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1370"/>
  </bookViews>
  <sheets>
    <sheet name="減価償却資産台帳" sheetId="1" r:id="rId1"/>
    <sheet name="新償却率" sheetId="2" state="hidden" r:id="rId2"/>
    <sheet name="償却率" sheetId="3" state="hidden" r:id="rId3"/>
  </sheets>
  <definedNames>
    <definedName name="_xlnm.Print_Area" localSheetId="0">減価償却資産台帳!$D$1:$GL$35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yasugipc</author>
  </authors>
  <commentList>
    <comment ref="N4" authorId="0">
      <text>
        <r>
          <rPr>
            <b/>
            <sz val="11"/>
            <color indexed="81"/>
            <rFont val="ＭＳ Ｐゴシック"/>
          </rPr>
          <t>色がついている部分のみ入力して下さい。使い方は下に掲載しています。</t>
        </r>
        <r>
          <rPr>
            <b/>
            <sz val="9"/>
            <color indexed="81"/>
            <rFont val="ＭＳ Ｐゴシック"/>
          </rPr>
          <t xml:space="preserve">
</t>
        </r>
        <r>
          <rPr>
            <sz val="9"/>
            <color indexed="81"/>
            <rFont val="ＭＳ Ｐゴシック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<sst xmlns="http://schemas.openxmlformats.org/spreadsheetml/2006/main" xmlns:r="http://schemas.openxmlformats.org/officeDocument/2006/relationships" count="69" uniqueCount="69">
  <si>
    <t>平成28年分</t>
  </si>
  <si>
    <t>償却率</t>
    <rPh sb="0" eb="3">
      <t>ショウキャクリツ</t>
    </rPh>
    <phoneticPr fontId="3"/>
  </si>
  <si>
    <t>平成24年分</t>
  </si>
  <si>
    <t>減価償却資産
の　名　称　等
（繰延資産を含む）</t>
    <rPh sb="0" eb="2">
      <t>ゲンカ</t>
    </rPh>
    <rPh sb="2" eb="4">
      <t>ショウキャク</t>
    </rPh>
    <rPh sb="4" eb="6">
      <t>シサン</t>
    </rPh>
    <rPh sb="9" eb="10">
      <t>メイ</t>
    </rPh>
    <rPh sb="11" eb="12">
      <t>ショウ</t>
    </rPh>
    <rPh sb="13" eb="14">
      <t>トウ</t>
    </rPh>
    <rPh sb="16" eb="18">
      <t>クリノベ</t>
    </rPh>
    <rPh sb="18" eb="20">
      <t>シサン</t>
    </rPh>
    <rPh sb="21" eb="22">
      <t>フク</t>
    </rPh>
    <phoneticPr fontId="3"/>
  </si>
  <si>
    <t>平成29年分</t>
  </si>
  <si>
    <t>24-1</t>
  </si>
  <si>
    <t>平成25年分</t>
  </si>
  <si>
    <t>平成26年分</t>
  </si>
  <si>
    <t>【使い方】</t>
    <rPh sb="1" eb="2">
      <t>ツカ</t>
    </rPh>
    <rPh sb="3" eb="4">
      <t>カタ</t>
    </rPh>
    <phoneticPr fontId="3"/>
  </si>
  <si>
    <t>耐用
年数
（21年
分以降）</t>
    <rPh sb="0" eb="2">
      <t>タイヨウ</t>
    </rPh>
    <rPh sb="3" eb="5">
      <t>ネンスウ</t>
    </rPh>
    <rPh sb="9" eb="14">
      <t>ネンブンイコウ</t>
    </rPh>
    <phoneticPr fontId="3"/>
  </si>
  <si>
    <t/>
  </si>
  <si>
    <t>取得月</t>
    <rPh sb="2" eb="3">
      <t>ツキ</t>
    </rPh>
    <phoneticPr fontId="3"/>
  </si>
  <si>
    <t>平成27年分</t>
  </si>
  <si>
    <t>○減価償却費の計算</t>
    <rPh sb="1" eb="3">
      <t>ゲンカ</t>
    </rPh>
    <rPh sb="3" eb="5">
      <t>ショウキャク</t>
    </rPh>
    <rPh sb="5" eb="6">
      <t>ヒ</t>
    </rPh>
    <rPh sb="7" eb="9">
      <t>ケイサン</t>
    </rPh>
    <phoneticPr fontId="3"/>
  </si>
  <si>
    <t>新耐用年数</t>
  </si>
  <si>
    <t>減価償却資産台帳</t>
    <rPh sb="0" eb="2">
      <t>ゲンカ</t>
    </rPh>
    <rPh sb="2" eb="4">
      <t>ショウキャク</t>
    </rPh>
    <rPh sb="4" eb="6">
      <t>シサン</t>
    </rPh>
    <rPh sb="6" eb="8">
      <t>ダイチョウ</t>
    </rPh>
    <phoneticPr fontId="3"/>
  </si>
  <si>
    <t>令和元年分</t>
    <rPh sb="0" eb="2">
      <t>レイワ</t>
    </rPh>
    <rPh sb="2" eb="3">
      <t>モト</t>
    </rPh>
    <phoneticPr fontId="3"/>
  </si>
  <si>
    <t>平成20年分</t>
  </si>
  <si>
    <t>平成21年分</t>
  </si>
  <si>
    <t>平成22年分</t>
  </si>
  <si>
    <t>平成23年分</t>
  </si>
  <si>
    <t>（ロ）
償却の基礎になる金額</t>
    <rPh sb="12" eb="13">
      <t>キン</t>
    </rPh>
    <phoneticPr fontId="3"/>
  </si>
  <si>
    <t>平成30年分</t>
  </si>
  <si>
    <t>４．白色枠は、自動計算です。</t>
    <rPh sb="2" eb="4">
      <t>ハクショク</t>
    </rPh>
    <rPh sb="4" eb="5">
      <t>ワク</t>
    </rPh>
    <rPh sb="7" eb="9">
      <t>ジドウ</t>
    </rPh>
    <rPh sb="9" eb="11">
      <t>ケイサン</t>
    </rPh>
    <phoneticPr fontId="3"/>
  </si>
  <si>
    <t>平成19年末時点での経過した1年未満の日数を取得</t>
  </si>
  <si>
    <t>数量</t>
    <rPh sb="0" eb="2">
      <t>スウリョウ</t>
    </rPh>
    <phoneticPr fontId="3"/>
  </si>
  <si>
    <t>耐用期限</t>
    <rPh sb="0" eb="2">
      <t>タイヨウ</t>
    </rPh>
    <rPh sb="2" eb="4">
      <t>キゲン</t>
    </rPh>
    <phoneticPr fontId="3"/>
  </si>
  <si>
    <t>取得
（成熟）
年月</t>
    <rPh sb="0" eb="2">
      <t>シュトク</t>
    </rPh>
    <rPh sb="4" eb="6">
      <t>セイジュク</t>
    </rPh>
    <rPh sb="8" eb="9">
      <t>ネン</t>
    </rPh>
    <rPh sb="9" eb="10">
      <t>ゲツ</t>
    </rPh>
    <phoneticPr fontId="3"/>
  </si>
  <si>
    <t xml:space="preserve">(ホ)
普通償却費
</t>
    <rPh sb="5" eb="7">
      <t>フツウ</t>
    </rPh>
    <rPh sb="7" eb="10">
      <t>ショウキャクヒ</t>
    </rPh>
    <phoneticPr fontId="3"/>
  </si>
  <si>
    <t>（イ）
　取得価格
（償却補償額）</t>
    <rPh sb="5" eb="7">
      <t>シュトク</t>
    </rPh>
    <rPh sb="7" eb="9">
      <t>カカク</t>
    </rPh>
    <rPh sb="11" eb="13">
      <t>ショウキャク</t>
    </rPh>
    <rPh sb="13" eb="15">
      <t>ホショウ</t>
    </rPh>
    <rPh sb="15" eb="16">
      <t>ガク</t>
    </rPh>
    <phoneticPr fontId="3"/>
  </si>
  <si>
    <t>償却
方法</t>
    <rPh sb="0" eb="2">
      <t>ショウキャク</t>
    </rPh>
    <rPh sb="3" eb="5">
      <t>ホウホウ</t>
    </rPh>
    <phoneticPr fontId="3"/>
  </si>
  <si>
    <t>１．黄色枠の減価償却資産を入力してください。</t>
    <rPh sb="2" eb="4">
      <t>キイロ</t>
    </rPh>
    <rPh sb="4" eb="5">
      <t>ワク</t>
    </rPh>
    <rPh sb="6" eb="8">
      <t>ゲンカ</t>
    </rPh>
    <rPh sb="8" eb="10">
      <t>ショウキャク</t>
    </rPh>
    <rPh sb="10" eb="12">
      <t>シサン</t>
    </rPh>
    <rPh sb="13" eb="15">
      <t>ニュウリョク</t>
    </rPh>
    <phoneticPr fontId="3"/>
  </si>
  <si>
    <t>平成19年末時点での経過満年数を取得</t>
  </si>
  <si>
    <t>耐用
年数
(20年
分まで)</t>
    <rPh sb="0" eb="2">
      <t>タイヨウ</t>
    </rPh>
    <rPh sb="3" eb="5">
      <t>ネンスウ</t>
    </rPh>
    <rPh sb="9" eb="12">
      <t>ネンブン</t>
    </rPh>
    <phoneticPr fontId="3"/>
  </si>
  <si>
    <t>H19年分申告時
普通償却費累計額</t>
  </si>
  <si>
    <t xml:space="preserve">
償却率
(20年
分まで)</t>
    <rPh sb="1" eb="4">
      <t>ショウキャクリツ</t>
    </rPh>
    <rPh sb="8" eb="11">
      <t>ネンブン</t>
    </rPh>
    <phoneticPr fontId="3"/>
  </si>
  <si>
    <t>（ハ）
償却率
(21年
分以降)</t>
    <rPh sb="4" eb="7">
      <t>ショウキャクリツ</t>
    </rPh>
    <rPh sb="11" eb="14">
      <t>ネンブン</t>
    </rPh>
    <rPh sb="14" eb="16">
      <t>イコウ</t>
    </rPh>
    <phoneticPr fontId="3"/>
  </si>
  <si>
    <t>取得金額-1</t>
    <rPh sb="0" eb="2">
      <t>シュトク</t>
    </rPh>
    <rPh sb="2" eb="4">
      <t>キンガク</t>
    </rPh>
    <phoneticPr fontId="3"/>
  </si>
  <si>
    <t>取得金額×９５％</t>
    <rPh sb="0" eb="2">
      <t>シュトク</t>
    </rPh>
    <rPh sb="2" eb="4">
      <t>キンガク</t>
    </rPh>
    <phoneticPr fontId="3"/>
  </si>
  <si>
    <t>（チ）
事業専
用割合
 (%)</t>
    <rPh sb="4" eb="6">
      <t>ジギョウ</t>
    </rPh>
    <rPh sb="6" eb="7">
      <t>アツム</t>
    </rPh>
    <rPh sb="8" eb="9">
      <t>ヨウ</t>
    </rPh>
    <rPh sb="9" eb="11">
      <t>ワリアイ</t>
    </rPh>
    <phoneticPr fontId="3"/>
  </si>
  <si>
    <t>令和7年分</t>
    <rPh sb="0" eb="2">
      <t>レイワ</t>
    </rPh>
    <phoneticPr fontId="3"/>
  </si>
  <si>
    <t>取得年</t>
    <rPh sb="0" eb="2">
      <t>シュトク</t>
    </rPh>
    <rPh sb="2" eb="3">
      <t>ネン</t>
    </rPh>
    <phoneticPr fontId="3"/>
  </si>
  <si>
    <t>取得日</t>
    <rPh sb="2" eb="3">
      <t>ニチ</t>
    </rPh>
    <phoneticPr fontId="3"/>
  </si>
  <si>
    <t>平成19年末で耐用期限到来のものは取得金額×９５％を表示</t>
    <rPh sb="4" eb="6">
      <t>ネンマツ</t>
    </rPh>
    <rPh sb="7" eb="9">
      <t>タイヨウ</t>
    </rPh>
    <rPh sb="9" eb="11">
      <t>キゲン</t>
    </rPh>
    <rPh sb="11" eb="13">
      <t>トウライ</t>
    </rPh>
    <rPh sb="17" eb="19">
      <t>シュトク</t>
    </rPh>
    <rPh sb="19" eb="21">
      <t>キンガク</t>
    </rPh>
    <rPh sb="26" eb="28">
      <t>ヒョウジ</t>
    </rPh>
    <phoneticPr fontId="3"/>
  </si>
  <si>
    <t>(ヌ)
未償却残高</t>
    <rPh sb="5" eb="8">
      <t>ミショウキャク</t>
    </rPh>
    <rPh sb="8" eb="10">
      <t>ザンダカ</t>
    </rPh>
    <phoneticPr fontId="3"/>
  </si>
  <si>
    <t>平成19年末で耐用期限到来のものでも９５％行ってない場合の償却累計額</t>
    <rPh sb="4" eb="6">
      <t>ネンマツ</t>
    </rPh>
    <rPh sb="7" eb="9">
      <t>タイヨウ</t>
    </rPh>
    <rPh sb="9" eb="11">
      <t>キゲン</t>
    </rPh>
    <rPh sb="11" eb="13">
      <t>トウライ</t>
    </rPh>
    <rPh sb="21" eb="22">
      <t>イ</t>
    </rPh>
    <rPh sb="26" eb="28">
      <t>バアイ</t>
    </rPh>
    <rPh sb="29" eb="31">
      <t>ショウキャク</t>
    </rPh>
    <rPh sb="31" eb="34">
      <t>ルイケイガク</t>
    </rPh>
    <phoneticPr fontId="3"/>
  </si>
  <si>
    <t>令和２年分</t>
    <rPh sb="0" eb="2">
      <t>レイワ</t>
    </rPh>
    <phoneticPr fontId="3"/>
  </si>
  <si>
    <t>平成19年末時点での経過した1年未満の月数を取得</t>
  </si>
  <si>
    <t>令和5年分</t>
    <rPh sb="0" eb="2">
      <t>レイワ</t>
    </rPh>
    <phoneticPr fontId="3"/>
  </si>
  <si>
    <t>H19年分申告時
未償却残高</t>
    <rPh sb="9" eb="12">
      <t>ミショウキャク</t>
    </rPh>
    <rPh sb="12" eb="14">
      <t>ザンダカ</t>
    </rPh>
    <phoneticPr fontId="3"/>
  </si>
  <si>
    <t>(リ)
必要経費算入額</t>
  </si>
  <si>
    <t xml:space="preserve">
普通償却費累計額</t>
  </si>
  <si>
    <t>令和6年分</t>
    <rPh sb="0" eb="2">
      <t>レイワ</t>
    </rPh>
    <phoneticPr fontId="3"/>
  </si>
  <si>
    <t>減価償却費合計</t>
    <rPh sb="0" eb="2">
      <t>ゲンカ</t>
    </rPh>
    <rPh sb="2" eb="4">
      <t>ショウキャク</t>
    </rPh>
    <rPh sb="4" eb="5">
      <t>ヒ</t>
    </rPh>
    <rPh sb="5" eb="7">
      <t>ゴウケイ</t>
    </rPh>
    <phoneticPr fontId="3"/>
  </si>
  <si>
    <t>【注意】</t>
    <rPh sb="1" eb="3">
      <t>チュウイ</t>
    </rPh>
    <phoneticPr fontId="3"/>
  </si>
  <si>
    <t>※取得価格は、共有者がいる場合は、按分後の金額を記入してください。</t>
    <rPh sb="1" eb="3">
      <t>シュトク</t>
    </rPh>
    <rPh sb="3" eb="5">
      <t>カカク</t>
    </rPh>
    <rPh sb="7" eb="10">
      <t>キョウユウシャ</t>
    </rPh>
    <rPh sb="13" eb="15">
      <t>バアイ</t>
    </rPh>
    <rPh sb="17" eb="19">
      <t>アンブン</t>
    </rPh>
    <rPh sb="19" eb="20">
      <t>ゴ</t>
    </rPh>
    <rPh sb="21" eb="23">
      <t>キンガク</t>
    </rPh>
    <rPh sb="24" eb="26">
      <t>キニュウ</t>
    </rPh>
    <phoneticPr fontId="3"/>
  </si>
  <si>
    <t>※農業以外の使用がある場合は、事業専用割合を勘案して計算してください。</t>
    <rPh sb="1" eb="3">
      <t>ノウギョウ</t>
    </rPh>
    <rPh sb="3" eb="5">
      <t>イガイ</t>
    </rPh>
    <rPh sb="6" eb="8">
      <t>シヨウ</t>
    </rPh>
    <rPh sb="11" eb="13">
      <t>バアイ</t>
    </rPh>
    <rPh sb="15" eb="17">
      <t>ジギョウ</t>
    </rPh>
    <rPh sb="17" eb="19">
      <t>センヨウ</t>
    </rPh>
    <rPh sb="19" eb="21">
      <t>ワリアイ</t>
    </rPh>
    <rPh sb="22" eb="24">
      <t>カンアン</t>
    </rPh>
    <rPh sb="26" eb="28">
      <t>ケイサン</t>
    </rPh>
    <phoneticPr fontId="3"/>
  </si>
  <si>
    <t>　　“R5/04/01”と入力）、取得価格、耐用年数、事業専用割合を入力してください。</t>
  </si>
  <si>
    <t xml:space="preserve">※償却期間が終らないうちに廃棄する場合は、まだ経費に算入していない金額を全て合計して、廃棄した年の経費（除却損）に算入してください。
</t>
    <rPh sb="1" eb="3">
      <t>ショウキャク</t>
    </rPh>
    <rPh sb="3" eb="5">
      <t>キカン</t>
    </rPh>
    <rPh sb="6" eb="7">
      <t>オワ</t>
    </rPh>
    <rPh sb="13" eb="15">
      <t>ハイキ</t>
    </rPh>
    <rPh sb="17" eb="19">
      <t>バアイ</t>
    </rPh>
    <rPh sb="23" eb="25">
      <t>ケイヒ</t>
    </rPh>
    <rPh sb="26" eb="28">
      <t>サンニュウ</t>
    </rPh>
    <rPh sb="33" eb="35">
      <t>キンガク</t>
    </rPh>
    <rPh sb="36" eb="37">
      <t>スベ</t>
    </rPh>
    <rPh sb="38" eb="40">
      <t>ゴウケイ</t>
    </rPh>
    <phoneticPr fontId="3"/>
  </si>
  <si>
    <t>５．全ての減価償却資産を記入した合計額が、減価償却費となります。</t>
    <rPh sb="2" eb="3">
      <t>スベ</t>
    </rPh>
    <rPh sb="5" eb="7">
      <t>ゲンカ</t>
    </rPh>
    <rPh sb="7" eb="9">
      <t>ショウキャク</t>
    </rPh>
    <rPh sb="9" eb="11">
      <t>シサン</t>
    </rPh>
    <rPh sb="12" eb="14">
      <t>キニュウ</t>
    </rPh>
    <rPh sb="16" eb="18">
      <t>ゴウケイ</t>
    </rPh>
    <rPh sb="18" eb="19">
      <t>ガク</t>
    </rPh>
    <rPh sb="21" eb="23">
      <t>ゲンカ</t>
    </rPh>
    <rPh sb="23" eb="25">
      <t>ショウキャク</t>
    </rPh>
    <rPh sb="25" eb="26">
      <t>ヒ</t>
    </rPh>
    <phoneticPr fontId="3"/>
  </si>
  <si>
    <t>６．事業専用割合を入力しないと、必要経費算入額は計算されませんので、注意してください。</t>
    <rPh sb="2" eb="4">
      <t>ジギョウ</t>
    </rPh>
    <rPh sb="4" eb="6">
      <t>センヨウ</t>
    </rPh>
    <rPh sb="6" eb="8">
      <t>ワリアイ</t>
    </rPh>
    <rPh sb="9" eb="11">
      <t>ニュウリョク</t>
    </rPh>
    <rPh sb="16" eb="18">
      <t>ヒツヨウ</t>
    </rPh>
    <rPh sb="18" eb="20">
      <t>ケイヒ</t>
    </rPh>
    <rPh sb="20" eb="22">
      <t>サンニュウ</t>
    </rPh>
    <rPh sb="22" eb="23">
      <t>ガク</t>
    </rPh>
    <rPh sb="24" eb="26">
      <t>ケイサン</t>
    </rPh>
    <rPh sb="34" eb="36">
      <t>チュウイ</t>
    </rPh>
    <phoneticPr fontId="3"/>
  </si>
  <si>
    <t>耐用年数</t>
    <rPh sb="0" eb="2">
      <t>タイヨウ</t>
    </rPh>
    <rPh sb="2" eb="4">
      <t>ネンスウ</t>
    </rPh>
    <phoneticPr fontId="3"/>
  </si>
  <si>
    <t>一括</t>
    <rPh sb="0" eb="2">
      <t>イッカツ</t>
    </rPh>
    <phoneticPr fontId="3"/>
  </si>
  <si>
    <t>1/3</t>
  </si>
  <si>
    <t>３．一括償却の場合は、耐用年数（21年分以降）の欄に「一括」と入力してください。</t>
    <rPh sb="2" eb="4">
      <t>イッカツ</t>
    </rPh>
    <rPh sb="4" eb="6">
      <t>ショウキャク</t>
    </rPh>
    <rPh sb="7" eb="9">
      <t>バアイ</t>
    </rPh>
    <rPh sb="11" eb="13">
      <t>タイヨウ</t>
    </rPh>
    <rPh sb="13" eb="15">
      <t>ネンスウ</t>
    </rPh>
    <rPh sb="18" eb="19">
      <t>ネン</t>
    </rPh>
    <rPh sb="19" eb="20">
      <t>フン</t>
    </rPh>
    <rPh sb="20" eb="22">
      <t>イコウ</t>
    </rPh>
    <rPh sb="24" eb="25">
      <t>ラン</t>
    </rPh>
    <rPh sb="27" eb="29">
      <t>イッカツ</t>
    </rPh>
    <rPh sb="31" eb="33">
      <t>ニュウリョク</t>
    </rPh>
    <phoneticPr fontId="3"/>
  </si>
  <si>
    <t>令和３年分</t>
    <rPh sb="0" eb="2">
      <t>レイワ</t>
    </rPh>
    <phoneticPr fontId="3"/>
  </si>
  <si>
    <t>令和8年分</t>
    <rPh sb="0" eb="2">
      <t>レイワ</t>
    </rPh>
    <phoneticPr fontId="3"/>
  </si>
  <si>
    <t>令和9年分</t>
    <rPh sb="0" eb="2">
      <t>レイワ</t>
    </rPh>
    <phoneticPr fontId="3"/>
  </si>
  <si>
    <t>２．水色枠に、取得年月（２０２３（令和５）年４月に買われた場合は“2023/4”または“R5.4.1”、</t>
    <rPh sb="2" eb="4">
      <t>ミズイロ</t>
    </rPh>
    <rPh sb="4" eb="5">
      <t>ワク</t>
    </rPh>
    <rPh sb="7" eb="9">
      <t>シュトク</t>
    </rPh>
    <rPh sb="9" eb="11">
      <t>ネンゲツ</t>
    </rPh>
    <rPh sb="17" eb="19">
      <t>レイワ</t>
    </rPh>
    <rPh sb="21" eb="22">
      <t>ネン</t>
    </rPh>
    <rPh sb="23" eb="24">
      <t>ガツ</t>
    </rPh>
    <rPh sb="25" eb="26">
      <t>カ</t>
    </rPh>
    <rPh sb="29" eb="31">
      <t>バアイ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</si>
</sst>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2">
    <numFmt numFmtId="176" formatCode="#"/>
    <numFmt numFmtId="177" formatCode="0.000_);[Red]\(0.000\)"/>
    <numFmt numFmtId="178" formatCode="0_ ;[Red]\-0\ "/>
    <numFmt numFmtId="179" formatCode="0_ "/>
    <numFmt numFmtId="180" formatCode="yyyy/m/d;@"/>
    <numFmt numFmtId="181" formatCode="[$-411]ggge&quot;年&quot;m&quot;月&quot;"/>
    <numFmt numFmtId="182" formatCode="[$-411]ge&quot;年&quot;m&quot;月&quot;"/>
    <numFmt numFmtId="183" formatCode="###,###,###&quot;円&quot;"/>
    <numFmt numFmtId="184" formatCode="[$-411]ge\.m\.d;@"/>
    <numFmt numFmtId="185" formatCode="#,##0_ ;[Red]\-#,##0\ "/>
    <numFmt numFmtId="186" formatCode="0_);[Red]\(0\)"/>
    <numFmt numFmtId="187" formatCode="0.000_ "/>
  </numFmts>
  <fonts count="23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6"/>
      <color auto="1"/>
      <name val="ＭＳ Ｐゴシック"/>
      <family val="3"/>
      <scheme val="minor"/>
    </font>
    <font>
      <sz val="11"/>
      <color indexed="10"/>
      <name val="ＭＳ Ｐゴシック"/>
      <family val="3"/>
    </font>
    <font>
      <sz val="8"/>
      <color auto="1"/>
      <name val="ＭＳ Ｐゴシック"/>
      <family val="3"/>
    </font>
    <font>
      <sz val="11"/>
      <color indexed="9"/>
      <name val="ＭＳ Ｐゴシック"/>
      <family val="3"/>
    </font>
    <font>
      <sz val="14"/>
      <color indexed="9"/>
      <name val="ＭＳ Ｐゴシック"/>
      <family val="3"/>
    </font>
    <font>
      <sz val="12"/>
      <color auto="1"/>
      <name val="ＭＳ Ｐゴシック"/>
      <family val="3"/>
    </font>
    <font>
      <sz val="14"/>
      <color auto="1"/>
      <name val="ＭＳ Ｐゴシック"/>
      <family val="3"/>
    </font>
    <font>
      <b/>
      <sz val="16"/>
      <color auto="1"/>
      <name val="ＭＳ Ｐゴシック"/>
      <family val="3"/>
    </font>
    <font>
      <sz val="14"/>
      <color theme="1"/>
      <name val="ＭＳ Ｐゴシック"/>
      <family val="3"/>
      <scheme val="minor"/>
    </font>
    <font>
      <sz val="11"/>
      <color auto="1"/>
      <name val="ＭＳ Ｐ明朝"/>
      <family val="1"/>
    </font>
    <font>
      <b/>
      <sz val="11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ＭＳ Ｐゴシック"/>
      <family val="3"/>
      <scheme val="minor"/>
    </font>
    <font>
      <sz val="14"/>
      <color auto="1"/>
      <name val="ＭＳ Ｐ明朝"/>
      <family val="1"/>
    </font>
    <font>
      <sz val="9"/>
      <color auto="1"/>
      <name val="ＭＳ Ｐゴシック"/>
      <family val="3"/>
    </font>
    <font>
      <b/>
      <sz val="12"/>
      <color auto="1"/>
      <name val="ＭＳ Ｐゴシック"/>
      <family val="3"/>
    </font>
    <font>
      <sz val="20"/>
      <color auto="1"/>
      <name val="ＭＳ Ｐゴシック"/>
      <family val="3"/>
    </font>
    <font>
      <sz val="10"/>
      <color auto="1"/>
      <name val="ＭＳ Ｐゴシック"/>
      <family val="3"/>
    </font>
    <font>
      <sz val="20"/>
      <color indexed="10"/>
      <name val="ＭＳ Ｐゴシック"/>
      <family val="3"/>
    </font>
    <font>
      <sz val="6"/>
      <color auto="1"/>
      <name val="ＭＳ Ｐゴシック"/>
      <family val="3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1" fillId="0" borderId="0"/>
    <xf numFmtId="38" fontId="15" fillId="0" borderId="0" applyFont="0" applyFill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1" fillId="0" borderId="0" xfId="4" applyFont="1" applyFill="1" applyAlignment="1">
      <alignment vertical="center"/>
    </xf>
    <xf numFmtId="0" fontId="1" fillId="2" borderId="0" xfId="4" applyFont="1" applyFill="1" applyAlignment="1">
      <alignment vertical="center"/>
    </xf>
    <xf numFmtId="176" fontId="1" fillId="0" borderId="0" xfId="4" applyNumberFormat="1" applyFont="1" applyFill="1" applyAlignment="1">
      <alignment vertical="center"/>
    </xf>
    <xf numFmtId="0" fontId="1" fillId="2" borderId="0" xfId="4" applyFont="1" applyFill="1" applyAlignment="1">
      <alignment horizontal="right" vertical="center"/>
    </xf>
    <xf numFmtId="177" fontId="1" fillId="0" borderId="0" xfId="4" applyNumberFormat="1" applyFont="1" applyFill="1" applyAlignment="1">
      <alignment vertical="center"/>
    </xf>
    <xf numFmtId="0" fontId="1" fillId="3" borderId="0" xfId="4" applyNumberFormat="1" applyFont="1" applyFill="1" applyAlignment="1">
      <alignment vertical="center"/>
    </xf>
    <xf numFmtId="178" fontId="1" fillId="0" borderId="0" xfId="4" applyNumberFormat="1" applyFont="1" applyAlignment="1">
      <alignment vertical="center"/>
    </xf>
    <xf numFmtId="179" fontId="1" fillId="0" borderId="0" xfId="4" applyNumberFormat="1" applyFont="1" applyAlignment="1">
      <alignment vertical="center"/>
    </xf>
    <xf numFmtId="0" fontId="1" fillId="0" borderId="0" xfId="4" applyFont="1" applyAlignment="1">
      <alignment vertical="center" shrinkToFit="1"/>
    </xf>
    <xf numFmtId="180" fontId="4" fillId="0" borderId="0" xfId="4" applyNumberFormat="1" applyFont="1" applyAlignment="1">
      <alignment vertical="center" shrinkToFit="1"/>
    </xf>
    <xf numFmtId="0" fontId="5" fillId="0" borderId="0" xfId="4" applyFont="1" applyAlignment="1">
      <alignment vertical="center"/>
    </xf>
    <xf numFmtId="0" fontId="1" fillId="0" borderId="0" xfId="4" applyFont="1" applyBorder="1" applyAlignment="1">
      <alignment vertical="center"/>
    </xf>
    <xf numFmtId="0" fontId="6" fillId="0" borderId="0" xfId="4" applyFont="1" applyFill="1" applyAlignment="1">
      <alignment vertical="center"/>
    </xf>
    <xf numFmtId="0" fontId="7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10" fillId="0" borderId="0" xfId="4" applyFont="1" applyAlignment="1">
      <alignment horizontal="left" vertical="center" shrinkToFit="1"/>
    </xf>
    <xf numFmtId="0" fontId="4" fillId="0" borderId="0" xfId="4" applyFont="1" applyAlignment="1">
      <alignment vertical="center"/>
    </xf>
    <xf numFmtId="0" fontId="8" fillId="0" borderId="2" xfId="4" applyFont="1" applyBorder="1" applyAlignment="1">
      <alignment horizontal="center" vertical="center" wrapText="1"/>
    </xf>
    <xf numFmtId="0" fontId="11" fillId="4" borderId="3" xfId="4" applyFont="1" applyFill="1" applyBorder="1" applyAlignment="1" applyProtection="1">
      <alignment vertical="center" shrinkToFit="1"/>
      <protection locked="0"/>
    </xf>
    <xf numFmtId="0" fontId="10" fillId="0" borderId="2" xfId="4" applyFont="1" applyFill="1" applyBorder="1" applyAlignment="1">
      <alignment horizontal="center" vertical="center"/>
    </xf>
    <xf numFmtId="0" fontId="0" fillId="0" borderId="0" xfId="4" applyFont="1" applyAlignment="1">
      <alignment vertical="center"/>
    </xf>
    <xf numFmtId="0" fontId="9" fillId="0" borderId="0" xfId="4" applyFont="1" applyFill="1" applyBorder="1" applyProtection="1"/>
    <xf numFmtId="0" fontId="9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left" wrapText="1"/>
    </xf>
    <xf numFmtId="0" fontId="12" fillId="0" borderId="0" xfId="4" applyFont="1" applyFill="1" applyBorder="1" applyAlignment="1">
      <alignment vertical="center"/>
    </xf>
    <xf numFmtId="0" fontId="4" fillId="0" borderId="4" xfId="4" applyFont="1" applyFill="1" applyBorder="1" applyAlignment="1">
      <alignment horizontal="left" vertical="center"/>
    </xf>
    <xf numFmtId="181" fontId="9" fillId="0" borderId="3" xfId="4" applyNumberFormat="1" applyFont="1" applyFill="1" applyBorder="1" applyAlignment="1" applyProtection="1">
      <alignment horizontal="left" vertical="center" shrinkToFit="1"/>
      <protection locked="0"/>
    </xf>
    <xf numFmtId="180" fontId="13" fillId="0" borderId="0" xfId="4" applyNumberFormat="1" applyFont="1" applyFill="1" applyBorder="1" applyAlignment="1">
      <alignment vertical="center" shrinkToFit="1"/>
    </xf>
    <xf numFmtId="180" fontId="13" fillId="0" borderId="4" xfId="4" applyNumberFormat="1" applyFont="1" applyFill="1" applyBorder="1" applyAlignment="1">
      <alignment vertical="center" shrinkToFit="1"/>
    </xf>
    <xf numFmtId="182" fontId="9" fillId="5" borderId="3" xfId="4" applyNumberFormat="1" applyFont="1" applyFill="1" applyBorder="1" applyAlignment="1" applyProtection="1">
      <alignment vertical="center" shrinkToFit="1"/>
      <protection locked="0"/>
    </xf>
    <xf numFmtId="0" fontId="9" fillId="0" borderId="0" xfId="2" applyFont="1" applyFill="1" applyBorder="1" applyAlignment="1">
      <alignment horizontal="right" wrapText="1"/>
    </xf>
    <xf numFmtId="176" fontId="12" fillId="0" borderId="0" xfId="4" applyNumberFormat="1" applyFont="1" applyFill="1" applyBorder="1" applyAlignment="1">
      <alignment vertical="center"/>
    </xf>
    <xf numFmtId="0" fontId="4" fillId="0" borderId="4" xfId="4" applyFont="1" applyFill="1" applyBorder="1" applyAlignment="1">
      <alignment vertical="center"/>
    </xf>
    <xf numFmtId="0" fontId="8" fillId="0" borderId="2" xfId="4" applyFont="1" applyFill="1" applyBorder="1" applyAlignment="1">
      <alignment vertical="top" wrapText="1"/>
    </xf>
    <xf numFmtId="183" fontId="9" fillId="0" borderId="3" xfId="4" applyNumberFormat="1" applyFont="1" applyFill="1" applyBorder="1" applyAlignment="1" applyProtection="1">
      <alignment vertical="center" shrinkToFit="1"/>
      <protection locked="0"/>
    </xf>
    <xf numFmtId="176" fontId="4" fillId="0" borderId="0" xfId="4" applyNumberFormat="1" applyFont="1" applyFill="1" applyBorder="1" applyAlignment="1">
      <alignment vertical="center"/>
    </xf>
    <xf numFmtId="176" fontId="4" fillId="0" borderId="4" xfId="4" applyNumberFormat="1" applyFont="1" applyFill="1" applyBorder="1" applyAlignment="1">
      <alignment vertical="center"/>
    </xf>
    <xf numFmtId="183" fontId="9" fillId="5" borderId="3" xfId="4" applyNumberFormat="1" applyFont="1" applyFill="1" applyBorder="1" applyAlignment="1" applyProtection="1">
      <alignment vertical="center" shrinkToFit="1"/>
      <protection locked="0"/>
    </xf>
    <xf numFmtId="176" fontId="1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/>
    <xf numFmtId="177" fontId="9" fillId="0" borderId="3" xfId="4" applyNumberFormat="1" applyFont="1" applyFill="1" applyBorder="1" applyAlignment="1" applyProtection="1">
      <alignment horizontal="center" vertical="center" shrinkToFit="1"/>
      <protection hidden="1"/>
    </xf>
    <xf numFmtId="0" fontId="14" fillId="0" borderId="0" xfId="2" applyFont="1" applyProtection="1">
      <protection hidden="1"/>
    </xf>
    <xf numFmtId="0" fontId="14" fillId="0" borderId="0" xfId="2" applyFont="1" applyProtection="1">
      <protection hidden="1"/>
    </xf>
    <xf numFmtId="176" fontId="8" fillId="0" borderId="2" xfId="4" applyNumberFormat="1" applyFont="1" applyFill="1" applyBorder="1" applyAlignment="1">
      <alignment horizontal="center" vertical="center" wrapText="1"/>
    </xf>
    <xf numFmtId="176" fontId="9" fillId="5" borderId="3" xfId="4" applyNumberFormat="1" applyFont="1" applyFill="1" applyBorder="1" applyAlignment="1" applyProtection="1">
      <alignment horizontal="center" vertical="center" shrinkToFit="1"/>
      <protection locked="0"/>
    </xf>
    <xf numFmtId="0" fontId="1" fillId="0" borderId="4" xfId="4" applyFont="1" applyFill="1" applyBorder="1" applyAlignment="1">
      <alignment vertical="center"/>
    </xf>
    <xf numFmtId="176" fontId="7" fillId="0" borderId="0" xfId="4" applyNumberFormat="1" applyFont="1" applyFill="1" applyBorder="1" applyAlignment="1">
      <alignment vertical="center"/>
    </xf>
    <xf numFmtId="176" fontId="8" fillId="0" borderId="2" xfId="4" applyNumberFormat="1" applyFont="1" applyFill="1" applyBorder="1" applyAlignment="1">
      <alignment horizontal="left" vertical="top" wrapText="1"/>
    </xf>
    <xf numFmtId="0" fontId="4" fillId="0" borderId="0" xfId="4" applyFont="1" applyFill="1" applyBorder="1" applyAlignment="1">
      <alignment horizontal="right" vertical="center"/>
    </xf>
    <xf numFmtId="0" fontId="1" fillId="0" borderId="4" xfId="4" applyFont="1" applyFill="1" applyBorder="1" applyAlignment="1">
      <alignment horizontal="right" vertical="center"/>
    </xf>
    <xf numFmtId="176" fontId="8" fillId="0" borderId="2" xfId="4" applyNumberFormat="1" applyFont="1" applyFill="1" applyBorder="1" applyAlignment="1">
      <alignment horizontal="right" vertical="center" wrapText="1"/>
    </xf>
    <xf numFmtId="183" fontId="9" fillId="0" borderId="3" xfId="5" applyNumberFormat="1" applyFont="1" applyFill="1" applyBorder="1" applyAlignment="1" applyProtection="1">
      <alignment horizontal="right" vertical="center" shrinkToFit="1"/>
      <protection hidden="1"/>
    </xf>
    <xf numFmtId="0" fontId="1" fillId="0" borderId="0" xfId="4" applyFont="1" applyFill="1" applyAlignment="1">
      <alignment horizontal="right" vertical="center"/>
    </xf>
    <xf numFmtId="0" fontId="6" fillId="0" borderId="0" xfId="4" applyFont="1" applyFill="1" applyAlignment="1">
      <alignment horizontal="right" vertical="center"/>
    </xf>
    <xf numFmtId="0" fontId="7" fillId="0" borderId="0" xfId="4" applyFont="1" applyFill="1" applyBorder="1" applyAlignment="1">
      <alignment horizontal="right" vertical="center"/>
    </xf>
    <xf numFmtId="176" fontId="7" fillId="0" borderId="0" xfId="4" applyNumberFormat="1" applyFont="1" applyFill="1" applyBorder="1" applyAlignment="1">
      <alignment horizontal="right" vertical="center"/>
    </xf>
    <xf numFmtId="0" fontId="7" fillId="0" borderId="0" xfId="3" applyFont="1" applyFill="1" applyBorder="1" applyAlignment="1">
      <alignment horizontal="center"/>
    </xf>
    <xf numFmtId="0" fontId="7" fillId="0" borderId="0" xfId="3" applyFont="1" applyFill="1" applyBorder="1" applyAlignment="1">
      <alignment horizontal="right" wrapText="1"/>
    </xf>
    <xf numFmtId="177" fontId="7" fillId="0" borderId="0" xfId="4" applyNumberFormat="1" applyFont="1" applyFill="1" applyBorder="1" applyAlignment="1">
      <alignment vertical="center"/>
    </xf>
    <xf numFmtId="0" fontId="10" fillId="0" borderId="0" xfId="4" applyFont="1" applyAlignment="1">
      <alignment vertical="center" shrinkToFit="1"/>
    </xf>
    <xf numFmtId="0" fontId="16" fillId="0" borderId="0" xfId="4" applyFont="1" applyFill="1" applyBorder="1" applyAlignment="1"/>
    <xf numFmtId="176" fontId="1" fillId="0" borderId="4" xfId="4" applyNumberFormat="1" applyFont="1" applyFill="1" applyBorder="1" applyAlignment="1">
      <alignment vertical="center"/>
    </xf>
    <xf numFmtId="0" fontId="17" fillId="3" borderId="2" xfId="4" applyNumberFormat="1" applyFont="1" applyFill="1" applyBorder="1" applyAlignment="1">
      <alignment horizontal="center" vertical="center" wrapText="1"/>
    </xf>
    <xf numFmtId="0" fontId="9" fillId="3" borderId="3" xfId="4" applyNumberFormat="1" applyFont="1" applyFill="1" applyBorder="1" applyAlignment="1">
      <alignment horizontal="center" vertical="center" shrinkToFit="1"/>
    </xf>
    <xf numFmtId="176" fontId="1" fillId="0" borderId="4" xfId="4" applyNumberFormat="1" applyFont="1" applyFill="1" applyBorder="1" applyAlignment="1">
      <alignment horizontal="center" vertical="center"/>
    </xf>
    <xf numFmtId="176" fontId="6" fillId="0" borderId="0" xfId="4" applyNumberFormat="1" applyFont="1" applyFill="1" applyAlignment="1">
      <alignment vertical="center"/>
    </xf>
    <xf numFmtId="177" fontId="9" fillId="0" borderId="0" xfId="4" applyNumberFormat="1" applyFont="1" applyFill="1" applyBorder="1" applyAlignment="1"/>
    <xf numFmtId="177" fontId="4" fillId="0" borderId="0" xfId="4" applyNumberFormat="1" applyFont="1" applyFill="1" applyBorder="1" applyAlignment="1">
      <alignment vertical="center"/>
    </xf>
    <xf numFmtId="177" fontId="1" fillId="0" borderId="4" xfId="4" applyNumberFormat="1" applyFont="1" applyFill="1" applyBorder="1" applyAlignment="1">
      <alignment vertical="center"/>
    </xf>
    <xf numFmtId="177" fontId="1" fillId="0" borderId="4" xfId="4" applyNumberFormat="1" applyFont="1" applyFill="1" applyBorder="1" applyAlignment="1">
      <alignment horizontal="center" vertical="center"/>
    </xf>
    <xf numFmtId="177" fontId="6" fillId="0" borderId="0" xfId="4" applyNumberFormat="1" applyFont="1" applyFill="1" applyAlignment="1">
      <alignment vertical="center"/>
    </xf>
    <xf numFmtId="0" fontId="9" fillId="0" borderId="0" xfId="4" applyFont="1" applyFill="1" applyBorder="1" applyAlignment="1"/>
    <xf numFmtId="176" fontId="18" fillId="0" borderId="5" xfId="4" applyNumberFormat="1" applyFont="1" applyFill="1" applyBorder="1" applyAlignment="1">
      <alignment horizontal="right" vertical="center"/>
    </xf>
    <xf numFmtId="177" fontId="16" fillId="0" borderId="0" xfId="4" applyNumberFormat="1" applyFont="1" applyFill="1" applyBorder="1" applyAlignment="1"/>
    <xf numFmtId="184" fontId="4" fillId="0" borderId="0" xfId="4" applyNumberFormat="1" applyFont="1" applyFill="1" applyBorder="1" applyAlignment="1">
      <alignment vertical="center" shrinkToFit="1"/>
    </xf>
    <xf numFmtId="180" fontId="1" fillId="0" borderId="4" xfId="4" applyNumberFormat="1" applyFont="1" applyFill="1" applyBorder="1" applyAlignment="1">
      <alignment vertical="center" shrinkToFit="1"/>
    </xf>
    <xf numFmtId="14" fontId="17" fillId="3" borderId="2" xfId="4" applyNumberFormat="1" applyFont="1" applyFill="1" applyBorder="1" applyAlignment="1">
      <alignment horizontal="center" vertical="center" wrapText="1"/>
    </xf>
    <xf numFmtId="57" fontId="9" fillId="3" borderId="3" xfId="4" applyNumberFormat="1" applyFont="1" applyFill="1" applyBorder="1" applyAlignment="1">
      <alignment horizontal="center" vertical="center" shrinkToFit="1"/>
    </xf>
    <xf numFmtId="180" fontId="4" fillId="0" borderId="0" xfId="4" applyNumberFormat="1" applyFont="1" applyFill="1" applyBorder="1" applyAlignment="1">
      <alignment vertical="center" shrinkToFit="1"/>
    </xf>
    <xf numFmtId="0" fontId="17" fillId="4" borderId="2" xfId="4" applyNumberFormat="1" applyFont="1" applyFill="1" applyBorder="1" applyAlignment="1">
      <alignment horizontal="left" vertical="top" wrapText="1"/>
    </xf>
    <xf numFmtId="185" fontId="9" fillId="4" borderId="3" xfId="4" applyNumberFormat="1" applyFont="1" applyFill="1" applyBorder="1" applyAlignment="1">
      <alignment vertical="center" shrinkToFit="1"/>
    </xf>
    <xf numFmtId="0" fontId="1" fillId="0" borderId="4" xfId="4" applyNumberFormat="1" applyFont="1" applyFill="1" applyBorder="1" applyAlignment="1">
      <alignment horizontal="center" vertical="center"/>
    </xf>
    <xf numFmtId="186" fontId="9" fillId="4" borderId="3" xfId="4" applyNumberFormat="1" applyFont="1" applyFill="1" applyBorder="1" applyAlignment="1">
      <alignment vertical="center" shrinkToFit="1"/>
    </xf>
    <xf numFmtId="14" fontId="7" fillId="0" borderId="0" xfId="4" applyNumberFormat="1" applyFont="1" applyFill="1" applyBorder="1" applyAlignment="1">
      <alignment vertical="center"/>
    </xf>
    <xf numFmtId="0" fontId="17" fillId="0" borderId="2" xfId="4" applyNumberFormat="1" applyFont="1" applyFill="1" applyBorder="1" applyAlignment="1">
      <alignment horizontal="left" vertical="top" wrapText="1"/>
    </xf>
    <xf numFmtId="185" fontId="9" fillId="0" borderId="3" xfId="4" applyNumberFormat="1" applyFont="1" applyFill="1" applyBorder="1" applyAlignment="1">
      <alignment vertical="center" shrinkToFit="1"/>
    </xf>
    <xf numFmtId="38" fontId="9" fillId="0" borderId="3" xfId="5" applyFont="1" applyFill="1" applyBorder="1" applyAlignment="1">
      <alignment vertical="center" shrinkToFit="1"/>
    </xf>
    <xf numFmtId="186" fontId="1" fillId="0" borderId="4" xfId="4" applyNumberFormat="1" applyFont="1" applyFill="1" applyBorder="1" applyAlignment="1">
      <alignment horizontal="center" vertical="center"/>
    </xf>
    <xf numFmtId="178" fontId="9" fillId="0" borderId="0" xfId="4" applyNumberFormat="1" applyFont="1" applyBorder="1" applyAlignment="1"/>
    <xf numFmtId="180" fontId="1" fillId="0" borderId="0" xfId="4" applyNumberFormat="1" applyFont="1" applyAlignment="1">
      <alignment vertical="center" shrinkToFit="1"/>
    </xf>
    <xf numFmtId="178" fontId="17" fillId="0" borderId="0" xfId="4" applyNumberFormat="1" applyFont="1" applyAlignment="1">
      <alignment horizontal="left" vertical="top"/>
    </xf>
    <xf numFmtId="178" fontId="9" fillId="0" borderId="0" xfId="4" applyNumberFormat="1" applyFont="1" applyBorder="1" applyAlignment="1">
      <alignment vertical="center"/>
    </xf>
    <xf numFmtId="178" fontId="6" fillId="0" borderId="0" xfId="4" applyNumberFormat="1" applyFont="1" applyFill="1" applyAlignment="1">
      <alignment vertical="center"/>
    </xf>
    <xf numFmtId="178" fontId="7" fillId="0" borderId="0" xfId="4" applyNumberFormat="1" applyFont="1" applyFill="1" applyBorder="1" applyAlignment="1">
      <alignment vertical="center"/>
    </xf>
    <xf numFmtId="0" fontId="17" fillId="0" borderId="0" xfId="4" applyFont="1" applyAlignment="1">
      <alignment horizontal="left" vertical="top"/>
    </xf>
    <xf numFmtId="38" fontId="9" fillId="0" borderId="0" xfId="5" applyFont="1" applyBorder="1" applyAlignment="1">
      <alignment vertical="center"/>
    </xf>
    <xf numFmtId="180" fontId="19" fillId="0" borderId="6" xfId="4" applyNumberFormat="1" applyFont="1" applyBorder="1" applyAlignment="1">
      <alignment horizontal="center" vertical="center" shrinkToFit="1"/>
    </xf>
    <xf numFmtId="0" fontId="17" fillId="0" borderId="7" xfId="4" applyFont="1" applyBorder="1" applyAlignment="1">
      <alignment horizontal="left" vertical="top" wrapText="1"/>
    </xf>
    <xf numFmtId="38" fontId="9" fillId="0" borderId="8" xfId="4" applyNumberFormat="1" applyFont="1" applyBorder="1" applyAlignment="1">
      <alignment vertical="center"/>
    </xf>
    <xf numFmtId="0" fontId="1" fillId="0" borderId="9" xfId="4" applyFont="1" applyBorder="1" applyAlignment="1">
      <alignment vertical="center"/>
    </xf>
    <xf numFmtId="0" fontId="17" fillId="0" borderId="10" xfId="4" applyFont="1" applyBorder="1" applyAlignment="1">
      <alignment horizontal="left" vertical="top" wrapText="1"/>
    </xf>
    <xf numFmtId="38" fontId="9" fillId="0" borderId="11" xfId="5" applyFont="1" applyBorder="1" applyAlignment="1" applyProtection="1">
      <alignment vertical="center"/>
      <protection hidden="1"/>
    </xf>
    <xf numFmtId="183" fontId="10" fillId="0" borderId="9" xfId="4" applyNumberFormat="1" applyFont="1" applyBorder="1" applyAlignment="1">
      <alignment horizontal="center" vertical="center"/>
    </xf>
    <xf numFmtId="0" fontId="17" fillId="0" borderId="12" xfId="4" applyFont="1" applyBorder="1" applyAlignment="1">
      <alignment horizontal="left" vertical="top" wrapText="1"/>
    </xf>
    <xf numFmtId="38" fontId="9" fillId="0" borderId="2" xfId="4" applyNumberFormat="1" applyFont="1" applyBorder="1" applyAlignment="1" applyProtection="1">
      <alignment vertical="center"/>
      <protection hidden="1"/>
    </xf>
    <xf numFmtId="183" fontId="10" fillId="0" borderId="13" xfId="4" applyNumberFormat="1" applyFont="1" applyBorder="1" applyAlignment="1">
      <alignment horizontal="center" vertical="center"/>
    </xf>
    <xf numFmtId="0" fontId="17" fillId="0" borderId="14" xfId="4" applyNumberFormat="1" applyFont="1" applyFill="1" applyBorder="1" applyAlignment="1">
      <alignment horizontal="left" vertical="top" wrapText="1" shrinkToFit="1"/>
    </xf>
    <xf numFmtId="38" fontId="9" fillId="0" borderId="15" xfId="4" applyNumberFormat="1" applyFont="1" applyBorder="1" applyAlignment="1" applyProtection="1">
      <alignment vertical="center" shrinkToFit="1"/>
      <protection hidden="1"/>
    </xf>
    <xf numFmtId="183" fontId="10" fillId="0" borderId="16" xfId="4" applyNumberFormat="1" applyFont="1" applyBorder="1" applyAlignment="1">
      <alignment horizontal="center" vertical="center"/>
    </xf>
    <xf numFmtId="179" fontId="9" fillId="0" borderId="0" xfId="4" applyNumberFormat="1" applyFont="1" applyBorder="1" applyAlignment="1"/>
    <xf numFmtId="179" fontId="17" fillId="0" borderId="0" xfId="4" applyNumberFormat="1" applyFont="1" applyFill="1" applyBorder="1" applyAlignment="1">
      <alignment horizontal="left" vertical="top" wrapText="1"/>
    </xf>
    <xf numFmtId="179" fontId="9" fillId="0" borderId="0" xfId="4" applyNumberFormat="1" applyFont="1" applyBorder="1" applyAlignment="1">
      <alignment vertical="center"/>
    </xf>
    <xf numFmtId="179" fontId="6" fillId="0" borderId="0" xfId="4" applyNumberFormat="1" applyFont="1" applyFill="1" applyAlignment="1">
      <alignment vertical="center"/>
    </xf>
    <xf numFmtId="179" fontId="7" fillId="0" borderId="0" xfId="4" applyNumberFormat="1" applyFont="1" applyFill="1" applyBorder="1" applyAlignment="1">
      <alignment vertical="center"/>
    </xf>
    <xf numFmtId="38" fontId="9" fillId="0" borderId="0" xfId="5" applyFont="1" applyAlignment="1">
      <alignment vertical="center"/>
    </xf>
    <xf numFmtId="38" fontId="9" fillId="0" borderId="15" xfId="4" applyNumberFormat="1" applyFont="1" applyBorder="1" applyAlignment="1" applyProtection="1">
      <alignment vertical="center"/>
      <protection hidden="1"/>
    </xf>
    <xf numFmtId="0" fontId="6" fillId="0" borderId="0" xfId="4" applyFont="1" applyFill="1" applyAlignment="1">
      <alignment vertical="center" shrinkToFit="1"/>
    </xf>
    <xf numFmtId="0" fontId="7" fillId="0" borderId="0" xfId="4" applyFont="1" applyFill="1" applyBorder="1" applyAlignment="1">
      <alignment vertical="center" shrinkToFit="1"/>
    </xf>
    <xf numFmtId="180" fontId="1" fillId="0" borderId="0" xfId="4" applyNumberFormat="1" applyFont="1" applyBorder="1" applyAlignment="1">
      <alignment vertical="center" shrinkToFit="1"/>
    </xf>
    <xf numFmtId="0" fontId="17" fillId="0" borderId="17" xfId="4" applyNumberFormat="1" applyFont="1" applyFill="1" applyBorder="1" applyAlignment="1">
      <alignment horizontal="left" vertical="top" wrapText="1"/>
    </xf>
    <xf numFmtId="183" fontId="10" fillId="0" borderId="0" xfId="4" applyNumberFormat="1" applyFont="1" applyBorder="1" applyAlignment="1">
      <alignment horizontal="center" vertical="center"/>
    </xf>
    <xf numFmtId="0" fontId="17" fillId="0" borderId="0" xfId="4" applyFont="1" applyBorder="1" applyAlignment="1">
      <alignment horizontal="left" vertical="top"/>
    </xf>
    <xf numFmtId="38" fontId="9" fillId="0" borderId="11" xfId="4" applyNumberFormat="1" applyFont="1" applyBorder="1" applyAlignment="1" applyProtection="1">
      <alignment vertical="center" shrinkToFit="1"/>
      <protection hidden="1"/>
    </xf>
    <xf numFmtId="0" fontId="1" fillId="0" borderId="18" xfId="4" applyFont="1" applyBorder="1" applyAlignment="1">
      <alignment vertical="center"/>
    </xf>
    <xf numFmtId="38" fontId="9" fillId="0" borderId="2" xfId="5" applyFont="1" applyBorder="1" applyAlignment="1" applyProtection="1">
      <alignment vertical="center" shrinkToFit="1"/>
      <protection hidden="1"/>
    </xf>
    <xf numFmtId="180" fontId="1" fillId="0" borderId="17" xfId="4" applyNumberFormat="1" applyFont="1" applyBorder="1" applyAlignment="1">
      <alignment vertical="center" shrinkToFit="1"/>
    </xf>
    <xf numFmtId="179" fontId="9" fillId="0" borderId="0" xfId="4" applyNumberFormat="1" applyFont="1" applyBorder="1" applyAlignment="1">
      <alignment vertical="center" shrinkToFit="1"/>
    </xf>
    <xf numFmtId="38" fontId="9" fillId="0" borderId="0" xfId="5" applyFont="1" applyBorder="1" applyAlignment="1">
      <alignment vertical="center" shrinkToFit="1"/>
    </xf>
    <xf numFmtId="180" fontId="1" fillId="0" borderId="19" xfId="4" applyNumberFormat="1" applyFont="1" applyBorder="1" applyAlignment="1">
      <alignment vertical="center" shrinkToFit="1"/>
    </xf>
    <xf numFmtId="0" fontId="9" fillId="0" borderId="0" xfId="4" applyFont="1" applyBorder="1" applyAlignment="1">
      <alignment vertical="center" shrinkToFit="1"/>
    </xf>
    <xf numFmtId="180" fontId="19" fillId="0" borderId="7" xfId="4" applyNumberFormat="1" applyFont="1" applyBorder="1" applyAlignment="1">
      <alignment horizontal="center" vertical="center" shrinkToFit="1"/>
    </xf>
    <xf numFmtId="38" fontId="1" fillId="0" borderId="0" xfId="5" applyFont="1" applyBorder="1" applyAlignment="1">
      <alignment vertical="center"/>
    </xf>
    <xf numFmtId="0" fontId="9" fillId="0" borderId="0" xfId="4" applyFont="1" applyBorder="1" applyAlignment="1">
      <alignment shrinkToFit="1"/>
    </xf>
    <xf numFmtId="0" fontId="8" fillId="0" borderId="7" xfId="4" applyFont="1" applyBorder="1" applyAlignment="1">
      <alignment horizontal="left" vertical="top" wrapText="1"/>
    </xf>
    <xf numFmtId="183" fontId="10" fillId="0" borderId="9" xfId="4" applyNumberFormat="1" applyFont="1" applyBorder="1" applyAlignment="1">
      <alignment horizontal="center" vertical="center" shrinkToFit="1"/>
    </xf>
    <xf numFmtId="0" fontId="8" fillId="0" borderId="12" xfId="4" applyFont="1" applyBorder="1" applyAlignment="1">
      <alignment horizontal="left" vertical="top" wrapText="1"/>
    </xf>
    <xf numFmtId="183" fontId="10" fillId="0" borderId="13" xfId="4" applyNumberFormat="1" applyFont="1" applyBorder="1" applyAlignment="1">
      <alignment horizontal="center" vertical="center" shrinkToFit="1"/>
    </xf>
    <xf numFmtId="0" fontId="8" fillId="0" borderId="14" xfId="4" applyNumberFormat="1" applyFont="1" applyFill="1" applyBorder="1" applyAlignment="1">
      <alignment horizontal="left" vertical="top" wrapText="1" shrinkToFit="1"/>
    </xf>
    <xf numFmtId="183" fontId="10" fillId="0" borderId="16" xfId="4" applyNumberFormat="1" applyFont="1" applyBorder="1" applyAlignment="1">
      <alignment horizontal="center" vertical="center" shrinkToFit="1"/>
    </xf>
    <xf numFmtId="183" fontId="10" fillId="0" borderId="0" xfId="4" applyNumberFormat="1" applyFont="1" applyBorder="1" applyAlignment="1">
      <alignment horizontal="center" vertical="center" shrinkToFit="1"/>
    </xf>
    <xf numFmtId="0" fontId="1" fillId="0" borderId="0" xfId="4" applyFont="1" applyBorder="1" applyAlignment="1">
      <alignment vertical="center" shrinkToFit="1"/>
    </xf>
    <xf numFmtId="177" fontId="1" fillId="0" borderId="0" xfId="4" applyNumberFormat="1" applyFont="1" applyFill="1" applyBorder="1" applyAlignment="1">
      <alignment vertical="center"/>
    </xf>
    <xf numFmtId="180" fontId="19" fillId="0" borderId="17" xfId="4" applyNumberFormat="1" applyFont="1" applyBorder="1" applyAlignment="1">
      <alignment vertical="center" shrinkToFit="1"/>
    </xf>
    <xf numFmtId="0" fontId="8" fillId="0" borderId="17" xfId="4" applyNumberFormat="1" applyFont="1" applyFill="1" applyBorder="1" applyAlignment="1">
      <alignment horizontal="left" vertical="top" wrapText="1"/>
    </xf>
    <xf numFmtId="180" fontId="19" fillId="0" borderId="0" xfId="4" applyNumberFormat="1" applyFont="1" applyBorder="1" applyAlignment="1">
      <alignment vertical="center" shrinkToFit="1"/>
    </xf>
    <xf numFmtId="0" fontId="8" fillId="0" borderId="0" xfId="4" applyFont="1" applyBorder="1" applyAlignment="1">
      <alignment horizontal="left" vertical="top"/>
    </xf>
    <xf numFmtId="0" fontId="1" fillId="0" borderId="0" xfId="4" applyFont="1" applyFill="1" applyBorder="1" applyAlignment="1">
      <alignment horizontal="right" vertical="center"/>
    </xf>
    <xf numFmtId="180" fontId="19" fillId="0" borderId="19" xfId="4" applyNumberFormat="1" applyFont="1" applyBorder="1" applyAlignment="1">
      <alignment vertical="center" shrinkToFit="1"/>
    </xf>
    <xf numFmtId="178" fontId="1" fillId="0" borderId="0" xfId="4" applyNumberFormat="1" applyFont="1" applyFill="1" applyAlignment="1">
      <alignment horizontal="right" vertical="center"/>
    </xf>
    <xf numFmtId="0" fontId="1" fillId="0" borderId="0" xfId="4" applyFont="1" applyFill="1" applyAlignment="1">
      <alignment horizontal="left" vertical="center" wrapText="1"/>
    </xf>
    <xf numFmtId="0" fontId="20" fillId="0" borderId="0" xfId="4" applyFont="1" applyFill="1" applyAlignment="1">
      <alignment vertical="center"/>
    </xf>
    <xf numFmtId="180" fontId="21" fillId="0" borderId="0" xfId="4" applyNumberFormat="1" applyFont="1" applyBorder="1" applyAlignment="1">
      <alignment vertical="center" shrinkToFit="1"/>
    </xf>
    <xf numFmtId="179" fontId="9" fillId="0" borderId="0" xfId="4" applyNumberFormat="1" applyFont="1" applyBorder="1" applyAlignment="1" applyProtection="1">
      <alignment vertical="center"/>
      <protection hidden="1"/>
    </xf>
    <xf numFmtId="0" fontId="1" fillId="0" borderId="0" xfId="4" applyFont="1" applyFill="1" applyBorder="1" applyAlignment="1">
      <alignment horizontal="left" vertical="center" wrapText="1"/>
    </xf>
    <xf numFmtId="38" fontId="9" fillId="0" borderId="0" xfId="5" applyFont="1" applyBorder="1" applyAlignment="1" applyProtection="1">
      <alignment vertical="center"/>
      <protection hidden="1"/>
    </xf>
    <xf numFmtId="0" fontId="9" fillId="0" borderId="0" xfId="4" applyFont="1" applyBorder="1" applyAlignment="1" applyProtection="1">
      <alignment vertical="center"/>
      <protection hidden="1"/>
    </xf>
    <xf numFmtId="0" fontId="22" fillId="0" borderId="0" xfId="4" applyFont="1" applyFill="1" applyAlignment="1">
      <alignment vertical="center"/>
    </xf>
    <xf numFmtId="179" fontId="9" fillId="0" borderId="0" xfId="4" applyNumberFormat="1" applyFont="1" applyBorder="1" applyAlignment="1" applyProtection="1">
      <alignment vertical="center" shrinkToFit="1"/>
      <protection hidden="1"/>
    </xf>
    <xf numFmtId="38" fontId="9" fillId="0" borderId="0" xfId="5" applyFont="1" applyBorder="1" applyAlignment="1" applyProtection="1">
      <alignment vertical="center" shrinkToFit="1"/>
      <protection hidden="1"/>
    </xf>
    <xf numFmtId="0" fontId="9" fillId="0" borderId="0" xfId="4" applyFont="1" applyBorder="1" applyAlignment="1" applyProtection="1">
      <alignment vertical="center" shrinkToFit="1"/>
      <protection hidden="1"/>
    </xf>
    <xf numFmtId="180" fontId="19" fillId="0" borderId="6" xfId="4" applyNumberFormat="1" applyFont="1" applyBorder="1" applyAlignment="1">
      <alignment horizontal="center" vertical="center" wrapText="1" shrinkToFit="1"/>
    </xf>
    <xf numFmtId="0" fontId="0" fillId="0" borderId="2" xfId="4" applyFont="1" applyFill="1" applyBorder="1" applyAlignment="1">
      <alignment vertical="center"/>
    </xf>
    <xf numFmtId="38" fontId="0" fillId="0" borderId="2" xfId="5" applyFont="1" applyFill="1" applyBorder="1" applyAlignment="1">
      <alignment vertical="center"/>
    </xf>
    <xf numFmtId="0" fontId="6" fillId="0" borderId="0" xfId="4" applyFont="1" applyBorder="1" applyAlignment="1">
      <alignment vertical="center"/>
    </xf>
    <xf numFmtId="38" fontId="0" fillId="0" borderId="0" xfId="4" applyNumberFormat="1" applyFont="1" applyBorder="1" applyAlignment="1">
      <alignment vertical="center"/>
    </xf>
    <xf numFmtId="0" fontId="1" fillId="0" borderId="2" xfId="1" applyBorder="1">
      <alignment vertical="center"/>
    </xf>
    <xf numFmtId="0" fontId="0" fillId="0" borderId="2" xfId="1" applyFont="1" applyBorder="1">
      <alignment vertical="center"/>
    </xf>
    <xf numFmtId="12" fontId="0" fillId="0" borderId="2" xfId="1" quotePrefix="1" applyNumberFormat="1" applyFont="1" applyBorder="1" applyAlignment="1">
      <alignment horizontal="right" vertical="center"/>
    </xf>
    <xf numFmtId="187" fontId="1" fillId="0" borderId="2" xfId="1" applyNumberFormat="1" applyBorder="1">
      <alignment vertical="center"/>
    </xf>
    <xf numFmtId="12" fontId="0" fillId="0" borderId="2" xfId="1" quotePrefix="1" applyNumberFormat="1" applyFont="1" applyBorder="1">
      <alignment vertical="center"/>
    </xf>
  </cellXfs>
  <cellStyles count="6">
    <cellStyle name="標準" xfId="0" builtinId="0"/>
    <cellStyle name="標準_NOUGYOU" xfId="1"/>
    <cellStyle name="標準_償却率表" xfId="2"/>
    <cellStyle name="標準_印刷用" xfId="3"/>
    <cellStyle name="標準_減価償却計算1" xfId="4"/>
    <cellStyle name="桁区切り" xfId="5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Q20771"/>
  <sheetViews>
    <sheetView tabSelected="1" view="pageBreakPreview" topLeftCell="D1" zoomScale="75" zoomScaleSheetLayoutView="75" workbookViewId="0">
      <selection activeCell="S7" sqref="S7"/>
    </sheetView>
  </sheetViews>
  <sheetFormatPr defaultRowHeight="13.5"/>
  <cols>
    <col min="1" max="1" width="5.5" style="1" hidden="1" customWidth="1"/>
    <col min="2" max="2" width="7" style="1" hidden="1" customWidth="1"/>
    <col min="3" max="3" width="8.625" style="1" hidden="1" customWidth="1"/>
    <col min="4" max="4" width="17.5" style="1" customWidth="1"/>
    <col min="5" max="5" width="7.625" style="2" customWidth="1"/>
    <col min="6" max="6" width="14.125" style="1" hidden="1" customWidth="1"/>
    <col min="7" max="7" width="12.75" style="2" customWidth="1"/>
    <col min="8" max="8" width="14.75" style="1" hidden="1" customWidth="1"/>
    <col min="9" max="9" width="15.75" style="3" customWidth="1"/>
    <col min="10" max="10" width="9" style="2" customWidth="1"/>
    <col min="11" max="11" width="7.75" style="2" hidden="1" customWidth="1"/>
    <col min="12" max="13" width="6.875" style="2" customWidth="1"/>
    <col min="14" max="14" width="7.375" style="2" customWidth="1"/>
    <col min="15" max="15" width="6.875" style="2" customWidth="1"/>
    <col min="16" max="17" width="6.625" style="4" hidden="1" customWidth="1"/>
    <col min="18" max="18" width="13.125" style="4" hidden="1" customWidth="1"/>
    <col min="19" max="19" width="8.875" style="1" customWidth="1"/>
    <col min="20" max="20" width="10.125" style="3" hidden="1" customWidth="1"/>
    <col min="21" max="21" width="7.125" style="5" hidden="1" customWidth="1"/>
    <col min="22" max="22" width="8.375" style="3" hidden="1" customWidth="1"/>
    <col min="23" max="23" width="12.25" style="5" hidden="1" customWidth="1"/>
    <col min="24" max="25" width="9.5" style="1" hidden="1" customWidth="1"/>
    <col min="26" max="26" width="10.625" style="6" hidden="1" customWidth="1"/>
    <col min="27" max="30" width="7.375" style="6" hidden="1" customWidth="1"/>
    <col min="31" max="31" width="7.125" style="7" hidden="1" customWidth="1"/>
    <col min="32" max="32" width="18.25" style="1" hidden="1" customWidth="1"/>
    <col min="33" max="33" width="7.375" style="1" hidden="1" customWidth="1"/>
    <col min="34" max="34" width="13.5" style="1" hidden="1" customWidth="1"/>
    <col min="35" max="35" width="13" style="1" hidden="1" customWidth="1"/>
    <col min="36" max="36" width="11.625" style="1" hidden="1" customWidth="1"/>
    <col min="37" max="37" width="11.875" style="1" hidden="1" customWidth="1"/>
    <col min="38" max="38" width="8.375" style="1" hidden="1" customWidth="1"/>
    <col min="39" max="39" width="14.75" style="8" hidden="1" customWidth="1"/>
    <col min="40" max="40" width="14.75" style="1" hidden="1" customWidth="1"/>
    <col min="41" max="42" width="7.375" style="1" hidden="1" customWidth="1"/>
    <col min="43" max="43" width="9.625" style="1" hidden="1" customWidth="1"/>
    <col min="44" max="44" width="8.625" style="1" hidden="1" customWidth="1"/>
    <col min="45" max="45" width="11.375" style="1" hidden="1" customWidth="1"/>
    <col min="46" max="46" width="13.125" style="9" hidden="1" customWidth="1"/>
    <col min="47" max="50" width="7.75" style="1" hidden="1" customWidth="1"/>
    <col min="51" max="51" width="8.625" style="1" hidden="1" customWidth="1"/>
    <col min="52" max="52" width="9" style="1" hidden="1" customWidth="1"/>
    <col min="53" max="54" width="8.625" style="1" hidden="1" customWidth="1"/>
    <col min="55" max="58" width="7.75" style="1" hidden="1" customWidth="1"/>
    <col min="59" max="60" width="8.625" style="1" hidden="1" customWidth="1"/>
    <col min="61" max="61" width="9" style="1" hidden="1" customWidth="1"/>
    <col min="62" max="63" width="8.625" style="1" hidden="1" customWidth="1"/>
    <col min="64" max="64" width="7.875" style="1" hidden="1" customWidth="1"/>
    <col min="65" max="66" width="8.625" style="1" hidden="1" customWidth="1"/>
    <col min="67" max="67" width="9" style="1" hidden="1" customWidth="1"/>
    <col min="68" max="69" width="8.625" style="1" hidden="1" customWidth="1"/>
    <col min="70" max="70" width="9" style="1" hidden="1" customWidth="1"/>
    <col min="71" max="72" width="8.625" style="1" hidden="1" customWidth="1"/>
    <col min="73" max="73" width="7.875" style="1" hidden="1" customWidth="1"/>
    <col min="74" max="75" width="8.625" style="1" hidden="1" customWidth="1"/>
    <col min="76" max="76" width="9" style="1" hidden="1" customWidth="1"/>
    <col min="77" max="78" width="8.625" style="1" hidden="1" customWidth="1"/>
    <col min="79" max="79" width="7.875" style="1" hidden="1" customWidth="1"/>
    <col min="80" max="81" width="8.625" style="1" hidden="1" customWidth="1"/>
    <col min="82" max="82" width="7.875" style="1" hidden="1" customWidth="1"/>
    <col min="83" max="84" width="8.625" style="1" hidden="1" customWidth="1"/>
    <col min="85" max="85" width="9" style="1" hidden="1" customWidth="1"/>
    <col min="86" max="86" width="8.625" style="1" hidden="1" customWidth="1"/>
    <col min="87" max="87" width="7.875" style="1" hidden="1" customWidth="1"/>
    <col min="88" max="89" width="8.625" style="1" hidden="1" customWidth="1"/>
    <col min="90" max="90" width="7.875" style="1" hidden="1" customWidth="1"/>
    <col min="91" max="94" width="10.625" style="1" hidden="1" customWidth="1"/>
    <col min="95" max="95" width="7.875" style="1" hidden="1" customWidth="1"/>
    <col min="96" max="97" width="8.625" style="1" hidden="1" customWidth="1"/>
    <col min="98" max="98" width="7.875" style="1" hidden="1" customWidth="1"/>
    <col min="99" max="102" width="10.625" style="1" hidden="1" customWidth="1"/>
    <col min="103" max="106" width="9" style="1" hidden="1" customWidth="1"/>
    <col min="107" max="110" width="12.625" style="1" hidden="1" customWidth="1"/>
    <col min="111" max="114" width="9" style="1" hidden="1" customWidth="1"/>
    <col min="115" max="115" width="12.5" style="1" hidden="1" customWidth="1"/>
    <col min="116" max="116" width="13.125" style="1" hidden="1" customWidth="1"/>
    <col min="117" max="118" width="12.5" style="1" hidden="1" customWidth="1"/>
    <col min="119" max="119" width="9.375" style="1" hidden="1" customWidth="1"/>
    <col min="120" max="122" width="9" style="1" hidden="1" customWidth="1"/>
    <col min="123" max="126" width="12.375" style="1" hidden="1" customWidth="1"/>
    <col min="127" max="130" width="9" style="1" hidden="1" customWidth="1"/>
    <col min="131" max="134" width="12.5" style="1" hidden="1" customWidth="1"/>
    <col min="135" max="138" width="9" style="1" hidden="1" customWidth="1"/>
    <col min="139" max="142" width="12.5" style="1" hidden="1" customWidth="1"/>
    <col min="143" max="146" width="9" style="1" hidden="1" customWidth="1"/>
    <col min="147" max="150" width="12.625" style="1" hidden="1" customWidth="1"/>
    <col min="151" max="154" width="9" style="1" hidden="1" customWidth="1"/>
    <col min="155" max="156" width="12.5" style="1" customWidth="1"/>
    <col min="157" max="157" width="12.5" style="1" hidden="1" customWidth="1"/>
    <col min="158" max="158" width="12.5" style="1" customWidth="1"/>
    <col min="159" max="162" width="9" style="1" hidden="1" customWidth="1"/>
    <col min="163" max="164" width="12.5" style="1" customWidth="1"/>
    <col min="165" max="165" width="12.5" style="1" hidden="1" customWidth="1"/>
    <col min="166" max="166" width="12.5" style="1" customWidth="1"/>
    <col min="167" max="170" width="9" style="1" hidden="1" customWidth="1"/>
    <col min="171" max="172" width="12.5" style="1" customWidth="1"/>
    <col min="173" max="173" width="12.5" style="1" hidden="1" customWidth="1"/>
    <col min="174" max="174" width="12.5" style="1" customWidth="1"/>
    <col min="175" max="175" width="11.75" style="1" hidden="1" bestFit="1" customWidth="1"/>
    <col min="176" max="176" width="8.625" style="1" hidden="1" bestFit="1" customWidth="1"/>
    <col min="177" max="177" width="3.125" style="1" hidden="1" bestFit="1" customWidth="1"/>
    <col min="178" max="178" width="8.125" style="1" hidden="1" bestFit="1" customWidth="1"/>
    <col min="179" max="180" width="12.5" style="1" customWidth="1"/>
    <col min="181" max="181" width="12.5" style="1" hidden="1" customWidth="1"/>
    <col min="182" max="182" width="10.875" style="1" bestFit="1" customWidth="1"/>
    <col min="183" max="183" width="11.75" style="1" hidden="1" bestFit="1" customWidth="1"/>
    <col min="184" max="184" width="8.625" style="1" hidden="1" bestFit="1" customWidth="1"/>
    <col min="185" max="185" width="3.125" style="1" hidden="1" bestFit="1" customWidth="1"/>
    <col min="186" max="186" width="8.125" style="1" hidden="1" bestFit="1" customWidth="1"/>
    <col min="187" max="188" width="12.5" style="1" customWidth="1"/>
    <col min="189" max="189" width="12.5" style="1" hidden="1" customWidth="1"/>
    <col min="190" max="190" width="10.875" style="1" bestFit="1" customWidth="1"/>
    <col min="191" max="191" width="6.625" style="1" hidden="1" bestFit="1" customWidth="1"/>
    <col min="192" max="192" width="3.625" style="1" hidden="1" bestFit="1" customWidth="1"/>
    <col min="193" max="193" width="2.625" style="1" hidden="1" bestFit="1" customWidth="1"/>
    <col min="194" max="194" width="3.625" style="1" hidden="1" bestFit="1" customWidth="1"/>
    <col min="195" max="198" width="9" style="1" customWidth="1"/>
    <col min="199" max="199" width="9.125" style="1" customWidth="1"/>
    <col min="200" max="272" width="9" style="1" customWidth="1"/>
    <col min="273" max="275" width="9" style="1" hidden="1" customWidth="1"/>
    <col min="276" max="276" width="17.5" style="1" customWidth="1"/>
    <col min="277" max="277" width="7.625" style="1" customWidth="1"/>
    <col min="278" max="278" width="9" style="1" hidden="1" customWidth="1"/>
    <col min="279" max="279" width="9.5" style="1" customWidth="1"/>
    <col min="280" max="280" width="9" style="1" hidden="1" customWidth="1"/>
    <col min="281" max="281" width="11.875" style="1" customWidth="1"/>
    <col min="282" max="282" width="6.125" style="1" customWidth="1"/>
    <col min="283" max="283" width="9" style="1" hidden="1" customWidth="1"/>
    <col min="284" max="285" width="5.25" style="1" customWidth="1"/>
    <col min="286" max="287" width="5.75" style="1" customWidth="1"/>
    <col min="288" max="289" width="9" style="1" hidden="1" customWidth="1"/>
    <col min="290" max="290" width="11.875" style="1" customWidth="1"/>
    <col min="291" max="291" width="8.875" style="1" customWidth="1"/>
    <col min="292" max="378" width="9" style="1" hidden="1" customWidth="1"/>
    <col min="379" max="380" width="10.625" style="1" customWidth="1"/>
    <col min="381" max="381" width="9" style="1" hidden="1" customWidth="1"/>
    <col min="382" max="382" width="10.625" style="1" customWidth="1"/>
    <col min="383" max="386" width="9" style="1" hidden="1" customWidth="1"/>
    <col min="387" max="388" width="10.5" style="1" customWidth="1"/>
    <col min="389" max="389" width="9" style="1" hidden="1" customWidth="1"/>
    <col min="390" max="390" width="10.5" style="1" customWidth="1"/>
    <col min="391" max="394" width="9" style="1" hidden="1" customWidth="1"/>
    <col min="395" max="396" width="10.75" style="1" customWidth="1"/>
    <col min="397" max="397" width="9" style="1" hidden="1" customWidth="1"/>
    <col min="398" max="398" width="10.75" style="1" customWidth="1"/>
    <col min="399" max="402" width="9" style="1" hidden="1" customWidth="1"/>
    <col min="403" max="404" width="10.625" style="1" customWidth="1"/>
    <col min="405" max="405" width="9" style="1" hidden="1" customWidth="1"/>
    <col min="406" max="406" width="10.625" style="1" customWidth="1"/>
    <col min="407" max="410" width="9" style="1" hidden="1" customWidth="1"/>
    <col min="411" max="412" width="10.625" style="1" customWidth="1"/>
    <col min="413" max="413" width="9" style="1" hidden="1" customWidth="1"/>
    <col min="414" max="414" width="10.625" style="1" customWidth="1"/>
    <col min="415" max="418" width="9" style="1" hidden="1" customWidth="1"/>
    <col min="419" max="420" width="10.625" style="1" customWidth="1"/>
    <col min="421" max="421" width="9" style="1" hidden="1" customWidth="1"/>
    <col min="422" max="422" width="10.625" style="1" customWidth="1"/>
    <col min="423" max="432" width="9" style="1" hidden="1" customWidth="1"/>
    <col min="433" max="528" width="9" style="1" customWidth="1"/>
    <col min="529" max="531" width="9" style="1" hidden="1" customWidth="1"/>
    <col min="532" max="532" width="17.5" style="1" customWidth="1"/>
    <col min="533" max="533" width="7.625" style="1" customWidth="1"/>
    <col min="534" max="534" width="9" style="1" hidden="1" customWidth="1"/>
    <col min="535" max="535" width="9.5" style="1" customWidth="1"/>
    <col min="536" max="536" width="9" style="1" hidden="1" customWidth="1"/>
    <col min="537" max="537" width="11.875" style="1" customWidth="1"/>
    <col min="538" max="538" width="6.125" style="1" customWidth="1"/>
    <col min="539" max="539" width="9" style="1" hidden="1" customWidth="1"/>
    <col min="540" max="541" width="5.25" style="1" customWidth="1"/>
    <col min="542" max="543" width="5.75" style="1" customWidth="1"/>
    <col min="544" max="545" width="9" style="1" hidden="1" customWidth="1"/>
    <col min="546" max="546" width="11.875" style="1" customWidth="1"/>
    <col min="547" max="547" width="8.875" style="1" customWidth="1"/>
    <col min="548" max="634" width="9" style="1" hidden="1" customWidth="1"/>
    <col min="635" max="636" width="10.625" style="1" customWidth="1"/>
    <col min="637" max="637" width="9" style="1" hidden="1" customWidth="1"/>
    <col min="638" max="638" width="10.625" style="1" customWidth="1"/>
    <col min="639" max="642" width="9" style="1" hidden="1" customWidth="1"/>
    <col min="643" max="644" width="10.5" style="1" customWidth="1"/>
    <col min="645" max="645" width="9" style="1" hidden="1" customWidth="1"/>
    <col min="646" max="646" width="10.5" style="1" customWidth="1"/>
    <col min="647" max="650" width="9" style="1" hidden="1" customWidth="1"/>
    <col min="651" max="652" width="10.75" style="1" customWidth="1"/>
    <col min="653" max="653" width="9" style="1" hidden="1" customWidth="1"/>
    <col min="654" max="654" width="10.75" style="1" customWidth="1"/>
    <col min="655" max="658" width="9" style="1" hidden="1" customWidth="1"/>
    <col min="659" max="660" width="10.625" style="1" customWidth="1"/>
    <col min="661" max="661" width="9" style="1" hidden="1" customWidth="1"/>
    <col min="662" max="662" width="10.625" style="1" customWidth="1"/>
    <col min="663" max="666" width="9" style="1" hidden="1" customWidth="1"/>
    <col min="667" max="668" width="10.625" style="1" customWidth="1"/>
    <col min="669" max="669" width="9" style="1" hidden="1" customWidth="1"/>
    <col min="670" max="670" width="10.625" style="1" customWidth="1"/>
    <col min="671" max="674" width="9" style="1" hidden="1" customWidth="1"/>
    <col min="675" max="676" width="10.625" style="1" customWidth="1"/>
    <col min="677" max="677" width="9" style="1" hidden="1" customWidth="1"/>
    <col min="678" max="678" width="10.625" style="1" customWidth="1"/>
    <col min="679" max="688" width="9" style="1" hidden="1" customWidth="1"/>
    <col min="689" max="784" width="9" style="1" customWidth="1"/>
    <col min="785" max="787" width="9" style="1" hidden="1" customWidth="1"/>
    <col min="788" max="788" width="17.5" style="1" customWidth="1"/>
    <col min="789" max="789" width="7.625" style="1" customWidth="1"/>
    <col min="790" max="790" width="9" style="1" hidden="1" customWidth="1"/>
    <col min="791" max="791" width="9.5" style="1" customWidth="1"/>
    <col min="792" max="792" width="9" style="1" hidden="1" customWidth="1"/>
    <col min="793" max="793" width="11.875" style="1" customWidth="1"/>
    <col min="794" max="794" width="6.125" style="1" customWidth="1"/>
    <col min="795" max="795" width="9" style="1" hidden="1" customWidth="1"/>
    <col min="796" max="797" width="5.25" style="1" customWidth="1"/>
    <col min="798" max="799" width="5.75" style="1" customWidth="1"/>
    <col min="800" max="801" width="9" style="1" hidden="1" customWidth="1"/>
    <col min="802" max="802" width="11.875" style="1" customWidth="1"/>
    <col min="803" max="803" width="8.875" style="1" customWidth="1"/>
    <col min="804" max="890" width="9" style="1" hidden="1" customWidth="1"/>
    <col min="891" max="892" width="10.625" style="1" customWidth="1"/>
    <col min="893" max="893" width="9" style="1" hidden="1" customWidth="1"/>
    <col min="894" max="894" width="10.625" style="1" customWidth="1"/>
    <col min="895" max="898" width="9" style="1" hidden="1" customWidth="1"/>
    <col min="899" max="900" width="10.5" style="1" customWidth="1"/>
    <col min="901" max="901" width="9" style="1" hidden="1" customWidth="1"/>
    <col min="902" max="902" width="10.5" style="1" customWidth="1"/>
    <col min="903" max="906" width="9" style="1" hidden="1" customWidth="1"/>
    <col min="907" max="908" width="10.75" style="1" customWidth="1"/>
    <col min="909" max="909" width="9" style="1" hidden="1" customWidth="1"/>
    <col min="910" max="910" width="10.75" style="1" customWidth="1"/>
    <col min="911" max="914" width="9" style="1" hidden="1" customWidth="1"/>
    <col min="915" max="916" width="10.625" style="1" customWidth="1"/>
    <col min="917" max="917" width="9" style="1" hidden="1" customWidth="1"/>
    <col min="918" max="918" width="10.625" style="1" customWidth="1"/>
    <col min="919" max="922" width="9" style="1" hidden="1" customWidth="1"/>
    <col min="923" max="924" width="10.625" style="1" customWidth="1"/>
    <col min="925" max="925" width="9" style="1" hidden="1" customWidth="1"/>
    <col min="926" max="926" width="10.625" style="1" customWidth="1"/>
    <col min="927" max="930" width="9" style="1" hidden="1" customWidth="1"/>
    <col min="931" max="932" width="10.625" style="1" customWidth="1"/>
    <col min="933" max="933" width="9" style="1" hidden="1" customWidth="1"/>
    <col min="934" max="934" width="10.625" style="1" customWidth="1"/>
    <col min="935" max="944" width="9" style="1" hidden="1" customWidth="1"/>
    <col min="945" max="1040" width="9" style="1" customWidth="1"/>
    <col min="1041" max="1043" width="9" style="1" hidden="1" customWidth="1"/>
    <col min="1044" max="1044" width="17.5" style="1" customWidth="1"/>
    <col min="1045" max="1045" width="7.625" style="1" customWidth="1"/>
    <col min="1046" max="1046" width="9" style="1" hidden="1" customWidth="1"/>
    <col min="1047" max="1047" width="9.5" style="1" customWidth="1"/>
    <col min="1048" max="1048" width="9" style="1" hidden="1" customWidth="1"/>
    <col min="1049" max="1049" width="11.875" style="1" customWidth="1"/>
    <col min="1050" max="1050" width="6.125" style="1" customWidth="1"/>
    <col min="1051" max="1051" width="9" style="1" hidden="1" customWidth="1"/>
    <col min="1052" max="1053" width="5.25" style="1" customWidth="1"/>
    <col min="1054" max="1055" width="5.75" style="1" customWidth="1"/>
    <col min="1056" max="1057" width="9" style="1" hidden="1" customWidth="1"/>
    <col min="1058" max="1058" width="11.875" style="1" customWidth="1"/>
    <col min="1059" max="1059" width="8.875" style="1" customWidth="1"/>
    <col min="1060" max="1146" width="9" style="1" hidden="1" customWidth="1"/>
    <col min="1147" max="1148" width="10.625" style="1" customWidth="1"/>
    <col min="1149" max="1149" width="9" style="1" hidden="1" customWidth="1"/>
    <col min="1150" max="1150" width="10.625" style="1" customWidth="1"/>
    <col min="1151" max="1154" width="9" style="1" hidden="1" customWidth="1"/>
    <col min="1155" max="1156" width="10.5" style="1" customWidth="1"/>
    <col min="1157" max="1157" width="9" style="1" hidden="1" customWidth="1"/>
    <col min="1158" max="1158" width="10.5" style="1" customWidth="1"/>
    <col min="1159" max="1162" width="9" style="1" hidden="1" customWidth="1"/>
    <col min="1163" max="1164" width="10.75" style="1" customWidth="1"/>
    <col min="1165" max="1165" width="9" style="1" hidden="1" customWidth="1"/>
    <col min="1166" max="1166" width="10.75" style="1" customWidth="1"/>
    <col min="1167" max="1170" width="9" style="1" hidden="1" customWidth="1"/>
    <col min="1171" max="1172" width="10.625" style="1" customWidth="1"/>
    <col min="1173" max="1173" width="9" style="1" hidden="1" customWidth="1"/>
    <col min="1174" max="1174" width="10.625" style="1" customWidth="1"/>
    <col min="1175" max="1178" width="9" style="1" hidden="1" customWidth="1"/>
    <col min="1179" max="1180" width="10.625" style="1" customWidth="1"/>
    <col min="1181" max="1181" width="9" style="1" hidden="1" customWidth="1"/>
    <col min="1182" max="1182" width="10.625" style="1" customWidth="1"/>
    <col min="1183" max="1186" width="9" style="1" hidden="1" customWidth="1"/>
    <col min="1187" max="1188" width="10.625" style="1" customWidth="1"/>
    <col min="1189" max="1189" width="9" style="1" hidden="1" customWidth="1"/>
    <col min="1190" max="1190" width="10.625" style="1" customWidth="1"/>
    <col min="1191" max="1200" width="9" style="1" hidden="1" customWidth="1"/>
    <col min="1201" max="1296" width="9" style="1" customWidth="1"/>
    <col min="1297" max="1299" width="9" style="1" hidden="1" customWidth="1"/>
    <col min="1300" max="1300" width="17.5" style="1" customWidth="1"/>
    <col min="1301" max="1301" width="7.625" style="1" customWidth="1"/>
    <col min="1302" max="1302" width="9" style="1" hidden="1" customWidth="1"/>
    <col min="1303" max="1303" width="9.5" style="1" customWidth="1"/>
    <col min="1304" max="1304" width="9" style="1" hidden="1" customWidth="1"/>
    <col min="1305" max="1305" width="11.875" style="1" customWidth="1"/>
    <col min="1306" max="1306" width="6.125" style="1" customWidth="1"/>
    <col min="1307" max="1307" width="9" style="1" hidden="1" customWidth="1"/>
    <col min="1308" max="1309" width="5.25" style="1" customWidth="1"/>
    <col min="1310" max="1311" width="5.75" style="1" customWidth="1"/>
    <col min="1312" max="1313" width="9" style="1" hidden="1" customWidth="1"/>
    <col min="1314" max="1314" width="11.875" style="1" customWidth="1"/>
    <col min="1315" max="1315" width="8.875" style="1" customWidth="1"/>
    <col min="1316" max="1402" width="9" style="1" hidden="1" customWidth="1"/>
    <col min="1403" max="1404" width="10.625" style="1" customWidth="1"/>
    <col min="1405" max="1405" width="9" style="1" hidden="1" customWidth="1"/>
    <col min="1406" max="1406" width="10.625" style="1" customWidth="1"/>
    <col min="1407" max="1410" width="9" style="1" hidden="1" customWidth="1"/>
    <col min="1411" max="1412" width="10.5" style="1" customWidth="1"/>
    <col min="1413" max="1413" width="9" style="1" hidden="1" customWidth="1"/>
    <col min="1414" max="1414" width="10.5" style="1" customWidth="1"/>
    <col min="1415" max="1418" width="9" style="1" hidden="1" customWidth="1"/>
    <col min="1419" max="1420" width="10.75" style="1" customWidth="1"/>
    <col min="1421" max="1421" width="9" style="1" hidden="1" customWidth="1"/>
    <col min="1422" max="1422" width="10.75" style="1" customWidth="1"/>
    <col min="1423" max="1426" width="9" style="1" hidden="1" customWidth="1"/>
    <col min="1427" max="1428" width="10.625" style="1" customWidth="1"/>
    <col min="1429" max="1429" width="9" style="1" hidden="1" customWidth="1"/>
    <col min="1430" max="1430" width="10.625" style="1" customWidth="1"/>
    <col min="1431" max="1434" width="9" style="1" hidden="1" customWidth="1"/>
    <col min="1435" max="1436" width="10.625" style="1" customWidth="1"/>
    <col min="1437" max="1437" width="9" style="1" hidden="1" customWidth="1"/>
    <col min="1438" max="1438" width="10.625" style="1" customWidth="1"/>
    <col min="1439" max="1442" width="9" style="1" hidden="1" customWidth="1"/>
    <col min="1443" max="1444" width="10.625" style="1" customWidth="1"/>
    <col min="1445" max="1445" width="9" style="1" hidden="1" customWidth="1"/>
    <col min="1446" max="1446" width="10.625" style="1" customWidth="1"/>
    <col min="1447" max="1456" width="9" style="1" hidden="1" customWidth="1"/>
    <col min="1457" max="1552" width="9" style="1" customWidth="1"/>
    <col min="1553" max="1555" width="9" style="1" hidden="1" customWidth="1"/>
    <col min="1556" max="1556" width="17.5" style="1" customWidth="1"/>
    <col min="1557" max="1557" width="7.625" style="1" customWidth="1"/>
    <col min="1558" max="1558" width="9" style="1" hidden="1" customWidth="1"/>
    <col min="1559" max="1559" width="9.5" style="1" customWidth="1"/>
    <col min="1560" max="1560" width="9" style="1" hidden="1" customWidth="1"/>
    <col min="1561" max="1561" width="11.875" style="1" customWidth="1"/>
    <col min="1562" max="1562" width="6.125" style="1" customWidth="1"/>
    <col min="1563" max="1563" width="9" style="1" hidden="1" customWidth="1"/>
    <col min="1564" max="1565" width="5.25" style="1" customWidth="1"/>
    <col min="1566" max="1567" width="5.75" style="1" customWidth="1"/>
    <col min="1568" max="1569" width="9" style="1" hidden="1" customWidth="1"/>
    <col min="1570" max="1570" width="11.875" style="1" customWidth="1"/>
    <col min="1571" max="1571" width="8.875" style="1" customWidth="1"/>
    <col min="1572" max="1658" width="9" style="1" hidden="1" customWidth="1"/>
    <col min="1659" max="1660" width="10.625" style="1" customWidth="1"/>
    <col min="1661" max="1661" width="9" style="1" hidden="1" customWidth="1"/>
    <col min="1662" max="1662" width="10.625" style="1" customWidth="1"/>
    <col min="1663" max="1666" width="9" style="1" hidden="1" customWidth="1"/>
    <col min="1667" max="1668" width="10.5" style="1" customWidth="1"/>
    <col min="1669" max="1669" width="9" style="1" hidden="1" customWidth="1"/>
    <col min="1670" max="1670" width="10.5" style="1" customWidth="1"/>
    <col min="1671" max="1674" width="9" style="1" hidden="1" customWidth="1"/>
    <col min="1675" max="1676" width="10.75" style="1" customWidth="1"/>
    <col min="1677" max="1677" width="9" style="1" hidden="1" customWidth="1"/>
    <col min="1678" max="1678" width="10.75" style="1" customWidth="1"/>
    <col min="1679" max="1682" width="9" style="1" hidden="1" customWidth="1"/>
    <col min="1683" max="1684" width="10.625" style="1" customWidth="1"/>
    <col min="1685" max="1685" width="9" style="1" hidden="1" customWidth="1"/>
    <col min="1686" max="1686" width="10.625" style="1" customWidth="1"/>
    <col min="1687" max="1690" width="9" style="1" hidden="1" customWidth="1"/>
    <col min="1691" max="1692" width="10.625" style="1" customWidth="1"/>
    <col min="1693" max="1693" width="9" style="1" hidden="1" customWidth="1"/>
    <col min="1694" max="1694" width="10.625" style="1" customWidth="1"/>
    <col min="1695" max="1698" width="9" style="1" hidden="1" customWidth="1"/>
    <col min="1699" max="1700" width="10.625" style="1" customWidth="1"/>
    <col min="1701" max="1701" width="9" style="1" hidden="1" customWidth="1"/>
    <col min="1702" max="1702" width="10.625" style="1" customWidth="1"/>
    <col min="1703" max="1712" width="9" style="1" hidden="1" customWidth="1"/>
    <col min="1713" max="1808" width="9" style="1" customWidth="1"/>
    <col min="1809" max="1811" width="9" style="1" hidden="1" customWidth="1"/>
    <col min="1812" max="1812" width="17.5" style="1" customWidth="1"/>
    <col min="1813" max="1813" width="7.625" style="1" customWidth="1"/>
    <col min="1814" max="1814" width="9" style="1" hidden="1" customWidth="1"/>
    <col min="1815" max="1815" width="9.5" style="1" customWidth="1"/>
    <col min="1816" max="1816" width="9" style="1" hidden="1" customWidth="1"/>
    <col min="1817" max="1817" width="11.875" style="1" customWidth="1"/>
    <col min="1818" max="1818" width="6.125" style="1" customWidth="1"/>
    <col min="1819" max="1819" width="9" style="1" hidden="1" customWidth="1"/>
    <col min="1820" max="1821" width="5.25" style="1" customWidth="1"/>
    <col min="1822" max="1823" width="5.75" style="1" customWidth="1"/>
    <col min="1824" max="1825" width="9" style="1" hidden="1" customWidth="1"/>
    <col min="1826" max="1826" width="11.875" style="1" customWidth="1"/>
    <col min="1827" max="1827" width="8.875" style="1" customWidth="1"/>
    <col min="1828" max="1914" width="9" style="1" hidden="1" customWidth="1"/>
    <col min="1915" max="1916" width="10.625" style="1" customWidth="1"/>
    <col min="1917" max="1917" width="9" style="1" hidden="1" customWidth="1"/>
    <col min="1918" max="1918" width="10.625" style="1" customWidth="1"/>
    <col min="1919" max="1922" width="9" style="1" hidden="1" customWidth="1"/>
    <col min="1923" max="1924" width="10.5" style="1" customWidth="1"/>
    <col min="1925" max="1925" width="9" style="1" hidden="1" customWidth="1"/>
    <col min="1926" max="1926" width="10.5" style="1" customWidth="1"/>
    <col min="1927" max="1930" width="9" style="1" hidden="1" customWidth="1"/>
    <col min="1931" max="1932" width="10.75" style="1" customWidth="1"/>
    <col min="1933" max="1933" width="9" style="1" hidden="1" customWidth="1"/>
    <col min="1934" max="1934" width="10.75" style="1" customWidth="1"/>
    <col min="1935" max="1938" width="9" style="1" hidden="1" customWidth="1"/>
    <col min="1939" max="1940" width="10.625" style="1" customWidth="1"/>
    <col min="1941" max="1941" width="9" style="1" hidden="1" customWidth="1"/>
    <col min="1942" max="1942" width="10.625" style="1" customWidth="1"/>
    <col min="1943" max="1946" width="9" style="1" hidden="1" customWidth="1"/>
    <col min="1947" max="1948" width="10.625" style="1" customWidth="1"/>
    <col min="1949" max="1949" width="9" style="1" hidden="1" customWidth="1"/>
    <col min="1950" max="1950" width="10.625" style="1" customWidth="1"/>
    <col min="1951" max="1954" width="9" style="1" hidden="1" customWidth="1"/>
    <col min="1955" max="1956" width="10.625" style="1" customWidth="1"/>
    <col min="1957" max="1957" width="9" style="1" hidden="1" customWidth="1"/>
    <col min="1958" max="1958" width="10.625" style="1" customWidth="1"/>
    <col min="1959" max="1968" width="9" style="1" hidden="1" customWidth="1"/>
    <col min="1969" max="2064" width="9" style="1" customWidth="1"/>
    <col min="2065" max="2067" width="9" style="1" hidden="1" customWidth="1"/>
    <col min="2068" max="2068" width="17.5" style="1" customWidth="1"/>
    <col min="2069" max="2069" width="7.625" style="1" customWidth="1"/>
    <col min="2070" max="2070" width="9" style="1" hidden="1" customWidth="1"/>
    <col min="2071" max="2071" width="9.5" style="1" customWidth="1"/>
    <col min="2072" max="2072" width="9" style="1" hidden="1" customWidth="1"/>
    <col min="2073" max="2073" width="11.875" style="1" customWidth="1"/>
    <col min="2074" max="2074" width="6.125" style="1" customWidth="1"/>
    <col min="2075" max="2075" width="9" style="1" hidden="1" customWidth="1"/>
    <col min="2076" max="2077" width="5.25" style="1" customWidth="1"/>
    <col min="2078" max="2079" width="5.75" style="1" customWidth="1"/>
    <col min="2080" max="2081" width="9" style="1" hidden="1" customWidth="1"/>
    <col min="2082" max="2082" width="11.875" style="1" customWidth="1"/>
    <col min="2083" max="2083" width="8.875" style="1" customWidth="1"/>
    <col min="2084" max="2170" width="9" style="1" hidden="1" customWidth="1"/>
    <col min="2171" max="2172" width="10.625" style="1" customWidth="1"/>
    <col min="2173" max="2173" width="9" style="1" hidden="1" customWidth="1"/>
    <col min="2174" max="2174" width="10.625" style="1" customWidth="1"/>
    <col min="2175" max="2178" width="9" style="1" hidden="1" customWidth="1"/>
    <col min="2179" max="2180" width="10.5" style="1" customWidth="1"/>
    <col min="2181" max="2181" width="9" style="1" hidden="1" customWidth="1"/>
    <col min="2182" max="2182" width="10.5" style="1" customWidth="1"/>
    <col min="2183" max="2186" width="9" style="1" hidden="1" customWidth="1"/>
    <col min="2187" max="2188" width="10.75" style="1" customWidth="1"/>
    <col min="2189" max="2189" width="9" style="1" hidden="1" customWidth="1"/>
    <col min="2190" max="2190" width="10.75" style="1" customWidth="1"/>
    <col min="2191" max="2194" width="9" style="1" hidden="1" customWidth="1"/>
    <col min="2195" max="2196" width="10.625" style="1" customWidth="1"/>
    <col min="2197" max="2197" width="9" style="1" hidden="1" customWidth="1"/>
    <col min="2198" max="2198" width="10.625" style="1" customWidth="1"/>
    <col min="2199" max="2202" width="9" style="1" hidden="1" customWidth="1"/>
    <col min="2203" max="2204" width="10.625" style="1" customWidth="1"/>
    <col min="2205" max="2205" width="9" style="1" hidden="1" customWidth="1"/>
    <col min="2206" max="2206" width="10.625" style="1" customWidth="1"/>
    <col min="2207" max="2210" width="9" style="1" hidden="1" customWidth="1"/>
    <col min="2211" max="2212" width="10.625" style="1" customWidth="1"/>
    <col min="2213" max="2213" width="9" style="1" hidden="1" customWidth="1"/>
    <col min="2214" max="2214" width="10.625" style="1" customWidth="1"/>
    <col min="2215" max="2224" width="9" style="1" hidden="1" customWidth="1"/>
    <col min="2225" max="2320" width="9" style="1" customWidth="1"/>
    <col min="2321" max="2323" width="9" style="1" hidden="1" customWidth="1"/>
    <col min="2324" max="2324" width="17.5" style="1" customWidth="1"/>
    <col min="2325" max="2325" width="7.625" style="1" customWidth="1"/>
    <col min="2326" max="2326" width="9" style="1" hidden="1" customWidth="1"/>
    <col min="2327" max="2327" width="9.5" style="1" customWidth="1"/>
    <col min="2328" max="2328" width="9" style="1" hidden="1" customWidth="1"/>
    <col min="2329" max="2329" width="11.875" style="1" customWidth="1"/>
    <col min="2330" max="2330" width="6.125" style="1" customWidth="1"/>
    <col min="2331" max="2331" width="9" style="1" hidden="1" customWidth="1"/>
    <col min="2332" max="2333" width="5.25" style="1" customWidth="1"/>
    <col min="2334" max="2335" width="5.75" style="1" customWidth="1"/>
    <col min="2336" max="2337" width="9" style="1" hidden="1" customWidth="1"/>
    <col min="2338" max="2338" width="11.875" style="1" customWidth="1"/>
    <col min="2339" max="2339" width="8.875" style="1" customWidth="1"/>
    <col min="2340" max="2426" width="9" style="1" hidden="1" customWidth="1"/>
    <col min="2427" max="2428" width="10.625" style="1" customWidth="1"/>
    <col min="2429" max="2429" width="9" style="1" hidden="1" customWidth="1"/>
    <col min="2430" max="2430" width="10.625" style="1" customWidth="1"/>
    <col min="2431" max="2434" width="9" style="1" hidden="1" customWidth="1"/>
    <col min="2435" max="2436" width="10.5" style="1" customWidth="1"/>
    <col min="2437" max="2437" width="9" style="1" hidden="1" customWidth="1"/>
    <col min="2438" max="2438" width="10.5" style="1" customWidth="1"/>
    <col min="2439" max="2442" width="9" style="1" hidden="1" customWidth="1"/>
    <col min="2443" max="2444" width="10.75" style="1" customWidth="1"/>
    <col min="2445" max="2445" width="9" style="1" hidden="1" customWidth="1"/>
    <col min="2446" max="2446" width="10.75" style="1" customWidth="1"/>
    <col min="2447" max="2450" width="9" style="1" hidden="1" customWidth="1"/>
    <col min="2451" max="2452" width="10.625" style="1" customWidth="1"/>
    <col min="2453" max="2453" width="9" style="1" hidden="1" customWidth="1"/>
    <col min="2454" max="2454" width="10.625" style="1" customWidth="1"/>
    <col min="2455" max="2458" width="9" style="1" hidden="1" customWidth="1"/>
    <col min="2459" max="2460" width="10.625" style="1" customWidth="1"/>
    <col min="2461" max="2461" width="9" style="1" hidden="1" customWidth="1"/>
    <col min="2462" max="2462" width="10.625" style="1" customWidth="1"/>
    <col min="2463" max="2466" width="9" style="1" hidden="1" customWidth="1"/>
    <col min="2467" max="2468" width="10.625" style="1" customWidth="1"/>
    <col min="2469" max="2469" width="9" style="1" hidden="1" customWidth="1"/>
    <col min="2470" max="2470" width="10.625" style="1" customWidth="1"/>
    <col min="2471" max="2480" width="9" style="1" hidden="1" customWidth="1"/>
    <col min="2481" max="2576" width="9" style="1" customWidth="1"/>
    <col min="2577" max="2579" width="9" style="1" hidden="1" customWidth="1"/>
    <col min="2580" max="2580" width="17.5" style="1" customWidth="1"/>
    <col min="2581" max="2581" width="7.625" style="1" customWidth="1"/>
    <col min="2582" max="2582" width="9" style="1" hidden="1" customWidth="1"/>
    <col min="2583" max="2583" width="9.5" style="1" customWidth="1"/>
    <col min="2584" max="2584" width="9" style="1" hidden="1" customWidth="1"/>
    <col min="2585" max="2585" width="11.875" style="1" customWidth="1"/>
    <col min="2586" max="2586" width="6.125" style="1" customWidth="1"/>
    <col min="2587" max="2587" width="9" style="1" hidden="1" customWidth="1"/>
    <col min="2588" max="2589" width="5.25" style="1" customWidth="1"/>
    <col min="2590" max="2591" width="5.75" style="1" customWidth="1"/>
    <col min="2592" max="2593" width="9" style="1" hidden="1" customWidth="1"/>
    <col min="2594" max="2594" width="11.875" style="1" customWidth="1"/>
    <col min="2595" max="2595" width="8.875" style="1" customWidth="1"/>
    <col min="2596" max="2682" width="9" style="1" hidden="1" customWidth="1"/>
    <col min="2683" max="2684" width="10.625" style="1" customWidth="1"/>
    <col min="2685" max="2685" width="9" style="1" hidden="1" customWidth="1"/>
    <col min="2686" max="2686" width="10.625" style="1" customWidth="1"/>
    <col min="2687" max="2690" width="9" style="1" hidden="1" customWidth="1"/>
    <col min="2691" max="2692" width="10.5" style="1" customWidth="1"/>
    <col min="2693" max="2693" width="9" style="1" hidden="1" customWidth="1"/>
    <col min="2694" max="2694" width="10.5" style="1" customWidth="1"/>
    <col min="2695" max="2698" width="9" style="1" hidden="1" customWidth="1"/>
    <col min="2699" max="2700" width="10.75" style="1" customWidth="1"/>
    <col min="2701" max="2701" width="9" style="1" hidden="1" customWidth="1"/>
    <col min="2702" max="2702" width="10.75" style="1" customWidth="1"/>
    <col min="2703" max="2706" width="9" style="1" hidden="1" customWidth="1"/>
    <col min="2707" max="2708" width="10.625" style="1" customWidth="1"/>
    <col min="2709" max="2709" width="9" style="1" hidden="1" customWidth="1"/>
    <col min="2710" max="2710" width="10.625" style="1" customWidth="1"/>
    <col min="2711" max="2714" width="9" style="1" hidden="1" customWidth="1"/>
    <col min="2715" max="2716" width="10.625" style="1" customWidth="1"/>
    <col min="2717" max="2717" width="9" style="1" hidden="1" customWidth="1"/>
    <col min="2718" max="2718" width="10.625" style="1" customWidth="1"/>
    <col min="2719" max="2722" width="9" style="1" hidden="1" customWidth="1"/>
    <col min="2723" max="2724" width="10.625" style="1" customWidth="1"/>
    <col min="2725" max="2725" width="9" style="1" hidden="1" customWidth="1"/>
    <col min="2726" max="2726" width="10.625" style="1" customWidth="1"/>
    <col min="2727" max="2736" width="9" style="1" hidden="1" customWidth="1"/>
    <col min="2737" max="2832" width="9" style="1" customWidth="1"/>
    <col min="2833" max="2835" width="9" style="1" hidden="1" customWidth="1"/>
    <col min="2836" max="2836" width="17.5" style="1" customWidth="1"/>
    <col min="2837" max="2837" width="7.625" style="1" customWidth="1"/>
    <col min="2838" max="2838" width="9" style="1" hidden="1" customWidth="1"/>
    <col min="2839" max="2839" width="9.5" style="1" customWidth="1"/>
    <col min="2840" max="2840" width="9" style="1" hidden="1" customWidth="1"/>
    <col min="2841" max="2841" width="11.875" style="1" customWidth="1"/>
    <col min="2842" max="2842" width="6.125" style="1" customWidth="1"/>
    <col min="2843" max="2843" width="9" style="1" hidden="1" customWidth="1"/>
    <col min="2844" max="2845" width="5.25" style="1" customWidth="1"/>
    <col min="2846" max="2847" width="5.75" style="1" customWidth="1"/>
    <col min="2848" max="2849" width="9" style="1" hidden="1" customWidth="1"/>
    <col min="2850" max="2850" width="11.875" style="1" customWidth="1"/>
    <col min="2851" max="2851" width="8.875" style="1" customWidth="1"/>
    <col min="2852" max="2938" width="9" style="1" hidden="1" customWidth="1"/>
    <col min="2939" max="2940" width="10.625" style="1" customWidth="1"/>
    <col min="2941" max="2941" width="9" style="1" hidden="1" customWidth="1"/>
    <col min="2942" max="2942" width="10.625" style="1" customWidth="1"/>
    <col min="2943" max="2946" width="9" style="1" hidden="1" customWidth="1"/>
    <col min="2947" max="2948" width="10.5" style="1" customWidth="1"/>
    <col min="2949" max="2949" width="9" style="1" hidden="1" customWidth="1"/>
    <col min="2950" max="2950" width="10.5" style="1" customWidth="1"/>
    <col min="2951" max="2954" width="9" style="1" hidden="1" customWidth="1"/>
    <col min="2955" max="2956" width="10.75" style="1" customWidth="1"/>
    <col min="2957" max="2957" width="9" style="1" hidden="1" customWidth="1"/>
    <col min="2958" max="2958" width="10.75" style="1" customWidth="1"/>
    <col min="2959" max="2962" width="9" style="1" hidden="1" customWidth="1"/>
    <col min="2963" max="2964" width="10.625" style="1" customWidth="1"/>
    <col min="2965" max="2965" width="9" style="1" hidden="1" customWidth="1"/>
    <col min="2966" max="2966" width="10.625" style="1" customWidth="1"/>
    <col min="2967" max="2970" width="9" style="1" hidden="1" customWidth="1"/>
    <col min="2971" max="2972" width="10.625" style="1" customWidth="1"/>
    <col min="2973" max="2973" width="9" style="1" hidden="1" customWidth="1"/>
    <col min="2974" max="2974" width="10.625" style="1" customWidth="1"/>
    <col min="2975" max="2978" width="9" style="1" hidden="1" customWidth="1"/>
    <col min="2979" max="2980" width="10.625" style="1" customWidth="1"/>
    <col min="2981" max="2981" width="9" style="1" hidden="1" customWidth="1"/>
    <col min="2982" max="2982" width="10.625" style="1" customWidth="1"/>
    <col min="2983" max="2992" width="9" style="1" hidden="1" customWidth="1"/>
    <col min="2993" max="3088" width="9" style="1" customWidth="1"/>
    <col min="3089" max="3091" width="9" style="1" hidden="1" customWidth="1"/>
    <col min="3092" max="3092" width="17.5" style="1" customWidth="1"/>
    <col min="3093" max="3093" width="7.625" style="1" customWidth="1"/>
    <col min="3094" max="3094" width="9" style="1" hidden="1" customWidth="1"/>
    <col min="3095" max="3095" width="9.5" style="1" customWidth="1"/>
    <col min="3096" max="3096" width="9" style="1" hidden="1" customWidth="1"/>
    <col min="3097" max="3097" width="11.875" style="1" customWidth="1"/>
    <col min="3098" max="3098" width="6.125" style="1" customWidth="1"/>
    <col min="3099" max="3099" width="9" style="1" hidden="1" customWidth="1"/>
    <col min="3100" max="3101" width="5.25" style="1" customWidth="1"/>
    <col min="3102" max="3103" width="5.75" style="1" customWidth="1"/>
    <col min="3104" max="3105" width="9" style="1" hidden="1" customWidth="1"/>
    <col min="3106" max="3106" width="11.875" style="1" customWidth="1"/>
    <col min="3107" max="3107" width="8.875" style="1" customWidth="1"/>
    <col min="3108" max="3194" width="9" style="1" hidden="1" customWidth="1"/>
    <col min="3195" max="3196" width="10.625" style="1" customWidth="1"/>
    <col min="3197" max="3197" width="9" style="1" hidden="1" customWidth="1"/>
    <col min="3198" max="3198" width="10.625" style="1" customWidth="1"/>
    <col min="3199" max="3202" width="9" style="1" hidden="1" customWidth="1"/>
    <col min="3203" max="3204" width="10.5" style="1" customWidth="1"/>
    <col min="3205" max="3205" width="9" style="1" hidden="1" customWidth="1"/>
    <col min="3206" max="3206" width="10.5" style="1" customWidth="1"/>
    <col min="3207" max="3210" width="9" style="1" hidden="1" customWidth="1"/>
    <col min="3211" max="3212" width="10.75" style="1" customWidth="1"/>
    <col min="3213" max="3213" width="9" style="1" hidden="1" customWidth="1"/>
    <col min="3214" max="3214" width="10.75" style="1" customWidth="1"/>
    <col min="3215" max="3218" width="9" style="1" hidden="1" customWidth="1"/>
    <col min="3219" max="3220" width="10.625" style="1" customWidth="1"/>
    <col min="3221" max="3221" width="9" style="1" hidden="1" customWidth="1"/>
    <col min="3222" max="3222" width="10.625" style="1" customWidth="1"/>
    <col min="3223" max="3226" width="9" style="1" hidden="1" customWidth="1"/>
    <col min="3227" max="3228" width="10.625" style="1" customWidth="1"/>
    <col min="3229" max="3229" width="9" style="1" hidden="1" customWidth="1"/>
    <col min="3230" max="3230" width="10.625" style="1" customWidth="1"/>
    <col min="3231" max="3234" width="9" style="1" hidden="1" customWidth="1"/>
    <col min="3235" max="3236" width="10.625" style="1" customWidth="1"/>
    <col min="3237" max="3237" width="9" style="1" hidden="1" customWidth="1"/>
    <col min="3238" max="3238" width="10.625" style="1" customWidth="1"/>
    <col min="3239" max="3248" width="9" style="1" hidden="1" customWidth="1"/>
    <col min="3249" max="3344" width="9" style="1" customWidth="1"/>
    <col min="3345" max="3347" width="9" style="1" hidden="1" customWidth="1"/>
    <col min="3348" max="3348" width="17.5" style="1" customWidth="1"/>
    <col min="3349" max="3349" width="7.625" style="1" customWidth="1"/>
    <col min="3350" max="3350" width="9" style="1" hidden="1" customWidth="1"/>
    <col min="3351" max="3351" width="9.5" style="1" customWidth="1"/>
    <col min="3352" max="3352" width="9" style="1" hidden="1" customWidth="1"/>
    <col min="3353" max="3353" width="11.875" style="1" customWidth="1"/>
    <col min="3354" max="3354" width="6.125" style="1" customWidth="1"/>
    <col min="3355" max="3355" width="9" style="1" hidden="1" customWidth="1"/>
    <col min="3356" max="3357" width="5.25" style="1" customWidth="1"/>
    <col min="3358" max="3359" width="5.75" style="1" customWidth="1"/>
    <col min="3360" max="3361" width="9" style="1" hidden="1" customWidth="1"/>
    <col min="3362" max="3362" width="11.875" style="1" customWidth="1"/>
    <col min="3363" max="3363" width="8.875" style="1" customWidth="1"/>
    <col min="3364" max="3450" width="9" style="1" hidden="1" customWidth="1"/>
    <col min="3451" max="3452" width="10.625" style="1" customWidth="1"/>
    <col min="3453" max="3453" width="9" style="1" hidden="1" customWidth="1"/>
    <col min="3454" max="3454" width="10.625" style="1" customWidth="1"/>
    <col min="3455" max="3458" width="9" style="1" hidden="1" customWidth="1"/>
    <col min="3459" max="3460" width="10.5" style="1" customWidth="1"/>
    <col min="3461" max="3461" width="9" style="1" hidden="1" customWidth="1"/>
    <col min="3462" max="3462" width="10.5" style="1" customWidth="1"/>
    <col min="3463" max="3466" width="9" style="1" hidden="1" customWidth="1"/>
    <col min="3467" max="3468" width="10.75" style="1" customWidth="1"/>
    <col min="3469" max="3469" width="9" style="1" hidden="1" customWidth="1"/>
    <col min="3470" max="3470" width="10.75" style="1" customWidth="1"/>
    <col min="3471" max="3474" width="9" style="1" hidden="1" customWidth="1"/>
    <col min="3475" max="3476" width="10.625" style="1" customWidth="1"/>
    <col min="3477" max="3477" width="9" style="1" hidden="1" customWidth="1"/>
    <col min="3478" max="3478" width="10.625" style="1" customWidth="1"/>
    <col min="3479" max="3482" width="9" style="1" hidden="1" customWidth="1"/>
    <col min="3483" max="3484" width="10.625" style="1" customWidth="1"/>
    <col min="3485" max="3485" width="9" style="1" hidden="1" customWidth="1"/>
    <col min="3486" max="3486" width="10.625" style="1" customWidth="1"/>
    <col min="3487" max="3490" width="9" style="1" hidden="1" customWidth="1"/>
    <col min="3491" max="3492" width="10.625" style="1" customWidth="1"/>
    <col min="3493" max="3493" width="9" style="1" hidden="1" customWidth="1"/>
    <col min="3494" max="3494" width="10.625" style="1" customWidth="1"/>
    <col min="3495" max="3504" width="9" style="1" hidden="1" customWidth="1"/>
    <col min="3505" max="3600" width="9" style="1" customWidth="1"/>
    <col min="3601" max="3603" width="9" style="1" hidden="1" customWidth="1"/>
    <col min="3604" max="3604" width="17.5" style="1" customWidth="1"/>
    <col min="3605" max="3605" width="7.625" style="1" customWidth="1"/>
    <col min="3606" max="3606" width="9" style="1" hidden="1" customWidth="1"/>
    <col min="3607" max="3607" width="9.5" style="1" customWidth="1"/>
    <col min="3608" max="3608" width="9" style="1" hidden="1" customWidth="1"/>
    <col min="3609" max="3609" width="11.875" style="1" customWidth="1"/>
    <col min="3610" max="3610" width="6.125" style="1" customWidth="1"/>
    <col min="3611" max="3611" width="9" style="1" hidden="1" customWidth="1"/>
    <col min="3612" max="3613" width="5.25" style="1" customWidth="1"/>
    <col min="3614" max="3615" width="5.75" style="1" customWidth="1"/>
    <col min="3616" max="3617" width="9" style="1" hidden="1" customWidth="1"/>
    <col min="3618" max="3618" width="11.875" style="1" customWidth="1"/>
    <col min="3619" max="3619" width="8.875" style="1" customWidth="1"/>
    <col min="3620" max="3706" width="9" style="1" hidden="1" customWidth="1"/>
    <col min="3707" max="3708" width="10.625" style="1" customWidth="1"/>
    <col min="3709" max="3709" width="9" style="1" hidden="1" customWidth="1"/>
    <col min="3710" max="3710" width="10.625" style="1" customWidth="1"/>
    <col min="3711" max="3714" width="9" style="1" hidden="1" customWidth="1"/>
    <col min="3715" max="3716" width="10.5" style="1" customWidth="1"/>
    <col min="3717" max="3717" width="9" style="1" hidden="1" customWidth="1"/>
    <col min="3718" max="3718" width="10.5" style="1" customWidth="1"/>
    <col min="3719" max="3722" width="9" style="1" hidden="1" customWidth="1"/>
    <col min="3723" max="3724" width="10.75" style="1" customWidth="1"/>
    <col min="3725" max="3725" width="9" style="1" hidden="1" customWidth="1"/>
    <col min="3726" max="3726" width="10.75" style="1" customWidth="1"/>
    <col min="3727" max="3730" width="9" style="1" hidden="1" customWidth="1"/>
    <col min="3731" max="3732" width="10.625" style="1" customWidth="1"/>
    <col min="3733" max="3733" width="9" style="1" hidden="1" customWidth="1"/>
    <col min="3734" max="3734" width="10.625" style="1" customWidth="1"/>
    <col min="3735" max="3738" width="9" style="1" hidden="1" customWidth="1"/>
    <col min="3739" max="3740" width="10.625" style="1" customWidth="1"/>
    <col min="3741" max="3741" width="9" style="1" hidden="1" customWidth="1"/>
    <col min="3742" max="3742" width="10.625" style="1" customWidth="1"/>
    <col min="3743" max="3746" width="9" style="1" hidden="1" customWidth="1"/>
    <col min="3747" max="3748" width="10.625" style="1" customWidth="1"/>
    <col min="3749" max="3749" width="9" style="1" hidden="1" customWidth="1"/>
    <col min="3750" max="3750" width="10.625" style="1" customWidth="1"/>
    <col min="3751" max="3760" width="9" style="1" hidden="1" customWidth="1"/>
    <col min="3761" max="3856" width="9" style="1" customWidth="1"/>
    <col min="3857" max="3859" width="9" style="1" hidden="1" customWidth="1"/>
    <col min="3860" max="3860" width="17.5" style="1" customWidth="1"/>
    <col min="3861" max="3861" width="7.625" style="1" customWidth="1"/>
    <col min="3862" max="3862" width="9" style="1" hidden="1" customWidth="1"/>
    <col min="3863" max="3863" width="9.5" style="1" customWidth="1"/>
    <col min="3864" max="3864" width="9" style="1" hidden="1" customWidth="1"/>
    <col min="3865" max="3865" width="11.875" style="1" customWidth="1"/>
    <col min="3866" max="3866" width="6.125" style="1" customWidth="1"/>
    <col min="3867" max="3867" width="9" style="1" hidden="1" customWidth="1"/>
    <col min="3868" max="3869" width="5.25" style="1" customWidth="1"/>
    <col min="3870" max="3871" width="5.75" style="1" customWidth="1"/>
    <col min="3872" max="3873" width="9" style="1" hidden="1" customWidth="1"/>
    <col min="3874" max="3874" width="11.875" style="1" customWidth="1"/>
    <col min="3875" max="3875" width="8.875" style="1" customWidth="1"/>
    <col min="3876" max="3962" width="9" style="1" hidden="1" customWidth="1"/>
    <col min="3963" max="3964" width="10.625" style="1" customWidth="1"/>
    <col min="3965" max="3965" width="9" style="1" hidden="1" customWidth="1"/>
    <col min="3966" max="3966" width="10.625" style="1" customWidth="1"/>
    <col min="3967" max="3970" width="9" style="1" hidden="1" customWidth="1"/>
    <col min="3971" max="3972" width="10.5" style="1" customWidth="1"/>
    <col min="3973" max="3973" width="9" style="1" hidden="1" customWidth="1"/>
    <col min="3974" max="3974" width="10.5" style="1" customWidth="1"/>
    <col min="3975" max="3978" width="9" style="1" hidden="1" customWidth="1"/>
    <col min="3979" max="3980" width="10.75" style="1" customWidth="1"/>
    <col min="3981" max="3981" width="9" style="1" hidden="1" customWidth="1"/>
    <col min="3982" max="3982" width="10.75" style="1" customWidth="1"/>
    <col min="3983" max="3986" width="9" style="1" hidden="1" customWidth="1"/>
    <col min="3987" max="3988" width="10.625" style="1" customWidth="1"/>
    <col min="3989" max="3989" width="9" style="1" hidden="1" customWidth="1"/>
    <col min="3990" max="3990" width="10.625" style="1" customWidth="1"/>
    <col min="3991" max="3994" width="9" style="1" hidden="1" customWidth="1"/>
    <col min="3995" max="3996" width="10.625" style="1" customWidth="1"/>
    <col min="3997" max="3997" width="9" style="1" hidden="1" customWidth="1"/>
    <col min="3998" max="3998" width="10.625" style="1" customWidth="1"/>
    <col min="3999" max="4002" width="9" style="1" hidden="1" customWidth="1"/>
    <col min="4003" max="4004" width="10.625" style="1" customWidth="1"/>
    <col min="4005" max="4005" width="9" style="1" hidden="1" customWidth="1"/>
    <col min="4006" max="4006" width="10.625" style="1" customWidth="1"/>
    <col min="4007" max="4016" width="9" style="1" hidden="1" customWidth="1"/>
    <col min="4017" max="4112" width="9" style="1" customWidth="1"/>
    <col min="4113" max="4115" width="9" style="1" hidden="1" customWidth="1"/>
    <col min="4116" max="4116" width="17.5" style="1" customWidth="1"/>
    <col min="4117" max="4117" width="7.625" style="1" customWidth="1"/>
    <col min="4118" max="4118" width="9" style="1" hidden="1" customWidth="1"/>
    <col min="4119" max="4119" width="9.5" style="1" customWidth="1"/>
    <col min="4120" max="4120" width="9" style="1" hidden="1" customWidth="1"/>
    <col min="4121" max="4121" width="11.875" style="1" customWidth="1"/>
    <col min="4122" max="4122" width="6.125" style="1" customWidth="1"/>
    <col min="4123" max="4123" width="9" style="1" hidden="1" customWidth="1"/>
    <col min="4124" max="4125" width="5.25" style="1" customWidth="1"/>
    <col min="4126" max="4127" width="5.75" style="1" customWidth="1"/>
    <col min="4128" max="4129" width="9" style="1" hidden="1" customWidth="1"/>
    <col min="4130" max="4130" width="11.875" style="1" customWidth="1"/>
    <col min="4131" max="4131" width="8.875" style="1" customWidth="1"/>
    <col min="4132" max="4218" width="9" style="1" hidden="1" customWidth="1"/>
    <col min="4219" max="4220" width="10.625" style="1" customWidth="1"/>
    <col min="4221" max="4221" width="9" style="1" hidden="1" customWidth="1"/>
    <col min="4222" max="4222" width="10.625" style="1" customWidth="1"/>
    <col min="4223" max="4226" width="9" style="1" hidden="1" customWidth="1"/>
    <col min="4227" max="4228" width="10.5" style="1" customWidth="1"/>
    <col min="4229" max="4229" width="9" style="1" hidden="1" customWidth="1"/>
    <col min="4230" max="4230" width="10.5" style="1" customWidth="1"/>
    <col min="4231" max="4234" width="9" style="1" hidden="1" customWidth="1"/>
    <col min="4235" max="4236" width="10.75" style="1" customWidth="1"/>
    <col min="4237" max="4237" width="9" style="1" hidden="1" customWidth="1"/>
    <col min="4238" max="4238" width="10.75" style="1" customWidth="1"/>
    <col min="4239" max="4242" width="9" style="1" hidden="1" customWidth="1"/>
    <col min="4243" max="4244" width="10.625" style="1" customWidth="1"/>
    <col min="4245" max="4245" width="9" style="1" hidden="1" customWidth="1"/>
    <col min="4246" max="4246" width="10.625" style="1" customWidth="1"/>
    <col min="4247" max="4250" width="9" style="1" hidden="1" customWidth="1"/>
    <col min="4251" max="4252" width="10.625" style="1" customWidth="1"/>
    <col min="4253" max="4253" width="9" style="1" hidden="1" customWidth="1"/>
    <col min="4254" max="4254" width="10.625" style="1" customWidth="1"/>
    <col min="4255" max="4258" width="9" style="1" hidden="1" customWidth="1"/>
    <col min="4259" max="4260" width="10.625" style="1" customWidth="1"/>
    <col min="4261" max="4261" width="9" style="1" hidden="1" customWidth="1"/>
    <col min="4262" max="4262" width="10.625" style="1" customWidth="1"/>
    <col min="4263" max="4272" width="9" style="1" hidden="1" customWidth="1"/>
    <col min="4273" max="4368" width="9" style="1" customWidth="1"/>
    <col min="4369" max="4371" width="9" style="1" hidden="1" customWidth="1"/>
    <col min="4372" max="4372" width="17.5" style="1" customWidth="1"/>
    <col min="4373" max="4373" width="7.625" style="1" customWidth="1"/>
    <col min="4374" max="4374" width="9" style="1" hidden="1" customWidth="1"/>
    <col min="4375" max="4375" width="9.5" style="1" customWidth="1"/>
    <col min="4376" max="4376" width="9" style="1" hidden="1" customWidth="1"/>
    <col min="4377" max="4377" width="11.875" style="1" customWidth="1"/>
    <col min="4378" max="4378" width="6.125" style="1" customWidth="1"/>
    <col min="4379" max="4379" width="9" style="1" hidden="1" customWidth="1"/>
    <col min="4380" max="4381" width="5.25" style="1" customWidth="1"/>
    <col min="4382" max="4383" width="5.75" style="1" customWidth="1"/>
    <col min="4384" max="4385" width="9" style="1" hidden="1" customWidth="1"/>
    <col min="4386" max="4386" width="11.875" style="1" customWidth="1"/>
    <col min="4387" max="4387" width="8.875" style="1" customWidth="1"/>
    <col min="4388" max="4474" width="9" style="1" hidden="1" customWidth="1"/>
    <col min="4475" max="4476" width="10.625" style="1" customWidth="1"/>
    <col min="4477" max="4477" width="9" style="1" hidden="1" customWidth="1"/>
    <col min="4478" max="4478" width="10.625" style="1" customWidth="1"/>
    <col min="4479" max="4482" width="9" style="1" hidden="1" customWidth="1"/>
    <col min="4483" max="4484" width="10.5" style="1" customWidth="1"/>
    <col min="4485" max="4485" width="9" style="1" hidden="1" customWidth="1"/>
    <col min="4486" max="4486" width="10.5" style="1" customWidth="1"/>
    <col min="4487" max="4490" width="9" style="1" hidden="1" customWidth="1"/>
    <col min="4491" max="4492" width="10.75" style="1" customWidth="1"/>
    <col min="4493" max="4493" width="9" style="1" hidden="1" customWidth="1"/>
    <col min="4494" max="4494" width="10.75" style="1" customWidth="1"/>
    <col min="4495" max="4498" width="9" style="1" hidden="1" customWidth="1"/>
    <col min="4499" max="4500" width="10.625" style="1" customWidth="1"/>
    <col min="4501" max="4501" width="9" style="1" hidden="1" customWidth="1"/>
    <col min="4502" max="4502" width="10.625" style="1" customWidth="1"/>
    <col min="4503" max="4506" width="9" style="1" hidden="1" customWidth="1"/>
    <col min="4507" max="4508" width="10.625" style="1" customWidth="1"/>
    <col min="4509" max="4509" width="9" style="1" hidden="1" customWidth="1"/>
    <col min="4510" max="4510" width="10.625" style="1" customWidth="1"/>
    <col min="4511" max="4514" width="9" style="1" hidden="1" customWidth="1"/>
    <col min="4515" max="4516" width="10.625" style="1" customWidth="1"/>
    <col min="4517" max="4517" width="9" style="1" hidden="1" customWidth="1"/>
    <col min="4518" max="4518" width="10.625" style="1" customWidth="1"/>
    <col min="4519" max="4528" width="9" style="1" hidden="1" customWidth="1"/>
    <col min="4529" max="4624" width="9" style="1" customWidth="1"/>
    <col min="4625" max="4627" width="9" style="1" hidden="1" customWidth="1"/>
    <col min="4628" max="4628" width="17.5" style="1" customWidth="1"/>
    <col min="4629" max="4629" width="7.625" style="1" customWidth="1"/>
    <col min="4630" max="4630" width="9" style="1" hidden="1" customWidth="1"/>
    <col min="4631" max="4631" width="9.5" style="1" customWidth="1"/>
    <col min="4632" max="4632" width="9" style="1" hidden="1" customWidth="1"/>
    <col min="4633" max="4633" width="11.875" style="1" customWidth="1"/>
    <col min="4634" max="4634" width="6.125" style="1" customWidth="1"/>
    <col min="4635" max="4635" width="9" style="1" hidden="1" customWidth="1"/>
    <col min="4636" max="4637" width="5.25" style="1" customWidth="1"/>
    <col min="4638" max="4639" width="5.75" style="1" customWidth="1"/>
    <col min="4640" max="4641" width="9" style="1" hidden="1" customWidth="1"/>
    <col min="4642" max="4642" width="11.875" style="1" customWidth="1"/>
    <col min="4643" max="4643" width="8.875" style="1" customWidth="1"/>
    <col min="4644" max="4730" width="9" style="1" hidden="1" customWidth="1"/>
    <col min="4731" max="4732" width="10.625" style="1" customWidth="1"/>
    <col min="4733" max="4733" width="9" style="1" hidden="1" customWidth="1"/>
    <col min="4734" max="4734" width="10.625" style="1" customWidth="1"/>
    <col min="4735" max="4738" width="9" style="1" hidden="1" customWidth="1"/>
    <col min="4739" max="4740" width="10.5" style="1" customWidth="1"/>
    <col min="4741" max="4741" width="9" style="1" hidden="1" customWidth="1"/>
    <col min="4742" max="4742" width="10.5" style="1" customWidth="1"/>
    <col min="4743" max="4746" width="9" style="1" hidden="1" customWidth="1"/>
    <col min="4747" max="4748" width="10.75" style="1" customWidth="1"/>
    <col min="4749" max="4749" width="9" style="1" hidden="1" customWidth="1"/>
    <col min="4750" max="4750" width="10.75" style="1" customWidth="1"/>
    <col min="4751" max="4754" width="9" style="1" hidden="1" customWidth="1"/>
    <col min="4755" max="4756" width="10.625" style="1" customWidth="1"/>
    <col min="4757" max="4757" width="9" style="1" hidden="1" customWidth="1"/>
    <col min="4758" max="4758" width="10.625" style="1" customWidth="1"/>
    <col min="4759" max="4762" width="9" style="1" hidden="1" customWidth="1"/>
    <col min="4763" max="4764" width="10.625" style="1" customWidth="1"/>
    <col min="4765" max="4765" width="9" style="1" hidden="1" customWidth="1"/>
    <col min="4766" max="4766" width="10.625" style="1" customWidth="1"/>
    <col min="4767" max="4770" width="9" style="1" hidden="1" customWidth="1"/>
    <col min="4771" max="4772" width="10.625" style="1" customWidth="1"/>
    <col min="4773" max="4773" width="9" style="1" hidden="1" customWidth="1"/>
    <col min="4774" max="4774" width="10.625" style="1" customWidth="1"/>
    <col min="4775" max="4784" width="9" style="1" hidden="1" customWidth="1"/>
    <col min="4785" max="4880" width="9" style="1" customWidth="1"/>
    <col min="4881" max="4883" width="9" style="1" hidden="1" customWidth="1"/>
    <col min="4884" max="4884" width="17.5" style="1" customWidth="1"/>
    <col min="4885" max="4885" width="7.625" style="1" customWidth="1"/>
    <col min="4886" max="4886" width="9" style="1" hidden="1" customWidth="1"/>
    <col min="4887" max="4887" width="9.5" style="1" customWidth="1"/>
    <col min="4888" max="4888" width="9" style="1" hidden="1" customWidth="1"/>
    <col min="4889" max="4889" width="11.875" style="1" customWidth="1"/>
    <col min="4890" max="4890" width="6.125" style="1" customWidth="1"/>
    <col min="4891" max="4891" width="9" style="1" hidden="1" customWidth="1"/>
    <col min="4892" max="4893" width="5.25" style="1" customWidth="1"/>
    <col min="4894" max="4895" width="5.75" style="1" customWidth="1"/>
    <col min="4896" max="4897" width="9" style="1" hidden="1" customWidth="1"/>
    <col min="4898" max="4898" width="11.875" style="1" customWidth="1"/>
    <col min="4899" max="4899" width="8.875" style="1" customWidth="1"/>
    <col min="4900" max="4986" width="9" style="1" hidden="1" customWidth="1"/>
    <col min="4987" max="4988" width="10.625" style="1" customWidth="1"/>
    <col min="4989" max="4989" width="9" style="1" hidden="1" customWidth="1"/>
    <col min="4990" max="4990" width="10.625" style="1" customWidth="1"/>
    <col min="4991" max="4994" width="9" style="1" hidden="1" customWidth="1"/>
    <col min="4995" max="4996" width="10.5" style="1" customWidth="1"/>
    <col min="4997" max="4997" width="9" style="1" hidden="1" customWidth="1"/>
    <col min="4998" max="4998" width="10.5" style="1" customWidth="1"/>
    <col min="4999" max="5002" width="9" style="1" hidden="1" customWidth="1"/>
    <col min="5003" max="5004" width="10.75" style="1" customWidth="1"/>
    <col min="5005" max="5005" width="9" style="1" hidden="1" customWidth="1"/>
    <col min="5006" max="5006" width="10.75" style="1" customWidth="1"/>
    <col min="5007" max="5010" width="9" style="1" hidden="1" customWidth="1"/>
    <col min="5011" max="5012" width="10.625" style="1" customWidth="1"/>
    <col min="5013" max="5013" width="9" style="1" hidden="1" customWidth="1"/>
    <col min="5014" max="5014" width="10.625" style="1" customWidth="1"/>
    <col min="5015" max="5018" width="9" style="1" hidden="1" customWidth="1"/>
    <col min="5019" max="5020" width="10.625" style="1" customWidth="1"/>
    <col min="5021" max="5021" width="9" style="1" hidden="1" customWidth="1"/>
    <col min="5022" max="5022" width="10.625" style="1" customWidth="1"/>
    <col min="5023" max="5026" width="9" style="1" hidden="1" customWidth="1"/>
    <col min="5027" max="5028" width="10.625" style="1" customWidth="1"/>
    <col min="5029" max="5029" width="9" style="1" hidden="1" customWidth="1"/>
    <col min="5030" max="5030" width="10.625" style="1" customWidth="1"/>
    <col min="5031" max="5040" width="9" style="1" hidden="1" customWidth="1"/>
    <col min="5041" max="5136" width="9" style="1" customWidth="1"/>
    <col min="5137" max="5139" width="9" style="1" hidden="1" customWidth="1"/>
    <col min="5140" max="5140" width="17.5" style="1" customWidth="1"/>
    <col min="5141" max="5141" width="7.625" style="1" customWidth="1"/>
    <col min="5142" max="5142" width="9" style="1" hidden="1" customWidth="1"/>
    <col min="5143" max="5143" width="9.5" style="1" customWidth="1"/>
    <col min="5144" max="5144" width="9" style="1" hidden="1" customWidth="1"/>
    <col min="5145" max="5145" width="11.875" style="1" customWidth="1"/>
    <col min="5146" max="5146" width="6.125" style="1" customWidth="1"/>
    <col min="5147" max="5147" width="9" style="1" hidden="1" customWidth="1"/>
    <col min="5148" max="5149" width="5.25" style="1" customWidth="1"/>
    <col min="5150" max="5151" width="5.75" style="1" customWidth="1"/>
    <col min="5152" max="5153" width="9" style="1" hidden="1" customWidth="1"/>
    <col min="5154" max="5154" width="11.875" style="1" customWidth="1"/>
    <col min="5155" max="5155" width="8.875" style="1" customWidth="1"/>
    <col min="5156" max="5242" width="9" style="1" hidden="1" customWidth="1"/>
    <col min="5243" max="5244" width="10.625" style="1" customWidth="1"/>
    <col min="5245" max="5245" width="9" style="1" hidden="1" customWidth="1"/>
    <col min="5246" max="5246" width="10.625" style="1" customWidth="1"/>
    <col min="5247" max="5250" width="9" style="1" hidden="1" customWidth="1"/>
    <col min="5251" max="5252" width="10.5" style="1" customWidth="1"/>
    <col min="5253" max="5253" width="9" style="1" hidden="1" customWidth="1"/>
    <col min="5254" max="5254" width="10.5" style="1" customWidth="1"/>
    <col min="5255" max="5258" width="9" style="1" hidden="1" customWidth="1"/>
    <col min="5259" max="5260" width="10.75" style="1" customWidth="1"/>
    <col min="5261" max="5261" width="9" style="1" hidden="1" customWidth="1"/>
    <col min="5262" max="5262" width="10.75" style="1" customWidth="1"/>
    <col min="5263" max="5266" width="9" style="1" hidden="1" customWidth="1"/>
    <col min="5267" max="5268" width="10.625" style="1" customWidth="1"/>
    <col min="5269" max="5269" width="9" style="1" hidden="1" customWidth="1"/>
    <col min="5270" max="5270" width="10.625" style="1" customWidth="1"/>
    <col min="5271" max="5274" width="9" style="1" hidden="1" customWidth="1"/>
    <col min="5275" max="5276" width="10.625" style="1" customWidth="1"/>
    <col min="5277" max="5277" width="9" style="1" hidden="1" customWidth="1"/>
    <col min="5278" max="5278" width="10.625" style="1" customWidth="1"/>
    <col min="5279" max="5282" width="9" style="1" hidden="1" customWidth="1"/>
    <col min="5283" max="5284" width="10.625" style="1" customWidth="1"/>
    <col min="5285" max="5285" width="9" style="1" hidden="1" customWidth="1"/>
    <col min="5286" max="5286" width="10.625" style="1" customWidth="1"/>
    <col min="5287" max="5296" width="9" style="1" hidden="1" customWidth="1"/>
    <col min="5297" max="5392" width="9" style="1" customWidth="1"/>
    <col min="5393" max="5395" width="9" style="1" hidden="1" customWidth="1"/>
    <col min="5396" max="5396" width="17.5" style="1" customWidth="1"/>
    <col min="5397" max="5397" width="7.625" style="1" customWidth="1"/>
    <col min="5398" max="5398" width="9" style="1" hidden="1" customWidth="1"/>
    <col min="5399" max="5399" width="9.5" style="1" customWidth="1"/>
    <col min="5400" max="5400" width="9" style="1" hidden="1" customWidth="1"/>
    <col min="5401" max="5401" width="11.875" style="1" customWidth="1"/>
    <col min="5402" max="5402" width="6.125" style="1" customWidth="1"/>
    <col min="5403" max="5403" width="9" style="1" hidden="1" customWidth="1"/>
    <col min="5404" max="5405" width="5.25" style="1" customWidth="1"/>
    <col min="5406" max="5407" width="5.75" style="1" customWidth="1"/>
    <col min="5408" max="5409" width="9" style="1" hidden="1" customWidth="1"/>
    <col min="5410" max="5410" width="11.875" style="1" customWidth="1"/>
    <col min="5411" max="5411" width="8.875" style="1" customWidth="1"/>
    <col min="5412" max="5498" width="9" style="1" hidden="1" customWidth="1"/>
    <col min="5499" max="5500" width="10.625" style="1" customWidth="1"/>
    <col min="5501" max="5501" width="9" style="1" hidden="1" customWidth="1"/>
    <col min="5502" max="5502" width="10.625" style="1" customWidth="1"/>
    <col min="5503" max="5506" width="9" style="1" hidden="1" customWidth="1"/>
    <col min="5507" max="5508" width="10.5" style="1" customWidth="1"/>
    <col min="5509" max="5509" width="9" style="1" hidden="1" customWidth="1"/>
    <col min="5510" max="5510" width="10.5" style="1" customWidth="1"/>
    <col min="5511" max="5514" width="9" style="1" hidden="1" customWidth="1"/>
    <col min="5515" max="5516" width="10.75" style="1" customWidth="1"/>
    <col min="5517" max="5517" width="9" style="1" hidden="1" customWidth="1"/>
    <col min="5518" max="5518" width="10.75" style="1" customWidth="1"/>
    <col min="5519" max="5522" width="9" style="1" hidden="1" customWidth="1"/>
    <col min="5523" max="5524" width="10.625" style="1" customWidth="1"/>
    <col min="5525" max="5525" width="9" style="1" hidden="1" customWidth="1"/>
    <col min="5526" max="5526" width="10.625" style="1" customWidth="1"/>
    <col min="5527" max="5530" width="9" style="1" hidden="1" customWidth="1"/>
    <col min="5531" max="5532" width="10.625" style="1" customWidth="1"/>
    <col min="5533" max="5533" width="9" style="1" hidden="1" customWidth="1"/>
    <col min="5534" max="5534" width="10.625" style="1" customWidth="1"/>
    <col min="5535" max="5538" width="9" style="1" hidden="1" customWidth="1"/>
    <col min="5539" max="5540" width="10.625" style="1" customWidth="1"/>
    <col min="5541" max="5541" width="9" style="1" hidden="1" customWidth="1"/>
    <col min="5542" max="5542" width="10.625" style="1" customWidth="1"/>
    <col min="5543" max="5552" width="9" style="1" hidden="1" customWidth="1"/>
    <col min="5553" max="5648" width="9" style="1" customWidth="1"/>
    <col min="5649" max="5651" width="9" style="1" hidden="1" customWidth="1"/>
    <col min="5652" max="5652" width="17.5" style="1" customWidth="1"/>
    <col min="5653" max="5653" width="7.625" style="1" customWidth="1"/>
    <col min="5654" max="5654" width="9" style="1" hidden="1" customWidth="1"/>
    <col min="5655" max="5655" width="9.5" style="1" customWidth="1"/>
    <col min="5656" max="5656" width="9" style="1" hidden="1" customWidth="1"/>
    <col min="5657" max="5657" width="11.875" style="1" customWidth="1"/>
    <col min="5658" max="5658" width="6.125" style="1" customWidth="1"/>
    <col min="5659" max="5659" width="9" style="1" hidden="1" customWidth="1"/>
    <col min="5660" max="5661" width="5.25" style="1" customWidth="1"/>
    <col min="5662" max="5663" width="5.75" style="1" customWidth="1"/>
    <col min="5664" max="5665" width="9" style="1" hidden="1" customWidth="1"/>
    <col min="5666" max="5666" width="11.875" style="1" customWidth="1"/>
    <col min="5667" max="5667" width="8.875" style="1" customWidth="1"/>
    <col min="5668" max="5754" width="9" style="1" hidden="1" customWidth="1"/>
    <col min="5755" max="5756" width="10.625" style="1" customWidth="1"/>
    <col min="5757" max="5757" width="9" style="1" hidden="1" customWidth="1"/>
    <col min="5758" max="5758" width="10.625" style="1" customWidth="1"/>
    <col min="5759" max="5762" width="9" style="1" hidden="1" customWidth="1"/>
    <col min="5763" max="5764" width="10.5" style="1" customWidth="1"/>
    <col min="5765" max="5765" width="9" style="1" hidden="1" customWidth="1"/>
    <col min="5766" max="5766" width="10.5" style="1" customWidth="1"/>
    <col min="5767" max="5770" width="9" style="1" hidden="1" customWidth="1"/>
    <col min="5771" max="5772" width="10.75" style="1" customWidth="1"/>
    <col min="5773" max="5773" width="9" style="1" hidden="1" customWidth="1"/>
    <col min="5774" max="5774" width="10.75" style="1" customWidth="1"/>
    <col min="5775" max="5778" width="9" style="1" hidden="1" customWidth="1"/>
    <col min="5779" max="5780" width="10.625" style="1" customWidth="1"/>
    <col min="5781" max="5781" width="9" style="1" hidden="1" customWidth="1"/>
    <col min="5782" max="5782" width="10.625" style="1" customWidth="1"/>
    <col min="5783" max="5786" width="9" style="1" hidden="1" customWidth="1"/>
    <col min="5787" max="5788" width="10.625" style="1" customWidth="1"/>
    <col min="5789" max="5789" width="9" style="1" hidden="1" customWidth="1"/>
    <col min="5790" max="5790" width="10.625" style="1" customWidth="1"/>
    <col min="5791" max="5794" width="9" style="1" hidden="1" customWidth="1"/>
    <col min="5795" max="5796" width="10.625" style="1" customWidth="1"/>
    <col min="5797" max="5797" width="9" style="1" hidden="1" customWidth="1"/>
    <col min="5798" max="5798" width="10.625" style="1" customWidth="1"/>
    <col min="5799" max="5808" width="9" style="1" hidden="1" customWidth="1"/>
    <col min="5809" max="5904" width="9" style="1" customWidth="1"/>
    <col min="5905" max="5907" width="9" style="1" hidden="1" customWidth="1"/>
    <col min="5908" max="5908" width="17.5" style="1" customWidth="1"/>
    <col min="5909" max="5909" width="7.625" style="1" customWidth="1"/>
    <col min="5910" max="5910" width="9" style="1" hidden="1" customWidth="1"/>
    <col min="5911" max="5911" width="9.5" style="1" customWidth="1"/>
    <col min="5912" max="5912" width="9" style="1" hidden="1" customWidth="1"/>
    <col min="5913" max="5913" width="11.875" style="1" customWidth="1"/>
    <col min="5914" max="5914" width="6.125" style="1" customWidth="1"/>
    <col min="5915" max="5915" width="9" style="1" hidden="1" customWidth="1"/>
    <col min="5916" max="5917" width="5.25" style="1" customWidth="1"/>
    <col min="5918" max="5919" width="5.75" style="1" customWidth="1"/>
    <col min="5920" max="5921" width="9" style="1" hidden="1" customWidth="1"/>
    <col min="5922" max="5922" width="11.875" style="1" customWidth="1"/>
    <col min="5923" max="5923" width="8.875" style="1" customWidth="1"/>
    <col min="5924" max="6010" width="9" style="1" hidden="1" customWidth="1"/>
    <col min="6011" max="6012" width="10.625" style="1" customWidth="1"/>
    <col min="6013" max="6013" width="9" style="1" hidden="1" customWidth="1"/>
    <col min="6014" max="6014" width="10.625" style="1" customWidth="1"/>
    <col min="6015" max="6018" width="9" style="1" hidden="1" customWidth="1"/>
    <col min="6019" max="6020" width="10.5" style="1" customWidth="1"/>
    <col min="6021" max="6021" width="9" style="1" hidden="1" customWidth="1"/>
    <col min="6022" max="6022" width="10.5" style="1" customWidth="1"/>
    <col min="6023" max="6026" width="9" style="1" hidden="1" customWidth="1"/>
    <col min="6027" max="6028" width="10.75" style="1" customWidth="1"/>
    <col min="6029" max="6029" width="9" style="1" hidden="1" customWidth="1"/>
    <col min="6030" max="6030" width="10.75" style="1" customWidth="1"/>
    <col min="6031" max="6034" width="9" style="1" hidden="1" customWidth="1"/>
    <col min="6035" max="6036" width="10.625" style="1" customWidth="1"/>
    <col min="6037" max="6037" width="9" style="1" hidden="1" customWidth="1"/>
    <col min="6038" max="6038" width="10.625" style="1" customWidth="1"/>
    <col min="6039" max="6042" width="9" style="1" hidden="1" customWidth="1"/>
    <col min="6043" max="6044" width="10.625" style="1" customWidth="1"/>
    <col min="6045" max="6045" width="9" style="1" hidden="1" customWidth="1"/>
    <col min="6046" max="6046" width="10.625" style="1" customWidth="1"/>
    <col min="6047" max="6050" width="9" style="1" hidden="1" customWidth="1"/>
    <col min="6051" max="6052" width="10.625" style="1" customWidth="1"/>
    <col min="6053" max="6053" width="9" style="1" hidden="1" customWidth="1"/>
    <col min="6054" max="6054" width="10.625" style="1" customWidth="1"/>
    <col min="6055" max="6064" width="9" style="1" hidden="1" customWidth="1"/>
    <col min="6065" max="6160" width="9" style="1" customWidth="1"/>
    <col min="6161" max="6163" width="9" style="1" hidden="1" customWidth="1"/>
    <col min="6164" max="6164" width="17.5" style="1" customWidth="1"/>
    <col min="6165" max="6165" width="7.625" style="1" customWidth="1"/>
    <col min="6166" max="6166" width="9" style="1" hidden="1" customWidth="1"/>
    <col min="6167" max="6167" width="9.5" style="1" customWidth="1"/>
    <col min="6168" max="6168" width="9" style="1" hidden="1" customWidth="1"/>
    <col min="6169" max="6169" width="11.875" style="1" customWidth="1"/>
    <col min="6170" max="6170" width="6.125" style="1" customWidth="1"/>
    <col min="6171" max="6171" width="9" style="1" hidden="1" customWidth="1"/>
    <col min="6172" max="6173" width="5.25" style="1" customWidth="1"/>
    <col min="6174" max="6175" width="5.75" style="1" customWidth="1"/>
    <col min="6176" max="6177" width="9" style="1" hidden="1" customWidth="1"/>
    <col min="6178" max="6178" width="11.875" style="1" customWidth="1"/>
    <col min="6179" max="6179" width="8.875" style="1" customWidth="1"/>
    <col min="6180" max="6266" width="9" style="1" hidden="1" customWidth="1"/>
    <col min="6267" max="6268" width="10.625" style="1" customWidth="1"/>
    <col min="6269" max="6269" width="9" style="1" hidden="1" customWidth="1"/>
    <col min="6270" max="6270" width="10.625" style="1" customWidth="1"/>
    <col min="6271" max="6274" width="9" style="1" hidden="1" customWidth="1"/>
    <col min="6275" max="6276" width="10.5" style="1" customWidth="1"/>
    <col min="6277" max="6277" width="9" style="1" hidden="1" customWidth="1"/>
    <col min="6278" max="6278" width="10.5" style="1" customWidth="1"/>
    <col min="6279" max="6282" width="9" style="1" hidden="1" customWidth="1"/>
    <col min="6283" max="6284" width="10.75" style="1" customWidth="1"/>
    <col min="6285" max="6285" width="9" style="1" hidden="1" customWidth="1"/>
    <col min="6286" max="6286" width="10.75" style="1" customWidth="1"/>
    <col min="6287" max="6290" width="9" style="1" hidden="1" customWidth="1"/>
    <col min="6291" max="6292" width="10.625" style="1" customWidth="1"/>
    <col min="6293" max="6293" width="9" style="1" hidden="1" customWidth="1"/>
    <col min="6294" max="6294" width="10.625" style="1" customWidth="1"/>
    <col min="6295" max="6298" width="9" style="1" hidden="1" customWidth="1"/>
    <col min="6299" max="6300" width="10.625" style="1" customWidth="1"/>
    <col min="6301" max="6301" width="9" style="1" hidden="1" customWidth="1"/>
    <col min="6302" max="6302" width="10.625" style="1" customWidth="1"/>
    <col min="6303" max="6306" width="9" style="1" hidden="1" customWidth="1"/>
    <col min="6307" max="6308" width="10.625" style="1" customWidth="1"/>
    <col min="6309" max="6309" width="9" style="1" hidden="1" customWidth="1"/>
    <col min="6310" max="6310" width="10.625" style="1" customWidth="1"/>
    <col min="6311" max="6320" width="9" style="1" hidden="1" customWidth="1"/>
    <col min="6321" max="6416" width="9" style="1" customWidth="1"/>
    <col min="6417" max="6419" width="9" style="1" hidden="1" customWidth="1"/>
    <col min="6420" max="6420" width="17.5" style="1" customWidth="1"/>
    <col min="6421" max="6421" width="7.625" style="1" customWidth="1"/>
    <col min="6422" max="6422" width="9" style="1" hidden="1" customWidth="1"/>
    <col min="6423" max="6423" width="9.5" style="1" customWidth="1"/>
    <col min="6424" max="6424" width="9" style="1" hidden="1" customWidth="1"/>
    <col min="6425" max="6425" width="11.875" style="1" customWidth="1"/>
    <col min="6426" max="6426" width="6.125" style="1" customWidth="1"/>
    <col min="6427" max="6427" width="9" style="1" hidden="1" customWidth="1"/>
    <col min="6428" max="6429" width="5.25" style="1" customWidth="1"/>
    <col min="6430" max="6431" width="5.75" style="1" customWidth="1"/>
    <col min="6432" max="6433" width="9" style="1" hidden="1" customWidth="1"/>
    <col min="6434" max="6434" width="11.875" style="1" customWidth="1"/>
    <col min="6435" max="6435" width="8.875" style="1" customWidth="1"/>
    <col min="6436" max="6522" width="9" style="1" hidden="1" customWidth="1"/>
    <col min="6523" max="6524" width="10.625" style="1" customWidth="1"/>
    <col min="6525" max="6525" width="9" style="1" hidden="1" customWidth="1"/>
    <col min="6526" max="6526" width="10.625" style="1" customWidth="1"/>
    <col min="6527" max="6530" width="9" style="1" hidden="1" customWidth="1"/>
    <col min="6531" max="6532" width="10.5" style="1" customWidth="1"/>
    <col min="6533" max="6533" width="9" style="1" hidden="1" customWidth="1"/>
    <col min="6534" max="6534" width="10.5" style="1" customWidth="1"/>
    <col min="6535" max="6538" width="9" style="1" hidden="1" customWidth="1"/>
    <col min="6539" max="6540" width="10.75" style="1" customWidth="1"/>
    <col min="6541" max="6541" width="9" style="1" hidden="1" customWidth="1"/>
    <col min="6542" max="6542" width="10.75" style="1" customWidth="1"/>
    <col min="6543" max="6546" width="9" style="1" hidden="1" customWidth="1"/>
    <col min="6547" max="6548" width="10.625" style="1" customWidth="1"/>
    <col min="6549" max="6549" width="9" style="1" hidden="1" customWidth="1"/>
    <col min="6550" max="6550" width="10.625" style="1" customWidth="1"/>
    <col min="6551" max="6554" width="9" style="1" hidden="1" customWidth="1"/>
    <col min="6555" max="6556" width="10.625" style="1" customWidth="1"/>
    <col min="6557" max="6557" width="9" style="1" hidden="1" customWidth="1"/>
    <col min="6558" max="6558" width="10.625" style="1" customWidth="1"/>
    <col min="6559" max="6562" width="9" style="1" hidden="1" customWidth="1"/>
    <col min="6563" max="6564" width="10.625" style="1" customWidth="1"/>
    <col min="6565" max="6565" width="9" style="1" hidden="1" customWidth="1"/>
    <col min="6566" max="6566" width="10.625" style="1" customWidth="1"/>
    <col min="6567" max="6576" width="9" style="1" hidden="1" customWidth="1"/>
    <col min="6577" max="6672" width="9" style="1" customWidth="1"/>
    <col min="6673" max="6675" width="9" style="1" hidden="1" customWidth="1"/>
    <col min="6676" max="6676" width="17.5" style="1" customWidth="1"/>
    <col min="6677" max="6677" width="7.625" style="1" customWidth="1"/>
    <col min="6678" max="6678" width="9" style="1" hidden="1" customWidth="1"/>
    <col min="6679" max="6679" width="9.5" style="1" customWidth="1"/>
    <col min="6680" max="6680" width="9" style="1" hidden="1" customWidth="1"/>
    <col min="6681" max="6681" width="11.875" style="1" customWidth="1"/>
    <col min="6682" max="6682" width="6.125" style="1" customWidth="1"/>
    <col min="6683" max="6683" width="9" style="1" hidden="1" customWidth="1"/>
    <col min="6684" max="6685" width="5.25" style="1" customWidth="1"/>
    <col min="6686" max="6687" width="5.75" style="1" customWidth="1"/>
    <col min="6688" max="6689" width="9" style="1" hidden="1" customWidth="1"/>
    <col min="6690" max="6690" width="11.875" style="1" customWidth="1"/>
    <col min="6691" max="6691" width="8.875" style="1" customWidth="1"/>
    <col min="6692" max="6778" width="9" style="1" hidden="1" customWidth="1"/>
    <col min="6779" max="6780" width="10.625" style="1" customWidth="1"/>
    <col min="6781" max="6781" width="9" style="1" hidden="1" customWidth="1"/>
    <col min="6782" max="6782" width="10.625" style="1" customWidth="1"/>
    <col min="6783" max="6786" width="9" style="1" hidden="1" customWidth="1"/>
    <col min="6787" max="6788" width="10.5" style="1" customWidth="1"/>
    <col min="6789" max="6789" width="9" style="1" hidden="1" customWidth="1"/>
    <col min="6790" max="6790" width="10.5" style="1" customWidth="1"/>
    <col min="6791" max="6794" width="9" style="1" hidden="1" customWidth="1"/>
    <col min="6795" max="6796" width="10.75" style="1" customWidth="1"/>
    <col min="6797" max="6797" width="9" style="1" hidden="1" customWidth="1"/>
    <col min="6798" max="6798" width="10.75" style="1" customWidth="1"/>
    <col min="6799" max="6802" width="9" style="1" hidden="1" customWidth="1"/>
    <col min="6803" max="6804" width="10.625" style="1" customWidth="1"/>
    <col min="6805" max="6805" width="9" style="1" hidden="1" customWidth="1"/>
    <col min="6806" max="6806" width="10.625" style="1" customWidth="1"/>
    <col min="6807" max="6810" width="9" style="1" hidden="1" customWidth="1"/>
    <col min="6811" max="6812" width="10.625" style="1" customWidth="1"/>
    <col min="6813" max="6813" width="9" style="1" hidden="1" customWidth="1"/>
    <col min="6814" max="6814" width="10.625" style="1" customWidth="1"/>
    <col min="6815" max="6818" width="9" style="1" hidden="1" customWidth="1"/>
    <col min="6819" max="6820" width="10.625" style="1" customWidth="1"/>
    <col min="6821" max="6821" width="9" style="1" hidden="1" customWidth="1"/>
    <col min="6822" max="6822" width="10.625" style="1" customWidth="1"/>
    <col min="6823" max="6832" width="9" style="1" hidden="1" customWidth="1"/>
    <col min="6833" max="6928" width="9" style="1" customWidth="1"/>
    <col min="6929" max="6931" width="9" style="1" hidden="1" customWidth="1"/>
    <col min="6932" max="6932" width="17.5" style="1" customWidth="1"/>
    <col min="6933" max="6933" width="7.625" style="1" customWidth="1"/>
    <col min="6934" max="6934" width="9" style="1" hidden="1" customWidth="1"/>
    <col min="6935" max="6935" width="9.5" style="1" customWidth="1"/>
    <col min="6936" max="6936" width="9" style="1" hidden="1" customWidth="1"/>
    <col min="6937" max="6937" width="11.875" style="1" customWidth="1"/>
    <col min="6938" max="6938" width="6.125" style="1" customWidth="1"/>
    <col min="6939" max="6939" width="9" style="1" hidden="1" customWidth="1"/>
    <col min="6940" max="6941" width="5.25" style="1" customWidth="1"/>
    <col min="6942" max="6943" width="5.75" style="1" customWidth="1"/>
    <col min="6944" max="6945" width="9" style="1" hidden="1" customWidth="1"/>
    <col min="6946" max="6946" width="11.875" style="1" customWidth="1"/>
    <col min="6947" max="6947" width="8.875" style="1" customWidth="1"/>
    <col min="6948" max="7034" width="9" style="1" hidden="1" customWidth="1"/>
    <col min="7035" max="7036" width="10.625" style="1" customWidth="1"/>
    <col min="7037" max="7037" width="9" style="1" hidden="1" customWidth="1"/>
    <col min="7038" max="7038" width="10.625" style="1" customWidth="1"/>
    <col min="7039" max="7042" width="9" style="1" hidden="1" customWidth="1"/>
    <col min="7043" max="7044" width="10.5" style="1" customWidth="1"/>
    <col min="7045" max="7045" width="9" style="1" hidden="1" customWidth="1"/>
    <col min="7046" max="7046" width="10.5" style="1" customWidth="1"/>
    <col min="7047" max="7050" width="9" style="1" hidden="1" customWidth="1"/>
    <col min="7051" max="7052" width="10.75" style="1" customWidth="1"/>
    <col min="7053" max="7053" width="9" style="1" hidden="1" customWidth="1"/>
    <col min="7054" max="7054" width="10.75" style="1" customWidth="1"/>
    <col min="7055" max="7058" width="9" style="1" hidden="1" customWidth="1"/>
    <col min="7059" max="7060" width="10.625" style="1" customWidth="1"/>
    <col min="7061" max="7061" width="9" style="1" hidden="1" customWidth="1"/>
    <col min="7062" max="7062" width="10.625" style="1" customWidth="1"/>
    <col min="7063" max="7066" width="9" style="1" hidden="1" customWidth="1"/>
    <col min="7067" max="7068" width="10.625" style="1" customWidth="1"/>
    <col min="7069" max="7069" width="9" style="1" hidden="1" customWidth="1"/>
    <col min="7070" max="7070" width="10.625" style="1" customWidth="1"/>
    <col min="7071" max="7074" width="9" style="1" hidden="1" customWidth="1"/>
    <col min="7075" max="7076" width="10.625" style="1" customWidth="1"/>
    <col min="7077" max="7077" width="9" style="1" hidden="1" customWidth="1"/>
    <col min="7078" max="7078" width="10.625" style="1" customWidth="1"/>
    <col min="7079" max="7088" width="9" style="1" hidden="1" customWidth="1"/>
    <col min="7089" max="7184" width="9" style="1" customWidth="1"/>
    <col min="7185" max="7187" width="9" style="1" hidden="1" customWidth="1"/>
    <col min="7188" max="7188" width="17.5" style="1" customWidth="1"/>
    <col min="7189" max="7189" width="7.625" style="1" customWidth="1"/>
    <col min="7190" max="7190" width="9" style="1" hidden="1" customWidth="1"/>
    <col min="7191" max="7191" width="9.5" style="1" customWidth="1"/>
    <col min="7192" max="7192" width="9" style="1" hidden="1" customWidth="1"/>
    <col min="7193" max="7193" width="11.875" style="1" customWidth="1"/>
    <col min="7194" max="7194" width="6.125" style="1" customWidth="1"/>
    <col min="7195" max="7195" width="9" style="1" hidden="1" customWidth="1"/>
    <col min="7196" max="7197" width="5.25" style="1" customWidth="1"/>
    <col min="7198" max="7199" width="5.75" style="1" customWidth="1"/>
    <col min="7200" max="7201" width="9" style="1" hidden="1" customWidth="1"/>
    <col min="7202" max="7202" width="11.875" style="1" customWidth="1"/>
    <col min="7203" max="7203" width="8.875" style="1" customWidth="1"/>
    <col min="7204" max="7290" width="9" style="1" hidden="1" customWidth="1"/>
    <col min="7291" max="7292" width="10.625" style="1" customWidth="1"/>
    <col min="7293" max="7293" width="9" style="1" hidden="1" customWidth="1"/>
    <col min="7294" max="7294" width="10.625" style="1" customWidth="1"/>
    <col min="7295" max="7298" width="9" style="1" hidden="1" customWidth="1"/>
    <col min="7299" max="7300" width="10.5" style="1" customWidth="1"/>
    <col min="7301" max="7301" width="9" style="1" hidden="1" customWidth="1"/>
    <col min="7302" max="7302" width="10.5" style="1" customWidth="1"/>
    <col min="7303" max="7306" width="9" style="1" hidden="1" customWidth="1"/>
    <col min="7307" max="7308" width="10.75" style="1" customWidth="1"/>
    <col min="7309" max="7309" width="9" style="1" hidden="1" customWidth="1"/>
    <col min="7310" max="7310" width="10.75" style="1" customWidth="1"/>
    <col min="7311" max="7314" width="9" style="1" hidden="1" customWidth="1"/>
    <col min="7315" max="7316" width="10.625" style="1" customWidth="1"/>
    <col min="7317" max="7317" width="9" style="1" hidden="1" customWidth="1"/>
    <col min="7318" max="7318" width="10.625" style="1" customWidth="1"/>
    <col min="7319" max="7322" width="9" style="1" hidden="1" customWidth="1"/>
    <col min="7323" max="7324" width="10.625" style="1" customWidth="1"/>
    <col min="7325" max="7325" width="9" style="1" hidden="1" customWidth="1"/>
    <col min="7326" max="7326" width="10.625" style="1" customWidth="1"/>
    <col min="7327" max="7330" width="9" style="1" hidden="1" customWidth="1"/>
    <col min="7331" max="7332" width="10.625" style="1" customWidth="1"/>
    <col min="7333" max="7333" width="9" style="1" hidden="1" customWidth="1"/>
    <col min="7334" max="7334" width="10.625" style="1" customWidth="1"/>
    <col min="7335" max="7344" width="9" style="1" hidden="1" customWidth="1"/>
    <col min="7345" max="7440" width="9" style="1" customWidth="1"/>
    <col min="7441" max="7443" width="9" style="1" hidden="1" customWidth="1"/>
    <col min="7444" max="7444" width="17.5" style="1" customWidth="1"/>
    <col min="7445" max="7445" width="7.625" style="1" customWidth="1"/>
    <col min="7446" max="7446" width="9" style="1" hidden="1" customWidth="1"/>
    <col min="7447" max="7447" width="9.5" style="1" customWidth="1"/>
    <col min="7448" max="7448" width="9" style="1" hidden="1" customWidth="1"/>
    <col min="7449" max="7449" width="11.875" style="1" customWidth="1"/>
    <col min="7450" max="7450" width="6.125" style="1" customWidth="1"/>
    <col min="7451" max="7451" width="9" style="1" hidden="1" customWidth="1"/>
    <col min="7452" max="7453" width="5.25" style="1" customWidth="1"/>
    <col min="7454" max="7455" width="5.75" style="1" customWidth="1"/>
    <col min="7456" max="7457" width="9" style="1" hidden="1" customWidth="1"/>
    <col min="7458" max="7458" width="11.875" style="1" customWidth="1"/>
    <col min="7459" max="7459" width="8.875" style="1" customWidth="1"/>
    <col min="7460" max="7546" width="9" style="1" hidden="1" customWidth="1"/>
    <col min="7547" max="7548" width="10.625" style="1" customWidth="1"/>
    <col min="7549" max="7549" width="9" style="1" hidden="1" customWidth="1"/>
    <col min="7550" max="7550" width="10.625" style="1" customWidth="1"/>
    <col min="7551" max="7554" width="9" style="1" hidden="1" customWidth="1"/>
    <col min="7555" max="7556" width="10.5" style="1" customWidth="1"/>
    <col min="7557" max="7557" width="9" style="1" hidden="1" customWidth="1"/>
    <col min="7558" max="7558" width="10.5" style="1" customWidth="1"/>
    <col min="7559" max="7562" width="9" style="1" hidden="1" customWidth="1"/>
    <col min="7563" max="7564" width="10.75" style="1" customWidth="1"/>
    <col min="7565" max="7565" width="9" style="1" hidden="1" customWidth="1"/>
    <col min="7566" max="7566" width="10.75" style="1" customWidth="1"/>
    <col min="7567" max="7570" width="9" style="1" hidden="1" customWidth="1"/>
    <col min="7571" max="7572" width="10.625" style="1" customWidth="1"/>
    <col min="7573" max="7573" width="9" style="1" hidden="1" customWidth="1"/>
    <col min="7574" max="7574" width="10.625" style="1" customWidth="1"/>
    <col min="7575" max="7578" width="9" style="1" hidden="1" customWidth="1"/>
    <col min="7579" max="7580" width="10.625" style="1" customWidth="1"/>
    <col min="7581" max="7581" width="9" style="1" hidden="1" customWidth="1"/>
    <col min="7582" max="7582" width="10.625" style="1" customWidth="1"/>
    <col min="7583" max="7586" width="9" style="1" hidden="1" customWidth="1"/>
    <col min="7587" max="7588" width="10.625" style="1" customWidth="1"/>
    <col min="7589" max="7589" width="9" style="1" hidden="1" customWidth="1"/>
    <col min="7590" max="7590" width="10.625" style="1" customWidth="1"/>
    <col min="7591" max="7600" width="9" style="1" hidden="1" customWidth="1"/>
    <col min="7601" max="7696" width="9" style="1" customWidth="1"/>
    <col min="7697" max="7699" width="9" style="1" hidden="1" customWidth="1"/>
    <col min="7700" max="7700" width="17.5" style="1" customWidth="1"/>
    <col min="7701" max="7701" width="7.625" style="1" customWidth="1"/>
    <col min="7702" max="7702" width="9" style="1" hidden="1" customWidth="1"/>
    <col min="7703" max="7703" width="9.5" style="1" customWidth="1"/>
    <col min="7704" max="7704" width="9" style="1" hidden="1" customWidth="1"/>
    <col min="7705" max="7705" width="11.875" style="1" customWidth="1"/>
    <col min="7706" max="7706" width="6.125" style="1" customWidth="1"/>
    <col min="7707" max="7707" width="9" style="1" hidden="1" customWidth="1"/>
    <col min="7708" max="7709" width="5.25" style="1" customWidth="1"/>
    <col min="7710" max="7711" width="5.75" style="1" customWidth="1"/>
    <col min="7712" max="7713" width="9" style="1" hidden="1" customWidth="1"/>
    <col min="7714" max="7714" width="11.875" style="1" customWidth="1"/>
    <col min="7715" max="7715" width="8.875" style="1" customWidth="1"/>
    <col min="7716" max="7802" width="9" style="1" hidden="1" customWidth="1"/>
    <col min="7803" max="7804" width="10.625" style="1" customWidth="1"/>
    <col min="7805" max="7805" width="9" style="1" hidden="1" customWidth="1"/>
    <col min="7806" max="7806" width="10.625" style="1" customWidth="1"/>
    <col min="7807" max="7810" width="9" style="1" hidden="1" customWidth="1"/>
    <col min="7811" max="7812" width="10.5" style="1" customWidth="1"/>
    <col min="7813" max="7813" width="9" style="1" hidden="1" customWidth="1"/>
    <col min="7814" max="7814" width="10.5" style="1" customWidth="1"/>
    <col min="7815" max="7818" width="9" style="1" hidden="1" customWidth="1"/>
    <col min="7819" max="7820" width="10.75" style="1" customWidth="1"/>
    <col min="7821" max="7821" width="9" style="1" hidden="1" customWidth="1"/>
    <col min="7822" max="7822" width="10.75" style="1" customWidth="1"/>
    <col min="7823" max="7826" width="9" style="1" hidden="1" customWidth="1"/>
    <col min="7827" max="7828" width="10.625" style="1" customWidth="1"/>
    <col min="7829" max="7829" width="9" style="1" hidden="1" customWidth="1"/>
    <col min="7830" max="7830" width="10.625" style="1" customWidth="1"/>
    <col min="7831" max="7834" width="9" style="1" hidden="1" customWidth="1"/>
    <col min="7835" max="7836" width="10.625" style="1" customWidth="1"/>
    <col min="7837" max="7837" width="9" style="1" hidden="1" customWidth="1"/>
    <col min="7838" max="7838" width="10.625" style="1" customWidth="1"/>
    <col min="7839" max="7842" width="9" style="1" hidden="1" customWidth="1"/>
    <col min="7843" max="7844" width="10.625" style="1" customWidth="1"/>
    <col min="7845" max="7845" width="9" style="1" hidden="1" customWidth="1"/>
    <col min="7846" max="7846" width="10.625" style="1" customWidth="1"/>
    <col min="7847" max="7856" width="9" style="1" hidden="1" customWidth="1"/>
    <col min="7857" max="7952" width="9" style="1" customWidth="1"/>
    <col min="7953" max="7955" width="9" style="1" hidden="1" customWidth="1"/>
    <col min="7956" max="7956" width="17.5" style="1" customWidth="1"/>
    <col min="7957" max="7957" width="7.625" style="1" customWidth="1"/>
    <col min="7958" max="7958" width="9" style="1" hidden="1" customWidth="1"/>
    <col min="7959" max="7959" width="9.5" style="1" customWidth="1"/>
    <col min="7960" max="7960" width="9" style="1" hidden="1" customWidth="1"/>
    <col min="7961" max="7961" width="11.875" style="1" customWidth="1"/>
    <col min="7962" max="7962" width="6.125" style="1" customWidth="1"/>
    <col min="7963" max="7963" width="9" style="1" hidden="1" customWidth="1"/>
    <col min="7964" max="7965" width="5.25" style="1" customWidth="1"/>
    <col min="7966" max="7967" width="5.75" style="1" customWidth="1"/>
    <col min="7968" max="7969" width="9" style="1" hidden="1" customWidth="1"/>
    <col min="7970" max="7970" width="11.875" style="1" customWidth="1"/>
    <col min="7971" max="7971" width="8.875" style="1" customWidth="1"/>
    <col min="7972" max="8058" width="9" style="1" hidden="1" customWidth="1"/>
    <col min="8059" max="8060" width="10.625" style="1" customWidth="1"/>
    <col min="8061" max="8061" width="9" style="1" hidden="1" customWidth="1"/>
    <col min="8062" max="8062" width="10.625" style="1" customWidth="1"/>
    <col min="8063" max="8066" width="9" style="1" hidden="1" customWidth="1"/>
    <col min="8067" max="8068" width="10.5" style="1" customWidth="1"/>
    <col min="8069" max="8069" width="9" style="1" hidden="1" customWidth="1"/>
    <col min="8070" max="8070" width="10.5" style="1" customWidth="1"/>
    <col min="8071" max="8074" width="9" style="1" hidden="1" customWidth="1"/>
    <col min="8075" max="8076" width="10.75" style="1" customWidth="1"/>
    <col min="8077" max="8077" width="9" style="1" hidden="1" customWidth="1"/>
    <col min="8078" max="8078" width="10.75" style="1" customWidth="1"/>
    <col min="8079" max="8082" width="9" style="1" hidden="1" customWidth="1"/>
    <col min="8083" max="8084" width="10.625" style="1" customWidth="1"/>
    <col min="8085" max="8085" width="9" style="1" hidden="1" customWidth="1"/>
    <col min="8086" max="8086" width="10.625" style="1" customWidth="1"/>
    <col min="8087" max="8090" width="9" style="1" hidden="1" customWidth="1"/>
    <col min="8091" max="8092" width="10.625" style="1" customWidth="1"/>
    <col min="8093" max="8093" width="9" style="1" hidden="1" customWidth="1"/>
    <col min="8094" max="8094" width="10.625" style="1" customWidth="1"/>
    <col min="8095" max="8098" width="9" style="1" hidden="1" customWidth="1"/>
    <col min="8099" max="8100" width="10.625" style="1" customWidth="1"/>
    <col min="8101" max="8101" width="9" style="1" hidden="1" customWidth="1"/>
    <col min="8102" max="8102" width="10.625" style="1" customWidth="1"/>
    <col min="8103" max="8112" width="9" style="1" hidden="1" customWidth="1"/>
    <col min="8113" max="8208" width="9" style="1" customWidth="1"/>
    <col min="8209" max="8211" width="9" style="1" hidden="1" customWidth="1"/>
    <col min="8212" max="8212" width="17.5" style="1" customWidth="1"/>
    <col min="8213" max="8213" width="7.625" style="1" customWidth="1"/>
    <col min="8214" max="8214" width="9" style="1" hidden="1" customWidth="1"/>
    <col min="8215" max="8215" width="9.5" style="1" customWidth="1"/>
    <col min="8216" max="8216" width="9" style="1" hidden="1" customWidth="1"/>
    <col min="8217" max="8217" width="11.875" style="1" customWidth="1"/>
    <col min="8218" max="8218" width="6.125" style="1" customWidth="1"/>
    <col min="8219" max="8219" width="9" style="1" hidden="1" customWidth="1"/>
    <col min="8220" max="8221" width="5.25" style="1" customWidth="1"/>
    <col min="8222" max="8223" width="5.75" style="1" customWidth="1"/>
    <col min="8224" max="8225" width="9" style="1" hidden="1" customWidth="1"/>
    <col min="8226" max="8226" width="11.875" style="1" customWidth="1"/>
    <col min="8227" max="8227" width="8.875" style="1" customWidth="1"/>
    <col min="8228" max="8314" width="9" style="1" hidden="1" customWidth="1"/>
    <col min="8315" max="8316" width="10.625" style="1" customWidth="1"/>
    <col min="8317" max="8317" width="9" style="1" hidden="1" customWidth="1"/>
    <col min="8318" max="8318" width="10.625" style="1" customWidth="1"/>
    <col min="8319" max="8322" width="9" style="1" hidden="1" customWidth="1"/>
    <col min="8323" max="8324" width="10.5" style="1" customWidth="1"/>
    <col min="8325" max="8325" width="9" style="1" hidden="1" customWidth="1"/>
    <col min="8326" max="8326" width="10.5" style="1" customWidth="1"/>
    <col min="8327" max="8330" width="9" style="1" hidden="1" customWidth="1"/>
    <col min="8331" max="8332" width="10.75" style="1" customWidth="1"/>
    <col min="8333" max="8333" width="9" style="1" hidden="1" customWidth="1"/>
    <col min="8334" max="8334" width="10.75" style="1" customWidth="1"/>
    <col min="8335" max="8338" width="9" style="1" hidden="1" customWidth="1"/>
    <col min="8339" max="8340" width="10.625" style="1" customWidth="1"/>
    <col min="8341" max="8341" width="9" style="1" hidden="1" customWidth="1"/>
    <col min="8342" max="8342" width="10.625" style="1" customWidth="1"/>
    <col min="8343" max="8346" width="9" style="1" hidden="1" customWidth="1"/>
    <col min="8347" max="8348" width="10.625" style="1" customWidth="1"/>
    <col min="8349" max="8349" width="9" style="1" hidden="1" customWidth="1"/>
    <col min="8350" max="8350" width="10.625" style="1" customWidth="1"/>
    <col min="8351" max="8354" width="9" style="1" hidden="1" customWidth="1"/>
    <col min="8355" max="8356" width="10.625" style="1" customWidth="1"/>
    <col min="8357" max="8357" width="9" style="1" hidden="1" customWidth="1"/>
    <col min="8358" max="8358" width="10.625" style="1" customWidth="1"/>
    <col min="8359" max="8368" width="9" style="1" hidden="1" customWidth="1"/>
    <col min="8369" max="8464" width="9" style="1" customWidth="1"/>
    <col min="8465" max="8467" width="9" style="1" hidden="1" customWidth="1"/>
    <col min="8468" max="8468" width="17.5" style="1" customWidth="1"/>
    <col min="8469" max="8469" width="7.625" style="1" customWidth="1"/>
    <col min="8470" max="8470" width="9" style="1" hidden="1" customWidth="1"/>
    <col min="8471" max="8471" width="9.5" style="1" customWidth="1"/>
    <col min="8472" max="8472" width="9" style="1" hidden="1" customWidth="1"/>
    <col min="8473" max="8473" width="11.875" style="1" customWidth="1"/>
    <col min="8474" max="8474" width="6.125" style="1" customWidth="1"/>
    <col min="8475" max="8475" width="9" style="1" hidden="1" customWidth="1"/>
    <col min="8476" max="8477" width="5.25" style="1" customWidth="1"/>
    <col min="8478" max="8479" width="5.75" style="1" customWidth="1"/>
    <col min="8480" max="8481" width="9" style="1" hidden="1" customWidth="1"/>
    <col min="8482" max="8482" width="11.875" style="1" customWidth="1"/>
    <col min="8483" max="8483" width="8.875" style="1" customWidth="1"/>
    <col min="8484" max="8570" width="9" style="1" hidden="1" customWidth="1"/>
    <col min="8571" max="8572" width="10.625" style="1" customWidth="1"/>
    <col min="8573" max="8573" width="9" style="1" hidden="1" customWidth="1"/>
    <col min="8574" max="8574" width="10.625" style="1" customWidth="1"/>
    <col min="8575" max="8578" width="9" style="1" hidden="1" customWidth="1"/>
    <col min="8579" max="8580" width="10.5" style="1" customWidth="1"/>
    <col min="8581" max="8581" width="9" style="1" hidden="1" customWidth="1"/>
    <col min="8582" max="8582" width="10.5" style="1" customWidth="1"/>
    <col min="8583" max="8586" width="9" style="1" hidden="1" customWidth="1"/>
    <col min="8587" max="8588" width="10.75" style="1" customWidth="1"/>
    <col min="8589" max="8589" width="9" style="1" hidden="1" customWidth="1"/>
    <col min="8590" max="8590" width="10.75" style="1" customWidth="1"/>
    <col min="8591" max="8594" width="9" style="1" hidden="1" customWidth="1"/>
    <col min="8595" max="8596" width="10.625" style="1" customWidth="1"/>
    <col min="8597" max="8597" width="9" style="1" hidden="1" customWidth="1"/>
    <col min="8598" max="8598" width="10.625" style="1" customWidth="1"/>
    <col min="8599" max="8602" width="9" style="1" hidden="1" customWidth="1"/>
    <col min="8603" max="8604" width="10.625" style="1" customWidth="1"/>
    <col min="8605" max="8605" width="9" style="1" hidden="1" customWidth="1"/>
    <col min="8606" max="8606" width="10.625" style="1" customWidth="1"/>
    <col min="8607" max="8610" width="9" style="1" hidden="1" customWidth="1"/>
    <col min="8611" max="8612" width="10.625" style="1" customWidth="1"/>
    <col min="8613" max="8613" width="9" style="1" hidden="1" customWidth="1"/>
    <col min="8614" max="8614" width="10.625" style="1" customWidth="1"/>
    <col min="8615" max="8624" width="9" style="1" hidden="1" customWidth="1"/>
    <col min="8625" max="8720" width="9" style="1" customWidth="1"/>
    <col min="8721" max="8723" width="9" style="1" hidden="1" customWidth="1"/>
    <col min="8724" max="8724" width="17.5" style="1" customWidth="1"/>
    <col min="8725" max="8725" width="7.625" style="1" customWidth="1"/>
    <col min="8726" max="8726" width="9" style="1" hidden="1" customWidth="1"/>
    <col min="8727" max="8727" width="9.5" style="1" customWidth="1"/>
    <col min="8728" max="8728" width="9" style="1" hidden="1" customWidth="1"/>
    <col min="8729" max="8729" width="11.875" style="1" customWidth="1"/>
    <col min="8730" max="8730" width="6.125" style="1" customWidth="1"/>
    <col min="8731" max="8731" width="9" style="1" hidden="1" customWidth="1"/>
    <col min="8732" max="8733" width="5.25" style="1" customWidth="1"/>
    <col min="8734" max="8735" width="5.75" style="1" customWidth="1"/>
    <col min="8736" max="8737" width="9" style="1" hidden="1" customWidth="1"/>
    <col min="8738" max="8738" width="11.875" style="1" customWidth="1"/>
    <col min="8739" max="8739" width="8.875" style="1" customWidth="1"/>
    <col min="8740" max="8826" width="9" style="1" hidden="1" customWidth="1"/>
    <col min="8827" max="8828" width="10.625" style="1" customWidth="1"/>
    <col min="8829" max="8829" width="9" style="1" hidden="1" customWidth="1"/>
    <col min="8830" max="8830" width="10.625" style="1" customWidth="1"/>
    <col min="8831" max="8834" width="9" style="1" hidden="1" customWidth="1"/>
    <col min="8835" max="8836" width="10.5" style="1" customWidth="1"/>
    <col min="8837" max="8837" width="9" style="1" hidden="1" customWidth="1"/>
    <col min="8838" max="8838" width="10.5" style="1" customWidth="1"/>
    <col min="8839" max="8842" width="9" style="1" hidden="1" customWidth="1"/>
    <col min="8843" max="8844" width="10.75" style="1" customWidth="1"/>
    <col min="8845" max="8845" width="9" style="1" hidden="1" customWidth="1"/>
    <col min="8846" max="8846" width="10.75" style="1" customWidth="1"/>
    <col min="8847" max="8850" width="9" style="1" hidden="1" customWidth="1"/>
    <col min="8851" max="8852" width="10.625" style="1" customWidth="1"/>
    <col min="8853" max="8853" width="9" style="1" hidden="1" customWidth="1"/>
    <col min="8854" max="8854" width="10.625" style="1" customWidth="1"/>
    <col min="8855" max="8858" width="9" style="1" hidden="1" customWidth="1"/>
    <col min="8859" max="8860" width="10.625" style="1" customWidth="1"/>
    <col min="8861" max="8861" width="9" style="1" hidden="1" customWidth="1"/>
    <col min="8862" max="8862" width="10.625" style="1" customWidth="1"/>
    <col min="8863" max="8866" width="9" style="1" hidden="1" customWidth="1"/>
    <col min="8867" max="8868" width="10.625" style="1" customWidth="1"/>
    <col min="8869" max="8869" width="9" style="1" hidden="1" customWidth="1"/>
    <col min="8870" max="8870" width="10.625" style="1" customWidth="1"/>
    <col min="8871" max="8880" width="9" style="1" hidden="1" customWidth="1"/>
    <col min="8881" max="8976" width="9" style="1" customWidth="1"/>
    <col min="8977" max="8979" width="9" style="1" hidden="1" customWidth="1"/>
    <col min="8980" max="8980" width="17.5" style="1" customWidth="1"/>
    <col min="8981" max="8981" width="7.625" style="1" customWidth="1"/>
    <col min="8982" max="8982" width="9" style="1" hidden="1" customWidth="1"/>
    <col min="8983" max="8983" width="9.5" style="1" customWidth="1"/>
    <col min="8984" max="8984" width="9" style="1" hidden="1" customWidth="1"/>
    <col min="8985" max="8985" width="11.875" style="1" customWidth="1"/>
    <col min="8986" max="8986" width="6.125" style="1" customWidth="1"/>
    <col min="8987" max="8987" width="9" style="1" hidden="1" customWidth="1"/>
    <col min="8988" max="8989" width="5.25" style="1" customWidth="1"/>
    <col min="8990" max="8991" width="5.75" style="1" customWidth="1"/>
    <col min="8992" max="8993" width="9" style="1" hidden="1" customWidth="1"/>
    <col min="8994" max="8994" width="11.875" style="1" customWidth="1"/>
    <col min="8995" max="8995" width="8.875" style="1" customWidth="1"/>
    <col min="8996" max="9082" width="9" style="1" hidden="1" customWidth="1"/>
    <col min="9083" max="9084" width="10.625" style="1" customWidth="1"/>
    <col min="9085" max="9085" width="9" style="1" hidden="1" customWidth="1"/>
    <col min="9086" max="9086" width="10.625" style="1" customWidth="1"/>
    <col min="9087" max="9090" width="9" style="1" hidden="1" customWidth="1"/>
    <col min="9091" max="9092" width="10.5" style="1" customWidth="1"/>
    <col min="9093" max="9093" width="9" style="1" hidden="1" customWidth="1"/>
    <col min="9094" max="9094" width="10.5" style="1" customWidth="1"/>
    <col min="9095" max="9098" width="9" style="1" hidden="1" customWidth="1"/>
    <col min="9099" max="9100" width="10.75" style="1" customWidth="1"/>
    <col min="9101" max="9101" width="9" style="1" hidden="1" customWidth="1"/>
    <col min="9102" max="9102" width="10.75" style="1" customWidth="1"/>
    <col min="9103" max="9106" width="9" style="1" hidden="1" customWidth="1"/>
    <col min="9107" max="9108" width="10.625" style="1" customWidth="1"/>
    <col min="9109" max="9109" width="9" style="1" hidden="1" customWidth="1"/>
    <col min="9110" max="9110" width="10.625" style="1" customWidth="1"/>
    <col min="9111" max="9114" width="9" style="1" hidden="1" customWidth="1"/>
    <col min="9115" max="9116" width="10.625" style="1" customWidth="1"/>
    <col min="9117" max="9117" width="9" style="1" hidden="1" customWidth="1"/>
    <col min="9118" max="9118" width="10.625" style="1" customWidth="1"/>
    <col min="9119" max="9122" width="9" style="1" hidden="1" customWidth="1"/>
    <col min="9123" max="9124" width="10.625" style="1" customWidth="1"/>
    <col min="9125" max="9125" width="9" style="1" hidden="1" customWidth="1"/>
    <col min="9126" max="9126" width="10.625" style="1" customWidth="1"/>
    <col min="9127" max="9136" width="9" style="1" hidden="1" customWidth="1"/>
    <col min="9137" max="9232" width="9" style="1" customWidth="1"/>
    <col min="9233" max="9235" width="9" style="1" hidden="1" customWidth="1"/>
    <col min="9236" max="9236" width="17.5" style="1" customWidth="1"/>
    <col min="9237" max="9237" width="7.625" style="1" customWidth="1"/>
    <col min="9238" max="9238" width="9" style="1" hidden="1" customWidth="1"/>
    <col min="9239" max="9239" width="9.5" style="1" customWidth="1"/>
    <col min="9240" max="9240" width="9" style="1" hidden="1" customWidth="1"/>
    <col min="9241" max="9241" width="11.875" style="1" customWidth="1"/>
    <col min="9242" max="9242" width="6.125" style="1" customWidth="1"/>
    <col min="9243" max="9243" width="9" style="1" hidden="1" customWidth="1"/>
    <col min="9244" max="9245" width="5.25" style="1" customWidth="1"/>
    <col min="9246" max="9247" width="5.75" style="1" customWidth="1"/>
    <col min="9248" max="9249" width="9" style="1" hidden="1" customWidth="1"/>
    <col min="9250" max="9250" width="11.875" style="1" customWidth="1"/>
    <col min="9251" max="9251" width="8.875" style="1" customWidth="1"/>
    <col min="9252" max="9338" width="9" style="1" hidden="1" customWidth="1"/>
    <col min="9339" max="9340" width="10.625" style="1" customWidth="1"/>
    <col min="9341" max="9341" width="9" style="1" hidden="1" customWidth="1"/>
    <col min="9342" max="9342" width="10.625" style="1" customWidth="1"/>
    <col min="9343" max="9346" width="9" style="1" hidden="1" customWidth="1"/>
    <col min="9347" max="9348" width="10.5" style="1" customWidth="1"/>
    <col min="9349" max="9349" width="9" style="1" hidden="1" customWidth="1"/>
    <col min="9350" max="9350" width="10.5" style="1" customWidth="1"/>
    <col min="9351" max="9354" width="9" style="1" hidden="1" customWidth="1"/>
    <col min="9355" max="9356" width="10.75" style="1" customWidth="1"/>
    <col min="9357" max="9357" width="9" style="1" hidden="1" customWidth="1"/>
    <col min="9358" max="9358" width="10.75" style="1" customWidth="1"/>
    <col min="9359" max="9362" width="9" style="1" hidden="1" customWidth="1"/>
    <col min="9363" max="9364" width="10.625" style="1" customWidth="1"/>
    <col min="9365" max="9365" width="9" style="1" hidden="1" customWidth="1"/>
    <col min="9366" max="9366" width="10.625" style="1" customWidth="1"/>
    <col min="9367" max="9370" width="9" style="1" hidden="1" customWidth="1"/>
    <col min="9371" max="9372" width="10.625" style="1" customWidth="1"/>
    <col min="9373" max="9373" width="9" style="1" hidden="1" customWidth="1"/>
    <col min="9374" max="9374" width="10.625" style="1" customWidth="1"/>
    <col min="9375" max="9378" width="9" style="1" hidden="1" customWidth="1"/>
    <col min="9379" max="9380" width="10.625" style="1" customWidth="1"/>
    <col min="9381" max="9381" width="9" style="1" hidden="1" customWidth="1"/>
    <col min="9382" max="9382" width="10.625" style="1" customWidth="1"/>
    <col min="9383" max="9392" width="9" style="1" hidden="1" customWidth="1"/>
    <col min="9393" max="9488" width="9" style="1" customWidth="1"/>
    <col min="9489" max="9491" width="9" style="1" hidden="1" customWidth="1"/>
    <col min="9492" max="9492" width="17.5" style="1" customWidth="1"/>
    <col min="9493" max="9493" width="7.625" style="1" customWidth="1"/>
    <col min="9494" max="9494" width="9" style="1" hidden="1" customWidth="1"/>
    <col min="9495" max="9495" width="9.5" style="1" customWidth="1"/>
    <col min="9496" max="9496" width="9" style="1" hidden="1" customWidth="1"/>
    <col min="9497" max="9497" width="11.875" style="1" customWidth="1"/>
    <col min="9498" max="9498" width="6.125" style="1" customWidth="1"/>
    <col min="9499" max="9499" width="9" style="1" hidden="1" customWidth="1"/>
    <col min="9500" max="9501" width="5.25" style="1" customWidth="1"/>
    <col min="9502" max="9503" width="5.75" style="1" customWidth="1"/>
    <col min="9504" max="9505" width="9" style="1" hidden="1" customWidth="1"/>
    <col min="9506" max="9506" width="11.875" style="1" customWidth="1"/>
    <col min="9507" max="9507" width="8.875" style="1" customWidth="1"/>
    <col min="9508" max="9594" width="9" style="1" hidden="1" customWidth="1"/>
    <col min="9595" max="9596" width="10.625" style="1" customWidth="1"/>
    <col min="9597" max="9597" width="9" style="1" hidden="1" customWidth="1"/>
    <col min="9598" max="9598" width="10.625" style="1" customWidth="1"/>
    <col min="9599" max="9602" width="9" style="1" hidden="1" customWidth="1"/>
    <col min="9603" max="9604" width="10.5" style="1" customWidth="1"/>
    <col min="9605" max="9605" width="9" style="1" hidden="1" customWidth="1"/>
    <col min="9606" max="9606" width="10.5" style="1" customWidth="1"/>
    <col min="9607" max="9610" width="9" style="1" hidden="1" customWidth="1"/>
    <col min="9611" max="9612" width="10.75" style="1" customWidth="1"/>
    <col min="9613" max="9613" width="9" style="1" hidden="1" customWidth="1"/>
    <col min="9614" max="9614" width="10.75" style="1" customWidth="1"/>
    <col min="9615" max="9618" width="9" style="1" hidden="1" customWidth="1"/>
    <col min="9619" max="9620" width="10.625" style="1" customWidth="1"/>
    <col min="9621" max="9621" width="9" style="1" hidden="1" customWidth="1"/>
    <col min="9622" max="9622" width="10.625" style="1" customWidth="1"/>
    <col min="9623" max="9626" width="9" style="1" hidden="1" customWidth="1"/>
    <col min="9627" max="9628" width="10.625" style="1" customWidth="1"/>
    <col min="9629" max="9629" width="9" style="1" hidden="1" customWidth="1"/>
    <col min="9630" max="9630" width="10.625" style="1" customWidth="1"/>
    <col min="9631" max="9634" width="9" style="1" hidden="1" customWidth="1"/>
    <col min="9635" max="9636" width="10.625" style="1" customWidth="1"/>
    <col min="9637" max="9637" width="9" style="1" hidden="1" customWidth="1"/>
    <col min="9638" max="9638" width="10.625" style="1" customWidth="1"/>
    <col min="9639" max="9648" width="9" style="1" hidden="1" customWidth="1"/>
    <col min="9649" max="9744" width="9" style="1" customWidth="1"/>
    <col min="9745" max="9747" width="9" style="1" hidden="1" customWidth="1"/>
    <col min="9748" max="9748" width="17.5" style="1" customWidth="1"/>
    <col min="9749" max="9749" width="7.625" style="1" customWidth="1"/>
    <col min="9750" max="9750" width="9" style="1" hidden="1" customWidth="1"/>
    <col min="9751" max="9751" width="9.5" style="1" customWidth="1"/>
    <col min="9752" max="9752" width="9" style="1" hidden="1" customWidth="1"/>
    <col min="9753" max="9753" width="11.875" style="1" customWidth="1"/>
    <col min="9754" max="9754" width="6.125" style="1" customWidth="1"/>
    <col min="9755" max="9755" width="9" style="1" hidden="1" customWidth="1"/>
    <col min="9756" max="9757" width="5.25" style="1" customWidth="1"/>
    <col min="9758" max="9759" width="5.75" style="1" customWidth="1"/>
    <col min="9760" max="9761" width="9" style="1" hidden="1" customWidth="1"/>
    <col min="9762" max="9762" width="11.875" style="1" customWidth="1"/>
    <col min="9763" max="9763" width="8.875" style="1" customWidth="1"/>
    <col min="9764" max="9850" width="9" style="1" hidden="1" customWidth="1"/>
    <col min="9851" max="9852" width="10.625" style="1" customWidth="1"/>
    <col min="9853" max="9853" width="9" style="1" hidden="1" customWidth="1"/>
    <col min="9854" max="9854" width="10.625" style="1" customWidth="1"/>
    <col min="9855" max="9858" width="9" style="1" hidden="1" customWidth="1"/>
    <col min="9859" max="9860" width="10.5" style="1" customWidth="1"/>
    <col min="9861" max="9861" width="9" style="1" hidden="1" customWidth="1"/>
    <col min="9862" max="9862" width="10.5" style="1" customWidth="1"/>
    <col min="9863" max="9866" width="9" style="1" hidden="1" customWidth="1"/>
    <col min="9867" max="9868" width="10.75" style="1" customWidth="1"/>
    <col min="9869" max="9869" width="9" style="1" hidden="1" customWidth="1"/>
    <col min="9870" max="9870" width="10.75" style="1" customWidth="1"/>
    <col min="9871" max="9874" width="9" style="1" hidden="1" customWidth="1"/>
    <col min="9875" max="9876" width="10.625" style="1" customWidth="1"/>
    <col min="9877" max="9877" width="9" style="1" hidden="1" customWidth="1"/>
    <col min="9878" max="9878" width="10.625" style="1" customWidth="1"/>
    <col min="9879" max="9882" width="9" style="1" hidden="1" customWidth="1"/>
    <col min="9883" max="9884" width="10.625" style="1" customWidth="1"/>
    <col min="9885" max="9885" width="9" style="1" hidden="1" customWidth="1"/>
    <col min="9886" max="9886" width="10.625" style="1" customWidth="1"/>
    <col min="9887" max="9890" width="9" style="1" hidden="1" customWidth="1"/>
    <col min="9891" max="9892" width="10.625" style="1" customWidth="1"/>
    <col min="9893" max="9893" width="9" style="1" hidden="1" customWidth="1"/>
    <col min="9894" max="9894" width="10.625" style="1" customWidth="1"/>
    <col min="9895" max="9904" width="9" style="1" hidden="1" customWidth="1"/>
    <col min="9905" max="10000" width="9" style="1" customWidth="1"/>
    <col min="10001" max="10003" width="9" style="1" hidden="1" customWidth="1"/>
    <col min="10004" max="10004" width="17.5" style="1" customWidth="1"/>
    <col min="10005" max="10005" width="7.625" style="1" customWidth="1"/>
    <col min="10006" max="10006" width="9" style="1" hidden="1" customWidth="1"/>
    <col min="10007" max="10007" width="9.5" style="1" customWidth="1"/>
    <col min="10008" max="10008" width="9" style="1" hidden="1" customWidth="1"/>
    <col min="10009" max="10009" width="11.875" style="1" customWidth="1"/>
    <col min="10010" max="10010" width="6.125" style="1" customWidth="1"/>
    <col min="10011" max="10011" width="9" style="1" hidden="1" customWidth="1"/>
    <col min="10012" max="10013" width="5.25" style="1" customWidth="1"/>
    <col min="10014" max="10015" width="5.75" style="1" customWidth="1"/>
    <col min="10016" max="10017" width="9" style="1" hidden="1" customWidth="1"/>
    <col min="10018" max="10018" width="11.875" style="1" customWidth="1"/>
    <col min="10019" max="10019" width="8.875" style="1" customWidth="1"/>
    <col min="10020" max="10106" width="9" style="1" hidden="1" customWidth="1"/>
    <col min="10107" max="10108" width="10.625" style="1" customWidth="1"/>
    <col min="10109" max="10109" width="9" style="1" hidden="1" customWidth="1"/>
    <col min="10110" max="10110" width="10.625" style="1" customWidth="1"/>
    <col min="10111" max="10114" width="9" style="1" hidden="1" customWidth="1"/>
    <col min="10115" max="10116" width="10.5" style="1" customWidth="1"/>
    <col min="10117" max="10117" width="9" style="1" hidden="1" customWidth="1"/>
    <col min="10118" max="10118" width="10.5" style="1" customWidth="1"/>
    <col min="10119" max="10122" width="9" style="1" hidden="1" customWidth="1"/>
    <col min="10123" max="10124" width="10.75" style="1" customWidth="1"/>
    <col min="10125" max="10125" width="9" style="1" hidden="1" customWidth="1"/>
    <col min="10126" max="10126" width="10.75" style="1" customWidth="1"/>
    <col min="10127" max="10130" width="9" style="1" hidden="1" customWidth="1"/>
    <col min="10131" max="10132" width="10.625" style="1" customWidth="1"/>
    <col min="10133" max="10133" width="9" style="1" hidden="1" customWidth="1"/>
    <col min="10134" max="10134" width="10.625" style="1" customWidth="1"/>
    <col min="10135" max="10138" width="9" style="1" hidden="1" customWidth="1"/>
    <col min="10139" max="10140" width="10.625" style="1" customWidth="1"/>
    <col min="10141" max="10141" width="9" style="1" hidden="1" customWidth="1"/>
    <col min="10142" max="10142" width="10.625" style="1" customWidth="1"/>
    <col min="10143" max="10146" width="9" style="1" hidden="1" customWidth="1"/>
    <col min="10147" max="10148" width="10.625" style="1" customWidth="1"/>
    <col min="10149" max="10149" width="9" style="1" hidden="1" customWidth="1"/>
    <col min="10150" max="10150" width="10.625" style="1" customWidth="1"/>
    <col min="10151" max="10160" width="9" style="1" hidden="1" customWidth="1"/>
    <col min="10161" max="10256" width="9" style="1" customWidth="1"/>
    <col min="10257" max="10259" width="9" style="1" hidden="1" customWidth="1"/>
    <col min="10260" max="10260" width="17.5" style="1" customWidth="1"/>
    <col min="10261" max="10261" width="7.625" style="1" customWidth="1"/>
    <col min="10262" max="10262" width="9" style="1" hidden="1" customWidth="1"/>
    <col min="10263" max="10263" width="9.5" style="1" customWidth="1"/>
    <col min="10264" max="10264" width="9" style="1" hidden="1" customWidth="1"/>
    <col min="10265" max="10265" width="11.875" style="1" customWidth="1"/>
    <col min="10266" max="10266" width="6.125" style="1" customWidth="1"/>
    <col min="10267" max="10267" width="9" style="1" hidden="1" customWidth="1"/>
    <col min="10268" max="10269" width="5.25" style="1" customWidth="1"/>
    <col min="10270" max="10271" width="5.75" style="1" customWidth="1"/>
    <col min="10272" max="10273" width="9" style="1" hidden="1" customWidth="1"/>
    <col min="10274" max="10274" width="11.875" style="1" customWidth="1"/>
    <col min="10275" max="10275" width="8.875" style="1" customWidth="1"/>
    <col min="10276" max="10362" width="9" style="1" hidden="1" customWidth="1"/>
    <col min="10363" max="10364" width="10.625" style="1" customWidth="1"/>
    <col min="10365" max="10365" width="9" style="1" hidden="1" customWidth="1"/>
    <col min="10366" max="10366" width="10.625" style="1" customWidth="1"/>
    <col min="10367" max="10370" width="9" style="1" hidden="1" customWidth="1"/>
    <col min="10371" max="10372" width="10.5" style="1" customWidth="1"/>
    <col min="10373" max="10373" width="9" style="1" hidden="1" customWidth="1"/>
    <col min="10374" max="10374" width="10.5" style="1" customWidth="1"/>
    <col min="10375" max="10378" width="9" style="1" hidden="1" customWidth="1"/>
    <col min="10379" max="10380" width="10.75" style="1" customWidth="1"/>
    <col min="10381" max="10381" width="9" style="1" hidden="1" customWidth="1"/>
    <col min="10382" max="10382" width="10.75" style="1" customWidth="1"/>
    <col min="10383" max="10386" width="9" style="1" hidden="1" customWidth="1"/>
    <col min="10387" max="10388" width="10.625" style="1" customWidth="1"/>
    <col min="10389" max="10389" width="9" style="1" hidden="1" customWidth="1"/>
    <col min="10390" max="10390" width="10.625" style="1" customWidth="1"/>
    <col min="10391" max="10394" width="9" style="1" hidden="1" customWidth="1"/>
    <col min="10395" max="10396" width="10.625" style="1" customWidth="1"/>
    <col min="10397" max="10397" width="9" style="1" hidden="1" customWidth="1"/>
    <col min="10398" max="10398" width="10.625" style="1" customWidth="1"/>
    <col min="10399" max="10402" width="9" style="1" hidden="1" customWidth="1"/>
    <col min="10403" max="10404" width="10.625" style="1" customWidth="1"/>
    <col min="10405" max="10405" width="9" style="1" hidden="1" customWidth="1"/>
    <col min="10406" max="10406" width="10.625" style="1" customWidth="1"/>
    <col min="10407" max="10416" width="9" style="1" hidden="1" customWidth="1"/>
    <col min="10417" max="10512" width="9" style="1" customWidth="1"/>
    <col min="10513" max="10515" width="9" style="1" hidden="1" customWidth="1"/>
    <col min="10516" max="10516" width="17.5" style="1" customWidth="1"/>
    <col min="10517" max="10517" width="7.625" style="1" customWidth="1"/>
    <col min="10518" max="10518" width="9" style="1" hidden="1" customWidth="1"/>
    <col min="10519" max="10519" width="9.5" style="1" customWidth="1"/>
    <col min="10520" max="10520" width="9" style="1" hidden="1" customWidth="1"/>
    <col min="10521" max="10521" width="11.875" style="1" customWidth="1"/>
    <col min="10522" max="10522" width="6.125" style="1" customWidth="1"/>
    <col min="10523" max="10523" width="9" style="1" hidden="1" customWidth="1"/>
    <col min="10524" max="10525" width="5.25" style="1" customWidth="1"/>
    <col min="10526" max="10527" width="5.75" style="1" customWidth="1"/>
    <col min="10528" max="10529" width="9" style="1" hidden="1" customWidth="1"/>
    <col min="10530" max="10530" width="11.875" style="1" customWidth="1"/>
    <col min="10531" max="10531" width="8.875" style="1" customWidth="1"/>
    <col min="10532" max="10618" width="9" style="1" hidden="1" customWidth="1"/>
    <col min="10619" max="10620" width="10.625" style="1" customWidth="1"/>
    <col min="10621" max="10621" width="9" style="1" hidden="1" customWidth="1"/>
    <col min="10622" max="10622" width="10.625" style="1" customWidth="1"/>
    <col min="10623" max="10626" width="9" style="1" hidden="1" customWidth="1"/>
    <col min="10627" max="10628" width="10.5" style="1" customWidth="1"/>
    <col min="10629" max="10629" width="9" style="1" hidden="1" customWidth="1"/>
    <col min="10630" max="10630" width="10.5" style="1" customWidth="1"/>
    <col min="10631" max="10634" width="9" style="1" hidden="1" customWidth="1"/>
    <col min="10635" max="10636" width="10.75" style="1" customWidth="1"/>
    <col min="10637" max="10637" width="9" style="1" hidden="1" customWidth="1"/>
    <col min="10638" max="10638" width="10.75" style="1" customWidth="1"/>
    <col min="10639" max="10642" width="9" style="1" hidden="1" customWidth="1"/>
    <col min="10643" max="10644" width="10.625" style="1" customWidth="1"/>
    <col min="10645" max="10645" width="9" style="1" hidden="1" customWidth="1"/>
    <col min="10646" max="10646" width="10.625" style="1" customWidth="1"/>
    <col min="10647" max="10650" width="9" style="1" hidden="1" customWidth="1"/>
    <col min="10651" max="10652" width="10.625" style="1" customWidth="1"/>
    <col min="10653" max="10653" width="9" style="1" hidden="1" customWidth="1"/>
    <col min="10654" max="10654" width="10.625" style="1" customWidth="1"/>
    <col min="10655" max="10658" width="9" style="1" hidden="1" customWidth="1"/>
    <col min="10659" max="10660" width="10.625" style="1" customWidth="1"/>
    <col min="10661" max="10661" width="9" style="1" hidden="1" customWidth="1"/>
    <col min="10662" max="10662" width="10.625" style="1" customWidth="1"/>
    <col min="10663" max="10672" width="9" style="1" hidden="1" customWidth="1"/>
    <col min="10673" max="10768" width="9" style="1" customWidth="1"/>
    <col min="10769" max="10771" width="9" style="1" hidden="1" customWidth="1"/>
    <col min="10772" max="10772" width="17.5" style="1" customWidth="1"/>
    <col min="10773" max="10773" width="7.625" style="1" customWidth="1"/>
    <col min="10774" max="10774" width="9" style="1" hidden="1" customWidth="1"/>
    <col min="10775" max="10775" width="9.5" style="1" customWidth="1"/>
    <col min="10776" max="10776" width="9" style="1" hidden="1" customWidth="1"/>
    <col min="10777" max="10777" width="11.875" style="1" customWidth="1"/>
    <col min="10778" max="10778" width="6.125" style="1" customWidth="1"/>
    <col min="10779" max="10779" width="9" style="1" hidden="1" customWidth="1"/>
    <col min="10780" max="10781" width="5.25" style="1" customWidth="1"/>
    <col min="10782" max="10783" width="5.75" style="1" customWidth="1"/>
    <col min="10784" max="10785" width="9" style="1" hidden="1" customWidth="1"/>
    <col min="10786" max="10786" width="11.875" style="1" customWidth="1"/>
    <col min="10787" max="10787" width="8.875" style="1" customWidth="1"/>
    <col min="10788" max="10874" width="9" style="1" hidden="1" customWidth="1"/>
    <col min="10875" max="10876" width="10.625" style="1" customWidth="1"/>
    <col min="10877" max="10877" width="9" style="1" hidden="1" customWidth="1"/>
    <col min="10878" max="10878" width="10.625" style="1" customWidth="1"/>
    <col min="10879" max="10882" width="9" style="1" hidden="1" customWidth="1"/>
    <col min="10883" max="10884" width="10.5" style="1" customWidth="1"/>
    <col min="10885" max="10885" width="9" style="1" hidden="1" customWidth="1"/>
    <col min="10886" max="10886" width="10.5" style="1" customWidth="1"/>
    <col min="10887" max="10890" width="9" style="1" hidden="1" customWidth="1"/>
    <col min="10891" max="10892" width="10.75" style="1" customWidth="1"/>
    <col min="10893" max="10893" width="9" style="1" hidden="1" customWidth="1"/>
    <col min="10894" max="10894" width="10.75" style="1" customWidth="1"/>
    <col min="10895" max="10898" width="9" style="1" hidden="1" customWidth="1"/>
    <col min="10899" max="10900" width="10.625" style="1" customWidth="1"/>
    <col min="10901" max="10901" width="9" style="1" hidden="1" customWidth="1"/>
    <col min="10902" max="10902" width="10.625" style="1" customWidth="1"/>
    <col min="10903" max="10906" width="9" style="1" hidden="1" customWidth="1"/>
    <col min="10907" max="10908" width="10.625" style="1" customWidth="1"/>
    <col min="10909" max="10909" width="9" style="1" hidden="1" customWidth="1"/>
    <col min="10910" max="10910" width="10.625" style="1" customWidth="1"/>
    <col min="10911" max="10914" width="9" style="1" hidden="1" customWidth="1"/>
    <col min="10915" max="10916" width="10.625" style="1" customWidth="1"/>
    <col min="10917" max="10917" width="9" style="1" hidden="1" customWidth="1"/>
    <col min="10918" max="10918" width="10.625" style="1" customWidth="1"/>
    <col min="10919" max="10928" width="9" style="1" hidden="1" customWidth="1"/>
    <col min="10929" max="11024" width="9" style="1" customWidth="1"/>
    <col min="11025" max="11027" width="9" style="1" hidden="1" customWidth="1"/>
    <col min="11028" max="11028" width="17.5" style="1" customWidth="1"/>
    <col min="11029" max="11029" width="7.625" style="1" customWidth="1"/>
    <col min="11030" max="11030" width="9" style="1" hidden="1" customWidth="1"/>
    <col min="11031" max="11031" width="9.5" style="1" customWidth="1"/>
    <col min="11032" max="11032" width="9" style="1" hidden="1" customWidth="1"/>
    <col min="11033" max="11033" width="11.875" style="1" customWidth="1"/>
    <col min="11034" max="11034" width="6.125" style="1" customWidth="1"/>
    <col min="11035" max="11035" width="9" style="1" hidden="1" customWidth="1"/>
    <col min="11036" max="11037" width="5.25" style="1" customWidth="1"/>
    <col min="11038" max="11039" width="5.75" style="1" customWidth="1"/>
    <col min="11040" max="11041" width="9" style="1" hidden="1" customWidth="1"/>
    <col min="11042" max="11042" width="11.875" style="1" customWidth="1"/>
    <col min="11043" max="11043" width="8.875" style="1" customWidth="1"/>
    <col min="11044" max="11130" width="9" style="1" hidden="1" customWidth="1"/>
    <col min="11131" max="11132" width="10.625" style="1" customWidth="1"/>
    <col min="11133" max="11133" width="9" style="1" hidden="1" customWidth="1"/>
    <col min="11134" max="11134" width="10.625" style="1" customWidth="1"/>
    <col min="11135" max="11138" width="9" style="1" hidden="1" customWidth="1"/>
    <col min="11139" max="11140" width="10.5" style="1" customWidth="1"/>
    <col min="11141" max="11141" width="9" style="1" hidden="1" customWidth="1"/>
    <col min="11142" max="11142" width="10.5" style="1" customWidth="1"/>
    <col min="11143" max="11146" width="9" style="1" hidden="1" customWidth="1"/>
    <col min="11147" max="11148" width="10.75" style="1" customWidth="1"/>
    <col min="11149" max="11149" width="9" style="1" hidden="1" customWidth="1"/>
    <col min="11150" max="11150" width="10.75" style="1" customWidth="1"/>
    <col min="11151" max="11154" width="9" style="1" hidden="1" customWidth="1"/>
    <col min="11155" max="11156" width="10.625" style="1" customWidth="1"/>
    <col min="11157" max="11157" width="9" style="1" hidden="1" customWidth="1"/>
    <col min="11158" max="11158" width="10.625" style="1" customWidth="1"/>
    <col min="11159" max="11162" width="9" style="1" hidden="1" customWidth="1"/>
    <col min="11163" max="11164" width="10.625" style="1" customWidth="1"/>
    <col min="11165" max="11165" width="9" style="1" hidden="1" customWidth="1"/>
    <col min="11166" max="11166" width="10.625" style="1" customWidth="1"/>
    <col min="11167" max="11170" width="9" style="1" hidden="1" customWidth="1"/>
    <col min="11171" max="11172" width="10.625" style="1" customWidth="1"/>
    <col min="11173" max="11173" width="9" style="1" hidden="1" customWidth="1"/>
    <col min="11174" max="11174" width="10.625" style="1" customWidth="1"/>
    <col min="11175" max="11184" width="9" style="1" hidden="1" customWidth="1"/>
    <col min="11185" max="11280" width="9" style="1" customWidth="1"/>
    <col min="11281" max="11283" width="9" style="1" hidden="1" customWidth="1"/>
    <col min="11284" max="11284" width="17.5" style="1" customWidth="1"/>
    <col min="11285" max="11285" width="7.625" style="1" customWidth="1"/>
    <col min="11286" max="11286" width="9" style="1" hidden="1" customWidth="1"/>
    <col min="11287" max="11287" width="9.5" style="1" customWidth="1"/>
    <col min="11288" max="11288" width="9" style="1" hidden="1" customWidth="1"/>
    <col min="11289" max="11289" width="11.875" style="1" customWidth="1"/>
    <col min="11290" max="11290" width="6.125" style="1" customWidth="1"/>
    <col min="11291" max="11291" width="9" style="1" hidden="1" customWidth="1"/>
    <col min="11292" max="11293" width="5.25" style="1" customWidth="1"/>
    <col min="11294" max="11295" width="5.75" style="1" customWidth="1"/>
    <col min="11296" max="11297" width="9" style="1" hidden="1" customWidth="1"/>
    <col min="11298" max="11298" width="11.875" style="1" customWidth="1"/>
    <col min="11299" max="11299" width="8.875" style="1" customWidth="1"/>
    <col min="11300" max="11386" width="9" style="1" hidden="1" customWidth="1"/>
    <col min="11387" max="11388" width="10.625" style="1" customWidth="1"/>
    <col min="11389" max="11389" width="9" style="1" hidden="1" customWidth="1"/>
    <col min="11390" max="11390" width="10.625" style="1" customWidth="1"/>
    <col min="11391" max="11394" width="9" style="1" hidden="1" customWidth="1"/>
    <col min="11395" max="11396" width="10.5" style="1" customWidth="1"/>
    <col min="11397" max="11397" width="9" style="1" hidden="1" customWidth="1"/>
    <col min="11398" max="11398" width="10.5" style="1" customWidth="1"/>
    <col min="11399" max="11402" width="9" style="1" hidden="1" customWidth="1"/>
    <col min="11403" max="11404" width="10.75" style="1" customWidth="1"/>
    <col min="11405" max="11405" width="9" style="1" hidden="1" customWidth="1"/>
    <col min="11406" max="11406" width="10.75" style="1" customWidth="1"/>
    <col min="11407" max="11410" width="9" style="1" hidden="1" customWidth="1"/>
    <col min="11411" max="11412" width="10.625" style="1" customWidth="1"/>
    <col min="11413" max="11413" width="9" style="1" hidden="1" customWidth="1"/>
    <col min="11414" max="11414" width="10.625" style="1" customWidth="1"/>
    <col min="11415" max="11418" width="9" style="1" hidden="1" customWidth="1"/>
    <col min="11419" max="11420" width="10.625" style="1" customWidth="1"/>
    <col min="11421" max="11421" width="9" style="1" hidden="1" customWidth="1"/>
    <col min="11422" max="11422" width="10.625" style="1" customWidth="1"/>
    <col min="11423" max="11426" width="9" style="1" hidden="1" customWidth="1"/>
    <col min="11427" max="11428" width="10.625" style="1" customWidth="1"/>
    <col min="11429" max="11429" width="9" style="1" hidden="1" customWidth="1"/>
    <col min="11430" max="11430" width="10.625" style="1" customWidth="1"/>
    <col min="11431" max="11440" width="9" style="1" hidden="1" customWidth="1"/>
    <col min="11441" max="11536" width="9" style="1" customWidth="1"/>
    <col min="11537" max="11539" width="9" style="1" hidden="1" customWidth="1"/>
    <col min="11540" max="11540" width="17.5" style="1" customWidth="1"/>
    <col min="11541" max="11541" width="7.625" style="1" customWidth="1"/>
    <col min="11542" max="11542" width="9" style="1" hidden="1" customWidth="1"/>
    <col min="11543" max="11543" width="9.5" style="1" customWidth="1"/>
    <col min="11544" max="11544" width="9" style="1" hidden="1" customWidth="1"/>
    <col min="11545" max="11545" width="11.875" style="1" customWidth="1"/>
    <col min="11546" max="11546" width="6.125" style="1" customWidth="1"/>
    <col min="11547" max="11547" width="9" style="1" hidden="1" customWidth="1"/>
    <col min="11548" max="11549" width="5.25" style="1" customWidth="1"/>
    <col min="11550" max="11551" width="5.75" style="1" customWidth="1"/>
    <col min="11552" max="11553" width="9" style="1" hidden="1" customWidth="1"/>
    <col min="11554" max="11554" width="11.875" style="1" customWidth="1"/>
    <col min="11555" max="11555" width="8.875" style="1" customWidth="1"/>
    <col min="11556" max="11642" width="9" style="1" hidden="1" customWidth="1"/>
    <col min="11643" max="11644" width="10.625" style="1" customWidth="1"/>
    <col min="11645" max="11645" width="9" style="1" hidden="1" customWidth="1"/>
    <col min="11646" max="11646" width="10.625" style="1" customWidth="1"/>
    <col min="11647" max="11650" width="9" style="1" hidden="1" customWidth="1"/>
    <col min="11651" max="11652" width="10.5" style="1" customWidth="1"/>
    <col min="11653" max="11653" width="9" style="1" hidden="1" customWidth="1"/>
    <col min="11654" max="11654" width="10.5" style="1" customWidth="1"/>
    <col min="11655" max="11658" width="9" style="1" hidden="1" customWidth="1"/>
    <col min="11659" max="11660" width="10.75" style="1" customWidth="1"/>
    <col min="11661" max="11661" width="9" style="1" hidden="1" customWidth="1"/>
    <col min="11662" max="11662" width="10.75" style="1" customWidth="1"/>
    <col min="11663" max="11666" width="9" style="1" hidden="1" customWidth="1"/>
    <col min="11667" max="11668" width="10.625" style="1" customWidth="1"/>
    <col min="11669" max="11669" width="9" style="1" hidden="1" customWidth="1"/>
    <col min="11670" max="11670" width="10.625" style="1" customWidth="1"/>
    <col min="11671" max="11674" width="9" style="1" hidden="1" customWidth="1"/>
    <col min="11675" max="11676" width="10.625" style="1" customWidth="1"/>
    <col min="11677" max="11677" width="9" style="1" hidden="1" customWidth="1"/>
    <col min="11678" max="11678" width="10.625" style="1" customWidth="1"/>
    <col min="11679" max="11682" width="9" style="1" hidden="1" customWidth="1"/>
    <col min="11683" max="11684" width="10.625" style="1" customWidth="1"/>
    <col min="11685" max="11685" width="9" style="1" hidden="1" customWidth="1"/>
    <col min="11686" max="11686" width="10.625" style="1" customWidth="1"/>
    <col min="11687" max="11696" width="9" style="1" hidden="1" customWidth="1"/>
    <col min="11697" max="11792" width="9" style="1" customWidth="1"/>
    <col min="11793" max="11795" width="9" style="1" hidden="1" customWidth="1"/>
    <col min="11796" max="11796" width="17.5" style="1" customWidth="1"/>
    <col min="11797" max="11797" width="7.625" style="1" customWidth="1"/>
    <col min="11798" max="11798" width="9" style="1" hidden="1" customWidth="1"/>
    <col min="11799" max="11799" width="9.5" style="1" customWidth="1"/>
    <col min="11800" max="11800" width="9" style="1" hidden="1" customWidth="1"/>
    <col min="11801" max="11801" width="11.875" style="1" customWidth="1"/>
    <col min="11802" max="11802" width="6.125" style="1" customWidth="1"/>
    <col min="11803" max="11803" width="9" style="1" hidden="1" customWidth="1"/>
    <col min="11804" max="11805" width="5.25" style="1" customWidth="1"/>
    <col min="11806" max="11807" width="5.75" style="1" customWidth="1"/>
    <col min="11808" max="11809" width="9" style="1" hidden="1" customWidth="1"/>
    <col min="11810" max="11810" width="11.875" style="1" customWidth="1"/>
    <col min="11811" max="11811" width="8.875" style="1" customWidth="1"/>
    <col min="11812" max="11898" width="9" style="1" hidden="1" customWidth="1"/>
    <col min="11899" max="11900" width="10.625" style="1" customWidth="1"/>
    <col min="11901" max="11901" width="9" style="1" hidden="1" customWidth="1"/>
    <col min="11902" max="11902" width="10.625" style="1" customWidth="1"/>
    <col min="11903" max="11906" width="9" style="1" hidden="1" customWidth="1"/>
    <col min="11907" max="11908" width="10.5" style="1" customWidth="1"/>
    <col min="11909" max="11909" width="9" style="1" hidden="1" customWidth="1"/>
    <col min="11910" max="11910" width="10.5" style="1" customWidth="1"/>
    <col min="11911" max="11914" width="9" style="1" hidden="1" customWidth="1"/>
    <col min="11915" max="11916" width="10.75" style="1" customWidth="1"/>
    <col min="11917" max="11917" width="9" style="1" hidden="1" customWidth="1"/>
    <col min="11918" max="11918" width="10.75" style="1" customWidth="1"/>
    <col min="11919" max="11922" width="9" style="1" hidden="1" customWidth="1"/>
    <col min="11923" max="11924" width="10.625" style="1" customWidth="1"/>
    <col min="11925" max="11925" width="9" style="1" hidden="1" customWidth="1"/>
    <col min="11926" max="11926" width="10.625" style="1" customWidth="1"/>
    <col min="11927" max="11930" width="9" style="1" hidden="1" customWidth="1"/>
    <col min="11931" max="11932" width="10.625" style="1" customWidth="1"/>
    <col min="11933" max="11933" width="9" style="1" hidden="1" customWidth="1"/>
    <col min="11934" max="11934" width="10.625" style="1" customWidth="1"/>
    <col min="11935" max="11938" width="9" style="1" hidden="1" customWidth="1"/>
    <col min="11939" max="11940" width="10.625" style="1" customWidth="1"/>
    <col min="11941" max="11941" width="9" style="1" hidden="1" customWidth="1"/>
    <col min="11942" max="11942" width="10.625" style="1" customWidth="1"/>
    <col min="11943" max="11952" width="9" style="1" hidden="1" customWidth="1"/>
    <col min="11953" max="12048" width="9" style="1" customWidth="1"/>
    <col min="12049" max="12051" width="9" style="1" hidden="1" customWidth="1"/>
    <col min="12052" max="12052" width="17.5" style="1" customWidth="1"/>
    <col min="12053" max="12053" width="7.625" style="1" customWidth="1"/>
    <col min="12054" max="12054" width="9" style="1" hidden="1" customWidth="1"/>
    <col min="12055" max="12055" width="9.5" style="1" customWidth="1"/>
    <col min="12056" max="12056" width="9" style="1" hidden="1" customWidth="1"/>
    <col min="12057" max="12057" width="11.875" style="1" customWidth="1"/>
    <col min="12058" max="12058" width="6.125" style="1" customWidth="1"/>
    <col min="12059" max="12059" width="9" style="1" hidden="1" customWidth="1"/>
    <col min="12060" max="12061" width="5.25" style="1" customWidth="1"/>
    <col min="12062" max="12063" width="5.75" style="1" customWidth="1"/>
    <col min="12064" max="12065" width="9" style="1" hidden="1" customWidth="1"/>
    <col min="12066" max="12066" width="11.875" style="1" customWidth="1"/>
    <col min="12067" max="12067" width="8.875" style="1" customWidth="1"/>
    <col min="12068" max="12154" width="9" style="1" hidden="1" customWidth="1"/>
    <col min="12155" max="12156" width="10.625" style="1" customWidth="1"/>
    <col min="12157" max="12157" width="9" style="1" hidden="1" customWidth="1"/>
    <col min="12158" max="12158" width="10.625" style="1" customWidth="1"/>
    <col min="12159" max="12162" width="9" style="1" hidden="1" customWidth="1"/>
    <col min="12163" max="12164" width="10.5" style="1" customWidth="1"/>
    <col min="12165" max="12165" width="9" style="1" hidden="1" customWidth="1"/>
    <col min="12166" max="12166" width="10.5" style="1" customWidth="1"/>
    <col min="12167" max="12170" width="9" style="1" hidden="1" customWidth="1"/>
    <col min="12171" max="12172" width="10.75" style="1" customWidth="1"/>
    <col min="12173" max="12173" width="9" style="1" hidden="1" customWidth="1"/>
    <col min="12174" max="12174" width="10.75" style="1" customWidth="1"/>
    <col min="12175" max="12178" width="9" style="1" hidden="1" customWidth="1"/>
    <col min="12179" max="12180" width="10.625" style="1" customWidth="1"/>
    <col min="12181" max="12181" width="9" style="1" hidden="1" customWidth="1"/>
    <col min="12182" max="12182" width="10.625" style="1" customWidth="1"/>
    <col min="12183" max="12186" width="9" style="1" hidden="1" customWidth="1"/>
    <col min="12187" max="12188" width="10.625" style="1" customWidth="1"/>
    <col min="12189" max="12189" width="9" style="1" hidden="1" customWidth="1"/>
    <col min="12190" max="12190" width="10.625" style="1" customWidth="1"/>
    <col min="12191" max="12194" width="9" style="1" hidden="1" customWidth="1"/>
    <col min="12195" max="12196" width="10.625" style="1" customWidth="1"/>
    <col min="12197" max="12197" width="9" style="1" hidden="1" customWidth="1"/>
    <col min="12198" max="12198" width="10.625" style="1" customWidth="1"/>
    <col min="12199" max="12208" width="9" style="1" hidden="1" customWidth="1"/>
    <col min="12209" max="12304" width="9" style="1" customWidth="1"/>
    <col min="12305" max="12307" width="9" style="1" hidden="1" customWidth="1"/>
    <col min="12308" max="12308" width="17.5" style="1" customWidth="1"/>
    <col min="12309" max="12309" width="7.625" style="1" customWidth="1"/>
    <col min="12310" max="12310" width="9" style="1" hidden="1" customWidth="1"/>
    <col min="12311" max="12311" width="9.5" style="1" customWidth="1"/>
    <col min="12312" max="12312" width="9" style="1" hidden="1" customWidth="1"/>
    <col min="12313" max="12313" width="11.875" style="1" customWidth="1"/>
    <col min="12314" max="12314" width="6.125" style="1" customWidth="1"/>
    <col min="12315" max="12315" width="9" style="1" hidden="1" customWidth="1"/>
    <col min="12316" max="12317" width="5.25" style="1" customWidth="1"/>
    <col min="12318" max="12319" width="5.75" style="1" customWidth="1"/>
    <col min="12320" max="12321" width="9" style="1" hidden="1" customWidth="1"/>
    <col min="12322" max="12322" width="11.875" style="1" customWidth="1"/>
    <col min="12323" max="12323" width="8.875" style="1" customWidth="1"/>
    <col min="12324" max="12410" width="9" style="1" hidden="1" customWidth="1"/>
    <col min="12411" max="12412" width="10.625" style="1" customWidth="1"/>
    <col min="12413" max="12413" width="9" style="1" hidden="1" customWidth="1"/>
    <col min="12414" max="12414" width="10.625" style="1" customWidth="1"/>
    <col min="12415" max="12418" width="9" style="1" hidden="1" customWidth="1"/>
    <col min="12419" max="12420" width="10.5" style="1" customWidth="1"/>
    <col min="12421" max="12421" width="9" style="1" hidden="1" customWidth="1"/>
    <col min="12422" max="12422" width="10.5" style="1" customWidth="1"/>
    <col min="12423" max="12426" width="9" style="1" hidden="1" customWidth="1"/>
    <col min="12427" max="12428" width="10.75" style="1" customWidth="1"/>
    <col min="12429" max="12429" width="9" style="1" hidden="1" customWidth="1"/>
    <col min="12430" max="12430" width="10.75" style="1" customWidth="1"/>
    <col min="12431" max="12434" width="9" style="1" hidden="1" customWidth="1"/>
    <col min="12435" max="12436" width="10.625" style="1" customWidth="1"/>
    <col min="12437" max="12437" width="9" style="1" hidden="1" customWidth="1"/>
    <col min="12438" max="12438" width="10.625" style="1" customWidth="1"/>
    <col min="12439" max="12442" width="9" style="1" hidden="1" customWidth="1"/>
    <col min="12443" max="12444" width="10.625" style="1" customWidth="1"/>
    <col min="12445" max="12445" width="9" style="1" hidden="1" customWidth="1"/>
    <col min="12446" max="12446" width="10.625" style="1" customWidth="1"/>
    <col min="12447" max="12450" width="9" style="1" hidden="1" customWidth="1"/>
    <col min="12451" max="12452" width="10.625" style="1" customWidth="1"/>
    <col min="12453" max="12453" width="9" style="1" hidden="1" customWidth="1"/>
    <col min="12454" max="12454" width="10.625" style="1" customWidth="1"/>
    <col min="12455" max="12464" width="9" style="1" hidden="1" customWidth="1"/>
    <col min="12465" max="12560" width="9" style="1" customWidth="1"/>
    <col min="12561" max="12563" width="9" style="1" hidden="1" customWidth="1"/>
    <col min="12564" max="12564" width="17.5" style="1" customWidth="1"/>
    <col min="12565" max="12565" width="7.625" style="1" customWidth="1"/>
    <col min="12566" max="12566" width="9" style="1" hidden="1" customWidth="1"/>
    <col min="12567" max="12567" width="9.5" style="1" customWidth="1"/>
    <col min="12568" max="12568" width="9" style="1" hidden="1" customWidth="1"/>
    <col min="12569" max="12569" width="11.875" style="1" customWidth="1"/>
    <col min="12570" max="12570" width="6.125" style="1" customWidth="1"/>
    <col min="12571" max="12571" width="9" style="1" hidden="1" customWidth="1"/>
    <col min="12572" max="12573" width="5.25" style="1" customWidth="1"/>
    <col min="12574" max="12575" width="5.75" style="1" customWidth="1"/>
    <col min="12576" max="12577" width="9" style="1" hidden="1" customWidth="1"/>
    <col min="12578" max="12578" width="11.875" style="1" customWidth="1"/>
    <col min="12579" max="12579" width="8.875" style="1" customWidth="1"/>
    <col min="12580" max="12666" width="9" style="1" hidden="1" customWidth="1"/>
    <col min="12667" max="12668" width="10.625" style="1" customWidth="1"/>
    <col min="12669" max="12669" width="9" style="1" hidden="1" customWidth="1"/>
    <col min="12670" max="12670" width="10.625" style="1" customWidth="1"/>
    <col min="12671" max="12674" width="9" style="1" hidden="1" customWidth="1"/>
    <col min="12675" max="12676" width="10.5" style="1" customWidth="1"/>
    <col min="12677" max="12677" width="9" style="1" hidden="1" customWidth="1"/>
    <col min="12678" max="12678" width="10.5" style="1" customWidth="1"/>
    <col min="12679" max="12682" width="9" style="1" hidden="1" customWidth="1"/>
    <col min="12683" max="12684" width="10.75" style="1" customWidth="1"/>
    <col min="12685" max="12685" width="9" style="1" hidden="1" customWidth="1"/>
    <col min="12686" max="12686" width="10.75" style="1" customWidth="1"/>
    <col min="12687" max="12690" width="9" style="1" hidden="1" customWidth="1"/>
    <col min="12691" max="12692" width="10.625" style="1" customWidth="1"/>
    <col min="12693" max="12693" width="9" style="1" hidden="1" customWidth="1"/>
    <col min="12694" max="12694" width="10.625" style="1" customWidth="1"/>
    <col min="12695" max="12698" width="9" style="1" hidden="1" customWidth="1"/>
    <col min="12699" max="12700" width="10.625" style="1" customWidth="1"/>
    <col min="12701" max="12701" width="9" style="1" hidden="1" customWidth="1"/>
    <col min="12702" max="12702" width="10.625" style="1" customWidth="1"/>
    <col min="12703" max="12706" width="9" style="1" hidden="1" customWidth="1"/>
    <col min="12707" max="12708" width="10.625" style="1" customWidth="1"/>
    <col min="12709" max="12709" width="9" style="1" hidden="1" customWidth="1"/>
    <col min="12710" max="12710" width="10.625" style="1" customWidth="1"/>
    <col min="12711" max="12720" width="9" style="1" hidden="1" customWidth="1"/>
    <col min="12721" max="12816" width="9" style="1" customWidth="1"/>
    <col min="12817" max="12819" width="9" style="1" hidden="1" customWidth="1"/>
    <col min="12820" max="12820" width="17.5" style="1" customWidth="1"/>
    <col min="12821" max="12821" width="7.625" style="1" customWidth="1"/>
    <col min="12822" max="12822" width="9" style="1" hidden="1" customWidth="1"/>
    <col min="12823" max="12823" width="9.5" style="1" customWidth="1"/>
    <col min="12824" max="12824" width="9" style="1" hidden="1" customWidth="1"/>
    <col min="12825" max="12825" width="11.875" style="1" customWidth="1"/>
    <col min="12826" max="12826" width="6.125" style="1" customWidth="1"/>
    <col min="12827" max="12827" width="9" style="1" hidden="1" customWidth="1"/>
    <col min="12828" max="12829" width="5.25" style="1" customWidth="1"/>
    <col min="12830" max="12831" width="5.75" style="1" customWidth="1"/>
    <col min="12832" max="12833" width="9" style="1" hidden="1" customWidth="1"/>
    <col min="12834" max="12834" width="11.875" style="1" customWidth="1"/>
    <col min="12835" max="12835" width="8.875" style="1" customWidth="1"/>
    <col min="12836" max="12922" width="9" style="1" hidden="1" customWidth="1"/>
    <col min="12923" max="12924" width="10.625" style="1" customWidth="1"/>
    <col min="12925" max="12925" width="9" style="1" hidden="1" customWidth="1"/>
    <col min="12926" max="12926" width="10.625" style="1" customWidth="1"/>
    <col min="12927" max="12930" width="9" style="1" hidden="1" customWidth="1"/>
    <col min="12931" max="12932" width="10.5" style="1" customWidth="1"/>
    <col min="12933" max="12933" width="9" style="1" hidden="1" customWidth="1"/>
    <col min="12934" max="12934" width="10.5" style="1" customWidth="1"/>
    <col min="12935" max="12938" width="9" style="1" hidden="1" customWidth="1"/>
    <col min="12939" max="12940" width="10.75" style="1" customWidth="1"/>
    <col min="12941" max="12941" width="9" style="1" hidden="1" customWidth="1"/>
    <col min="12942" max="12942" width="10.75" style="1" customWidth="1"/>
    <col min="12943" max="12946" width="9" style="1" hidden="1" customWidth="1"/>
    <col min="12947" max="12948" width="10.625" style="1" customWidth="1"/>
    <col min="12949" max="12949" width="9" style="1" hidden="1" customWidth="1"/>
    <col min="12950" max="12950" width="10.625" style="1" customWidth="1"/>
    <col min="12951" max="12954" width="9" style="1" hidden="1" customWidth="1"/>
    <col min="12955" max="12956" width="10.625" style="1" customWidth="1"/>
    <col min="12957" max="12957" width="9" style="1" hidden="1" customWidth="1"/>
    <col min="12958" max="12958" width="10.625" style="1" customWidth="1"/>
    <col min="12959" max="12962" width="9" style="1" hidden="1" customWidth="1"/>
    <col min="12963" max="12964" width="10.625" style="1" customWidth="1"/>
    <col min="12965" max="12965" width="9" style="1" hidden="1" customWidth="1"/>
    <col min="12966" max="12966" width="10.625" style="1" customWidth="1"/>
    <col min="12967" max="12976" width="9" style="1" hidden="1" customWidth="1"/>
    <col min="12977" max="13072" width="9" style="1" customWidth="1"/>
    <col min="13073" max="13075" width="9" style="1" hidden="1" customWidth="1"/>
    <col min="13076" max="13076" width="17.5" style="1" customWidth="1"/>
    <col min="13077" max="13077" width="7.625" style="1" customWidth="1"/>
    <col min="13078" max="13078" width="9" style="1" hidden="1" customWidth="1"/>
    <col min="13079" max="13079" width="9.5" style="1" customWidth="1"/>
    <col min="13080" max="13080" width="9" style="1" hidden="1" customWidth="1"/>
    <col min="13081" max="13081" width="11.875" style="1" customWidth="1"/>
    <col min="13082" max="13082" width="6.125" style="1" customWidth="1"/>
    <col min="13083" max="13083" width="9" style="1" hidden="1" customWidth="1"/>
    <col min="13084" max="13085" width="5.25" style="1" customWidth="1"/>
    <col min="13086" max="13087" width="5.75" style="1" customWidth="1"/>
    <col min="13088" max="13089" width="9" style="1" hidden="1" customWidth="1"/>
    <col min="13090" max="13090" width="11.875" style="1" customWidth="1"/>
    <col min="13091" max="13091" width="8.875" style="1" customWidth="1"/>
    <col min="13092" max="13178" width="9" style="1" hidden="1" customWidth="1"/>
    <col min="13179" max="13180" width="10.625" style="1" customWidth="1"/>
    <col min="13181" max="13181" width="9" style="1" hidden="1" customWidth="1"/>
    <col min="13182" max="13182" width="10.625" style="1" customWidth="1"/>
    <col min="13183" max="13186" width="9" style="1" hidden="1" customWidth="1"/>
    <col min="13187" max="13188" width="10.5" style="1" customWidth="1"/>
    <col min="13189" max="13189" width="9" style="1" hidden="1" customWidth="1"/>
    <col min="13190" max="13190" width="10.5" style="1" customWidth="1"/>
    <col min="13191" max="13194" width="9" style="1" hidden="1" customWidth="1"/>
    <col min="13195" max="13196" width="10.75" style="1" customWidth="1"/>
    <col min="13197" max="13197" width="9" style="1" hidden="1" customWidth="1"/>
    <col min="13198" max="13198" width="10.75" style="1" customWidth="1"/>
    <col min="13199" max="13202" width="9" style="1" hidden="1" customWidth="1"/>
    <col min="13203" max="13204" width="10.625" style="1" customWidth="1"/>
    <col min="13205" max="13205" width="9" style="1" hidden="1" customWidth="1"/>
    <col min="13206" max="13206" width="10.625" style="1" customWidth="1"/>
    <col min="13207" max="13210" width="9" style="1" hidden="1" customWidth="1"/>
    <col min="13211" max="13212" width="10.625" style="1" customWidth="1"/>
    <col min="13213" max="13213" width="9" style="1" hidden="1" customWidth="1"/>
    <col min="13214" max="13214" width="10.625" style="1" customWidth="1"/>
    <col min="13215" max="13218" width="9" style="1" hidden="1" customWidth="1"/>
    <col min="13219" max="13220" width="10.625" style="1" customWidth="1"/>
    <col min="13221" max="13221" width="9" style="1" hidden="1" customWidth="1"/>
    <col min="13222" max="13222" width="10.625" style="1" customWidth="1"/>
    <col min="13223" max="13232" width="9" style="1" hidden="1" customWidth="1"/>
    <col min="13233" max="13328" width="9" style="1" customWidth="1"/>
    <col min="13329" max="13331" width="9" style="1" hidden="1" customWidth="1"/>
    <col min="13332" max="13332" width="17.5" style="1" customWidth="1"/>
    <col min="13333" max="13333" width="7.625" style="1" customWidth="1"/>
    <col min="13334" max="13334" width="9" style="1" hidden="1" customWidth="1"/>
    <col min="13335" max="13335" width="9.5" style="1" customWidth="1"/>
    <col min="13336" max="13336" width="9" style="1" hidden="1" customWidth="1"/>
    <col min="13337" max="13337" width="11.875" style="1" customWidth="1"/>
    <col min="13338" max="13338" width="6.125" style="1" customWidth="1"/>
    <col min="13339" max="13339" width="9" style="1" hidden="1" customWidth="1"/>
    <col min="13340" max="13341" width="5.25" style="1" customWidth="1"/>
    <col min="13342" max="13343" width="5.75" style="1" customWidth="1"/>
    <col min="13344" max="13345" width="9" style="1" hidden="1" customWidth="1"/>
    <col min="13346" max="13346" width="11.875" style="1" customWidth="1"/>
    <col min="13347" max="13347" width="8.875" style="1" customWidth="1"/>
    <col min="13348" max="13434" width="9" style="1" hidden="1" customWidth="1"/>
    <col min="13435" max="13436" width="10.625" style="1" customWidth="1"/>
    <col min="13437" max="13437" width="9" style="1" hidden="1" customWidth="1"/>
    <col min="13438" max="13438" width="10.625" style="1" customWidth="1"/>
    <col min="13439" max="13442" width="9" style="1" hidden="1" customWidth="1"/>
    <col min="13443" max="13444" width="10.5" style="1" customWidth="1"/>
    <col min="13445" max="13445" width="9" style="1" hidden="1" customWidth="1"/>
    <col min="13446" max="13446" width="10.5" style="1" customWidth="1"/>
    <col min="13447" max="13450" width="9" style="1" hidden="1" customWidth="1"/>
    <col min="13451" max="13452" width="10.75" style="1" customWidth="1"/>
    <col min="13453" max="13453" width="9" style="1" hidden="1" customWidth="1"/>
    <col min="13454" max="13454" width="10.75" style="1" customWidth="1"/>
    <col min="13455" max="13458" width="9" style="1" hidden="1" customWidth="1"/>
    <col min="13459" max="13460" width="10.625" style="1" customWidth="1"/>
    <col min="13461" max="13461" width="9" style="1" hidden="1" customWidth="1"/>
    <col min="13462" max="13462" width="10.625" style="1" customWidth="1"/>
    <col min="13463" max="13466" width="9" style="1" hidden="1" customWidth="1"/>
    <col min="13467" max="13468" width="10.625" style="1" customWidth="1"/>
    <col min="13469" max="13469" width="9" style="1" hidden="1" customWidth="1"/>
    <col min="13470" max="13470" width="10.625" style="1" customWidth="1"/>
    <col min="13471" max="13474" width="9" style="1" hidden="1" customWidth="1"/>
    <col min="13475" max="13476" width="10.625" style="1" customWidth="1"/>
    <col min="13477" max="13477" width="9" style="1" hidden="1" customWidth="1"/>
    <col min="13478" max="13478" width="10.625" style="1" customWidth="1"/>
    <col min="13479" max="13488" width="9" style="1" hidden="1" customWidth="1"/>
    <col min="13489" max="13584" width="9" style="1" customWidth="1"/>
    <col min="13585" max="13587" width="9" style="1" hidden="1" customWidth="1"/>
    <col min="13588" max="13588" width="17.5" style="1" customWidth="1"/>
    <col min="13589" max="13589" width="7.625" style="1" customWidth="1"/>
    <col min="13590" max="13590" width="9" style="1" hidden="1" customWidth="1"/>
    <col min="13591" max="13591" width="9.5" style="1" customWidth="1"/>
    <col min="13592" max="13592" width="9" style="1" hidden="1" customWidth="1"/>
    <col min="13593" max="13593" width="11.875" style="1" customWidth="1"/>
    <col min="13594" max="13594" width="6.125" style="1" customWidth="1"/>
    <col min="13595" max="13595" width="9" style="1" hidden="1" customWidth="1"/>
    <col min="13596" max="13597" width="5.25" style="1" customWidth="1"/>
    <col min="13598" max="13599" width="5.75" style="1" customWidth="1"/>
    <col min="13600" max="13601" width="9" style="1" hidden="1" customWidth="1"/>
    <col min="13602" max="13602" width="11.875" style="1" customWidth="1"/>
    <col min="13603" max="13603" width="8.875" style="1" customWidth="1"/>
    <col min="13604" max="13690" width="9" style="1" hidden="1" customWidth="1"/>
    <col min="13691" max="13692" width="10.625" style="1" customWidth="1"/>
    <col min="13693" max="13693" width="9" style="1" hidden="1" customWidth="1"/>
    <col min="13694" max="13694" width="10.625" style="1" customWidth="1"/>
    <col min="13695" max="13698" width="9" style="1" hidden="1" customWidth="1"/>
    <col min="13699" max="13700" width="10.5" style="1" customWidth="1"/>
    <col min="13701" max="13701" width="9" style="1" hidden="1" customWidth="1"/>
    <col min="13702" max="13702" width="10.5" style="1" customWidth="1"/>
    <col min="13703" max="13706" width="9" style="1" hidden="1" customWidth="1"/>
    <col min="13707" max="13708" width="10.75" style="1" customWidth="1"/>
    <col min="13709" max="13709" width="9" style="1" hidden="1" customWidth="1"/>
    <col min="13710" max="13710" width="10.75" style="1" customWidth="1"/>
    <col min="13711" max="13714" width="9" style="1" hidden="1" customWidth="1"/>
    <col min="13715" max="13716" width="10.625" style="1" customWidth="1"/>
    <col min="13717" max="13717" width="9" style="1" hidden="1" customWidth="1"/>
    <col min="13718" max="13718" width="10.625" style="1" customWidth="1"/>
    <col min="13719" max="13722" width="9" style="1" hidden="1" customWidth="1"/>
    <col min="13723" max="13724" width="10.625" style="1" customWidth="1"/>
    <col min="13725" max="13725" width="9" style="1" hidden="1" customWidth="1"/>
    <col min="13726" max="13726" width="10.625" style="1" customWidth="1"/>
    <col min="13727" max="13730" width="9" style="1" hidden="1" customWidth="1"/>
    <col min="13731" max="13732" width="10.625" style="1" customWidth="1"/>
    <col min="13733" max="13733" width="9" style="1" hidden="1" customWidth="1"/>
    <col min="13734" max="13734" width="10.625" style="1" customWidth="1"/>
    <col min="13735" max="13744" width="9" style="1" hidden="1" customWidth="1"/>
    <col min="13745" max="13840" width="9" style="1" customWidth="1"/>
    <col min="13841" max="13843" width="9" style="1" hidden="1" customWidth="1"/>
    <col min="13844" max="13844" width="17.5" style="1" customWidth="1"/>
    <col min="13845" max="13845" width="7.625" style="1" customWidth="1"/>
    <col min="13846" max="13846" width="9" style="1" hidden="1" customWidth="1"/>
    <col min="13847" max="13847" width="9.5" style="1" customWidth="1"/>
    <col min="13848" max="13848" width="9" style="1" hidden="1" customWidth="1"/>
    <col min="13849" max="13849" width="11.875" style="1" customWidth="1"/>
    <col min="13850" max="13850" width="6.125" style="1" customWidth="1"/>
    <col min="13851" max="13851" width="9" style="1" hidden="1" customWidth="1"/>
    <col min="13852" max="13853" width="5.25" style="1" customWidth="1"/>
    <col min="13854" max="13855" width="5.75" style="1" customWidth="1"/>
    <col min="13856" max="13857" width="9" style="1" hidden="1" customWidth="1"/>
    <col min="13858" max="13858" width="11.875" style="1" customWidth="1"/>
    <col min="13859" max="13859" width="8.875" style="1" customWidth="1"/>
    <col min="13860" max="13946" width="9" style="1" hidden="1" customWidth="1"/>
    <col min="13947" max="13948" width="10.625" style="1" customWidth="1"/>
    <col min="13949" max="13949" width="9" style="1" hidden="1" customWidth="1"/>
    <col min="13950" max="13950" width="10.625" style="1" customWidth="1"/>
    <col min="13951" max="13954" width="9" style="1" hidden="1" customWidth="1"/>
    <col min="13955" max="13956" width="10.5" style="1" customWidth="1"/>
    <col min="13957" max="13957" width="9" style="1" hidden="1" customWidth="1"/>
    <col min="13958" max="13958" width="10.5" style="1" customWidth="1"/>
    <col min="13959" max="13962" width="9" style="1" hidden="1" customWidth="1"/>
    <col min="13963" max="13964" width="10.75" style="1" customWidth="1"/>
    <col min="13965" max="13965" width="9" style="1" hidden="1" customWidth="1"/>
    <col min="13966" max="13966" width="10.75" style="1" customWidth="1"/>
    <col min="13967" max="13970" width="9" style="1" hidden="1" customWidth="1"/>
    <col min="13971" max="13972" width="10.625" style="1" customWidth="1"/>
    <col min="13973" max="13973" width="9" style="1" hidden="1" customWidth="1"/>
    <col min="13974" max="13974" width="10.625" style="1" customWidth="1"/>
    <col min="13975" max="13978" width="9" style="1" hidden="1" customWidth="1"/>
    <col min="13979" max="13980" width="10.625" style="1" customWidth="1"/>
    <col min="13981" max="13981" width="9" style="1" hidden="1" customWidth="1"/>
    <col min="13982" max="13982" width="10.625" style="1" customWidth="1"/>
    <col min="13983" max="13986" width="9" style="1" hidden="1" customWidth="1"/>
    <col min="13987" max="13988" width="10.625" style="1" customWidth="1"/>
    <col min="13989" max="13989" width="9" style="1" hidden="1" customWidth="1"/>
    <col min="13990" max="13990" width="10.625" style="1" customWidth="1"/>
    <col min="13991" max="14000" width="9" style="1" hidden="1" customWidth="1"/>
    <col min="14001" max="14096" width="9" style="1" customWidth="1"/>
    <col min="14097" max="14099" width="9" style="1" hidden="1" customWidth="1"/>
    <col min="14100" max="14100" width="17.5" style="1" customWidth="1"/>
    <col min="14101" max="14101" width="7.625" style="1" customWidth="1"/>
    <col min="14102" max="14102" width="9" style="1" hidden="1" customWidth="1"/>
    <col min="14103" max="14103" width="9.5" style="1" customWidth="1"/>
    <col min="14104" max="14104" width="9" style="1" hidden="1" customWidth="1"/>
    <col min="14105" max="14105" width="11.875" style="1" customWidth="1"/>
    <col min="14106" max="14106" width="6.125" style="1" customWidth="1"/>
    <col min="14107" max="14107" width="9" style="1" hidden="1" customWidth="1"/>
    <col min="14108" max="14109" width="5.25" style="1" customWidth="1"/>
    <col min="14110" max="14111" width="5.75" style="1" customWidth="1"/>
    <col min="14112" max="14113" width="9" style="1" hidden="1" customWidth="1"/>
    <col min="14114" max="14114" width="11.875" style="1" customWidth="1"/>
    <col min="14115" max="14115" width="8.875" style="1" customWidth="1"/>
    <col min="14116" max="14202" width="9" style="1" hidden="1" customWidth="1"/>
    <col min="14203" max="14204" width="10.625" style="1" customWidth="1"/>
    <col min="14205" max="14205" width="9" style="1" hidden="1" customWidth="1"/>
    <col min="14206" max="14206" width="10.625" style="1" customWidth="1"/>
    <col min="14207" max="14210" width="9" style="1" hidden="1" customWidth="1"/>
    <col min="14211" max="14212" width="10.5" style="1" customWidth="1"/>
    <col min="14213" max="14213" width="9" style="1" hidden="1" customWidth="1"/>
    <col min="14214" max="14214" width="10.5" style="1" customWidth="1"/>
    <col min="14215" max="14218" width="9" style="1" hidden="1" customWidth="1"/>
    <col min="14219" max="14220" width="10.75" style="1" customWidth="1"/>
    <col min="14221" max="14221" width="9" style="1" hidden="1" customWidth="1"/>
    <col min="14222" max="14222" width="10.75" style="1" customWidth="1"/>
    <col min="14223" max="14226" width="9" style="1" hidden="1" customWidth="1"/>
    <col min="14227" max="14228" width="10.625" style="1" customWidth="1"/>
    <col min="14229" max="14229" width="9" style="1" hidden="1" customWidth="1"/>
    <col min="14230" max="14230" width="10.625" style="1" customWidth="1"/>
    <col min="14231" max="14234" width="9" style="1" hidden="1" customWidth="1"/>
    <col min="14235" max="14236" width="10.625" style="1" customWidth="1"/>
    <col min="14237" max="14237" width="9" style="1" hidden="1" customWidth="1"/>
    <col min="14238" max="14238" width="10.625" style="1" customWidth="1"/>
    <col min="14239" max="14242" width="9" style="1" hidden="1" customWidth="1"/>
    <col min="14243" max="14244" width="10.625" style="1" customWidth="1"/>
    <col min="14245" max="14245" width="9" style="1" hidden="1" customWidth="1"/>
    <col min="14246" max="14246" width="10.625" style="1" customWidth="1"/>
    <col min="14247" max="14256" width="9" style="1" hidden="1" customWidth="1"/>
    <col min="14257" max="14352" width="9" style="1" customWidth="1"/>
    <col min="14353" max="14355" width="9" style="1" hidden="1" customWidth="1"/>
    <col min="14356" max="14356" width="17.5" style="1" customWidth="1"/>
    <col min="14357" max="14357" width="7.625" style="1" customWidth="1"/>
    <col min="14358" max="14358" width="9" style="1" hidden="1" customWidth="1"/>
    <col min="14359" max="14359" width="9.5" style="1" customWidth="1"/>
    <col min="14360" max="14360" width="9" style="1" hidden="1" customWidth="1"/>
    <col min="14361" max="14361" width="11.875" style="1" customWidth="1"/>
    <col min="14362" max="14362" width="6.125" style="1" customWidth="1"/>
    <col min="14363" max="14363" width="9" style="1" hidden="1" customWidth="1"/>
    <col min="14364" max="14365" width="5.25" style="1" customWidth="1"/>
    <col min="14366" max="14367" width="5.75" style="1" customWidth="1"/>
    <col min="14368" max="14369" width="9" style="1" hidden="1" customWidth="1"/>
    <col min="14370" max="14370" width="11.875" style="1" customWidth="1"/>
    <col min="14371" max="14371" width="8.875" style="1" customWidth="1"/>
    <col min="14372" max="14458" width="9" style="1" hidden="1" customWidth="1"/>
    <col min="14459" max="14460" width="10.625" style="1" customWidth="1"/>
    <col min="14461" max="14461" width="9" style="1" hidden="1" customWidth="1"/>
    <col min="14462" max="14462" width="10.625" style="1" customWidth="1"/>
    <col min="14463" max="14466" width="9" style="1" hidden="1" customWidth="1"/>
    <col min="14467" max="14468" width="10.5" style="1" customWidth="1"/>
    <col min="14469" max="14469" width="9" style="1" hidden="1" customWidth="1"/>
    <col min="14470" max="14470" width="10.5" style="1" customWidth="1"/>
    <col min="14471" max="14474" width="9" style="1" hidden="1" customWidth="1"/>
    <col min="14475" max="14476" width="10.75" style="1" customWidth="1"/>
    <col min="14477" max="14477" width="9" style="1" hidden="1" customWidth="1"/>
    <col min="14478" max="14478" width="10.75" style="1" customWidth="1"/>
    <col min="14479" max="14482" width="9" style="1" hidden="1" customWidth="1"/>
    <col min="14483" max="14484" width="10.625" style="1" customWidth="1"/>
    <col min="14485" max="14485" width="9" style="1" hidden="1" customWidth="1"/>
    <col min="14486" max="14486" width="10.625" style="1" customWidth="1"/>
    <col min="14487" max="14490" width="9" style="1" hidden="1" customWidth="1"/>
    <col min="14491" max="14492" width="10.625" style="1" customWidth="1"/>
    <col min="14493" max="14493" width="9" style="1" hidden="1" customWidth="1"/>
    <col min="14494" max="14494" width="10.625" style="1" customWidth="1"/>
    <col min="14495" max="14498" width="9" style="1" hidden="1" customWidth="1"/>
    <col min="14499" max="14500" width="10.625" style="1" customWidth="1"/>
    <col min="14501" max="14501" width="9" style="1" hidden="1" customWidth="1"/>
    <col min="14502" max="14502" width="10.625" style="1" customWidth="1"/>
    <col min="14503" max="14512" width="9" style="1" hidden="1" customWidth="1"/>
    <col min="14513" max="14608" width="9" style="1" customWidth="1"/>
    <col min="14609" max="14611" width="9" style="1" hidden="1" customWidth="1"/>
    <col min="14612" max="14612" width="17.5" style="1" customWidth="1"/>
    <col min="14613" max="14613" width="7.625" style="1" customWidth="1"/>
    <col min="14614" max="14614" width="9" style="1" hidden="1" customWidth="1"/>
    <col min="14615" max="14615" width="9.5" style="1" customWidth="1"/>
    <col min="14616" max="14616" width="9" style="1" hidden="1" customWidth="1"/>
    <col min="14617" max="14617" width="11.875" style="1" customWidth="1"/>
    <col min="14618" max="14618" width="6.125" style="1" customWidth="1"/>
    <col min="14619" max="14619" width="9" style="1" hidden="1" customWidth="1"/>
    <col min="14620" max="14621" width="5.25" style="1" customWidth="1"/>
    <col min="14622" max="14623" width="5.75" style="1" customWidth="1"/>
    <col min="14624" max="14625" width="9" style="1" hidden="1" customWidth="1"/>
    <col min="14626" max="14626" width="11.875" style="1" customWidth="1"/>
    <col min="14627" max="14627" width="8.875" style="1" customWidth="1"/>
    <col min="14628" max="14714" width="9" style="1" hidden="1" customWidth="1"/>
    <col min="14715" max="14716" width="10.625" style="1" customWidth="1"/>
    <col min="14717" max="14717" width="9" style="1" hidden="1" customWidth="1"/>
    <col min="14718" max="14718" width="10.625" style="1" customWidth="1"/>
    <col min="14719" max="14722" width="9" style="1" hidden="1" customWidth="1"/>
    <col min="14723" max="14724" width="10.5" style="1" customWidth="1"/>
    <col min="14725" max="14725" width="9" style="1" hidden="1" customWidth="1"/>
    <col min="14726" max="14726" width="10.5" style="1" customWidth="1"/>
    <col min="14727" max="14730" width="9" style="1" hidden="1" customWidth="1"/>
    <col min="14731" max="14732" width="10.75" style="1" customWidth="1"/>
    <col min="14733" max="14733" width="9" style="1" hidden="1" customWidth="1"/>
    <col min="14734" max="14734" width="10.75" style="1" customWidth="1"/>
    <col min="14735" max="14738" width="9" style="1" hidden="1" customWidth="1"/>
    <col min="14739" max="14740" width="10.625" style="1" customWidth="1"/>
    <col min="14741" max="14741" width="9" style="1" hidden="1" customWidth="1"/>
    <col min="14742" max="14742" width="10.625" style="1" customWidth="1"/>
    <col min="14743" max="14746" width="9" style="1" hidden="1" customWidth="1"/>
    <col min="14747" max="14748" width="10.625" style="1" customWidth="1"/>
    <col min="14749" max="14749" width="9" style="1" hidden="1" customWidth="1"/>
    <col min="14750" max="14750" width="10.625" style="1" customWidth="1"/>
    <col min="14751" max="14754" width="9" style="1" hidden="1" customWidth="1"/>
    <col min="14755" max="14756" width="10.625" style="1" customWidth="1"/>
    <col min="14757" max="14757" width="9" style="1" hidden="1" customWidth="1"/>
    <col min="14758" max="14758" width="10.625" style="1" customWidth="1"/>
    <col min="14759" max="14768" width="9" style="1" hidden="1" customWidth="1"/>
    <col min="14769" max="14864" width="9" style="1" customWidth="1"/>
    <col min="14865" max="14867" width="9" style="1" hidden="1" customWidth="1"/>
    <col min="14868" max="14868" width="17.5" style="1" customWidth="1"/>
    <col min="14869" max="14869" width="7.625" style="1" customWidth="1"/>
    <col min="14870" max="14870" width="9" style="1" hidden="1" customWidth="1"/>
    <col min="14871" max="14871" width="9.5" style="1" customWidth="1"/>
    <col min="14872" max="14872" width="9" style="1" hidden="1" customWidth="1"/>
    <col min="14873" max="14873" width="11.875" style="1" customWidth="1"/>
    <col min="14874" max="14874" width="6.125" style="1" customWidth="1"/>
    <col min="14875" max="14875" width="9" style="1" hidden="1" customWidth="1"/>
    <col min="14876" max="14877" width="5.25" style="1" customWidth="1"/>
    <col min="14878" max="14879" width="5.75" style="1" customWidth="1"/>
    <col min="14880" max="14881" width="9" style="1" hidden="1" customWidth="1"/>
    <col min="14882" max="14882" width="11.875" style="1" customWidth="1"/>
    <col min="14883" max="14883" width="8.875" style="1" customWidth="1"/>
    <col min="14884" max="14970" width="9" style="1" hidden="1" customWidth="1"/>
    <col min="14971" max="14972" width="10.625" style="1" customWidth="1"/>
    <col min="14973" max="14973" width="9" style="1" hidden="1" customWidth="1"/>
    <col min="14974" max="14974" width="10.625" style="1" customWidth="1"/>
    <col min="14975" max="14978" width="9" style="1" hidden="1" customWidth="1"/>
    <col min="14979" max="14980" width="10.5" style="1" customWidth="1"/>
    <col min="14981" max="14981" width="9" style="1" hidden="1" customWidth="1"/>
    <col min="14982" max="14982" width="10.5" style="1" customWidth="1"/>
    <col min="14983" max="14986" width="9" style="1" hidden="1" customWidth="1"/>
    <col min="14987" max="14988" width="10.75" style="1" customWidth="1"/>
    <col min="14989" max="14989" width="9" style="1" hidden="1" customWidth="1"/>
    <col min="14990" max="14990" width="10.75" style="1" customWidth="1"/>
    <col min="14991" max="14994" width="9" style="1" hidden="1" customWidth="1"/>
    <col min="14995" max="14996" width="10.625" style="1" customWidth="1"/>
    <col min="14997" max="14997" width="9" style="1" hidden="1" customWidth="1"/>
    <col min="14998" max="14998" width="10.625" style="1" customWidth="1"/>
    <col min="14999" max="15002" width="9" style="1" hidden="1" customWidth="1"/>
    <col min="15003" max="15004" width="10.625" style="1" customWidth="1"/>
    <col min="15005" max="15005" width="9" style="1" hidden="1" customWidth="1"/>
    <col min="15006" max="15006" width="10.625" style="1" customWidth="1"/>
    <col min="15007" max="15010" width="9" style="1" hidden="1" customWidth="1"/>
    <col min="15011" max="15012" width="10.625" style="1" customWidth="1"/>
    <col min="15013" max="15013" width="9" style="1" hidden="1" customWidth="1"/>
    <col min="15014" max="15014" width="10.625" style="1" customWidth="1"/>
    <col min="15015" max="15024" width="9" style="1" hidden="1" customWidth="1"/>
    <col min="15025" max="15120" width="9" style="1" customWidth="1"/>
    <col min="15121" max="15123" width="9" style="1" hidden="1" customWidth="1"/>
    <col min="15124" max="15124" width="17.5" style="1" customWidth="1"/>
    <col min="15125" max="15125" width="7.625" style="1" customWidth="1"/>
    <col min="15126" max="15126" width="9" style="1" hidden="1" customWidth="1"/>
    <col min="15127" max="15127" width="9.5" style="1" customWidth="1"/>
    <col min="15128" max="15128" width="9" style="1" hidden="1" customWidth="1"/>
    <col min="15129" max="15129" width="11.875" style="1" customWidth="1"/>
    <col min="15130" max="15130" width="6.125" style="1" customWidth="1"/>
    <col min="15131" max="15131" width="9" style="1" hidden="1" customWidth="1"/>
    <col min="15132" max="15133" width="5.25" style="1" customWidth="1"/>
    <col min="15134" max="15135" width="5.75" style="1" customWidth="1"/>
    <col min="15136" max="15137" width="9" style="1" hidden="1" customWidth="1"/>
    <col min="15138" max="15138" width="11.875" style="1" customWidth="1"/>
    <col min="15139" max="15139" width="8.875" style="1" customWidth="1"/>
    <col min="15140" max="15226" width="9" style="1" hidden="1" customWidth="1"/>
    <col min="15227" max="15228" width="10.625" style="1" customWidth="1"/>
    <col min="15229" max="15229" width="9" style="1" hidden="1" customWidth="1"/>
    <col min="15230" max="15230" width="10.625" style="1" customWidth="1"/>
    <col min="15231" max="15234" width="9" style="1" hidden="1" customWidth="1"/>
    <col min="15235" max="15236" width="10.5" style="1" customWidth="1"/>
    <col min="15237" max="15237" width="9" style="1" hidden="1" customWidth="1"/>
    <col min="15238" max="15238" width="10.5" style="1" customWidth="1"/>
    <col min="15239" max="15242" width="9" style="1" hidden="1" customWidth="1"/>
    <col min="15243" max="15244" width="10.75" style="1" customWidth="1"/>
    <col min="15245" max="15245" width="9" style="1" hidden="1" customWidth="1"/>
    <col min="15246" max="15246" width="10.75" style="1" customWidth="1"/>
    <col min="15247" max="15250" width="9" style="1" hidden="1" customWidth="1"/>
    <col min="15251" max="15252" width="10.625" style="1" customWidth="1"/>
    <col min="15253" max="15253" width="9" style="1" hidden="1" customWidth="1"/>
    <col min="15254" max="15254" width="10.625" style="1" customWidth="1"/>
    <col min="15255" max="15258" width="9" style="1" hidden="1" customWidth="1"/>
    <col min="15259" max="15260" width="10.625" style="1" customWidth="1"/>
    <col min="15261" max="15261" width="9" style="1" hidden="1" customWidth="1"/>
    <col min="15262" max="15262" width="10.625" style="1" customWidth="1"/>
    <col min="15263" max="15266" width="9" style="1" hidden="1" customWidth="1"/>
    <col min="15267" max="15268" width="10.625" style="1" customWidth="1"/>
    <col min="15269" max="15269" width="9" style="1" hidden="1" customWidth="1"/>
    <col min="15270" max="15270" width="10.625" style="1" customWidth="1"/>
    <col min="15271" max="15280" width="9" style="1" hidden="1" customWidth="1"/>
    <col min="15281" max="15376" width="9" style="1" customWidth="1"/>
    <col min="15377" max="15379" width="9" style="1" hidden="1" customWidth="1"/>
    <col min="15380" max="15380" width="17.5" style="1" customWidth="1"/>
    <col min="15381" max="15381" width="7.625" style="1" customWidth="1"/>
    <col min="15382" max="15382" width="9" style="1" hidden="1" customWidth="1"/>
    <col min="15383" max="15383" width="9.5" style="1" customWidth="1"/>
    <col min="15384" max="15384" width="9" style="1" hidden="1" customWidth="1"/>
    <col min="15385" max="15385" width="11.875" style="1" customWidth="1"/>
    <col min="15386" max="15386" width="6.125" style="1" customWidth="1"/>
    <col min="15387" max="15387" width="9" style="1" hidden="1" customWidth="1"/>
    <col min="15388" max="15389" width="5.25" style="1" customWidth="1"/>
    <col min="15390" max="15391" width="5.75" style="1" customWidth="1"/>
    <col min="15392" max="15393" width="9" style="1" hidden="1" customWidth="1"/>
    <col min="15394" max="15394" width="11.875" style="1" customWidth="1"/>
    <col min="15395" max="15395" width="8.875" style="1" customWidth="1"/>
    <col min="15396" max="15482" width="9" style="1" hidden="1" customWidth="1"/>
    <col min="15483" max="15484" width="10.625" style="1" customWidth="1"/>
    <col min="15485" max="15485" width="9" style="1" hidden="1" customWidth="1"/>
    <col min="15486" max="15486" width="10.625" style="1" customWidth="1"/>
    <col min="15487" max="15490" width="9" style="1" hidden="1" customWidth="1"/>
    <col min="15491" max="15492" width="10.5" style="1" customWidth="1"/>
    <col min="15493" max="15493" width="9" style="1" hidden="1" customWidth="1"/>
    <col min="15494" max="15494" width="10.5" style="1" customWidth="1"/>
    <col min="15495" max="15498" width="9" style="1" hidden="1" customWidth="1"/>
    <col min="15499" max="15500" width="10.75" style="1" customWidth="1"/>
    <col min="15501" max="15501" width="9" style="1" hidden="1" customWidth="1"/>
    <col min="15502" max="15502" width="10.75" style="1" customWidth="1"/>
    <col min="15503" max="15506" width="9" style="1" hidden="1" customWidth="1"/>
    <col min="15507" max="15508" width="10.625" style="1" customWidth="1"/>
    <col min="15509" max="15509" width="9" style="1" hidden="1" customWidth="1"/>
    <col min="15510" max="15510" width="10.625" style="1" customWidth="1"/>
    <col min="15511" max="15514" width="9" style="1" hidden="1" customWidth="1"/>
    <col min="15515" max="15516" width="10.625" style="1" customWidth="1"/>
    <col min="15517" max="15517" width="9" style="1" hidden="1" customWidth="1"/>
    <col min="15518" max="15518" width="10.625" style="1" customWidth="1"/>
    <col min="15519" max="15522" width="9" style="1" hidden="1" customWidth="1"/>
    <col min="15523" max="15524" width="10.625" style="1" customWidth="1"/>
    <col min="15525" max="15525" width="9" style="1" hidden="1" customWidth="1"/>
    <col min="15526" max="15526" width="10.625" style="1" customWidth="1"/>
    <col min="15527" max="15536" width="9" style="1" hidden="1" customWidth="1"/>
    <col min="15537" max="15632" width="9" style="1" customWidth="1"/>
    <col min="15633" max="15635" width="9" style="1" hidden="1" customWidth="1"/>
    <col min="15636" max="15636" width="17.5" style="1" customWidth="1"/>
    <col min="15637" max="15637" width="7.625" style="1" customWidth="1"/>
    <col min="15638" max="15638" width="9" style="1" hidden="1" customWidth="1"/>
    <col min="15639" max="15639" width="9.5" style="1" customWidth="1"/>
    <col min="15640" max="15640" width="9" style="1" hidden="1" customWidth="1"/>
    <col min="15641" max="15641" width="11.875" style="1" customWidth="1"/>
    <col min="15642" max="15642" width="6.125" style="1" customWidth="1"/>
    <col min="15643" max="15643" width="9" style="1" hidden="1" customWidth="1"/>
    <col min="15644" max="15645" width="5.25" style="1" customWidth="1"/>
    <col min="15646" max="15647" width="5.75" style="1" customWidth="1"/>
    <col min="15648" max="15649" width="9" style="1" hidden="1" customWidth="1"/>
    <col min="15650" max="15650" width="11.875" style="1" customWidth="1"/>
    <col min="15651" max="15651" width="8.875" style="1" customWidth="1"/>
    <col min="15652" max="15738" width="9" style="1" hidden="1" customWidth="1"/>
    <col min="15739" max="15740" width="10.625" style="1" customWidth="1"/>
    <col min="15741" max="15741" width="9" style="1" hidden="1" customWidth="1"/>
    <col min="15742" max="15742" width="10.625" style="1" customWidth="1"/>
    <col min="15743" max="15746" width="9" style="1" hidden="1" customWidth="1"/>
    <col min="15747" max="15748" width="10.5" style="1" customWidth="1"/>
    <col min="15749" max="15749" width="9" style="1" hidden="1" customWidth="1"/>
    <col min="15750" max="15750" width="10.5" style="1" customWidth="1"/>
    <col min="15751" max="15754" width="9" style="1" hidden="1" customWidth="1"/>
    <col min="15755" max="15756" width="10.75" style="1" customWidth="1"/>
    <col min="15757" max="15757" width="9" style="1" hidden="1" customWidth="1"/>
    <col min="15758" max="15758" width="10.75" style="1" customWidth="1"/>
    <col min="15759" max="15762" width="9" style="1" hidden="1" customWidth="1"/>
    <col min="15763" max="15764" width="10.625" style="1" customWidth="1"/>
    <col min="15765" max="15765" width="9" style="1" hidden="1" customWidth="1"/>
    <col min="15766" max="15766" width="10.625" style="1" customWidth="1"/>
    <col min="15767" max="15770" width="9" style="1" hidden="1" customWidth="1"/>
    <col min="15771" max="15772" width="10.625" style="1" customWidth="1"/>
    <col min="15773" max="15773" width="9" style="1" hidden="1" customWidth="1"/>
    <col min="15774" max="15774" width="10.625" style="1" customWidth="1"/>
    <col min="15775" max="15778" width="9" style="1" hidden="1" customWidth="1"/>
    <col min="15779" max="15780" width="10.625" style="1" customWidth="1"/>
    <col min="15781" max="15781" width="9" style="1" hidden="1" customWidth="1"/>
    <col min="15782" max="15782" width="10.625" style="1" customWidth="1"/>
    <col min="15783" max="15792" width="9" style="1" hidden="1" customWidth="1"/>
    <col min="15793" max="15888" width="9" style="1" customWidth="1"/>
    <col min="15889" max="15891" width="9" style="1" hidden="1" customWidth="1"/>
    <col min="15892" max="15892" width="17.5" style="1" customWidth="1"/>
    <col min="15893" max="15893" width="7.625" style="1" customWidth="1"/>
    <col min="15894" max="15894" width="9" style="1" hidden="1" customWidth="1"/>
    <col min="15895" max="15895" width="9.5" style="1" customWidth="1"/>
    <col min="15896" max="15896" width="9" style="1" hidden="1" customWidth="1"/>
    <col min="15897" max="15897" width="11.875" style="1" customWidth="1"/>
    <col min="15898" max="15898" width="6.125" style="1" customWidth="1"/>
    <col min="15899" max="15899" width="9" style="1" hidden="1" customWidth="1"/>
    <col min="15900" max="15901" width="5.25" style="1" customWidth="1"/>
    <col min="15902" max="15903" width="5.75" style="1" customWidth="1"/>
    <col min="15904" max="15905" width="9" style="1" hidden="1" customWidth="1"/>
    <col min="15906" max="15906" width="11.875" style="1" customWidth="1"/>
    <col min="15907" max="15907" width="8.875" style="1" customWidth="1"/>
    <col min="15908" max="15994" width="9" style="1" hidden="1" customWidth="1"/>
    <col min="15995" max="15996" width="10.625" style="1" customWidth="1"/>
    <col min="15997" max="15997" width="9" style="1" hidden="1" customWidth="1"/>
    <col min="15998" max="15998" width="10.625" style="1" customWidth="1"/>
    <col min="15999" max="16002" width="9" style="1" hidden="1" customWidth="1"/>
    <col min="16003" max="16004" width="10.5" style="1" customWidth="1"/>
    <col min="16005" max="16005" width="9" style="1" hidden="1" customWidth="1"/>
    <col min="16006" max="16006" width="10.5" style="1" customWidth="1"/>
    <col min="16007" max="16010" width="9" style="1" hidden="1" customWidth="1"/>
    <col min="16011" max="16012" width="10.75" style="1" customWidth="1"/>
    <col min="16013" max="16013" width="9" style="1" hidden="1" customWidth="1"/>
    <col min="16014" max="16014" width="10.75" style="1" customWidth="1"/>
    <col min="16015" max="16018" width="9" style="1" hidden="1" customWidth="1"/>
    <col min="16019" max="16020" width="10.625" style="1" customWidth="1"/>
    <col min="16021" max="16021" width="9" style="1" hidden="1" customWidth="1"/>
    <col min="16022" max="16022" width="10.625" style="1" customWidth="1"/>
    <col min="16023" max="16026" width="9" style="1" hidden="1" customWidth="1"/>
    <col min="16027" max="16028" width="10.625" style="1" customWidth="1"/>
    <col min="16029" max="16029" width="9" style="1" hidden="1" customWidth="1"/>
    <col min="16030" max="16030" width="10.625" style="1" customWidth="1"/>
    <col min="16031" max="16034" width="9" style="1" hidden="1" customWidth="1"/>
    <col min="16035" max="16036" width="10.625" style="1" customWidth="1"/>
    <col min="16037" max="16037" width="9" style="1" hidden="1" customWidth="1"/>
    <col min="16038" max="16038" width="10.625" style="1" customWidth="1"/>
    <col min="16039" max="16048" width="9" style="1" hidden="1" customWidth="1"/>
    <col min="16049" max="16144" width="9" style="1" customWidth="1"/>
    <col min="16145" max="16147" width="9" style="1" hidden="1" customWidth="1"/>
    <col min="16148" max="16148" width="17.5" style="1" customWidth="1"/>
    <col min="16149" max="16149" width="7.625" style="1" customWidth="1"/>
    <col min="16150" max="16150" width="9" style="1" hidden="1" customWidth="1"/>
    <col min="16151" max="16151" width="9.5" style="1" customWidth="1"/>
    <col min="16152" max="16152" width="9" style="1" hidden="1" customWidth="1"/>
    <col min="16153" max="16153" width="11.875" style="1" customWidth="1"/>
    <col min="16154" max="16154" width="6.125" style="1" customWidth="1"/>
    <col min="16155" max="16155" width="9" style="1" hidden="1" customWidth="1"/>
    <col min="16156" max="16157" width="5.25" style="1" customWidth="1"/>
    <col min="16158" max="16159" width="5.75" style="1" customWidth="1"/>
    <col min="16160" max="16161" width="9" style="1" hidden="1" customWidth="1"/>
    <col min="16162" max="16162" width="11.875" style="1" customWidth="1"/>
    <col min="16163" max="16163" width="8.875" style="1" customWidth="1"/>
    <col min="16164" max="16250" width="9" style="1" hidden="1" customWidth="1"/>
    <col min="16251" max="16252" width="10.625" style="1" customWidth="1"/>
    <col min="16253" max="16253" width="9" style="1" hidden="1" customWidth="1"/>
    <col min="16254" max="16254" width="10.625" style="1" customWidth="1"/>
    <col min="16255" max="16258" width="9" style="1" hidden="1" customWidth="1"/>
    <col min="16259" max="16260" width="10.5" style="1" customWidth="1"/>
    <col min="16261" max="16261" width="9" style="1" hidden="1" customWidth="1"/>
    <col min="16262" max="16262" width="10.5" style="1" customWidth="1"/>
    <col min="16263" max="16266" width="9" style="1" hidden="1" customWidth="1"/>
    <col min="16267" max="16268" width="10.75" style="1" customWidth="1"/>
    <col min="16269" max="16269" width="9" style="1" hidden="1" customWidth="1"/>
    <col min="16270" max="16270" width="10.75" style="1" customWidth="1"/>
    <col min="16271" max="16274" width="9" style="1" hidden="1" customWidth="1"/>
    <col min="16275" max="16276" width="10.625" style="1" customWidth="1"/>
    <col min="16277" max="16277" width="9" style="1" hidden="1" customWidth="1"/>
    <col min="16278" max="16278" width="10.625" style="1" customWidth="1"/>
    <col min="16279" max="16282" width="9" style="1" hidden="1" customWidth="1"/>
    <col min="16283" max="16284" width="10.625" style="1" customWidth="1"/>
    <col min="16285" max="16285" width="9" style="1" hidden="1" customWidth="1"/>
    <col min="16286" max="16286" width="10.625" style="1" customWidth="1"/>
    <col min="16287" max="16290" width="9" style="1" hidden="1" customWidth="1"/>
    <col min="16291" max="16292" width="10.625" style="1" customWidth="1"/>
    <col min="16293" max="16293" width="9" style="1" hidden="1" customWidth="1"/>
    <col min="16294" max="16294" width="10.625" style="1" customWidth="1"/>
    <col min="16295" max="16304" width="9" style="1" hidden="1" customWidth="1"/>
    <col min="16305" max="16384" width="9" style="1" customWidth="1"/>
  </cols>
  <sheetData>
    <row r="1" spans="1:199" ht="28.5" customHeight="1">
      <c r="A1" s="12"/>
      <c r="B1" s="12"/>
      <c r="C1" s="12"/>
      <c r="D1" s="21" t="s">
        <v>15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66"/>
      <c r="U1" s="73"/>
      <c r="V1" s="78"/>
      <c r="W1" s="73"/>
      <c r="X1" s="78"/>
      <c r="Y1" s="78"/>
      <c r="Z1" s="78"/>
      <c r="AA1" s="78"/>
      <c r="AB1" s="78"/>
      <c r="AC1" s="78"/>
      <c r="AD1" s="78"/>
      <c r="AE1" s="95"/>
      <c r="AF1" s="78"/>
      <c r="AG1" s="78"/>
      <c r="AH1" s="78"/>
      <c r="AI1" s="78"/>
      <c r="AJ1" s="78"/>
      <c r="AK1" s="78"/>
      <c r="AL1" s="78"/>
      <c r="AM1" s="116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2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12"/>
      <c r="BZ1" s="78"/>
      <c r="CA1" s="78"/>
      <c r="CB1" s="78"/>
      <c r="CC1" s="78"/>
      <c r="CD1" s="78"/>
      <c r="CE1" s="78"/>
      <c r="CF1" s="78"/>
      <c r="CG1" s="12"/>
      <c r="CH1" s="12"/>
      <c r="CI1" s="78"/>
      <c r="CJ1" s="78"/>
      <c r="CK1" s="78"/>
      <c r="CL1" s="78"/>
      <c r="CM1" s="78"/>
      <c r="CN1" s="78"/>
      <c r="CO1" s="12"/>
      <c r="CP1" s="12"/>
      <c r="CQ1" s="78"/>
      <c r="CR1" s="78"/>
      <c r="CS1" s="78"/>
      <c r="CT1" s="78"/>
      <c r="CU1" s="78"/>
      <c r="CV1" s="78"/>
      <c r="CW1" s="12"/>
      <c r="CX1" s="12"/>
    </row>
    <row r="2" spans="1:199" ht="35.25" customHeight="1">
      <c r="A2" s="12"/>
      <c r="B2" s="12"/>
      <c r="C2" s="12"/>
      <c r="D2" s="1" t="s">
        <v>13</v>
      </c>
      <c r="E2" s="9"/>
      <c r="F2" s="30"/>
      <c r="G2" s="30"/>
      <c r="H2" s="37"/>
      <c r="I2" s="37"/>
      <c r="J2" s="46"/>
      <c r="K2" s="46"/>
      <c r="L2" s="46"/>
      <c r="M2" s="46"/>
      <c r="N2" s="46"/>
      <c r="O2" s="46"/>
      <c r="P2" s="46"/>
      <c r="Q2" s="46"/>
      <c r="R2" s="46"/>
      <c r="S2" s="46"/>
      <c r="T2" s="67"/>
      <c r="U2" s="73"/>
      <c r="V2" s="67"/>
      <c r="W2" s="80"/>
      <c r="X2" s="67"/>
      <c r="Y2" s="67"/>
      <c r="Z2" s="67"/>
      <c r="AA2" s="67"/>
      <c r="AB2" s="67"/>
      <c r="AC2" s="67"/>
      <c r="AD2" s="67"/>
      <c r="AE2" s="95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28"/>
      <c r="BL2" s="78"/>
      <c r="BM2" s="78"/>
      <c r="BN2" s="78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2"/>
      <c r="BZ2" s="78"/>
      <c r="CA2" s="78"/>
      <c r="CB2" s="78"/>
      <c r="CC2" s="78"/>
      <c r="CD2" s="78"/>
      <c r="CE2" s="78"/>
      <c r="CF2" s="78"/>
      <c r="CG2" s="12"/>
      <c r="CH2" s="12"/>
      <c r="CI2" s="78"/>
      <c r="CJ2" s="78"/>
      <c r="CK2" s="78"/>
      <c r="CL2" s="78"/>
      <c r="CM2" s="78"/>
      <c r="CN2" s="78"/>
      <c r="CO2" s="12"/>
      <c r="CP2" s="12"/>
      <c r="CQ2" s="78"/>
      <c r="CR2" s="78"/>
      <c r="CS2" s="78"/>
      <c r="CT2" s="78"/>
      <c r="CU2" s="78"/>
      <c r="CV2" s="78"/>
      <c r="CW2" s="12"/>
      <c r="CX2" s="12"/>
    </row>
    <row r="3" spans="1:199" s="10" customFormat="1" hidden="1">
      <c r="A3" s="15">
        <v>401</v>
      </c>
      <c r="B3" s="15"/>
      <c r="C3" s="15"/>
      <c r="D3" s="22"/>
      <c r="E3" s="22"/>
      <c r="F3" s="31"/>
      <c r="G3" s="33">
        <v>39172</v>
      </c>
      <c r="H3" s="15"/>
      <c r="I3" s="41"/>
      <c r="J3" s="15"/>
      <c r="K3" s="15"/>
      <c r="L3" s="15"/>
      <c r="M3" s="15"/>
      <c r="N3" s="15"/>
      <c r="O3" s="15"/>
      <c r="P3" s="55"/>
      <c r="Q3" s="55"/>
      <c r="R3" s="55"/>
      <c r="S3" s="15"/>
      <c r="T3" s="41"/>
      <c r="U3" s="74"/>
      <c r="V3" s="41"/>
      <c r="W3" s="81">
        <v>39447</v>
      </c>
      <c r="X3" s="85"/>
      <c r="Y3" s="85"/>
      <c r="Z3" s="85"/>
      <c r="AA3" s="85"/>
      <c r="AB3" s="85"/>
      <c r="AC3" s="85"/>
      <c r="AD3" s="85"/>
      <c r="AE3" s="10">
        <v>40178</v>
      </c>
      <c r="AM3" s="10">
        <v>40543</v>
      </c>
      <c r="AU3" s="85">
        <v>40908</v>
      </c>
      <c r="BC3" s="85">
        <v>41274</v>
      </c>
      <c r="BK3" s="85">
        <v>41639</v>
      </c>
      <c r="BS3" s="85">
        <v>42004</v>
      </c>
      <c r="CA3" s="85">
        <v>42369</v>
      </c>
      <c r="CI3" s="85">
        <v>42735</v>
      </c>
      <c r="CQ3" s="85">
        <v>43100</v>
      </c>
      <c r="CY3" s="85">
        <v>43465</v>
      </c>
      <c r="DG3" s="85">
        <v>43830</v>
      </c>
      <c r="DO3" s="85">
        <v>44196</v>
      </c>
      <c r="DW3" s="85">
        <v>44561</v>
      </c>
      <c r="EE3" s="85">
        <v>44926</v>
      </c>
      <c r="EM3" s="85">
        <v>45291</v>
      </c>
      <c r="EU3" s="10">
        <v>45657</v>
      </c>
      <c r="FC3" s="10">
        <v>46022</v>
      </c>
      <c r="FK3" s="10">
        <v>46387</v>
      </c>
      <c r="FS3" s="10">
        <v>46387</v>
      </c>
      <c r="GA3" s="10">
        <v>46387</v>
      </c>
    </row>
    <row r="4" spans="1:199" s="10" customFormat="1" ht="45" customHeight="1">
      <c r="A4" s="15"/>
      <c r="B4" s="15"/>
      <c r="C4" s="15"/>
      <c r="D4" s="22"/>
      <c r="E4" s="22"/>
      <c r="F4" s="31"/>
      <c r="G4" s="34"/>
      <c r="H4" s="38"/>
      <c r="I4" s="42"/>
      <c r="J4" s="38"/>
      <c r="K4" s="38"/>
      <c r="L4" s="38"/>
      <c r="M4" s="52"/>
      <c r="N4" s="52"/>
      <c r="O4" s="52"/>
      <c r="P4" s="56"/>
      <c r="Q4" s="56"/>
      <c r="R4" s="56"/>
      <c r="S4" s="52"/>
      <c r="T4" s="68"/>
      <c r="U4" s="75"/>
      <c r="V4" s="68"/>
      <c r="W4" s="82"/>
      <c r="X4" s="82"/>
      <c r="Y4" s="82"/>
      <c r="Z4" s="82"/>
      <c r="AA4" s="82"/>
      <c r="AB4" s="82"/>
      <c r="AC4" s="82"/>
      <c r="AD4" s="82"/>
      <c r="AE4" s="96"/>
      <c r="AF4" s="96"/>
      <c r="AG4" s="96"/>
      <c r="AH4" s="96"/>
      <c r="AI4" s="103" t="s">
        <v>17</v>
      </c>
      <c r="AJ4" s="103"/>
      <c r="AK4" s="103"/>
      <c r="AL4" s="103"/>
      <c r="AM4" s="96"/>
      <c r="AN4" s="96"/>
      <c r="AO4" s="96"/>
      <c r="AP4" s="96"/>
      <c r="AQ4" s="103" t="s">
        <v>18</v>
      </c>
      <c r="AR4" s="103"/>
      <c r="AS4" s="103"/>
      <c r="AT4" s="103"/>
      <c r="AU4" s="125"/>
      <c r="AV4" s="125"/>
      <c r="AW4" s="125"/>
      <c r="AX4" s="125"/>
      <c r="AY4" s="103" t="s">
        <v>19</v>
      </c>
      <c r="AZ4" s="103"/>
      <c r="BA4" s="103"/>
      <c r="BB4" s="103"/>
      <c r="BC4" s="132"/>
      <c r="BD4" s="125"/>
      <c r="BE4" s="125"/>
      <c r="BF4" s="135"/>
      <c r="BG4" s="103" t="s">
        <v>20</v>
      </c>
      <c r="BH4" s="103"/>
      <c r="BI4" s="103"/>
      <c r="BJ4" s="137"/>
      <c r="BK4" s="82"/>
      <c r="BL4" s="125"/>
      <c r="BM4" s="125"/>
      <c r="BN4" s="135"/>
      <c r="BO4" s="103" t="s">
        <v>2</v>
      </c>
      <c r="BP4" s="103"/>
      <c r="BQ4" s="103"/>
      <c r="BR4" s="103"/>
      <c r="BS4" s="132"/>
      <c r="BT4" s="125"/>
      <c r="BU4" s="125"/>
      <c r="BV4" s="135"/>
      <c r="BW4" s="103" t="s">
        <v>6</v>
      </c>
      <c r="BX4" s="103"/>
      <c r="BY4" s="103"/>
      <c r="BZ4" s="103"/>
      <c r="CA4" s="149"/>
      <c r="CB4" s="151"/>
      <c r="CC4" s="151"/>
      <c r="CD4" s="154"/>
      <c r="CE4" s="103" t="s">
        <v>7</v>
      </c>
      <c r="CF4" s="103"/>
      <c r="CG4" s="103"/>
      <c r="CH4" s="103"/>
      <c r="CI4" s="158"/>
      <c r="CJ4" s="158"/>
      <c r="CK4" s="158"/>
      <c r="CL4" s="158"/>
      <c r="CM4" s="103" t="s">
        <v>12</v>
      </c>
      <c r="CN4" s="103"/>
      <c r="CO4" s="103"/>
      <c r="CP4" s="103"/>
      <c r="CQ4" s="158"/>
      <c r="CR4" s="158"/>
      <c r="CS4" s="158"/>
      <c r="CT4" s="158"/>
      <c r="CU4" s="103" t="s">
        <v>0</v>
      </c>
      <c r="CV4" s="103"/>
      <c r="CW4" s="103"/>
      <c r="CX4" s="103"/>
      <c r="CY4" s="158"/>
      <c r="CZ4" s="158"/>
      <c r="DA4" s="158"/>
      <c r="DB4" s="158"/>
      <c r="DC4" s="103" t="s">
        <v>4</v>
      </c>
      <c r="DD4" s="103"/>
      <c r="DE4" s="103"/>
      <c r="DF4" s="103"/>
      <c r="DG4" s="158"/>
      <c r="DH4" s="158"/>
      <c r="DI4" s="158"/>
      <c r="DJ4" s="158"/>
      <c r="DK4" s="103" t="s">
        <v>22</v>
      </c>
      <c r="DL4" s="103"/>
      <c r="DM4" s="103"/>
      <c r="DN4" s="103"/>
      <c r="DO4" s="158"/>
      <c r="DP4" s="158"/>
      <c r="DQ4" s="158"/>
      <c r="DR4" s="158"/>
      <c r="DS4" s="167" t="s">
        <v>16</v>
      </c>
      <c r="DT4" s="103"/>
      <c r="DU4" s="103"/>
      <c r="DV4" s="103"/>
      <c r="DW4" s="158"/>
      <c r="DX4" s="158"/>
      <c r="DY4" s="158"/>
      <c r="DZ4" s="158"/>
      <c r="EA4" s="103" t="s">
        <v>46</v>
      </c>
      <c r="EB4" s="103"/>
      <c r="EC4" s="103"/>
      <c r="ED4" s="103"/>
      <c r="EE4" s="158"/>
      <c r="EF4" s="158"/>
      <c r="EG4" s="158"/>
      <c r="EH4" s="158"/>
      <c r="EI4" s="103" t="s">
        <v>65</v>
      </c>
      <c r="EJ4" s="103"/>
      <c r="EK4" s="103"/>
      <c r="EL4" s="103"/>
      <c r="EM4" s="158"/>
      <c r="EN4" s="158"/>
      <c r="EO4" s="158"/>
      <c r="EP4" s="158"/>
      <c r="EQ4" s="103" t="s">
        <v>48</v>
      </c>
      <c r="ER4" s="103"/>
      <c r="ES4" s="103"/>
      <c r="ET4" s="103"/>
      <c r="EU4" s="158"/>
      <c r="EV4" s="158"/>
      <c r="EW4" s="158"/>
      <c r="EX4" s="158"/>
      <c r="EY4" s="103" t="s">
        <v>48</v>
      </c>
      <c r="EZ4" s="103"/>
      <c r="FA4" s="103"/>
      <c r="FB4" s="103"/>
      <c r="FC4" s="158"/>
      <c r="FD4" s="158"/>
      <c r="FE4" s="158"/>
      <c r="FF4" s="158"/>
      <c r="FG4" s="103" t="s">
        <v>52</v>
      </c>
      <c r="FH4" s="103"/>
      <c r="FI4" s="103"/>
      <c r="FJ4" s="103"/>
      <c r="FK4" s="158"/>
      <c r="FL4" s="158"/>
      <c r="FM4" s="158"/>
      <c r="FN4" s="158"/>
      <c r="FO4" s="103" t="s">
        <v>40</v>
      </c>
      <c r="FP4" s="103"/>
      <c r="FQ4" s="103"/>
      <c r="FR4" s="103"/>
      <c r="FS4" s="158"/>
      <c r="FT4" s="158"/>
      <c r="FU4" s="158"/>
      <c r="FV4" s="158"/>
      <c r="FW4" s="103" t="s">
        <v>66</v>
      </c>
      <c r="FX4" s="103"/>
      <c r="FY4" s="103"/>
      <c r="FZ4" s="103"/>
      <c r="GA4" s="158"/>
      <c r="GB4" s="158"/>
      <c r="GC4" s="158"/>
      <c r="GD4" s="158"/>
      <c r="GE4" s="103" t="s">
        <v>67</v>
      </c>
      <c r="GF4" s="103"/>
      <c r="GG4" s="103"/>
      <c r="GH4" s="103"/>
    </row>
    <row r="5" spans="1:199" s="11" customFormat="1" ht="104.25" customHeight="1">
      <c r="A5" s="16"/>
      <c r="B5" s="16"/>
      <c r="C5" s="18"/>
      <c r="D5" s="23" t="s">
        <v>3</v>
      </c>
      <c r="E5" s="23" t="s">
        <v>25</v>
      </c>
      <c r="F5" s="23"/>
      <c r="G5" s="23" t="s">
        <v>27</v>
      </c>
      <c r="H5" s="39"/>
      <c r="I5" s="39" t="s">
        <v>29</v>
      </c>
      <c r="J5" s="23" t="s">
        <v>30</v>
      </c>
      <c r="K5" s="23"/>
      <c r="L5" s="50" t="s">
        <v>33</v>
      </c>
      <c r="M5" s="50" t="s">
        <v>9</v>
      </c>
      <c r="N5" s="54" t="s">
        <v>35</v>
      </c>
      <c r="O5" s="54" t="s">
        <v>36</v>
      </c>
      <c r="P5" s="57" t="s">
        <v>37</v>
      </c>
      <c r="Q5" s="57" t="s">
        <v>38</v>
      </c>
      <c r="R5" s="54" t="s">
        <v>21</v>
      </c>
      <c r="S5" s="54" t="s">
        <v>39</v>
      </c>
      <c r="T5" s="69" t="s">
        <v>41</v>
      </c>
      <c r="U5" s="69" t="s">
        <v>11</v>
      </c>
      <c r="V5" s="69" t="s">
        <v>42</v>
      </c>
      <c r="W5" s="83" t="s">
        <v>26</v>
      </c>
      <c r="X5" s="86" t="s">
        <v>43</v>
      </c>
      <c r="Y5" s="86" t="s">
        <v>45</v>
      </c>
      <c r="Z5" s="86" t="s">
        <v>32</v>
      </c>
      <c r="AA5" s="86" t="s">
        <v>47</v>
      </c>
      <c r="AB5" s="86" t="s">
        <v>24</v>
      </c>
      <c r="AC5" s="91" t="s">
        <v>34</v>
      </c>
      <c r="AD5" s="91" t="s">
        <v>49</v>
      </c>
      <c r="AE5" s="97"/>
      <c r="AF5" s="101"/>
      <c r="AG5" s="101"/>
      <c r="AH5" s="101"/>
      <c r="AI5" s="104" t="s">
        <v>28</v>
      </c>
      <c r="AJ5" s="107" t="s">
        <v>50</v>
      </c>
      <c r="AK5" s="110" t="s">
        <v>51</v>
      </c>
      <c r="AL5" s="113" t="s">
        <v>44</v>
      </c>
      <c r="AM5" s="117"/>
      <c r="AN5" s="101"/>
      <c r="AO5" s="101"/>
      <c r="AP5" s="101"/>
      <c r="AQ5" s="104" t="s">
        <v>28</v>
      </c>
      <c r="AR5" s="107" t="s">
        <v>50</v>
      </c>
      <c r="AS5" s="110" t="s">
        <v>51</v>
      </c>
      <c r="AT5" s="113" t="s">
        <v>44</v>
      </c>
      <c r="AU5" s="126"/>
      <c r="AV5" s="128"/>
      <c r="AW5" s="128"/>
      <c r="AX5" s="128"/>
      <c r="AY5" s="104" t="s">
        <v>28</v>
      </c>
      <c r="AZ5" s="107" t="s">
        <v>50</v>
      </c>
      <c r="BA5" s="110" t="s">
        <v>51</v>
      </c>
      <c r="BB5" s="113" t="s">
        <v>44</v>
      </c>
      <c r="BC5" s="126"/>
      <c r="BD5" s="128"/>
      <c r="BE5" s="128"/>
      <c r="BF5" s="128"/>
      <c r="BG5" s="104" t="s">
        <v>28</v>
      </c>
      <c r="BH5" s="107" t="s">
        <v>50</v>
      </c>
      <c r="BI5" s="110" t="s">
        <v>51</v>
      </c>
      <c r="BJ5" s="113" t="s">
        <v>44</v>
      </c>
      <c r="BK5" s="126"/>
      <c r="BL5" s="128"/>
      <c r="BM5" s="128"/>
      <c r="BN5" s="128"/>
      <c r="BO5" s="140" t="s">
        <v>28</v>
      </c>
      <c r="BP5" s="142" t="s">
        <v>50</v>
      </c>
      <c r="BQ5" s="142" t="s">
        <v>51</v>
      </c>
      <c r="BR5" s="144" t="s">
        <v>44</v>
      </c>
      <c r="BS5" s="126"/>
      <c r="BT5" s="128"/>
      <c r="BU5" s="128"/>
      <c r="BV5" s="128"/>
      <c r="BW5" s="140" t="s">
        <v>28</v>
      </c>
      <c r="BX5" s="142" t="s">
        <v>50</v>
      </c>
      <c r="BY5" s="142" t="s">
        <v>51</v>
      </c>
      <c r="BZ5" s="144" t="s">
        <v>44</v>
      </c>
      <c r="CA5" s="150"/>
      <c r="CB5" s="152"/>
      <c r="CC5" s="152"/>
      <c r="CD5" s="152"/>
      <c r="CE5" s="140" t="s">
        <v>28</v>
      </c>
      <c r="CF5" s="142" t="s">
        <v>50</v>
      </c>
      <c r="CG5" s="142" t="s">
        <v>51</v>
      </c>
      <c r="CH5" s="144" t="s">
        <v>44</v>
      </c>
      <c r="CI5" s="150"/>
      <c r="CJ5" s="152"/>
      <c r="CK5" s="152"/>
      <c r="CL5" s="152"/>
      <c r="CM5" s="140" t="s">
        <v>28</v>
      </c>
      <c r="CN5" s="142" t="s">
        <v>50</v>
      </c>
      <c r="CO5" s="142" t="s">
        <v>51</v>
      </c>
      <c r="CP5" s="144" t="s">
        <v>44</v>
      </c>
      <c r="CQ5" s="150"/>
      <c r="CR5" s="152"/>
      <c r="CS5" s="152"/>
      <c r="CT5" s="152"/>
      <c r="CU5" s="140" t="s">
        <v>28</v>
      </c>
      <c r="CV5" s="142" t="s">
        <v>50</v>
      </c>
      <c r="CW5" s="142" t="s">
        <v>51</v>
      </c>
      <c r="CX5" s="144" t="s">
        <v>44</v>
      </c>
      <c r="CY5" s="150"/>
      <c r="CZ5" s="152"/>
      <c r="DA5" s="152"/>
      <c r="DB5" s="152"/>
      <c r="DC5" s="140" t="s">
        <v>28</v>
      </c>
      <c r="DD5" s="142" t="s">
        <v>50</v>
      </c>
      <c r="DE5" s="142" t="s">
        <v>51</v>
      </c>
      <c r="DF5" s="144" t="s">
        <v>44</v>
      </c>
      <c r="DG5" s="150"/>
      <c r="DH5" s="152"/>
      <c r="DI5" s="152"/>
      <c r="DJ5" s="152"/>
      <c r="DK5" s="140" t="s">
        <v>28</v>
      </c>
      <c r="DL5" s="142" t="s">
        <v>50</v>
      </c>
      <c r="DM5" s="142" t="s">
        <v>51</v>
      </c>
      <c r="DN5" s="144" t="s">
        <v>44</v>
      </c>
      <c r="DO5" s="150"/>
      <c r="DP5" s="152"/>
      <c r="DQ5" s="152"/>
      <c r="DR5" s="152"/>
      <c r="DS5" s="140" t="s">
        <v>28</v>
      </c>
      <c r="DT5" s="142" t="s">
        <v>50</v>
      </c>
      <c r="DU5" s="142" t="s">
        <v>51</v>
      </c>
      <c r="DV5" s="144" t="s">
        <v>44</v>
      </c>
      <c r="DW5" s="150"/>
      <c r="DX5" s="152"/>
      <c r="DY5" s="152"/>
      <c r="DZ5" s="152"/>
      <c r="EA5" s="140" t="s">
        <v>28</v>
      </c>
      <c r="EB5" s="142" t="s">
        <v>50</v>
      </c>
      <c r="EC5" s="142" t="s">
        <v>51</v>
      </c>
      <c r="ED5" s="144" t="s">
        <v>44</v>
      </c>
      <c r="EE5" s="150"/>
      <c r="EF5" s="152"/>
      <c r="EG5" s="152"/>
      <c r="EH5" s="152"/>
      <c r="EI5" s="140" t="s">
        <v>28</v>
      </c>
      <c r="EJ5" s="142" t="s">
        <v>50</v>
      </c>
      <c r="EK5" s="142" t="s">
        <v>51</v>
      </c>
      <c r="EL5" s="144" t="s">
        <v>44</v>
      </c>
      <c r="EM5" s="150"/>
      <c r="EN5" s="152"/>
      <c r="EO5" s="152"/>
      <c r="EP5" s="152"/>
      <c r="EQ5" s="140" t="s">
        <v>28</v>
      </c>
      <c r="ER5" s="142" t="s">
        <v>50</v>
      </c>
      <c r="ES5" s="142" t="s">
        <v>51</v>
      </c>
      <c r="ET5" s="144" t="s">
        <v>44</v>
      </c>
      <c r="EU5" s="150"/>
      <c r="EV5" s="152"/>
      <c r="EW5" s="152"/>
      <c r="EX5" s="152"/>
      <c r="EY5" s="140" t="s">
        <v>28</v>
      </c>
      <c r="EZ5" s="142" t="s">
        <v>50</v>
      </c>
      <c r="FA5" s="142" t="s">
        <v>51</v>
      </c>
      <c r="FB5" s="144" t="s">
        <v>44</v>
      </c>
      <c r="FC5" s="150"/>
      <c r="FD5" s="152"/>
      <c r="FE5" s="152"/>
      <c r="FF5" s="152"/>
      <c r="FG5" s="140" t="s">
        <v>28</v>
      </c>
      <c r="FH5" s="142" t="s">
        <v>50</v>
      </c>
      <c r="FI5" s="142" t="s">
        <v>51</v>
      </c>
      <c r="FJ5" s="144" t="s">
        <v>44</v>
      </c>
      <c r="FK5" s="150"/>
      <c r="FL5" s="152"/>
      <c r="FM5" s="152"/>
      <c r="FN5" s="152"/>
      <c r="FO5" s="140" t="s">
        <v>28</v>
      </c>
      <c r="FP5" s="142" t="s">
        <v>50</v>
      </c>
      <c r="FQ5" s="142" t="s">
        <v>51</v>
      </c>
      <c r="FR5" s="144" t="s">
        <v>44</v>
      </c>
      <c r="FS5" s="150"/>
      <c r="FT5" s="152"/>
      <c r="FU5" s="152"/>
      <c r="FV5" s="152"/>
      <c r="FW5" s="140" t="s">
        <v>28</v>
      </c>
      <c r="FX5" s="142" t="s">
        <v>50</v>
      </c>
      <c r="FY5" s="142" t="s">
        <v>51</v>
      </c>
      <c r="FZ5" s="144" t="s">
        <v>44</v>
      </c>
      <c r="GA5" s="150"/>
      <c r="GB5" s="152"/>
      <c r="GC5" s="152"/>
      <c r="GD5" s="152"/>
      <c r="GE5" s="140" t="s">
        <v>28</v>
      </c>
      <c r="GF5" s="142" t="s">
        <v>50</v>
      </c>
      <c r="GG5" s="142" t="s">
        <v>51</v>
      </c>
      <c r="GH5" s="144" t="s">
        <v>44</v>
      </c>
    </row>
    <row r="6" spans="1:199" s="12" customFormat="1" ht="36.75" customHeight="1">
      <c r="A6" s="17"/>
      <c r="B6" s="17"/>
      <c r="C6" s="19">
        <v>1</v>
      </c>
      <c r="D6" s="24"/>
      <c r="E6" s="24"/>
      <c r="F6" s="24"/>
      <c r="G6" s="35"/>
      <c r="H6" s="24"/>
      <c r="I6" s="43"/>
      <c r="J6" s="47" t="str">
        <f>IF(G6="","",(IF(G6&gt;$G$3,"定額","旧定額")))</f>
        <v/>
      </c>
      <c r="K6" s="47" t="str">
        <f>IF(H6="","",(IF(H6&gt;$G$3,"定額","旧定額")))</f>
        <v/>
      </c>
      <c r="L6" s="51"/>
      <c r="M6" s="51"/>
      <c r="N6" s="47" t="str">
        <f>IF(ISERROR(VLOOKUP(L6,償却率!$A$2:$B$51,2)),"",(VLOOKUP(L6,償却率!$A$2:$B$51,2)))</f>
        <v/>
      </c>
      <c r="O6" s="47" t="str">
        <f>IF(ISERROR(IF(J6="定額",LOOKUP(M6,新償却率!$A$2:$A$51,新償却率!$B$2:$B$51),LOOKUP(M6,償却率!$A$2:$A$51,償却率!$B$2:$B$51))),"",(IF(J6="定額",LOOKUP(M6,新償却率!$A$2:$A$51,新償却率!$B$2:$B$51),LOOKUP(M6,償却率!$A$2:$A$51,償却率!$B$2:$B$51))))</f>
        <v/>
      </c>
      <c r="P6" s="58">
        <f t="shared" ref="P6:P25" si="0">IF(M6="一括",I6,I6-1)</f>
        <v>-1</v>
      </c>
      <c r="Q6" s="58">
        <f t="shared" ref="Q6:Q25" si="1">IF(M6="一括",I6,IF(J6="旧定額",I6*0.95,I6-1))</f>
        <v>-1</v>
      </c>
      <c r="R6" s="58">
        <f t="shared" ref="R6:R25" si="2">IF(J6="旧定額",I6*0.9,I6)</f>
        <v>0</v>
      </c>
      <c r="S6" s="51"/>
      <c r="T6" s="70">
        <f t="shared" ref="T6:T25" si="3">YEAR(G6)</f>
        <v>1900</v>
      </c>
      <c r="U6" s="70">
        <f t="shared" ref="U6:U25" si="4">MONTH(G6)</f>
        <v>1</v>
      </c>
      <c r="V6" s="70">
        <f t="shared" ref="V6:V25" si="5">DAY(G6)</f>
        <v>0</v>
      </c>
      <c r="W6" s="84" t="e">
        <f t="shared" ref="W6:W25" si="6">DATE(T6+L6,U6,V6-1)</f>
        <v>#NUM!</v>
      </c>
      <c r="X6" s="87" t="e">
        <f t="shared" ref="X6:X25" si="7">IF(W6&lt;$W$3,Q6,0)</f>
        <v>#NUM!</v>
      </c>
      <c r="Y6" s="87" t="e">
        <f t="shared" ref="Y6:Y25" si="8">R6*(AA6+1)/12*N6+Z6*R6*N6</f>
        <v>#VALUE!</v>
      </c>
      <c r="Z6" s="89">
        <f t="shared" ref="Z6:Z25" si="9">IF($W$3&gt;G6,DATEDIF(G6,$W$3,"Y"),0)</f>
        <v>107</v>
      </c>
      <c r="AA6" s="89">
        <f t="shared" ref="AA6:AA25" si="10">IF($W$3&gt;G6,DATEDIF(G6,$W$3,"Ym"),0)</f>
        <v>0</v>
      </c>
      <c r="AB6" s="89">
        <f t="shared" ref="AB6:AB25" si="11">IF($W$3&gt;G6,DATEDIF(G6,$W$3,"Yd"),0)</f>
        <v>365</v>
      </c>
      <c r="AC6" s="92" t="e">
        <f t="shared" ref="AC6:AC25" si="12">IF(AA6+AB6=0,0,(IF(X6=0,((R6*(AA6+1)/12*N6)+(Z6*R6*N6)),(IF(X6&gt;Y6,Y6,X6)))))</f>
        <v>#NUM!</v>
      </c>
      <c r="AD6" s="93" t="e">
        <f t="shared" ref="AD6:AD25" si="13">I6-AC6</f>
        <v>#NUM!</v>
      </c>
      <c r="AE6" s="98">
        <f t="shared" ref="AE6:AE25" si="14">IF(G6&lt;=$AE$3,DATEDIF(G6,$AE$3,"Y"),-DATEDIF($AE$3,G6,"Y"))</f>
        <v>109</v>
      </c>
      <c r="AF6" s="102" t="e">
        <f t="shared" ref="AF6:AF25" si="15">IF(AND($M6="一括",$AE6&lt;=3),ROUNDUP($I6/3,0),IF($AE6&lt;=0,0,IF($AE6=1,ROUNDUP(I6*(13-U6)/12*N6,0),IF(T6-2007+AE6&gt;0,ROUNDUP(R6*N6,1),ROUNDUP(R6*5,1)))))</f>
        <v>#VALUE!</v>
      </c>
      <c r="AG6" s="102" t="e">
        <f t="shared" ref="AG6:AG25" si="16">IF(T6-2009+AE6&lt;0,0,IF(Q6&lt;=AC6,IF(AC6&lt;P6,IF(AD6&lt;=I6*0.01,AD6-1,ROUNDUP(((I6*0.05)-1)/5,0)),0),0))</f>
        <v>#NUM!</v>
      </c>
      <c r="AH6" s="20" t="e">
        <f t="shared" ref="AH6:AH25" si="17">IF(AC6&gt;Q6,0,IF(AF6+AC6&gt;=Q6,Q6-AC6,AF6))</f>
        <v>#NUM!</v>
      </c>
      <c r="AI6" s="105" t="e">
        <f t="shared" ref="AI6:AI25" si="18">IF(AE6&lt;=0,0,AG6+AH6)</f>
        <v>#NUM!</v>
      </c>
      <c r="AJ6" s="108" t="e">
        <f t="shared" ref="AJ6:AJ25" si="19">ROUNDUP(AI6*$S6/100,0)</f>
        <v>#NUM!</v>
      </c>
      <c r="AK6" s="111" t="e">
        <f t="shared" ref="AK6:AK25" si="20">AC6+AI6</f>
        <v>#NUM!</v>
      </c>
      <c r="AL6" s="114" t="e">
        <f>IF(AD6-AI6=AD6,0,AD6-AI6)</f>
        <v>#NUM!</v>
      </c>
      <c r="AM6" s="118">
        <f t="shared" ref="AM6:AM25" si="21">IF($G6&lt;=AM$3,DATEDIF($G6,AM$3,"Y"),-DATEDIF(AM$3,$G6,"Y"))</f>
        <v>110</v>
      </c>
      <c r="AN6" s="102" t="e">
        <f t="shared" ref="AN6:AN25" si="22">IF(AND($M6="一括",$AM6&lt;=3),ROUNDUP($I6/3,0),IF($AM6&lt;=0,0,IF(AND($M6&lt;&gt;"一括",$AM6=1),ROUNDUP($I6*(13-$U6)/12*$O6,0),IF($T6-2009+AM6&gt;0,ROUNDUP($R6*$O6,0),ROUNDUP($R6*$N6,0)))))</f>
        <v>#VALUE!</v>
      </c>
      <c r="AO6" s="102" t="e">
        <f t="shared" ref="AO6:AO25" si="23">IF($T6-2009+AM6&lt;0,0,IF($Q6&lt;=AK6,IF(AK6&lt;$P6,IF(AL6&lt;=$I6*0.01,AL6-1,ROUNDUP((($I6*0.05)-1)/5,0)),0),0))</f>
        <v>#NUM!</v>
      </c>
      <c r="AP6" s="20" t="e">
        <f t="shared" ref="AP6:AP25" si="24">IF(AK6&gt;$Q6,0,IF(AN6+AK6&gt;=$Q6,$Q6-AK6,AN6))</f>
        <v>#NUM!</v>
      </c>
      <c r="AQ6" s="105" t="str">
        <f t="shared" ref="AQ6:AQ25" si="25">IF($AM6&lt;=0,0,IF(ISERROR(AO6+AP6)=TRUE,"",AO6+AP6))</f>
        <v/>
      </c>
      <c r="AR6" s="108" t="str">
        <f t="shared" ref="AR6:AR25" si="26">IF(ISERROR(ROUNDUP(AQ6*$S6/100,0)),"",ROUNDUP(AQ6*$S6/100,0))</f>
        <v/>
      </c>
      <c r="AS6" s="111" t="e">
        <f t="shared" ref="AS6:AS25" si="27">AK6+AQ6</f>
        <v>#NUM!</v>
      </c>
      <c r="AT6" s="122" t="str">
        <f t="shared" ref="AT6:AT25" si="28">IF(AM6=1,$AD6-AQ6,IF(ISERROR(AL6-AQ6),"",AL6-AQ6))</f>
        <v/>
      </c>
      <c r="AU6" s="118">
        <f t="shared" ref="AU6:AU25" si="29">IF($G6&lt;=AU$3,DATEDIF($G6,AU$3,"Y"),-DATEDIF(AU$3,$G6,"Y"))</f>
        <v>111</v>
      </c>
      <c r="AV6" s="102" t="e">
        <f t="shared" ref="AV6:AV25" si="30">IF(AND($M6="一括",$AU6&lt;=3),ROUNDUP($I6/3,0),IF($AU6&lt;=0,0,IF(AND($M6&lt;&gt;"一括",$AU6=1),ROUNDUP($I6*(13-$U6)/12*$O6,0),IF($T6-2009+AU6&gt;0,ROUNDUP($R6*$O6,0),ROUNDUP($R6*$N6,0)))))</f>
        <v>#VALUE!</v>
      </c>
      <c r="AW6" s="102" t="e">
        <f t="shared" ref="AW6:AW25" si="31">IF($T6-2009+AU6&lt;0,0,IF($Q6&lt;=AS6,IF(AS6&lt;$P6,IF(AT6&lt;=$I6*0.01,AT6-1,ROUNDUP((($I6*0.05)-1)/5,0)),0),0))</f>
        <v>#NUM!</v>
      </c>
      <c r="AX6" s="20" t="e">
        <f t="shared" ref="AX6:AX25" si="32">IF(AS6&gt;$Q6,0,IF(AV6+AS6&gt;=$Q6,$Q6-AS6,AV6))</f>
        <v>#NUM!</v>
      </c>
      <c r="AY6" s="129" t="str">
        <f t="shared" ref="AY6:AY25" si="33">IF(AU6&lt;=0,0,IF(ISERROR(AW6+AX6),"",AW6+AX6))</f>
        <v/>
      </c>
      <c r="AZ6" s="131" t="str">
        <f t="shared" ref="AZ6:AZ25" si="34">IF(ISERROR(ROUNDUP(AY6*$S6/100,0)),"",ROUNDUP(AY6*$S6/100,0))</f>
        <v/>
      </c>
      <c r="BA6" s="131" t="e">
        <f t="shared" ref="BA6:BA25" si="35">AS6+AY6</f>
        <v>#NUM!</v>
      </c>
      <c r="BB6" s="114" t="str">
        <f t="shared" ref="BB6:BB25" si="36">IF(AU6=1,$AD6-AY6,IF(ISERROR(AT6-AY6),"",AT6-AY6))</f>
        <v/>
      </c>
      <c r="BC6" s="133">
        <f t="shared" ref="BC6:BC25" si="37">IF($G6&lt;=BC$3,DATEDIF($G6,BC$3,"Y"),-DATEDIF(BC$3,$G6,"Y"))</f>
        <v>112</v>
      </c>
      <c r="BD6" s="134" t="e">
        <f t="shared" ref="BD6:BD25" si="38">IF(AND($M6="一括",$BC6&lt;=3),ROUNDUP($I6/3,0),IF($BC6&lt;=0,0,IF(AND($M6&lt;&gt;"一括",BC6=1),ROUNDUP($I6*(13-$U6)/12*$O6,0),IF($T6-2009+BC6&gt;0,ROUNDUP($R6*$O6,0),ROUNDUP($R6*$N6,0)))))</f>
        <v>#VALUE!</v>
      </c>
      <c r="BE6" s="134" t="e">
        <f t="shared" ref="BE6:BE25" si="39">IF($T6-2009+BC6&lt;0,0,IF($Q6&lt;=BA6,IF(BA6&lt;$P6,IF(BB6&lt;=$I6*0.01,BB6-1,ROUNDUP((($I6*0.05)-1)/5,0)),0),0))</f>
        <v>#NUM!</v>
      </c>
      <c r="BF6" s="136" t="e">
        <f t="shared" ref="BF6:BF25" si="40">IF($BA6&gt;$Q6,0,IF(BD6+BA6&gt;=$Q6,$Q6-BA6,BD6))</f>
        <v>#NUM!</v>
      </c>
      <c r="BG6" s="129" t="str">
        <f t="shared" ref="BG6:BG25" si="41">IF(BC6&lt;=0,0,IF(ISERROR(BE6+BF6),"",BE6+BF6))</f>
        <v/>
      </c>
      <c r="BH6" s="131" t="str">
        <f t="shared" ref="BH6:BH25" si="42">IF(ISERROR(ROUNDUP(BG6*$S6/100,0)),"",ROUNDUP(BG6*$S6/100,0))</f>
        <v/>
      </c>
      <c r="BI6" s="131" t="e">
        <f t="shared" ref="BI6:BI25" si="43">BA6+BG6</f>
        <v>#NUM!</v>
      </c>
      <c r="BJ6" s="114" t="str">
        <f t="shared" ref="BJ6:BJ25" si="44">IF(BC6=1,$AD6-BG6,IF(ISERROR(BB6-BG6),"",BB6-BG6))</f>
        <v/>
      </c>
      <c r="BK6" s="133">
        <f t="shared" ref="BK6:BK25" si="45">IF($G6&lt;=BK$3,DATEDIF($G6,BK$3,"Y"),-DATEDIF(BK$3,$G6,"Y"))</f>
        <v>113</v>
      </c>
      <c r="BL6" s="134" t="e">
        <f t="shared" ref="BL6:BL25" si="46">IF(AND(M6="一括",BK6&lt;=3),ROUNDUP(I6/3,0),IF(BK6&lt;=0,0,IF(AND(M6&lt;&gt;"一括",BK6=1),ROUNDUP($I6*(13-$U6)/12*$O6,0),IF($T6-2009+BK6&gt;0,ROUNDUP($R6*$O6,0),ROUNDUP($R6*$N6,0)))))</f>
        <v>#VALUE!</v>
      </c>
      <c r="BM6" s="134" t="e">
        <f t="shared" ref="BM6:BM25" si="47">IF($T6-2009+BK6&lt;0,0,IF($Q6&lt;=BI6,IF(BI6&lt;$P6,IF(BJ6&lt;=$I6*0.01,BJ6-1,ROUNDUP((($I6*0.05)-1)/5,0)),0),0))</f>
        <v>#NUM!</v>
      </c>
      <c r="BN6" s="136" t="e">
        <f t="shared" ref="BN6:BN25" si="48">IF(BI6&gt;$Q6,0,IF(BL6+BI6&gt;=$Q6,$Q6-BI6,BL6))</f>
        <v>#NUM!</v>
      </c>
      <c r="BO6" s="129" t="str">
        <f t="shared" ref="BO6:BO25" si="49">IF(BK6&lt;=0,0,IF(ISERROR(BM6+BN6),"",BM6+BN6))</f>
        <v/>
      </c>
      <c r="BP6" s="131" t="str">
        <f t="shared" ref="BP6:BP25" si="50">IF(ISERROR(ROUNDUP(BO6*$S6/100,0)),"",ROUNDUP(BO6*$S6/100,0))</f>
        <v/>
      </c>
      <c r="BQ6" s="131" t="e">
        <f t="shared" ref="BQ6:BQ25" si="51">BI6+BO6</f>
        <v>#NUM!</v>
      </c>
      <c r="BR6" s="114" t="str">
        <f t="shared" ref="BR6:BR25" si="52">IF(BK6=1,$AD6-BO6,IF(ISERROR(BJ6-BO6),"",BJ6-BO6))</f>
        <v/>
      </c>
      <c r="BS6" s="133">
        <f t="shared" ref="BS6:BS25" si="53">IF($G6&lt;=BS$3,DATEDIF($G6,BS$3,"Y"),-DATEDIF(BS$3,$G6,"Y"))</f>
        <v>114</v>
      </c>
      <c r="BT6" s="134" t="e">
        <f t="shared" ref="BT6:BT25" si="54">IF(AND(M6="一括",BS6&lt;=3),ROUNDUP(I6/3,0),IF(BS6&lt;=0,0,IF(AND(M6&lt;&gt;"一括",BS6=1),ROUNDUP($I6*(13-$U6)/12*$O6,0),IF($T6-2009+BS6&gt;0,ROUNDUP($R6*$O6,0),ROUNDUP($R6*$N6,0)))))</f>
        <v>#VALUE!</v>
      </c>
      <c r="BU6" s="134" t="e">
        <f t="shared" ref="BU6:BU25" si="55">IF($T6-2009+BS6&lt;0,0,IF($Q6&lt;=BQ6,IF(BQ6&lt;$P6,IF(BR6&lt;=$I6*0.01,BR6-1,ROUNDUP((($I6*0.05)-1)/5,0)),0),0))</f>
        <v>#NUM!</v>
      </c>
      <c r="BV6" s="136" t="e">
        <f t="shared" ref="BV6:BV25" si="56">IF(BQ6&gt;$Q6,0,IF(BT6+BQ6&gt;=$Q6,$Q6-BQ6,BT6))</f>
        <v>#NUM!</v>
      </c>
      <c r="BW6" s="129" t="str">
        <f t="shared" ref="BW6:BW25" si="57">IF(BS6&lt;=0,0,IF(ISERROR(BU6+BV6),"",BU6+BV6))</f>
        <v/>
      </c>
      <c r="BX6" s="131" t="str">
        <f t="shared" ref="BX6:BX25" si="58">IF(ISERROR(ROUNDUP(BW6*$S6/100,0)),"",ROUNDUP(BW6*$S6/100,0))</f>
        <v/>
      </c>
      <c r="BY6" s="131" t="e">
        <f t="shared" ref="BY6:BY25" si="59">BQ6+BW6</f>
        <v>#NUM!</v>
      </c>
      <c r="BZ6" s="114" t="str">
        <f t="shared" ref="BZ6:BZ25" si="60">IF(BS6=1,$AD6-BW6,IF(ISERROR(BR6-BW6),"",BR6-BW6))</f>
        <v/>
      </c>
      <c r="CA6" s="133">
        <f t="shared" ref="CA6:CA25" si="61">IF($G6&lt;=CA$3,DATEDIF($G6,CA$3,"Y"),-DATEDIF(CA$3,$G6,"Y"))</f>
        <v>115</v>
      </c>
      <c r="CB6" s="134" t="e">
        <f t="shared" ref="CB6:CB25" si="62">IF(AND(M6="一括",CA6&lt;=3),ROUNDUP(I6/3,0),IF(CA6&lt;=0,0,IF(AND(M6&lt;&gt;"一括",CA6=1),ROUNDUP($I6*(13-$U6)/12*$O6,0),IF($T6-2009+CA6&gt;0,ROUNDUP($R6*$O6,0),ROUNDUP($R6*$N6,0)))))</f>
        <v>#VALUE!</v>
      </c>
      <c r="CC6" s="134" t="e">
        <f t="shared" ref="CC6:CC25" si="63">IF($T6-2009+CA6&lt;0,0,IF($Q6&lt;=BY6,IF(BY6&lt;$P6,IF(BZ6&lt;=$I6*0.01,BZ6-1,ROUNDUP((($I6*0.05)-1)/5,0)),0),0))</f>
        <v>#NUM!</v>
      </c>
      <c r="CD6" s="136" t="e">
        <f t="shared" ref="CD6:CD25" si="64">IF(BY6&gt;$Q6,0,IF(CB6+BY6&gt;=$Q6,$Q6-BY6,CB6))</f>
        <v>#NUM!</v>
      </c>
      <c r="CE6" s="129" t="str">
        <f t="shared" ref="CE6:CE25" si="65">IF(CA6&lt;=0,0,IF(ISERROR(CC6+CD6),"",CC6+CD6))</f>
        <v/>
      </c>
      <c r="CF6" s="131" t="str">
        <f t="shared" ref="CF6:CF25" si="66">IF(ISERROR(ROUNDUP(CE6*$S6/100,0)),"",ROUNDUP(CE6*$S6/100,0))</f>
        <v/>
      </c>
      <c r="CG6" s="131" t="e">
        <f t="shared" ref="CG6:CG25" si="67">BY6+CE6</f>
        <v>#NUM!</v>
      </c>
      <c r="CH6" s="114" t="str">
        <f t="shared" ref="CH6:CH25" si="68">IF(CA6=1,$AD6-CE6,IF(ISERROR(BZ6-CE6),"",BZ6-CE6))</f>
        <v/>
      </c>
      <c r="CI6" s="159">
        <f t="shared" ref="CI6:CI25" si="69">IF($G6&lt;=CI$3,DATEDIF($G6,CI$3,"Y"),-DATEDIF(CI$3,$G6,"Y"))</f>
        <v>116</v>
      </c>
      <c r="CJ6" s="161" t="e">
        <f t="shared" ref="CJ6:CJ25" si="70">IF(AND(M6="一括",CI6&lt;=3),ROUNDUP(I6/3,0),IF(CI6&lt;=0,0,IF(AND(M6&lt;&gt;"一括",CI6=1),ROUNDUP($I6*(13-$U6)/12*$O6,0),IF($T6-2009+CI6&gt;0,ROUNDUP($R6*$O6,0),ROUNDUP($R6*$N6,0)))))</f>
        <v>#VALUE!</v>
      </c>
      <c r="CK6" s="161" t="e">
        <f t="shared" ref="CK6:CK25" si="71">IF($T6-2009+CI6&lt;0,0,IF($Q6&lt;=CG6,IF(CG6&lt;$P6,IF(CH6&lt;=$I6*0.01,CH6-1,ROUNDUP((($I6*0.05)-1)/5,0)),0),0))</f>
        <v>#NUM!</v>
      </c>
      <c r="CL6" s="162" t="e">
        <f t="shared" ref="CL6:CL25" si="72">IF(CG6&gt;$Q6,0,IF(CJ6+CG6&gt;=$Q6,$Q6-CG6,CJ6))</f>
        <v>#NUM!</v>
      </c>
      <c r="CM6" s="129" t="str">
        <f t="shared" ref="CM6:CM25" si="73">IF(CI6&lt;=0,0,IF(ISERROR(CK6+CL6),"",CK6+CL6))</f>
        <v/>
      </c>
      <c r="CN6" s="131" t="str">
        <f t="shared" ref="CN6:CN25" si="74">IF(ISERROR(ROUNDUP(CM6*$S6/100,0)),"",ROUNDUP(CM6*$S6/100,0))</f>
        <v/>
      </c>
      <c r="CO6" s="131" t="e">
        <f t="shared" ref="CO6:CO25" si="75">CG6+CM6</f>
        <v>#NUM!</v>
      </c>
      <c r="CP6" s="114" t="str">
        <f t="shared" ref="CP6:CP25" si="76">IF(CI6=1,$AD6-CM6,IF(ISERROR(CH6-CM6),"",CH6-CM6))</f>
        <v/>
      </c>
      <c r="CQ6" s="164">
        <f t="shared" ref="CQ6:CQ25" si="77">IF($G6&lt;=CQ$3,DATEDIF($G6,CQ$3,"Y"),-DATEDIF(CQ$3,$G6,"Y"))</f>
        <v>117</v>
      </c>
      <c r="CR6" s="165" t="e">
        <f t="shared" ref="CR6:CR25" si="78">IF(AND(M6="一括",CQ6&lt;=3),ROUNDUP(I6/3,0),IF(CQ6&lt;=0,0,IF(AND(M6&lt;&gt;"一括",CQ6=1),ROUNDUP($I6*(13-$U6)/12*$O6,0),IF($T6-2009+CQ6&gt;0,ROUNDUP($R6*$O6,0),ROUNDUP($R6*$N6,0)))))</f>
        <v>#VALUE!</v>
      </c>
      <c r="CS6" s="165" t="e">
        <f t="shared" ref="CS6:CS25" si="79">IF($T6-2009+CQ6&lt;0,0,IF($Q6&lt;=CO6,IF(CO6&lt;$P6,IF(CP6&lt;=$I6*0.01,CP6-1,ROUNDUP((($I6*0.05)-1)/5,0)),0),0))</f>
        <v>#NUM!</v>
      </c>
      <c r="CT6" s="166" t="e">
        <f t="shared" ref="CT6:CT25" si="80">IF(CO6&gt;$Q6,0,IF(CR6+CO6&gt;=$Q6,$Q6-CO6,CR6))</f>
        <v>#NUM!</v>
      </c>
      <c r="CU6" s="129" t="str">
        <f t="shared" ref="CU6:CU25" si="81">IF(CQ6&lt;=0,0,IF(ISERROR(CS6+CT6),"",CS6+CT6))</f>
        <v/>
      </c>
      <c r="CV6" s="131" t="str">
        <f t="shared" ref="CV6:CV25" si="82">IF(ISERROR(ROUNDUP(CU6*$S6/100,0)),"",ROUNDUP(CU6*$S6/100,0))</f>
        <v/>
      </c>
      <c r="CW6" s="131" t="e">
        <f t="shared" ref="CW6:CW25" si="83">CO6+CU6</f>
        <v>#NUM!</v>
      </c>
      <c r="CX6" s="114" t="str">
        <f t="shared" ref="CX6:CX25" si="84">IF(CQ6=1,$AD6-CU6,IF(ISERROR(CP6-CU6),"",CP6-CU6))</f>
        <v/>
      </c>
      <c r="CY6" s="164">
        <f t="shared" ref="CY6:CY25" si="85">IF($G6&lt;=CY$3,DATEDIF($G6,CY$3,"Y"),-DATEDIF(CY$3,$G6,"Y"))</f>
        <v>118</v>
      </c>
      <c r="CZ6" s="165" t="e">
        <f t="shared" ref="CZ6:CZ25" si="86">IF(AND(M6="一括",CY6&lt;=3),ROUNDUP(I6/3,0),IF(CY6&lt;=0,0,IF(AND(M6&lt;&gt;"一括",CY6=1),ROUNDUP($I6*(13-$U6)/12*$O6,0),IF($T6-2009+CY6&gt;0,ROUNDUP($R6*$O6,0),ROUNDUP($R6*$N6,0)))))</f>
        <v>#VALUE!</v>
      </c>
      <c r="DA6" s="165" t="e">
        <f t="shared" ref="DA6:DA25" si="87">IF($T6-2009+CY6&lt;0,0,IF($Q6&lt;=CW6,IF(CW6&lt;$P6,IF(CX6&lt;=$I6*0.01,CX6-1,ROUNDUP((($I6*0.05)-1)/5,0)),0),0))</f>
        <v>#NUM!</v>
      </c>
      <c r="DB6" s="166" t="e">
        <f t="shared" ref="DB6:DB25" si="88">IF(CW6&gt;$Q6,0,IF(CZ6+CW6&gt;=$Q6,$Q6-CW6,CZ6))</f>
        <v>#NUM!</v>
      </c>
      <c r="DC6" s="129" t="str">
        <f t="shared" ref="DC6:DC25" si="89">IF(CY6&lt;=0,0,IF(ISERROR(DA6+DB6),"",DA6+DB6))</f>
        <v/>
      </c>
      <c r="DD6" s="131" t="str">
        <f t="shared" ref="DD6:DD25" si="90">IF(ISERROR(ROUNDUP(DC6*$S6/100,0)),"",ROUNDUP(DC6*$S6/100,0))</f>
        <v/>
      </c>
      <c r="DE6" s="131" t="e">
        <f t="shared" ref="DE6:DE25" si="91">CW6+DC6</f>
        <v>#NUM!</v>
      </c>
      <c r="DF6" s="114" t="str">
        <f t="shared" ref="DF6:DF25" si="92">IF(CY6=1,$AD6-DC6,IF(ISERROR(CX6-DC6),"",CX6-DC6))</f>
        <v/>
      </c>
      <c r="DG6" s="164">
        <f t="shared" ref="DG6:DG25" si="93">IF($G6&lt;=DG$3,DATEDIF($G6,DG$3,"Y"),-DATEDIF(DG$3,$G6,"Y"))</f>
        <v>119</v>
      </c>
      <c r="DH6" s="165" t="e">
        <f t="shared" ref="DH6:DH25" si="94">IF(AND(M6="一括",DG6&lt;=3),ROUNDUP(I6/3,0),IF(DG6&lt;=0,0,IF(AND(M6&lt;&gt;"一括",DG6=1),ROUNDUP($I6*(13-$U6)/12*$O6,0),IF($T6-2009+DG6&gt;0,ROUNDUP($R6*$O6,0),ROUNDUP($R6*$N6,0)))))</f>
        <v>#VALUE!</v>
      </c>
      <c r="DI6" s="165" t="e">
        <f t="shared" ref="DI6:DI25" si="95">IF($T6-2009+DG6&lt;0,0,IF($Q6&lt;=DE6,IF(DE6&lt;$P6,IF(DF6&lt;=$I6*0.01,DF6-1,ROUNDUP((($I6*0.05)-1)/5,0)),0),0))</f>
        <v>#NUM!</v>
      </c>
      <c r="DJ6" s="166" t="e">
        <f t="shared" ref="DJ6:DJ25" si="96">IF(DE6&gt;$Q6,0,IF(DH6+DE6&gt;=$Q6,$Q6-DE6,DH6))</f>
        <v>#NUM!</v>
      </c>
      <c r="DK6" s="129" t="str">
        <f t="shared" ref="DK6:DK25" si="97">IF(DG6&lt;=0,0,IF(ISERROR(DI6+DJ6),"",DI6+DJ6))</f>
        <v/>
      </c>
      <c r="DL6" s="131" t="str">
        <f t="shared" ref="DL6:DL25" si="98">IF(ISERROR(ROUNDUP(DK6*$S6/100,0)),"",ROUNDUP(DK6*$S6/100,0))</f>
        <v/>
      </c>
      <c r="DM6" s="131" t="e">
        <f t="shared" ref="DM6:DM25" si="99">DE6+DK6</f>
        <v>#NUM!</v>
      </c>
      <c r="DN6" s="114" t="str">
        <f t="shared" ref="DN6:DN25" si="100">IF(DG6=1,$AD6-DK6,IF(ISERROR(DF6-DK6),"",DF6-DK6))</f>
        <v/>
      </c>
      <c r="DO6" s="164">
        <f t="shared" ref="DO6:DO25" si="101">IF($G6&lt;=DO$3,DATEDIF($G6,DO$3,"Y"),-DATEDIF(DO$3,$G6,"Y"))</f>
        <v>120</v>
      </c>
      <c r="DP6" s="165" t="e">
        <f t="shared" ref="DP6:DP25" si="102">IF(AND(M6="一括",DO6&lt;=3),ROUNDUP(I6/3,0),IF(DO6&lt;=0,0,IF(AND(M6&lt;&gt;"一括",DO6=1),ROUNDUP($I6*(13-$U6)/12*$O6,0),IF($T6-2009+DO6&gt;0,ROUNDUP($R6*$O6,0),ROUNDUP($R6*$N6,0)))))</f>
        <v>#VALUE!</v>
      </c>
      <c r="DQ6" s="165" t="e">
        <f t="shared" ref="DQ6:DQ25" si="103">IF($T6-2009+DO6&lt;0,0,IF($Q6&lt;=DM6,IF(DM6&lt;$P6,IF(DN6&lt;=$I6*0.01,DN6-1,ROUNDUP((($I6*0.05)-1)/5,0)),0),0))</f>
        <v>#NUM!</v>
      </c>
      <c r="DR6" s="166" t="e">
        <f t="shared" ref="DR6:DR25" si="104">IF(DM6&gt;$Q6,0,IF(DP6+DM6&gt;=$Q6,$Q6-DM6,DP6))</f>
        <v>#NUM!</v>
      </c>
      <c r="DS6" s="129" t="str">
        <f t="shared" ref="DS6:DS25" si="105">IF(DO6&lt;=0,0,IF(ISERROR(DQ6+DR6),"",DQ6+DR6))</f>
        <v/>
      </c>
      <c r="DT6" s="131" t="str">
        <f t="shared" ref="DT6:DT25" si="106">IF(ISERROR(ROUNDUP(DS6*$S6/100,0)),"",ROUNDUP(DS6*$S6/100,0))</f>
        <v/>
      </c>
      <c r="DU6" s="131" t="str">
        <f t="shared" ref="DU6:DU25" si="107">IF(ISERROR(DM6+DS6),"",DM6+DS6)</f>
        <v/>
      </c>
      <c r="DV6" s="114" t="str">
        <f t="shared" ref="DV6:DV25" si="108">IF(DO6=1,$AD6-DS6,IF(ISERROR(DN6-DS6),"",DN6-DS6))</f>
        <v/>
      </c>
      <c r="DW6" s="164">
        <f t="shared" ref="DW6:DW25" si="109">IF($G6&lt;=DW$3,DATEDIF($G6,DW$3,"Y"),-DATEDIF(DW$3,$G6,"Y"))</f>
        <v>121</v>
      </c>
      <c r="DX6" s="165" t="e">
        <f t="shared" ref="DX6:DX25" si="110">IF(AND(M6="一括",DW6&lt;=3),ROUNDUP(I6/3,0),IF(DW6&lt;=0,0,IF(AND(M6&lt;&gt;"一括",DW6=1),ROUNDUP($I6*(13-$U6)/12*$O6,0),IF($T6-2009+DW6&gt;0,ROUNDUP($R6*$O6,0),ROUNDUP($R6*$N6,0)))))</f>
        <v>#VALUE!</v>
      </c>
      <c r="DY6" s="165">
        <f t="shared" ref="DY6:DY25" si="111">IF($T6-2009+DW6&lt;0,0,IF($Q6&lt;=DU6,IF(DU6&lt;$P6,IF(DV6&lt;=$I6*0.01,DV6-1,ROUNDUP((($I6*0.05)-1)/5,0)),0),0))</f>
        <v>0</v>
      </c>
      <c r="DZ6" s="166">
        <f t="shared" ref="DZ6:DZ25" si="112">IF(DU6&gt;$Q6,0,IF(DX6+DU6&gt;=$Q6,$Q6-DU6,DX6))</f>
        <v>0</v>
      </c>
      <c r="EA6" s="129" t="str">
        <f t="shared" ref="EA6:EA25" si="113">IF(DS6="","",IF(DW6&lt;=0,0,IF(ISERROR(DY6+DZ6),"",DY6+DZ6)))</f>
        <v/>
      </c>
      <c r="EB6" s="131" t="str">
        <f t="shared" ref="EB6:EB25" si="114">IF(ISERROR(ROUNDUP(EA6*$S6/100,0)),"",ROUNDUP(EA6*$S6/100,0))</f>
        <v/>
      </c>
      <c r="EC6" s="131" t="str">
        <f t="shared" ref="EC6:EC25" si="115">IF(ISERROR(DU6+EA6),"",DU6+EA6)</f>
        <v/>
      </c>
      <c r="ED6" s="114" t="str">
        <f t="shared" ref="ED6:ED25" si="116">IF(DW6=1,$AD6-EA6,IF(ISERROR(DV6-EA6),"",DV6-EA6))</f>
        <v/>
      </c>
      <c r="EE6" s="164">
        <f t="shared" ref="EE6:EE25" si="117">IF($G6&lt;=EE$3,DATEDIF($G6,EE$3,"Y"),-DATEDIF(EE$3,$G6,"Y"))</f>
        <v>122</v>
      </c>
      <c r="EF6" s="165" t="e">
        <f t="shared" ref="EF6:EF25" si="118">IF(AND(M6="一括",EE6&lt;=3),ROUNDUP(I6/3,0),IF(EE6&lt;=0,0,IF(AND(M6&lt;&gt;"一括",EE6=1),ROUNDUP($I6*(13-$U6)/12*$O6,0),IF($T6-2009+EE6&gt;0,ROUNDUP($R6*$O6,0),ROUNDUP($R6*$N6,0)))))</f>
        <v>#VALUE!</v>
      </c>
      <c r="EG6" s="165">
        <f t="shared" ref="EG6:EG25" si="119">IF($T6-2009+EE6&lt;0,0,IF($Q6&lt;=EC6,IF(EC6&lt;$P6,IF(ED6&lt;=$I6*0.01,ED6-1,ROUNDUP((($I6*0.05)-1)/5,0)),0),0))</f>
        <v>0</v>
      </c>
      <c r="EH6" s="166">
        <f t="shared" ref="EH6:EH25" si="120">IF(EC6&gt;$Q6,0,IF(EF6+EC6&gt;=$Q6,$Q6-EC6,EF6))</f>
        <v>0</v>
      </c>
      <c r="EI6" s="129" t="str">
        <f t="shared" ref="EI6:EI25" si="121">IF(EA6="","",IF(EE6&lt;=0,0,IF(ISERROR(EG6+EH6),"",EG6+EH6)))</f>
        <v/>
      </c>
      <c r="EJ6" s="131" t="str">
        <f t="shared" ref="EJ6:EJ25" si="122">IF(ISERROR(ROUNDUP(EI6*$S6/100,0)),"",ROUNDUP(EI6*$S6/100,0))</f>
        <v/>
      </c>
      <c r="EK6" s="131" t="str">
        <f t="shared" ref="EK6:EK25" si="123">IF(ISERROR(EC6+EI6),"",EC6+EI6)</f>
        <v/>
      </c>
      <c r="EL6" s="114" t="str">
        <f t="shared" ref="EL6:EL25" si="124">IF(EE6=1,$AD6-EI6,IF(ISERROR(ED6-EI6),"",ED6-EI6))</f>
        <v/>
      </c>
      <c r="EM6" s="164">
        <f t="shared" ref="EM6:EM25" si="125">IF($G6&lt;=EM$3,DATEDIF($G6,EM$3,"Y"),-DATEDIF(EM$3,$G6,"Y"))</f>
        <v>123</v>
      </c>
      <c r="EN6" s="165" t="e">
        <f t="shared" ref="EN6:EN25" si="126">IF(AND(M6="一括",EM6&lt;=3),ROUNDUP(I6/3,0),IF(EM6&lt;=0,0,IF(AND(M6&lt;&gt;"一括",EM6=1),ROUNDUP($I6*(13-$U6)/12*$O6,0),IF($T6-2009+EM6&gt;0,ROUNDUP($R6*$O6,0),ROUNDUP($R6*$N6,0)))))</f>
        <v>#VALUE!</v>
      </c>
      <c r="EO6" s="165">
        <f t="shared" ref="EO6:EO25" si="127">IF($T6-2009+EM6&lt;0,0,IF($Q6&lt;=EK6,IF(EK6&lt;$P6,IF(EL6&lt;=$I6*0.01,EL6-1,ROUNDUP((($I6*0.05)-1)/5,0)),0),0))</f>
        <v>0</v>
      </c>
      <c r="EP6" s="166">
        <f t="shared" ref="EP6:EP25" si="128">IF(EK6&gt;$Q6,0,IF(EN6+EK6&gt;=$Q6,$Q6-EK6,EN6))</f>
        <v>0</v>
      </c>
      <c r="EQ6" s="129" t="str">
        <f t="shared" ref="EQ6:EQ25" si="129">IF(EI6="","",IF(EM6&lt;=0,0,IF(ISERROR(EO6+EP6),"",EO6+EP6)))</f>
        <v/>
      </c>
      <c r="ER6" s="131" t="str">
        <f t="shared" ref="ER6:ER25" si="130">IF(ISERROR(ROUNDUP(EQ6*$S6/100,0)),"",ROUNDUP(EQ6*$S6/100,0))</f>
        <v/>
      </c>
      <c r="ES6" s="131" t="str">
        <f t="shared" ref="ES6:ES25" si="131">IF(ISERROR(EK6+EQ6),"",EK6+EQ6)</f>
        <v/>
      </c>
      <c r="ET6" s="114" t="str">
        <f t="shared" ref="ET6:ET25" si="132">IF(EM6=1,$AD6-EQ6,IF(ISERROR(EL6-EQ6),"",EL6-EQ6))</f>
        <v/>
      </c>
      <c r="EU6" s="164">
        <f t="shared" ref="EU6:EU25" si="133">IF($G6&lt;=EU$3,DATEDIF($G6,EU$3,"Y"),-DATEDIF(EU$3,$G6,"Y"))</f>
        <v>124</v>
      </c>
      <c r="EV6" s="165" t="e">
        <f t="shared" ref="EV6:EV25" si="134">IF(AND(U6="一括",EU6&lt;=3),ROUNDUP(Q6/3,0),IF(EU6&lt;=0,0,IF(AND(U6&lt;&gt;"一括",EU6=1),ROUNDUP($I6*(13-$U6)/12*$O6,0),IF($T6-2009+EU6&gt;0,ROUNDUP($R6*$O6,0),ROUNDUP($R6*$N6,0)))))</f>
        <v>#VALUE!</v>
      </c>
      <c r="EW6" s="165">
        <f t="shared" ref="EW6:EW25" si="135">IF($T6-2009+EU6&lt;0,0,IF($Q6&lt;=ES6,IF(ES6&lt;$P6,IF(ET6&lt;=$I6*0.01,ET6-1,ROUNDUP((($I6*0.05)-1)/5,0)),0),0))</f>
        <v>0</v>
      </c>
      <c r="EX6" s="166">
        <f t="shared" ref="EX6:EX25" si="136">IF(ES6&gt;$Q6,0,IF(EV6+ES6&gt;=$Q6,$Q6-ES6,EV6))</f>
        <v>0</v>
      </c>
      <c r="EY6" s="129" t="str">
        <f t="shared" ref="EY6:EY25" si="137">IF(EQ6="","",IF(EU6&lt;=0,0,IF(ISERROR(EW6+EX6),"",EW6+EX6)))</f>
        <v/>
      </c>
      <c r="EZ6" s="131" t="str">
        <f t="shared" ref="EZ6:EZ25" si="138">IF(ISERROR(ROUNDUP(EY6*$S6/100,0)),"",ROUNDUP(EY6*$S6/100,0))</f>
        <v/>
      </c>
      <c r="FA6" s="131" t="str">
        <f t="shared" ref="FA6:FA25" si="139">IF(ISERROR(ES6+EY6),"",ES6+EY6)</f>
        <v/>
      </c>
      <c r="FB6" s="114" t="str">
        <f t="shared" ref="FB6:FB25" si="140">IF(EU6=1,$AD6-EY6,IF(ISERROR(ET6-EY6),"",ET6-EY6))</f>
        <v/>
      </c>
      <c r="FC6" s="164">
        <f t="shared" ref="FC6:FC25" si="141">IF($G6&lt;=FC$3,DATEDIF($G6,FC$3,"Y"),-DATEDIF(FC$3,$G6,"Y"))</f>
        <v>125</v>
      </c>
      <c r="FD6" s="165" t="e">
        <f t="shared" ref="FD6:FD25" si="142">IF(AND(AC6="一括",FC6&lt;=3),ROUNDUP(Y6/3,0),IF(FC6&lt;=0,0,IF(AND(AC6&lt;&gt;"一括",FC6=1),ROUNDUP($I6*(13-$U6)/12*$O6,0),IF($T6-2009+FC6&gt;0,ROUNDUP($R6*$O6,0),ROUNDUP($R6*$N6,0)))))</f>
        <v>#NUM!</v>
      </c>
      <c r="FE6" s="165">
        <f t="shared" ref="FE6:FE25" si="143">IF($T6-2009+FC6&lt;0,0,IF($Q6&lt;=FA6,IF(FA6&lt;$P6,IF(FB6&lt;=$I6*0.01,FB6-1,ROUNDUP((($I6*0.05)-1)/5,0)),0),0))</f>
        <v>0</v>
      </c>
      <c r="FF6" s="166">
        <f t="shared" ref="FF6:FF25" si="144">IF(FA6&gt;$Q6,0,IF(FD6+FA6&gt;=$Q6,$Q6-FA6,FD6))</f>
        <v>0</v>
      </c>
      <c r="FG6" s="129" t="str">
        <f t="shared" ref="FG6:FG25" si="145">IF(EY6="","",IF(FC6&lt;=0,0,IF(ISERROR(FE6+FF6),"",FE6+FF6)))</f>
        <v/>
      </c>
      <c r="FH6" s="131" t="str">
        <f t="shared" ref="FH6:FH25" si="146">IF(ISERROR(ROUNDUP(FG6*$S6/100,0)),"",ROUNDUP(FG6*$S6/100,0))</f>
        <v/>
      </c>
      <c r="FI6" s="131" t="str">
        <f t="shared" ref="FI6:FI25" si="147">IF(ISERROR(FA6+FG6),"",FA6+FG6)</f>
        <v/>
      </c>
      <c r="FJ6" s="114" t="str">
        <f t="shared" ref="FJ6:FJ25" si="148">IF(FC6=1,$AD6-FG6,IF(ISERROR(FB6-FG6),"",FB6-FG6))</f>
        <v/>
      </c>
      <c r="FK6" s="164">
        <f t="shared" ref="FK6:FK25" si="149">IF($G6&lt;=FK$3,DATEDIF($G6,FK$3,"Y"),-DATEDIF(FK$3,$G6,"Y"))</f>
        <v>126</v>
      </c>
      <c r="FL6" s="165" t="e">
        <f t="shared" ref="FL6:FL25" si="150">IF(AND(AK6="一括",FK6&lt;=3),ROUNDUP(AG6/3,0),IF(FK6&lt;=0,0,IF(AND(AK6&lt;&gt;"一括",FK6=1),ROUNDUP($I6*(13-$U6)/12*$O6,0),IF($T6-2009+FK6&gt;0,ROUNDUP($R6*$O6,0),ROUNDUP($R6*$N6,0)))))</f>
        <v>#NUM!</v>
      </c>
      <c r="FM6" s="165">
        <f t="shared" ref="FM6:FM25" si="151">IF($T6-2009+FK6&lt;0,0,IF($Q6&lt;=FI6,IF(FI6&lt;$P6,IF(FJ6&lt;=$I6*0.01,FJ6-1,ROUNDUP((($I6*0.05)-1)/5,0)),0),0))</f>
        <v>0</v>
      </c>
      <c r="FN6" s="166">
        <f t="shared" ref="FN6:FN25" si="152">IF(FI6&gt;$Q6,0,IF(FL6+FI6&gt;=$Q6,$Q6-FI6,FL6))</f>
        <v>0</v>
      </c>
      <c r="FO6" s="129" t="str">
        <f t="shared" ref="FO6:FO25" si="153">IF(FG6="","",IF(FK6&lt;=0,0,IF(ISERROR(FM6+FN6),"",FM6+FN6)))</f>
        <v/>
      </c>
      <c r="FP6" s="131" t="str">
        <f t="shared" ref="FP6:FP25" si="154">IF(ISERROR(ROUNDUP(FO6*$S6/100,0)),"",ROUNDUP(FO6*$S6/100,0))</f>
        <v/>
      </c>
      <c r="FQ6" s="131" t="str">
        <f t="shared" ref="FQ6:FQ25" si="155">IF(ISERROR(FI6+FO6),"",FI6+FO6)</f>
        <v/>
      </c>
      <c r="FR6" s="114" t="str">
        <f t="shared" ref="FR6:FR25" si="156">IF(FK6=1,$AD6-FO6,IF(ISERROR(FJ6-FO6),"",FJ6-FO6))</f>
        <v/>
      </c>
      <c r="FS6" s="164">
        <f t="shared" ref="FS6:FS25" si="157">IF($G6&lt;=FS$3,DATEDIF($G6,FS$3,"Y"),-DATEDIF(FS$3,$G6,"Y"))</f>
        <v>126</v>
      </c>
      <c r="FT6" s="165" t="e">
        <f t="shared" ref="FT6:FT25" si="158">IF(AND(AS6="一括",FS6&lt;=3),ROUNDUP(AO6/3,0),IF(FS6&lt;=0,0,IF(AND(AS6&lt;&gt;"一括",FS6=1),ROUNDUP($I6*(13-$U6)/12*$O6,0),IF($T6-2009+FS6&gt;0,ROUNDUP($R6*$O6,0),ROUNDUP($R6*$N6,0)))))</f>
        <v>#NUM!</v>
      </c>
      <c r="FU6" s="165">
        <f t="shared" ref="FU6:FU25" si="159">IF($T6-2009+FS6&lt;0,0,IF($Q6&lt;=FQ6,IF(FQ6&lt;$P6,IF(FR6&lt;=$I6*0.01,FR6-1,ROUNDUP((($I6*0.05)-1)/5,0)),0),0))</f>
        <v>0</v>
      </c>
      <c r="FV6" s="166">
        <f t="shared" ref="FV6:FV25" si="160">IF(FQ6&gt;$Q6,0,IF(FT6+FQ6&gt;=$Q6,$Q6-FQ6,FT6))</f>
        <v>0</v>
      </c>
      <c r="FW6" s="129" t="str">
        <f t="shared" ref="FW6:FW25" si="161">IF(FO6="","",IF(FS6&lt;=0,0,IF(ISERROR(FU6+FV6),"",FU6+FV6)))</f>
        <v/>
      </c>
      <c r="FX6" s="131" t="str">
        <f t="shared" ref="FX6:FX25" si="162">IF(ISERROR(ROUNDUP(FW6*$S6/100,0)),"",ROUNDUP(FW6*$S6/100,0))</f>
        <v/>
      </c>
      <c r="FY6" s="131" t="str">
        <f t="shared" ref="FY6:FY25" si="163">IF(ISERROR(FQ6+FW6),"",FQ6+FW6)</f>
        <v/>
      </c>
      <c r="FZ6" s="114" t="str">
        <f t="shared" ref="FZ6:FZ25" si="164">IF(FS6=1,$AD6-FW6,IF(ISERROR(FR6-FW6),"",FR6-FW6))</f>
        <v/>
      </c>
      <c r="GA6" s="164">
        <f t="shared" ref="GA6:GA25" si="165">IF($G6&lt;=GA$3,DATEDIF($G6,GA$3,"Y"),-DATEDIF(GA$3,$G6,"Y"))</f>
        <v>126</v>
      </c>
      <c r="GB6" s="165" t="e">
        <f t="shared" ref="GB6:GB25" si="166">IF(AND(BA6="一括",GA6&lt;=3),ROUNDUP(AW6/3,0),IF(GA6&lt;=0,0,IF(AND(BA6&lt;&gt;"一括",GA6=1),ROUNDUP($I6*(13-$U6)/12*$O6,0),IF($T6-2009+GA6&gt;0,ROUNDUP($R6*$O6,0),ROUNDUP($R6*$N6,0)))))</f>
        <v>#NUM!</v>
      </c>
      <c r="GC6" s="165">
        <f t="shared" ref="GC6:GC25" si="167">IF($T6-2009+GA6&lt;0,0,IF($Q6&lt;=FY6,IF(FY6&lt;$P6,IF(FZ6&lt;=$I6*0.01,FZ6-1,ROUNDUP((($I6*0.05)-1)/5,0)),0),0))</f>
        <v>0</v>
      </c>
      <c r="GD6" s="166">
        <f t="shared" ref="GD6:GD25" si="168">IF(FY6&gt;$Q6,0,IF(GB6+FY6&gt;=$Q6,$Q6-FY6,GB6))</f>
        <v>0</v>
      </c>
      <c r="GE6" s="129" t="str">
        <f t="shared" ref="GE6:GE25" si="169">IF(FW6="","",IF(GA6&lt;=0,0,IF(ISERROR(GC6+GD6),"",GC6+GD6)))</f>
        <v/>
      </c>
      <c r="GF6" s="131" t="str">
        <f t="shared" ref="GF6:GF25" si="170">IF(ISERROR(ROUNDUP(GE6*$S6/100,0)),"",ROUNDUP(GE6*$S6/100,0))</f>
        <v/>
      </c>
      <c r="GG6" s="131" t="str">
        <f t="shared" ref="GG6:GG25" si="171">IF(ISERROR(FY6+GE6),"",FY6+GE6)</f>
        <v/>
      </c>
      <c r="GH6" s="114" t="str">
        <f t="shared" ref="GH6:GH25" si="172">IF(GA6=1,$AD6-GE6,IF(ISERROR(FZ6-GE6),"",FZ6-GE6))</f>
        <v/>
      </c>
      <c r="GI6" s="12" t="str">
        <f t="shared" ref="GI6:GI31" si="173">GL6&amp;"-"&amp;GJ6</f>
        <v>24-1</v>
      </c>
      <c r="GJ6" s="12">
        <f>$C$6</f>
        <v>1</v>
      </c>
      <c r="GK6" s="12">
        <f>$D$6</f>
        <v>0</v>
      </c>
      <c r="GL6" s="12">
        <f t="shared" ref="GL6:GL25" si="174">24</f>
        <v>24</v>
      </c>
      <c r="GM6" s="138" t="str">
        <f t="shared" ref="GM6:GN25" si="175">BW6</f>
        <v/>
      </c>
      <c r="GN6" s="138" t="str">
        <f t="shared" si="175"/>
        <v/>
      </c>
      <c r="GO6" s="138" t="str">
        <f t="shared" ref="GO6:GO25" si="176">BZ6</f>
        <v/>
      </c>
      <c r="GP6" s="171" t="e">
        <f t="shared" ref="GP6:GP25" si="177">IF(BU6&gt;0,"均等償却","")</f>
        <v>#NUM!</v>
      </c>
      <c r="GQ6" s="12">
        <f t="shared" ref="GQ6:GQ25" si="178">IF($BK6&lt;1,0,IF($BK6=1,13-$U6,12))</f>
        <v>12</v>
      </c>
    </row>
    <row r="7" spans="1:199" s="12" customFormat="1" ht="36.75" customHeight="1">
      <c r="A7" s="17"/>
      <c r="B7" s="17"/>
      <c r="C7" s="19">
        <v>2</v>
      </c>
      <c r="D7" s="24"/>
      <c r="E7" s="24"/>
      <c r="F7" s="32"/>
      <c r="G7" s="35"/>
      <c r="H7" s="40"/>
      <c r="I7" s="43"/>
      <c r="J7" s="47" t="str">
        <f t="shared" ref="J7:J25" si="179">IF(G7="","",(IF(G7&gt;$G$3,"定額","旧定額")))</f>
        <v/>
      </c>
      <c r="K7" s="48">
        <f t="shared" ref="K7:K15" si="180">SUMIF($F$49:$F$125,D7,$D$49:$D$125)</f>
        <v>0</v>
      </c>
      <c r="L7" s="51"/>
      <c r="M7" s="51"/>
      <c r="N7" s="47" t="str">
        <f>IF(ISERROR(VLOOKUP(L7,償却率!$A$2:$B$51,2)),"",(VLOOKUP(L7,償却率!$A$2:$B$51,2)))</f>
        <v/>
      </c>
      <c r="O7" s="47" t="str">
        <f>IF(ISERROR(IF(J7="定額",LOOKUP(M7,新償却率!$A$2:$A$51,新償却率!$B$2:$B$51),LOOKUP(M7,償却率!$A$2:$A$51,償却率!$B$2:$B$51))),"",(IF(J7="定額",LOOKUP(M7,新償却率!$A$2:$A$51,新償却率!$B$2:$B$51),LOOKUP(M7,償却率!$A$2:$A$51,償却率!$B$2:$B$51))))</f>
        <v/>
      </c>
      <c r="P7" s="58">
        <f t="shared" si="0"/>
        <v>-1</v>
      </c>
      <c r="Q7" s="58">
        <f t="shared" si="1"/>
        <v>-1</v>
      </c>
      <c r="R7" s="58">
        <f t="shared" si="2"/>
        <v>0</v>
      </c>
      <c r="S7" s="51"/>
      <c r="T7" s="70">
        <f t="shared" si="3"/>
        <v>1900</v>
      </c>
      <c r="U7" s="70">
        <f t="shared" si="4"/>
        <v>1</v>
      </c>
      <c r="V7" s="70">
        <f t="shared" si="5"/>
        <v>0</v>
      </c>
      <c r="W7" s="84" t="e">
        <f t="shared" si="6"/>
        <v>#NUM!</v>
      </c>
      <c r="X7" s="87" t="e">
        <f t="shared" si="7"/>
        <v>#NUM!</v>
      </c>
      <c r="Y7" s="87" t="e">
        <f t="shared" si="8"/>
        <v>#VALUE!</v>
      </c>
      <c r="Z7" s="89">
        <f t="shared" si="9"/>
        <v>107</v>
      </c>
      <c r="AA7" s="89">
        <f t="shared" si="10"/>
        <v>0</v>
      </c>
      <c r="AB7" s="89">
        <f t="shared" si="11"/>
        <v>365</v>
      </c>
      <c r="AC7" s="92" t="e">
        <f t="shared" si="12"/>
        <v>#NUM!</v>
      </c>
      <c r="AD7" s="93" t="e">
        <f t="shared" si="13"/>
        <v>#NUM!</v>
      </c>
      <c r="AE7" s="98">
        <f t="shared" si="14"/>
        <v>109</v>
      </c>
      <c r="AF7" s="102" t="e">
        <f t="shared" si="15"/>
        <v>#VALUE!</v>
      </c>
      <c r="AG7" s="102" t="e">
        <f t="shared" si="16"/>
        <v>#NUM!</v>
      </c>
      <c r="AH7" s="20" t="e">
        <f t="shared" si="17"/>
        <v>#NUM!</v>
      </c>
      <c r="AI7" s="105" t="e">
        <f t="shared" si="18"/>
        <v>#NUM!</v>
      </c>
      <c r="AJ7" s="108" t="e">
        <f t="shared" si="19"/>
        <v>#NUM!</v>
      </c>
      <c r="AK7" s="111" t="e">
        <f t="shared" si="20"/>
        <v>#NUM!</v>
      </c>
      <c r="AL7" s="114" t="e">
        <f t="shared" ref="AL7:AL25" si="181">IF(AD7-AI7=AD7,"",AD7-AI7)</f>
        <v>#NUM!</v>
      </c>
      <c r="AM7" s="118">
        <f t="shared" si="21"/>
        <v>110</v>
      </c>
      <c r="AN7" s="102" t="e">
        <f t="shared" si="22"/>
        <v>#VALUE!</v>
      </c>
      <c r="AO7" s="102" t="e">
        <f t="shared" si="23"/>
        <v>#NUM!</v>
      </c>
      <c r="AP7" s="20" t="e">
        <f t="shared" si="24"/>
        <v>#NUM!</v>
      </c>
      <c r="AQ7" s="105" t="str">
        <f t="shared" si="25"/>
        <v/>
      </c>
      <c r="AR7" s="108" t="str">
        <f t="shared" si="26"/>
        <v/>
      </c>
      <c r="AS7" s="111" t="e">
        <f t="shared" si="27"/>
        <v>#NUM!</v>
      </c>
      <c r="AT7" s="122" t="str">
        <f t="shared" si="28"/>
        <v/>
      </c>
      <c r="AU7" s="118">
        <f t="shared" si="29"/>
        <v>111</v>
      </c>
      <c r="AV7" s="102" t="e">
        <f t="shared" si="30"/>
        <v>#VALUE!</v>
      </c>
      <c r="AW7" s="102" t="e">
        <f t="shared" si="31"/>
        <v>#NUM!</v>
      </c>
      <c r="AX7" s="20" t="e">
        <f t="shared" si="32"/>
        <v>#NUM!</v>
      </c>
      <c r="AY7" s="129" t="str">
        <f t="shared" si="33"/>
        <v/>
      </c>
      <c r="AZ7" s="131" t="str">
        <f t="shared" si="34"/>
        <v/>
      </c>
      <c r="BA7" s="131" t="e">
        <f t="shared" si="35"/>
        <v>#NUM!</v>
      </c>
      <c r="BB7" s="114" t="str">
        <f t="shared" si="36"/>
        <v/>
      </c>
      <c r="BC7" s="133">
        <f t="shared" si="37"/>
        <v>112</v>
      </c>
      <c r="BD7" s="134" t="e">
        <f t="shared" si="38"/>
        <v>#VALUE!</v>
      </c>
      <c r="BE7" s="134" t="e">
        <f t="shared" si="39"/>
        <v>#NUM!</v>
      </c>
      <c r="BF7" s="136" t="e">
        <f t="shared" si="40"/>
        <v>#NUM!</v>
      </c>
      <c r="BG7" s="129" t="str">
        <f t="shared" si="41"/>
        <v/>
      </c>
      <c r="BH7" s="131" t="str">
        <f t="shared" si="42"/>
        <v/>
      </c>
      <c r="BI7" s="131" t="e">
        <f t="shared" si="43"/>
        <v>#NUM!</v>
      </c>
      <c r="BJ7" s="114" t="str">
        <f t="shared" si="44"/>
        <v/>
      </c>
      <c r="BK7" s="133">
        <f t="shared" si="45"/>
        <v>113</v>
      </c>
      <c r="BL7" s="134" t="e">
        <f t="shared" si="46"/>
        <v>#VALUE!</v>
      </c>
      <c r="BM7" s="134" t="e">
        <f t="shared" si="47"/>
        <v>#NUM!</v>
      </c>
      <c r="BN7" s="136" t="e">
        <f t="shared" si="48"/>
        <v>#NUM!</v>
      </c>
      <c r="BO7" s="129" t="str">
        <f t="shared" si="49"/>
        <v/>
      </c>
      <c r="BP7" s="131" t="str">
        <f t="shared" si="50"/>
        <v/>
      </c>
      <c r="BQ7" s="131" t="e">
        <f t="shared" si="51"/>
        <v>#NUM!</v>
      </c>
      <c r="BR7" s="114" t="str">
        <f t="shared" si="52"/>
        <v/>
      </c>
      <c r="BS7" s="133">
        <f t="shared" si="53"/>
        <v>114</v>
      </c>
      <c r="BT7" s="134" t="e">
        <f t="shared" si="54"/>
        <v>#VALUE!</v>
      </c>
      <c r="BU7" s="134" t="e">
        <f t="shared" si="55"/>
        <v>#NUM!</v>
      </c>
      <c r="BV7" s="136" t="e">
        <f t="shared" si="56"/>
        <v>#NUM!</v>
      </c>
      <c r="BW7" s="129" t="str">
        <f t="shared" si="57"/>
        <v/>
      </c>
      <c r="BX7" s="131" t="str">
        <f t="shared" si="58"/>
        <v/>
      </c>
      <c r="BY7" s="131" t="e">
        <f t="shared" si="59"/>
        <v>#NUM!</v>
      </c>
      <c r="BZ7" s="114" t="str">
        <f t="shared" si="60"/>
        <v/>
      </c>
      <c r="CA7" s="133">
        <f t="shared" si="61"/>
        <v>115</v>
      </c>
      <c r="CB7" s="134" t="e">
        <f t="shared" si="62"/>
        <v>#VALUE!</v>
      </c>
      <c r="CC7" s="134" t="e">
        <f t="shared" si="63"/>
        <v>#NUM!</v>
      </c>
      <c r="CD7" s="136" t="e">
        <f t="shared" si="64"/>
        <v>#NUM!</v>
      </c>
      <c r="CE7" s="129" t="str">
        <f t="shared" si="65"/>
        <v/>
      </c>
      <c r="CF7" s="131" t="str">
        <f t="shared" si="66"/>
        <v/>
      </c>
      <c r="CG7" s="131" t="e">
        <f t="shared" si="67"/>
        <v>#NUM!</v>
      </c>
      <c r="CH7" s="114" t="str">
        <f t="shared" si="68"/>
        <v/>
      </c>
      <c r="CI7" s="159">
        <f t="shared" si="69"/>
        <v>116</v>
      </c>
      <c r="CJ7" s="161" t="e">
        <f t="shared" si="70"/>
        <v>#VALUE!</v>
      </c>
      <c r="CK7" s="161" t="e">
        <f t="shared" si="71"/>
        <v>#NUM!</v>
      </c>
      <c r="CL7" s="162" t="e">
        <f t="shared" si="72"/>
        <v>#NUM!</v>
      </c>
      <c r="CM7" s="129" t="str">
        <f t="shared" si="73"/>
        <v/>
      </c>
      <c r="CN7" s="131" t="str">
        <f t="shared" si="74"/>
        <v/>
      </c>
      <c r="CO7" s="131" t="e">
        <f t="shared" si="75"/>
        <v>#NUM!</v>
      </c>
      <c r="CP7" s="114" t="str">
        <f t="shared" si="76"/>
        <v/>
      </c>
      <c r="CQ7" s="164">
        <f t="shared" si="77"/>
        <v>117</v>
      </c>
      <c r="CR7" s="165" t="e">
        <f t="shared" si="78"/>
        <v>#VALUE!</v>
      </c>
      <c r="CS7" s="165" t="e">
        <f t="shared" si="79"/>
        <v>#NUM!</v>
      </c>
      <c r="CT7" s="166" t="e">
        <f t="shared" si="80"/>
        <v>#NUM!</v>
      </c>
      <c r="CU7" s="129" t="str">
        <f t="shared" si="81"/>
        <v/>
      </c>
      <c r="CV7" s="131" t="str">
        <f t="shared" si="82"/>
        <v/>
      </c>
      <c r="CW7" s="131" t="e">
        <f t="shared" si="83"/>
        <v>#NUM!</v>
      </c>
      <c r="CX7" s="114" t="str">
        <f t="shared" si="84"/>
        <v/>
      </c>
      <c r="CY7" s="164">
        <f t="shared" si="85"/>
        <v>118</v>
      </c>
      <c r="CZ7" s="165" t="e">
        <f t="shared" si="86"/>
        <v>#VALUE!</v>
      </c>
      <c r="DA7" s="165" t="e">
        <f t="shared" si="87"/>
        <v>#NUM!</v>
      </c>
      <c r="DB7" s="166" t="e">
        <f t="shared" si="88"/>
        <v>#NUM!</v>
      </c>
      <c r="DC7" s="129" t="str">
        <f t="shared" si="89"/>
        <v/>
      </c>
      <c r="DD7" s="131" t="str">
        <f t="shared" si="90"/>
        <v/>
      </c>
      <c r="DE7" s="131" t="e">
        <f t="shared" si="91"/>
        <v>#NUM!</v>
      </c>
      <c r="DF7" s="114" t="str">
        <f t="shared" si="92"/>
        <v/>
      </c>
      <c r="DG7" s="164">
        <f t="shared" si="93"/>
        <v>119</v>
      </c>
      <c r="DH7" s="165" t="e">
        <f t="shared" si="94"/>
        <v>#VALUE!</v>
      </c>
      <c r="DI7" s="165" t="e">
        <f t="shared" si="95"/>
        <v>#NUM!</v>
      </c>
      <c r="DJ7" s="166" t="e">
        <f t="shared" si="96"/>
        <v>#NUM!</v>
      </c>
      <c r="DK7" s="129" t="str">
        <f t="shared" si="97"/>
        <v/>
      </c>
      <c r="DL7" s="131" t="str">
        <f t="shared" si="98"/>
        <v/>
      </c>
      <c r="DM7" s="131" t="e">
        <f t="shared" si="99"/>
        <v>#NUM!</v>
      </c>
      <c r="DN7" s="114" t="str">
        <f t="shared" si="100"/>
        <v/>
      </c>
      <c r="DO7" s="164">
        <f t="shared" si="101"/>
        <v>120</v>
      </c>
      <c r="DP7" s="165" t="e">
        <f t="shared" si="102"/>
        <v>#VALUE!</v>
      </c>
      <c r="DQ7" s="165" t="e">
        <f t="shared" si="103"/>
        <v>#NUM!</v>
      </c>
      <c r="DR7" s="166" t="e">
        <f t="shared" si="104"/>
        <v>#NUM!</v>
      </c>
      <c r="DS7" s="129" t="str">
        <f t="shared" si="105"/>
        <v/>
      </c>
      <c r="DT7" s="131" t="str">
        <f t="shared" si="106"/>
        <v/>
      </c>
      <c r="DU7" s="131" t="str">
        <f t="shared" si="107"/>
        <v/>
      </c>
      <c r="DV7" s="114" t="str">
        <f t="shared" si="108"/>
        <v/>
      </c>
      <c r="DW7" s="164">
        <f t="shared" si="109"/>
        <v>121</v>
      </c>
      <c r="DX7" s="165" t="e">
        <f t="shared" si="110"/>
        <v>#VALUE!</v>
      </c>
      <c r="DY7" s="165">
        <f t="shared" si="111"/>
        <v>0</v>
      </c>
      <c r="DZ7" s="166">
        <f t="shared" si="112"/>
        <v>0</v>
      </c>
      <c r="EA7" s="129" t="str">
        <f t="shared" si="113"/>
        <v/>
      </c>
      <c r="EB7" s="131" t="str">
        <f t="shared" si="114"/>
        <v/>
      </c>
      <c r="EC7" s="131" t="str">
        <f t="shared" si="115"/>
        <v/>
      </c>
      <c r="ED7" s="114" t="str">
        <f t="shared" si="116"/>
        <v/>
      </c>
      <c r="EE7" s="164">
        <f t="shared" si="117"/>
        <v>122</v>
      </c>
      <c r="EF7" s="165" t="e">
        <f t="shared" si="118"/>
        <v>#VALUE!</v>
      </c>
      <c r="EG7" s="165">
        <f t="shared" si="119"/>
        <v>0</v>
      </c>
      <c r="EH7" s="166">
        <f t="shared" si="120"/>
        <v>0</v>
      </c>
      <c r="EI7" s="129" t="str">
        <f t="shared" si="121"/>
        <v/>
      </c>
      <c r="EJ7" s="131" t="str">
        <f t="shared" si="122"/>
        <v/>
      </c>
      <c r="EK7" s="131" t="str">
        <f t="shared" si="123"/>
        <v/>
      </c>
      <c r="EL7" s="114" t="str">
        <f t="shared" si="124"/>
        <v/>
      </c>
      <c r="EM7" s="164">
        <f t="shared" si="125"/>
        <v>123</v>
      </c>
      <c r="EN7" s="165" t="e">
        <f t="shared" si="126"/>
        <v>#VALUE!</v>
      </c>
      <c r="EO7" s="165">
        <f t="shared" si="127"/>
        <v>0</v>
      </c>
      <c r="EP7" s="166">
        <f t="shared" si="128"/>
        <v>0</v>
      </c>
      <c r="EQ7" s="129" t="str">
        <f t="shared" si="129"/>
        <v/>
      </c>
      <c r="ER7" s="131" t="str">
        <f t="shared" si="130"/>
        <v/>
      </c>
      <c r="ES7" s="131" t="str">
        <f t="shared" si="131"/>
        <v/>
      </c>
      <c r="ET7" s="114" t="str">
        <f t="shared" si="132"/>
        <v/>
      </c>
      <c r="EU7" s="164">
        <f t="shared" si="133"/>
        <v>124</v>
      </c>
      <c r="EV7" s="165" t="e">
        <f t="shared" si="134"/>
        <v>#VALUE!</v>
      </c>
      <c r="EW7" s="165">
        <f t="shared" si="135"/>
        <v>0</v>
      </c>
      <c r="EX7" s="166">
        <f t="shared" si="136"/>
        <v>0</v>
      </c>
      <c r="EY7" s="129" t="str">
        <f t="shared" si="137"/>
        <v/>
      </c>
      <c r="EZ7" s="131" t="str">
        <f t="shared" si="138"/>
        <v/>
      </c>
      <c r="FA7" s="131" t="str">
        <f t="shared" si="139"/>
        <v/>
      </c>
      <c r="FB7" s="114" t="str">
        <f t="shared" si="140"/>
        <v/>
      </c>
      <c r="FC7" s="164">
        <f t="shared" si="141"/>
        <v>125</v>
      </c>
      <c r="FD7" s="165" t="e">
        <f t="shared" si="142"/>
        <v>#NUM!</v>
      </c>
      <c r="FE7" s="165">
        <f t="shared" si="143"/>
        <v>0</v>
      </c>
      <c r="FF7" s="166">
        <f t="shared" si="144"/>
        <v>0</v>
      </c>
      <c r="FG7" s="129" t="str">
        <f t="shared" si="145"/>
        <v/>
      </c>
      <c r="FH7" s="131" t="str">
        <f t="shared" si="146"/>
        <v/>
      </c>
      <c r="FI7" s="131" t="str">
        <f t="shared" si="147"/>
        <v/>
      </c>
      <c r="FJ7" s="114" t="str">
        <f t="shared" si="148"/>
        <v/>
      </c>
      <c r="FK7" s="164">
        <f t="shared" si="149"/>
        <v>126</v>
      </c>
      <c r="FL7" s="165" t="e">
        <f t="shared" si="150"/>
        <v>#NUM!</v>
      </c>
      <c r="FM7" s="165">
        <f t="shared" si="151"/>
        <v>0</v>
      </c>
      <c r="FN7" s="166">
        <f t="shared" si="152"/>
        <v>0</v>
      </c>
      <c r="FO7" s="129" t="str">
        <f t="shared" si="153"/>
        <v/>
      </c>
      <c r="FP7" s="131" t="str">
        <f t="shared" si="154"/>
        <v/>
      </c>
      <c r="FQ7" s="131" t="str">
        <f t="shared" si="155"/>
        <v/>
      </c>
      <c r="FR7" s="114" t="str">
        <f t="shared" si="156"/>
        <v/>
      </c>
      <c r="FS7" s="164">
        <f t="shared" si="157"/>
        <v>126</v>
      </c>
      <c r="FT7" s="165" t="e">
        <f t="shared" si="158"/>
        <v>#NUM!</v>
      </c>
      <c r="FU7" s="165">
        <f t="shared" si="159"/>
        <v>0</v>
      </c>
      <c r="FV7" s="166">
        <f t="shared" si="160"/>
        <v>0</v>
      </c>
      <c r="FW7" s="129" t="str">
        <f t="shared" si="161"/>
        <v/>
      </c>
      <c r="FX7" s="131" t="str">
        <f t="shared" si="162"/>
        <v/>
      </c>
      <c r="FY7" s="131" t="str">
        <f t="shared" si="163"/>
        <v/>
      </c>
      <c r="FZ7" s="114" t="str">
        <f t="shared" si="164"/>
        <v/>
      </c>
      <c r="GA7" s="164">
        <f t="shared" si="165"/>
        <v>126</v>
      </c>
      <c r="GB7" s="165" t="e">
        <f t="shared" si="166"/>
        <v>#NUM!</v>
      </c>
      <c r="GC7" s="165">
        <f t="shared" si="167"/>
        <v>0</v>
      </c>
      <c r="GD7" s="166">
        <f t="shared" si="168"/>
        <v>0</v>
      </c>
      <c r="GE7" s="129" t="str">
        <f t="shared" si="169"/>
        <v/>
      </c>
      <c r="GF7" s="131" t="str">
        <f t="shared" si="170"/>
        <v/>
      </c>
      <c r="GG7" s="131" t="str">
        <f t="shared" si="171"/>
        <v/>
      </c>
      <c r="GH7" s="114" t="str">
        <f t="shared" si="172"/>
        <v/>
      </c>
      <c r="GI7" s="12" t="str">
        <f t="shared" si="173"/>
        <v>24-2</v>
      </c>
      <c r="GJ7" s="12">
        <f>$C$7</f>
        <v>2</v>
      </c>
      <c r="GK7" s="12">
        <f>$D$7</f>
        <v>0</v>
      </c>
      <c r="GL7" s="12">
        <f t="shared" si="174"/>
        <v>24</v>
      </c>
      <c r="GM7" s="138" t="str">
        <f t="shared" si="175"/>
        <v/>
      </c>
      <c r="GN7" s="138" t="str">
        <f t="shared" si="175"/>
        <v/>
      </c>
      <c r="GO7" s="138" t="str">
        <f t="shared" si="176"/>
        <v/>
      </c>
      <c r="GP7" s="171" t="e">
        <f t="shared" si="177"/>
        <v>#NUM!</v>
      </c>
      <c r="GQ7" s="12">
        <f t="shared" si="178"/>
        <v>12</v>
      </c>
    </row>
    <row r="8" spans="1:199" s="12" customFormat="1" ht="36.75" customHeight="1">
      <c r="A8" s="17"/>
      <c r="B8" s="17"/>
      <c r="C8" s="19">
        <v>3</v>
      </c>
      <c r="D8" s="24"/>
      <c r="E8" s="24"/>
      <c r="F8" s="32"/>
      <c r="G8" s="35"/>
      <c r="H8" s="40"/>
      <c r="I8" s="43"/>
      <c r="J8" s="47" t="str">
        <f t="shared" si="179"/>
        <v/>
      </c>
      <c r="K8" s="48">
        <f t="shared" si="180"/>
        <v>0</v>
      </c>
      <c r="L8" s="51"/>
      <c r="M8" s="51"/>
      <c r="N8" s="47" t="str">
        <f>IF(ISERROR(VLOOKUP(L8,償却率!$A$2:$B$51,2)),"",(VLOOKUP(L8,償却率!$A$2:$B$51,2)))</f>
        <v/>
      </c>
      <c r="O8" s="47" t="str">
        <f>IF(ISERROR(IF(J8="定額",LOOKUP(M8,新償却率!$A$2:$A$51,新償却率!$B$2:$B$51),LOOKUP(M8,償却率!$A$2:$A$51,償却率!$B$2:$B$51))),"",(IF(J8="定額",LOOKUP(M8,新償却率!$A$2:$A$51,新償却率!$B$2:$B$51),LOOKUP(M8,償却率!$A$2:$A$51,償却率!$B$2:$B$51))))</f>
        <v/>
      </c>
      <c r="P8" s="58">
        <f t="shared" si="0"/>
        <v>-1</v>
      </c>
      <c r="Q8" s="58">
        <f t="shared" si="1"/>
        <v>-1</v>
      </c>
      <c r="R8" s="58">
        <f t="shared" si="2"/>
        <v>0</v>
      </c>
      <c r="S8" s="51"/>
      <c r="T8" s="70">
        <f t="shared" si="3"/>
        <v>1900</v>
      </c>
      <c r="U8" s="70">
        <f t="shared" si="4"/>
        <v>1</v>
      </c>
      <c r="V8" s="70">
        <f t="shared" si="5"/>
        <v>0</v>
      </c>
      <c r="W8" s="84" t="e">
        <f t="shared" si="6"/>
        <v>#NUM!</v>
      </c>
      <c r="X8" s="87" t="e">
        <f t="shared" si="7"/>
        <v>#NUM!</v>
      </c>
      <c r="Y8" s="87" t="e">
        <f t="shared" si="8"/>
        <v>#VALUE!</v>
      </c>
      <c r="Z8" s="89">
        <f t="shared" si="9"/>
        <v>107</v>
      </c>
      <c r="AA8" s="89">
        <f t="shared" si="10"/>
        <v>0</v>
      </c>
      <c r="AB8" s="89">
        <f t="shared" si="11"/>
        <v>365</v>
      </c>
      <c r="AC8" s="92" t="e">
        <f t="shared" si="12"/>
        <v>#NUM!</v>
      </c>
      <c r="AD8" s="93" t="e">
        <f t="shared" si="13"/>
        <v>#NUM!</v>
      </c>
      <c r="AE8" s="98">
        <f t="shared" si="14"/>
        <v>109</v>
      </c>
      <c r="AF8" s="102" t="e">
        <f t="shared" si="15"/>
        <v>#VALUE!</v>
      </c>
      <c r="AG8" s="102" t="e">
        <f t="shared" si="16"/>
        <v>#NUM!</v>
      </c>
      <c r="AH8" s="20" t="e">
        <f t="shared" si="17"/>
        <v>#NUM!</v>
      </c>
      <c r="AI8" s="105" t="e">
        <f t="shared" si="18"/>
        <v>#NUM!</v>
      </c>
      <c r="AJ8" s="108" t="e">
        <f t="shared" si="19"/>
        <v>#NUM!</v>
      </c>
      <c r="AK8" s="111" t="e">
        <f t="shared" si="20"/>
        <v>#NUM!</v>
      </c>
      <c r="AL8" s="114" t="e">
        <f t="shared" si="181"/>
        <v>#NUM!</v>
      </c>
      <c r="AM8" s="118">
        <f t="shared" si="21"/>
        <v>110</v>
      </c>
      <c r="AN8" s="102" t="e">
        <f t="shared" si="22"/>
        <v>#VALUE!</v>
      </c>
      <c r="AO8" s="102" t="e">
        <f t="shared" si="23"/>
        <v>#NUM!</v>
      </c>
      <c r="AP8" s="20" t="e">
        <f t="shared" si="24"/>
        <v>#NUM!</v>
      </c>
      <c r="AQ8" s="105" t="str">
        <f t="shared" si="25"/>
        <v/>
      </c>
      <c r="AR8" s="108" t="str">
        <f t="shared" si="26"/>
        <v/>
      </c>
      <c r="AS8" s="111" t="e">
        <f t="shared" si="27"/>
        <v>#NUM!</v>
      </c>
      <c r="AT8" s="122" t="str">
        <f t="shared" si="28"/>
        <v/>
      </c>
      <c r="AU8" s="118">
        <f t="shared" si="29"/>
        <v>111</v>
      </c>
      <c r="AV8" s="102" t="e">
        <f t="shared" si="30"/>
        <v>#VALUE!</v>
      </c>
      <c r="AW8" s="102" t="e">
        <f t="shared" si="31"/>
        <v>#NUM!</v>
      </c>
      <c r="AX8" s="20" t="e">
        <f t="shared" si="32"/>
        <v>#NUM!</v>
      </c>
      <c r="AY8" s="129" t="str">
        <f t="shared" si="33"/>
        <v/>
      </c>
      <c r="AZ8" s="131" t="str">
        <f t="shared" si="34"/>
        <v/>
      </c>
      <c r="BA8" s="131" t="e">
        <f t="shared" si="35"/>
        <v>#NUM!</v>
      </c>
      <c r="BB8" s="114" t="str">
        <f t="shared" si="36"/>
        <v/>
      </c>
      <c r="BC8" s="133">
        <f t="shared" si="37"/>
        <v>112</v>
      </c>
      <c r="BD8" s="134" t="e">
        <f t="shared" si="38"/>
        <v>#VALUE!</v>
      </c>
      <c r="BE8" s="134" t="e">
        <f t="shared" si="39"/>
        <v>#NUM!</v>
      </c>
      <c r="BF8" s="136" t="e">
        <f t="shared" si="40"/>
        <v>#NUM!</v>
      </c>
      <c r="BG8" s="129" t="str">
        <f t="shared" si="41"/>
        <v/>
      </c>
      <c r="BH8" s="131" t="str">
        <f t="shared" si="42"/>
        <v/>
      </c>
      <c r="BI8" s="131" t="e">
        <f t="shared" si="43"/>
        <v>#NUM!</v>
      </c>
      <c r="BJ8" s="114" t="str">
        <f t="shared" si="44"/>
        <v/>
      </c>
      <c r="BK8" s="133">
        <f t="shared" si="45"/>
        <v>113</v>
      </c>
      <c r="BL8" s="134" t="e">
        <f t="shared" si="46"/>
        <v>#VALUE!</v>
      </c>
      <c r="BM8" s="134" t="e">
        <f t="shared" si="47"/>
        <v>#NUM!</v>
      </c>
      <c r="BN8" s="136" t="e">
        <f t="shared" si="48"/>
        <v>#NUM!</v>
      </c>
      <c r="BO8" s="129" t="str">
        <f t="shared" si="49"/>
        <v/>
      </c>
      <c r="BP8" s="131" t="str">
        <f t="shared" si="50"/>
        <v/>
      </c>
      <c r="BQ8" s="131" t="e">
        <f t="shared" si="51"/>
        <v>#NUM!</v>
      </c>
      <c r="BR8" s="114" t="str">
        <f t="shared" si="52"/>
        <v/>
      </c>
      <c r="BS8" s="133">
        <f t="shared" si="53"/>
        <v>114</v>
      </c>
      <c r="BT8" s="134" t="e">
        <f t="shared" si="54"/>
        <v>#VALUE!</v>
      </c>
      <c r="BU8" s="134" t="e">
        <f t="shared" si="55"/>
        <v>#NUM!</v>
      </c>
      <c r="BV8" s="136" t="e">
        <f t="shared" si="56"/>
        <v>#NUM!</v>
      </c>
      <c r="BW8" s="129" t="str">
        <f t="shared" si="57"/>
        <v/>
      </c>
      <c r="BX8" s="131" t="str">
        <f t="shared" si="58"/>
        <v/>
      </c>
      <c r="BY8" s="131" t="e">
        <f t="shared" si="59"/>
        <v>#NUM!</v>
      </c>
      <c r="BZ8" s="114" t="str">
        <f t="shared" si="60"/>
        <v/>
      </c>
      <c r="CA8" s="133">
        <f t="shared" si="61"/>
        <v>115</v>
      </c>
      <c r="CB8" s="134" t="e">
        <f t="shared" si="62"/>
        <v>#VALUE!</v>
      </c>
      <c r="CC8" s="134" t="e">
        <f t="shared" si="63"/>
        <v>#NUM!</v>
      </c>
      <c r="CD8" s="136" t="e">
        <f t="shared" si="64"/>
        <v>#NUM!</v>
      </c>
      <c r="CE8" s="129" t="str">
        <f t="shared" si="65"/>
        <v/>
      </c>
      <c r="CF8" s="131" t="str">
        <f t="shared" si="66"/>
        <v/>
      </c>
      <c r="CG8" s="131" t="e">
        <f t="shared" si="67"/>
        <v>#NUM!</v>
      </c>
      <c r="CH8" s="114" t="str">
        <f t="shared" si="68"/>
        <v/>
      </c>
      <c r="CI8" s="159">
        <f t="shared" si="69"/>
        <v>116</v>
      </c>
      <c r="CJ8" s="161" t="e">
        <f t="shared" si="70"/>
        <v>#VALUE!</v>
      </c>
      <c r="CK8" s="161" t="e">
        <f t="shared" si="71"/>
        <v>#NUM!</v>
      </c>
      <c r="CL8" s="162" t="e">
        <f t="shared" si="72"/>
        <v>#NUM!</v>
      </c>
      <c r="CM8" s="129" t="str">
        <f t="shared" si="73"/>
        <v/>
      </c>
      <c r="CN8" s="131" t="str">
        <f t="shared" si="74"/>
        <v/>
      </c>
      <c r="CO8" s="131" t="e">
        <f t="shared" si="75"/>
        <v>#NUM!</v>
      </c>
      <c r="CP8" s="114" t="str">
        <f t="shared" si="76"/>
        <v/>
      </c>
      <c r="CQ8" s="164">
        <f t="shared" si="77"/>
        <v>117</v>
      </c>
      <c r="CR8" s="165" t="e">
        <f t="shared" si="78"/>
        <v>#VALUE!</v>
      </c>
      <c r="CS8" s="165" t="e">
        <f t="shared" si="79"/>
        <v>#NUM!</v>
      </c>
      <c r="CT8" s="166" t="e">
        <f t="shared" si="80"/>
        <v>#NUM!</v>
      </c>
      <c r="CU8" s="129" t="str">
        <f t="shared" si="81"/>
        <v/>
      </c>
      <c r="CV8" s="131" t="str">
        <f t="shared" si="82"/>
        <v/>
      </c>
      <c r="CW8" s="131" t="e">
        <f t="shared" si="83"/>
        <v>#NUM!</v>
      </c>
      <c r="CX8" s="114" t="str">
        <f t="shared" si="84"/>
        <v/>
      </c>
      <c r="CY8" s="164">
        <f t="shared" si="85"/>
        <v>118</v>
      </c>
      <c r="CZ8" s="165" t="e">
        <f t="shared" si="86"/>
        <v>#VALUE!</v>
      </c>
      <c r="DA8" s="165" t="e">
        <f t="shared" si="87"/>
        <v>#NUM!</v>
      </c>
      <c r="DB8" s="166" t="e">
        <f t="shared" si="88"/>
        <v>#NUM!</v>
      </c>
      <c r="DC8" s="129" t="str">
        <f t="shared" si="89"/>
        <v/>
      </c>
      <c r="DD8" s="131" t="str">
        <f t="shared" si="90"/>
        <v/>
      </c>
      <c r="DE8" s="131" t="e">
        <f t="shared" si="91"/>
        <v>#NUM!</v>
      </c>
      <c r="DF8" s="114" t="str">
        <f t="shared" si="92"/>
        <v/>
      </c>
      <c r="DG8" s="164">
        <f t="shared" si="93"/>
        <v>119</v>
      </c>
      <c r="DH8" s="165" t="e">
        <f t="shared" si="94"/>
        <v>#VALUE!</v>
      </c>
      <c r="DI8" s="165" t="e">
        <f t="shared" si="95"/>
        <v>#NUM!</v>
      </c>
      <c r="DJ8" s="166" t="e">
        <f t="shared" si="96"/>
        <v>#NUM!</v>
      </c>
      <c r="DK8" s="129" t="str">
        <f t="shared" si="97"/>
        <v/>
      </c>
      <c r="DL8" s="131" t="str">
        <f t="shared" si="98"/>
        <v/>
      </c>
      <c r="DM8" s="131" t="e">
        <f t="shared" si="99"/>
        <v>#NUM!</v>
      </c>
      <c r="DN8" s="114" t="str">
        <f t="shared" si="100"/>
        <v/>
      </c>
      <c r="DO8" s="164">
        <f t="shared" si="101"/>
        <v>120</v>
      </c>
      <c r="DP8" s="165" t="e">
        <f t="shared" si="102"/>
        <v>#VALUE!</v>
      </c>
      <c r="DQ8" s="165" t="e">
        <f t="shared" si="103"/>
        <v>#NUM!</v>
      </c>
      <c r="DR8" s="166" t="e">
        <f t="shared" si="104"/>
        <v>#NUM!</v>
      </c>
      <c r="DS8" s="129" t="str">
        <f t="shared" si="105"/>
        <v/>
      </c>
      <c r="DT8" s="131" t="str">
        <f t="shared" si="106"/>
        <v/>
      </c>
      <c r="DU8" s="131" t="str">
        <f t="shared" si="107"/>
        <v/>
      </c>
      <c r="DV8" s="114" t="str">
        <f t="shared" si="108"/>
        <v/>
      </c>
      <c r="DW8" s="164">
        <f t="shared" si="109"/>
        <v>121</v>
      </c>
      <c r="DX8" s="165" t="e">
        <f t="shared" si="110"/>
        <v>#VALUE!</v>
      </c>
      <c r="DY8" s="165">
        <f t="shared" si="111"/>
        <v>0</v>
      </c>
      <c r="DZ8" s="166">
        <f t="shared" si="112"/>
        <v>0</v>
      </c>
      <c r="EA8" s="129" t="str">
        <f t="shared" si="113"/>
        <v/>
      </c>
      <c r="EB8" s="131" t="str">
        <f t="shared" si="114"/>
        <v/>
      </c>
      <c r="EC8" s="131" t="str">
        <f t="shared" si="115"/>
        <v/>
      </c>
      <c r="ED8" s="114" t="str">
        <f t="shared" si="116"/>
        <v/>
      </c>
      <c r="EE8" s="164">
        <f t="shared" si="117"/>
        <v>122</v>
      </c>
      <c r="EF8" s="165" t="e">
        <f t="shared" si="118"/>
        <v>#VALUE!</v>
      </c>
      <c r="EG8" s="165">
        <f t="shared" si="119"/>
        <v>0</v>
      </c>
      <c r="EH8" s="166">
        <f t="shared" si="120"/>
        <v>0</v>
      </c>
      <c r="EI8" s="129" t="str">
        <f t="shared" si="121"/>
        <v/>
      </c>
      <c r="EJ8" s="131" t="str">
        <f t="shared" si="122"/>
        <v/>
      </c>
      <c r="EK8" s="131" t="str">
        <f t="shared" si="123"/>
        <v/>
      </c>
      <c r="EL8" s="114" t="str">
        <f t="shared" si="124"/>
        <v/>
      </c>
      <c r="EM8" s="164">
        <f t="shared" si="125"/>
        <v>123</v>
      </c>
      <c r="EN8" s="165" t="e">
        <f t="shared" si="126"/>
        <v>#VALUE!</v>
      </c>
      <c r="EO8" s="165">
        <f t="shared" si="127"/>
        <v>0</v>
      </c>
      <c r="EP8" s="166">
        <f t="shared" si="128"/>
        <v>0</v>
      </c>
      <c r="EQ8" s="129" t="str">
        <f t="shared" si="129"/>
        <v/>
      </c>
      <c r="ER8" s="131" t="str">
        <f t="shared" si="130"/>
        <v/>
      </c>
      <c r="ES8" s="131" t="str">
        <f t="shared" si="131"/>
        <v/>
      </c>
      <c r="ET8" s="114" t="str">
        <f t="shared" si="132"/>
        <v/>
      </c>
      <c r="EU8" s="164">
        <f t="shared" si="133"/>
        <v>124</v>
      </c>
      <c r="EV8" s="165" t="e">
        <f t="shared" si="134"/>
        <v>#VALUE!</v>
      </c>
      <c r="EW8" s="165">
        <f t="shared" si="135"/>
        <v>0</v>
      </c>
      <c r="EX8" s="166">
        <f t="shared" si="136"/>
        <v>0</v>
      </c>
      <c r="EY8" s="129" t="str">
        <f t="shared" si="137"/>
        <v/>
      </c>
      <c r="EZ8" s="131" t="str">
        <f t="shared" si="138"/>
        <v/>
      </c>
      <c r="FA8" s="131" t="str">
        <f t="shared" si="139"/>
        <v/>
      </c>
      <c r="FB8" s="114" t="str">
        <f t="shared" si="140"/>
        <v/>
      </c>
      <c r="FC8" s="164">
        <f t="shared" si="141"/>
        <v>125</v>
      </c>
      <c r="FD8" s="165" t="e">
        <f t="shared" si="142"/>
        <v>#NUM!</v>
      </c>
      <c r="FE8" s="165">
        <f t="shared" si="143"/>
        <v>0</v>
      </c>
      <c r="FF8" s="166">
        <f t="shared" si="144"/>
        <v>0</v>
      </c>
      <c r="FG8" s="129" t="str">
        <f t="shared" si="145"/>
        <v/>
      </c>
      <c r="FH8" s="131" t="str">
        <f t="shared" si="146"/>
        <v/>
      </c>
      <c r="FI8" s="131" t="str">
        <f t="shared" si="147"/>
        <v/>
      </c>
      <c r="FJ8" s="114" t="str">
        <f t="shared" si="148"/>
        <v/>
      </c>
      <c r="FK8" s="164">
        <f t="shared" si="149"/>
        <v>126</v>
      </c>
      <c r="FL8" s="165" t="e">
        <f t="shared" si="150"/>
        <v>#NUM!</v>
      </c>
      <c r="FM8" s="165">
        <f t="shared" si="151"/>
        <v>0</v>
      </c>
      <c r="FN8" s="166">
        <f t="shared" si="152"/>
        <v>0</v>
      </c>
      <c r="FO8" s="129" t="str">
        <f t="shared" si="153"/>
        <v/>
      </c>
      <c r="FP8" s="131" t="str">
        <f t="shared" si="154"/>
        <v/>
      </c>
      <c r="FQ8" s="131" t="str">
        <f t="shared" si="155"/>
        <v/>
      </c>
      <c r="FR8" s="114" t="str">
        <f t="shared" si="156"/>
        <v/>
      </c>
      <c r="FS8" s="164">
        <f t="shared" si="157"/>
        <v>126</v>
      </c>
      <c r="FT8" s="165" t="e">
        <f t="shared" si="158"/>
        <v>#NUM!</v>
      </c>
      <c r="FU8" s="165">
        <f t="shared" si="159"/>
        <v>0</v>
      </c>
      <c r="FV8" s="166">
        <f t="shared" si="160"/>
        <v>0</v>
      </c>
      <c r="FW8" s="129" t="str">
        <f t="shared" si="161"/>
        <v/>
      </c>
      <c r="FX8" s="131" t="str">
        <f t="shared" si="162"/>
        <v/>
      </c>
      <c r="FY8" s="131" t="str">
        <f t="shared" si="163"/>
        <v/>
      </c>
      <c r="FZ8" s="114" t="str">
        <f t="shared" si="164"/>
        <v/>
      </c>
      <c r="GA8" s="164">
        <f t="shared" si="165"/>
        <v>126</v>
      </c>
      <c r="GB8" s="165" t="e">
        <f t="shared" si="166"/>
        <v>#NUM!</v>
      </c>
      <c r="GC8" s="165">
        <f t="shared" si="167"/>
        <v>0</v>
      </c>
      <c r="GD8" s="166">
        <f t="shared" si="168"/>
        <v>0</v>
      </c>
      <c r="GE8" s="129" t="str">
        <f t="shared" si="169"/>
        <v/>
      </c>
      <c r="GF8" s="131" t="str">
        <f t="shared" si="170"/>
        <v/>
      </c>
      <c r="GG8" s="131" t="str">
        <f t="shared" si="171"/>
        <v/>
      </c>
      <c r="GH8" s="114" t="str">
        <f t="shared" si="172"/>
        <v/>
      </c>
      <c r="GI8" s="12" t="str">
        <f t="shared" si="173"/>
        <v>24-3</v>
      </c>
      <c r="GJ8" s="12">
        <f>$C$8</f>
        <v>3</v>
      </c>
      <c r="GK8" s="12">
        <f>$D$8</f>
        <v>0</v>
      </c>
      <c r="GL8" s="12">
        <f t="shared" si="174"/>
        <v>24</v>
      </c>
      <c r="GM8" s="138" t="str">
        <f t="shared" si="175"/>
        <v/>
      </c>
      <c r="GN8" s="138" t="str">
        <f t="shared" si="175"/>
        <v/>
      </c>
      <c r="GO8" s="138" t="str">
        <f t="shared" si="176"/>
        <v/>
      </c>
      <c r="GP8" s="171" t="e">
        <f t="shared" si="177"/>
        <v>#NUM!</v>
      </c>
      <c r="GQ8" s="12">
        <f t="shared" si="178"/>
        <v>12</v>
      </c>
    </row>
    <row r="9" spans="1:199" s="12" customFormat="1" ht="36.75" customHeight="1">
      <c r="A9" s="17"/>
      <c r="B9" s="17"/>
      <c r="C9" s="19">
        <v>4</v>
      </c>
      <c r="D9" s="24"/>
      <c r="E9" s="24"/>
      <c r="F9" s="32"/>
      <c r="G9" s="35"/>
      <c r="H9" s="40"/>
      <c r="I9" s="43"/>
      <c r="J9" s="47" t="str">
        <f t="shared" si="179"/>
        <v/>
      </c>
      <c r="K9" s="48">
        <f t="shared" si="180"/>
        <v>0</v>
      </c>
      <c r="L9" s="51"/>
      <c r="M9" s="51"/>
      <c r="N9" s="47" t="str">
        <f>IF(ISERROR(VLOOKUP(L9,償却率!$A$2:$B$51,2)),"",(VLOOKUP(L9,償却率!$A$2:$B$51,2)))</f>
        <v/>
      </c>
      <c r="O9" s="47" t="str">
        <f>IF(ISERROR(IF(J9="定額",LOOKUP(M9,新償却率!$A$2:$A$51,新償却率!$B$2:$B$51),LOOKUP(M9,償却率!$A$2:$A$51,償却率!$B$2:$B$51))),"",(IF(J9="定額",LOOKUP(M9,新償却率!$A$2:$A$51,新償却率!$B$2:$B$51),LOOKUP(M9,償却率!$A$2:$A$51,償却率!$B$2:$B$51))))</f>
        <v/>
      </c>
      <c r="P9" s="58">
        <f t="shared" si="0"/>
        <v>-1</v>
      </c>
      <c r="Q9" s="58">
        <f t="shared" si="1"/>
        <v>-1</v>
      </c>
      <c r="R9" s="58">
        <f t="shared" si="2"/>
        <v>0</v>
      </c>
      <c r="S9" s="51"/>
      <c r="T9" s="70">
        <f t="shared" si="3"/>
        <v>1900</v>
      </c>
      <c r="U9" s="70">
        <f t="shared" si="4"/>
        <v>1</v>
      </c>
      <c r="V9" s="70">
        <f t="shared" si="5"/>
        <v>0</v>
      </c>
      <c r="W9" s="84" t="e">
        <f t="shared" si="6"/>
        <v>#NUM!</v>
      </c>
      <c r="X9" s="87" t="e">
        <f t="shared" si="7"/>
        <v>#NUM!</v>
      </c>
      <c r="Y9" s="87" t="e">
        <f t="shared" si="8"/>
        <v>#VALUE!</v>
      </c>
      <c r="Z9" s="89">
        <f t="shared" si="9"/>
        <v>107</v>
      </c>
      <c r="AA9" s="89">
        <f t="shared" si="10"/>
        <v>11</v>
      </c>
      <c r="AB9" s="89">
        <f t="shared" si="11"/>
        <v>366</v>
      </c>
      <c r="AC9" s="92" t="e">
        <f t="shared" si="12"/>
        <v>#NUM!</v>
      </c>
      <c r="AD9" s="93" t="e">
        <f t="shared" si="13"/>
        <v>#NUM!</v>
      </c>
      <c r="AE9" s="98">
        <f t="shared" si="14"/>
        <v>109</v>
      </c>
      <c r="AF9" s="102" t="e">
        <f t="shared" si="15"/>
        <v>#VALUE!</v>
      </c>
      <c r="AG9" s="102" t="e">
        <f t="shared" si="16"/>
        <v>#NUM!</v>
      </c>
      <c r="AH9" s="20" t="e">
        <f t="shared" si="17"/>
        <v>#NUM!</v>
      </c>
      <c r="AI9" s="105" t="e">
        <f t="shared" si="18"/>
        <v>#NUM!</v>
      </c>
      <c r="AJ9" s="108" t="e">
        <f t="shared" si="19"/>
        <v>#NUM!</v>
      </c>
      <c r="AK9" s="111" t="e">
        <f t="shared" si="20"/>
        <v>#NUM!</v>
      </c>
      <c r="AL9" s="114" t="e">
        <f t="shared" si="181"/>
        <v>#NUM!</v>
      </c>
      <c r="AM9" s="118">
        <f t="shared" si="21"/>
        <v>110</v>
      </c>
      <c r="AN9" s="102" t="e">
        <f t="shared" si="22"/>
        <v>#VALUE!</v>
      </c>
      <c r="AO9" s="102" t="e">
        <f t="shared" si="23"/>
        <v>#NUM!</v>
      </c>
      <c r="AP9" s="20" t="e">
        <f t="shared" si="24"/>
        <v>#NUM!</v>
      </c>
      <c r="AQ9" s="105" t="str">
        <f t="shared" si="25"/>
        <v/>
      </c>
      <c r="AR9" s="108" t="str">
        <f t="shared" si="26"/>
        <v/>
      </c>
      <c r="AS9" s="111" t="e">
        <f t="shared" si="27"/>
        <v>#NUM!</v>
      </c>
      <c r="AT9" s="122" t="str">
        <f t="shared" si="28"/>
        <v/>
      </c>
      <c r="AU9" s="118">
        <f t="shared" si="29"/>
        <v>111</v>
      </c>
      <c r="AV9" s="102" t="e">
        <f t="shared" si="30"/>
        <v>#VALUE!</v>
      </c>
      <c r="AW9" s="102" t="e">
        <f t="shared" si="31"/>
        <v>#NUM!</v>
      </c>
      <c r="AX9" s="20" t="e">
        <f t="shared" si="32"/>
        <v>#NUM!</v>
      </c>
      <c r="AY9" s="129" t="str">
        <f t="shared" si="33"/>
        <v/>
      </c>
      <c r="AZ9" s="131" t="str">
        <f t="shared" si="34"/>
        <v/>
      </c>
      <c r="BA9" s="131" t="e">
        <f t="shared" si="35"/>
        <v>#NUM!</v>
      </c>
      <c r="BB9" s="114" t="str">
        <f t="shared" si="36"/>
        <v/>
      </c>
      <c r="BC9" s="133">
        <f t="shared" si="37"/>
        <v>112</v>
      </c>
      <c r="BD9" s="134" t="e">
        <f t="shared" si="38"/>
        <v>#VALUE!</v>
      </c>
      <c r="BE9" s="134" t="e">
        <f t="shared" si="39"/>
        <v>#NUM!</v>
      </c>
      <c r="BF9" s="136" t="e">
        <f t="shared" si="40"/>
        <v>#NUM!</v>
      </c>
      <c r="BG9" s="129" t="str">
        <f t="shared" si="41"/>
        <v/>
      </c>
      <c r="BH9" s="131" t="str">
        <f t="shared" si="42"/>
        <v/>
      </c>
      <c r="BI9" s="131" t="e">
        <f t="shared" si="43"/>
        <v>#NUM!</v>
      </c>
      <c r="BJ9" s="114" t="str">
        <f t="shared" si="44"/>
        <v/>
      </c>
      <c r="BK9" s="133">
        <f t="shared" si="45"/>
        <v>113</v>
      </c>
      <c r="BL9" s="134" t="e">
        <f t="shared" si="46"/>
        <v>#VALUE!</v>
      </c>
      <c r="BM9" s="134" t="e">
        <f t="shared" si="47"/>
        <v>#NUM!</v>
      </c>
      <c r="BN9" s="136" t="e">
        <f t="shared" si="48"/>
        <v>#NUM!</v>
      </c>
      <c r="BO9" s="129" t="str">
        <f t="shared" si="49"/>
        <v/>
      </c>
      <c r="BP9" s="131" t="str">
        <f t="shared" si="50"/>
        <v/>
      </c>
      <c r="BQ9" s="131" t="e">
        <f t="shared" si="51"/>
        <v>#NUM!</v>
      </c>
      <c r="BR9" s="114" t="str">
        <f t="shared" si="52"/>
        <v/>
      </c>
      <c r="BS9" s="133">
        <f t="shared" si="53"/>
        <v>114</v>
      </c>
      <c r="BT9" s="134" t="e">
        <f t="shared" si="54"/>
        <v>#VALUE!</v>
      </c>
      <c r="BU9" s="134" t="e">
        <f t="shared" si="55"/>
        <v>#NUM!</v>
      </c>
      <c r="BV9" s="136" t="e">
        <f t="shared" si="56"/>
        <v>#NUM!</v>
      </c>
      <c r="BW9" s="129" t="str">
        <f t="shared" si="57"/>
        <v/>
      </c>
      <c r="BX9" s="131" t="str">
        <f t="shared" si="58"/>
        <v/>
      </c>
      <c r="BY9" s="131" t="e">
        <f t="shared" si="59"/>
        <v>#NUM!</v>
      </c>
      <c r="BZ9" s="114" t="str">
        <f t="shared" si="60"/>
        <v/>
      </c>
      <c r="CA9" s="133">
        <f t="shared" si="61"/>
        <v>115</v>
      </c>
      <c r="CB9" s="134" t="e">
        <f t="shared" si="62"/>
        <v>#VALUE!</v>
      </c>
      <c r="CC9" s="134" t="e">
        <f t="shared" si="63"/>
        <v>#NUM!</v>
      </c>
      <c r="CD9" s="136" t="e">
        <f t="shared" si="64"/>
        <v>#NUM!</v>
      </c>
      <c r="CE9" s="129" t="str">
        <f t="shared" si="65"/>
        <v/>
      </c>
      <c r="CF9" s="131" t="str">
        <f t="shared" si="66"/>
        <v/>
      </c>
      <c r="CG9" s="131" t="e">
        <f t="shared" si="67"/>
        <v>#NUM!</v>
      </c>
      <c r="CH9" s="114" t="str">
        <f t="shared" si="68"/>
        <v/>
      </c>
      <c r="CI9" s="159">
        <f t="shared" si="69"/>
        <v>116</v>
      </c>
      <c r="CJ9" s="161" t="e">
        <f t="shared" si="70"/>
        <v>#VALUE!</v>
      </c>
      <c r="CK9" s="161" t="e">
        <f t="shared" si="71"/>
        <v>#NUM!</v>
      </c>
      <c r="CL9" s="162" t="e">
        <f t="shared" si="72"/>
        <v>#NUM!</v>
      </c>
      <c r="CM9" s="129" t="str">
        <f t="shared" si="73"/>
        <v/>
      </c>
      <c r="CN9" s="131" t="str">
        <f t="shared" si="74"/>
        <v/>
      </c>
      <c r="CO9" s="131" t="e">
        <f t="shared" si="75"/>
        <v>#NUM!</v>
      </c>
      <c r="CP9" s="114" t="str">
        <f t="shared" si="76"/>
        <v/>
      </c>
      <c r="CQ9" s="164">
        <f t="shared" si="77"/>
        <v>117</v>
      </c>
      <c r="CR9" s="165" t="e">
        <f t="shared" si="78"/>
        <v>#VALUE!</v>
      </c>
      <c r="CS9" s="165" t="e">
        <f t="shared" si="79"/>
        <v>#NUM!</v>
      </c>
      <c r="CT9" s="166" t="e">
        <f t="shared" si="80"/>
        <v>#NUM!</v>
      </c>
      <c r="CU9" s="129" t="str">
        <f t="shared" si="81"/>
        <v/>
      </c>
      <c r="CV9" s="131" t="str">
        <f t="shared" si="82"/>
        <v/>
      </c>
      <c r="CW9" s="131" t="e">
        <f t="shared" si="83"/>
        <v>#NUM!</v>
      </c>
      <c r="CX9" s="114" t="str">
        <f t="shared" si="84"/>
        <v/>
      </c>
      <c r="CY9" s="164">
        <f t="shared" si="85"/>
        <v>118</v>
      </c>
      <c r="CZ9" s="165" t="e">
        <f t="shared" si="86"/>
        <v>#VALUE!</v>
      </c>
      <c r="DA9" s="165" t="e">
        <f t="shared" si="87"/>
        <v>#NUM!</v>
      </c>
      <c r="DB9" s="166" t="e">
        <f t="shared" si="88"/>
        <v>#NUM!</v>
      </c>
      <c r="DC9" s="129" t="str">
        <f t="shared" si="89"/>
        <v/>
      </c>
      <c r="DD9" s="131" t="str">
        <f t="shared" si="90"/>
        <v/>
      </c>
      <c r="DE9" s="131" t="e">
        <f t="shared" si="91"/>
        <v>#NUM!</v>
      </c>
      <c r="DF9" s="114" t="str">
        <f t="shared" si="92"/>
        <v/>
      </c>
      <c r="DG9" s="164">
        <f t="shared" si="93"/>
        <v>119</v>
      </c>
      <c r="DH9" s="165" t="e">
        <f t="shared" si="94"/>
        <v>#VALUE!</v>
      </c>
      <c r="DI9" s="165" t="e">
        <f t="shared" si="95"/>
        <v>#NUM!</v>
      </c>
      <c r="DJ9" s="166" t="e">
        <f t="shared" si="96"/>
        <v>#NUM!</v>
      </c>
      <c r="DK9" s="129" t="str">
        <f t="shared" si="97"/>
        <v/>
      </c>
      <c r="DL9" s="131" t="str">
        <f t="shared" si="98"/>
        <v/>
      </c>
      <c r="DM9" s="131" t="e">
        <f t="shared" si="99"/>
        <v>#NUM!</v>
      </c>
      <c r="DN9" s="114" t="str">
        <f t="shared" si="100"/>
        <v/>
      </c>
      <c r="DO9" s="164">
        <f t="shared" si="101"/>
        <v>120</v>
      </c>
      <c r="DP9" s="165" t="e">
        <f t="shared" si="102"/>
        <v>#VALUE!</v>
      </c>
      <c r="DQ9" s="165" t="e">
        <f t="shared" si="103"/>
        <v>#NUM!</v>
      </c>
      <c r="DR9" s="166" t="e">
        <f t="shared" si="104"/>
        <v>#NUM!</v>
      </c>
      <c r="DS9" s="129" t="str">
        <f t="shared" si="105"/>
        <v/>
      </c>
      <c r="DT9" s="131" t="str">
        <f t="shared" si="106"/>
        <v/>
      </c>
      <c r="DU9" s="131" t="str">
        <f t="shared" si="107"/>
        <v/>
      </c>
      <c r="DV9" s="114" t="str">
        <f t="shared" si="108"/>
        <v/>
      </c>
      <c r="DW9" s="164">
        <f t="shared" si="109"/>
        <v>121</v>
      </c>
      <c r="DX9" s="165" t="e">
        <f t="shared" si="110"/>
        <v>#VALUE!</v>
      </c>
      <c r="DY9" s="165">
        <f t="shared" si="111"/>
        <v>0</v>
      </c>
      <c r="DZ9" s="166">
        <f t="shared" si="112"/>
        <v>0</v>
      </c>
      <c r="EA9" s="129" t="str">
        <f t="shared" si="113"/>
        <v/>
      </c>
      <c r="EB9" s="131" t="str">
        <f t="shared" si="114"/>
        <v/>
      </c>
      <c r="EC9" s="131" t="str">
        <f t="shared" si="115"/>
        <v/>
      </c>
      <c r="ED9" s="114" t="str">
        <f t="shared" si="116"/>
        <v/>
      </c>
      <c r="EE9" s="164">
        <f t="shared" si="117"/>
        <v>122</v>
      </c>
      <c r="EF9" s="165" t="e">
        <f t="shared" si="118"/>
        <v>#VALUE!</v>
      </c>
      <c r="EG9" s="165">
        <f t="shared" si="119"/>
        <v>0</v>
      </c>
      <c r="EH9" s="166">
        <f t="shared" si="120"/>
        <v>0</v>
      </c>
      <c r="EI9" s="129" t="str">
        <f t="shared" si="121"/>
        <v/>
      </c>
      <c r="EJ9" s="131" t="str">
        <f t="shared" si="122"/>
        <v/>
      </c>
      <c r="EK9" s="131" t="str">
        <f t="shared" si="123"/>
        <v/>
      </c>
      <c r="EL9" s="114" t="str">
        <f t="shared" si="124"/>
        <v/>
      </c>
      <c r="EM9" s="164">
        <f t="shared" si="125"/>
        <v>123</v>
      </c>
      <c r="EN9" s="165" t="e">
        <f t="shared" si="126"/>
        <v>#VALUE!</v>
      </c>
      <c r="EO9" s="165">
        <f t="shared" si="127"/>
        <v>0</v>
      </c>
      <c r="EP9" s="166">
        <f t="shared" si="128"/>
        <v>0</v>
      </c>
      <c r="EQ9" s="129" t="str">
        <f t="shared" si="129"/>
        <v/>
      </c>
      <c r="ER9" s="131" t="str">
        <f t="shared" si="130"/>
        <v/>
      </c>
      <c r="ES9" s="131" t="str">
        <f t="shared" si="131"/>
        <v/>
      </c>
      <c r="ET9" s="114" t="str">
        <f t="shared" si="132"/>
        <v/>
      </c>
      <c r="EU9" s="164">
        <f t="shared" si="133"/>
        <v>124</v>
      </c>
      <c r="EV9" s="165" t="e">
        <f t="shared" si="134"/>
        <v>#VALUE!</v>
      </c>
      <c r="EW9" s="165">
        <f t="shared" si="135"/>
        <v>0</v>
      </c>
      <c r="EX9" s="166">
        <f t="shared" si="136"/>
        <v>0</v>
      </c>
      <c r="EY9" s="129" t="str">
        <f t="shared" si="137"/>
        <v/>
      </c>
      <c r="EZ9" s="131" t="str">
        <f t="shared" si="138"/>
        <v/>
      </c>
      <c r="FA9" s="131" t="str">
        <f t="shared" si="139"/>
        <v/>
      </c>
      <c r="FB9" s="114" t="str">
        <f t="shared" si="140"/>
        <v/>
      </c>
      <c r="FC9" s="164">
        <f t="shared" si="141"/>
        <v>125</v>
      </c>
      <c r="FD9" s="165" t="e">
        <f t="shared" si="142"/>
        <v>#NUM!</v>
      </c>
      <c r="FE9" s="165">
        <f t="shared" si="143"/>
        <v>0</v>
      </c>
      <c r="FF9" s="166">
        <f t="shared" si="144"/>
        <v>0</v>
      </c>
      <c r="FG9" s="129" t="str">
        <f t="shared" si="145"/>
        <v/>
      </c>
      <c r="FH9" s="131" t="str">
        <f t="shared" si="146"/>
        <v/>
      </c>
      <c r="FI9" s="131" t="str">
        <f t="shared" si="147"/>
        <v/>
      </c>
      <c r="FJ9" s="114" t="str">
        <f t="shared" si="148"/>
        <v/>
      </c>
      <c r="FK9" s="164">
        <f t="shared" si="149"/>
        <v>126</v>
      </c>
      <c r="FL9" s="165" t="e">
        <f t="shared" si="150"/>
        <v>#NUM!</v>
      </c>
      <c r="FM9" s="165">
        <f t="shared" si="151"/>
        <v>0</v>
      </c>
      <c r="FN9" s="166">
        <f t="shared" si="152"/>
        <v>0</v>
      </c>
      <c r="FO9" s="129" t="str">
        <f t="shared" si="153"/>
        <v/>
      </c>
      <c r="FP9" s="131" t="str">
        <f t="shared" si="154"/>
        <v/>
      </c>
      <c r="FQ9" s="131" t="str">
        <f t="shared" si="155"/>
        <v/>
      </c>
      <c r="FR9" s="114" t="str">
        <f t="shared" si="156"/>
        <v/>
      </c>
      <c r="FS9" s="164">
        <f t="shared" si="157"/>
        <v>126</v>
      </c>
      <c r="FT9" s="165" t="e">
        <f t="shared" si="158"/>
        <v>#NUM!</v>
      </c>
      <c r="FU9" s="165">
        <f t="shared" si="159"/>
        <v>0</v>
      </c>
      <c r="FV9" s="166">
        <f t="shared" si="160"/>
        <v>0</v>
      </c>
      <c r="FW9" s="129" t="str">
        <f t="shared" si="161"/>
        <v/>
      </c>
      <c r="FX9" s="131" t="str">
        <f t="shared" si="162"/>
        <v/>
      </c>
      <c r="FY9" s="131" t="str">
        <f t="shared" si="163"/>
        <v/>
      </c>
      <c r="FZ9" s="114" t="str">
        <f t="shared" si="164"/>
        <v/>
      </c>
      <c r="GA9" s="164">
        <f t="shared" si="165"/>
        <v>126</v>
      </c>
      <c r="GB9" s="165" t="e">
        <f t="shared" si="166"/>
        <v>#NUM!</v>
      </c>
      <c r="GC9" s="165">
        <f t="shared" si="167"/>
        <v>0</v>
      </c>
      <c r="GD9" s="166">
        <f t="shared" si="168"/>
        <v>0</v>
      </c>
      <c r="GE9" s="129" t="str">
        <f t="shared" si="169"/>
        <v/>
      </c>
      <c r="GF9" s="131" t="str">
        <f t="shared" si="170"/>
        <v/>
      </c>
      <c r="GG9" s="131" t="str">
        <f t="shared" si="171"/>
        <v/>
      </c>
      <c r="GH9" s="114" t="str">
        <f t="shared" si="172"/>
        <v/>
      </c>
      <c r="GI9" s="12" t="str">
        <f t="shared" si="173"/>
        <v>24-4</v>
      </c>
      <c r="GJ9" s="12">
        <f>$C$9</f>
        <v>4</v>
      </c>
      <c r="GK9" s="12">
        <f>$D$9</f>
        <v>0</v>
      </c>
      <c r="GL9" s="12">
        <f t="shared" si="174"/>
        <v>24</v>
      </c>
      <c r="GM9" s="138" t="str">
        <f t="shared" si="175"/>
        <v/>
      </c>
      <c r="GN9" s="138" t="str">
        <f t="shared" si="175"/>
        <v/>
      </c>
      <c r="GO9" s="138" t="str">
        <f t="shared" si="176"/>
        <v/>
      </c>
      <c r="GP9" s="171" t="e">
        <f t="shared" si="177"/>
        <v>#NUM!</v>
      </c>
      <c r="GQ9" s="12">
        <f t="shared" si="178"/>
        <v>12</v>
      </c>
    </row>
    <row r="10" spans="1:199" s="12" customFormat="1" ht="36.75" customHeight="1">
      <c r="A10" s="17"/>
      <c r="B10" s="17"/>
      <c r="C10" s="19">
        <v>5</v>
      </c>
      <c r="D10" s="24"/>
      <c r="E10" s="24"/>
      <c r="F10" s="32"/>
      <c r="G10" s="35"/>
      <c r="H10" s="40"/>
      <c r="I10" s="43"/>
      <c r="J10" s="47" t="str">
        <f t="shared" si="179"/>
        <v/>
      </c>
      <c r="K10" s="48">
        <f t="shared" si="180"/>
        <v>0</v>
      </c>
      <c r="L10" s="51"/>
      <c r="M10" s="51"/>
      <c r="N10" s="47" t="str">
        <f>IF(ISERROR(VLOOKUP(L10,償却率!$A$2:$B$51,2)),"",(VLOOKUP(L10,償却率!$A$2:$B$51,2)))</f>
        <v/>
      </c>
      <c r="O10" s="47" t="str">
        <f>IF(ISERROR(IF(J10="定額",LOOKUP(M10,新償却率!$A$2:$A$51,新償却率!$B$2:$B$51),LOOKUP(M10,償却率!$A$2:$A$51,償却率!$B$2:$B$51))),"",(IF(J10="定額",LOOKUP(M10,新償却率!$A$2:$A$51,新償却率!$B$2:$B$51),LOOKUP(M10,償却率!$A$2:$A$51,償却率!$B$2:$B$51))))</f>
        <v/>
      </c>
      <c r="P10" s="58">
        <f t="shared" si="0"/>
        <v>-1</v>
      </c>
      <c r="Q10" s="58">
        <f t="shared" si="1"/>
        <v>-1</v>
      </c>
      <c r="R10" s="58">
        <f t="shared" si="2"/>
        <v>0</v>
      </c>
      <c r="S10" s="51"/>
      <c r="T10" s="70">
        <f t="shared" si="3"/>
        <v>1900</v>
      </c>
      <c r="U10" s="70">
        <f t="shared" si="4"/>
        <v>1</v>
      </c>
      <c r="V10" s="70">
        <f t="shared" si="5"/>
        <v>0</v>
      </c>
      <c r="W10" s="84" t="e">
        <f t="shared" si="6"/>
        <v>#NUM!</v>
      </c>
      <c r="X10" s="87" t="e">
        <f t="shared" si="7"/>
        <v>#NUM!</v>
      </c>
      <c r="Y10" s="87" t="e">
        <f t="shared" si="8"/>
        <v>#VALUE!</v>
      </c>
      <c r="Z10" s="89">
        <f t="shared" si="9"/>
        <v>107</v>
      </c>
      <c r="AA10" s="89">
        <f t="shared" si="10"/>
        <v>11</v>
      </c>
      <c r="AB10" s="89">
        <f t="shared" si="11"/>
        <v>366</v>
      </c>
      <c r="AC10" s="92" t="e">
        <f t="shared" si="12"/>
        <v>#NUM!</v>
      </c>
      <c r="AD10" s="93" t="e">
        <f t="shared" si="13"/>
        <v>#NUM!</v>
      </c>
      <c r="AE10" s="98">
        <f t="shared" si="14"/>
        <v>109</v>
      </c>
      <c r="AF10" s="102" t="e">
        <f t="shared" si="15"/>
        <v>#VALUE!</v>
      </c>
      <c r="AG10" s="102" t="e">
        <f t="shared" si="16"/>
        <v>#NUM!</v>
      </c>
      <c r="AH10" s="20" t="e">
        <f t="shared" si="17"/>
        <v>#NUM!</v>
      </c>
      <c r="AI10" s="105" t="e">
        <f t="shared" si="18"/>
        <v>#NUM!</v>
      </c>
      <c r="AJ10" s="108" t="e">
        <f t="shared" si="19"/>
        <v>#NUM!</v>
      </c>
      <c r="AK10" s="111" t="e">
        <f t="shared" si="20"/>
        <v>#NUM!</v>
      </c>
      <c r="AL10" s="114" t="e">
        <f t="shared" si="181"/>
        <v>#NUM!</v>
      </c>
      <c r="AM10" s="118">
        <f t="shared" si="21"/>
        <v>110</v>
      </c>
      <c r="AN10" s="102" t="e">
        <f t="shared" si="22"/>
        <v>#VALUE!</v>
      </c>
      <c r="AO10" s="102" t="e">
        <f t="shared" si="23"/>
        <v>#NUM!</v>
      </c>
      <c r="AP10" s="20" t="e">
        <f t="shared" si="24"/>
        <v>#NUM!</v>
      </c>
      <c r="AQ10" s="105" t="str">
        <f t="shared" si="25"/>
        <v/>
      </c>
      <c r="AR10" s="108" t="str">
        <f t="shared" si="26"/>
        <v/>
      </c>
      <c r="AS10" s="111" t="e">
        <f t="shared" si="27"/>
        <v>#NUM!</v>
      </c>
      <c r="AT10" s="122" t="str">
        <f t="shared" si="28"/>
        <v/>
      </c>
      <c r="AU10" s="118">
        <f t="shared" si="29"/>
        <v>111</v>
      </c>
      <c r="AV10" s="102" t="e">
        <f t="shared" si="30"/>
        <v>#VALUE!</v>
      </c>
      <c r="AW10" s="102" t="e">
        <f t="shared" si="31"/>
        <v>#NUM!</v>
      </c>
      <c r="AX10" s="20" t="e">
        <f t="shared" si="32"/>
        <v>#NUM!</v>
      </c>
      <c r="AY10" s="129" t="str">
        <f t="shared" si="33"/>
        <v/>
      </c>
      <c r="AZ10" s="131" t="str">
        <f t="shared" si="34"/>
        <v/>
      </c>
      <c r="BA10" s="131" t="e">
        <f t="shared" si="35"/>
        <v>#NUM!</v>
      </c>
      <c r="BB10" s="114" t="str">
        <f t="shared" si="36"/>
        <v/>
      </c>
      <c r="BC10" s="133">
        <f t="shared" si="37"/>
        <v>112</v>
      </c>
      <c r="BD10" s="134" t="e">
        <f t="shared" si="38"/>
        <v>#VALUE!</v>
      </c>
      <c r="BE10" s="134" t="e">
        <f t="shared" si="39"/>
        <v>#NUM!</v>
      </c>
      <c r="BF10" s="136" t="e">
        <f t="shared" si="40"/>
        <v>#NUM!</v>
      </c>
      <c r="BG10" s="129" t="str">
        <f t="shared" si="41"/>
        <v/>
      </c>
      <c r="BH10" s="131" t="str">
        <f t="shared" si="42"/>
        <v/>
      </c>
      <c r="BI10" s="131" t="e">
        <f t="shared" si="43"/>
        <v>#NUM!</v>
      </c>
      <c r="BJ10" s="114" t="str">
        <f t="shared" si="44"/>
        <v/>
      </c>
      <c r="BK10" s="133">
        <f t="shared" si="45"/>
        <v>113</v>
      </c>
      <c r="BL10" s="134" t="e">
        <f t="shared" si="46"/>
        <v>#VALUE!</v>
      </c>
      <c r="BM10" s="134" t="e">
        <f t="shared" si="47"/>
        <v>#NUM!</v>
      </c>
      <c r="BN10" s="136" t="e">
        <f t="shared" si="48"/>
        <v>#NUM!</v>
      </c>
      <c r="BO10" s="129" t="str">
        <f t="shared" si="49"/>
        <v/>
      </c>
      <c r="BP10" s="131" t="str">
        <f t="shared" si="50"/>
        <v/>
      </c>
      <c r="BQ10" s="131" t="e">
        <f t="shared" si="51"/>
        <v>#NUM!</v>
      </c>
      <c r="BR10" s="114" t="str">
        <f t="shared" si="52"/>
        <v/>
      </c>
      <c r="BS10" s="133">
        <f t="shared" si="53"/>
        <v>114</v>
      </c>
      <c r="BT10" s="134" t="e">
        <f t="shared" si="54"/>
        <v>#VALUE!</v>
      </c>
      <c r="BU10" s="134" t="e">
        <f t="shared" si="55"/>
        <v>#NUM!</v>
      </c>
      <c r="BV10" s="136" t="e">
        <f t="shared" si="56"/>
        <v>#NUM!</v>
      </c>
      <c r="BW10" s="129" t="str">
        <f t="shared" si="57"/>
        <v/>
      </c>
      <c r="BX10" s="131" t="str">
        <f t="shared" si="58"/>
        <v/>
      </c>
      <c r="BY10" s="131" t="e">
        <f t="shared" si="59"/>
        <v>#NUM!</v>
      </c>
      <c r="BZ10" s="114" t="str">
        <f t="shared" si="60"/>
        <v/>
      </c>
      <c r="CA10" s="133">
        <f t="shared" si="61"/>
        <v>115</v>
      </c>
      <c r="CB10" s="134" t="e">
        <f t="shared" si="62"/>
        <v>#VALUE!</v>
      </c>
      <c r="CC10" s="134" t="e">
        <f t="shared" si="63"/>
        <v>#NUM!</v>
      </c>
      <c r="CD10" s="136" t="e">
        <f t="shared" si="64"/>
        <v>#NUM!</v>
      </c>
      <c r="CE10" s="129" t="str">
        <f t="shared" si="65"/>
        <v/>
      </c>
      <c r="CF10" s="131" t="str">
        <f t="shared" si="66"/>
        <v/>
      </c>
      <c r="CG10" s="131" t="e">
        <f t="shared" si="67"/>
        <v>#NUM!</v>
      </c>
      <c r="CH10" s="114" t="str">
        <f t="shared" si="68"/>
        <v/>
      </c>
      <c r="CI10" s="159">
        <f t="shared" si="69"/>
        <v>116</v>
      </c>
      <c r="CJ10" s="161" t="e">
        <f t="shared" si="70"/>
        <v>#VALUE!</v>
      </c>
      <c r="CK10" s="161" t="e">
        <f t="shared" si="71"/>
        <v>#NUM!</v>
      </c>
      <c r="CL10" s="162" t="e">
        <f t="shared" si="72"/>
        <v>#NUM!</v>
      </c>
      <c r="CM10" s="129" t="str">
        <f t="shared" si="73"/>
        <v/>
      </c>
      <c r="CN10" s="131" t="str">
        <f t="shared" si="74"/>
        <v/>
      </c>
      <c r="CO10" s="131" t="e">
        <f t="shared" si="75"/>
        <v>#NUM!</v>
      </c>
      <c r="CP10" s="114" t="str">
        <f t="shared" si="76"/>
        <v/>
      </c>
      <c r="CQ10" s="164">
        <f t="shared" si="77"/>
        <v>117</v>
      </c>
      <c r="CR10" s="165" t="e">
        <f t="shared" si="78"/>
        <v>#VALUE!</v>
      </c>
      <c r="CS10" s="165" t="e">
        <f t="shared" si="79"/>
        <v>#NUM!</v>
      </c>
      <c r="CT10" s="166" t="e">
        <f t="shared" si="80"/>
        <v>#NUM!</v>
      </c>
      <c r="CU10" s="129" t="str">
        <f t="shared" si="81"/>
        <v/>
      </c>
      <c r="CV10" s="131" t="str">
        <f t="shared" si="82"/>
        <v/>
      </c>
      <c r="CW10" s="131" t="e">
        <f t="shared" si="83"/>
        <v>#NUM!</v>
      </c>
      <c r="CX10" s="114" t="str">
        <f t="shared" si="84"/>
        <v/>
      </c>
      <c r="CY10" s="164">
        <f t="shared" si="85"/>
        <v>118</v>
      </c>
      <c r="CZ10" s="165" t="e">
        <f t="shared" si="86"/>
        <v>#VALUE!</v>
      </c>
      <c r="DA10" s="165" t="e">
        <f t="shared" si="87"/>
        <v>#NUM!</v>
      </c>
      <c r="DB10" s="166" t="e">
        <f t="shared" si="88"/>
        <v>#NUM!</v>
      </c>
      <c r="DC10" s="129" t="str">
        <f t="shared" si="89"/>
        <v/>
      </c>
      <c r="DD10" s="131" t="str">
        <f t="shared" si="90"/>
        <v/>
      </c>
      <c r="DE10" s="131" t="e">
        <f t="shared" si="91"/>
        <v>#NUM!</v>
      </c>
      <c r="DF10" s="114" t="str">
        <f t="shared" si="92"/>
        <v/>
      </c>
      <c r="DG10" s="164">
        <f t="shared" si="93"/>
        <v>119</v>
      </c>
      <c r="DH10" s="165" t="e">
        <f t="shared" si="94"/>
        <v>#VALUE!</v>
      </c>
      <c r="DI10" s="165" t="e">
        <f t="shared" si="95"/>
        <v>#NUM!</v>
      </c>
      <c r="DJ10" s="166" t="e">
        <f t="shared" si="96"/>
        <v>#NUM!</v>
      </c>
      <c r="DK10" s="129" t="str">
        <f t="shared" si="97"/>
        <v/>
      </c>
      <c r="DL10" s="131" t="str">
        <f t="shared" si="98"/>
        <v/>
      </c>
      <c r="DM10" s="131" t="e">
        <f t="shared" si="99"/>
        <v>#NUM!</v>
      </c>
      <c r="DN10" s="114" t="str">
        <f t="shared" si="100"/>
        <v/>
      </c>
      <c r="DO10" s="164">
        <f t="shared" si="101"/>
        <v>120</v>
      </c>
      <c r="DP10" s="165" t="e">
        <f t="shared" si="102"/>
        <v>#VALUE!</v>
      </c>
      <c r="DQ10" s="165" t="e">
        <f t="shared" si="103"/>
        <v>#NUM!</v>
      </c>
      <c r="DR10" s="166" t="e">
        <f t="shared" si="104"/>
        <v>#NUM!</v>
      </c>
      <c r="DS10" s="129" t="str">
        <f t="shared" si="105"/>
        <v/>
      </c>
      <c r="DT10" s="131" t="str">
        <f t="shared" si="106"/>
        <v/>
      </c>
      <c r="DU10" s="131" t="str">
        <f t="shared" si="107"/>
        <v/>
      </c>
      <c r="DV10" s="114" t="str">
        <f t="shared" si="108"/>
        <v/>
      </c>
      <c r="DW10" s="164">
        <f t="shared" si="109"/>
        <v>121</v>
      </c>
      <c r="DX10" s="165" t="e">
        <f t="shared" si="110"/>
        <v>#VALUE!</v>
      </c>
      <c r="DY10" s="165">
        <f t="shared" si="111"/>
        <v>0</v>
      </c>
      <c r="DZ10" s="166">
        <f t="shared" si="112"/>
        <v>0</v>
      </c>
      <c r="EA10" s="129" t="str">
        <f t="shared" si="113"/>
        <v/>
      </c>
      <c r="EB10" s="131" t="str">
        <f t="shared" si="114"/>
        <v/>
      </c>
      <c r="EC10" s="131" t="str">
        <f t="shared" si="115"/>
        <v/>
      </c>
      <c r="ED10" s="114" t="str">
        <f t="shared" si="116"/>
        <v/>
      </c>
      <c r="EE10" s="164">
        <f t="shared" si="117"/>
        <v>122</v>
      </c>
      <c r="EF10" s="165" t="e">
        <f t="shared" si="118"/>
        <v>#VALUE!</v>
      </c>
      <c r="EG10" s="165">
        <f t="shared" si="119"/>
        <v>0</v>
      </c>
      <c r="EH10" s="166">
        <f t="shared" si="120"/>
        <v>0</v>
      </c>
      <c r="EI10" s="129" t="str">
        <f t="shared" si="121"/>
        <v/>
      </c>
      <c r="EJ10" s="131" t="str">
        <f t="shared" si="122"/>
        <v/>
      </c>
      <c r="EK10" s="131" t="str">
        <f t="shared" si="123"/>
        <v/>
      </c>
      <c r="EL10" s="114" t="str">
        <f t="shared" si="124"/>
        <v/>
      </c>
      <c r="EM10" s="164">
        <f t="shared" si="125"/>
        <v>123</v>
      </c>
      <c r="EN10" s="165" t="e">
        <f t="shared" si="126"/>
        <v>#VALUE!</v>
      </c>
      <c r="EO10" s="165">
        <f t="shared" si="127"/>
        <v>0</v>
      </c>
      <c r="EP10" s="166">
        <f t="shared" si="128"/>
        <v>0</v>
      </c>
      <c r="EQ10" s="129" t="str">
        <f t="shared" si="129"/>
        <v/>
      </c>
      <c r="ER10" s="131" t="str">
        <f t="shared" si="130"/>
        <v/>
      </c>
      <c r="ES10" s="131" t="str">
        <f t="shared" si="131"/>
        <v/>
      </c>
      <c r="ET10" s="114" t="str">
        <f t="shared" si="132"/>
        <v/>
      </c>
      <c r="EU10" s="164">
        <f t="shared" si="133"/>
        <v>124</v>
      </c>
      <c r="EV10" s="165" t="e">
        <f t="shared" si="134"/>
        <v>#VALUE!</v>
      </c>
      <c r="EW10" s="165">
        <f t="shared" si="135"/>
        <v>0</v>
      </c>
      <c r="EX10" s="166">
        <f t="shared" si="136"/>
        <v>0</v>
      </c>
      <c r="EY10" s="129" t="str">
        <f t="shared" si="137"/>
        <v/>
      </c>
      <c r="EZ10" s="131" t="str">
        <f t="shared" si="138"/>
        <v/>
      </c>
      <c r="FA10" s="131" t="str">
        <f t="shared" si="139"/>
        <v/>
      </c>
      <c r="FB10" s="114" t="str">
        <f t="shared" si="140"/>
        <v/>
      </c>
      <c r="FC10" s="164">
        <f t="shared" si="141"/>
        <v>125</v>
      </c>
      <c r="FD10" s="165" t="e">
        <f t="shared" si="142"/>
        <v>#NUM!</v>
      </c>
      <c r="FE10" s="165">
        <f t="shared" si="143"/>
        <v>0</v>
      </c>
      <c r="FF10" s="166">
        <f t="shared" si="144"/>
        <v>0</v>
      </c>
      <c r="FG10" s="129" t="str">
        <f t="shared" si="145"/>
        <v/>
      </c>
      <c r="FH10" s="131" t="str">
        <f t="shared" si="146"/>
        <v/>
      </c>
      <c r="FI10" s="131" t="str">
        <f t="shared" si="147"/>
        <v/>
      </c>
      <c r="FJ10" s="114" t="str">
        <f t="shared" si="148"/>
        <v/>
      </c>
      <c r="FK10" s="164">
        <f t="shared" si="149"/>
        <v>126</v>
      </c>
      <c r="FL10" s="165" t="e">
        <f t="shared" si="150"/>
        <v>#NUM!</v>
      </c>
      <c r="FM10" s="165">
        <f t="shared" si="151"/>
        <v>0</v>
      </c>
      <c r="FN10" s="166">
        <f t="shared" si="152"/>
        <v>0</v>
      </c>
      <c r="FO10" s="129" t="str">
        <f t="shared" si="153"/>
        <v/>
      </c>
      <c r="FP10" s="131" t="str">
        <f t="shared" si="154"/>
        <v/>
      </c>
      <c r="FQ10" s="131" t="str">
        <f t="shared" si="155"/>
        <v/>
      </c>
      <c r="FR10" s="114" t="str">
        <f t="shared" si="156"/>
        <v/>
      </c>
      <c r="FS10" s="164">
        <f t="shared" si="157"/>
        <v>126</v>
      </c>
      <c r="FT10" s="165" t="e">
        <f t="shared" si="158"/>
        <v>#NUM!</v>
      </c>
      <c r="FU10" s="165">
        <f t="shared" si="159"/>
        <v>0</v>
      </c>
      <c r="FV10" s="166">
        <f t="shared" si="160"/>
        <v>0</v>
      </c>
      <c r="FW10" s="129" t="str">
        <f t="shared" si="161"/>
        <v/>
      </c>
      <c r="FX10" s="131" t="str">
        <f t="shared" si="162"/>
        <v/>
      </c>
      <c r="FY10" s="131" t="str">
        <f t="shared" si="163"/>
        <v/>
      </c>
      <c r="FZ10" s="114" t="str">
        <f t="shared" si="164"/>
        <v/>
      </c>
      <c r="GA10" s="164">
        <f t="shared" si="165"/>
        <v>126</v>
      </c>
      <c r="GB10" s="165" t="e">
        <f t="shared" si="166"/>
        <v>#NUM!</v>
      </c>
      <c r="GC10" s="165">
        <f t="shared" si="167"/>
        <v>0</v>
      </c>
      <c r="GD10" s="166">
        <f t="shared" si="168"/>
        <v>0</v>
      </c>
      <c r="GE10" s="129" t="str">
        <f t="shared" si="169"/>
        <v/>
      </c>
      <c r="GF10" s="131" t="str">
        <f t="shared" si="170"/>
        <v/>
      </c>
      <c r="GG10" s="131" t="str">
        <f t="shared" si="171"/>
        <v/>
      </c>
      <c r="GH10" s="114" t="str">
        <f t="shared" si="172"/>
        <v/>
      </c>
      <c r="GI10" s="12" t="str">
        <f t="shared" si="173"/>
        <v>24-5</v>
      </c>
      <c r="GJ10" s="12">
        <f>$C$10</f>
        <v>5</v>
      </c>
      <c r="GK10" s="12">
        <f>$D$10</f>
        <v>0</v>
      </c>
      <c r="GL10" s="12">
        <f t="shared" si="174"/>
        <v>24</v>
      </c>
      <c r="GM10" s="138" t="str">
        <f t="shared" si="175"/>
        <v/>
      </c>
      <c r="GN10" s="138" t="str">
        <f t="shared" si="175"/>
        <v/>
      </c>
      <c r="GO10" s="138" t="str">
        <f t="shared" si="176"/>
        <v/>
      </c>
      <c r="GP10" s="171" t="e">
        <f t="shared" si="177"/>
        <v>#NUM!</v>
      </c>
      <c r="GQ10" s="12">
        <f t="shared" si="178"/>
        <v>12</v>
      </c>
    </row>
    <row r="11" spans="1:199" s="12" customFormat="1" ht="36.75" customHeight="1">
      <c r="A11" s="17"/>
      <c r="B11" s="17"/>
      <c r="C11" s="19">
        <v>6</v>
      </c>
      <c r="D11" s="24"/>
      <c r="E11" s="24"/>
      <c r="F11" s="32"/>
      <c r="G11" s="35"/>
      <c r="H11" s="40"/>
      <c r="I11" s="43"/>
      <c r="J11" s="47" t="str">
        <f t="shared" si="179"/>
        <v/>
      </c>
      <c r="K11" s="48">
        <f t="shared" si="180"/>
        <v>0</v>
      </c>
      <c r="L11" s="51"/>
      <c r="M11" s="51"/>
      <c r="N11" s="47" t="str">
        <f>IF(ISERROR(VLOOKUP(L11,償却率!$A$2:$B$51,2)),"",(VLOOKUP(L11,償却率!$A$2:$B$51,2)))</f>
        <v/>
      </c>
      <c r="O11" s="47" t="str">
        <f>IF(ISERROR(IF(J11="定額",LOOKUP(M11,新償却率!$A$2:$A$51,新償却率!$B$2:$B$51),LOOKUP(M11,償却率!$A$2:$A$51,償却率!$B$2:$B$51))),"",(IF(J11="定額",LOOKUP(M11,新償却率!$A$2:$A$51,新償却率!$B$2:$B$51),LOOKUP(M11,償却率!$A$2:$A$51,償却率!$B$2:$B$51))))</f>
        <v/>
      </c>
      <c r="P11" s="58">
        <f t="shared" si="0"/>
        <v>-1</v>
      </c>
      <c r="Q11" s="58">
        <f t="shared" si="1"/>
        <v>-1</v>
      </c>
      <c r="R11" s="58">
        <f t="shared" si="2"/>
        <v>0</v>
      </c>
      <c r="S11" s="51"/>
      <c r="T11" s="70">
        <f t="shared" si="3"/>
        <v>1900</v>
      </c>
      <c r="U11" s="70">
        <f t="shared" si="4"/>
        <v>1</v>
      </c>
      <c r="V11" s="70">
        <f t="shared" si="5"/>
        <v>0</v>
      </c>
      <c r="W11" s="84" t="e">
        <f t="shared" si="6"/>
        <v>#NUM!</v>
      </c>
      <c r="X11" s="87" t="e">
        <f t="shared" si="7"/>
        <v>#NUM!</v>
      </c>
      <c r="Y11" s="87" t="e">
        <f t="shared" si="8"/>
        <v>#VALUE!</v>
      </c>
      <c r="Z11" s="89">
        <f t="shared" si="9"/>
        <v>107</v>
      </c>
      <c r="AA11" s="89">
        <f t="shared" si="10"/>
        <v>11</v>
      </c>
      <c r="AB11" s="89">
        <f t="shared" si="11"/>
        <v>366</v>
      </c>
      <c r="AC11" s="92" t="e">
        <f t="shared" si="12"/>
        <v>#NUM!</v>
      </c>
      <c r="AD11" s="93" t="e">
        <f t="shared" si="13"/>
        <v>#NUM!</v>
      </c>
      <c r="AE11" s="98">
        <f t="shared" si="14"/>
        <v>109</v>
      </c>
      <c r="AF11" s="102" t="e">
        <f t="shared" si="15"/>
        <v>#VALUE!</v>
      </c>
      <c r="AG11" s="102" t="e">
        <f t="shared" si="16"/>
        <v>#NUM!</v>
      </c>
      <c r="AH11" s="20" t="e">
        <f t="shared" si="17"/>
        <v>#NUM!</v>
      </c>
      <c r="AI11" s="105" t="e">
        <f t="shared" si="18"/>
        <v>#NUM!</v>
      </c>
      <c r="AJ11" s="108" t="e">
        <f t="shared" si="19"/>
        <v>#NUM!</v>
      </c>
      <c r="AK11" s="111" t="e">
        <f t="shared" si="20"/>
        <v>#NUM!</v>
      </c>
      <c r="AL11" s="114" t="e">
        <f t="shared" si="181"/>
        <v>#NUM!</v>
      </c>
      <c r="AM11" s="118">
        <f t="shared" si="21"/>
        <v>110</v>
      </c>
      <c r="AN11" s="102" t="e">
        <f t="shared" si="22"/>
        <v>#VALUE!</v>
      </c>
      <c r="AO11" s="102" t="e">
        <f t="shared" si="23"/>
        <v>#NUM!</v>
      </c>
      <c r="AP11" s="20" t="e">
        <f t="shared" si="24"/>
        <v>#NUM!</v>
      </c>
      <c r="AQ11" s="105" t="str">
        <f t="shared" si="25"/>
        <v/>
      </c>
      <c r="AR11" s="108" t="str">
        <f t="shared" si="26"/>
        <v/>
      </c>
      <c r="AS11" s="111" t="e">
        <f t="shared" si="27"/>
        <v>#NUM!</v>
      </c>
      <c r="AT11" s="122" t="str">
        <f t="shared" si="28"/>
        <v/>
      </c>
      <c r="AU11" s="118">
        <f t="shared" si="29"/>
        <v>111</v>
      </c>
      <c r="AV11" s="102" t="e">
        <f t="shared" si="30"/>
        <v>#VALUE!</v>
      </c>
      <c r="AW11" s="102" t="e">
        <f t="shared" si="31"/>
        <v>#NUM!</v>
      </c>
      <c r="AX11" s="20" t="e">
        <f t="shared" si="32"/>
        <v>#NUM!</v>
      </c>
      <c r="AY11" s="129" t="str">
        <f t="shared" si="33"/>
        <v/>
      </c>
      <c r="AZ11" s="131" t="str">
        <f t="shared" si="34"/>
        <v/>
      </c>
      <c r="BA11" s="131" t="e">
        <f t="shared" si="35"/>
        <v>#NUM!</v>
      </c>
      <c r="BB11" s="114" t="str">
        <f t="shared" si="36"/>
        <v/>
      </c>
      <c r="BC11" s="133">
        <f t="shared" si="37"/>
        <v>112</v>
      </c>
      <c r="BD11" s="134" t="e">
        <f t="shared" si="38"/>
        <v>#VALUE!</v>
      </c>
      <c r="BE11" s="134" t="e">
        <f t="shared" si="39"/>
        <v>#NUM!</v>
      </c>
      <c r="BF11" s="136" t="e">
        <f t="shared" si="40"/>
        <v>#NUM!</v>
      </c>
      <c r="BG11" s="129" t="str">
        <f t="shared" si="41"/>
        <v/>
      </c>
      <c r="BH11" s="131" t="str">
        <f t="shared" si="42"/>
        <v/>
      </c>
      <c r="BI11" s="131" t="e">
        <f t="shared" si="43"/>
        <v>#NUM!</v>
      </c>
      <c r="BJ11" s="114" t="str">
        <f t="shared" si="44"/>
        <v/>
      </c>
      <c r="BK11" s="133">
        <f t="shared" si="45"/>
        <v>113</v>
      </c>
      <c r="BL11" s="134" t="e">
        <f t="shared" si="46"/>
        <v>#VALUE!</v>
      </c>
      <c r="BM11" s="134" t="e">
        <f t="shared" si="47"/>
        <v>#NUM!</v>
      </c>
      <c r="BN11" s="136" t="e">
        <f t="shared" si="48"/>
        <v>#NUM!</v>
      </c>
      <c r="BO11" s="129" t="str">
        <f t="shared" si="49"/>
        <v/>
      </c>
      <c r="BP11" s="131" t="str">
        <f t="shared" si="50"/>
        <v/>
      </c>
      <c r="BQ11" s="131" t="e">
        <f t="shared" si="51"/>
        <v>#NUM!</v>
      </c>
      <c r="BR11" s="114" t="str">
        <f t="shared" si="52"/>
        <v/>
      </c>
      <c r="BS11" s="133">
        <f t="shared" si="53"/>
        <v>114</v>
      </c>
      <c r="BT11" s="134" t="e">
        <f t="shared" si="54"/>
        <v>#VALUE!</v>
      </c>
      <c r="BU11" s="134" t="e">
        <f t="shared" si="55"/>
        <v>#NUM!</v>
      </c>
      <c r="BV11" s="136" t="e">
        <f t="shared" si="56"/>
        <v>#NUM!</v>
      </c>
      <c r="BW11" s="129" t="str">
        <f t="shared" si="57"/>
        <v/>
      </c>
      <c r="BX11" s="131" t="str">
        <f t="shared" si="58"/>
        <v/>
      </c>
      <c r="BY11" s="131" t="e">
        <f t="shared" si="59"/>
        <v>#NUM!</v>
      </c>
      <c r="BZ11" s="114" t="str">
        <f t="shared" si="60"/>
        <v/>
      </c>
      <c r="CA11" s="133">
        <f t="shared" si="61"/>
        <v>115</v>
      </c>
      <c r="CB11" s="134" t="e">
        <f t="shared" si="62"/>
        <v>#VALUE!</v>
      </c>
      <c r="CC11" s="134" t="e">
        <f t="shared" si="63"/>
        <v>#NUM!</v>
      </c>
      <c r="CD11" s="136" t="e">
        <f t="shared" si="64"/>
        <v>#NUM!</v>
      </c>
      <c r="CE11" s="129" t="str">
        <f t="shared" si="65"/>
        <v/>
      </c>
      <c r="CF11" s="131" t="str">
        <f t="shared" si="66"/>
        <v/>
      </c>
      <c r="CG11" s="131" t="e">
        <f t="shared" si="67"/>
        <v>#NUM!</v>
      </c>
      <c r="CH11" s="114" t="str">
        <f t="shared" si="68"/>
        <v/>
      </c>
      <c r="CI11" s="159">
        <f t="shared" si="69"/>
        <v>116</v>
      </c>
      <c r="CJ11" s="161" t="e">
        <f t="shared" si="70"/>
        <v>#VALUE!</v>
      </c>
      <c r="CK11" s="161" t="e">
        <f t="shared" si="71"/>
        <v>#NUM!</v>
      </c>
      <c r="CL11" s="162" t="e">
        <f t="shared" si="72"/>
        <v>#NUM!</v>
      </c>
      <c r="CM11" s="129" t="str">
        <f t="shared" si="73"/>
        <v/>
      </c>
      <c r="CN11" s="131" t="str">
        <f t="shared" si="74"/>
        <v/>
      </c>
      <c r="CO11" s="131" t="e">
        <f t="shared" si="75"/>
        <v>#NUM!</v>
      </c>
      <c r="CP11" s="114" t="str">
        <f t="shared" si="76"/>
        <v/>
      </c>
      <c r="CQ11" s="164">
        <f t="shared" si="77"/>
        <v>117</v>
      </c>
      <c r="CR11" s="165" t="e">
        <f t="shared" si="78"/>
        <v>#VALUE!</v>
      </c>
      <c r="CS11" s="165" t="e">
        <f t="shared" si="79"/>
        <v>#NUM!</v>
      </c>
      <c r="CT11" s="166" t="e">
        <f t="shared" si="80"/>
        <v>#NUM!</v>
      </c>
      <c r="CU11" s="129" t="str">
        <f t="shared" si="81"/>
        <v/>
      </c>
      <c r="CV11" s="131" t="str">
        <f t="shared" si="82"/>
        <v/>
      </c>
      <c r="CW11" s="131" t="e">
        <f t="shared" si="83"/>
        <v>#NUM!</v>
      </c>
      <c r="CX11" s="114" t="str">
        <f t="shared" si="84"/>
        <v/>
      </c>
      <c r="CY11" s="164">
        <f t="shared" si="85"/>
        <v>118</v>
      </c>
      <c r="CZ11" s="165" t="e">
        <f t="shared" si="86"/>
        <v>#VALUE!</v>
      </c>
      <c r="DA11" s="165" t="e">
        <f t="shared" si="87"/>
        <v>#NUM!</v>
      </c>
      <c r="DB11" s="166" t="e">
        <f t="shared" si="88"/>
        <v>#NUM!</v>
      </c>
      <c r="DC11" s="129" t="str">
        <f t="shared" si="89"/>
        <v/>
      </c>
      <c r="DD11" s="131" t="str">
        <f t="shared" si="90"/>
        <v/>
      </c>
      <c r="DE11" s="131" t="e">
        <f t="shared" si="91"/>
        <v>#NUM!</v>
      </c>
      <c r="DF11" s="114" t="str">
        <f t="shared" si="92"/>
        <v/>
      </c>
      <c r="DG11" s="164">
        <f t="shared" si="93"/>
        <v>119</v>
      </c>
      <c r="DH11" s="165" t="e">
        <f t="shared" si="94"/>
        <v>#VALUE!</v>
      </c>
      <c r="DI11" s="165" t="e">
        <f t="shared" si="95"/>
        <v>#NUM!</v>
      </c>
      <c r="DJ11" s="166" t="e">
        <f t="shared" si="96"/>
        <v>#NUM!</v>
      </c>
      <c r="DK11" s="129" t="str">
        <f t="shared" si="97"/>
        <v/>
      </c>
      <c r="DL11" s="131" t="str">
        <f t="shared" si="98"/>
        <v/>
      </c>
      <c r="DM11" s="131" t="e">
        <f t="shared" si="99"/>
        <v>#NUM!</v>
      </c>
      <c r="DN11" s="114" t="str">
        <f t="shared" si="100"/>
        <v/>
      </c>
      <c r="DO11" s="164">
        <f t="shared" si="101"/>
        <v>120</v>
      </c>
      <c r="DP11" s="165" t="e">
        <f t="shared" si="102"/>
        <v>#VALUE!</v>
      </c>
      <c r="DQ11" s="165" t="e">
        <f t="shared" si="103"/>
        <v>#NUM!</v>
      </c>
      <c r="DR11" s="166" t="e">
        <f t="shared" si="104"/>
        <v>#NUM!</v>
      </c>
      <c r="DS11" s="129" t="str">
        <f t="shared" si="105"/>
        <v/>
      </c>
      <c r="DT11" s="131" t="str">
        <f t="shared" si="106"/>
        <v/>
      </c>
      <c r="DU11" s="131" t="str">
        <f t="shared" si="107"/>
        <v/>
      </c>
      <c r="DV11" s="114" t="str">
        <f t="shared" si="108"/>
        <v/>
      </c>
      <c r="DW11" s="164">
        <f t="shared" si="109"/>
        <v>121</v>
      </c>
      <c r="DX11" s="165" t="e">
        <f t="shared" si="110"/>
        <v>#VALUE!</v>
      </c>
      <c r="DY11" s="165">
        <f t="shared" si="111"/>
        <v>0</v>
      </c>
      <c r="DZ11" s="166">
        <f t="shared" si="112"/>
        <v>0</v>
      </c>
      <c r="EA11" s="129" t="str">
        <f t="shared" si="113"/>
        <v/>
      </c>
      <c r="EB11" s="131" t="str">
        <f t="shared" si="114"/>
        <v/>
      </c>
      <c r="EC11" s="131" t="str">
        <f t="shared" si="115"/>
        <v/>
      </c>
      <c r="ED11" s="114" t="str">
        <f t="shared" si="116"/>
        <v/>
      </c>
      <c r="EE11" s="164">
        <f t="shared" si="117"/>
        <v>122</v>
      </c>
      <c r="EF11" s="165" t="e">
        <f t="shared" si="118"/>
        <v>#VALUE!</v>
      </c>
      <c r="EG11" s="165">
        <f t="shared" si="119"/>
        <v>0</v>
      </c>
      <c r="EH11" s="166">
        <f t="shared" si="120"/>
        <v>0</v>
      </c>
      <c r="EI11" s="129" t="str">
        <f t="shared" si="121"/>
        <v/>
      </c>
      <c r="EJ11" s="131" t="str">
        <f t="shared" si="122"/>
        <v/>
      </c>
      <c r="EK11" s="131" t="str">
        <f t="shared" si="123"/>
        <v/>
      </c>
      <c r="EL11" s="114" t="str">
        <f t="shared" si="124"/>
        <v/>
      </c>
      <c r="EM11" s="164">
        <f t="shared" si="125"/>
        <v>123</v>
      </c>
      <c r="EN11" s="165" t="e">
        <f t="shared" si="126"/>
        <v>#VALUE!</v>
      </c>
      <c r="EO11" s="165">
        <f t="shared" si="127"/>
        <v>0</v>
      </c>
      <c r="EP11" s="166">
        <f t="shared" si="128"/>
        <v>0</v>
      </c>
      <c r="EQ11" s="129" t="str">
        <f t="shared" si="129"/>
        <v/>
      </c>
      <c r="ER11" s="131" t="str">
        <f t="shared" si="130"/>
        <v/>
      </c>
      <c r="ES11" s="131" t="str">
        <f t="shared" si="131"/>
        <v/>
      </c>
      <c r="ET11" s="114" t="str">
        <f t="shared" si="132"/>
        <v/>
      </c>
      <c r="EU11" s="164">
        <f t="shared" si="133"/>
        <v>124</v>
      </c>
      <c r="EV11" s="165" t="e">
        <f t="shared" si="134"/>
        <v>#VALUE!</v>
      </c>
      <c r="EW11" s="165">
        <f t="shared" si="135"/>
        <v>0</v>
      </c>
      <c r="EX11" s="166">
        <f t="shared" si="136"/>
        <v>0</v>
      </c>
      <c r="EY11" s="129" t="str">
        <f t="shared" si="137"/>
        <v/>
      </c>
      <c r="EZ11" s="131" t="str">
        <f t="shared" si="138"/>
        <v/>
      </c>
      <c r="FA11" s="131" t="str">
        <f t="shared" si="139"/>
        <v/>
      </c>
      <c r="FB11" s="114" t="str">
        <f t="shared" si="140"/>
        <v/>
      </c>
      <c r="FC11" s="164">
        <f t="shared" si="141"/>
        <v>125</v>
      </c>
      <c r="FD11" s="165" t="e">
        <f t="shared" si="142"/>
        <v>#NUM!</v>
      </c>
      <c r="FE11" s="165">
        <f t="shared" si="143"/>
        <v>0</v>
      </c>
      <c r="FF11" s="166">
        <f t="shared" si="144"/>
        <v>0</v>
      </c>
      <c r="FG11" s="129" t="str">
        <f t="shared" si="145"/>
        <v/>
      </c>
      <c r="FH11" s="131" t="str">
        <f t="shared" si="146"/>
        <v/>
      </c>
      <c r="FI11" s="131" t="str">
        <f t="shared" si="147"/>
        <v/>
      </c>
      <c r="FJ11" s="114" t="str">
        <f t="shared" si="148"/>
        <v/>
      </c>
      <c r="FK11" s="164">
        <f t="shared" si="149"/>
        <v>126</v>
      </c>
      <c r="FL11" s="165" t="e">
        <f t="shared" si="150"/>
        <v>#NUM!</v>
      </c>
      <c r="FM11" s="165">
        <f t="shared" si="151"/>
        <v>0</v>
      </c>
      <c r="FN11" s="166">
        <f t="shared" si="152"/>
        <v>0</v>
      </c>
      <c r="FO11" s="129" t="str">
        <f t="shared" si="153"/>
        <v/>
      </c>
      <c r="FP11" s="131" t="str">
        <f t="shared" si="154"/>
        <v/>
      </c>
      <c r="FQ11" s="131" t="str">
        <f t="shared" si="155"/>
        <v/>
      </c>
      <c r="FR11" s="114" t="str">
        <f t="shared" si="156"/>
        <v/>
      </c>
      <c r="FS11" s="164">
        <f t="shared" si="157"/>
        <v>126</v>
      </c>
      <c r="FT11" s="165" t="e">
        <f t="shared" si="158"/>
        <v>#NUM!</v>
      </c>
      <c r="FU11" s="165">
        <f t="shared" si="159"/>
        <v>0</v>
      </c>
      <c r="FV11" s="166">
        <f t="shared" si="160"/>
        <v>0</v>
      </c>
      <c r="FW11" s="129" t="str">
        <f t="shared" si="161"/>
        <v/>
      </c>
      <c r="FX11" s="131" t="str">
        <f t="shared" si="162"/>
        <v/>
      </c>
      <c r="FY11" s="131" t="str">
        <f t="shared" si="163"/>
        <v/>
      </c>
      <c r="FZ11" s="114" t="str">
        <f t="shared" si="164"/>
        <v/>
      </c>
      <c r="GA11" s="164">
        <f t="shared" si="165"/>
        <v>126</v>
      </c>
      <c r="GB11" s="165" t="e">
        <f t="shared" si="166"/>
        <v>#NUM!</v>
      </c>
      <c r="GC11" s="165">
        <f t="shared" si="167"/>
        <v>0</v>
      </c>
      <c r="GD11" s="166">
        <f t="shared" si="168"/>
        <v>0</v>
      </c>
      <c r="GE11" s="129" t="str">
        <f t="shared" si="169"/>
        <v/>
      </c>
      <c r="GF11" s="131" t="str">
        <f t="shared" si="170"/>
        <v/>
      </c>
      <c r="GG11" s="131" t="str">
        <f t="shared" si="171"/>
        <v/>
      </c>
      <c r="GH11" s="114" t="str">
        <f t="shared" si="172"/>
        <v/>
      </c>
      <c r="GI11" s="12" t="str">
        <f t="shared" si="173"/>
        <v>24-6</v>
      </c>
      <c r="GJ11" s="12">
        <f>$C$11</f>
        <v>6</v>
      </c>
      <c r="GK11" s="12">
        <f>$D$11</f>
        <v>0</v>
      </c>
      <c r="GL11" s="12">
        <f t="shared" si="174"/>
        <v>24</v>
      </c>
      <c r="GM11" s="138" t="str">
        <f t="shared" si="175"/>
        <v/>
      </c>
      <c r="GN11" s="138" t="str">
        <f t="shared" si="175"/>
        <v/>
      </c>
      <c r="GO11" s="138" t="str">
        <f t="shared" si="176"/>
        <v/>
      </c>
      <c r="GP11" s="171" t="e">
        <f t="shared" si="177"/>
        <v>#NUM!</v>
      </c>
      <c r="GQ11" s="12">
        <f t="shared" si="178"/>
        <v>12</v>
      </c>
    </row>
    <row r="12" spans="1:199" s="12" customFormat="1" ht="36.75" customHeight="1">
      <c r="A12" s="17"/>
      <c r="B12" s="17"/>
      <c r="C12" s="19">
        <v>7</v>
      </c>
      <c r="D12" s="24"/>
      <c r="E12" s="24"/>
      <c r="F12" s="32"/>
      <c r="G12" s="35"/>
      <c r="H12" s="40"/>
      <c r="I12" s="43"/>
      <c r="J12" s="47" t="str">
        <f t="shared" si="179"/>
        <v/>
      </c>
      <c r="K12" s="48">
        <f t="shared" si="180"/>
        <v>0</v>
      </c>
      <c r="L12" s="51"/>
      <c r="M12" s="51"/>
      <c r="N12" s="47" t="str">
        <f>IF(ISERROR(VLOOKUP(L12,償却率!$A$2:$B$51,2)),"",(VLOOKUP(L12,償却率!$A$2:$B$51,2)))</f>
        <v/>
      </c>
      <c r="O12" s="47" t="str">
        <f>IF(ISERROR(IF(J12="定額",LOOKUP(M12,新償却率!$A$2:$A$51,新償却率!$B$2:$B$51),LOOKUP(M12,償却率!$A$2:$A$51,償却率!$B$2:$B$51))),"",(IF(J12="定額",LOOKUP(M12,新償却率!$A$2:$A$51,新償却率!$B$2:$B$51),LOOKUP(M12,償却率!$A$2:$A$51,償却率!$B$2:$B$51))))</f>
        <v/>
      </c>
      <c r="P12" s="58">
        <f t="shared" si="0"/>
        <v>-1</v>
      </c>
      <c r="Q12" s="58">
        <f t="shared" si="1"/>
        <v>-1</v>
      </c>
      <c r="R12" s="58">
        <f t="shared" si="2"/>
        <v>0</v>
      </c>
      <c r="S12" s="51"/>
      <c r="T12" s="70">
        <f t="shared" si="3"/>
        <v>1900</v>
      </c>
      <c r="U12" s="70">
        <f t="shared" si="4"/>
        <v>1</v>
      </c>
      <c r="V12" s="70">
        <f t="shared" si="5"/>
        <v>0</v>
      </c>
      <c r="W12" s="84" t="e">
        <f t="shared" si="6"/>
        <v>#NUM!</v>
      </c>
      <c r="X12" s="87" t="e">
        <f t="shared" si="7"/>
        <v>#NUM!</v>
      </c>
      <c r="Y12" s="87" t="e">
        <f t="shared" si="8"/>
        <v>#VALUE!</v>
      </c>
      <c r="Z12" s="89">
        <f t="shared" si="9"/>
        <v>107</v>
      </c>
      <c r="AA12" s="89">
        <f t="shared" si="10"/>
        <v>11</v>
      </c>
      <c r="AB12" s="89">
        <f t="shared" si="11"/>
        <v>366</v>
      </c>
      <c r="AC12" s="92" t="e">
        <f t="shared" si="12"/>
        <v>#NUM!</v>
      </c>
      <c r="AD12" s="93" t="e">
        <f t="shared" si="13"/>
        <v>#NUM!</v>
      </c>
      <c r="AE12" s="98">
        <f t="shared" si="14"/>
        <v>109</v>
      </c>
      <c r="AF12" s="102" t="e">
        <f t="shared" si="15"/>
        <v>#VALUE!</v>
      </c>
      <c r="AG12" s="102" t="e">
        <f t="shared" si="16"/>
        <v>#NUM!</v>
      </c>
      <c r="AH12" s="20" t="e">
        <f t="shared" si="17"/>
        <v>#NUM!</v>
      </c>
      <c r="AI12" s="105" t="e">
        <f t="shared" si="18"/>
        <v>#NUM!</v>
      </c>
      <c r="AJ12" s="108" t="e">
        <f t="shared" si="19"/>
        <v>#NUM!</v>
      </c>
      <c r="AK12" s="111" t="e">
        <f t="shared" si="20"/>
        <v>#NUM!</v>
      </c>
      <c r="AL12" s="114" t="e">
        <f t="shared" si="181"/>
        <v>#NUM!</v>
      </c>
      <c r="AM12" s="118">
        <f t="shared" si="21"/>
        <v>110</v>
      </c>
      <c r="AN12" s="102" t="e">
        <f t="shared" si="22"/>
        <v>#VALUE!</v>
      </c>
      <c r="AO12" s="102" t="e">
        <f t="shared" si="23"/>
        <v>#NUM!</v>
      </c>
      <c r="AP12" s="20" t="e">
        <f t="shared" si="24"/>
        <v>#NUM!</v>
      </c>
      <c r="AQ12" s="105" t="str">
        <f t="shared" si="25"/>
        <v/>
      </c>
      <c r="AR12" s="108" t="str">
        <f t="shared" si="26"/>
        <v/>
      </c>
      <c r="AS12" s="111" t="e">
        <f t="shared" si="27"/>
        <v>#NUM!</v>
      </c>
      <c r="AT12" s="122" t="str">
        <f t="shared" si="28"/>
        <v/>
      </c>
      <c r="AU12" s="118">
        <f t="shared" si="29"/>
        <v>111</v>
      </c>
      <c r="AV12" s="102" t="e">
        <f t="shared" si="30"/>
        <v>#VALUE!</v>
      </c>
      <c r="AW12" s="102" t="e">
        <f t="shared" si="31"/>
        <v>#NUM!</v>
      </c>
      <c r="AX12" s="20" t="e">
        <f t="shared" si="32"/>
        <v>#NUM!</v>
      </c>
      <c r="AY12" s="129" t="str">
        <f t="shared" si="33"/>
        <v/>
      </c>
      <c r="AZ12" s="131" t="str">
        <f t="shared" si="34"/>
        <v/>
      </c>
      <c r="BA12" s="131" t="e">
        <f t="shared" si="35"/>
        <v>#NUM!</v>
      </c>
      <c r="BB12" s="114" t="str">
        <f t="shared" si="36"/>
        <v/>
      </c>
      <c r="BC12" s="133">
        <f t="shared" si="37"/>
        <v>112</v>
      </c>
      <c r="BD12" s="134" t="e">
        <f t="shared" si="38"/>
        <v>#VALUE!</v>
      </c>
      <c r="BE12" s="134" t="e">
        <f t="shared" si="39"/>
        <v>#NUM!</v>
      </c>
      <c r="BF12" s="136" t="e">
        <f t="shared" si="40"/>
        <v>#NUM!</v>
      </c>
      <c r="BG12" s="129" t="str">
        <f t="shared" si="41"/>
        <v/>
      </c>
      <c r="BH12" s="131" t="str">
        <f t="shared" si="42"/>
        <v/>
      </c>
      <c r="BI12" s="131" t="e">
        <f t="shared" si="43"/>
        <v>#NUM!</v>
      </c>
      <c r="BJ12" s="114" t="str">
        <f t="shared" si="44"/>
        <v/>
      </c>
      <c r="BK12" s="133">
        <f t="shared" si="45"/>
        <v>113</v>
      </c>
      <c r="BL12" s="134" t="e">
        <f t="shared" si="46"/>
        <v>#VALUE!</v>
      </c>
      <c r="BM12" s="134" t="e">
        <f t="shared" si="47"/>
        <v>#NUM!</v>
      </c>
      <c r="BN12" s="136" t="e">
        <f t="shared" si="48"/>
        <v>#NUM!</v>
      </c>
      <c r="BO12" s="129" t="str">
        <f t="shared" si="49"/>
        <v/>
      </c>
      <c r="BP12" s="131" t="str">
        <f t="shared" si="50"/>
        <v/>
      </c>
      <c r="BQ12" s="131" t="e">
        <f t="shared" si="51"/>
        <v>#NUM!</v>
      </c>
      <c r="BR12" s="114" t="str">
        <f t="shared" si="52"/>
        <v/>
      </c>
      <c r="BS12" s="133">
        <f t="shared" si="53"/>
        <v>114</v>
      </c>
      <c r="BT12" s="134" t="e">
        <f t="shared" si="54"/>
        <v>#VALUE!</v>
      </c>
      <c r="BU12" s="134" t="e">
        <f t="shared" si="55"/>
        <v>#NUM!</v>
      </c>
      <c r="BV12" s="136" t="e">
        <f t="shared" si="56"/>
        <v>#NUM!</v>
      </c>
      <c r="BW12" s="129" t="str">
        <f t="shared" si="57"/>
        <v/>
      </c>
      <c r="BX12" s="131" t="str">
        <f t="shared" si="58"/>
        <v/>
      </c>
      <c r="BY12" s="131" t="e">
        <f t="shared" si="59"/>
        <v>#NUM!</v>
      </c>
      <c r="BZ12" s="114" t="str">
        <f t="shared" si="60"/>
        <v/>
      </c>
      <c r="CA12" s="133">
        <f t="shared" si="61"/>
        <v>115</v>
      </c>
      <c r="CB12" s="134" t="e">
        <f t="shared" si="62"/>
        <v>#VALUE!</v>
      </c>
      <c r="CC12" s="134" t="e">
        <f t="shared" si="63"/>
        <v>#NUM!</v>
      </c>
      <c r="CD12" s="136" t="e">
        <f t="shared" si="64"/>
        <v>#NUM!</v>
      </c>
      <c r="CE12" s="129" t="str">
        <f t="shared" si="65"/>
        <v/>
      </c>
      <c r="CF12" s="131" t="str">
        <f t="shared" si="66"/>
        <v/>
      </c>
      <c r="CG12" s="131" t="e">
        <f t="shared" si="67"/>
        <v>#NUM!</v>
      </c>
      <c r="CH12" s="114" t="str">
        <f t="shared" si="68"/>
        <v/>
      </c>
      <c r="CI12" s="159">
        <f t="shared" si="69"/>
        <v>116</v>
      </c>
      <c r="CJ12" s="161" t="e">
        <f t="shared" si="70"/>
        <v>#VALUE!</v>
      </c>
      <c r="CK12" s="161" t="e">
        <f t="shared" si="71"/>
        <v>#NUM!</v>
      </c>
      <c r="CL12" s="162" t="e">
        <f t="shared" si="72"/>
        <v>#NUM!</v>
      </c>
      <c r="CM12" s="129" t="str">
        <f t="shared" si="73"/>
        <v/>
      </c>
      <c r="CN12" s="131" t="str">
        <f t="shared" si="74"/>
        <v/>
      </c>
      <c r="CO12" s="131" t="e">
        <f t="shared" si="75"/>
        <v>#NUM!</v>
      </c>
      <c r="CP12" s="114" t="str">
        <f t="shared" si="76"/>
        <v/>
      </c>
      <c r="CQ12" s="164">
        <f t="shared" si="77"/>
        <v>117</v>
      </c>
      <c r="CR12" s="165" t="e">
        <f t="shared" si="78"/>
        <v>#VALUE!</v>
      </c>
      <c r="CS12" s="165" t="e">
        <f t="shared" si="79"/>
        <v>#NUM!</v>
      </c>
      <c r="CT12" s="166" t="e">
        <f t="shared" si="80"/>
        <v>#NUM!</v>
      </c>
      <c r="CU12" s="129" t="str">
        <f t="shared" si="81"/>
        <v/>
      </c>
      <c r="CV12" s="131" t="str">
        <f t="shared" si="82"/>
        <v/>
      </c>
      <c r="CW12" s="131" t="e">
        <f t="shared" si="83"/>
        <v>#NUM!</v>
      </c>
      <c r="CX12" s="114" t="str">
        <f t="shared" si="84"/>
        <v/>
      </c>
      <c r="CY12" s="164">
        <f t="shared" si="85"/>
        <v>118</v>
      </c>
      <c r="CZ12" s="165" t="e">
        <f t="shared" si="86"/>
        <v>#VALUE!</v>
      </c>
      <c r="DA12" s="165" t="e">
        <f t="shared" si="87"/>
        <v>#NUM!</v>
      </c>
      <c r="DB12" s="166" t="e">
        <f t="shared" si="88"/>
        <v>#NUM!</v>
      </c>
      <c r="DC12" s="129" t="str">
        <f t="shared" si="89"/>
        <v/>
      </c>
      <c r="DD12" s="131" t="str">
        <f t="shared" si="90"/>
        <v/>
      </c>
      <c r="DE12" s="131" t="e">
        <f t="shared" si="91"/>
        <v>#NUM!</v>
      </c>
      <c r="DF12" s="114" t="str">
        <f t="shared" si="92"/>
        <v/>
      </c>
      <c r="DG12" s="164">
        <f t="shared" si="93"/>
        <v>119</v>
      </c>
      <c r="DH12" s="165" t="e">
        <f t="shared" si="94"/>
        <v>#VALUE!</v>
      </c>
      <c r="DI12" s="165" t="e">
        <f t="shared" si="95"/>
        <v>#NUM!</v>
      </c>
      <c r="DJ12" s="166" t="e">
        <f t="shared" si="96"/>
        <v>#NUM!</v>
      </c>
      <c r="DK12" s="129" t="str">
        <f t="shared" si="97"/>
        <v/>
      </c>
      <c r="DL12" s="131" t="str">
        <f t="shared" si="98"/>
        <v/>
      </c>
      <c r="DM12" s="131" t="e">
        <f t="shared" si="99"/>
        <v>#NUM!</v>
      </c>
      <c r="DN12" s="114" t="str">
        <f t="shared" si="100"/>
        <v/>
      </c>
      <c r="DO12" s="164">
        <f t="shared" si="101"/>
        <v>120</v>
      </c>
      <c r="DP12" s="165" t="e">
        <f t="shared" si="102"/>
        <v>#VALUE!</v>
      </c>
      <c r="DQ12" s="165" t="e">
        <f t="shared" si="103"/>
        <v>#NUM!</v>
      </c>
      <c r="DR12" s="166" t="e">
        <f t="shared" si="104"/>
        <v>#NUM!</v>
      </c>
      <c r="DS12" s="129" t="str">
        <f t="shared" si="105"/>
        <v/>
      </c>
      <c r="DT12" s="131" t="str">
        <f t="shared" si="106"/>
        <v/>
      </c>
      <c r="DU12" s="131" t="str">
        <f t="shared" si="107"/>
        <v/>
      </c>
      <c r="DV12" s="114" t="str">
        <f t="shared" si="108"/>
        <v/>
      </c>
      <c r="DW12" s="164">
        <f t="shared" si="109"/>
        <v>121</v>
      </c>
      <c r="DX12" s="165" t="e">
        <f t="shared" si="110"/>
        <v>#VALUE!</v>
      </c>
      <c r="DY12" s="165">
        <f t="shared" si="111"/>
        <v>0</v>
      </c>
      <c r="DZ12" s="166">
        <f t="shared" si="112"/>
        <v>0</v>
      </c>
      <c r="EA12" s="129" t="str">
        <f t="shared" si="113"/>
        <v/>
      </c>
      <c r="EB12" s="131" t="str">
        <f t="shared" si="114"/>
        <v/>
      </c>
      <c r="EC12" s="131" t="str">
        <f t="shared" si="115"/>
        <v/>
      </c>
      <c r="ED12" s="114" t="str">
        <f t="shared" si="116"/>
        <v/>
      </c>
      <c r="EE12" s="164">
        <f t="shared" si="117"/>
        <v>122</v>
      </c>
      <c r="EF12" s="165" t="e">
        <f t="shared" si="118"/>
        <v>#VALUE!</v>
      </c>
      <c r="EG12" s="165">
        <f t="shared" si="119"/>
        <v>0</v>
      </c>
      <c r="EH12" s="166">
        <f t="shared" si="120"/>
        <v>0</v>
      </c>
      <c r="EI12" s="129" t="str">
        <f t="shared" si="121"/>
        <v/>
      </c>
      <c r="EJ12" s="131" t="str">
        <f t="shared" si="122"/>
        <v/>
      </c>
      <c r="EK12" s="131" t="str">
        <f t="shared" si="123"/>
        <v/>
      </c>
      <c r="EL12" s="114" t="str">
        <f t="shared" si="124"/>
        <v/>
      </c>
      <c r="EM12" s="164">
        <f t="shared" si="125"/>
        <v>123</v>
      </c>
      <c r="EN12" s="165" t="e">
        <f t="shared" si="126"/>
        <v>#VALUE!</v>
      </c>
      <c r="EO12" s="165">
        <f t="shared" si="127"/>
        <v>0</v>
      </c>
      <c r="EP12" s="166">
        <f t="shared" si="128"/>
        <v>0</v>
      </c>
      <c r="EQ12" s="129" t="str">
        <f t="shared" si="129"/>
        <v/>
      </c>
      <c r="ER12" s="131" t="str">
        <f t="shared" si="130"/>
        <v/>
      </c>
      <c r="ES12" s="131" t="str">
        <f t="shared" si="131"/>
        <v/>
      </c>
      <c r="ET12" s="114" t="str">
        <f t="shared" si="132"/>
        <v/>
      </c>
      <c r="EU12" s="164">
        <f t="shared" si="133"/>
        <v>124</v>
      </c>
      <c r="EV12" s="165" t="e">
        <f t="shared" si="134"/>
        <v>#VALUE!</v>
      </c>
      <c r="EW12" s="165">
        <f t="shared" si="135"/>
        <v>0</v>
      </c>
      <c r="EX12" s="166">
        <f t="shared" si="136"/>
        <v>0</v>
      </c>
      <c r="EY12" s="129" t="str">
        <f t="shared" si="137"/>
        <v/>
      </c>
      <c r="EZ12" s="131" t="str">
        <f t="shared" si="138"/>
        <v/>
      </c>
      <c r="FA12" s="131" t="str">
        <f t="shared" si="139"/>
        <v/>
      </c>
      <c r="FB12" s="114" t="str">
        <f t="shared" si="140"/>
        <v/>
      </c>
      <c r="FC12" s="164">
        <f t="shared" si="141"/>
        <v>125</v>
      </c>
      <c r="FD12" s="165" t="e">
        <f t="shared" si="142"/>
        <v>#NUM!</v>
      </c>
      <c r="FE12" s="165">
        <f t="shared" si="143"/>
        <v>0</v>
      </c>
      <c r="FF12" s="166">
        <f t="shared" si="144"/>
        <v>0</v>
      </c>
      <c r="FG12" s="129" t="str">
        <f t="shared" si="145"/>
        <v/>
      </c>
      <c r="FH12" s="131" t="str">
        <f t="shared" si="146"/>
        <v/>
      </c>
      <c r="FI12" s="131" t="str">
        <f t="shared" si="147"/>
        <v/>
      </c>
      <c r="FJ12" s="114" t="str">
        <f t="shared" si="148"/>
        <v/>
      </c>
      <c r="FK12" s="164">
        <f t="shared" si="149"/>
        <v>126</v>
      </c>
      <c r="FL12" s="165" t="e">
        <f t="shared" si="150"/>
        <v>#NUM!</v>
      </c>
      <c r="FM12" s="165">
        <f t="shared" si="151"/>
        <v>0</v>
      </c>
      <c r="FN12" s="166">
        <f t="shared" si="152"/>
        <v>0</v>
      </c>
      <c r="FO12" s="129" t="str">
        <f t="shared" si="153"/>
        <v/>
      </c>
      <c r="FP12" s="131" t="str">
        <f t="shared" si="154"/>
        <v/>
      </c>
      <c r="FQ12" s="131" t="str">
        <f t="shared" si="155"/>
        <v/>
      </c>
      <c r="FR12" s="114" t="str">
        <f t="shared" si="156"/>
        <v/>
      </c>
      <c r="FS12" s="164">
        <f t="shared" si="157"/>
        <v>126</v>
      </c>
      <c r="FT12" s="165" t="e">
        <f t="shared" si="158"/>
        <v>#NUM!</v>
      </c>
      <c r="FU12" s="165">
        <f t="shared" si="159"/>
        <v>0</v>
      </c>
      <c r="FV12" s="166">
        <f t="shared" si="160"/>
        <v>0</v>
      </c>
      <c r="FW12" s="129" t="str">
        <f t="shared" si="161"/>
        <v/>
      </c>
      <c r="FX12" s="131" t="str">
        <f t="shared" si="162"/>
        <v/>
      </c>
      <c r="FY12" s="131" t="str">
        <f t="shared" si="163"/>
        <v/>
      </c>
      <c r="FZ12" s="114" t="str">
        <f t="shared" si="164"/>
        <v/>
      </c>
      <c r="GA12" s="164">
        <f t="shared" si="165"/>
        <v>126</v>
      </c>
      <c r="GB12" s="165" t="e">
        <f t="shared" si="166"/>
        <v>#NUM!</v>
      </c>
      <c r="GC12" s="165">
        <f t="shared" si="167"/>
        <v>0</v>
      </c>
      <c r="GD12" s="166">
        <f t="shared" si="168"/>
        <v>0</v>
      </c>
      <c r="GE12" s="129" t="str">
        <f t="shared" si="169"/>
        <v/>
      </c>
      <c r="GF12" s="131" t="str">
        <f t="shared" si="170"/>
        <v/>
      </c>
      <c r="GG12" s="131" t="str">
        <f t="shared" si="171"/>
        <v/>
      </c>
      <c r="GH12" s="114" t="str">
        <f t="shared" si="172"/>
        <v/>
      </c>
      <c r="GI12" s="12" t="str">
        <f t="shared" si="173"/>
        <v>24-7</v>
      </c>
      <c r="GJ12" s="12">
        <f>$C$12</f>
        <v>7</v>
      </c>
      <c r="GK12" s="12">
        <f>$D$12</f>
        <v>0</v>
      </c>
      <c r="GL12" s="12">
        <f t="shared" si="174"/>
        <v>24</v>
      </c>
      <c r="GM12" s="138" t="str">
        <f t="shared" si="175"/>
        <v/>
      </c>
      <c r="GN12" s="138" t="str">
        <f t="shared" si="175"/>
        <v/>
      </c>
      <c r="GO12" s="138" t="str">
        <f t="shared" si="176"/>
        <v/>
      </c>
      <c r="GP12" s="171" t="e">
        <f t="shared" si="177"/>
        <v>#NUM!</v>
      </c>
      <c r="GQ12" s="12">
        <f t="shared" si="178"/>
        <v>12</v>
      </c>
    </row>
    <row r="13" spans="1:199" s="12" customFormat="1" ht="36.75" customHeight="1">
      <c r="A13" s="17"/>
      <c r="B13" s="17"/>
      <c r="C13" s="19">
        <v>8</v>
      </c>
      <c r="D13" s="24"/>
      <c r="E13" s="24"/>
      <c r="F13" s="32"/>
      <c r="G13" s="35"/>
      <c r="H13" s="40"/>
      <c r="I13" s="43"/>
      <c r="J13" s="47" t="str">
        <f t="shared" si="179"/>
        <v/>
      </c>
      <c r="K13" s="48">
        <f t="shared" si="180"/>
        <v>0</v>
      </c>
      <c r="L13" s="51"/>
      <c r="M13" s="51"/>
      <c r="N13" s="47" t="str">
        <f>IF(ISERROR(VLOOKUP(L13,償却率!$A$2:$B$51,2)),"",(VLOOKUP(L13,償却率!$A$2:$B$51,2)))</f>
        <v/>
      </c>
      <c r="O13" s="47" t="str">
        <f>IF(ISERROR(IF(J13="定額",LOOKUP(M13,新償却率!$A$2:$A$51,新償却率!$B$2:$B$51),LOOKUP(M13,償却率!$A$2:$A$51,償却率!$B$2:$B$51))),"",(IF(J13="定額",LOOKUP(M13,新償却率!$A$2:$A$51,新償却率!$B$2:$B$51),LOOKUP(M13,償却率!$A$2:$A$51,償却率!$B$2:$B$51))))</f>
        <v/>
      </c>
      <c r="P13" s="58">
        <f t="shared" si="0"/>
        <v>-1</v>
      </c>
      <c r="Q13" s="58">
        <f t="shared" si="1"/>
        <v>-1</v>
      </c>
      <c r="R13" s="58">
        <f t="shared" si="2"/>
        <v>0</v>
      </c>
      <c r="S13" s="51"/>
      <c r="T13" s="70">
        <f t="shared" si="3"/>
        <v>1900</v>
      </c>
      <c r="U13" s="70">
        <f t="shared" si="4"/>
        <v>1</v>
      </c>
      <c r="V13" s="70">
        <f t="shared" si="5"/>
        <v>0</v>
      </c>
      <c r="W13" s="84" t="e">
        <f t="shared" si="6"/>
        <v>#NUM!</v>
      </c>
      <c r="X13" s="87" t="e">
        <f t="shared" si="7"/>
        <v>#NUM!</v>
      </c>
      <c r="Y13" s="87" t="e">
        <f t="shared" si="8"/>
        <v>#VALUE!</v>
      </c>
      <c r="Z13" s="89">
        <f t="shared" si="9"/>
        <v>107</v>
      </c>
      <c r="AA13" s="89">
        <f t="shared" si="10"/>
        <v>11</v>
      </c>
      <c r="AB13" s="89">
        <f t="shared" si="11"/>
        <v>366</v>
      </c>
      <c r="AC13" s="92" t="e">
        <f t="shared" si="12"/>
        <v>#NUM!</v>
      </c>
      <c r="AD13" s="93" t="e">
        <f t="shared" si="13"/>
        <v>#NUM!</v>
      </c>
      <c r="AE13" s="98">
        <f t="shared" si="14"/>
        <v>109</v>
      </c>
      <c r="AF13" s="102" t="e">
        <f t="shared" si="15"/>
        <v>#VALUE!</v>
      </c>
      <c r="AG13" s="102" t="e">
        <f t="shared" si="16"/>
        <v>#NUM!</v>
      </c>
      <c r="AH13" s="20" t="e">
        <f t="shared" si="17"/>
        <v>#NUM!</v>
      </c>
      <c r="AI13" s="105" t="e">
        <f t="shared" si="18"/>
        <v>#NUM!</v>
      </c>
      <c r="AJ13" s="108" t="e">
        <f t="shared" si="19"/>
        <v>#NUM!</v>
      </c>
      <c r="AK13" s="111" t="e">
        <f t="shared" si="20"/>
        <v>#NUM!</v>
      </c>
      <c r="AL13" s="114" t="e">
        <f t="shared" si="181"/>
        <v>#NUM!</v>
      </c>
      <c r="AM13" s="118">
        <f t="shared" si="21"/>
        <v>110</v>
      </c>
      <c r="AN13" s="102" t="e">
        <f t="shared" si="22"/>
        <v>#VALUE!</v>
      </c>
      <c r="AO13" s="102" t="e">
        <f t="shared" si="23"/>
        <v>#NUM!</v>
      </c>
      <c r="AP13" s="20" t="e">
        <f t="shared" si="24"/>
        <v>#NUM!</v>
      </c>
      <c r="AQ13" s="105" t="str">
        <f t="shared" si="25"/>
        <v/>
      </c>
      <c r="AR13" s="108" t="str">
        <f t="shared" si="26"/>
        <v/>
      </c>
      <c r="AS13" s="111" t="e">
        <f t="shared" si="27"/>
        <v>#NUM!</v>
      </c>
      <c r="AT13" s="122" t="str">
        <f t="shared" si="28"/>
        <v/>
      </c>
      <c r="AU13" s="118">
        <f t="shared" si="29"/>
        <v>111</v>
      </c>
      <c r="AV13" s="102" t="e">
        <f t="shared" si="30"/>
        <v>#VALUE!</v>
      </c>
      <c r="AW13" s="102" t="e">
        <f t="shared" si="31"/>
        <v>#NUM!</v>
      </c>
      <c r="AX13" s="20" t="e">
        <f t="shared" si="32"/>
        <v>#NUM!</v>
      </c>
      <c r="AY13" s="129" t="str">
        <f t="shared" si="33"/>
        <v/>
      </c>
      <c r="AZ13" s="131" t="str">
        <f t="shared" si="34"/>
        <v/>
      </c>
      <c r="BA13" s="131" t="e">
        <f t="shared" si="35"/>
        <v>#NUM!</v>
      </c>
      <c r="BB13" s="114" t="str">
        <f t="shared" si="36"/>
        <v/>
      </c>
      <c r="BC13" s="133">
        <f t="shared" si="37"/>
        <v>112</v>
      </c>
      <c r="BD13" s="134" t="e">
        <f t="shared" si="38"/>
        <v>#VALUE!</v>
      </c>
      <c r="BE13" s="134" t="e">
        <f t="shared" si="39"/>
        <v>#NUM!</v>
      </c>
      <c r="BF13" s="136" t="e">
        <f t="shared" si="40"/>
        <v>#NUM!</v>
      </c>
      <c r="BG13" s="129" t="str">
        <f t="shared" si="41"/>
        <v/>
      </c>
      <c r="BH13" s="131" t="str">
        <f t="shared" si="42"/>
        <v/>
      </c>
      <c r="BI13" s="131" t="e">
        <f t="shared" si="43"/>
        <v>#NUM!</v>
      </c>
      <c r="BJ13" s="114" t="str">
        <f t="shared" si="44"/>
        <v/>
      </c>
      <c r="BK13" s="133">
        <f t="shared" si="45"/>
        <v>113</v>
      </c>
      <c r="BL13" s="134" t="e">
        <f t="shared" si="46"/>
        <v>#VALUE!</v>
      </c>
      <c r="BM13" s="134" t="e">
        <f t="shared" si="47"/>
        <v>#NUM!</v>
      </c>
      <c r="BN13" s="136" t="e">
        <f t="shared" si="48"/>
        <v>#NUM!</v>
      </c>
      <c r="BO13" s="129" t="str">
        <f t="shared" si="49"/>
        <v/>
      </c>
      <c r="BP13" s="131" t="str">
        <f t="shared" si="50"/>
        <v/>
      </c>
      <c r="BQ13" s="131" t="e">
        <f t="shared" si="51"/>
        <v>#NUM!</v>
      </c>
      <c r="BR13" s="114" t="str">
        <f t="shared" si="52"/>
        <v/>
      </c>
      <c r="BS13" s="133">
        <f t="shared" si="53"/>
        <v>114</v>
      </c>
      <c r="BT13" s="134" t="e">
        <f t="shared" si="54"/>
        <v>#VALUE!</v>
      </c>
      <c r="BU13" s="134" t="e">
        <f t="shared" si="55"/>
        <v>#NUM!</v>
      </c>
      <c r="BV13" s="136" t="e">
        <f t="shared" si="56"/>
        <v>#NUM!</v>
      </c>
      <c r="BW13" s="129" t="str">
        <f t="shared" si="57"/>
        <v/>
      </c>
      <c r="BX13" s="131" t="str">
        <f t="shared" si="58"/>
        <v/>
      </c>
      <c r="BY13" s="131" t="e">
        <f t="shared" si="59"/>
        <v>#NUM!</v>
      </c>
      <c r="BZ13" s="114" t="str">
        <f t="shared" si="60"/>
        <v/>
      </c>
      <c r="CA13" s="133">
        <f t="shared" si="61"/>
        <v>115</v>
      </c>
      <c r="CB13" s="134" t="e">
        <f t="shared" si="62"/>
        <v>#VALUE!</v>
      </c>
      <c r="CC13" s="134" t="e">
        <f t="shared" si="63"/>
        <v>#NUM!</v>
      </c>
      <c r="CD13" s="136" t="e">
        <f t="shared" si="64"/>
        <v>#NUM!</v>
      </c>
      <c r="CE13" s="129" t="str">
        <f t="shared" si="65"/>
        <v/>
      </c>
      <c r="CF13" s="131" t="str">
        <f t="shared" si="66"/>
        <v/>
      </c>
      <c r="CG13" s="131" t="e">
        <f t="shared" si="67"/>
        <v>#NUM!</v>
      </c>
      <c r="CH13" s="114" t="str">
        <f t="shared" si="68"/>
        <v/>
      </c>
      <c r="CI13" s="159">
        <f t="shared" si="69"/>
        <v>116</v>
      </c>
      <c r="CJ13" s="161" t="e">
        <f t="shared" si="70"/>
        <v>#VALUE!</v>
      </c>
      <c r="CK13" s="161" t="e">
        <f t="shared" si="71"/>
        <v>#NUM!</v>
      </c>
      <c r="CL13" s="162" t="e">
        <f t="shared" si="72"/>
        <v>#NUM!</v>
      </c>
      <c r="CM13" s="129" t="str">
        <f t="shared" si="73"/>
        <v/>
      </c>
      <c r="CN13" s="131" t="str">
        <f t="shared" si="74"/>
        <v/>
      </c>
      <c r="CO13" s="131" t="e">
        <f t="shared" si="75"/>
        <v>#NUM!</v>
      </c>
      <c r="CP13" s="114" t="str">
        <f t="shared" si="76"/>
        <v/>
      </c>
      <c r="CQ13" s="164">
        <f t="shared" si="77"/>
        <v>117</v>
      </c>
      <c r="CR13" s="165" t="e">
        <f t="shared" si="78"/>
        <v>#VALUE!</v>
      </c>
      <c r="CS13" s="165" t="e">
        <f t="shared" si="79"/>
        <v>#NUM!</v>
      </c>
      <c r="CT13" s="166" t="e">
        <f t="shared" si="80"/>
        <v>#NUM!</v>
      </c>
      <c r="CU13" s="129" t="str">
        <f t="shared" si="81"/>
        <v/>
      </c>
      <c r="CV13" s="131" t="str">
        <f t="shared" si="82"/>
        <v/>
      </c>
      <c r="CW13" s="131" t="e">
        <f t="shared" si="83"/>
        <v>#NUM!</v>
      </c>
      <c r="CX13" s="114" t="str">
        <f t="shared" si="84"/>
        <v/>
      </c>
      <c r="CY13" s="164">
        <f t="shared" si="85"/>
        <v>118</v>
      </c>
      <c r="CZ13" s="165" t="e">
        <f t="shared" si="86"/>
        <v>#VALUE!</v>
      </c>
      <c r="DA13" s="165" t="e">
        <f t="shared" si="87"/>
        <v>#NUM!</v>
      </c>
      <c r="DB13" s="166" t="e">
        <f t="shared" si="88"/>
        <v>#NUM!</v>
      </c>
      <c r="DC13" s="129" t="str">
        <f t="shared" si="89"/>
        <v/>
      </c>
      <c r="DD13" s="131" t="str">
        <f t="shared" si="90"/>
        <v/>
      </c>
      <c r="DE13" s="131" t="e">
        <f t="shared" si="91"/>
        <v>#NUM!</v>
      </c>
      <c r="DF13" s="114" t="str">
        <f t="shared" si="92"/>
        <v/>
      </c>
      <c r="DG13" s="164">
        <f t="shared" si="93"/>
        <v>119</v>
      </c>
      <c r="DH13" s="165" t="e">
        <f t="shared" si="94"/>
        <v>#VALUE!</v>
      </c>
      <c r="DI13" s="165" t="e">
        <f t="shared" si="95"/>
        <v>#NUM!</v>
      </c>
      <c r="DJ13" s="166" t="e">
        <f t="shared" si="96"/>
        <v>#NUM!</v>
      </c>
      <c r="DK13" s="129" t="str">
        <f t="shared" si="97"/>
        <v/>
      </c>
      <c r="DL13" s="131" t="str">
        <f t="shared" si="98"/>
        <v/>
      </c>
      <c r="DM13" s="131" t="e">
        <f t="shared" si="99"/>
        <v>#NUM!</v>
      </c>
      <c r="DN13" s="114" t="str">
        <f t="shared" si="100"/>
        <v/>
      </c>
      <c r="DO13" s="164">
        <f t="shared" si="101"/>
        <v>120</v>
      </c>
      <c r="DP13" s="165" t="e">
        <f t="shared" si="102"/>
        <v>#VALUE!</v>
      </c>
      <c r="DQ13" s="165" t="e">
        <f t="shared" si="103"/>
        <v>#NUM!</v>
      </c>
      <c r="DR13" s="166" t="e">
        <f t="shared" si="104"/>
        <v>#NUM!</v>
      </c>
      <c r="DS13" s="129" t="str">
        <f t="shared" si="105"/>
        <v/>
      </c>
      <c r="DT13" s="131" t="str">
        <f t="shared" si="106"/>
        <v/>
      </c>
      <c r="DU13" s="131" t="str">
        <f t="shared" si="107"/>
        <v/>
      </c>
      <c r="DV13" s="114" t="str">
        <f t="shared" si="108"/>
        <v/>
      </c>
      <c r="DW13" s="164">
        <f t="shared" si="109"/>
        <v>121</v>
      </c>
      <c r="DX13" s="165" t="e">
        <f t="shared" si="110"/>
        <v>#VALUE!</v>
      </c>
      <c r="DY13" s="165">
        <f t="shared" si="111"/>
        <v>0</v>
      </c>
      <c r="DZ13" s="166">
        <f t="shared" si="112"/>
        <v>0</v>
      </c>
      <c r="EA13" s="129" t="str">
        <f t="shared" si="113"/>
        <v/>
      </c>
      <c r="EB13" s="131" t="str">
        <f t="shared" si="114"/>
        <v/>
      </c>
      <c r="EC13" s="131" t="str">
        <f t="shared" si="115"/>
        <v/>
      </c>
      <c r="ED13" s="114" t="str">
        <f t="shared" si="116"/>
        <v/>
      </c>
      <c r="EE13" s="164">
        <f t="shared" si="117"/>
        <v>122</v>
      </c>
      <c r="EF13" s="165" t="e">
        <f t="shared" si="118"/>
        <v>#VALUE!</v>
      </c>
      <c r="EG13" s="165">
        <f t="shared" si="119"/>
        <v>0</v>
      </c>
      <c r="EH13" s="166">
        <f t="shared" si="120"/>
        <v>0</v>
      </c>
      <c r="EI13" s="129" t="str">
        <f t="shared" si="121"/>
        <v/>
      </c>
      <c r="EJ13" s="131" t="str">
        <f t="shared" si="122"/>
        <v/>
      </c>
      <c r="EK13" s="131" t="str">
        <f t="shared" si="123"/>
        <v/>
      </c>
      <c r="EL13" s="114" t="str">
        <f t="shared" si="124"/>
        <v/>
      </c>
      <c r="EM13" s="164">
        <f t="shared" si="125"/>
        <v>123</v>
      </c>
      <c r="EN13" s="165" t="e">
        <f t="shared" si="126"/>
        <v>#VALUE!</v>
      </c>
      <c r="EO13" s="165">
        <f t="shared" si="127"/>
        <v>0</v>
      </c>
      <c r="EP13" s="166">
        <f t="shared" si="128"/>
        <v>0</v>
      </c>
      <c r="EQ13" s="129" t="str">
        <f t="shared" si="129"/>
        <v/>
      </c>
      <c r="ER13" s="131" t="str">
        <f t="shared" si="130"/>
        <v/>
      </c>
      <c r="ES13" s="131" t="str">
        <f t="shared" si="131"/>
        <v/>
      </c>
      <c r="ET13" s="114" t="str">
        <f t="shared" si="132"/>
        <v/>
      </c>
      <c r="EU13" s="164">
        <f t="shared" si="133"/>
        <v>124</v>
      </c>
      <c r="EV13" s="165" t="e">
        <f t="shared" si="134"/>
        <v>#VALUE!</v>
      </c>
      <c r="EW13" s="165">
        <f t="shared" si="135"/>
        <v>0</v>
      </c>
      <c r="EX13" s="166">
        <f t="shared" si="136"/>
        <v>0</v>
      </c>
      <c r="EY13" s="129" t="str">
        <f t="shared" si="137"/>
        <v/>
      </c>
      <c r="EZ13" s="131" t="str">
        <f t="shared" si="138"/>
        <v/>
      </c>
      <c r="FA13" s="131" t="str">
        <f t="shared" si="139"/>
        <v/>
      </c>
      <c r="FB13" s="114" t="str">
        <f t="shared" si="140"/>
        <v/>
      </c>
      <c r="FC13" s="164">
        <f t="shared" si="141"/>
        <v>125</v>
      </c>
      <c r="FD13" s="165" t="e">
        <f t="shared" si="142"/>
        <v>#NUM!</v>
      </c>
      <c r="FE13" s="165">
        <f t="shared" si="143"/>
        <v>0</v>
      </c>
      <c r="FF13" s="166">
        <f t="shared" si="144"/>
        <v>0</v>
      </c>
      <c r="FG13" s="129" t="str">
        <f t="shared" si="145"/>
        <v/>
      </c>
      <c r="FH13" s="131" t="str">
        <f t="shared" si="146"/>
        <v/>
      </c>
      <c r="FI13" s="131" t="str">
        <f t="shared" si="147"/>
        <v/>
      </c>
      <c r="FJ13" s="114" t="str">
        <f t="shared" si="148"/>
        <v/>
      </c>
      <c r="FK13" s="164">
        <f t="shared" si="149"/>
        <v>126</v>
      </c>
      <c r="FL13" s="165" t="e">
        <f t="shared" si="150"/>
        <v>#NUM!</v>
      </c>
      <c r="FM13" s="165">
        <f t="shared" si="151"/>
        <v>0</v>
      </c>
      <c r="FN13" s="166">
        <f t="shared" si="152"/>
        <v>0</v>
      </c>
      <c r="FO13" s="129" t="str">
        <f t="shared" si="153"/>
        <v/>
      </c>
      <c r="FP13" s="131" t="str">
        <f t="shared" si="154"/>
        <v/>
      </c>
      <c r="FQ13" s="131" t="str">
        <f t="shared" si="155"/>
        <v/>
      </c>
      <c r="FR13" s="114" t="str">
        <f t="shared" si="156"/>
        <v/>
      </c>
      <c r="FS13" s="164">
        <f t="shared" si="157"/>
        <v>126</v>
      </c>
      <c r="FT13" s="165" t="e">
        <f t="shared" si="158"/>
        <v>#NUM!</v>
      </c>
      <c r="FU13" s="165">
        <f t="shared" si="159"/>
        <v>0</v>
      </c>
      <c r="FV13" s="166">
        <f t="shared" si="160"/>
        <v>0</v>
      </c>
      <c r="FW13" s="129" t="str">
        <f t="shared" si="161"/>
        <v/>
      </c>
      <c r="FX13" s="131" t="str">
        <f t="shared" si="162"/>
        <v/>
      </c>
      <c r="FY13" s="131" t="str">
        <f t="shared" si="163"/>
        <v/>
      </c>
      <c r="FZ13" s="114" t="str">
        <f t="shared" si="164"/>
        <v/>
      </c>
      <c r="GA13" s="164">
        <f t="shared" si="165"/>
        <v>126</v>
      </c>
      <c r="GB13" s="165" t="e">
        <f t="shared" si="166"/>
        <v>#NUM!</v>
      </c>
      <c r="GC13" s="165">
        <f t="shared" si="167"/>
        <v>0</v>
      </c>
      <c r="GD13" s="166">
        <f t="shared" si="168"/>
        <v>0</v>
      </c>
      <c r="GE13" s="129" t="str">
        <f t="shared" si="169"/>
        <v/>
      </c>
      <c r="GF13" s="131" t="str">
        <f t="shared" si="170"/>
        <v/>
      </c>
      <c r="GG13" s="131" t="str">
        <f t="shared" si="171"/>
        <v/>
      </c>
      <c r="GH13" s="114" t="str">
        <f t="shared" si="172"/>
        <v/>
      </c>
      <c r="GI13" s="12" t="str">
        <f t="shared" si="173"/>
        <v>24-8</v>
      </c>
      <c r="GJ13" s="12">
        <f>$C$13</f>
        <v>8</v>
      </c>
      <c r="GK13" s="12">
        <f>$D$13</f>
        <v>0</v>
      </c>
      <c r="GL13" s="12">
        <f t="shared" si="174"/>
        <v>24</v>
      </c>
      <c r="GM13" s="138" t="str">
        <f t="shared" si="175"/>
        <v/>
      </c>
      <c r="GN13" s="138" t="str">
        <f t="shared" si="175"/>
        <v/>
      </c>
      <c r="GO13" s="138" t="str">
        <f t="shared" si="176"/>
        <v/>
      </c>
      <c r="GP13" s="171" t="e">
        <f t="shared" si="177"/>
        <v>#NUM!</v>
      </c>
      <c r="GQ13" s="12">
        <f t="shared" si="178"/>
        <v>12</v>
      </c>
    </row>
    <row r="14" spans="1:199" ht="36.75" customHeight="1">
      <c r="A14" s="17"/>
      <c r="B14" s="17"/>
      <c r="C14" s="19">
        <v>9</v>
      </c>
      <c r="D14" s="24"/>
      <c r="E14" s="24"/>
      <c r="F14" s="32"/>
      <c r="G14" s="35"/>
      <c r="H14" s="40"/>
      <c r="I14" s="43"/>
      <c r="J14" s="47" t="str">
        <f t="shared" si="179"/>
        <v/>
      </c>
      <c r="K14" s="49">
        <f t="shared" si="180"/>
        <v>0</v>
      </c>
      <c r="L14" s="51"/>
      <c r="M14" s="51"/>
      <c r="N14" s="47" t="str">
        <f>IF(ISERROR(VLOOKUP(L14,償却率!$A$2:$B$51,2)),"",(VLOOKUP(L14,償却率!$A$2:$B$51,2)))</f>
        <v/>
      </c>
      <c r="O14" s="47" t="str">
        <f>IF(ISERROR(IF(J14="定額",LOOKUP(M14,新償却率!$A$2:$A$51,新償却率!$B$2:$B$51),LOOKUP(M14,償却率!$A$2:$A$51,償却率!$B$2:$B$51))),"",(IF(J14="定額",LOOKUP(M14,新償却率!$A$2:$A$51,新償却率!$B$2:$B$51),LOOKUP(M14,償却率!$A$2:$A$51,償却率!$B$2:$B$51))))</f>
        <v/>
      </c>
      <c r="P14" s="58">
        <f t="shared" si="0"/>
        <v>-1</v>
      </c>
      <c r="Q14" s="58">
        <f t="shared" si="1"/>
        <v>-1</v>
      </c>
      <c r="R14" s="58">
        <f t="shared" si="2"/>
        <v>0</v>
      </c>
      <c r="S14" s="51"/>
      <c r="T14" s="70">
        <f t="shared" si="3"/>
        <v>1900</v>
      </c>
      <c r="U14" s="70">
        <f t="shared" si="4"/>
        <v>1</v>
      </c>
      <c r="V14" s="70">
        <f t="shared" si="5"/>
        <v>0</v>
      </c>
      <c r="W14" s="84" t="e">
        <f t="shared" si="6"/>
        <v>#NUM!</v>
      </c>
      <c r="X14" s="87" t="e">
        <f t="shared" si="7"/>
        <v>#NUM!</v>
      </c>
      <c r="Y14" s="87" t="e">
        <f t="shared" si="8"/>
        <v>#VALUE!</v>
      </c>
      <c r="Z14" s="89">
        <f t="shared" si="9"/>
        <v>107</v>
      </c>
      <c r="AA14" s="89">
        <f t="shared" si="10"/>
        <v>11</v>
      </c>
      <c r="AB14" s="89">
        <f t="shared" si="11"/>
        <v>366</v>
      </c>
      <c r="AC14" s="92" t="e">
        <f t="shared" si="12"/>
        <v>#NUM!</v>
      </c>
      <c r="AD14" s="93" t="e">
        <f t="shared" si="13"/>
        <v>#NUM!</v>
      </c>
      <c r="AE14" s="98">
        <f t="shared" si="14"/>
        <v>109</v>
      </c>
      <c r="AF14" s="102" t="e">
        <f t="shared" si="15"/>
        <v>#VALUE!</v>
      </c>
      <c r="AG14" s="102" t="e">
        <f t="shared" si="16"/>
        <v>#NUM!</v>
      </c>
      <c r="AH14" s="20" t="e">
        <f t="shared" si="17"/>
        <v>#NUM!</v>
      </c>
      <c r="AI14" s="105" t="e">
        <f t="shared" si="18"/>
        <v>#NUM!</v>
      </c>
      <c r="AJ14" s="108" t="e">
        <f t="shared" si="19"/>
        <v>#NUM!</v>
      </c>
      <c r="AK14" s="111" t="e">
        <f t="shared" si="20"/>
        <v>#NUM!</v>
      </c>
      <c r="AL14" s="114" t="e">
        <f t="shared" si="181"/>
        <v>#NUM!</v>
      </c>
      <c r="AM14" s="118">
        <f t="shared" si="21"/>
        <v>110</v>
      </c>
      <c r="AN14" s="121" t="e">
        <f t="shared" si="22"/>
        <v>#VALUE!</v>
      </c>
      <c r="AO14" s="102" t="e">
        <f t="shared" si="23"/>
        <v>#NUM!</v>
      </c>
      <c r="AP14" s="20" t="e">
        <f t="shared" si="24"/>
        <v>#NUM!</v>
      </c>
      <c r="AQ14" s="105" t="str">
        <f t="shared" si="25"/>
        <v/>
      </c>
      <c r="AR14" s="108" t="str">
        <f t="shared" si="26"/>
        <v/>
      </c>
      <c r="AS14" s="111" t="e">
        <f t="shared" si="27"/>
        <v>#NUM!</v>
      </c>
      <c r="AT14" s="122" t="str">
        <f t="shared" si="28"/>
        <v/>
      </c>
      <c r="AU14" s="118">
        <f t="shared" si="29"/>
        <v>111</v>
      </c>
      <c r="AV14" s="102" t="e">
        <f t="shared" si="30"/>
        <v>#VALUE!</v>
      </c>
      <c r="AW14" s="102" t="e">
        <f t="shared" si="31"/>
        <v>#NUM!</v>
      </c>
      <c r="AX14" s="20" t="e">
        <f t="shared" si="32"/>
        <v>#NUM!</v>
      </c>
      <c r="AY14" s="129" t="str">
        <f t="shared" si="33"/>
        <v/>
      </c>
      <c r="AZ14" s="131" t="str">
        <f t="shared" si="34"/>
        <v/>
      </c>
      <c r="BA14" s="131" t="e">
        <f t="shared" si="35"/>
        <v>#NUM!</v>
      </c>
      <c r="BB14" s="114" t="str">
        <f t="shared" si="36"/>
        <v/>
      </c>
      <c r="BC14" s="133">
        <f t="shared" si="37"/>
        <v>112</v>
      </c>
      <c r="BD14" s="134" t="e">
        <f t="shared" si="38"/>
        <v>#VALUE!</v>
      </c>
      <c r="BE14" s="134" t="e">
        <f t="shared" si="39"/>
        <v>#NUM!</v>
      </c>
      <c r="BF14" s="136" t="e">
        <f t="shared" si="40"/>
        <v>#NUM!</v>
      </c>
      <c r="BG14" s="129" t="str">
        <f t="shared" si="41"/>
        <v/>
      </c>
      <c r="BH14" s="131" t="str">
        <f t="shared" si="42"/>
        <v/>
      </c>
      <c r="BI14" s="131" t="e">
        <f t="shared" si="43"/>
        <v>#NUM!</v>
      </c>
      <c r="BJ14" s="114" t="str">
        <f t="shared" si="44"/>
        <v/>
      </c>
      <c r="BK14" s="133">
        <f t="shared" si="45"/>
        <v>113</v>
      </c>
      <c r="BL14" s="134" t="e">
        <f t="shared" si="46"/>
        <v>#VALUE!</v>
      </c>
      <c r="BM14" s="134" t="e">
        <f t="shared" si="47"/>
        <v>#NUM!</v>
      </c>
      <c r="BN14" s="136" t="e">
        <f t="shared" si="48"/>
        <v>#NUM!</v>
      </c>
      <c r="BO14" s="129" t="str">
        <f t="shared" si="49"/>
        <v/>
      </c>
      <c r="BP14" s="131" t="str">
        <f t="shared" si="50"/>
        <v/>
      </c>
      <c r="BQ14" s="131" t="e">
        <f t="shared" si="51"/>
        <v>#NUM!</v>
      </c>
      <c r="BR14" s="114" t="str">
        <f t="shared" si="52"/>
        <v/>
      </c>
      <c r="BS14" s="133">
        <f t="shared" si="53"/>
        <v>114</v>
      </c>
      <c r="BT14" s="134" t="e">
        <f t="shared" si="54"/>
        <v>#VALUE!</v>
      </c>
      <c r="BU14" s="134" t="e">
        <f t="shared" si="55"/>
        <v>#NUM!</v>
      </c>
      <c r="BV14" s="136" t="e">
        <f t="shared" si="56"/>
        <v>#NUM!</v>
      </c>
      <c r="BW14" s="129" t="str">
        <f t="shared" si="57"/>
        <v/>
      </c>
      <c r="BX14" s="131" t="str">
        <f t="shared" si="58"/>
        <v/>
      </c>
      <c r="BY14" s="131" t="e">
        <f t="shared" si="59"/>
        <v>#NUM!</v>
      </c>
      <c r="BZ14" s="114" t="str">
        <f t="shared" si="60"/>
        <v/>
      </c>
      <c r="CA14" s="133">
        <f t="shared" si="61"/>
        <v>115</v>
      </c>
      <c r="CB14" s="134" t="e">
        <f t="shared" si="62"/>
        <v>#VALUE!</v>
      </c>
      <c r="CC14" s="134" t="e">
        <f t="shared" si="63"/>
        <v>#NUM!</v>
      </c>
      <c r="CD14" s="136" t="e">
        <f t="shared" si="64"/>
        <v>#NUM!</v>
      </c>
      <c r="CE14" s="129" t="str">
        <f t="shared" si="65"/>
        <v/>
      </c>
      <c r="CF14" s="131" t="str">
        <f t="shared" si="66"/>
        <v/>
      </c>
      <c r="CG14" s="131" t="e">
        <f t="shared" si="67"/>
        <v>#NUM!</v>
      </c>
      <c r="CH14" s="114" t="str">
        <f t="shared" si="68"/>
        <v/>
      </c>
      <c r="CI14" s="159">
        <f t="shared" si="69"/>
        <v>116</v>
      </c>
      <c r="CJ14" s="161" t="e">
        <f t="shared" si="70"/>
        <v>#VALUE!</v>
      </c>
      <c r="CK14" s="161" t="e">
        <f t="shared" si="71"/>
        <v>#NUM!</v>
      </c>
      <c r="CL14" s="162" t="e">
        <f t="shared" si="72"/>
        <v>#NUM!</v>
      </c>
      <c r="CM14" s="129" t="str">
        <f t="shared" si="73"/>
        <v/>
      </c>
      <c r="CN14" s="131" t="str">
        <f t="shared" si="74"/>
        <v/>
      </c>
      <c r="CO14" s="131" t="e">
        <f t="shared" si="75"/>
        <v>#NUM!</v>
      </c>
      <c r="CP14" s="114" t="str">
        <f t="shared" si="76"/>
        <v/>
      </c>
      <c r="CQ14" s="164">
        <f t="shared" si="77"/>
        <v>117</v>
      </c>
      <c r="CR14" s="165" t="e">
        <f t="shared" si="78"/>
        <v>#VALUE!</v>
      </c>
      <c r="CS14" s="165" t="e">
        <f t="shared" si="79"/>
        <v>#NUM!</v>
      </c>
      <c r="CT14" s="166" t="e">
        <f t="shared" si="80"/>
        <v>#NUM!</v>
      </c>
      <c r="CU14" s="129" t="str">
        <f t="shared" si="81"/>
        <v/>
      </c>
      <c r="CV14" s="131" t="str">
        <f t="shared" si="82"/>
        <v/>
      </c>
      <c r="CW14" s="131" t="e">
        <f t="shared" si="83"/>
        <v>#NUM!</v>
      </c>
      <c r="CX14" s="114" t="str">
        <f t="shared" si="84"/>
        <v/>
      </c>
      <c r="CY14" s="164">
        <f t="shared" si="85"/>
        <v>118</v>
      </c>
      <c r="CZ14" s="165" t="e">
        <f t="shared" si="86"/>
        <v>#VALUE!</v>
      </c>
      <c r="DA14" s="165" t="e">
        <f t="shared" si="87"/>
        <v>#NUM!</v>
      </c>
      <c r="DB14" s="166" t="e">
        <f t="shared" si="88"/>
        <v>#NUM!</v>
      </c>
      <c r="DC14" s="129" t="str">
        <f t="shared" si="89"/>
        <v/>
      </c>
      <c r="DD14" s="131" t="str">
        <f t="shared" si="90"/>
        <v/>
      </c>
      <c r="DE14" s="131" t="e">
        <f t="shared" si="91"/>
        <v>#NUM!</v>
      </c>
      <c r="DF14" s="114" t="str">
        <f t="shared" si="92"/>
        <v/>
      </c>
      <c r="DG14" s="164">
        <f t="shared" si="93"/>
        <v>119</v>
      </c>
      <c r="DH14" s="165" t="e">
        <f t="shared" si="94"/>
        <v>#VALUE!</v>
      </c>
      <c r="DI14" s="165" t="e">
        <f t="shared" si="95"/>
        <v>#NUM!</v>
      </c>
      <c r="DJ14" s="166" t="e">
        <f t="shared" si="96"/>
        <v>#NUM!</v>
      </c>
      <c r="DK14" s="129" t="str">
        <f t="shared" si="97"/>
        <v/>
      </c>
      <c r="DL14" s="131" t="str">
        <f t="shared" si="98"/>
        <v/>
      </c>
      <c r="DM14" s="131" t="e">
        <f t="shared" si="99"/>
        <v>#NUM!</v>
      </c>
      <c r="DN14" s="114" t="str">
        <f t="shared" si="100"/>
        <v/>
      </c>
      <c r="DO14" s="164">
        <f t="shared" si="101"/>
        <v>120</v>
      </c>
      <c r="DP14" s="165" t="e">
        <f t="shared" si="102"/>
        <v>#VALUE!</v>
      </c>
      <c r="DQ14" s="165" t="e">
        <f t="shared" si="103"/>
        <v>#NUM!</v>
      </c>
      <c r="DR14" s="166" t="e">
        <f t="shared" si="104"/>
        <v>#NUM!</v>
      </c>
      <c r="DS14" s="129" t="str">
        <f t="shared" si="105"/>
        <v/>
      </c>
      <c r="DT14" s="131" t="str">
        <f t="shared" si="106"/>
        <v/>
      </c>
      <c r="DU14" s="131" t="str">
        <f t="shared" si="107"/>
        <v/>
      </c>
      <c r="DV14" s="114" t="str">
        <f t="shared" si="108"/>
        <v/>
      </c>
      <c r="DW14" s="164">
        <f t="shared" si="109"/>
        <v>121</v>
      </c>
      <c r="DX14" s="165" t="e">
        <f t="shared" si="110"/>
        <v>#VALUE!</v>
      </c>
      <c r="DY14" s="165">
        <f t="shared" si="111"/>
        <v>0</v>
      </c>
      <c r="DZ14" s="166">
        <f t="shared" si="112"/>
        <v>0</v>
      </c>
      <c r="EA14" s="129" t="str">
        <f t="shared" si="113"/>
        <v/>
      </c>
      <c r="EB14" s="131" t="str">
        <f t="shared" si="114"/>
        <v/>
      </c>
      <c r="EC14" s="131" t="str">
        <f t="shared" si="115"/>
        <v/>
      </c>
      <c r="ED14" s="114" t="str">
        <f t="shared" si="116"/>
        <v/>
      </c>
      <c r="EE14" s="164">
        <f t="shared" si="117"/>
        <v>122</v>
      </c>
      <c r="EF14" s="165" t="e">
        <f t="shared" si="118"/>
        <v>#VALUE!</v>
      </c>
      <c r="EG14" s="165">
        <f t="shared" si="119"/>
        <v>0</v>
      </c>
      <c r="EH14" s="166">
        <f t="shared" si="120"/>
        <v>0</v>
      </c>
      <c r="EI14" s="129" t="str">
        <f t="shared" si="121"/>
        <v/>
      </c>
      <c r="EJ14" s="131" t="str">
        <f t="shared" si="122"/>
        <v/>
      </c>
      <c r="EK14" s="131" t="str">
        <f t="shared" si="123"/>
        <v/>
      </c>
      <c r="EL14" s="114" t="str">
        <f t="shared" si="124"/>
        <v/>
      </c>
      <c r="EM14" s="164">
        <f t="shared" si="125"/>
        <v>123</v>
      </c>
      <c r="EN14" s="165" t="e">
        <f t="shared" si="126"/>
        <v>#VALUE!</v>
      </c>
      <c r="EO14" s="165">
        <f t="shared" si="127"/>
        <v>0</v>
      </c>
      <c r="EP14" s="166">
        <f t="shared" si="128"/>
        <v>0</v>
      </c>
      <c r="EQ14" s="129" t="str">
        <f t="shared" si="129"/>
        <v/>
      </c>
      <c r="ER14" s="131" t="str">
        <f t="shared" si="130"/>
        <v/>
      </c>
      <c r="ES14" s="131" t="str">
        <f t="shared" si="131"/>
        <v/>
      </c>
      <c r="ET14" s="114" t="str">
        <f t="shared" si="132"/>
        <v/>
      </c>
      <c r="EU14" s="164">
        <f t="shared" si="133"/>
        <v>124</v>
      </c>
      <c r="EV14" s="165" t="e">
        <f t="shared" si="134"/>
        <v>#VALUE!</v>
      </c>
      <c r="EW14" s="165">
        <f t="shared" si="135"/>
        <v>0</v>
      </c>
      <c r="EX14" s="166">
        <f t="shared" si="136"/>
        <v>0</v>
      </c>
      <c r="EY14" s="129" t="str">
        <f t="shared" si="137"/>
        <v/>
      </c>
      <c r="EZ14" s="131" t="str">
        <f t="shared" si="138"/>
        <v/>
      </c>
      <c r="FA14" s="131" t="str">
        <f t="shared" si="139"/>
        <v/>
      </c>
      <c r="FB14" s="114" t="str">
        <f t="shared" si="140"/>
        <v/>
      </c>
      <c r="FC14" s="164">
        <f t="shared" si="141"/>
        <v>125</v>
      </c>
      <c r="FD14" s="165" t="e">
        <f t="shared" si="142"/>
        <v>#NUM!</v>
      </c>
      <c r="FE14" s="165">
        <f t="shared" si="143"/>
        <v>0</v>
      </c>
      <c r="FF14" s="166">
        <f t="shared" si="144"/>
        <v>0</v>
      </c>
      <c r="FG14" s="129" t="str">
        <f t="shared" si="145"/>
        <v/>
      </c>
      <c r="FH14" s="131" t="str">
        <f t="shared" si="146"/>
        <v/>
      </c>
      <c r="FI14" s="131" t="str">
        <f t="shared" si="147"/>
        <v/>
      </c>
      <c r="FJ14" s="114" t="str">
        <f t="shared" si="148"/>
        <v/>
      </c>
      <c r="FK14" s="164">
        <f t="shared" si="149"/>
        <v>126</v>
      </c>
      <c r="FL14" s="165" t="e">
        <f t="shared" si="150"/>
        <v>#NUM!</v>
      </c>
      <c r="FM14" s="165">
        <f t="shared" si="151"/>
        <v>0</v>
      </c>
      <c r="FN14" s="166">
        <f t="shared" si="152"/>
        <v>0</v>
      </c>
      <c r="FO14" s="129" t="str">
        <f t="shared" si="153"/>
        <v/>
      </c>
      <c r="FP14" s="131" t="str">
        <f t="shared" si="154"/>
        <v/>
      </c>
      <c r="FQ14" s="131" t="str">
        <f t="shared" si="155"/>
        <v/>
      </c>
      <c r="FR14" s="114" t="str">
        <f t="shared" si="156"/>
        <v/>
      </c>
      <c r="FS14" s="164">
        <f t="shared" si="157"/>
        <v>126</v>
      </c>
      <c r="FT14" s="165" t="e">
        <f t="shared" si="158"/>
        <v>#NUM!</v>
      </c>
      <c r="FU14" s="165">
        <f t="shared" si="159"/>
        <v>0</v>
      </c>
      <c r="FV14" s="166">
        <f t="shared" si="160"/>
        <v>0</v>
      </c>
      <c r="FW14" s="129" t="str">
        <f t="shared" si="161"/>
        <v/>
      </c>
      <c r="FX14" s="131" t="str">
        <f t="shared" si="162"/>
        <v/>
      </c>
      <c r="FY14" s="131" t="str">
        <f t="shared" si="163"/>
        <v/>
      </c>
      <c r="FZ14" s="114" t="str">
        <f t="shared" si="164"/>
        <v/>
      </c>
      <c r="GA14" s="164">
        <f t="shared" si="165"/>
        <v>126</v>
      </c>
      <c r="GB14" s="165" t="e">
        <f t="shared" si="166"/>
        <v>#NUM!</v>
      </c>
      <c r="GC14" s="165">
        <f t="shared" si="167"/>
        <v>0</v>
      </c>
      <c r="GD14" s="166">
        <f t="shared" si="168"/>
        <v>0</v>
      </c>
      <c r="GE14" s="129" t="str">
        <f t="shared" si="169"/>
        <v/>
      </c>
      <c r="GF14" s="131" t="str">
        <f t="shared" si="170"/>
        <v/>
      </c>
      <c r="GG14" s="131" t="str">
        <f t="shared" si="171"/>
        <v/>
      </c>
      <c r="GH14" s="114" t="str">
        <f t="shared" si="172"/>
        <v/>
      </c>
      <c r="GI14" s="12" t="str">
        <f t="shared" si="173"/>
        <v>24-9</v>
      </c>
      <c r="GJ14" s="12">
        <f>$C$14</f>
        <v>9</v>
      </c>
      <c r="GK14" s="12">
        <f>$D$14</f>
        <v>0</v>
      </c>
      <c r="GL14" s="12">
        <f t="shared" si="174"/>
        <v>24</v>
      </c>
      <c r="GM14" s="138" t="str">
        <f t="shared" si="175"/>
        <v/>
      </c>
      <c r="GN14" s="138" t="str">
        <f t="shared" si="175"/>
        <v/>
      </c>
      <c r="GO14" s="138" t="str">
        <f t="shared" si="176"/>
        <v/>
      </c>
      <c r="GP14" s="171" t="e">
        <f t="shared" si="177"/>
        <v>#NUM!</v>
      </c>
      <c r="GQ14" s="12">
        <f t="shared" si="178"/>
        <v>12</v>
      </c>
    </row>
    <row r="15" spans="1:199" ht="36.75" customHeight="1">
      <c r="A15" s="17"/>
      <c r="B15" s="17"/>
      <c r="C15" s="19">
        <v>10</v>
      </c>
      <c r="D15" s="24"/>
      <c r="E15" s="24"/>
      <c r="F15" s="32"/>
      <c r="G15" s="35"/>
      <c r="H15" s="40"/>
      <c r="I15" s="43"/>
      <c r="J15" s="47" t="str">
        <f t="shared" si="179"/>
        <v/>
      </c>
      <c r="K15" s="49">
        <f t="shared" si="180"/>
        <v>0</v>
      </c>
      <c r="L15" s="51"/>
      <c r="M15" s="51"/>
      <c r="N15" s="47" t="str">
        <f>IF(ISERROR(VLOOKUP(L15,償却率!$A$2:$B$51,2)),"",(VLOOKUP(L15,償却率!$A$2:$B$51,2)))</f>
        <v/>
      </c>
      <c r="O15" s="47" t="str">
        <f>IF(ISERROR(IF(J15="定額",LOOKUP(M15,新償却率!$A$2:$A$51,新償却率!$B$2:$B$51),LOOKUP(M15,償却率!$A$2:$A$51,償却率!$B$2:$B$51))),"",(IF(J15="定額",LOOKUP(M15,新償却率!$A$2:$A$51,新償却率!$B$2:$B$51),LOOKUP(M15,償却率!$A$2:$A$51,償却率!$B$2:$B$51))))</f>
        <v/>
      </c>
      <c r="P15" s="58">
        <f t="shared" si="0"/>
        <v>-1</v>
      </c>
      <c r="Q15" s="58">
        <f t="shared" si="1"/>
        <v>-1</v>
      </c>
      <c r="R15" s="58">
        <f t="shared" si="2"/>
        <v>0</v>
      </c>
      <c r="S15" s="51"/>
      <c r="T15" s="70">
        <f t="shared" si="3"/>
        <v>1900</v>
      </c>
      <c r="U15" s="70">
        <f t="shared" si="4"/>
        <v>1</v>
      </c>
      <c r="V15" s="70">
        <f t="shared" si="5"/>
        <v>0</v>
      </c>
      <c r="W15" s="84" t="e">
        <f t="shared" si="6"/>
        <v>#NUM!</v>
      </c>
      <c r="X15" s="87" t="e">
        <f t="shared" si="7"/>
        <v>#NUM!</v>
      </c>
      <c r="Y15" s="87" t="e">
        <f t="shared" si="8"/>
        <v>#VALUE!</v>
      </c>
      <c r="Z15" s="89">
        <f t="shared" si="9"/>
        <v>107</v>
      </c>
      <c r="AA15" s="89">
        <f t="shared" si="10"/>
        <v>11</v>
      </c>
      <c r="AB15" s="89">
        <f t="shared" si="11"/>
        <v>366</v>
      </c>
      <c r="AC15" s="92" t="e">
        <f t="shared" si="12"/>
        <v>#NUM!</v>
      </c>
      <c r="AD15" s="93" t="e">
        <f t="shared" si="13"/>
        <v>#NUM!</v>
      </c>
      <c r="AE15" s="98">
        <f t="shared" si="14"/>
        <v>109</v>
      </c>
      <c r="AF15" s="102" t="e">
        <f t="shared" si="15"/>
        <v>#VALUE!</v>
      </c>
      <c r="AG15" s="102" t="e">
        <f t="shared" si="16"/>
        <v>#NUM!</v>
      </c>
      <c r="AH15" s="20" t="e">
        <f t="shared" si="17"/>
        <v>#NUM!</v>
      </c>
      <c r="AI15" s="105" t="e">
        <f t="shared" si="18"/>
        <v>#NUM!</v>
      </c>
      <c r="AJ15" s="108" t="e">
        <f t="shared" si="19"/>
        <v>#NUM!</v>
      </c>
      <c r="AK15" s="111" t="e">
        <f t="shared" si="20"/>
        <v>#NUM!</v>
      </c>
      <c r="AL15" s="114" t="e">
        <f t="shared" si="181"/>
        <v>#NUM!</v>
      </c>
      <c r="AM15" s="118">
        <f t="shared" si="21"/>
        <v>110</v>
      </c>
      <c r="AN15" s="121" t="e">
        <f t="shared" si="22"/>
        <v>#VALUE!</v>
      </c>
      <c r="AO15" s="102" t="e">
        <f t="shared" si="23"/>
        <v>#NUM!</v>
      </c>
      <c r="AP15" s="20" t="e">
        <f t="shared" si="24"/>
        <v>#NUM!</v>
      </c>
      <c r="AQ15" s="105" t="str">
        <f t="shared" si="25"/>
        <v/>
      </c>
      <c r="AR15" s="108" t="str">
        <f t="shared" si="26"/>
        <v/>
      </c>
      <c r="AS15" s="111" t="e">
        <f t="shared" si="27"/>
        <v>#NUM!</v>
      </c>
      <c r="AT15" s="122" t="str">
        <f t="shared" si="28"/>
        <v/>
      </c>
      <c r="AU15" s="118">
        <f t="shared" si="29"/>
        <v>111</v>
      </c>
      <c r="AV15" s="102" t="e">
        <f t="shared" si="30"/>
        <v>#VALUE!</v>
      </c>
      <c r="AW15" s="102" t="e">
        <f t="shared" si="31"/>
        <v>#NUM!</v>
      </c>
      <c r="AX15" s="20" t="e">
        <f t="shared" si="32"/>
        <v>#NUM!</v>
      </c>
      <c r="AY15" s="129" t="str">
        <f t="shared" si="33"/>
        <v/>
      </c>
      <c r="AZ15" s="131" t="str">
        <f t="shared" si="34"/>
        <v/>
      </c>
      <c r="BA15" s="131" t="e">
        <f t="shared" si="35"/>
        <v>#NUM!</v>
      </c>
      <c r="BB15" s="114" t="str">
        <f t="shared" si="36"/>
        <v/>
      </c>
      <c r="BC15" s="133">
        <f t="shared" si="37"/>
        <v>112</v>
      </c>
      <c r="BD15" s="134" t="e">
        <f t="shared" si="38"/>
        <v>#VALUE!</v>
      </c>
      <c r="BE15" s="134" t="e">
        <f t="shared" si="39"/>
        <v>#NUM!</v>
      </c>
      <c r="BF15" s="136" t="e">
        <f t="shared" si="40"/>
        <v>#NUM!</v>
      </c>
      <c r="BG15" s="129" t="str">
        <f t="shared" si="41"/>
        <v/>
      </c>
      <c r="BH15" s="131" t="str">
        <f t="shared" si="42"/>
        <v/>
      </c>
      <c r="BI15" s="131" t="e">
        <f t="shared" si="43"/>
        <v>#NUM!</v>
      </c>
      <c r="BJ15" s="114" t="str">
        <f t="shared" si="44"/>
        <v/>
      </c>
      <c r="BK15" s="133">
        <f t="shared" si="45"/>
        <v>113</v>
      </c>
      <c r="BL15" s="134" t="e">
        <f t="shared" si="46"/>
        <v>#VALUE!</v>
      </c>
      <c r="BM15" s="134" t="e">
        <f t="shared" si="47"/>
        <v>#NUM!</v>
      </c>
      <c r="BN15" s="136" t="e">
        <f t="shared" si="48"/>
        <v>#NUM!</v>
      </c>
      <c r="BO15" s="129" t="str">
        <f t="shared" si="49"/>
        <v/>
      </c>
      <c r="BP15" s="131" t="str">
        <f t="shared" si="50"/>
        <v/>
      </c>
      <c r="BQ15" s="131" t="e">
        <f t="shared" si="51"/>
        <v>#NUM!</v>
      </c>
      <c r="BR15" s="114" t="str">
        <f t="shared" si="52"/>
        <v/>
      </c>
      <c r="BS15" s="133">
        <f t="shared" si="53"/>
        <v>114</v>
      </c>
      <c r="BT15" s="134" t="e">
        <f t="shared" si="54"/>
        <v>#VALUE!</v>
      </c>
      <c r="BU15" s="134" t="e">
        <f t="shared" si="55"/>
        <v>#NUM!</v>
      </c>
      <c r="BV15" s="136" t="e">
        <f t="shared" si="56"/>
        <v>#NUM!</v>
      </c>
      <c r="BW15" s="129" t="str">
        <f t="shared" si="57"/>
        <v/>
      </c>
      <c r="BX15" s="131" t="str">
        <f t="shared" si="58"/>
        <v/>
      </c>
      <c r="BY15" s="131" t="e">
        <f t="shared" si="59"/>
        <v>#NUM!</v>
      </c>
      <c r="BZ15" s="114" t="str">
        <f t="shared" si="60"/>
        <v/>
      </c>
      <c r="CA15" s="133">
        <f t="shared" si="61"/>
        <v>115</v>
      </c>
      <c r="CB15" s="134" t="e">
        <f t="shared" si="62"/>
        <v>#VALUE!</v>
      </c>
      <c r="CC15" s="134" t="e">
        <f t="shared" si="63"/>
        <v>#NUM!</v>
      </c>
      <c r="CD15" s="136" t="e">
        <f t="shared" si="64"/>
        <v>#NUM!</v>
      </c>
      <c r="CE15" s="129" t="str">
        <f t="shared" si="65"/>
        <v/>
      </c>
      <c r="CF15" s="131" t="str">
        <f t="shared" si="66"/>
        <v/>
      </c>
      <c r="CG15" s="131" t="e">
        <f t="shared" si="67"/>
        <v>#NUM!</v>
      </c>
      <c r="CH15" s="114" t="str">
        <f t="shared" si="68"/>
        <v/>
      </c>
      <c r="CI15" s="159">
        <f t="shared" si="69"/>
        <v>116</v>
      </c>
      <c r="CJ15" s="161" t="e">
        <f t="shared" si="70"/>
        <v>#VALUE!</v>
      </c>
      <c r="CK15" s="161" t="e">
        <f t="shared" si="71"/>
        <v>#NUM!</v>
      </c>
      <c r="CL15" s="162" t="e">
        <f t="shared" si="72"/>
        <v>#NUM!</v>
      </c>
      <c r="CM15" s="129" t="str">
        <f t="shared" si="73"/>
        <v/>
      </c>
      <c r="CN15" s="131" t="str">
        <f t="shared" si="74"/>
        <v/>
      </c>
      <c r="CO15" s="131" t="e">
        <f t="shared" si="75"/>
        <v>#NUM!</v>
      </c>
      <c r="CP15" s="114" t="str">
        <f t="shared" si="76"/>
        <v/>
      </c>
      <c r="CQ15" s="164">
        <f t="shared" si="77"/>
        <v>117</v>
      </c>
      <c r="CR15" s="165" t="e">
        <f t="shared" si="78"/>
        <v>#VALUE!</v>
      </c>
      <c r="CS15" s="165" t="e">
        <f t="shared" si="79"/>
        <v>#NUM!</v>
      </c>
      <c r="CT15" s="166" t="e">
        <f t="shared" si="80"/>
        <v>#NUM!</v>
      </c>
      <c r="CU15" s="129" t="str">
        <f t="shared" si="81"/>
        <v/>
      </c>
      <c r="CV15" s="131" t="str">
        <f t="shared" si="82"/>
        <v/>
      </c>
      <c r="CW15" s="131" t="e">
        <f t="shared" si="83"/>
        <v>#NUM!</v>
      </c>
      <c r="CX15" s="114" t="str">
        <f t="shared" si="84"/>
        <v/>
      </c>
      <c r="CY15" s="164">
        <f t="shared" si="85"/>
        <v>118</v>
      </c>
      <c r="CZ15" s="165" t="e">
        <f t="shared" si="86"/>
        <v>#VALUE!</v>
      </c>
      <c r="DA15" s="165" t="e">
        <f t="shared" si="87"/>
        <v>#NUM!</v>
      </c>
      <c r="DB15" s="166" t="e">
        <f t="shared" si="88"/>
        <v>#NUM!</v>
      </c>
      <c r="DC15" s="129" t="str">
        <f t="shared" si="89"/>
        <v/>
      </c>
      <c r="DD15" s="131" t="str">
        <f t="shared" si="90"/>
        <v/>
      </c>
      <c r="DE15" s="131" t="e">
        <f t="shared" si="91"/>
        <v>#NUM!</v>
      </c>
      <c r="DF15" s="114" t="str">
        <f t="shared" si="92"/>
        <v/>
      </c>
      <c r="DG15" s="164">
        <f t="shared" si="93"/>
        <v>119</v>
      </c>
      <c r="DH15" s="165" t="e">
        <f t="shared" si="94"/>
        <v>#VALUE!</v>
      </c>
      <c r="DI15" s="165" t="e">
        <f t="shared" si="95"/>
        <v>#NUM!</v>
      </c>
      <c r="DJ15" s="166" t="e">
        <f t="shared" si="96"/>
        <v>#NUM!</v>
      </c>
      <c r="DK15" s="129" t="str">
        <f t="shared" si="97"/>
        <v/>
      </c>
      <c r="DL15" s="131" t="str">
        <f t="shared" si="98"/>
        <v/>
      </c>
      <c r="DM15" s="131" t="e">
        <f t="shared" si="99"/>
        <v>#NUM!</v>
      </c>
      <c r="DN15" s="114" t="str">
        <f t="shared" si="100"/>
        <v/>
      </c>
      <c r="DO15" s="164">
        <f t="shared" si="101"/>
        <v>120</v>
      </c>
      <c r="DP15" s="165" t="e">
        <f t="shared" si="102"/>
        <v>#VALUE!</v>
      </c>
      <c r="DQ15" s="165" t="e">
        <f t="shared" si="103"/>
        <v>#NUM!</v>
      </c>
      <c r="DR15" s="166" t="e">
        <f t="shared" si="104"/>
        <v>#NUM!</v>
      </c>
      <c r="DS15" s="129" t="str">
        <f t="shared" si="105"/>
        <v/>
      </c>
      <c r="DT15" s="131" t="str">
        <f t="shared" si="106"/>
        <v/>
      </c>
      <c r="DU15" s="131" t="str">
        <f t="shared" si="107"/>
        <v/>
      </c>
      <c r="DV15" s="114" t="str">
        <f t="shared" si="108"/>
        <v/>
      </c>
      <c r="DW15" s="164">
        <f t="shared" si="109"/>
        <v>121</v>
      </c>
      <c r="DX15" s="165" t="e">
        <f t="shared" si="110"/>
        <v>#VALUE!</v>
      </c>
      <c r="DY15" s="165">
        <f t="shared" si="111"/>
        <v>0</v>
      </c>
      <c r="DZ15" s="166">
        <f t="shared" si="112"/>
        <v>0</v>
      </c>
      <c r="EA15" s="129" t="str">
        <f t="shared" si="113"/>
        <v/>
      </c>
      <c r="EB15" s="131" t="str">
        <f t="shared" si="114"/>
        <v/>
      </c>
      <c r="EC15" s="131" t="str">
        <f t="shared" si="115"/>
        <v/>
      </c>
      <c r="ED15" s="114" t="str">
        <f t="shared" si="116"/>
        <v/>
      </c>
      <c r="EE15" s="164">
        <f t="shared" si="117"/>
        <v>122</v>
      </c>
      <c r="EF15" s="165" t="e">
        <f t="shared" si="118"/>
        <v>#VALUE!</v>
      </c>
      <c r="EG15" s="165">
        <f t="shared" si="119"/>
        <v>0</v>
      </c>
      <c r="EH15" s="166">
        <f t="shared" si="120"/>
        <v>0</v>
      </c>
      <c r="EI15" s="129" t="str">
        <f t="shared" si="121"/>
        <v/>
      </c>
      <c r="EJ15" s="131" t="str">
        <f t="shared" si="122"/>
        <v/>
      </c>
      <c r="EK15" s="131" t="str">
        <f t="shared" si="123"/>
        <v/>
      </c>
      <c r="EL15" s="114" t="str">
        <f t="shared" si="124"/>
        <v/>
      </c>
      <c r="EM15" s="164">
        <f t="shared" si="125"/>
        <v>123</v>
      </c>
      <c r="EN15" s="165" t="e">
        <f t="shared" si="126"/>
        <v>#VALUE!</v>
      </c>
      <c r="EO15" s="165">
        <f t="shared" si="127"/>
        <v>0</v>
      </c>
      <c r="EP15" s="166">
        <f t="shared" si="128"/>
        <v>0</v>
      </c>
      <c r="EQ15" s="129" t="str">
        <f t="shared" si="129"/>
        <v/>
      </c>
      <c r="ER15" s="131" t="str">
        <f t="shared" si="130"/>
        <v/>
      </c>
      <c r="ES15" s="131" t="str">
        <f t="shared" si="131"/>
        <v/>
      </c>
      <c r="ET15" s="114" t="str">
        <f t="shared" si="132"/>
        <v/>
      </c>
      <c r="EU15" s="164">
        <f t="shared" si="133"/>
        <v>124</v>
      </c>
      <c r="EV15" s="165" t="e">
        <f t="shared" si="134"/>
        <v>#VALUE!</v>
      </c>
      <c r="EW15" s="165">
        <f t="shared" si="135"/>
        <v>0</v>
      </c>
      <c r="EX15" s="166">
        <f t="shared" si="136"/>
        <v>0</v>
      </c>
      <c r="EY15" s="129" t="str">
        <f t="shared" si="137"/>
        <v/>
      </c>
      <c r="EZ15" s="131" t="str">
        <f t="shared" si="138"/>
        <v/>
      </c>
      <c r="FA15" s="131" t="str">
        <f t="shared" si="139"/>
        <v/>
      </c>
      <c r="FB15" s="114" t="str">
        <f t="shared" si="140"/>
        <v/>
      </c>
      <c r="FC15" s="164">
        <f t="shared" si="141"/>
        <v>125</v>
      </c>
      <c r="FD15" s="165" t="e">
        <f t="shared" si="142"/>
        <v>#NUM!</v>
      </c>
      <c r="FE15" s="165">
        <f t="shared" si="143"/>
        <v>0</v>
      </c>
      <c r="FF15" s="166">
        <f t="shared" si="144"/>
        <v>0</v>
      </c>
      <c r="FG15" s="129" t="str">
        <f t="shared" si="145"/>
        <v/>
      </c>
      <c r="FH15" s="131" t="str">
        <f t="shared" si="146"/>
        <v/>
      </c>
      <c r="FI15" s="131" t="str">
        <f t="shared" si="147"/>
        <v/>
      </c>
      <c r="FJ15" s="114" t="str">
        <f t="shared" si="148"/>
        <v/>
      </c>
      <c r="FK15" s="164">
        <f t="shared" si="149"/>
        <v>126</v>
      </c>
      <c r="FL15" s="165" t="e">
        <f t="shared" si="150"/>
        <v>#NUM!</v>
      </c>
      <c r="FM15" s="165">
        <f t="shared" si="151"/>
        <v>0</v>
      </c>
      <c r="FN15" s="166">
        <f t="shared" si="152"/>
        <v>0</v>
      </c>
      <c r="FO15" s="129" t="str">
        <f t="shared" si="153"/>
        <v/>
      </c>
      <c r="FP15" s="131" t="str">
        <f t="shared" si="154"/>
        <v/>
      </c>
      <c r="FQ15" s="131" t="str">
        <f t="shared" si="155"/>
        <v/>
      </c>
      <c r="FR15" s="114" t="str">
        <f t="shared" si="156"/>
        <v/>
      </c>
      <c r="FS15" s="164">
        <f t="shared" si="157"/>
        <v>126</v>
      </c>
      <c r="FT15" s="165" t="e">
        <f t="shared" si="158"/>
        <v>#NUM!</v>
      </c>
      <c r="FU15" s="165">
        <f t="shared" si="159"/>
        <v>0</v>
      </c>
      <c r="FV15" s="166">
        <f t="shared" si="160"/>
        <v>0</v>
      </c>
      <c r="FW15" s="129" t="str">
        <f t="shared" si="161"/>
        <v/>
      </c>
      <c r="FX15" s="131" t="str">
        <f t="shared" si="162"/>
        <v/>
      </c>
      <c r="FY15" s="131" t="str">
        <f t="shared" si="163"/>
        <v/>
      </c>
      <c r="FZ15" s="114" t="str">
        <f t="shared" si="164"/>
        <v/>
      </c>
      <c r="GA15" s="164">
        <f t="shared" si="165"/>
        <v>126</v>
      </c>
      <c r="GB15" s="165" t="e">
        <f t="shared" si="166"/>
        <v>#NUM!</v>
      </c>
      <c r="GC15" s="165">
        <f t="shared" si="167"/>
        <v>0</v>
      </c>
      <c r="GD15" s="166">
        <f t="shared" si="168"/>
        <v>0</v>
      </c>
      <c r="GE15" s="129" t="str">
        <f t="shared" si="169"/>
        <v/>
      </c>
      <c r="GF15" s="131" t="str">
        <f t="shared" si="170"/>
        <v/>
      </c>
      <c r="GG15" s="131" t="str">
        <f t="shared" si="171"/>
        <v/>
      </c>
      <c r="GH15" s="114" t="str">
        <f t="shared" si="172"/>
        <v/>
      </c>
      <c r="GI15" s="12" t="str">
        <f t="shared" si="173"/>
        <v>24-10</v>
      </c>
      <c r="GJ15" s="12">
        <f>$C$15</f>
        <v>10</v>
      </c>
      <c r="GK15" s="12">
        <f>$D$15</f>
        <v>0</v>
      </c>
      <c r="GL15" s="12">
        <f t="shared" si="174"/>
        <v>24</v>
      </c>
      <c r="GM15" s="138" t="str">
        <f t="shared" si="175"/>
        <v/>
      </c>
      <c r="GN15" s="138" t="str">
        <f t="shared" si="175"/>
        <v/>
      </c>
      <c r="GO15" s="138" t="str">
        <f t="shared" si="176"/>
        <v/>
      </c>
      <c r="GP15" s="171" t="e">
        <f t="shared" si="177"/>
        <v>#NUM!</v>
      </c>
      <c r="GQ15" s="12">
        <f t="shared" si="178"/>
        <v>12</v>
      </c>
    </row>
    <row r="16" spans="1:199" ht="36.75" customHeight="1">
      <c r="A16" s="17"/>
      <c r="B16" s="17"/>
      <c r="C16" s="19">
        <v>11</v>
      </c>
      <c r="D16" s="24"/>
      <c r="E16" s="24"/>
      <c r="F16" s="32"/>
      <c r="G16" s="35"/>
      <c r="H16" s="40"/>
      <c r="I16" s="43"/>
      <c r="J16" s="47" t="str">
        <f t="shared" si="179"/>
        <v/>
      </c>
      <c r="K16" s="49">
        <f>SUMIF($F$49:$F$125,D17,$D$49:$D$125)</f>
        <v>0</v>
      </c>
      <c r="L16" s="51"/>
      <c r="M16" s="51"/>
      <c r="N16" s="47" t="str">
        <f>IF(ISERROR(VLOOKUP(L16,償却率!$A$2:$B$51,2)),"",(VLOOKUP(L16,償却率!$A$2:$B$51,2)))</f>
        <v/>
      </c>
      <c r="O16" s="47" t="str">
        <f>IF(ISERROR(IF(J16="定額",LOOKUP(M16,新償却率!$A$2:$A$51,新償却率!$B$2:$B$51),LOOKUP(M16,償却率!$A$2:$A$51,償却率!$B$2:$B$51))),"",(IF(J16="定額",LOOKUP(M16,新償却率!$A$2:$A$51,新償却率!$B$2:$B$51),LOOKUP(M16,償却率!$A$2:$A$51,償却率!$B$2:$B$51))))</f>
        <v/>
      </c>
      <c r="P16" s="58">
        <f t="shared" si="0"/>
        <v>-1</v>
      </c>
      <c r="Q16" s="58">
        <f t="shared" si="1"/>
        <v>-1</v>
      </c>
      <c r="R16" s="58">
        <f t="shared" si="2"/>
        <v>0</v>
      </c>
      <c r="S16" s="51"/>
      <c r="T16" s="70">
        <f t="shared" si="3"/>
        <v>1900</v>
      </c>
      <c r="U16" s="70">
        <f t="shared" si="4"/>
        <v>1</v>
      </c>
      <c r="V16" s="70">
        <f t="shared" si="5"/>
        <v>0</v>
      </c>
      <c r="W16" s="84" t="e">
        <f t="shared" si="6"/>
        <v>#NUM!</v>
      </c>
      <c r="X16" s="87" t="e">
        <f t="shared" si="7"/>
        <v>#NUM!</v>
      </c>
      <c r="Y16" s="87" t="e">
        <f t="shared" si="8"/>
        <v>#VALUE!</v>
      </c>
      <c r="Z16" s="89">
        <f t="shared" si="9"/>
        <v>107</v>
      </c>
      <c r="AA16" s="89">
        <f t="shared" si="10"/>
        <v>11</v>
      </c>
      <c r="AB16" s="89">
        <f t="shared" si="11"/>
        <v>366</v>
      </c>
      <c r="AC16" s="92" t="e">
        <f t="shared" si="12"/>
        <v>#NUM!</v>
      </c>
      <c r="AD16" s="93" t="e">
        <f t="shared" si="13"/>
        <v>#NUM!</v>
      </c>
      <c r="AE16" s="98">
        <f t="shared" si="14"/>
        <v>109</v>
      </c>
      <c r="AF16" s="102" t="e">
        <f t="shared" si="15"/>
        <v>#VALUE!</v>
      </c>
      <c r="AG16" s="102" t="e">
        <f t="shared" si="16"/>
        <v>#NUM!</v>
      </c>
      <c r="AH16" s="20" t="e">
        <f t="shared" si="17"/>
        <v>#NUM!</v>
      </c>
      <c r="AI16" s="105" t="e">
        <f t="shared" si="18"/>
        <v>#NUM!</v>
      </c>
      <c r="AJ16" s="108" t="e">
        <f t="shared" si="19"/>
        <v>#NUM!</v>
      </c>
      <c r="AK16" s="111" t="e">
        <f t="shared" si="20"/>
        <v>#NUM!</v>
      </c>
      <c r="AL16" s="114" t="e">
        <f t="shared" si="181"/>
        <v>#NUM!</v>
      </c>
      <c r="AM16" s="118">
        <f t="shared" si="21"/>
        <v>110</v>
      </c>
      <c r="AN16" s="121" t="e">
        <f t="shared" si="22"/>
        <v>#VALUE!</v>
      </c>
      <c r="AO16" s="102" t="e">
        <f t="shared" si="23"/>
        <v>#NUM!</v>
      </c>
      <c r="AP16" s="20" t="e">
        <f t="shared" si="24"/>
        <v>#NUM!</v>
      </c>
      <c r="AQ16" s="105" t="str">
        <f t="shared" si="25"/>
        <v/>
      </c>
      <c r="AR16" s="108" t="str">
        <f t="shared" si="26"/>
        <v/>
      </c>
      <c r="AS16" s="111" t="e">
        <f t="shared" si="27"/>
        <v>#NUM!</v>
      </c>
      <c r="AT16" s="122" t="str">
        <f t="shared" si="28"/>
        <v/>
      </c>
      <c r="AU16" s="118">
        <f t="shared" si="29"/>
        <v>111</v>
      </c>
      <c r="AV16" s="102" t="e">
        <f t="shared" si="30"/>
        <v>#VALUE!</v>
      </c>
      <c r="AW16" s="102" t="e">
        <f t="shared" si="31"/>
        <v>#NUM!</v>
      </c>
      <c r="AX16" s="20" t="e">
        <f t="shared" si="32"/>
        <v>#NUM!</v>
      </c>
      <c r="AY16" s="129" t="str">
        <f t="shared" si="33"/>
        <v/>
      </c>
      <c r="AZ16" s="131" t="str">
        <f t="shared" si="34"/>
        <v/>
      </c>
      <c r="BA16" s="131" t="e">
        <f t="shared" si="35"/>
        <v>#NUM!</v>
      </c>
      <c r="BB16" s="114" t="str">
        <f t="shared" si="36"/>
        <v/>
      </c>
      <c r="BC16" s="133">
        <f t="shared" si="37"/>
        <v>112</v>
      </c>
      <c r="BD16" s="134" t="e">
        <f t="shared" si="38"/>
        <v>#VALUE!</v>
      </c>
      <c r="BE16" s="134" t="e">
        <f t="shared" si="39"/>
        <v>#NUM!</v>
      </c>
      <c r="BF16" s="136" t="e">
        <f t="shared" si="40"/>
        <v>#NUM!</v>
      </c>
      <c r="BG16" s="129" t="str">
        <f t="shared" si="41"/>
        <v/>
      </c>
      <c r="BH16" s="131" t="str">
        <f t="shared" si="42"/>
        <v/>
      </c>
      <c r="BI16" s="131" t="e">
        <f t="shared" si="43"/>
        <v>#NUM!</v>
      </c>
      <c r="BJ16" s="114" t="str">
        <f t="shared" si="44"/>
        <v/>
      </c>
      <c r="BK16" s="133">
        <f t="shared" si="45"/>
        <v>113</v>
      </c>
      <c r="BL16" s="134" t="e">
        <f t="shared" si="46"/>
        <v>#VALUE!</v>
      </c>
      <c r="BM16" s="134" t="e">
        <f t="shared" si="47"/>
        <v>#NUM!</v>
      </c>
      <c r="BN16" s="136" t="e">
        <f t="shared" si="48"/>
        <v>#NUM!</v>
      </c>
      <c r="BO16" s="129" t="str">
        <f t="shared" si="49"/>
        <v/>
      </c>
      <c r="BP16" s="131" t="str">
        <f t="shared" si="50"/>
        <v/>
      </c>
      <c r="BQ16" s="131" t="e">
        <f t="shared" si="51"/>
        <v>#NUM!</v>
      </c>
      <c r="BR16" s="114" t="str">
        <f t="shared" si="52"/>
        <v/>
      </c>
      <c r="BS16" s="133">
        <f t="shared" si="53"/>
        <v>114</v>
      </c>
      <c r="BT16" s="134" t="e">
        <f t="shared" si="54"/>
        <v>#VALUE!</v>
      </c>
      <c r="BU16" s="134" t="e">
        <f t="shared" si="55"/>
        <v>#NUM!</v>
      </c>
      <c r="BV16" s="136" t="e">
        <f t="shared" si="56"/>
        <v>#NUM!</v>
      </c>
      <c r="BW16" s="129" t="str">
        <f t="shared" si="57"/>
        <v/>
      </c>
      <c r="BX16" s="131" t="str">
        <f t="shared" si="58"/>
        <v/>
      </c>
      <c r="BY16" s="131" t="e">
        <f t="shared" si="59"/>
        <v>#NUM!</v>
      </c>
      <c r="BZ16" s="114" t="str">
        <f t="shared" si="60"/>
        <v/>
      </c>
      <c r="CA16" s="133">
        <f t="shared" si="61"/>
        <v>115</v>
      </c>
      <c r="CB16" s="134" t="e">
        <f t="shared" si="62"/>
        <v>#VALUE!</v>
      </c>
      <c r="CC16" s="134" t="e">
        <f t="shared" si="63"/>
        <v>#NUM!</v>
      </c>
      <c r="CD16" s="136" t="e">
        <f t="shared" si="64"/>
        <v>#NUM!</v>
      </c>
      <c r="CE16" s="129" t="str">
        <f t="shared" si="65"/>
        <v/>
      </c>
      <c r="CF16" s="131" t="str">
        <f t="shared" si="66"/>
        <v/>
      </c>
      <c r="CG16" s="131" t="e">
        <f t="shared" si="67"/>
        <v>#NUM!</v>
      </c>
      <c r="CH16" s="114" t="str">
        <f t="shared" si="68"/>
        <v/>
      </c>
      <c r="CI16" s="159">
        <f t="shared" si="69"/>
        <v>116</v>
      </c>
      <c r="CJ16" s="161" t="e">
        <f t="shared" si="70"/>
        <v>#VALUE!</v>
      </c>
      <c r="CK16" s="161" t="e">
        <f t="shared" si="71"/>
        <v>#NUM!</v>
      </c>
      <c r="CL16" s="162" t="e">
        <f t="shared" si="72"/>
        <v>#NUM!</v>
      </c>
      <c r="CM16" s="129" t="str">
        <f t="shared" si="73"/>
        <v/>
      </c>
      <c r="CN16" s="131" t="str">
        <f t="shared" si="74"/>
        <v/>
      </c>
      <c r="CO16" s="131" t="e">
        <f t="shared" si="75"/>
        <v>#NUM!</v>
      </c>
      <c r="CP16" s="114" t="str">
        <f t="shared" si="76"/>
        <v/>
      </c>
      <c r="CQ16" s="164">
        <f t="shared" si="77"/>
        <v>117</v>
      </c>
      <c r="CR16" s="165" t="e">
        <f t="shared" si="78"/>
        <v>#VALUE!</v>
      </c>
      <c r="CS16" s="165" t="e">
        <f t="shared" si="79"/>
        <v>#NUM!</v>
      </c>
      <c r="CT16" s="166" t="e">
        <f t="shared" si="80"/>
        <v>#NUM!</v>
      </c>
      <c r="CU16" s="129" t="str">
        <f t="shared" si="81"/>
        <v/>
      </c>
      <c r="CV16" s="131" t="str">
        <f t="shared" si="82"/>
        <v/>
      </c>
      <c r="CW16" s="131" t="e">
        <f t="shared" si="83"/>
        <v>#NUM!</v>
      </c>
      <c r="CX16" s="114" t="str">
        <f t="shared" si="84"/>
        <v/>
      </c>
      <c r="CY16" s="164">
        <f t="shared" si="85"/>
        <v>118</v>
      </c>
      <c r="CZ16" s="165" t="e">
        <f t="shared" si="86"/>
        <v>#VALUE!</v>
      </c>
      <c r="DA16" s="165" t="e">
        <f t="shared" si="87"/>
        <v>#NUM!</v>
      </c>
      <c r="DB16" s="166" t="e">
        <f t="shared" si="88"/>
        <v>#NUM!</v>
      </c>
      <c r="DC16" s="129" t="str">
        <f t="shared" si="89"/>
        <v/>
      </c>
      <c r="DD16" s="131" t="str">
        <f t="shared" si="90"/>
        <v/>
      </c>
      <c r="DE16" s="131" t="e">
        <f t="shared" si="91"/>
        <v>#NUM!</v>
      </c>
      <c r="DF16" s="114" t="str">
        <f t="shared" si="92"/>
        <v/>
      </c>
      <c r="DG16" s="164">
        <f t="shared" si="93"/>
        <v>119</v>
      </c>
      <c r="DH16" s="165" t="e">
        <f t="shared" si="94"/>
        <v>#VALUE!</v>
      </c>
      <c r="DI16" s="165" t="e">
        <f t="shared" si="95"/>
        <v>#NUM!</v>
      </c>
      <c r="DJ16" s="166" t="e">
        <f t="shared" si="96"/>
        <v>#NUM!</v>
      </c>
      <c r="DK16" s="129" t="str">
        <f t="shared" si="97"/>
        <v/>
      </c>
      <c r="DL16" s="131" t="str">
        <f t="shared" si="98"/>
        <v/>
      </c>
      <c r="DM16" s="131" t="e">
        <f t="shared" si="99"/>
        <v>#NUM!</v>
      </c>
      <c r="DN16" s="114" t="str">
        <f t="shared" si="100"/>
        <v/>
      </c>
      <c r="DO16" s="164">
        <f t="shared" si="101"/>
        <v>120</v>
      </c>
      <c r="DP16" s="165" t="e">
        <f t="shared" si="102"/>
        <v>#VALUE!</v>
      </c>
      <c r="DQ16" s="165" t="e">
        <f t="shared" si="103"/>
        <v>#NUM!</v>
      </c>
      <c r="DR16" s="166" t="e">
        <f t="shared" si="104"/>
        <v>#NUM!</v>
      </c>
      <c r="DS16" s="129" t="str">
        <f t="shared" si="105"/>
        <v/>
      </c>
      <c r="DT16" s="131" t="str">
        <f t="shared" si="106"/>
        <v/>
      </c>
      <c r="DU16" s="131" t="str">
        <f t="shared" si="107"/>
        <v/>
      </c>
      <c r="DV16" s="114" t="str">
        <f t="shared" si="108"/>
        <v/>
      </c>
      <c r="DW16" s="164">
        <f t="shared" si="109"/>
        <v>121</v>
      </c>
      <c r="DX16" s="165" t="e">
        <f t="shared" si="110"/>
        <v>#VALUE!</v>
      </c>
      <c r="DY16" s="165">
        <f t="shared" si="111"/>
        <v>0</v>
      </c>
      <c r="DZ16" s="166">
        <f t="shared" si="112"/>
        <v>0</v>
      </c>
      <c r="EA16" s="129" t="str">
        <f t="shared" si="113"/>
        <v/>
      </c>
      <c r="EB16" s="131" t="str">
        <f t="shared" si="114"/>
        <v/>
      </c>
      <c r="EC16" s="131" t="str">
        <f t="shared" si="115"/>
        <v/>
      </c>
      <c r="ED16" s="114" t="str">
        <f t="shared" si="116"/>
        <v/>
      </c>
      <c r="EE16" s="164">
        <f t="shared" si="117"/>
        <v>122</v>
      </c>
      <c r="EF16" s="165" t="e">
        <f t="shared" si="118"/>
        <v>#VALUE!</v>
      </c>
      <c r="EG16" s="165">
        <f t="shared" si="119"/>
        <v>0</v>
      </c>
      <c r="EH16" s="166">
        <f t="shared" si="120"/>
        <v>0</v>
      </c>
      <c r="EI16" s="129" t="str">
        <f t="shared" si="121"/>
        <v/>
      </c>
      <c r="EJ16" s="131" t="str">
        <f t="shared" si="122"/>
        <v/>
      </c>
      <c r="EK16" s="131" t="str">
        <f t="shared" si="123"/>
        <v/>
      </c>
      <c r="EL16" s="114" t="str">
        <f t="shared" si="124"/>
        <v/>
      </c>
      <c r="EM16" s="164">
        <f t="shared" si="125"/>
        <v>123</v>
      </c>
      <c r="EN16" s="165" t="e">
        <f t="shared" si="126"/>
        <v>#VALUE!</v>
      </c>
      <c r="EO16" s="165">
        <f t="shared" si="127"/>
        <v>0</v>
      </c>
      <c r="EP16" s="166">
        <f t="shared" si="128"/>
        <v>0</v>
      </c>
      <c r="EQ16" s="129" t="str">
        <f t="shared" si="129"/>
        <v/>
      </c>
      <c r="ER16" s="131" t="str">
        <f t="shared" si="130"/>
        <v/>
      </c>
      <c r="ES16" s="131" t="str">
        <f t="shared" si="131"/>
        <v/>
      </c>
      <c r="ET16" s="114" t="str">
        <f t="shared" si="132"/>
        <v/>
      </c>
      <c r="EU16" s="164">
        <f t="shared" si="133"/>
        <v>124</v>
      </c>
      <c r="EV16" s="165" t="e">
        <f t="shared" si="134"/>
        <v>#VALUE!</v>
      </c>
      <c r="EW16" s="165">
        <f t="shared" si="135"/>
        <v>0</v>
      </c>
      <c r="EX16" s="166">
        <f t="shared" si="136"/>
        <v>0</v>
      </c>
      <c r="EY16" s="129" t="str">
        <f t="shared" si="137"/>
        <v/>
      </c>
      <c r="EZ16" s="131" t="str">
        <f t="shared" si="138"/>
        <v/>
      </c>
      <c r="FA16" s="131" t="str">
        <f t="shared" si="139"/>
        <v/>
      </c>
      <c r="FB16" s="114" t="str">
        <f t="shared" si="140"/>
        <v/>
      </c>
      <c r="FC16" s="164">
        <f t="shared" si="141"/>
        <v>125</v>
      </c>
      <c r="FD16" s="165" t="e">
        <f t="shared" si="142"/>
        <v>#NUM!</v>
      </c>
      <c r="FE16" s="165">
        <f t="shared" si="143"/>
        <v>0</v>
      </c>
      <c r="FF16" s="166">
        <f t="shared" si="144"/>
        <v>0</v>
      </c>
      <c r="FG16" s="129" t="str">
        <f t="shared" si="145"/>
        <v/>
      </c>
      <c r="FH16" s="131" t="str">
        <f t="shared" si="146"/>
        <v/>
      </c>
      <c r="FI16" s="131" t="str">
        <f t="shared" si="147"/>
        <v/>
      </c>
      <c r="FJ16" s="114" t="str">
        <f t="shared" si="148"/>
        <v/>
      </c>
      <c r="FK16" s="164">
        <f t="shared" si="149"/>
        <v>126</v>
      </c>
      <c r="FL16" s="165" t="e">
        <f t="shared" si="150"/>
        <v>#NUM!</v>
      </c>
      <c r="FM16" s="165">
        <f t="shared" si="151"/>
        <v>0</v>
      </c>
      <c r="FN16" s="166">
        <f t="shared" si="152"/>
        <v>0</v>
      </c>
      <c r="FO16" s="129" t="str">
        <f t="shared" si="153"/>
        <v/>
      </c>
      <c r="FP16" s="131" t="str">
        <f t="shared" si="154"/>
        <v/>
      </c>
      <c r="FQ16" s="131" t="str">
        <f t="shared" si="155"/>
        <v/>
      </c>
      <c r="FR16" s="114" t="str">
        <f t="shared" si="156"/>
        <v/>
      </c>
      <c r="FS16" s="164">
        <f t="shared" si="157"/>
        <v>126</v>
      </c>
      <c r="FT16" s="165" t="e">
        <f t="shared" si="158"/>
        <v>#NUM!</v>
      </c>
      <c r="FU16" s="165">
        <f t="shared" si="159"/>
        <v>0</v>
      </c>
      <c r="FV16" s="166">
        <f t="shared" si="160"/>
        <v>0</v>
      </c>
      <c r="FW16" s="129" t="str">
        <f t="shared" si="161"/>
        <v/>
      </c>
      <c r="FX16" s="131" t="str">
        <f t="shared" si="162"/>
        <v/>
      </c>
      <c r="FY16" s="131" t="str">
        <f t="shared" si="163"/>
        <v/>
      </c>
      <c r="FZ16" s="114" t="str">
        <f t="shared" si="164"/>
        <v/>
      </c>
      <c r="GA16" s="164">
        <f t="shared" si="165"/>
        <v>126</v>
      </c>
      <c r="GB16" s="165" t="e">
        <f t="shared" si="166"/>
        <v>#NUM!</v>
      </c>
      <c r="GC16" s="165">
        <f t="shared" si="167"/>
        <v>0</v>
      </c>
      <c r="GD16" s="166">
        <f t="shared" si="168"/>
        <v>0</v>
      </c>
      <c r="GE16" s="129" t="str">
        <f t="shared" si="169"/>
        <v/>
      </c>
      <c r="GF16" s="131" t="str">
        <f t="shared" si="170"/>
        <v/>
      </c>
      <c r="GG16" s="131" t="str">
        <f t="shared" si="171"/>
        <v/>
      </c>
      <c r="GH16" s="114" t="str">
        <f t="shared" si="172"/>
        <v/>
      </c>
      <c r="GI16" s="12" t="str">
        <f t="shared" si="173"/>
        <v>24-11</v>
      </c>
      <c r="GJ16" s="12">
        <f>$C$16</f>
        <v>11</v>
      </c>
      <c r="GK16" s="12">
        <f>$D$16</f>
        <v>0</v>
      </c>
      <c r="GL16" s="12">
        <f t="shared" si="174"/>
        <v>24</v>
      </c>
      <c r="GM16" s="138" t="str">
        <f t="shared" si="175"/>
        <v/>
      </c>
      <c r="GN16" s="138" t="str">
        <f t="shared" si="175"/>
        <v/>
      </c>
      <c r="GO16" s="138" t="str">
        <f t="shared" si="176"/>
        <v/>
      </c>
      <c r="GP16" s="171" t="e">
        <f t="shared" si="177"/>
        <v>#NUM!</v>
      </c>
      <c r="GQ16" s="12">
        <f t="shared" si="178"/>
        <v>12</v>
      </c>
    </row>
    <row r="17" spans="1:199" ht="36.75" customHeight="1">
      <c r="A17" s="17"/>
      <c r="B17" s="17"/>
      <c r="C17" s="19">
        <v>12</v>
      </c>
      <c r="D17" s="24"/>
      <c r="E17" s="24"/>
      <c r="F17" s="32"/>
      <c r="G17" s="35"/>
      <c r="H17" s="40"/>
      <c r="I17" s="43"/>
      <c r="J17" s="47" t="str">
        <f t="shared" si="179"/>
        <v/>
      </c>
      <c r="K17" s="49">
        <f>SUMIF($F$49:$F$125,D18,$D$49:$D$125)</f>
        <v>0</v>
      </c>
      <c r="L17" s="51"/>
      <c r="M17" s="51"/>
      <c r="N17" s="47" t="str">
        <f>IF(ISERROR(VLOOKUP(L17,償却率!$A$2:$B$51,2)),"",(VLOOKUP(L17,償却率!$A$2:$B$51,2)))</f>
        <v/>
      </c>
      <c r="O17" s="47" t="str">
        <f>IF(ISERROR(IF(J17="定額",LOOKUP(M17,新償却率!$A$2:$A$51,新償却率!$B$2:$B$51),LOOKUP(M17,償却率!$A$2:$A$51,償却率!$B$2:$B$51))),"",(IF(J17="定額",LOOKUP(M17,新償却率!$A$2:$A$51,新償却率!$B$2:$B$51),LOOKUP(M17,償却率!$A$2:$A$51,償却率!$B$2:$B$51))))</f>
        <v/>
      </c>
      <c r="P17" s="58">
        <f t="shared" si="0"/>
        <v>-1</v>
      </c>
      <c r="Q17" s="58">
        <f t="shared" si="1"/>
        <v>-1</v>
      </c>
      <c r="R17" s="58">
        <f t="shared" si="2"/>
        <v>0</v>
      </c>
      <c r="S17" s="51"/>
      <c r="T17" s="70">
        <f t="shared" si="3"/>
        <v>1900</v>
      </c>
      <c r="U17" s="70">
        <f t="shared" si="4"/>
        <v>1</v>
      </c>
      <c r="V17" s="70">
        <f t="shared" si="5"/>
        <v>0</v>
      </c>
      <c r="W17" s="84" t="e">
        <f t="shared" si="6"/>
        <v>#NUM!</v>
      </c>
      <c r="X17" s="87" t="e">
        <f t="shared" si="7"/>
        <v>#NUM!</v>
      </c>
      <c r="Y17" s="87" t="e">
        <f t="shared" si="8"/>
        <v>#VALUE!</v>
      </c>
      <c r="Z17" s="89">
        <f t="shared" si="9"/>
        <v>107</v>
      </c>
      <c r="AA17" s="89">
        <f t="shared" si="10"/>
        <v>11</v>
      </c>
      <c r="AB17" s="89">
        <f t="shared" si="11"/>
        <v>366</v>
      </c>
      <c r="AC17" s="92" t="e">
        <f t="shared" si="12"/>
        <v>#NUM!</v>
      </c>
      <c r="AD17" s="93" t="e">
        <f t="shared" si="13"/>
        <v>#NUM!</v>
      </c>
      <c r="AE17" s="98">
        <f t="shared" si="14"/>
        <v>109</v>
      </c>
      <c r="AF17" s="102" t="e">
        <f t="shared" si="15"/>
        <v>#VALUE!</v>
      </c>
      <c r="AG17" s="102" t="e">
        <f t="shared" si="16"/>
        <v>#NUM!</v>
      </c>
      <c r="AH17" s="20" t="e">
        <f t="shared" si="17"/>
        <v>#NUM!</v>
      </c>
      <c r="AI17" s="105" t="e">
        <f t="shared" si="18"/>
        <v>#NUM!</v>
      </c>
      <c r="AJ17" s="108" t="e">
        <f t="shared" si="19"/>
        <v>#NUM!</v>
      </c>
      <c r="AK17" s="111" t="e">
        <f t="shared" si="20"/>
        <v>#NUM!</v>
      </c>
      <c r="AL17" s="114" t="e">
        <f t="shared" si="181"/>
        <v>#NUM!</v>
      </c>
      <c r="AM17" s="118">
        <f t="shared" si="21"/>
        <v>110</v>
      </c>
      <c r="AN17" s="121" t="e">
        <f t="shared" si="22"/>
        <v>#VALUE!</v>
      </c>
      <c r="AO17" s="102" t="e">
        <f t="shared" si="23"/>
        <v>#NUM!</v>
      </c>
      <c r="AP17" s="20" t="e">
        <f t="shared" si="24"/>
        <v>#NUM!</v>
      </c>
      <c r="AQ17" s="105" t="str">
        <f t="shared" si="25"/>
        <v/>
      </c>
      <c r="AR17" s="108" t="str">
        <f t="shared" si="26"/>
        <v/>
      </c>
      <c r="AS17" s="111" t="e">
        <f t="shared" si="27"/>
        <v>#NUM!</v>
      </c>
      <c r="AT17" s="122" t="str">
        <f t="shared" si="28"/>
        <v/>
      </c>
      <c r="AU17" s="118">
        <f t="shared" si="29"/>
        <v>111</v>
      </c>
      <c r="AV17" s="102" t="e">
        <f t="shared" si="30"/>
        <v>#VALUE!</v>
      </c>
      <c r="AW17" s="102" t="e">
        <f t="shared" si="31"/>
        <v>#NUM!</v>
      </c>
      <c r="AX17" s="20" t="e">
        <f t="shared" si="32"/>
        <v>#NUM!</v>
      </c>
      <c r="AY17" s="129" t="str">
        <f t="shared" si="33"/>
        <v/>
      </c>
      <c r="AZ17" s="131" t="str">
        <f t="shared" si="34"/>
        <v/>
      </c>
      <c r="BA17" s="131" t="e">
        <f t="shared" si="35"/>
        <v>#NUM!</v>
      </c>
      <c r="BB17" s="114" t="str">
        <f t="shared" si="36"/>
        <v/>
      </c>
      <c r="BC17" s="133">
        <f t="shared" si="37"/>
        <v>112</v>
      </c>
      <c r="BD17" s="134" t="e">
        <f t="shared" si="38"/>
        <v>#VALUE!</v>
      </c>
      <c r="BE17" s="134" t="e">
        <f t="shared" si="39"/>
        <v>#NUM!</v>
      </c>
      <c r="BF17" s="136" t="e">
        <f t="shared" si="40"/>
        <v>#NUM!</v>
      </c>
      <c r="BG17" s="129" t="str">
        <f t="shared" si="41"/>
        <v/>
      </c>
      <c r="BH17" s="131" t="str">
        <f t="shared" si="42"/>
        <v/>
      </c>
      <c r="BI17" s="131" t="e">
        <f t="shared" si="43"/>
        <v>#NUM!</v>
      </c>
      <c r="BJ17" s="114" t="str">
        <f t="shared" si="44"/>
        <v/>
      </c>
      <c r="BK17" s="133">
        <f t="shared" si="45"/>
        <v>113</v>
      </c>
      <c r="BL17" s="134" t="e">
        <f t="shared" si="46"/>
        <v>#VALUE!</v>
      </c>
      <c r="BM17" s="134" t="e">
        <f t="shared" si="47"/>
        <v>#NUM!</v>
      </c>
      <c r="BN17" s="136" t="e">
        <f t="shared" si="48"/>
        <v>#NUM!</v>
      </c>
      <c r="BO17" s="129" t="str">
        <f t="shared" si="49"/>
        <v/>
      </c>
      <c r="BP17" s="131" t="str">
        <f t="shared" si="50"/>
        <v/>
      </c>
      <c r="BQ17" s="131" t="e">
        <f t="shared" si="51"/>
        <v>#NUM!</v>
      </c>
      <c r="BR17" s="114" t="str">
        <f t="shared" si="52"/>
        <v/>
      </c>
      <c r="BS17" s="133">
        <f t="shared" si="53"/>
        <v>114</v>
      </c>
      <c r="BT17" s="134" t="e">
        <f t="shared" si="54"/>
        <v>#VALUE!</v>
      </c>
      <c r="BU17" s="134" t="e">
        <f t="shared" si="55"/>
        <v>#NUM!</v>
      </c>
      <c r="BV17" s="136" t="e">
        <f t="shared" si="56"/>
        <v>#NUM!</v>
      </c>
      <c r="BW17" s="129" t="str">
        <f t="shared" si="57"/>
        <v/>
      </c>
      <c r="BX17" s="131" t="str">
        <f t="shared" si="58"/>
        <v/>
      </c>
      <c r="BY17" s="131" t="e">
        <f t="shared" si="59"/>
        <v>#NUM!</v>
      </c>
      <c r="BZ17" s="114" t="str">
        <f t="shared" si="60"/>
        <v/>
      </c>
      <c r="CA17" s="133">
        <f t="shared" si="61"/>
        <v>115</v>
      </c>
      <c r="CB17" s="134" t="e">
        <f t="shared" si="62"/>
        <v>#VALUE!</v>
      </c>
      <c r="CC17" s="134" t="e">
        <f t="shared" si="63"/>
        <v>#NUM!</v>
      </c>
      <c r="CD17" s="136" t="e">
        <f t="shared" si="64"/>
        <v>#NUM!</v>
      </c>
      <c r="CE17" s="129" t="str">
        <f t="shared" si="65"/>
        <v/>
      </c>
      <c r="CF17" s="131" t="str">
        <f t="shared" si="66"/>
        <v/>
      </c>
      <c r="CG17" s="131" t="e">
        <f t="shared" si="67"/>
        <v>#NUM!</v>
      </c>
      <c r="CH17" s="114" t="str">
        <f t="shared" si="68"/>
        <v/>
      </c>
      <c r="CI17" s="159">
        <f t="shared" si="69"/>
        <v>116</v>
      </c>
      <c r="CJ17" s="161" t="e">
        <f t="shared" si="70"/>
        <v>#VALUE!</v>
      </c>
      <c r="CK17" s="161" t="e">
        <f t="shared" si="71"/>
        <v>#NUM!</v>
      </c>
      <c r="CL17" s="162" t="e">
        <f t="shared" si="72"/>
        <v>#NUM!</v>
      </c>
      <c r="CM17" s="129" t="str">
        <f t="shared" si="73"/>
        <v/>
      </c>
      <c r="CN17" s="131" t="str">
        <f t="shared" si="74"/>
        <v/>
      </c>
      <c r="CO17" s="131" t="e">
        <f t="shared" si="75"/>
        <v>#NUM!</v>
      </c>
      <c r="CP17" s="114" t="str">
        <f t="shared" si="76"/>
        <v/>
      </c>
      <c r="CQ17" s="164">
        <f t="shared" si="77"/>
        <v>117</v>
      </c>
      <c r="CR17" s="165" t="e">
        <f t="shared" si="78"/>
        <v>#VALUE!</v>
      </c>
      <c r="CS17" s="165" t="e">
        <f t="shared" si="79"/>
        <v>#NUM!</v>
      </c>
      <c r="CT17" s="166" t="e">
        <f t="shared" si="80"/>
        <v>#NUM!</v>
      </c>
      <c r="CU17" s="129" t="str">
        <f t="shared" si="81"/>
        <v/>
      </c>
      <c r="CV17" s="131" t="str">
        <f t="shared" si="82"/>
        <v/>
      </c>
      <c r="CW17" s="131" t="e">
        <f t="shared" si="83"/>
        <v>#NUM!</v>
      </c>
      <c r="CX17" s="114" t="str">
        <f t="shared" si="84"/>
        <v/>
      </c>
      <c r="CY17" s="164">
        <f t="shared" si="85"/>
        <v>118</v>
      </c>
      <c r="CZ17" s="165" t="e">
        <f t="shared" si="86"/>
        <v>#VALUE!</v>
      </c>
      <c r="DA17" s="165" t="e">
        <f t="shared" si="87"/>
        <v>#NUM!</v>
      </c>
      <c r="DB17" s="166" t="e">
        <f t="shared" si="88"/>
        <v>#NUM!</v>
      </c>
      <c r="DC17" s="129" t="str">
        <f t="shared" si="89"/>
        <v/>
      </c>
      <c r="DD17" s="131" t="str">
        <f t="shared" si="90"/>
        <v/>
      </c>
      <c r="DE17" s="131" t="e">
        <f t="shared" si="91"/>
        <v>#NUM!</v>
      </c>
      <c r="DF17" s="114" t="str">
        <f t="shared" si="92"/>
        <v/>
      </c>
      <c r="DG17" s="164">
        <f t="shared" si="93"/>
        <v>119</v>
      </c>
      <c r="DH17" s="165" t="e">
        <f t="shared" si="94"/>
        <v>#VALUE!</v>
      </c>
      <c r="DI17" s="165" t="e">
        <f t="shared" si="95"/>
        <v>#NUM!</v>
      </c>
      <c r="DJ17" s="166" t="e">
        <f t="shared" si="96"/>
        <v>#NUM!</v>
      </c>
      <c r="DK17" s="129" t="str">
        <f t="shared" si="97"/>
        <v/>
      </c>
      <c r="DL17" s="131" t="str">
        <f t="shared" si="98"/>
        <v/>
      </c>
      <c r="DM17" s="131" t="e">
        <f t="shared" si="99"/>
        <v>#NUM!</v>
      </c>
      <c r="DN17" s="114" t="str">
        <f t="shared" si="100"/>
        <v/>
      </c>
      <c r="DO17" s="164">
        <f t="shared" si="101"/>
        <v>120</v>
      </c>
      <c r="DP17" s="165" t="e">
        <f t="shared" si="102"/>
        <v>#VALUE!</v>
      </c>
      <c r="DQ17" s="165" t="e">
        <f t="shared" si="103"/>
        <v>#NUM!</v>
      </c>
      <c r="DR17" s="166" t="e">
        <f t="shared" si="104"/>
        <v>#NUM!</v>
      </c>
      <c r="DS17" s="129" t="str">
        <f t="shared" si="105"/>
        <v/>
      </c>
      <c r="DT17" s="131" t="str">
        <f t="shared" si="106"/>
        <v/>
      </c>
      <c r="DU17" s="131" t="str">
        <f t="shared" si="107"/>
        <v/>
      </c>
      <c r="DV17" s="114" t="str">
        <f t="shared" si="108"/>
        <v/>
      </c>
      <c r="DW17" s="164">
        <f t="shared" si="109"/>
        <v>121</v>
      </c>
      <c r="DX17" s="165" t="e">
        <f t="shared" si="110"/>
        <v>#VALUE!</v>
      </c>
      <c r="DY17" s="165">
        <f t="shared" si="111"/>
        <v>0</v>
      </c>
      <c r="DZ17" s="166">
        <f t="shared" si="112"/>
        <v>0</v>
      </c>
      <c r="EA17" s="129" t="str">
        <f t="shared" si="113"/>
        <v/>
      </c>
      <c r="EB17" s="131" t="str">
        <f t="shared" si="114"/>
        <v/>
      </c>
      <c r="EC17" s="131" t="str">
        <f t="shared" si="115"/>
        <v/>
      </c>
      <c r="ED17" s="114" t="str">
        <f t="shared" si="116"/>
        <v/>
      </c>
      <c r="EE17" s="164">
        <f t="shared" si="117"/>
        <v>122</v>
      </c>
      <c r="EF17" s="165" t="e">
        <f t="shared" si="118"/>
        <v>#VALUE!</v>
      </c>
      <c r="EG17" s="165">
        <f t="shared" si="119"/>
        <v>0</v>
      </c>
      <c r="EH17" s="166">
        <f t="shared" si="120"/>
        <v>0</v>
      </c>
      <c r="EI17" s="129" t="str">
        <f t="shared" si="121"/>
        <v/>
      </c>
      <c r="EJ17" s="131" t="str">
        <f t="shared" si="122"/>
        <v/>
      </c>
      <c r="EK17" s="131" t="str">
        <f t="shared" si="123"/>
        <v/>
      </c>
      <c r="EL17" s="114" t="str">
        <f t="shared" si="124"/>
        <v/>
      </c>
      <c r="EM17" s="164">
        <f t="shared" si="125"/>
        <v>123</v>
      </c>
      <c r="EN17" s="165" t="e">
        <f t="shared" si="126"/>
        <v>#VALUE!</v>
      </c>
      <c r="EO17" s="165">
        <f t="shared" si="127"/>
        <v>0</v>
      </c>
      <c r="EP17" s="166">
        <f t="shared" si="128"/>
        <v>0</v>
      </c>
      <c r="EQ17" s="129" t="str">
        <f t="shared" si="129"/>
        <v/>
      </c>
      <c r="ER17" s="131" t="str">
        <f t="shared" si="130"/>
        <v/>
      </c>
      <c r="ES17" s="131" t="str">
        <f t="shared" si="131"/>
        <v/>
      </c>
      <c r="ET17" s="114" t="str">
        <f t="shared" si="132"/>
        <v/>
      </c>
      <c r="EU17" s="164">
        <f t="shared" si="133"/>
        <v>124</v>
      </c>
      <c r="EV17" s="165" t="e">
        <f t="shared" si="134"/>
        <v>#VALUE!</v>
      </c>
      <c r="EW17" s="165">
        <f t="shared" si="135"/>
        <v>0</v>
      </c>
      <c r="EX17" s="166">
        <f t="shared" si="136"/>
        <v>0</v>
      </c>
      <c r="EY17" s="129" t="str">
        <f t="shared" si="137"/>
        <v/>
      </c>
      <c r="EZ17" s="131" t="str">
        <f t="shared" si="138"/>
        <v/>
      </c>
      <c r="FA17" s="131" t="str">
        <f t="shared" si="139"/>
        <v/>
      </c>
      <c r="FB17" s="114" t="str">
        <f t="shared" si="140"/>
        <v/>
      </c>
      <c r="FC17" s="164">
        <f t="shared" si="141"/>
        <v>125</v>
      </c>
      <c r="FD17" s="165" t="e">
        <f t="shared" si="142"/>
        <v>#NUM!</v>
      </c>
      <c r="FE17" s="165">
        <f t="shared" si="143"/>
        <v>0</v>
      </c>
      <c r="FF17" s="166">
        <f t="shared" si="144"/>
        <v>0</v>
      </c>
      <c r="FG17" s="129" t="str">
        <f t="shared" si="145"/>
        <v/>
      </c>
      <c r="FH17" s="131" t="str">
        <f t="shared" si="146"/>
        <v/>
      </c>
      <c r="FI17" s="131" t="str">
        <f t="shared" si="147"/>
        <v/>
      </c>
      <c r="FJ17" s="114" t="str">
        <f t="shared" si="148"/>
        <v/>
      </c>
      <c r="FK17" s="164">
        <f t="shared" si="149"/>
        <v>126</v>
      </c>
      <c r="FL17" s="165" t="e">
        <f t="shared" si="150"/>
        <v>#NUM!</v>
      </c>
      <c r="FM17" s="165">
        <f t="shared" si="151"/>
        <v>0</v>
      </c>
      <c r="FN17" s="166">
        <f t="shared" si="152"/>
        <v>0</v>
      </c>
      <c r="FO17" s="129" t="str">
        <f t="shared" si="153"/>
        <v/>
      </c>
      <c r="FP17" s="131" t="str">
        <f t="shared" si="154"/>
        <v/>
      </c>
      <c r="FQ17" s="131" t="str">
        <f t="shared" si="155"/>
        <v/>
      </c>
      <c r="FR17" s="114" t="str">
        <f t="shared" si="156"/>
        <v/>
      </c>
      <c r="FS17" s="164">
        <f t="shared" si="157"/>
        <v>126</v>
      </c>
      <c r="FT17" s="165" t="e">
        <f t="shared" si="158"/>
        <v>#NUM!</v>
      </c>
      <c r="FU17" s="165">
        <f t="shared" si="159"/>
        <v>0</v>
      </c>
      <c r="FV17" s="166">
        <f t="shared" si="160"/>
        <v>0</v>
      </c>
      <c r="FW17" s="129" t="str">
        <f t="shared" si="161"/>
        <v/>
      </c>
      <c r="FX17" s="131" t="str">
        <f t="shared" si="162"/>
        <v/>
      </c>
      <c r="FY17" s="131" t="str">
        <f t="shared" si="163"/>
        <v/>
      </c>
      <c r="FZ17" s="114" t="str">
        <f t="shared" si="164"/>
        <v/>
      </c>
      <c r="GA17" s="164">
        <f t="shared" si="165"/>
        <v>126</v>
      </c>
      <c r="GB17" s="165" t="e">
        <f t="shared" si="166"/>
        <v>#NUM!</v>
      </c>
      <c r="GC17" s="165">
        <f t="shared" si="167"/>
        <v>0</v>
      </c>
      <c r="GD17" s="166">
        <f t="shared" si="168"/>
        <v>0</v>
      </c>
      <c r="GE17" s="129" t="str">
        <f t="shared" si="169"/>
        <v/>
      </c>
      <c r="GF17" s="131" t="str">
        <f t="shared" si="170"/>
        <v/>
      </c>
      <c r="GG17" s="131" t="str">
        <f t="shared" si="171"/>
        <v/>
      </c>
      <c r="GH17" s="114" t="str">
        <f t="shared" si="172"/>
        <v/>
      </c>
      <c r="GI17" s="12" t="str">
        <f t="shared" si="173"/>
        <v>24-12</v>
      </c>
      <c r="GJ17" s="12">
        <f>$C$17</f>
        <v>12</v>
      </c>
      <c r="GK17" s="12">
        <f>$D$17</f>
        <v>0</v>
      </c>
      <c r="GL17" s="12">
        <f t="shared" si="174"/>
        <v>24</v>
      </c>
      <c r="GM17" s="138" t="str">
        <f t="shared" si="175"/>
        <v/>
      </c>
      <c r="GN17" s="138" t="str">
        <f t="shared" si="175"/>
        <v/>
      </c>
      <c r="GO17" s="138" t="str">
        <f t="shared" si="176"/>
        <v/>
      </c>
      <c r="GP17" s="171" t="e">
        <f t="shared" si="177"/>
        <v>#NUM!</v>
      </c>
      <c r="GQ17" s="12">
        <f t="shared" si="178"/>
        <v>12</v>
      </c>
    </row>
    <row r="18" spans="1:199" ht="36.75" customHeight="1">
      <c r="A18" s="17"/>
      <c r="B18" s="17"/>
      <c r="C18" s="19">
        <v>13</v>
      </c>
      <c r="D18" s="24"/>
      <c r="E18" s="24"/>
      <c r="F18" s="32"/>
      <c r="G18" s="35"/>
      <c r="H18" s="40"/>
      <c r="I18" s="43"/>
      <c r="J18" s="47" t="str">
        <f t="shared" si="179"/>
        <v/>
      </c>
      <c r="K18" s="49">
        <f>SUMIF($F$49:$F$125,#REF!,$D$49:$D$125)</f>
        <v>0</v>
      </c>
      <c r="L18" s="51"/>
      <c r="M18" s="51"/>
      <c r="N18" s="47" t="str">
        <f>IF(ISERROR(VLOOKUP(L18,償却率!$A$2:$B$51,2)),"",(VLOOKUP(L18,償却率!$A$2:$B$51,2)))</f>
        <v/>
      </c>
      <c r="O18" s="47" t="str">
        <f>IF(ISERROR(IF(J18="定額",LOOKUP(M18,新償却率!$A$2:$A$51,新償却率!$B$2:$B$51),LOOKUP(M18,償却率!$A$2:$A$51,償却率!$B$2:$B$51))),"",(IF(J18="定額",LOOKUP(M18,新償却率!$A$2:$A$51,新償却率!$B$2:$B$51),LOOKUP(M18,償却率!$A$2:$A$51,償却率!$B$2:$B$51))))</f>
        <v/>
      </c>
      <c r="P18" s="58">
        <f t="shared" si="0"/>
        <v>-1</v>
      </c>
      <c r="Q18" s="58">
        <f t="shared" si="1"/>
        <v>-1</v>
      </c>
      <c r="R18" s="58">
        <f t="shared" si="2"/>
        <v>0</v>
      </c>
      <c r="S18" s="51"/>
      <c r="T18" s="70">
        <f t="shared" si="3"/>
        <v>1900</v>
      </c>
      <c r="U18" s="70">
        <f t="shared" si="4"/>
        <v>1</v>
      </c>
      <c r="V18" s="70">
        <f t="shared" si="5"/>
        <v>0</v>
      </c>
      <c r="W18" s="84" t="e">
        <f t="shared" si="6"/>
        <v>#NUM!</v>
      </c>
      <c r="X18" s="87" t="e">
        <f t="shared" si="7"/>
        <v>#NUM!</v>
      </c>
      <c r="Y18" s="87" t="e">
        <f t="shared" si="8"/>
        <v>#VALUE!</v>
      </c>
      <c r="Z18" s="89">
        <f t="shared" si="9"/>
        <v>107</v>
      </c>
      <c r="AA18" s="89">
        <f t="shared" si="10"/>
        <v>11</v>
      </c>
      <c r="AB18" s="89">
        <f t="shared" si="11"/>
        <v>366</v>
      </c>
      <c r="AC18" s="92" t="e">
        <f t="shared" si="12"/>
        <v>#NUM!</v>
      </c>
      <c r="AD18" s="93" t="e">
        <f t="shared" si="13"/>
        <v>#NUM!</v>
      </c>
      <c r="AE18" s="98">
        <f t="shared" si="14"/>
        <v>109</v>
      </c>
      <c r="AF18" s="102" t="e">
        <f t="shared" si="15"/>
        <v>#VALUE!</v>
      </c>
      <c r="AG18" s="102" t="e">
        <f t="shared" si="16"/>
        <v>#NUM!</v>
      </c>
      <c r="AH18" s="20" t="e">
        <f t="shared" si="17"/>
        <v>#NUM!</v>
      </c>
      <c r="AI18" s="105" t="e">
        <f t="shared" si="18"/>
        <v>#NUM!</v>
      </c>
      <c r="AJ18" s="108" t="e">
        <f t="shared" si="19"/>
        <v>#NUM!</v>
      </c>
      <c r="AK18" s="111" t="e">
        <f t="shared" si="20"/>
        <v>#NUM!</v>
      </c>
      <c r="AL18" s="114" t="e">
        <f t="shared" si="181"/>
        <v>#NUM!</v>
      </c>
      <c r="AM18" s="118">
        <f t="shared" si="21"/>
        <v>110</v>
      </c>
      <c r="AN18" s="121" t="e">
        <f t="shared" si="22"/>
        <v>#VALUE!</v>
      </c>
      <c r="AO18" s="102" t="e">
        <f t="shared" si="23"/>
        <v>#NUM!</v>
      </c>
      <c r="AP18" s="20" t="e">
        <f t="shared" si="24"/>
        <v>#NUM!</v>
      </c>
      <c r="AQ18" s="105" t="str">
        <f t="shared" si="25"/>
        <v/>
      </c>
      <c r="AR18" s="108" t="str">
        <f t="shared" si="26"/>
        <v/>
      </c>
      <c r="AS18" s="111" t="e">
        <f t="shared" si="27"/>
        <v>#NUM!</v>
      </c>
      <c r="AT18" s="122" t="str">
        <f t="shared" si="28"/>
        <v/>
      </c>
      <c r="AU18" s="118">
        <f t="shared" si="29"/>
        <v>111</v>
      </c>
      <c r="AV18" s="102" t="e">
        <f t="shared" si="30"/>
        <v>#VALUE!</v>
      </c>
      <c r="AW18" s="102" t="e">
        <f t="shared" si="31"/>
        <v>#NUM!</v>
      </c>
      <c r="AX18" s="20" t="e">
        <f t="shared" si="32"/>
        <v>#NUM!</v>
      </c>
      <c r="AY18" s="129" t="str">
        <f t="shared" si="33"/>
        <v/>
      </c>
      <c r="AZ18" s="131" t="str">
        <f t="shared" si="34"/>
        <v/>
      </c>
      <c r="BA18" s="131" t="e">
        <f t="shared" si="35"/>
        <v>#NUM!</v>
      </c>
      <c r="BB18" s="114" t="str">
        <f t="shared" si="36"/>
        <v/>
      </c>
      <c r="BC18" s="133">
        <f t="shared" si="37"/>
        <v>112</v>
      </c>
      <c r="BD18" s="134" t="e">
        <f t="shared" si="38"/>
        <v>#VALUE!</v>
      </c>
      <c r="BE18" s="134" t="e">
        <f t="shared" si="39"/>
        <v>#NUM!</v>
      </c>
      <c r="BF18" s="136" t="e">
        <f t="shared" si="40"/>
        <v>#NUM!</v>
      </c>
      <c r="BG18" s="129" t="str">
        <f t="shared" si="41"/>
        <v/>
      </c>
      <c r="BH18" s="131" t="str">
        <f t="shared" si="42"/>
        <v/>
      </c>
      <c r="BI18" s="131" t="e">
        <f t="shared" si="43"/>
        <v>#NUM!</v>
      </c>
      <c r="BJ18" s="114" t="str">
        <f t="shared" si="44"/>
        <v/>
      </c>
      <c r="BK18" s="133">
        <f t="shared" si="45"/>
        <v>113</v>
      </c>
      <c r="BL18" s="134" t="e">
        <f t="shared" si="46"/>
        <v>#VALUE!</v>
      </c>
      <c r="BM18" s="134" t="e">
        <f t="shared" si="47"/>
        <v>#NUM!</v>
      </c>
      <c r="BN18" s="136" t="e">
        <f t="shared" si="48"/>
        <v>#NUM!</v>
      </c>
      <c r="BO18" s="129" t="str">
        <f t="shared" si="49"/>
        <v/>
      </c>
      <c r="BP18" s="131" t="str">
        <f t="shared" si="50"/>
        <v/>
      </c>
      <c r="BQ18" s="131" t="e">
        <f t="shared" si="51"/>
        <v>#NUM!</v>
      </c>
      <c r="BR18" s="114" t="str">
        <f t="shared" si="52"/>
        <v/>
      </c>
      <c r="BS18" s="133">
        <f t="shared" si="53"/>
        <v>114</v>
      </c>
      <c r="BT18" s="134" t="e">
        <f t="shared" si="54"/>
        <v>#VALUE!</v>
      </c>
      <c r="BU18" s="134" t="e">
        <f t="shared" si="55"/>
        <v>#NUM!</v>
      </c>
      <c r="BV18" s="136" t="e">
        <f t="shared" si="56"/>
        <v>#NUM!</v>
      </c>
      <c r="BW18" s="129" t="str">
        <f t="shared" si="57"/>
        <v/>
      </c>
      <c r="BX18" s="131" t="str">
        <f t="shared" si="58"/>
        <v/>
      </c>
      <c r="BY18" s="131" t="e">
        <f t="shared" si="59"/>
        <v>#NUM!</v>
      </c>
      <c r="BZ18" s="114" t="str">
        <f t="shared" si="60"/>
        <v/>
      </c>
      <c r="CA18" s="133">
        <f t="shared" si="61"/>
        <v>115</v>
      </c>
      <c r="CB18" s="134" t="e">
        <f t="shared" si="62"/>
        <v>#VALUE!</v>
      </c>
      <c r="CC18" s="134" t="e">
        <f t="shared" si="63"/>
        <v>#NUM!</v>
      </c>
      <c r="CD18" s="136" t="e">
        <f t="shared" si="64"/>
        <v>#NUM!</v>
      </c>
      <c r="CE18" s="129" t="str">
        <f t="shared" si="65"/>
        <v/>
      </c>
      <c r="CF18" s="131" t="str">
        <f t="shared" si="66"/>
        <v/>
      </c>
      <c r="CG18" s="131" t="e">
        <f t="shared" si="67"/>
        <v>#NUM!</v>
      </c>
      <c r="CH18" s="114" t="str">
        <f t="shared" si="68"/>
        <v/>
      </c>
      <c r="CI18" s="159">
        <f t="shared" si="69"/>
        <v>116</v>
      </c>
      <c r="CJ18" s="161" t="e">
        <f t="shared" si="70"/>
        <v>#VALUE!</v>
      </c>
      <c r="CK18" s="161" t="e">
        <f t="shared" si="71"/>
        <v>#NUM!</v>
      </c>
      <c r="CL18" s="162" t="e">
        <f t="shared" si="72"/>
        <v>#NUM!</v>
      </c>
      <c r="CM18" s="129" t="str">
        <f t="shared" si="73"/>
        <v/>
      </c>
      <c r="CN18" s="131" t="str">
        <f t="shared" si="74"/>
        <v/>
      </c>
      <c r="CO18" s="131" t="e">
        <f t="shared" si="75"/>
        <v>#NUM!</v>
      </c>
      <c r="CP18" s="114" t="str">
        <f t="shared" si="76"/>
        <v/>
      </c>
      <c r="CQ18" s="164">
        <f t="shared" si="77"/>
        <v>117</v>
      </c>
      <c r="CR18" s="165" t="e">
        <f t="shared" si="78"/>
        <v>#VALUE!</v>
      </c>
      <c r="CS18" s="165" t="e">
        <f t="shared" si="79"/>
        <v>#NUM!</v>
      </c>
      <c r="CT18" s="166" t="e">
        <f t="shared" si="80"/>
        <v>#NUM!</v>
      </c>
      <c r="CU18" s="129" t="str">
        <f t="shared" si="81"/>
        <v/>
      </c>
      <c r="CV18" s="131" t="str">
        <f t="shared" si="82"/>
        <v/>
      </c>
      <c r="CW18" s="131" t="e">
        <f t="shared" si="83"/>
        <v>#NUM!</v>
      </c>
      <c r="CX18" s="114" t="str">
        <f t="shared" si="84"/>
        <v/>
      </c>
      <c r="CY18" s="164">
        <f t="shared" si="85"/>
        <v>118</v>
      </c>
      <c r="CZ18" s="165" t="e">
        <f t="shared" si="86"/>
        <v>#VALUE!</v>
      </c>
      <c r="DA18" s="165" t="e">
        <f t="shared" si="87"/>
        <v>#NUM!</v>
      </c>
      <c r="DB18" s="166" t="e">
        <f t="shared" si="88"/>
        <v>#NUM!</v>
      </c>
      <c r="DC18" s="129" t="str">
        <f t="shared" si="89"/>
        <v/>
      </c>
      <c r="DD18" s="131" t="str">
        <f t="shared" si="90"/>
        <v/>
      </c>
      <c r="DE18" s="131" t="e">
        <f t="shared" si="91"/>
        <v>#NUM!</v>
      </c>
      <c r="DF18" s="114" t="str">
        <f t="shared" si="92"/>
        <v/>
      </c>
      <c r="DG18" s="164">
        <f t="shared" si="93"/>
        <v>119</v>
      </c>
      <c r="DH18" s="165" t="e">
        <f t="shared" si="94"/>
        <v>#VALUE!</v>
      </c>
      <c r="DI18" s="165" t="e">
        <f t="shared" si="95"/>
        <v>#NUM!</v>
      </c>
      <c r="DJ18" s="166" t="e">
        <f t="shared" si="96"/>
        <v>#NUM!</v>
      </c>
      <c r="DK18" s="129" t="str">
        <f t="shared" si="97"/>
        <v/>
      </c>
      <c r="DL18" s="131" t="str">
        <f t="shared" si="98"/>
        <v/>
      </c>
      <c r="DM18" s="131" t="e">
        <f t="shared" si="99"/>
        <v>#NUM!</v>
      </c>
      <c r="DN18" s="114" t="str">
        <f t="shared" si="100"/>
        <v/>
      </c>
      <c r="DO18" s="164">
        <f t="shared" si="101"/>
        <v>120</v>
      </c>
      <c r="DP18" s="165" t="e">
        <f t="shared" si="102"/>
        <v>#VALUE!</v>
      </c>
      <c r="DQ18" s="165" t="e">
        <f t="shared" si="103"/>
        <v>#NUM!</v>
      </c>
      <c r="DR18" s="166" t="e">
        <f t="shared" si="104"/>
        <v>#NUM!</v>
      </c>
      <c r="DS18" s="129" t="str">
        <f t="shared" si="105"/>
        <v/>
      </c>
      <c r="DT18" s="131" t="str">
        <f t="shared" si="106"/>
        <v/>
      </c>
      <c r="DU18" s="131" t="str">
        <f t="shared" si="107"/>
        <v/>
      </c>
      <c r="DV18" s="114" t="str">
        <f t="shared" si="108"/>
        <v/>
      </c>
      <c r="DW18" s="164">
        <f t="shared" si="109"/>
        <v>121</v>
      </c>
      <c r="DX18" s="165" t="e">
        <f t="shared" si="110"/>
        <v>#VALUE!</v>
      </c>
      <c r="DY18" s="165">
        <f t="shared" si="111"/>
        <v>0</v>
      </c>
      <c r="DZ18" s="166">
        <f t="shared" si="112"/>
        <v>0</v>
      </c>
      <c r="EA18" s="129" t="str">
        <f t="shared" si="113"/>
        <v/>
      </c>
      <c r="EB18" s="131" t="str">
        <f t="shared" si="114"/>
        <v/>
      </c>
      <c r="EC18" s="131" t="str">
        <f t="shared" si="115"/>
        <v/>
      </c>
      <c r="ED18" s="114" t="str">
        <f t="shared" si="116"/>
        <v/>
      </c>
      <c r="EE18" s="164">
        <f t="shared" si="117"/>
        <v>122</v>
      </c>
      <c r="EF18" s="165" t="e">
        <f t="shared" si="118"/>
        <v>#VALUE!</v>
      </c>
      <c r="EG18" s="165">
        <f t="shared" si="119"/>
        <v>0</v>
      </c>
      <c r="EH18" s="166">
        <f t="shared" si="120"/>
        <v>0</v>
      </c>
      <c r="EI18" s="129" t="str">
        <f t="shared" si="121"/>
        <v/>
      </c>
      <c r="EJ18" s="131" t="str">
        <f t="shared" si="122"/>
        <v/>
      </c>
      <c r="EK18" s="131" t="str">
        <f t="shared" si="123"/>
        <v/>
      </c>
      <c r="EL18" s="114" t="str">
        <f t="shared" si="124"/>
        <v/>
      </c>
      <c r="EM18" s="164">
        <f t="shared" si="125"/>
        <v>123</v>
      </c>
      <c r="EN18" s="165" t="e">
        <f t="shared" si="126"/>
        <v>#VALUE!</v>
      </c>
      <c r="EO18" s="165">
        <f t="shared" si="127"/>
        <v>0</v>
      </c>
      <c r="EP18" s="166">
        <f t="shared" si="128"/>
        <v>0</v>
      </c>
      <c r="EQ18" s="129" t="str">
        <f t="shared" si="129"/>
        <v/>
      </c>
      <c r="ER18" s="131" t="str">
        <f t="shared" si="130"/>
        <v/>
      </c>
      <c r="ES18" s="131" t="str">
        <f t="shared" si="131"/>
        <v/>
      </c>
      <c r="ET18" s="114" t="str">
        <f t="shared" si="132"/>
        <v/>
      </c>
      <c r="EU18" s="164">
        <f t="shared" si="133"/>
        <v>124</v>
      </c>
      <c r="EV18" s="165" t="e">
        <f t="shared" si="134"/>
        <v>#VALUE!</v>
      </c>
      <c r="EW18" s="165">
        <f t="shared" si="135"/>
        <v>0</v>
      </c>
      <c r="EX18" s="166">
        <f t="shared" si="136"/>
        <v>0</v>
      </c>
      <c r="EY18" s="129" t="str">
        <f t="shared" si="137"/>
        <v/>
      </c>
      <c r="EZ18" s="131" t="str">
        <f t="shared" si="138"/>
        <v/>
      </c>
      <c r="FA18" s="131" t="str">
        <f t="shared" si="139"/>
        <v/>
      </c>
      <c r="FB18" s="114" t="str">
        <f t="shared" si="140"/>
        <v/>
      </c>
      <c r="FC18" s="164">
        <f t="shared" si="141"/>
        <v>125</v>
      </c>
      <c r="FD18" s="165" t="e">
        <f t="shared" si="142"/>
        <v>#NUM!</v>
      </c>
      <c r="FE18" s="165">
        <f t="shared" si="143"/>
        <v>0</v>
      </c>
      <c r="FF18" s="166">
        <f t="shared" si="144"/>
        <v>0</v>
      </c>
      <c r="FG18" s="129" t="str">
        <f t="shared" si="145"/>
        <v/>
      </c>
      <c r="FH18" s="131" t="str">
        <f t="shared" si="146"/>
        <v/>
      </c>
      <c r="FI18" s="131" t="str">
        <f t="shared" si="147"/>
        <v/>
      </c>
      <c r="FJ18" s="114" t="str">
        <f t="shared" si="148"/>
        <v/>
      </c>
      <c r="FK18" s="164">
        <f t="shared" si="149"/>
        <v>126</v>
      </c>
      <c r="FL18" s="165" t="e">
        <f t="shared" si="150"/>
        <v>#NUM!</v>
      </c>
      <c r="FM18" s="165">
        <f t="shared" si="151"/>
        <v>0</v>
      </c>
      <c r="FN18" s="166">
        <f t="shared" si="152"/>
        <v>0</v>
      </c>
      <c r="FO18" s="129" t="str">
        <f t="shared" si="153"/>
        <v/>
      </c>
      <c r="FP18" s="131" t="str">
        <f t="shared" si="154"/>
        <v/>
      </c>
      <c r="FQ18" s="131" t="str">
        <f t="shared" si="155"/>
        <v/>
      </c>
      <c r="FR18" s="114" t="str">
        <f t="shared" si="156"/>
        <v/>
      </c>
      <c r="FS18" s="164">
        <f t="shared" si="157"/>
        <v>126</v>
      </c>
      <c r="FT18" s="165" t="e">
        <f t="shared" si="158"/>
        <v>#NUM!</v>
      </c>
      <c r="FU18" s="165">
        <f t="shared" si="159"/>
        <v>0</v>
      </c>
      <c r="FV18" s="166">
        <f t="shared" si="160"/>
        <v>0</v>
      </c>
      <c r="FW18" s="129" t="str">
        <f t="shared" si="161"/>
        <v/>
      </c>
      <c r="FX18" s="131" t="str">
        <f t="shared" si="162"/>
        <v/>
      </c>
      <c r="FY18" s="131" t="str">
        <f t="shared" si="163"/>
        <v/>
      </c>
      <c r="FZ18" s="114" t="str">
        <f t="shared" si="164"/>
        <v/>
      </c>
      <c r="GA18" s="164">
        <f t="shared" si="165"/>
        <v>126</v>
      </c>
      <c r="GB18" s="165" t="e">
        <f t="shared" si="166"/>
        <v>#NUM!</v>
      </c>
      <c r="GC18" s="165">
        <f t="shared" si="167"/>
        <v>0</v>
      </c>
      <c r="GD18" s="166">
        <f t="shared" si="168"/>
        <v>0</v>
      </c>
      <c r="GE18" s="129" t="str">
        <f t="shared" si="169"/>
        <v/>
      </c>
      <c r="GF18" s="131" t="str">
        <f t="shared" si="170"/>
        <v/>
      </c>
      <c r="GG18" s="131" t="str">
        <f t="shared" si="171"/>
        <v/>
      </c>
      <c r="GH18" s="114" t="str">
        <f t="shared" si="172"/>
        <v/>
      </c>
      <c r="GI18" s="12" t="str">
        <f t="shared" si="173"/>
        <v>24-13</v>
      </c>
      <c r="GJ18" s="12">
        <f>$C$18</f>
        <v>13</v>
      </c>
      <c r="GK18" s="12">
        <f>$D$18</f>
        <v>0</v>
      </c>
      <c r="GL18" s="12">
        <f t="shared" si="174"/>
        <v>24</v>
      </c>
      <c r="GM18" s="138" t="str">
        <f t="shared" si="175"/>
        <v/>
      </c>
      <c r="GN18" s="138" t="str">
        <f t="shared" si="175"/>
        <v/>
      </c>
      <c r="GO18" s="138" t="str">
        <f t="shared" si="176"/>
        <v/>
      </c>
      <c r="GP18" s="171" t="e">
        <f t="shared" si="177"/>
        <v>#NUM!</v>
      </c>
      <c r="GQ18" s="12">
        <f t="shared" si="178"/>
        <v>12</v>
      </c>
    </row>
    <row r="19" spans="1:199" ht="36.75" customHeight="1">
      <c r="A19" s="17"/>
      <c r="B19" s="17"/>
      <c r="C19" s="19">
        <v>14</v>
      </c>
      <c r="D19" s="24"/>
      <c r="E19" s="24"/>
      <c r="F19" s="32"/>
      <c r="G19" s="35"/>
      <c r="H19" s="40"/>
      <c r="I19" s="43"/>
      <c r="J19" s="47" t="str">
        <f t="shared" si="179"/>
        <v/>
      </c>
      <c r="K19" s="49">
        <f t="shared" ref="K19:K25" si="182">SUMIF($F$49:$F$125,D19,$D$49:$D$125)</f>
        <v>0</v>
      </c>
      <c r="L19" s="51"/>
      <c r="M19" s="51"/>
      <c r="N19" s="47" t="str">
        <f>IF(ISERROR(VLOOKUP(L19,償却率!$A$2:$B$51,2)),"",(VLOOKUP(L19,償却率!$A$2:$B$51,2)))</f>
        <v/>
      </c>
      <c r="O19" s="47" t="str">
        <f>IF(ISERROR(IF(J19="定額",LOOKUP(M19,新償却率!$A$2:$A$51,新償却率!$B$2:$B$51),LOOKUP(M19,償却率!$A$2:$A$51,償却率!$B$2:$B$51))),"",(IF(J19="定額",LOOKUP(M19,新償却率!$A$2:$A$51,新償却率!$B$2:$B$51),LOOKUP(M19,償却率!$A$2:$A$51,償却率!$B$2:$B$51))))</f>
        <v/>
      </c>
      <c r="P19" s="58">
        <f t="shared" si="0"/>
        <v>-1</v>
      </c>
      <c r="Q19" s="58">
        <f t="shared" si="1"/>
        <v>-1</v>
      </c>
      <c r="R19" s="58">
        <f t="shared" si="2"/>
        <v>0</v>
      </c>
      <c r="S19" s="51"/>
      <c r="T19" s="70">
        <f t="shared" si="3"/>
        <v>1900</v>
      </c>
      <c r="U19" s="70">
        <f t="shared" si="4"/>
        <v>1</v>
      </c>
      <c r="V19" s="70">
        <f t="shared" si="5"/>
        <v>0</v>
      </c>
      <c r="W19" s="84" t="e">
        <f t="shared" si="6"/>
        <v>#NUM!</v>
      </c>
      <c r="X19" s="87" t="e">
        <f t="shared" si="7"/>
        <v>#NUM!</v>
      </c>
      <c r="Y19" s="87" t="e">
        <f t="shared" si="8"/>
        <v>#VALUE!</v>
      </c>
      <c r="Z19" s="89">
        <f t="shared" si="9"/>
        <v>107</v>
      </c>
      <c r="AA19" s="89">
        <f t="shared" si="10"/>
        <v>11</v>
      </c>
      <c r="AB19" s="89">
        <f t="shared" si="11"/>
        <v>366</v>
      </c>
      <c r="AC19" s="92" t="e">
        <f t="shared" si="12"/>
        <v>#NUM!</v>
      </c>
      <c r="AD19" s="93" t="e">
        <f t="shared" si="13"/>
        <v>#NUM!</v>
      </c>
      <c r="AE19" s="98">
        <f t="shared" si="14"/>
        <v>109</v>
      </c>
      <c r="AF19" s="102" t="e">
        <f t="shared" si="15"/>
        <v>#VALUE!</v>
      </c>
      <c r="AG19" s="102" t="e">
        <f t="shared" si="16"/>
        <v>#NUM!</v>
      </c>
      <c r="AH19" s="20" t="e">
        <f t="shared" si="17"/>
        <v>#NUM!</v>
      </c>
      <c r="AI19" s="105" t="e">
        <f t="shared" si="18"/>
        <v>#NUM!</v>
      </c>
      <c r="AJ19" s="108" t="e">
        <f t="shared" si="19"/>
        <v>#NUM!</v>
      </c>
      <c r="AK19" s="111" t="e">
        <f t="shared" si="20"/>
        <v>#NUM!</v>
      </c>
      <c r="AL19" s="114" t="e">
        <f t="shared" si="181"/>
        <v>#NUM!</v>
      </c>
      <c r="AM19" s="118">
        <f t="shared" si="21"/>
        <v>110</v>
      </c>
      <c r="AN19" s="121" t="e">
        <f t="shared" si="22"/>
        <v>#VALUE!</v>
      </c>
      <c r="AO19" s="102" t="e">
        <f t="shared" si="23"/>
        <v>#NUM!</v>
      </c>
      <c r="AP19" s="20" t="e">
        <f t="shared" si="24"/>
        <v>#NUM!</v>
      </c>
      <c r="AQ19" s="105" t="str">
        <f t="shared" si="25"/>
        <v/>
      </c>
      <c r="AR19" s="108" t="str">
        <f t="shared" si="26"/>
        <v/>
      </c>
      <c r="AS19" s="111" t="e">
        <f t="shared" si="27"/>
        <v>#NUM!</v>
      </c>
      <c r="AT19" s="122" t="str">
        <f t="shared" si="28"/>
        <v/>
      </c>
      <c r="AU19" s="118">
        <f t="shared" si="29"/>
        <v>111</v>
      </c>
      <c r="AV19" s="102" t="e">
        <f t="shared" si="30"/>
        <v>#VALUE!</v>
      </c>
      <c r="AW19" s="102" t="e">
        <f t="shared" si="31"/>
        <v>#NUM!</v>
      </c>
      <c r="AX19" s="20" t="e">
        <f t="shared" si="32"/>
        <v>#NUM!</v>
      </c>
      <c r="AY19" s="129" t="str">
        <f t="shared" si="33"/>
        <v/>
      </c>
      <c r="AZ19" s="131" t="str">
        <f t="shared" si="34"/>
        <v/>
      </c>
      <c r="BA19" s="131" t="e">
        <f t="shared" si="35"/>
        <v>#NUM!</v>
      </c>
      <c r="BB19" s="114" t="str">
        <f t="shared" si="36"/>
        <v/>
      </c>
      <c r="BC19" s="133">
        <f t="shared" si="37"/>
        <v>112</v>
      </c>
      <c r="BD19" s="134" t="e">
        <f t="shared" si="38"/>
        <v>#VALUE!</v>
      </c>
      <c r="BE19" s="134" t="e">
        <f t="shared" si="39"/>
        <v>#NUM!</v>
      </c>
      <c r="BF19" s="136" t="e">
        <f t="shared" si="40"/>
        <v>#NUM!</v>
      </c>
      <c r="BG19" s="129" t="str">
        <f t="shared" si="41"/>
        <v/>
      </c>
      <c r="BH19" s="131" t="str">
        <f t="shared" si="42"/>
        <v/>
      </c>
      <c r="BI19" s="131" t="e">
        <f t="shared" si="43"/>
        <v>#NUM!</v>
      </c>
      <c r="BJ19" s="114" t="str">
        <f t="shared" si="44"/>
        <v/>
      </c>
      <c r="BK19" s="133">
        <f t="shared" si="45"/>
        <v>113</v>
      </c>
      <c r="BL19" s="134" t="e">
        <f t="shared" si="46"/>
        <v>#VALUE!</v>
      </c>
      <c r="BM19" s="134" t="e">
        <f t="shared" si="47"/>
        <v>#NUM!</v>
      </c>
      <c r="BN19" s="136" t="e">
        <f t="shared" si="48"/>
        <v>#NUM!</v>
      </c>
      <c r="BO19" s="129" t="str">
        <f t="shared" si="49"/>
        <v/>
      </c>
      <c r="BP19" s="131" t="str">
        <f t="shared" si="50"/>
        <v/>
      </c>
      <c r="BQ19" s="131" t="e">
        <f t="shared" si="51"/>
        <v>#NUM!</v>
      </c>
      <c r="BR19" s="114" t="str">
        <f t="shared" si="52"/>
        <v/>
      </c>
      <c r="BS19" s="133">
        <f t="shared" si="53"/>
        <v>114</v>
      </c>
      <c r="BT19" s="134" t="e">
        <f t="shared" si="54"/>
        <v>#VALUE!</v>
      </c>
      <c r="BU19" s="134" t="e">
        <f t="shared" si="55"/>
        <v>#NUM!</v>
      </c>
      <c r="BV19" s="136" t="e">
        <f t="shared" si="56"/>
        <v>#NUM!</v>
      </c>
      <c r="BW19" s="129" t="str">
        <f t="shared" si="57"/>
        <v/>
      </c>
      <c r="BX19" s="131" t="str">
        <f t="shared" si="58"/>
        <v/>
      </c>
      <c r="BY19" s="131" t="e">
        <f t="shared" si="59"/>
        <v>#NUM!</v>
      </c>
      <c r="BZ19" s="114" t="str">
        <f t="shared" si="60"/>
        <v/>
      </c>
      <c r="CA19" s="133">
        <f t="shared" si="61"/>
        <v>115</v>
      </c>
      <c r="CB19" s="134" t="e">
        <f t="shared" si="62"/>
        <v>#VALUE!</v>
      </c>
      <c r="CC19" s="134" t="e">
        <f t="shared" si="63"/>
        <v>#NUM!</v>
      </c>
      <c r="CD19" s="136" t="e">
        <f t="shared" si="64"/>
        <v>#NUM!</v>
      </c>
      <c r="CE19" s="129" t="str">
        <f t="shared" si="65"/>
        <v/>
      </c>
      <c r="CF19" s="131" t="str">
        <f t="shared" si="66"/>
        <v/>
      </c>
      <c r="CG19" s="131" t="e">
        <f t="shared" si="67"/>
        <v>#NUM!</v>
      </c>
      <c r="CH19" s="114" t="str">
        <f t="shared" si="68"/>
        <v/>
      </c>
      <c r="CI19" s="159">
        <f t="shared" si="69"/>
        <v>116</v>
      </c>
      <c r="CJ19" s="161" t="e">
        <f t="shared" si="70"/>
        <v>#VALUE!</v>
      </c>
      <c r="CK19" s="161" t="e">
        <f t="shared" si="71"/>
        <v>#NUM!</v>
      </c>
      <c r="CL19" s="162" t="e">
        <f t="shared" si="72"/>
        <v>#NUM!</v>
      </c>
      <c r="CM19" s="129" t="str">
        <f t="shared" si="73"/>
        <v/>
      </c>
      <c r="CN19" s="131" t="str">
        <f t="shared" si="74"/>
        <v/>
      </c>
      <c r="CO19" s="131" t="e">
        <f t="shared" si="75"/>
        <v>#NUM!</v>
      </c>
      <c r="CP19" s="114" t="str">
        <f t="shared" si="76"/>
        <v/>
      </c>
      <c r="CQ19" s="164">
        <f t="shared" si="77"/>
        <v>117</v>
      </c>
      <c r="CR19" s="165" t="e">
        <f t="shared" si="78"/>
        <v>#VALUE!</v>
      </c>
      <c r="CS19" s="165" t="e">
        <f t="shared" si="79"/>
        <v>#NUM!</v>
      </c>
      <c r="CT19" s="166" t="e">
        <f t="shared" si="80"/>
        <v>#NUM!</v>
      </c>
      <c r="CU19" s="129" t="str">
        <f t="shared" si="81"/>
        <v/>
      </c>
      <c r="CV19" s="131" t="str">
        <f t="shared" si="82"/>
        <v/>
      </c>
      <c r="CW19" s="131" t="e">
        <f t="shared" si="83"/>
        <v>#NUM!</v>
      </c>
      <c r="CX19" s="114" t="str">
        <f t="shared" si="84"/>
        <v/>
      </c>
      <c r="CY19" s="164">
        <f t="shared" si="85"/>
        <v>118</v>
      </c>
      <c r="CZ19" s="165" t="e">
        <f t="shared" si="86"/>
        <v>#VALUE!</v>
      </c>
      <c r="DA19" s="165" t="e">
        <f t="shared" si="87"/>
        <v>#NUM!</v>
      </c>
      <c r="DB19" s="166" t="e">
        <f t="shared" si="88"/>
        <v>#NUM!</v>
      </c>
      <c r="DC19" s="129" t="str">
        <f t="shared" si="89"/>
        <v/>
      </c>
      <c r="DD19" s="131" t="str">
        <f t="shared" si="90"/>
        <v/>
      </c>
      <c r="DE19" s="131" t="e">
        <f t="shared" si="91"/>
        <v>#NUM!</v>
      </c>
      <c r="DF19" s="114" t="str">
        <f t="shared" si="92"/>
        <v/>
      </c>
      <c r="DG19" s="164">
        <f t="shared" si="93"/>
        <v>119</v>
      </c>
      <c r="DH19" s="165" t="e">
        <f t="shared" si="94"/>
        <v>#VALUE!</v>
      </c>
      <c r="DI19" s="165" t="e">
        <f t="shared" si="95"/>
        <v>#NUM!</v>
      </c>
      <c r="DJ19" s="166" t="e">
        <f t="shared" si="96"/>
        <v>#NUM!</v>
      </c>
      <c r="DK19" s="129" t="str">
        <f t="shared" si="97"/>
        <v/>
      </c>
      <c r="DL19" s="131" t="str">
        <f t="shared" si="98"/>
        <v/>
      </c>
      <c r="DM19" s="131" t="e">
        <f t="shared" si="99"/>
        <v>#NUM!</v>
      </c>
      <c r="DN19" s="114" t="str">
        <f t="shared" si="100"/>
        <v/>
      </c>
      <c r="DO19" s="164">
        <f t="shared" si="101"/>
        <v>120</v>
      </c>
      <c r="DP19" s="165" t="e">
        <f t="shared" si="102"/>
        <v>#VALUE!</v>
      </c>
      <c r="DQ19" s="165" t="e">
        <f t="shared" si="103"/>
        <v>#NUM!</v>
      </c>
      <c r="DR19" s="166" t="e">
        <f t="shared" si="104"/>
        <v>#NUM!</v>
      </c>
      <c r="DS19" s="129" t="str">
        <f t="shared" si="105"/>
        <v/>
      </c>
      <c r="DT19" s="131" t="str">
        <f t="shared" si="106"/>
        <v/>
      </c>
      <c r="DU19" s="131" t="str">
        <f t="shared" si="107"/>
        <v/>
      </c>
      <c r="DV19" s="114" t="str">
        <f t="shared" si="108"/>
        <v/>
      </c>
      <c r="DW19" s="164">
        <f t="shared" si="109"/>
        <v>121</v>
      </c>
      <c r="DX19" s="165" t="e">
        <f t="shared" si="110"/>
        <v>#VALUE!</v>
      </c>
      <c r="DY19" s="165">
        <f t="shared" si="111"/>
        <v>0</v>
      </c>
      <c r="DZ19" s="166">
        <f t="shared" si="112"/>
        <v>0</v>
      </c>
      <c r="EA19" s="129" t="str">
        <f t="shared" si="113"/>
        <v/>
      </c>
      <c r="EB19" s="131" t="str">
        <f t="shared" si="114"/>
        <v/>
      </c>
      <c r="EC19" s="131" t="str">
        <f t="shared" si="115"/>
        <v/>
      </c>
      <c r="ED19" s="114" t="str">
        <f t="shared" si="116"/>
        <v/>
      </c>
      <c r="EE19" s="164">
        <f t="shared" si="117"/>
        <v>122</v>
      </c>
      <c r="EF19" s="165" t="e">
        <f t="shared" si="118"/>
        <v>#VALUE!</v>
      </c>
      <c r="EG19" s="165">
        <f t="shared" si="119"/>
        <v>0</v>
      </c>
      <c r="EH19" s="166">
        <f t="shared" si="120"/>
        <v>0</v>
      </c>
      <c r="EI19" s="129" t="str">
        <f t="shared" si="121"/>
        <v/>
      </c>
      <c r="EJ19" s="131" t="str">
        <f t="shared" si="122"/>
        <v/>
      </c>
      <c r="EK19" s="131" t="str">
        <f t="shared" si="123"/>
        <v/>
      </c>
      <c r="EL19" s="114" t="str">
        <f t="shared" si="124"/>
        <v/>
      </c>
      <c r="EM19" s="164">
        <f t="shared" si="125"/>
        <v>123</v>
      </c>
      <c r="EN19" s="165" t="e">
        <f t="shared" si="126"/>
        <v>#VALUE!</v>
      </c>
      <c r="EO19" s="165">
        <f t="shared" si="127"/>
        <v>0</v>
      </c>
      <c r="EP19" s="166">
        <f t="shared" si="128"/>
        <v>0</v>
      </c>
      <c r="EQ19" s="129" t="str">
        <f t="shared" si="129"/>
        <v/>
      </c>
      <c r="ER19" s="131" t="str">
        <f t="shared" si="130"/>
        <v/>
      </c>
      <c r="ES19" s="131" t="str">
        <f t="shared" si="131"/>
        <v/>
      </c>
      <c r="ET19" s="114" t="str">
        <f t="shared" si="132"/>
        <v/>
      </c>
      <c r="EU19" s="164">
        <f t="shared" si="133"/>
        <v>124</v>
      </c>
      <c r="EV19" s="165" t="e">
        <f t="shared" si="134"/>
        <v>#VALUE!</v>
      </c>
      <c r="EW19" s="165">
        <f t="shared" si="135"/>
        <v>0</v>
      </c>
      <c r="EX19" s="166">
        <f t="shared" si="136"/>
        <v>0</v>
      </c>
      <c r="EY19" s="129" t="str">
        <f t="shared" si="137"/>
        <v/>
      </c>
      <c r="EZ19" s="131" t="str">
        <f t="shared" si="138"/>
        <v/>
      </c>
      <c r="FA19" s="131" t="str">
        <f t="shared" si="139"/>
        <v/>
      </c>
      <c r="FB19" s="114" t="str">
        <f t="shared" si="140"/>
        <v/>
      </c>
      <c r="FC19" s="164">
        <f t="shared" si="141"/>
        <v>125</v>
      </c>
      <c r="FD19" s="165" t="e">
        <f t="shared" si="142"/>
        <v>#NUM!</v>
      </c>
      <c r="FE19" s="165">
        <f t="shared" si="143"/>
        <v>0</v>
      </c>
      <c r="FF19" s="166">
        <f t="shared" si="144"/>
        <v>0</v>
      </c>
      <c r="FG19" s="129" t="str">
        <f t="shared" si="145"/>
        <v/>
      </c>
      <c r="FH19" s="131" t="str">
        <f t="shared" si="146"/>
        <v/>
      </c>
      <c r="FI19" s="131" t="str">
        <f t="shared" si="147"/>
        <v/>
      </c>
      <c r="FJ19" s="114" t="str">
        <f t="shared" si="148"/>
        <v/>
      </c>
      <c r="FK19" s="164">
        <f t="shared" si="149"/>
        <v>126</v>
      </c>
      <c r="FL19" s="165" t="e">
        <f t="shared" si="150"/>
        <v>#NUM!</v>
      </c>
      <c r="FM19" s="165">
        <f t="shared" si="151"/>
        <v>0</v>
      </c>
      <c r="FN19" s="166">
        <f t="shared" si="152"/>
        <v>0</v>
      </c>
      <c r="FO19" s="129" t="str">
        <f t="shared" si="153"/>
        <v/>
      </c>
      <c r="FP19" s="131" t="str">
        <f t="shared" si="154"/>
        <v/>
      </c>
      <c r="FQ19" s="131" t="str">
        <f t="shared" si="155"/>
        <v/>
      </c>
      <c r="FR19" s="114" t="str">
        <f t="shared" si="156"/>
        <v/>
      </c>
      <c r="FS19" s="164">
        <f t="shared" si="157"/>
        <v>126</v>
      </c>
      <c r="FT19" s="165" t="e">
        <f t="shared" si="158"/>
        <v>#NUM!</v>
      </c>
      <c r="FU19" s="165">
        <f t="shared" si="159"/>
        <v>0</v>
      </c>
      <c r="FV19" s="166">
        <f t="shared" si="160"/>
        <v>0</v>
      </c>
      <c r="FW19" s="129" t="str">
        <f t="shared" si="161"/>
        <v/>
      </c>
      <c r="FX19" s="131" t="str">
        <f t="shared" si="162"/>
        <v/>
      </c>
      <c r="FY19" s="131" t="str">
        <f t="shared" si="163"/>
        <v/>
      </c>
      <c r="FZ19" s="114" t="str">
        <f t="shared" si="164"/>
        <v/>
      </c>
      <c r="GA19" s="164">
        <f t="shared" si="165"/>
        <v>126</v>
      </c>
      <c r="GB19" s="165" t="e">
        <f t="shared" si="166"/>
        <v>#NUM!</v>
      </c>
      <c r="GC19" s="165">
        <f t="shared" si="167"/>
        <v>0</v>
      </c>
      <c r="GD19" s="166">
        <f t="shared" si="168"/>
        <v>0</v>
      </c>
      <c r="GE19" s="129" t="str">
        <f t="shared" si="169"/>
        <v/>
      </c>
      <c r="GF19" s="131" t="str">
        <f t="shared" si="170"/>
        <v/>
      </c>
      <c r="GG19" s="131" t="str">
        <f t="shared" si="171"/>
        <v/>
      </c>
      <c r="GH19" s="114" t="str">
        <f t="shared" si="172"/>
        <v/>
      </c>
      <c r="GI19" s="12" t="str">
        <f t="shared" si="173"/>
        <v>24-14</v>
      </c>
      <c r="GJ19" s="12">
        <f>$C$19</f>
        <v>14</v>
      </c>
      <c r="GK19" s="12">
        <f>$D$19</f>
        <v>0</v>
      </c>
      <c r="GL19" s="12">
        <f t="shared" si="174"/>
        <v>24</v>
      </c>
      <c r="GM19" s="138" t="str">
        <f t="shared" si="175"/>
        <v/>
      </c>
      <c r="GN19" s="138" t="str">
        <f t="shared" si="175"/>
        <v/>
      </c>
      <c r="GO19" s="138" t="str">
        <f t="shared" si="176"/>
        <v/>
      </c>
      <c r="GP19" s="171" t="e">
        <f t="shared" si="177"/>
        <v>#NUM!</v>
      </c>
      <c r="GQ19" s="12">
        <f t="shared" si="178"/>
        <v>12</v>
      </c>
    </row>
    <row r="20" spans="1:199" ht="36.75" customHeight="1">
      <c r="A20" s="17"/>
      <c r="B20" s="17"/>
      <c r="C20" s="19">
        <v>15</v>
      </c>
      <c r="D20" s="24"/>
      <c r="E20" s="24"/>
      <c r="F20" s="32"/>
      <c r="G20" s="35"/>
      <c r="H20" s="40"/>
      <c r="I20" s="43"/>
      <c r="J20" s="47" t="str">
        <f t="shared" si="179"/>
        <v/>
      </c>
      <c r="K20" s="49">
        <f t="shared" si="182"/>
        <v>0</v>
      </c>
      <c r="L20" s="51"/>
      <c r="M20" s="51"/>
      <c r="N20" s="47" t="str">
        <f>IF(ISERROR(VLOOKUP(L20,償却率!$A$2:$B$51,2)),"",(VLOOKUP(L20,償却率!$A$2:$B$51,2)))</f>
        <v/>
      </c>
      <c r="O20" s="47" t="str">
        <f>IF(ISERROR(IF(J20="定額",LOOKUP(M20,新償却率!$A$2:$A$51,新償却率!$B$2:$B$51),LOOKUP(M20,償却率!$A$2:$A$51,償却率!$B$2:$B$51))),"",(IF(J20="定額",LOOKUP(M20,新償却率!$A$2:$A$51,新償却率!$B$2:$B$51),LOOKUP(M20,償却率!$A$2:$A$51,償却率!$B$2:$B$51))))</f>
        <v/>
      </c>
      <c r="P20" s="58">
        <f t="shared" si="0"/>
        <v>-1</v>
      </c>
      <c r="Q20" s="58">
        <f t="shared" si="1"/>
        <v>-1</v>
      </c>
      <c r="R20" s="58">
        <f t="shared" si="2"/>
        <v>0</v>
      </c>
      <c r="S20" s="51"/>
      <c r="T20" s="70">
        <f t="shared" si="3"/>
        <v>1900</v>
      </c>
      <c r="U20" s="70">
        <f t="shared" si="4"/>
        <v>1</v>
      </c>
      <c r="V20" s="70">
        <f t="shared" si="5"/>
        <v>0</v>
      </c>
      <c r="W20" s="84" t="e">
        <f t="shared" si="6"/>
        <v>#NUM!</v>
      </c>
      <c r="X20" s="87" t="e">
        <f t="shared" si="7"/>
        <v>#NUM!</v>
      </c>
      <c r="Y20" s="87" t="e">
        <f t="shared" si="8"/>
        <v>#VALUE!</v>
      </c>
      <c r="Z20" s="89">
        <f t="shared" si="9"/>
        <v>107</v>
      </c>
      <c r="AA20" s="89">
        <f t="shared" si="10"/>
        <v>11</v>
      </c>
      <c r="AB20" s="89">
        <f t="shared" si="11"/>
        <v>366</v>
      </c>
      <c r="AC20" s="92" t="e">
        <f t="shared" si="12"/>
        <v>#NUM!</v>
      </c>
      <c r="AD20" s="93" t="e">
        <f t="shared" si="13"/>
        <v>#NUM!</v>
      </c>
      <c r="AE20" s="98">
        <f t="shared" si="14"/>
        <v>109</v>
      </c>
      <c r="AF20" s="102" t="e">
        <f t="shared" si="15"/>
        <v>#VALUE!</v>
      </c>
      <c r="AG20" s="102" t="e">
        <f t="shared" si="16"/>
        <v>#NUM!</v>
      </c>
      <c r="AH20" s="20" t="e">
        <f t="shared" si="17"/>
        <v>#NUM!</v>
      </c>
      <c r="AI20" s="105" t="e">
        <f t="shared" si="18"/>
        <v>#NUM!</v>
      </c>
      <c r="AJ20" s="108" t="e">
        <f t="shared" si="19"/>
        <v>#NUM!</v>
      </c>
      <c r="AK20" s="111" t="e">
        <f t="shared" si="20"/>
        <v>#NUM!</v>
      </c>
      <c r="AL20" s="114" t="e">
        <f t="shared" si="181"/>
        <v>#NUM!</v>
      </c>
      <c r="AM20" s="118">
        <f t="shared" si="21"/>
        <v>110</v>
      </c>
      <c r="AN20" s="121" t="e">
        <f t="shared" si="22"/>
        <v>#VALUE!</v>
      </c>
      <c r="AO20" s="102" t="e">
        <f t="shared" si="23"/>
        <v>#NUM!</v>
      </c>
      <c r="AP20" s="20" t="e">
        <f t="shared" si="24"/>
        <v>#NUM!</v>
      </c>
      <c r="AQ20" s="105" t="str">
        <f t="shared" si="25"/>
        <v/>
      </c>
      <c r="AR20" s="108" t="str">
        <f t="shared" si="26"/>
        <v/>
      </c>
      <c r="AS20" s="111" t="e">
        <f t="shared" si="27"/>
        <v>#NUM!</v>
      </c>
      <c r="AT20" s="122" t="str">
        <f t="shared" si="28"/>
        <v/>
      </c>
      <c r="AU20" s="118">
        <f t="shared" si="29"/>
        <v>111</v>
      </c>
      <c r="AV20" s="102" t="e">
        <f t="shared" si="30"/>
        <v>#VALUE!</v>
      </c>
      <c r="AW20" s="102" t="e">
        <f t="shared" si="31"/>
        <v>#NUM!</v>
      </c>
      <c r="AX20" s="20" t="e">
        <f t="shared" si="32"/>
        <v>#NUM!</v>
      </c>
      <c r="AY20" s="129" t="str">
        <f t="shared" si="33"/>
        <v/>
      </c>
      <c r="AZ20" s="131" t="str">
        <f t="shared" si="34"/>
        <v/>
      </c>
      <c r="BA20" s="131" t="e">
        <f t="shared" si="35"/>
        <v>#NUM!</v>
      </c>
      <c r="BB20" s="114" t="str">
        <f t="shared" si="36"/>
        <v/>
      </c>
      <c r="BC20" s="133">
        <f t="shared" si="37"/>
        <v>112</v>
      </c>
      <c r="BD20" s="134" t="e">
        <f t="shared" si="38"/>
        <v>#VALUE!</v>
      </c>
      <c r="BE20" s="134" t="e">
        <f t="shared" si="39"/>
        <v>#NUM!</v>
      </c>
      <c r="BF20" s="136" t="e">
        <f t="shared" si="40"/>
        <v>#NUM!</v>
      </c>
      <c r="BG20" s="129" t="str">
        <f t="shared" si="41"/>
        <v/>
      </c>
      <c r="BH20" s="131" t="str">
        <f t="shared" si="42"/>
        <v/>
      </c>
      <c r="BI20" s="131" t="e">
        <f t="shared" si="43"/>
        <v>#NUM!</v>
      </c>
      <c r="BJ20" s="114" t="str">
        <f t="shared" si="44"/>
        <v/>
      </c>
      <c r="BK20" s="133">
        <f t="shared" si="45"/>
        <v>113</v>
      </c>
      <c r="BL20" s="134" t="e">
        <f t="shared" si="46"/>
        <v>#VALUE!</v>
      </c>
      <c r="BM20" s="134" t="e">
        <f t="shared" si="47"/>
        <v>#NUM!</v>
      </c>
      <c r="BN20" s="136" t="e">
        <f t="shared" si="48"/>
        <v>#NUM!</v>
      </c>
      <c r="BO20" s="129" t="str">
        <f t="shared" si="49"/>
        <v/>
      </c>
      <c r="BP20" s="131" t="str">
        <f t="shared" si="50"/>
        <v/>
      </c>
      <c r="BQ20" s="131" t="e">
        <f t="shared" si="51"/>
        <v>#NUM!</v>
      </c>
      <c r="BR20" s="114" t="str">
        <f t="shared" si="52"/>
        <v/>
      </c>
      <c r="BS20" s="133">
        <f t="shared" si="53"/>
        <v>114</v>
      </c>
      <c r="BT20" s="134" t="e">
        <f t="shared" si="54"/>
        <v>#VALUE!</v>
      </c>
      <c r="BU20" s="134" t="e">
        <f t="shared" si="55"/>
        <v>#NUM!</v>
      </c>
      <c r="BV20" s="136" t="e">
        <f t="shared" si="56"/>
        <v>#NUM!</v>
      </c>
      <c r="BW20" s="129" t="str">
        <f t="shared" si="57"/>
        <v/>
      </c>
      <c r="BX20" s="131" t="str">
        <f t="shared" si="58"/>
        <v/>
      </c>
      <c r="BY20" s="131" t="e">
        <f t="shared" si="59"/>
        <v>#NUM!</v>
      </c>
      <c r="BZ20" s="114" t="str">
        <f t="shared" si="60"/>
        <v/>
      </c>
      <c r="CA20" s="133">
        <f t="shared" si="61"/>
        <v>115</v>
      </c>
      <c r="CB20" s="134" t="e">
        <f t="shared" si="62"/>
        <v>#VALUE!</v>
      </c>
      <c r="CC20" s="134" t="e">
        <f t="shared" si="63"/>
        <v>#NUM!</v>
      </c>
      <c r="CD20" s="136" t="e">
        <f t="shared" si="64"/>
        <v>#NUM!</v>
      </c>
      <c r="CE20" s="129" t="str">
        <f t="shared" si="65"/>
        <v/>
      </c>
      <c r="CF20" s="131" t="str">
        <f t="shared" si="66"/>
        <v/>
      </c>
      <c r="CG20" s="131" t="e">
        <f t="shared" si="67"/>
        <v>#NUM!</v>
      </c>
      <c r="CH20" s="114" t="str">
        <f t="shared" si="68"/>
        <v/>
      </c>
      <c r="CI20" s="159">
        <f t="shared" si="69"/>
        <v>116</v>
      </c>
      <c r="CJ20" s="161" t="e">
        <f t="shared" si="70"/>
        <v>#VALUE!</v>
      </c>
      <c r="CK20" s="161" t="e">
        <f t="shared" si="71"/>
        <v>#NUM!</v>
      </c>
      <c r="CL20" s="162" t="e">
        <f t="shared" si="72"/>
        <v>#NUM!</v>
      </c>
      <c r="CM20" s="129" t="str">
        <f t="shared" si="73"/>
        <v/>
      </c>
      <c r="CN20" s="131" t="str">
        <f t="shared" si="74"/>
        <v/>
      </c>
      <c r="CO20" s="131" t="e">
        <f t="shared" si="75"/>
        <v>#NUM!</v>
      </c>
      <c r="CP20" s="114" t="str">
        <f t="shared" si="76"/>
        <v/>
      </c>
      <c r="CQ20" s="164">
        <f t="shared" si="77"/>
        <v>117</v>
      </c>
      <c r="CR20" s="165" t="e">
        <f t="shared" si="78"/>
        <v>#VALUE!</v>
      </c>
      <c r="CS20" s="165" t="e">
        <f t="shared" si="79"/>
        <v>#NUM!</v>
      </c>
      <c r="CT20" s="166" t="e">
        <f t="shared" si="80"/>
        <v>#NUM!</v>
      </c>
      <c r="CU20" s="129" t="str">
        <f t="shared" si="81"/>
        <v/>
      </c>
      <c r="CV20" s="131" t="str">
        <f t="shared" si="82"/>
        <v/>
      </c>
      <c r="CW20" s="131" t="e">
        <f t="shared" si="83"/>
        <v>#NUM!</v>
      </c>
      <c r="CX20" s="114" t="str">
        <f t="shared" si="84"/>
        <v/>
      </c>
      <c r="CY20" s="164">
        <f t="shared" si="85"/>
        <v>118</v>
      </c>
      <c r="CZ20" s="165" t="e">
        <f t="shared" si="86"/>
        <v>#VALUE!</v>
      </c>
      <c r="DA20" s="165" t="e">
        <f t="shared" si="87"/>
        <v>#NUM!</v>
      </c>
      <c r="DB20" s="166" t="e">
        <f t="shared" si="88"/>
        <v>#NUM!</v>
      </c>
      <c r="DC20" s="129" t="str">
        <f t="shared" si="89"/>
        <v/>
      </c>
      <c r="DD20" s="131" t="str">
        <f t="shared" si="90"/>
        <v/>
      </c>
      <c r="DE20" s="131" t="e">
        <f t="shared" si="91"/>
        <v>#NUM!</v>
      </c>
      <c r="DF20" s="114" t="str">
        <f t="shared" si="92"/>
        <v/>
      </c>
      <c r="DG20" s="164">
        <f t="shared" si="93"/>
        <v>119</v>
      </c>
      <c r="DH20" s="165" t="e">
        <f t="shared" si="94"/>
        <v>#VALUE!</v>
      </c>
      <c r="DI20" s="165" t="e">
        <f t="shared" si="95"/>
        <v>#NUM!</v>
      </c>
      <c r="DJ20" s="166" t="e">
        <f t="shared" si="96"/>
        <v>#NUM!</v>
      </c>
      <c r="DK20" s="129" t="str">
        <f t="shared" si="97"/>
        <v/>
      </c>
      <c r="DL20" s="131" t="str">
        <f t="shared" si="98"/>
        <v/>
      </c>
      <c r="DM20" s="131" t="e">
        <f t="shared" si="99"/>
        <v>#NUM!</v>
      </c>
      <c r="DN20" s="114" t="str">
        <f t="shared" si="100"/>
        <v/>
      </c>
      <c r="DO20" s="164">
        <f t="shared" si="101"/>
        <v>120</v>
      </c>
      <c r="DP20" s="165" t="e">
        <f t="shared" si="102"/>
        <v>#VALUE!</v>
      </c>
      <c r="DQ20" s="165" t="e">
        <f t="shared" si="103"/>
        <v>#NUM!</v>
      </c>
      <c r="DR20" s="166" t="e">
        <f t="shared" si="104"/>
        <v>#NUM!</v>
      </c>
      <c r="DS20" s="129" t="str">
        <f t="shared" si="105"/>
        <v/>
      </c>
      <c r="DT20" s="131" t="str">
        <f t="shared" si="106"/>
        <v/>
      </c>
      <c r="DU20" s="131" t="str">
        <f t="shared" si="107"/>
        <v/>
      </c>
      <c r="DV20" s="114" t="str">
        <f t="shared" si="108"/>
        <v/>
      </c>
      <c r="DW20" s="164">
        <f t="shared" si="109"/>
        <v>121</v>
      </c>
      <c r="DX20" s="165" t="e">
        <f t="shared" si="110"/>
        <v>#VALUE!</v>
      </c>
      <c r="DY20" s="165">
        <f t="shared" si="111"/>
        <v>0</v>
      </c>
      <c r="DZ20" s="166">
        <f t="shared" si="112"/>
        <v>0</v>
      </c>
      <c r="EA20" s="129" t="str">
        <f t="shared" si="113"/>
        <v/>
      </c>
      <c r="EB20" s="131" t="str">
        <f t="shared" si="114"/>
        <v/>
      </c>
      <c r="EC20" s="131" t="str">
        <f t="shared" si="115"/>
        <v/>
      </c>
      <c r="ED20" s="114" t="str">
        <f t="shared" si="116"/>
        <v/>
      </c>
      <c r="EE20" s="164">
        <f t="shared" si="117"/>
        <v>122</v>
      </c>
      <c r="EF20" s="165" t="e">
        <f t="shared" si="118"/>
        <v>#VALUE!</v>
      </c>
      <c r="EG20" s="165">
        <f t="shared" si="119"/>
        <v>0</v>
      </c>
      <c r="EH20" s="166">
        <f t="shared" si="120"/>
        <v>0</v>
      </c>
      <c r="EI20" s="129" t="str">
        <f t="shared" si="121"/>
        <v/>
      </c>
      <c r="EJ20" s="131" t="str">
        <f t="shared" si="122"/>
        <v/>
      </c>
      <c r="EK20" s="131" t="str">
        <f t="shared" si="123"/>
        <v/>
      </c>
      <c r="EL20" s="114" t="str">
        <f t="shared" si="124"/>
        <v/>
      </c>
      <c r="EM20" s="164">
        <f t="shared" si="125"/>
        <v>123</v>
      </c>
      <c r="EN20" s="165" t="e">
        <f t="shared" si="126"/>
        <v>#VALUE!</v>
      </c>
      <c r="EO20" s="165">
        <f t="shared" si="127"/>
        <v>0</v>
      </c>
      <c r="EP20" s="166">
        <f t="shared" si="128"/>
        <v>0</v>
      </c>
      <c r="EQ20" s="129" t="str">
        <f t="shared" si="129"/>
        <v/>
      </c>
      <c r="ER20" s="131" t="str">
        <f t="shared" si="130"/>
        <v/>
      </c>
      <c r="ES20" s="131" t="str">
        <f t="shared" si="131"/>
        <v/>
      </c>
      <c r="ET20" s="114" t="str">
        <f t="shared" si="132"/>
        <v/>
      </c>
      <c r="EU20" s="164">
        <f t="shared" si="133"/>
        <v>124</v>
      </c>
      <c r="EV20" s="165" t="e">
        <f t="shared" si="134"/>
        <v>#VALUE!</v>
      </c>
      <c r="EW20" s="165">
        <f t="shared" si="135"/>
        <v>0</v>
      </c>
      <c r="EX20" s="166">
        <f t="shared" si="136"/>
        <v>0</v>
      </c>
      <c r="EY20" s="129" t="str">
        <f t="shared" si="137"/>
        <v/>
      </c>
      <c r="EZ20" s="131" t="str">
        <f t="shared" si="138"/>
        <v/>
      </c>
      <c r="FA20" s="131" t="str">
        <f t="shared" si="139"/>
        <v/>
      </c>
      <c r="FB20" s="114" t="str">
        <f t="shared" si="140"/>
        <v/>
      </c>
      <c r="FC20" s="164">
        <f t="shared" si="141"/>
        <v>125</v>
      </c>
      <c r="FD20" s="165" t="e">
        <f t="shared" si="142"/>
        <v>#NUM!</v>
      </c>
      <c r="FE20" s="165">
        <f t="shared" si="143"/>
        <v>0</v>
      </c>
      <c r="FF20" s="166">
        <f t="shared" si="144"/>
        <v>0</v>
      </c>
      <c r="FG20" s="129" t="str">
        <f t="shared" si="145"/>
        <v/>
      </c>
      <c r="FH20" s="131" t="str">
        <f t="shared" si="146"/>
        <v/>
      </c>
      <c r="FI20" s="131" t="str">
        <f t="shared" si="147"/>
        <v/>
      </c>
      <c r="FJ20" s="114" t="str">
        <f t="shared" si="148"/>
        <v/>
      </c>
      <c r="FK20" s="164">
        <f t="shared" si="149"/>
        <v>126</v>
      </c>
      <c r="FL20" s="165" t="e">
        <f t="shared" si="150"/>
        <v>#NUM!</v>
      </c>
      <c r="FM20" s="165">
        <f t="shared" si="151"/>
        <v>0</v>
      </c>
      <c r="FN20" s="166">
        <f t="shared" si="152"/>
        <v>0</v>
      </c>
      <c r="FO20" s="129" t="str">
        <f t="shared" si="153"/>
        <v/>
      </c>
      <c r="FP20" s="131" t="str">
        <f t="shared" si="154"/>
        <v/>
      </c>
      <c r="FQ20" s="131" t="str">
        <f t="shared" si="155"/>
        <v/>
      </c>
      <c r="FR20" s="114" t="str">
        <f t="shared" si="156"/>
        <v/>
      </c>
      <c r="FS20" s="164">
        <f t="shared" si="157"/>
        <v>126</v>
      </c>
      <c r="FT20" s="165" t="e">
        <f t="shared" si="158"/>
        <v>#NUM!</v>
      </c>
      <c r="FU20" s="165">
        <f t="shared" si="159"/>
        <v>0</v>
      </c>
      <c r="FV20" s="166">
        <f t="shared" si="160"/>
        <v>0</v>
      </c>
      <c r="FW20" s="129" t="str">
        <f t="shared" si="161"/>
        <v/>
      </c>
      <c r="FX20" s="131" t="str">
        <f t="shared" si="162"/>
        <v/>
      </c>
      <c r="FY20" s="131" t="str">
        <f t="shared" si="163"/>
        <v/>
      </c>
      <c r="FZ20" s="114" t="str">
        <f t="shared" si="164"/>
        <v/>
      </c>
      <c r="GA20" s="164">
        <f t="shared" si="165"/>
        <v>126</v>
      </c>
      <c r="GB20" s="165" t="e">
        <f t="shared" si="166"/>
        <v>#NUM!</v>
      </c>
      <c r="GC20" s="165">
        <f t="shared" si="167"/>
        <v>0</v>
      </c>
      <c r="GD20" s="166">
        <f t="shared" si="168"/>
        <v>0</v>
      </c>
      <c r="GE20" s="129" t="str">
        <f t="shared" si="169"/>
        <v/>
      </c>
      <c r="GF20" s="131" t="str">
        <f t="shared" si="170"/>
        <v/>
      </c>
      <c r="GG20" s="131" t="str">
        <f t="shared" si="171"/>
        <v/>
      </c>
      <c r="GH20" s="114" t="str">
        <f t="shared" si="172"/>
        <v/>
      </c>
      <c r="GI20" s="12" t="str">
        <f t="shared" si="173"/>
        <v>24-15</v>
      </c>
      <c r="GJ20" s="12">
        <f>$C$20</f>
        <v>15</v>
      </c>
      <c r="GK20" s="12">
        <f>$D$20</f>
        <v>0</v>
      </c>
      <c r="GL20" s="12">
        <f t="shared" si="174"/>
        <v>24</v>
      </c>
      <c r="GM20" s="138" t="str">
        <f t="shared" si="175"/>
        <v/>
      </c>
      <c r="GN20" s="138" t="str">
        <f t="shared" si="175"/>
        <v/>
      </c>
      <c r="GO20" s="138" t="str">
        <f t="shared" si="176"/>
        <v/>
      </c>
      <c r="GP20" s="171" t="e">
        <f t="shared" si="177"/>
        <v>#NUM!</v>
      </c>
      <c r="GQ20" s="12">
        <f t="shared" si="178"/>
        <v>12</v>
      </c>
    </row>
    <row r="21" spans="1:199" ht="36.75" customHeight="1">
      <c r="A21" s="17"/>
      <c r="B21" s="17"/>
      <c r="C21" s="19">
        <v>16</v>
      </c>
      <c r="D21" s="24"/>
      <c r="E21" s="24"/>
      <c r="F21" s="32"/>
      <c r="G21" s="35"/>
      <c r="H21" s="40"/>
      <c r="I21" s="43"/>
      <c r="J21" s="47" t="str">
        <f t="shared" si="179"/>
        <v/>
      </c>
      <c r="K21" s="49">
        <f t="shared" si="182"/>
        <v>0</v>
      </c>
      <c r="L21" s="51"/>
      <c r="M21" s="51"/>
      <c r="N21" s="47" t="str">
        <f>IF(ISERROR(VLOOKUP(L21,償却率!$A$2:$B$51,2)),"",(VLOOKUP(L21,償却率!$A$2:$B$51,2)))</f>
        <v/>
      </c>
      <c r="O21" s="47" t="str">
        <f>IF(ISERROR(IF(J21="定額",LOOKUP(M21,新償却率!$A$2:$A$51,新償却率!$B$2:$B$51),LOOKUP(M21,償却率!$A$2:$A$51,償却率!$B$2:$B$51))),"",(IF(J21="定額",LOOKUP(M21,新償却率!$A$2:$A$51,新償却率!$B$2:$B$51),LOOKUP(M21,償却率!$A$2:$A$51,償却率!$B$2:$B$51))))</f>
        <v/>
      </c>
      <c r="P21" s="58">
        <f t="shared" si="0"/>
        <v>-1</v>
      </c>
      <c r="Q21" s="58">
        <f t="shared" si="1"/>
        <v>-1</v>
      </c>
      <c r="R21" s="58">
        <f t="shared" si="2"/>
        <v>0</v>
      </c>
      <c r="S21" s="51"/>
      <c r="T21" s="70">
        <f t="shared" si="3"/>
        <v>1900</v>
      </c>
      <c r="U21" s="70">
        <f t="shared" si="4"/>
        <v>1</v>
      </c>
      <c r="V21" s="70">
        <f t="shared" si="5"/>
        <v>0</v>
      </c>
      <c r="W21" s="84" t="e">
        <f t="shared" si="6"/>
        <v>#NUM!</v>
      </c>
      <c r="X21" s="87" t="e">
        <f t="shared" si="7"/>
        <v>#NUM!</v>
      </c>
      <c r="Y21" s="87" t="e">
        <f t="shared" si="8"/>
        <v>#VALUE!</v>
      </c>
      <c r="Z21" s="89">
        <f t="shared" si="9"/>
        <v>107</v>
      </c>
      <c r="AA21" s="89">
        <f t="shared" si="10"/>
        <v>11</v>
      </c>
      <c r="AB21" s="89">
        <f t="shared" si="11"/>
        <v>366</v>
      </c>
      <c r="AC21" s="92" t="e">
        <f t="shared" si="12"/>
        <v>#NUM!</v>
      </c>
      <c r="AD21" s="93" t="e">
        <f t="shared" si="13"/>
        <v>#NUM!</v>
      </c>
      <c r="AE21" s="98">
        <f t="shared" si="14"/>
        <v>109</v>
      </c>
      <c r="AF21" s="102" t="e">
        <f t="shared" si="15"/>
        <v>#VALUE!</v>
      </c>
      <c r="AG21" s="102" t="e">
        <f t="shared" si="16"/>
        <v>#NUM!</v>
      </c>
      <c r="AH21" s="20" t="e">
        <f t="shared" si="17"/>
        <v>#NUM!</v>
      </c>
      <c r="AI21" s="105" t="e">
        <f t="shared" si="18"/>
        <v>#NUM!</v>
      </c>
      <c r="AJ21" s="108" t="e">
        <f t="shared" si="19"/>
        <v>#NUM!</v>
      </c>
      <c r="AK21" s="111" t="e">
        <f t="shared" si="20"/>
        <v>#NUM!</v>
      </c>
      <c r="AL21" s="114" t="e">
        <f t="shared" si="181"/>
        <v>#NUM!</v>
      </c>
      <c r="AM21" s="118">
        <f t="shared" si="21"/>
        <v>110</v>
      </c>
      <c r="AN21" s="121" t="e">
        <f t="shared" si="22"/>
        <v>#VALUE!</v>
      </c>
      <c r="AO21" s="102" t="e">
        <f t="shared" si="23"/>
        <v>#NUM!</v>
      </c>
      <c r="AP21" s="20" t="e">
        <f t="shared" si="24"/>
        <v>#NUM!</v>
      </c>
      <c r="AQ21" s="105" t="str">
        <f t="shared" si="25"/>
        <v/>
      </c>
      <c r="AR21" s="108" t="str">
        <f t="shared" si="26"/>
        <v/>
      </c>
      <c r="AS21" s="111" t="e">
        <f t="shared" si="27"/>
        <v>#NUM!</v>
      </c>
      <c r="AT21" s="122" t="str">
        <f t="shared" si="28"/>
        <v/>
      </c>
      <c r="AU21" s="118">
        <f t="shared" si="29"/>
        <v>111</v>
      </c>
      <c r="AV21" s="102" t="e">
        <f t="shared" si="30"/>
        <v>#VALUE!</v>
      </c>
      <c r="AW21" s="102" t="e">
        <f t="shared" si="31"/>
        <v>#NUM!</v>
      </c>
      <c r="AX21" s="20" t="e">
        <f t="shared" si="32"/>
        <v>#NUM!</v>
      </c>
      <c r="AY21" s="129" t="str">
        <f t="shared" si="33"/>
        <v/>
      </c>
      <c r="AZ21" s="131" t="str">
        <f t="shared" si="34"/>
        <v/>
      </c>
      <c r="BA21" s="131" t="e">
        <f t="shared" si="35"/>
        <v>#NUM!</v>
      </c>
      <c r="BB21" s="114" t="str">
        <f t="shared" si="36"/>
        <v/>
      </c>
      <c r="BC21" s="133">
        <f t="shared" si="37"/>
        <v>112</v>
      </c>
      <c r="BD21" s="134" t="e">
        <f t="shared" si="38"/>
        <v>#VALUE!</v>
      </c>
      <c r="BE21" s="134" t="e">
        <f t="shared" si="39"/>
        <v>#NUM!</v>
      </c>
      <c r="BF21" s="136" t="e">
        <f t="shared" si="40"/>
        <v>#NUM!</v>
      </c>
      <c r="BG21" s="129" t="str">
        <f t="shared" si="41"/>
        <v/>
      </c>
      <c r="BH21" s="131" t="str">
        <f t="shared" si="42"/>
        <v/>
      </c>
      <c r="BI21" s="131" t="e">
        <f t="shared" si="43"/>
        <v>#NUM!</v>
      </c>
      <c r="BJ21" s="114" t="str">
        <f t="shared" si="44"/>
        <v/>
      </c>
      <c r="BK21" s="133">
        <f t="shared" si="45"/>
        <v>113</v>
      </c>
      <c r="BL21" s="134" t="e">
        <f t="shared" si="46"/>
        <v>#VALUE!</v>
      </c>
      <c r="BM21" s="134" t="e">
        <f t="shared" si="47"/>
        <v>#NUM!</v>
      </c>
      <c r="BN21" s="136" t="e">
        <f t="shared" si="48"/>
        <v>#NUM!</v>
      </c>
      <c r="BO21" s="129" t="str">
        <f t="shared" si="49"/>
        <v/>
      </c>
      <c r="BP21" s="131" t="str">
        <f t="shared" si="50"/>
        <v/>
      </c>
      <c r="BQ21" s="131" t="e">
        <f t="shared" si="51"/>
        <v>#NUM!</v>
      </c>
      <c r="BR21" s="114" t="str">
        <f t="shared" si="52"/>
        <v/>
      </c>
      <c r="BS21" s="133">
        <f t="shared" si="53"/>
        <v>114</v>
      </c>
      <c r="BT21" s="134" t="e">
        <f t="shared" si="54"/>
        <v>#VALUE!</v>
      </c>
      <c r="BU21" s="134" t="e">
        <f t="shared" si="55"/>
        <v>#NUM!</v>
      </c>
      <c r="BV21" s="136" t="e">
        <f t="shared" si="56"/>
        <v>#NUM!</v>
      </c>
      <c r="BW21" s="129" t="str">
        <f t="shared" si="57"/>
        <v/>
      </c>
      <c r="BX21" s="131" t="str">
        <f t="shared" si="58"/>
        <v/>
      </c>
      <c r="BY21" s="131" t="e">
        <f t="shared" si="59"/>
        <v>#NUM!</v>
      </c>
      <c r="BZ21" s="114" t="str">
        <f t="shared" si="60"/>
        <v/>
      </c>
      <c r="CA21" s="133">
        <f t="shared" si="61"/>
        <v>115</v>
      </c>
      <c r="CB21" s="134" t="e">
        <f t="shared" si="62"/>
        <v>#VALUE!</v>
      </c>
      <c r="CC21" s="134" t="e">
        <f t="shared" si="63"/>
        <v>#NUM!</v>
      </c>
      <c r="CD21" s="136" t="e">
        <f t="shared" si="64"/>
        <v>#NUM!</v>
      </c>
      <c r="CE21" s="129" t="str">
        <f t="shared" si="65"/>
        <v/>
      </c>
      <c r="CF21" s="131" t="str">
        <f t="shared" si="66"/>
        <v/>
      </c>
      <c r="CG21" s="131" t="e">
        <f t="shared" si="67"/>
        <v>#NUM!</v>
      </c>
      <c r="CH21" s="114" t="str">
        <f t="shared" si="68"/>
        <v/>
      </c>
      <c r="CI21" s="159">
        <f t="shared" si="69"/>
        <v>116</v>
      </c>
      <c r="CJ21" s="161" t="e">
        <f t="shared" si="70"/>
        <v>#VALUE!</v>
      </c>
      <c r="CK21" s="161" t="e">
        <f t="shared" si="71"/>
        <v>#NUM!</v>
      </c>
      <c r="CL21" s="162" t="e">
        <f t="shared" si="72"/>
        <v>#NUM!</v>
      </c>
      <c r="CM21" s="129" t="str">
        <f t="shared" si="73"/>
        <v/>
      </c>
      <c r="CN21" s="131" t="str">
        <f t="shared" si="74"/>
        <v/>
      </c>
      <c r="CO21" s="131" t="e">
        <f t="shared" si="75"/>
        <v>#NUM!</v>
      </c>
      <c r="CP21" s="114" t="str">
        <f t="shared" si="76"/>
        <v/>
      </c>
      <c r="CQ21" s="164">
        <f t="shared" si="77"/>
        <v>117</v>
      </c>
      <c r="CR21" s="165" t="e">
        <f t="shared" si="78"/>
        <v>#VALUE!</v>
      </c>
      <c r="CS21" s="165" t="e">
        <f t="shared" si="79"/>
        <v>#NUM!</v>
      </c>
      <c r="CT21" s="166" t="e">
        <f t="shared" si="80"/>
        <v>#NUM!</v>
      </c>
      <c r="CU21" s="129" t="str">
        <f t="shared" si="81"/>
        <v/>
      </c>
      <c r="CV21" s="131" t="str">
        <f t="shared" si="82"/>
        <v/>
      </c>
      <c r="CW21" s="131" t="e">
        <f t="shared" si="83"/>
        <v>#NUM!</v>
      </c>
      <c r="CX21" s="114" t="str">
        <f t="shared" si="84"/>
        <v/>
      </c>
      <c r="CY21" s="164">
        <f t="shared" si="85"/>
        <v>118</v>
      </c>
      <c r="CZ21" s="165" t="e">
        <f t="shared" si="86"/>
        <v>#VALUE!</v>
      </c>
      <c r="DA21" s="165" t="e">
        <f t="shared" si="87"/>
        <v>#NUM!</v>
      </c>
      <c r="DB21" s="166" t="e">
        <f t="shared" si="88"/>
        <v>#NUM!</v>
      </c>
      <c r="DC21" s="129" t="str">
        <f t="shared" si="89"/>
        <v/>
      </c>
      <c r="DD21" s="131" t="str">
        <f t="shared" si="90"/>
        <v/>
      </c>
      <c r="DE21" s="131" t="e">
        <f t="shared" si="91"/>
        <v>#NUM!</v>
      </c>
      <c r="DF21" s="114" t="str">
        <f t="shared" si="92"/>
        <v/>
      </c>
      <c r="DG21" s="164">
        <f t="shared" si="93"/>
        <v>119</v>
      </c>
      <c r="DH21" s="165" t="e">
        <f t="shared" si="94"/>
        <v>#VALUE!</v>
      </c>
      <c r="DI21" s="165" t="e">
        <f t="shared" si="95"/>
        <v>#NUM!</v>
      </c>
      <c r="DJ21" s="166" t="e">
        <f t="shared" si="96"/>
        <v>#NUM!</v>
      </c>
      <c r="DK21" s="129" t="str">
        <f t="shared" si="97"/>
        <v/>
      </c>
      <c r="DL21" s="131" t="str">
        <f t="shared" si="98"/>
        <v/>
      </c>
      <c r="DM21" s="131" t="e">
        <f t="shared" si="99"/>
        <v>#NUM!</v>
      </c>
      <c r="DN21" s="114" t="str">
        <f t="shared" si="100"/>
        <v/>
      </c>
      <c r="DO21" s="164">
        <f t="shared" si="101"/>
        <v>120</v>
      </c>
      <c r="DP21" s="165" t="e">
        <f t="shared" si="102"/>
        <v>#VALUE!</v>
      </c>
      <c r="DQ21" s="165" t="e">
        <f t="shared" si="103"/>
        <v>#NUM!</v>
      </c>
      <c r="DR21" s="166" t="e">
        <f t="shared" si="104"/>
        <v>#NUM!</v>
      </c>
      <c r="DS21" s="129" t="str">
        <f t="shared" si="105"/>
        <v/>
      </c>
      <c r="DT21" s="131" t="str">
        <f t="shared" si="106"/>
        <v/>
      </c>
      <c r="DU21" s="131" t="str">
        <f t="shared" si="107"/>
        <v/>
      </c>
      <c r="DV21" s="114" t="str">
        <f t="shared" si="108"/>
        <v/>
      </c>
      <c r="DW21" s="164">
        <f t="shared" si="109"/>
        <v>121</v>
      </c>
      <c r="DX21" s="165" t="e">
        <f t="shared" si="110"/>
        <v>#VALUE!</v>
      </c>
      <c r="DY21" s="165">
        <f t="shared" si="111"/>
        <v>0</v>
      </c>
      <c r="DZ21" s="166">
        <f t="shared" si="112"/>
        <v>0</v>
      </c>
      <c r="EA21" s="129" t="str">
        <f t="shared" si="113"/>
        <v/>
      </c>
      <c r="EB21" s="131" t="str">
        <f t="shared" si="114"/>
        <v/>
      </c>
      <c r="EC21" s="131" t="str">
        <f t="shared" si="115"/>
        <v/>
      </c>
      <c r="ED21" s="114" t="str">
        <f t="shared" si="116"/>
        <v/>
      </c>
      <c r="EE21" s="164">
        <f t="shared" si="117"/>
        <v>122</v>
      </c>
      <c r="EF21" s="165" t="e">
        <f t="shared" si="118"/>
        <v>#VALUE!</v>
      </c>
      <c r="EG21" s="165">
        <f t="shared" si="119"/>
        <v>0</v>
      </c>
      <c r="EH21" s="166">
        <f t="shared" si="120"/>
        <v>0</v>
      </c>
      <c r="EI21" s="129" t="str">
        <f t="shared" si="121"/>
        <v/>
      </c>
      <c r="EJ21" s="131" t="str">
        <f t="shared" si="122"/>
        <v/>
      </c>
      <c r="EK21" s="131" t="str">
        <f t="shared" si="123"/>
        <v/>
      </c>
      <c r="EL21" s="114" t="str">
        <f t="shared" si="124"/>
        <v/>
      </c>
      <c r="EM21" s="164">
        <f t="shared" si="125"/>
        <v>123</v>
      </c>
      <c r="EN21" s="165" t="e">
        <f t="shared" si="126"/>
        <v>#VALUE!</v>
      </c>
      <c r="EO21" s="165">
        <f t="shared" si="127"/>
        <v>0</v>
      </c>
      <c r="EP21" s="166">
        <f t="shared" si="128"/>
        <v>0</v>
      </c>
      <c r="EQ21" s="129" t="str">
        <f t="shared" si="129"/>
        <v/>
      </c>
      <c r="ER21" s="131" t="str">
        <f t="shared" si="130"/>
        <v/>
      </c>
      <c r="ES21" s="131" t="str">
        <f t="shared" si="131"/>
        <v/>
      </c>
      <c r="ET21" s="114" t="str">
        <f t="shared" si="132"/>
        <v/>
      </c>
      <c r="EU21" s="164">
        <f t="shared" si="133"/>
        <v>124</v>
      </c>
      <c r="EV21" s="165" t="e">
        <f t="shared" si="134"/>
        <v>#VALUE!</v>
      </c>
      <c r="EW21" s="165">
        <f t="shared" si="135"/>
        <v>0</v>
      </c>
      <c r="EX21" s="166">
        <f t="shared" si="136"/>
        <v>0</v>
      </c>
      <c r="EY21" s="129" t="str">
        <f t="shared" si="137"/>
        <v/>
      </c>
      <c r="EZ21" s="131" t="str">
        <f t="shared" si="138"/>
        <v/>
      </c>
      <c r="FA21" s="131" t="str">
        <f t="shared" si="139"/>
        <v/>
      </c>
      <c r="FB21" s="114" t="str">
        <f t="shared" si="140"/>
        <v/>
      </c>
      <c r="FC21" s="164">
        <f t="shared" si="141"/>
        <v>125</v>
      </c>
      <c r="FD21" s="165" t="e">
        <f t="shared" si="142"/>
        <v>#NUM!</v>
      </c>
      <c r="FE21" s="165">
        <f t="shared" si="143"/>
        <v>0</v>
      </c>
      <c r="FF21" s="166">
        <f t="shared" si="144"/>
        <v>0</v>
      </c>
      <c r="FG21" s="129" t="str">
        <f t="shared" si="145"/>
        <v/>
      </c>
      <c r="FH21" s="131" t="str">
        <f t="shared" si="146"/>
        <v/>
      </c>
      <c r="FI21" s="131" t="str">
        <f t="shared" si="147"/>
        <v/>
      </c>
      <c r="FJ21" s="114" t="str">
        <f t="shared" si="148"/>
        <v/>
      </c>
      <c r="FK21" s="164">
        <f t="shared" si="149"/>
        <v>126</v>
      </c>
      <c r="FL21" s="165" t="e">
        <f t="shared" si="150"/>
        <v>#NUM!</v>
      </c>
      <c r="FM21" s="165">
        <f t="shared" si="151"/>
        <v>0</v>
      </c>
      <c r="FN21" s="166">
        <f t="shared" si="152"/>
        <v>0</v>
      </c>
      <c r="FO21" s="129" t="str">
        <f t="shared" si="153"/>
        <v/>
      </c>
      <c r="FP21" s="131" t="str">
        <f t="shared" si="154"/>
        <v/>
      </c>
      <c r="FQ21" s="131" t="str">
        <f t="shared" si="155"/>
        <v/>
      </c>
      <c r="FR21" s="114" t="str">
        <f t="shared" si="156"/>
        <v/>
      </c>
      <c r="FS21" s="164">
        <f t="shared" si="157"/>
        <v>126</v>
      </c>
      <c r="FT21" s="165" t="e">
        <f t="shared" si="158"/>
        <v>#NUM!</v>
      </c>
      <c r="FU21" s="165">
        <f t="shared" si="159"/>
        <v>0</v>
      </c>
      <c r="FV21" s="166">
        <f t="shared" si="160"/>
        <v>0</v>
      </c>
      <c r="FW21" s="129" t="str">
        <f t="shared" si="161"/>
        <v/>
      </c>
      <c r="FX21" s="131" t="str">
        <f t="shared" si="162"/>
        <v/>
      </c>
      <c r="FY21" s="131" t="str">
        <f t="shared" si="163"/>
        <v/>
      </c>
      <c r="FZ21" s="114" t="str">
        <f t="shared" si="164"/>
        <v/>
      </c>
      <c r="GA21" s="164">
        <f t="shared" si="165"/>
        <v>126</v>
      </c>
      <c r="GB21" s="165" t="e">
        <f t="shared" si="166"/>
        <v>#NUM!</v>
      </c>
      <c r="GC21" s="165">
        <f t="shared" si="167"/>
        <v>0</v>
      </c>
      <c r="GD21" s="166">
        <f t="shared" si="168"/>
        <v>0</v>
      </c>
      <c r="GE21" s="129" t="str">
        <f t="shared" si="169"/>
        <v/>
      </c>
      <c r="GF21" s="131" t="str">
        <f t="shared" si="170"/>
        <v/>
      </c>
      <c r="GG21" s="131" t="str">
        <f t="shared" si="171"/>
        <v/>
      </c>
      <c r="GH21" s="114" t="str">
        <f t="shared" si="172"/>
        <v/>
      </c>
      <c r="GI21" s="12" t="str">
        <f t="shared" si="173"/>
        <v>24-16</v>
      </c>
      <c r="GJ21" s="12">
        <f>$C$21</f>
        <v>16</v>
      </c>
      <c r="GK21" s="12">
        <f>$D$21</f>
        <v>0</v>
      </c>
      <c r="GL21" s="12">
        <f t="shared" si="174"/>
        <v>24</v>
      </c>
      <c r="GM21" s="138" t="str">
        <f t="shared" si="175"/>
        <v/>
      </c>
      <c r="GN21" s="138" t="str">
        <f t="shared" si="175"/>
        <v/>
      </c>
      <c r="GO21" s="138" t="str">
        <f t="shared" si="176"/>
        <v/>
      </c>
      <c r="GP21" s="171" t="e">
        <f t="shared" si="177"/>
        <v>#NUM!</v>
      </c>
      <c r="GQ21" s="12">
        <f t="shared" si="178"/>
        <v>12</v>
      </c>
    </row>
    <row r="22" spans="1:199" ht="36.75" customHeight="1">
      <c r="A22" s="17"/>
      <c r="B22" s="17"/>
      <c r="C22" s="19">
        <v>17</v>
      </c>
      <c r="D22" s="24"/>
      <c r="E22" s="24"/>
      <c r="F22" s="32"/>
      <c r="G22" s="35"/>
      <c r="H22" s="40"/>
      <c r="I22" s="43"/>
      <c r="J22" s="47" t="str">
        <f t="shared" si="179"/>
        <v/>
      </c>
      <c r="K22" s="49">
        <f t="shared" si="182"/>
        <v>0</v>
      </c>
      <c r="L22" s="51"/>
      <c r="M22" s="51"/>
      <c r="N22" s="47" t="str">
        <f>IF(ISERROR(VLOOKUP(L22,償却率!$A$2:$B$51,2)),"",(VLOOKUP(L22,償却率!$A$2:$B$51,2)))</f>
        <v/>
      </c>
      <c r="O22" s="47" t="str">
        <f>IF(ISERROR(IF(J22="定額",LOOKUP(M22,新償却率!$A$2:$A$51,新償却率!$B$2:$B$51),LOOKUP(M22,償却率!$A$2:$A$51,償却率!$B$2:$B$51))),"",(IF(J22="定額",LOOKUP(M22,新償却率!$A$2:$A$51,新償却率!$B$2:$B$51),LOOKUP(M22,償却率!$A$2:$A$51,償却率!$B$2:$B$51))))</f>
        <v/>
      </c>
      <c r="P22" s="58">
        <f t="shared" si="0"/>
        <v>-1</v>
      </c>
      <c r="Q22" s="58">
        <f t="shared" si="1"/>
        <v>-1</v>
      </c>
      <c r="R22" s="58">
        <f t="shared" si="2"/>
        <v>0</v>
      </c>
      <c r="S22" s="51"/>
      <c r="T22" s="70">
        <f t="shared" si="3"/>
        <v>1900</v>
      </c>
      <c r="U22" s="70">
        <f t="shared" si="4"/>
        <v>1</v>
      </c>
      <c r="V22" s="70">
        <f t="shared" si="5"/>
        <v>0</v>
      </c>
      <c r="W22" s="84" t="e">
        <f t="shared" si="6"/>
        <v>#NUM!</v>
      </c>
      <c r="X22" s="87" t="e">
        <f t="shared" si="7"/>
        <v>#NUM!</v>
      </c>
      <c r="Y22" s="87" t="e">
        <f t="shared" si="8"/>
        <v>#VALUE!</v>
      </c>
      <c r="Z22" s="89">
        <f t="shared" si="9"/>
        <v>107</v>
      </c>
      <c r="AA22" s="89">
        <f t="shared" si="10"/>
        <v>11</v>
      </c>
      <c r="AB22" s="89">
        <f t="shared" si="11"/>
        <v>366</v>
      </c>
      <c r="AC22" s="92" t="e">
        <f t="shared" si="12"/>
        <v>#NUM!</v>
      </c>
      <c r="AD22" s="93" t="e">
        <f t="shared" si="13"/>
        <v>#NUM!</v>
      </c>
      <c r="AE22" s="98">
        <f t="shared" si="14"/>
        <v>109</v>
      </c>
      <c r="AF22" s="102" t="e">
        <f t="shared" si="15"/>
        <v>#VALUE!</v>
      </c>
      <c r="AG22" s="102" t="e">
        <f t="shared" si="16"/>
        <v>#NUM!</v>
      </c>
      <c r="AH22" s="20" t="e">
        <f t="shared" si="17"/>
        <v>#NUM!</v>
      </c>
      <c r="AI22" s="105" t="e">
        <f t="shared" si="18"/>
        <v>#NUM!</v>
      </c>
      <c r="AJ22" s="108" t="e">
        <f t="shared" si="19"/>
        <v>#NUM!</v>
      </c>
      <c r="AK22" s="111" t="e">
        <f t="shared" si="20"/>
        <v>#NUM!</v>
      </c>
      <c r="AL22" s="114" t="e">
        <f t="shared" si="181"/>
        <v>#NUM!</v>
      </c>
      <c r="AM22" s="118">
        <f t="shared" si="21"/>
        <v>110</v>
      </c>
      <c r="AN22" s="121" t="e">
        <f t="shared" si="22"/>
        <v>#VALUE!</v>
      </c>
      <c r="AO22" s="102" t="e">
        <f t="shared" si="23"/>
        <v>#NUM!</v>
      </c>
      <c r="AP22" s="20" t="e">
        <f t="shared" si="24"/>
        <v>#NUM!</v>
      </c>
      <c r="AQ22" s="105" t="str">
        <f t="shared" si="25"/>
        <v/>
      </c>
      <c r="AR22" s="108" t="str">
        <f t="shared" si="26"/>
        <v/>
      </c>
      <c r="AS22" s="111" t="e">
        <f t="shared" si="27"/>
        <v>#NUM!</v>
      </c>
      <c r="AT22" s="122" t="str">
        <f t="shared" si="28"/>
        <v/>
      </c>
      <c r="AU22" s="118">
        <f t="shared" si="29"/>
        <v>111</v>
      </c>
      <c r="AV22" s="102" t="e">
        <f t="shared" si="30"/>
        <v>#VALUE!</v>
      </c>
      <c r="AW22" s="102" t="e">
        <f t="shared" si="31"/>
        <v>#NUM!</v>
      </c>
      <c r="AX22" s="20" t="e">
        <f t="shared" si="32"/>
        <v>#NUM!</v>
      </c>
      <c r="AY22" s="129" t="str">
        <f t="shared" si="33"/>
        <v/>
      </c>
      <c r="AZ22" s="131" t="str">
        <f t="shared" si="34"/>
        <v/>
      </c>
      <c r="BA22" s="131" t="e">
        <f t="shared" si="35"/>
        <v>#NUM!</v>
      </c>
      <c r="BB22" s="114" t="str">
        <f t="shared" si="36"/>
        <v/>
      </c>
      <c r="BC22" s="133">
        <f t="shared" si="37"/>
        <v>112</v>
      </c>
      <c r="BD22" s="134" t="e">
        <f t="shared" si="38"/>
        <v>#VALUE!</v>
      </c>
      <c r="BE22" s="134" t="e">
        <f t="shared" si="39"/>
        <v>#NUM!</v>
      </c>
      <c r="BF22" s="136" t="e">
        <f t="shared" si="40"/>
        <v>#NUM!</v>
      </c>
      <c r="BG22" s="129" t="str">
        <f t="shared" si="41"/>
        <v/>
      </c>
      <c r="BH22" s="131" t="str">
        <f t="shared" si="42"/>
        <v/>
      </c>
      <c r="BI22" s="131" t="e">
        <f t="shared" si="43"/>
        <v>#NUM!</v>
      </c>
      <c r="BJ22" s="114" t="str">
        <f t="shared" si="44"/>
        <v/>
      </c>
      <c r="BK22" s="133">
        <f t="shared" si="45"/>
        <v>113</v>
      </c>
      <c r="BL22" s="134" t="e">
        <f t="shared" si="46"/>
        <v>#VALUE!</v>
      </c>
      <c r="BM22" s="134" t="e">
        <f t="shared" si="47"/>
        <v>#NUM!</v>
      </c>
      <c r="BN22" s="136" t="e">
        <f t="shared" si="48"/>
        <v>#NUM!</v>
      </c>
      <c r="BO22" s="129" t="str">
        <f t="shared" si="49"/>
        <v/>
      </c>
      <c r="BP22" s="131" t="str">
        <f t="shared" si="50"/>
        <v/>
      </c>
      <c r="BQ22" s="131" t="e">
        <f t="shared" si="51"/>
        <v>#NUM!</v>
      </c>
      <c r="BR22" s="114" t="str">
        <f t="shared" si="52"/>
        <v/>
      </c>
      <c r="BS22" s="133">
        <f t="shared" si="53"/>
        <v>114</v>
      </c>
      <c r="BT22" s="134" t="e">
        <f t="shared" si="54"/>
        <v>#VALUE!</v>
      </c>
      <c r="BU22" s="134" t="e">
        <f t="shared" si="55"/>
        <v>#NUM!</v>
      </c>
      <c r="BV22" s="136" t="e">
        <f t="shared" si="56"/>
        <v>#NUM!</v>
      </c>
      <c r="BW22" s="129" t="str">
        <f t="shared" si="57"/>
        <v/>
      </c>
      <c r="BX22" s="131" t="str">
        <f t="shared" si="58"/>
        <v/>
      </c>
      <c r="BY22" s="131" t="e">
        <f t="shared" si="59"/>
        <v>#NUM!</v>
      </c>
      <c r="BZ22" s="114" t="str">
        <f t="shared" si="60"/>
        <v/>
      </c>
      <c r="CA22" s="133">
        <f t="shared" si="61"/>
        <v>115</v>
      </c>
      <c r="CB22" s="134" t="e">
        <f t="shared" si="62"/>
        <v>#VALUE!</v>
      </c>
      <c r="CC22" s="134" t="e">
        <f t="shared" si="63"/>
        <v>#NUM!</v>
      </c>
      <c r="CD22" s="136" t="e">
        <f t="shared" si="64"/>
        <v>#NUM!</v>
      </c>
      <c r="CE22" s="129" t="str">
        <f t="shared" si="65"/>
        <v/>
      </c>
      <c r="CF22" s="131" t="str">
        <f t="shared" si="66"/>
        <v/>
      </c>
      <c r="CG22" s="131" t="e">
        <f t="shared" si="67"/>
        <v>#NUM!</v>
      </c>
      <c r="CH22" s="114" t="str">
        <f t="shared" si="68"/>
        <v/>
      </c>
      <c r="CI22" s="159">
        <f t="shared" si="69"/>
        <v>116</v>
      </c>
      <c r="CJ22" s="161" t="e">
        <f t="shared" si="70"/>
        <v>#VALUE!</v>
      </c>
      <c r="CK22" s="161" t="e">
        <f t="shared" si="71"/>
        <v>#NUM!</v>
      </c>
      <c r="CL22" s="162" t="e">
        <f t="shared" si="72"/>
        <v>#NUM!</v>
      </c>
      <c r="CM22" s="129" t="str">
        <f t="shared" si="73"/>
        <v/>
      </c>
      <c r="CN22" s="131" t="str">
        <f t="shared" si="74"/>
        <v/>
      </c>
      <c r="CO22" s="131" t="e">
        <f t="shared" si="75"/>
        <v>#NUM!</v>
      </c>
      <c r="CP22" s="114" t="str">
        <f t="shared" si="76"/>
        <v/>
      </c>
      <c r="CQ22" s="164">
        <f t="shared" si="77"/>
        <v>117</v>
      </c>
      <c r="CR22" s="165" t="e">
        <f t="shared" si="78"/>
        <v>#VALUE!</v>
      </c>
      <c r="CS22" s="165" t="e">
        <f t="shared" si="79"/>
        <v>#NUM!</v>
      </c>
      <c r="CT22" s="166" t="e">
        <f t="shared" si="80"/>
        <v>#NUM!</v>
      </c>
      <c r="CU22" s="129" t="str">
        <f t="shared" si="81"/>
        <v/>
      </c>
      <c r="CV22" s="131" t="str">
        <f t="shared" si="82"/>
        <v/>
      </c>
      <c r="CW22" s="131" t="e">
        <f t="shared" si="83"/>
        <v>#NUM!</v>
      </c>
      <c r="CX22" s="114" t="str">
        <f t="shared" si="84"/>
        <v/>
      </c>
      <c r="CY22" s="164">
        <f t="shared" si="85"/>
        <v>118</v>
      </c>
      <c r="CZ22" s="165" t="e">
        <f t="shared" si="86"/>
        <v>#VALUE!</v>
      </c>
      <c r="DA22" s="165" t="e">
        <f t="shared" si="87"/>
        <v>#NUM!</v>
      </c>
      <c r="DB22" s="166" t="e">
        <f t="shared" si="88"/>
        <v>#NUM!</v>
      </c>
      <c r="DC22" s="129" t="str">
        <f t="shared" si="89"/>
        <v/>
      </c>
      <c r="DD22" s="131" t="str">
        <f t="shared" si="90"/>
        <v/>
      </c>
      <c r="DE22" s="131" t="e">
        <f t="shared" si="91"/>
        <v>#NUM!</v>
      </c>
      <c r="DF22" s="114" t="str">
        <f t="shared" si="92"/>
        <v/>
      </c>
      <c r="DG22" s="164">
        <f t="shared" si="93"/>
        <v>119</v>
      </c>
      <c r="DH22" s="165" t="e">
        <f t="shared" si="94"/>
        <v>#VALUE!</v>
      </c>
      <c r="DI22" s="165" t="e">
        <f t="shared" si="95"/>
        <v>#NUM!</v>
      </c>
      <c r="DJ22" s="166" t="e">
        <f t="shared" si="96"/>
        <v>#NUM!</v>
      </c>
      <c r="DK22" s="129" t="str">
        <f t="shared" si="97"/>
        <v/>
      </c>
      <c r="DL22" s="131" t="str">
        <f t="shared" si="98"/>
        <v/>
      </c>
      <c r="DM22" s="131" t="e">
        <f t="shared" si="99"/>
        <v>#NUM!</v>
      </c>
      <c r="DN22" s="114" t="str">
        <f t="shared" si="100"/>
        <v/>
      </c>
      <c r="DO22" s="164">
        <f t="shared" si="101"/>
        <v>120</v>
      </c>
      <c r="DP22" s="165" t="e">
        <f t="shared" si="102"/>
        <v>#VALUE!</v>
      </c>
      <c r="DQ22" s="165" t="e">
        <f t="shared" si="103"/>
        <v>#NUM!</v>
      </c>
      <c r="DR22" s="166" t="e">
        <f t="shared" si="104"/>
        <v>#NUM!</v>
      </c>
      <c r="DS22" s="129" t="str">
        <f t="shared" si="105"/>
        <v/>
      </c>
      <c r="DT22" s="131" t="str">
        <f t="shared" si="106"/>
        <v/>
      </c>
      <c r="DU22" s="131" t="str">
        <f t="shared" si="107"/>
        <v/>
      </c>
      <c r="DV22" s="114" t="str">
        <f t="shared" si="108"/>
        <v/>
      </c>
      <c r="DW22" s="164">
        <f t="shared" si="109"/>
        <v>121</v>
      </c>
      <c r="DX22" s="165" t="e">
        <f t="shared" si="110"/>
        <v>#VALUE!</v>
      </c>
      <c r="DY22" s="165">
        <f t="shared" si="111"/>
        <v>0</v>
      </c>
      <c r="DZ22" s="166">
        <f t="shared" si="112"/>
        <v>0</v>
      </c>
      <c r="EA22" s="129" t="str">
        <f t="shared" si="113"/>
        <v/>
      </c>
      <c r="EB22" s="131" t="str">
        <f t="shared" si="114"/>
        <v/>
      </c>
      <c r="EC22" s="131" t="str">
        <f t="shared" si="115"/>
        <v/>
      </c>
      <c r="ED22" s="114" t="str">
        <f t="shared" si="116"/>
        <v/>
      </c>
      <c r="EE22" s="164">
        <f t="shared" si="117"/>
        <v>122</v>
      </c>
      <c r="EF22" s="165" t="e">
        <f t="shared" si="118"/>
        <v>#VALUE!</v>
      </c>
      <c r="EG22" s="165">
        <f t="shared" si="119"/>
        <v>0</v>
      </c>
      <c r="EH22" s="166">
        <f t="shared" si="120"/>
        <v>0</v>
      </c>
      <c r="EI22" s="129" t="str">
        <f t="shared" si="121"/>
        <v/>
      </c>
      <c r="EJ22" s="131" t="str">
        <f t="shared" si="122"/>
        <v/>
      </c>
      <c r="EK22" s="131" t="str">
        <f t="shared" si="123"/>
        <v/>
      </c>
      <c r="EL22" s="114" t="str">
        <f t="shared" si="124"/>
        <v/>
      </c>
      <c r="EM22" s="164">
        <f t="shared" si="125"/>
        <v>123</v>
      </c>
      <c r="EN22" s="165" t="e">
        <f t="shared" si="126"/>
        <v>#VALUE!</v>
      </c>
      <c r="EO22" s="165">
        <f t="shared" si="127"/>
        <v>0</v>
      </c>
      <c r="EP22" s="166">
        <f t="shared" si="128"/>
        <v>0</v>
      </c>
      <c r="EQ22" s="129" t="str">
        <f t="shared" si="129"/>
        <v/>
      </c>
      <c r="ER22" s="131" t="str">
        <f t="shared" si="130"/>
        <v/>
      </c>
      <c r="ES22" s="131" t="str">
        <f t="shared" si="131"/>
        <v/>
      </c>
      <c r="ET22" s="114" t="str">
        <f t="shared" si="132"/>
        <v/>
      </c>
      <c r="EU22" s="164">
        <f t="shared" si="133"/>
        <v>124</v>
      </c>
      <c r="EV22" s="165" t="e">
        <f t="shared" si="134"/>
        <v>#VALUE!</v>
      </c>
      <c r="EW22" s="165">
        <f t="shared" si="135"/>
        <v>0</v>
      </c>
      <c r="EX22" s="166">
        <f t="shared" si="136"/>
        <v>0</v>
      </c>
      <c r="EY22" s="129" t="str">
        <f t="shared" si="137"/>
        <v/>
      </c>
      <c r="EZ22" s="131" t="str">
        <f t="shared" si="138"/>
        <v/>
      </c>
      <c r="FA22" s="131" t="str">
        <f t="shared" si="139"/>
        <v/>
      </c>
      <c r="FB22" s="114" t="str">
        <f t="shared" si="140"/>
        <v/>
      </c>
      <c r="FC22" s="164">
        <f t="shared" si="141"/>
        <v>125</v>
      </c>
      <c r="FD22" s="165" t="e">
        <f t="shared" si="142"/>
        <v>#NUM!</v>
      </c>
      <c r="FE22" s="165">
        <f t="shared" si="143"/>
        <v>0</v>
      </c>
      <c r="FF22" s="166">
        <f t="shared" si="144"/>
        <v>0</v>
      </c>
      <c r="FG22" s="129" t="str">
        <f t="shared" si="145"/>
        <v/>
      </c>
      <c r="FH22" s="131" t="str">
        <f t="shared" si="146"/>
        <v/>
      </c>
      <c r="FI22" s="131" t="str">
        <f t="shared" si="147"/>
        <v/>
      </c>
      <c r="FJ22" s="114" t="str">
        <f t="shared" si="148"/>
        <v/>
      </c>
      <c r="FK22" s="164">
        <f t="shared" si="149"/>
        <v>126</v>
      </c>
      <c r="FL22" s="165" t="e">
        <f t="shared" si="150"/>
        <v>#NUM!</v>
      </c>
      <c r="FM22" s="165">
        <f t="shared" si="151"/>
        <v>0</v>
      </c>
      <c r="FN22" s="166">
        <f t="shared" si="152"/>
        <v>0</v>
      </c>
      <c r="FO22" s="129" t="str">
        <f t="shared" si="153"/>
        <v/>
      </c>
      <c r="FP22" s="131" t="str">
        <f t="shared" si="154"/>
        <v/>
      </c>
      <c r="FQ22" s="131" t="str">
        <f t="shared" si="155"/>
        <v/>
      </c>
      <c r="FR22" s="114" t="str">
        <f t="shared" si="156"/>
        <v/>
      </c>
      <c r="FS22" s="164">
        <f t="shared" si="157"/>
        <v>126</v>
      </c>
      <c r="FT22" s="165" t="e">
        <f t="shared" si="158"/>
        <v>#NUM!</v>
      </c>
      <c r="FU22" s="165">
        <f t="shared" si="159"/>
        <v>0</v>
      </c>
      <c r="FV22" s="166">
        <f t="shared" si="160"/>
        <v>0</v>
      </c>
      <c r="FW22" s="129" t="str">
        <f t="shared" si="161"/>
        <v/>
      </c>
      <c r="FX22" s="131" t="str">
        <f t="shared" si="162"/>
        <v/>
      </c>
      <c r="FY22" s="131" t="str">
        <f t="shared" si="163"/>
        <v/>
      </c>
      <c r="FZ22" s="114" t="str">
        <f t="shared" si="164"/>
        <v/>
      </c>
      <c r="GA22" s="164">
        <f t="shared" si="165"/>
        <v>126</v>
      </c>
      <c r="GB22" s="165" t="e">
        <f t="shared" si="166"/>
        <v>#NUM!</v>
      </c>
      <c r="GC22" s="165">
        <f t="shared" si="167"/>
        <v>0</v>
      </c>
      <c r="GD22" s="166">
        <f t="shared" si="168"/>
        <v>0</v>
      </c>
      <c r="GE22" s="129" t="str">
        <f t="shared" si="169"/>
        <v/>
      </c>
      <c r="GF22" s="131" t="str">
        <f t="shared" si="170"/>
        <v/>
      </c>
      <c r="GG22" s="131" t="str">
        <f t="shared" si="171"/>
        <v/>
      </c>
      <c r="GH22" s="114" t="str">
        <f t="shared" si="172"/>
        <v/>
      </c>
      <c r="GI22" s="12" t="str">
        <f t="shared" si="173"/>
        <v>24-17</v>
      </c>
      <c r="GJ22" s="12">
        <f>$C$22</f>
        <v>17</v>
      </c>
      <c r="GK22" s="12">
        <f>$D$22</f>
        <v>0</v>
      </c>
      <c r="GL22" s="12">
        <f t="shared" si="174"/>
        <v>24</v>
      </c>
      <c r="GM22" s="138" t="str">
        <f t="shared" si="175"/>
        <v/>
      </c>
      <c r="GN22" s="138" t="str">
        <f t="shared" si="175"/>
        <v/>
      </c>
      <c r="GO22" s="138" t="str">
        <f t="shared" si="176"/>
        <v/>
      </c>
      <c r="GP22" s="171" t="e">
        <f t="shared" si="177"/>
        <v>#NUM!</v>
      </c>
      <c r="GQ22" s="12">
        <f t="shared" si="178"/>
        <v>12</v>
      </c>
    </row>
    <row r="23" spans="1:199" ht="36.75" customHeight="1">
      <c r="A23" s="17"/>
      <c r="B23" s="17"/>
      <c r="C23" s="19">
        <v>18</v>
      </c>
      <c r="D23" s="24"/>
      <c r="E23" s="24"/>
      <c r="F23" s="32"/>
      <c r="G23" s="35"/>
      <c r="H23" s="40"/>
      <c r="I23" s="43"/>
      <c r="J23" s="47" t="str">
        <f t="shared" si="179"/>
        <v/>
      </c>
      <c r="K23" s="49">
        <f t="shared" si="182"/>
        <v>0</v>
      </c>
      <c r="L23" s="51"/>
      <c r="M23" s="51"/>
      <c r="N23" s="47" t="str">
        <f>IF(ISERROR(VLOOKUP(L23,償却率!$A$2:$B$51,2)),"",(VLOOKUP(L23,償却率!$A$2:$B$51,2)))</f>
        <v/>
      </c>
      <c r="O23" s="47" t="str">
        <f>IF(ISERROR(IF(J23="定額",LOOKUP(M23,新償却率!$A$2:$A$51,新償却率!$B$2:$B$51),LOOKUP(M23,償却率!$A$2:$A$51,償却率!$B$2:$B$51))),"",(IF(J23="定額",LOOKUP(M23,新償却率!$A$2:$A$51,新償却率!$B$2:$B$51),LOOKUP(M23,償却率!$A$2:$A$51,償却率!$B$2:$B$51))))</f>
        <v/>
      </c>
      <c r="P23" s="58">
        <f t="shared" si="0"/>
        <v>-1</v>
      </c>
      <c r="Q23" s="58">
        <f t="shared" si="1"/>
        <v>-1</v>
      </c>
      <c r="R23" s="58">
        <f t="shared" si="2"/>
        <v>0</v>
      </c>
      <c r="S23" s="51"/>
      <c r="T23" s="70">
        <f t="shared" si="3"/>
        <v>1900</v>
      </c>
      <c r="U23" s="70">
        <f t="shared" si="4"/>
        <v>1</v>
      </c>
      <c r="V23" s="70">
        <f t="shared" si="5"/>
        <v>0</v>
      </c>
      <c r="W23" s="84" t="e">
        <f t="shared" si="6"/>
        <v>#NUM!</v>
      </c>
      <c r="X23" s="87" t="e">
        <f t="shared" si="7"/>
        <v>#NUM!</v>
      </c>
      <c r="Y23" s="87" t="e">
        <f t="shared" si="8"/>
        <v>#VALUE!</v>
      </c>
      <c r="Z23" s="89">
        <f t="shared" si="9"/>
        <v>107</v>
      </c>
      <c r="AA23" s="89">
        <f t="shared" si="10"/>
        <v>11</v>
      </c>
      <c r="AB23" s="89">
        <f t="shared" si="11"/>
        <v>366</v>
      </c>
      <c r="AC23" s="92" t="e">
        <f t="shared" si="12"/>
        <v>#NUM!</v>
      </c>
      <c r="AD23" s="93" t="e">
        <f t="shared" si="13"/>
        <v>#NUM!</v>
      </c>
      <c r="AE23" s="98">
        <f t="shared" si="14"/>
        <v>109</v>
      </c>
      <c r="AF23" s="102" t="e">
        <f t="shared" si="15"/>
        <v>#VALUE!</v>
      </c>
      <c r="AG23" s="102" t="e">
        <f t="shared" si="16"/>
        <v>#NUM!</v>
      </c>
      <c r="AH23" s="20" t="e">
        <f t="shared" si="17"/>
        <v>#NUM!</v>
      </c>
      <c r="AI23" s="105" t="e">
        <f t="shared" si="18"/>
        <v>#NUM!</v>
      </c>
      <c r="AJ23" s="108" t="e">
        <f t="shared" si="19"/>
        <v>#NUM!</v>
      </c>
      <c r="AK23" s="111" t="e">
        <f t="shared" si="20"/>
        <v>#NUM!</v>
      </c>
      <c r="AL23" s="114" t="e">
        <f t="shared" si="181"/>
        <v>#NUM!</v>
      </c>
      <c r="AM23" s="118">
        <f t="shared" si="21"/>
        <v>110</v>
      </c>
      <c r="AN23" s="121" t="e">
        <f t="shared" si="22"/>
        <v>#VALUE!</v>
      </c>
      <c r="AO23" s="102" t="e">
        <f t="shared" si="23"/>
        <v>#NUM!</v>
      </c>
      <c r="AP23" s="20" t="e">
        <f t="shared" si="24"/>
        <v>#NUM!</v>
      </c>
      <c r="AQ23" s="105" t="str">
        <f t="shared" si="25"/>
        <v/>
      </c>
      <c r="AR23" s="108" t="str">
        <f t="shared" si="26"/>
        <v/>
      </c>
      <c r="AS23" s="111" t="e">
        <f t="shared" si="27"/>
        <v>#NUM!</v>
      </c>
      <c r="AT23" s="122" t="str">
        <f t="shared" si="28"/>
        <v/>
      </c>
      <c r="AU23" s="118">
        <f t="shared" si="29"/>
        <v>111</v>
      </c>
      <c r="AV23" s="102" t="e">
        <f t="shared" si="30"/>
        <v>#VALUE!</v>
      </c>
      <c r="AW23" s="102" t="e">
        <f t="shared" si="31"/>
        <v>#NUM!</v>
      </c>
      <c r="AX23" s="20" t="e">
        <f t="shared" si="32"/>
        <v>#NUM!</v>
      </c>
      <c r="AY23" s="129" t="str">
        <f t="shared" si="33"/>
        <v/>
      </c>
      <c r="AZ23" s="131" t="str">
        <f t="shared" si="34"/>
        <v/>
      </c>
      <c r="BA23" s="131" t="e">
        <f t="shared" si="35"/>
        <v>#NUM!</v>
      </c>
      <c r="BB23" s="114" t="str">
        <f t="shared" si="36"/>
        <v/>
      </c>
      <c r="BC23" s="133">
        <f t="shared" si="37"/>
        <v>112</v>
      </c>
      <c r="BD23" s="134" t="e">
        <f t="shared" si="38"/>
        <v>#VALUE!</v>
      </c>
      <c r="BE23" s="134" t="e">
        <f t="shared" si="39"/>
        <v>#NUM!</v>
      </c>
      <c r="BF23" s="136" t="e">
        <f t="shared" si="40"/>
        <v>#NUM!</v>
      </c>
      <c r="BG23" s="129" t="str">
        <f t="shared" si="41"/>
        <v/>
      </c>
      <c r="BH23" s="131" t="str">
        <f t="shared" si="42"/>
        <v/>
      </c>
      <c r="BI23" s="131" t="e">
        <f t="shared" si="43"/>
        <v>#NUM!</v>
      </c>
      <c r="BJ23" s="114" t="str">
        <f t="shared" si="44"/>
        <v/>
      </c>
      <c r="BK23" s="133">
        <f t="shared" si="45"/>
        <v>113</v>
      </c>
      <c r="BL23" s="134" t="e">
        <f t="shared" si="46"/>
        <v>#VALUE!</v>
      </c>
      <c r="BM23" s="134" t="e">
        <f t="shared" si="47"/>
        <v>#NUM!</v>
      </c>
      <c r="BN23" s="136" t="e">
        <f t="shared" si="48"/>
        <v>#NUM!</v>
      </c>
      <c r="BO23" s="129" t="str">
        <f t="shared" si="49"/>
        <v/>
      </c>
      <c r="BP23" s="131" t="str">
        <f t="shared" si="50"/>
        <v/>
      </c>
      <c r="BQ23" s="131" t="e">
        <f t="shared" si="51"/>
        <v>#NUM!</v>
      </c>
      <c r="BR23" s="114" t="str">
        <f t="shared" si="52"/>
        <v/>
      </c>
      <c r="BS23" s="133">
        <f t="shared" si="53"/>
        <v>114</v>
      </c>
      <c r="BT23" s="134" t="e">
        <f t="shared" si="54"/>
        <v>#VALUE!</v>
      </c>
      <c r="BU23" s="134" t="e">
        <f t="shared" si="55"/>
        <v>#NUM!</v>
      </c>
      <c r="BV23" s="136" t="e">
        <f t="shared" si="56"/>
        <v>#NUM!</v>
      </c>
      <c r="BW23" s="129" t="str">
        <f t="shared" si="57"/>
        <v/>
      </c>
      <c r="BX23" s="131" t="str">
        <f t="shared" si="58"/>
        <v/>
      </c>
      <c r="BY23" s="131" t="e">
        <f t="shared" si="59"/>
        <v>#NUM!</v>
      </c>
      <c r="BZ23" s="114" t="str">
        <f t="shared" si="60"/>
        <v/>
      </c>
      <c r="CA23" s="133">
        <f t="shared" si="61"/>
        <v>115</v>
      </c>
      <c r="CB23" s="134" t="e">
        <f t="shared" si="62"/>
        <v>#VALUE!</v>
      </c>
      <c r="CC23" s="134" t="e">
        <f t="shared" si="63"/>
        <v>#NUM!</v>
      </c>
      <c r="CD23" s="136" t="e">
        <f t="shared" si="64"/>
        <v>#NUM!</v>
      </c>
      <c r="CE23" s="129" t="str">
        <f t="shared" si="65"/>
        <v/>
      </c>
      <c r="CF23" s="131" t="str">
        <f t="shared" si="66"/>
        <v/>
      </c>
      <c r="CG23" s="131" t="e">
        <f t="shared" si="67"/>
        <v>#NUM!</v>
      </c>
      <c r="CH23" s="114" t="str">
        <f t="shared" si="68"/>
        <v/>
      </c>
      <c r="CI23" s="159">
        <f t="shared" si="69"/>
        <v>116</v>
      </c>
      <c r="CJ23" s="161" t="e">
        <f t="shared" si="70"/>
        <v>#VALUE!</v>
      </c>
      <c r="CK23" s="161" t="e">
        <f t="shared" si="71"/>
        <v>#NUM!</v>
      </c>
      <c r="CL23" s="162" t="e">
        <f t="shared" si="72"/>
        <v>#NUM!</v>
      </c>
      <c r="CM23" s="129" t="str">
        <f t="shared" si="73"/>
        <v/>
      </c>
      <c r="CN23" s="131" t="str">
        <f t="shared" si="74"/>
        <v/>
      </c>
      <c r="CO23" s="131" t="e">
        <f t="shared" si="75"/>
        <v>#NUM!</v>
      </c>
      <c r="CP23" s="114" t="str">
        <f t="shared" si="76"/>
        <v/>
      </c>
      <c r="CQ23" s="164">
        <f t="shared" si="77"/>
        <v>117</v>
      </c>
      <c r="CR23" s="165" t="e">
        <f t="shared" si="78"/>
        <v>#VALUE!</v>
      </c>
      <c r="CS23" s="165" t="e">
        <f t="shared" si="79"/>
        <v>#NUM!</v>
      </c>
      <c r="CT23" s="166" t="e">
        <f t="shared" si="80"/>
        <v>#NUM!</v>
      </c>
      <c r="CU23" s="129" t="str">
        <f t="shared" si="81"/>
        <v/>
      </c>
      <c r="CV23" s="131" t="str">
        <f t="shared" si="82"/>
        <v/>
      </c>
      <c r="CW23" s="131" t="e">
        <f t="shared" si="83"/>
        <v>#NUM!</v>
      </c>
      <c r="CX23" s="114" t="str">
        <f t="shared" si="84"/>
        <v/>
      </c>
      <c r="CY23" s="164">
        <f t="shared" si="85"/>
        <v>118</v>
      </c>
      <c r="CZ23" s="165" t="e">
        <f t="shared" si="86"/>
        <v>#VALUE!</v>
      </c>
      <c r="DA23" s="165" t="e">
        <f t="shared" si="87"/>
        <v>#NUM!</v>
      </c>
      <c r="DB23" s="166" t="e">
        <f t="shared" si="88"/>
        <v>#NUM!</v>
      </c>
      <c r="DC23" s="129" t="str">
        <f t="shared" si="89"/>
        <v/>
      </c>
      <c r="DD23" s="131" t="str">
        <f t="shared" si="90"/>
        <v/>
      </c>
      <c r="DE23" s="131" t="e">
        <f t="shared" si="91"/>
        <v>#NUM!</v>
      </c>
      <c r="DF23" s="114" t="str">
        <f t="shared" si="92"/>
        <v/>
      </c>
      <c r="DG23" s="164">
        <f t="shared" si="93"/>
        <v>119</v>
      </c>
      <c r="DH23" s="165" t="e">
        <f t="shared" si="94"/>
        <v>#VALUE!</v>
      </c>
      <c r="DI23" s="165" t="e">
        <f t="shared" si="95"/>
        <v>#NUM!</v>
      </c>
      <c r="DJ23" s="166" t="e">
        <f t="shared" si="96"/>
        <v>#NUM!</v>
      </c>
      <c r="DK23" s="129" t="str">
        <f t="shared" si="97"/>
        <v/>
      </c>
      <c r="DL23" s="131" t="str">
        <f t="shared" si="98"/>
        <v/>
      </c>
      <c r="DM23" s="131" t="e">
        <f t="shared" si="99"/>
        <v>#NUM!</v>
      </c>
      <c r="DN23" s="114" t="str">
        <f t="shared" si="100"/>
        <v/>
      </c>
      <c r="DO23" s="164">
        <f t="shared" si="101"/>
        <v>120</v>
      </c>
      <c r="DP23" s="165" t="e">
        <f t="shared" si="102"/>
        <v>#VALUE!</v>
      </c>
      <c r="DQ23" s="165" t="e">
        <f t="shared" si="103"/>
        <v>#NUM!</v>
      </c>
      <c r="DR23" s="166" t="e">
        <f t="shared" si="104"/>
        <v>#NUM!</v>
      </c>
      <c r="DS23" s="129" t="str">
        <f t="shared" si="105"/>
        <v/>
      </c>
      <c r="DT23" s="131" t="str">
        <f t="shared" si="106"/>
        <v/>
      </c>
      <c r="DU23" s="131" t="str">
        <f t="shared" si="107"/>
        <v/>
      </c>
      <c r="DV23" s="114" t="str">
        <f t="shared" si="108"/>
        <v/>
      </c>
      <c r="DW23" s="164">
        <f t="shared" si="109"/>
        <v>121</v>
      </c>
      <c r="DX23" s="165" t="e">
        <f t="shared" si="110"/>
        <v>#VALUE!</v>
      </c>
      <c r="DY23" s="165">
        <f t="shared" si="111"/>
        <v>0</v>
      </c>
      <c r="DZ23" s="166">
        <f t="shared" si="112"/>
        <v>0</v>
      </c>
      <c r="EA23" s="129" t="str">
        <f t="shared" si="113"/>
        <v/>
      </c>
      <c r="EB23" s="131" t="str">
        <f t="shared" si="114"/>
        <v/>
      </c>
      <c r="EC23" s="131" t="str">
        <f t="shared" si="115"/>
        <v/>
      </c>
      <c r="ED23" s="114" t="str">
        <f t="shared" si="116"/>
        <v/>
      </c>
      <c r="EE23" s="164">
        <f t="shared" si="117"/>
        <v>122</v>
      </c>
      <c r="EF23" s="165" t="e">
        <f t="shared" si="118"/>
        <v>#VALUE!</v>
      </c>
      <c r="EG23" s="165">
        <f t="shared" si="119"/>
        <v>0</v>
      </c>
      <c r="EH23" s="166">
        <f t="shared" si="120"/>
        <v>0</v>
      </c>
      <c r="EI23" s="129" t="str">
        <f t="shared" si="121"/>
        <v/>
      </c>
      <c r="EJ23" s="131" t="str">
        <f t="shared" si="122"/>
        <v/>
      </c>
      <c r="EK23" s="131" t="str">
        <f t="shared" si="123"/>
        <v/>
      </c>
      <c r="EL23" s="114" t="str">
        <f t="shared" si="124"/>
        <v/>
      </c>
      <c r="EM23" s="164">
        <f t="shared" si="125"/>
        <v>123</v>
      </c>
      <c r="EN23" s="165" t="e">
        <f t="shared" si="126"/>
        <v>#VALUE!</v>
      </c>
      <c r="EO23" s="165">
        <f t="shared" si="127"/>
        <v>0</v>
      </c>
      <c r="EP23" s="166">
        <f t="shared" si="128"/>
        <v>0</v>
      </c>
      <c r="EQ23" s="129" t="str">
        <f t="shared" si="129"/>
        <v/>
      </c>
      <c r="ER23" s="131" t="str">
        <f t="shared" si="130"/>
        <v/>
      </c>
      <c r="ES23" s="131" t="str">
        <f t="shared" si="131"/>
        <v/>
      </c>
      <c r="ET23" s="114" t="str">
        <f t="shared" si="132"/>
        <v/>
      </c>
      <c r="EU23" s="164">
        <f t="shared" si="133"/>
        <v>124</v>
      </c>
      <c r="EV23" s="165" t="e">
        <f t="shared" si="134"/>
        <v>#VALUE!</v>
      </c>
      <c r="EW23" s="165">
        <f t="shared" si="135"/>
        <v>0</v>
      </c>
      <c r="EX23" s="166">
        <f t="shared" si="136"/>
        <v>0</v>
      </c>
      <c r="EY23" s="129" t="str">
        <f t="shared" si="137"/>
        <v/>
      </c>
      <c r="EZ23" s="131" t="str">
        <f t="shared" si="138"/>
        <v/>
      </c>
      <c r="FA23" s="131" t="str">
        <f t="shared" si="139"/>
        <v/>
      </c>
      <c r="FB23" s="114" t="str">
        <f t="shared" si="140"/>
        <v/>
      </c>
      <c r="FC23" s="164">
        <f t="shared" si="141"/>
        <v>125</v>
      </c>
      <c r="FD23" s="165" t="e">
        <f t="shared" si="142"/>
        <v>#NUM!</v>
      </c>
      <c r="FE23" s="165">
        <f t="shared" si="143"/>
        <v>0</v>
      </c>
      <c r="FF23" s="166">
        <f t="shared" si="144"/>
        <v>0</v>
      </c>
      <c r="FG23" s="129" t="str">
        <f t="shared" si="145"/>
        <v/>
      </c>
      <c r="FH23" s="131" t="str">
        <f t="shared" si="146"/>
        <v/>
      </c>
      <c r="FI23" s="131" t="str">
        <f t="shared" si="147"/>
        <v/>
      </c>
      <c r="FJ23" s="114" t="str">
        <f t="shared" si="148"/>
        <v/>
      </c>
      <c r="FK23" s="164">
        <f t="shared" si="149"/>
        <v>126</v>
      </c>
      <c r="FL23" s="165" t="e">
        <f t="shared" si="150"/>
        <v>#NUM!</v>
      </c>
      <c r="FM23" s="165">
        <f t="shared" si="151"/>
        <v>0</v>
      </c>
      <c r="FN23" s="166">
        <f t="shared" si="152"/>
        <v>0</v>
      </c>
      <c r="FO23" s="129" t="str">
        <f t="shared" si="153"/>
        <v/>
      </c>
      <c r="FP23" s="131" t="str">
        <f t="shared" si="154"/>
        <v/>
      </c>
      <c r="FQ23" s="131" t="str">
        <f t="shared" si="155"/>
        <v/>
      </c>
      <c r="FR23" s="114" t="str">
        <f t="shared" si="156"/>
        <v/>
      </c>
      <c r="FS23" s="164">
        <f t="shared" si="157"/>
        <v>126</v>
      </c>
      <c r="FT23" s="165" t="e">
        <f t="shared" si="158"/>
        <v>#NUM!</v>
      </c>
      <c r="FU23" s="165">
        <f t="shared" si="159"/>
        <v>0</v>
      </c>
      <c r="FV23" s="166">
        <f t="shared" si="160"/>
        <v>0</v>
      </c>
      <c r="FW23" s="129" t="str">
        <f t="shared" si="161"/>
        <v/>
      </c>
      <c r="FX23" s="131" t="str">
        <f t="shared" si="162"/>
        <v/>
      </c>
      <c r="FY23" s="131" t="str">
        <f t="shared" si="163"/>
        <v/>
      </c>
      <c r="FZ23" s="114" t="str">
        <f t="shared" si="164"/>
        <v/>
      </c>
      <c r="GA23" s="164">
        <f t="shared" si="165"/>
        <v>126</v>
      </c>
      <c r="GB23" s="165" t="e">
        <f t="shared" si="166"/>
        <v>#NUM!</v>
      </c>
      <c r="GC23" s="165">
        <f t="shared" si="167"/>
        <v>0</v>
      </c>
      <c r="GD23" s="166">
        <f t="shared" si="168"/>
        <v>0</v>
      </c>
      <c r="GE23" s="129" t="str">
        <f t="shared" si="169"/>
        <v/>
      </c>
      <c r="GF23" s="131" t="str">
        <f t="shared" si="170"/>
        <v/>
      </c>
      <c r="GG23" s="131" t="str">
        <f t="shared" si="171"/>
        <v/>
      </c>
      <c r="GH23" s="114" t="str">
        <f t="shared" si="172"/>
        <v/>
      </c>
      <c r="GI23" s="12" t="str">
        <f t="shared" si="173"/>
        <v>24-18</v>
      </c>
      <c r="GJ23" s="12">
        <f>$C$23</f>
        <v>18</v>
      </c>
      <c r="GK23" s="12">
        <f>$D$23</f>
        <v>0</v>
      </c>
      <c r="GL23" s="12">
        <f t="shared" si="174"/>
        <v>24</v>
      </c>
      <c r="GM23" s="138" t="str">
        <f t="shared" si="175"/>
        <v/>
      </c>
      <c r="GN23" s="138" t="str">
        <f t="shared" si="175"/>
        <v/>
      </c>
      <c r="GO23" s="138" t="str">
        <f t="shared" si="176"/>
        <v/>
      </c>
      <c r="GP23" s="171" t="e">
        <f t="shared" si="177"/>
        <v>#NUM!</v>
      </c>
      <c r="GQ23" s="12">
        <f t="shared" si="178"/>
        <v>12</v>
      </c>
    </row>
    <row r="24" spans="1:199" ht="36.75" customHeight="1">
      <c r="A24" s="17"/>
      <c r="B24" s="17"/>
      <c r="C24" s="19">
        <v>19</v>
      </c>
      <c r="D24" s="24"/>
      <c r="E24" s="24"/>
      <c r="F24" s="32"/>
      <c r="G24" s="35"/>
      <c r="H24" s="40"/>
      <c r="I24" s="43"/>
      <c r="J24" s="47" t="str">
        <f t="shared" si="179"/>
        <v/>
      </c>
      <c r="K24" s="49">
        <f t="shared" si="182"/>
        <v>0</v>
      </c>
      <c r="L24" s="51"/>
      <c r="M24" s="51"/>
      <c r="N24" s="47" t="str">
        <f>IF(ISERROR(VLOOKUP(L24,償却率!$A$2:$B$51,2)),"",(VLOOKUP(L24,償却率!$A$2:$B$51,2)))</f>
        <v/>
      </c>
      <c r="O24" s="47" t="str">
        <f>IF(ISERROR(IF(J24="定額",LOOKUP(M24,新償却率!$A$2:$A$51,新償却率!$B$2:$B$51),LOOKUP(M24,償却率!$A$2:$A$51,償却率!$B$2:$B$51))),"",(IF(J24="定額",LOOKUP(M24,新償却率!$A$2:$A$51,新償却率!$B$2:$B$51),LOOKUP(M24,償却率!$A$2:$A$51,償却率!$B$2:$B$51))))</f>
        <v/>
      </c>
      <c r="P24" s="58">
        <f t="shared" si="0"/>
        <v>-1</v>
      </c>
      <c r="Q24" s="58">
        <f t="shared" si="1"/>
        <v>-1</v>
      </c>
      <c r="R24" s="58">
        <f t="shared" si="2"/>
        <v>0</v>
      </c>
      <c r="S24" s="51"/>
      <c r="T24" s="70">
        <f t="shared" si="3"/>
        <v>1900</v>
      </c>
      <c r="U24" s="70">
        <f t="shared" si="4"/>
        <v>1</v>
      </c>
      <c r="V24" s="70">
        <f t="shared" si="5"/>
        <v>0</v>
      </c>
      <c r="W24" s="84" t="e">
        <f t="shared" si="6"/>
        <v>#NUM!</v>
      </c>
      <c r="X24" s="87" t="e">
        <f t="shared" si="7"/>
        <v>#NUM!</v>
      </c>
      <c r="Y24" s="87" t="e">
        <f t="shared" si="8"/>
        <v>#VALUE!</v>
      </c>
      <c r="Z24" s="89">
        <f t="shared" si="9"/>
        <v>107</v>
      </c>
      <c r="AA24" s="89">
        <f t="shared" si="10"/>
        <v>11</v>
      </c>
      <c r="AB24" s="89">
        <f t="shared" si="11"/>
        <v>366</v>
      </c>
      <c r="AC24" s="92" t="e">
        <f t="shared" si="12"/>
        <v>#NUM!</v>
      </c>
      <c r="AD24" s="93" t="e">
        <f t="shared" si="13"/>
        <v>#NUM!</v>
      </c>
      <c r="AE24" s="98">
        <f t="shared" si="14"/>
        <v>109</v>
      </c>
      <c r="AF24" s="102" t="e">
        <f t="shared" si="15"/>
        <v>#VALUE!</v>
      </c>
      <c r="AG24" s="102" t="e">
        <f t="shared" si="16"/>
        <v>#NUM!</v>
      </c>
      <c r="AH24" s="20" t="e">
        <f t="shared" si="17"/>
        <v>#NUM!</v>
      </c>
      <c r="AI24" s="105" t="e">
        <f t="shared" si="18"/>
        <v>#NUM!</v>
      </c>
      <c r="AJ24" s="108" t="e">
        <f t="shared" si="19"/>
        <v>#NUM!</v>
      </c>
      <c r="AK24" s="111" t="e">
        <f t="shared" si="20"/>
        <v>#NUM!</v>
      </c>
      <c r="AL24" s="114" t="e">
        <f t="shared" si="181"/>
        <v>#NUM!</v>
      </c>
      <c r="AM24" s="118">
        <f t="shared" si="21"/>
        <v>110</v>
      </c>
      <c r="AN24" s="121" t="e">
        <f t="shared" si="22"/>
        <v>#VALUE!</v>
      </c>
      <c r="AO24" s="102" t="e">
        <f t="shared" si="23"/>
        <v>#NUM!</v>
      </c>
      <c r="AP24" s="20" t="e">
        <f t="shared" si="24"/>
        <v>#NUM!</v>
      </c>
      <c r="AQ24" s="105" t="str">
        <f t="shared" si="25"/>
        <v/>
      </c>
      <c r="AR24" s="108" t="str">
        <f t="shared" si="26"/>
        <v/>
      </c>
      <c r="AS24" s="111" t="e">
        <f t="shared" si="27"/>
        <v>#NUM!</v>
      </c>
      <c r="AT24" s="122" t="str">
        <f t="shared" si="28"/>
        <v/>
      </c>
      <c r="AU24" s="118">
        <f t="shared" si="29"/>
        <v>111</v>
      </c>
      <c r="AV24" s="102" t="e">
        <f t="shared" si="30"/>
        <v>#VALUE!</v>
      </c>
      <c r="AW24" s="102" t="e">
        <f t="shared" si="31"/>
        <v>#NUM!</v>
      </c>
      <c r="AX24" s="20" t="e">
        <f t="shared" si="32"/>
        <v>#NUM!</v>
      </c>
      <c r="AY24" s="129" t="str">
        <f t="shared" si="33"/>
        <v/>
      </c>
      <c r="AZ24" s="131" t="str">
        <f t="shared" si="34"/>
        <v/>
      </c>
      <c r="BA24" s="131" t="e">
        <f t="shared" si="35"/>
        <v>#NUM!</v>
      </c>
      <c r="BB24" s="114" t="str">
        <f t="shared" si="36"/>
        <v/>
      </c>
      <c r="BC24" s="133">
        <f t="shared" si="37"/>
        <v>112</v>
      </c>
      <c r="BD24" s="134" t="e">
        <f t="shared" si="38"/>
        <v>#VALUE!</v>
      </c>
      <c r="BE24" s="134" t="e">
        <f t="shared" si="39"/>
        <v>#NUM!</v>
      </c>
      <c r="BF24" s="136" t="e">
        <f t="shared" si="40"/>
        <v>#NUM!</v>
      </c>
      <c r="BG24" s="129" t="str">
        <f t="shared" si="41"/>
        <v/>
      </c>
      <c r="BH24" s="131" t="str">
        <f t="shared" si="42"/>
        <v/>
      </c>
      <c r="BI24" s="131" t="e">
        <f t="shared" si="43"/>
        <v>#NUM!</v>
      </c>
      <c r="BJ24" s="114" t="str">
        <f t="shared" si="44"/>
        <v/>
      </c>
      <c r="BK24" s="133">
        <f t="shared" si="45"/>
        <v>113</v>
      </c>
      <c r="BL24" s="134" t="e">
        <f t="shared" si="46"/>
        <v>#VALUE!</v>
      </c>
      <c r="BM24" s="134" t="e">
        <f t="shared" si="47"/>
        <v>#NUM!</v>
      </c>
      <c r="BN24" s="136" t="e">
        <f t="shared" si="48"/>
        <v>#NUM!</v>
      </c>
      <c r="BO24" s="129" t="str">
        <f t="shared" si="49"/>
        <v/>
      </c>
      <c r="BP24" s="131" t="str">
        <f t="shared" si="50"/>
        <v/>
      </c>
      <c r="BQ24" s="131" t="e">
        <f t="shared" si="51"/>
        <v>#NUM!</v>
      </c>
      <c r="BR24" s="114" t="str">
        <f t="shared" si="52"/>
        <v/>
      </c>
      <c r="BS24" s="133">
        <f t="shared" si="53"/>
        <v>114</v>
      </c>
      <c r="BT24" s="134" t="e">
        <f t="shared" si="54"/>
        <v>#VALUE!</v>
      </c>
      <c r="BU24" s="134" t="e">
        <f t="shared" si="55"/>
        <v>#NUM!</v>
      </c>
      <c r="BV24" s="136" t="e">
        <f t="shared" si="56"/>
        <v>#NUM!</v>
      </c>
      <c r="BW24" s="129" t="str">
        <f t="shared" si="57"/>
        <v/>
      </c>
      <c r="BX24" s="131" t="str">
        <f t="shared" si="58"/>
        <v/>
      </c>
      <c r="BY24" s="131" t="e">
        <f t="shared" si="59"/>
        <v>#NUM!</v>
      </c>
      <c r="BZ24" s="114" t="str">
        <f t="shared" si="60"/>
        <v/>
      </c>
      <c r="CA24" s="133">
        <f t="shared" si="61"/>
        <v>115</v>
      </c>
      <c r="CB24" s="134" t="e">
        <f t="shared" si="62"/>
        <v>#VALUE!</v>
      </c>
      <c r="CC24" s="134" t="e">
        <f t="shared" si="63"/>
        <v>#NUM!</v>
      </c>
      <c r="CD24" s="136" t="e">
        <f t="shared" si="64"/>
        <v>#NUM!</v>
      </c>
      <c r="CE24" s="129" t="str">
        <f t="shared" si="65"/>
        <v/>
      </c>
      <c r="CF24" s="131" t="str">
        <f t="shared" si="66"/>
        <v/>
      </c>
      <c r="CG24" s="131" t="e">
        <f t="shared" si="67"/>
        <v>#NUM!</v>
      </c>
      <c r="CH24" s="114" t="str">
        <f t="shared" si="68"/>
        <v/>
      </c>
      <c r="CI24" s="159">
        <f t="shared" si="69"/>
        <v>116</v>
      </c>
      <c r="CJ24" s="161" t="e">
        <f t="shared" si="70"/>
        <v>#VALUE!</v>
      </c>
      <c r="CK24" s="161" t="e">
        <f t="shared" si="71"/>
        <v>#NUM!</v>
      </c>
      <c r="CL24" s="162" t="e">
        <f t="shared" si="72"/>
        <v>#NUM!</v>
      </c>
      <c r="CM24" s="129" t="str">
        <f t="shared" si="73"/>
        <v/>
      </c>
      <c r="CN24" s="131" t="str">
        <f t="shared" si="74"/>
        <v/>
      </c>
      <c r="CO24" s="131" t="e">
        <f t="shared" si="75"/>
        <v>#NUM!</v>
      </c>
      <c r="CP24" s="114" t="str">
        <f t="shared" si="76"/>
        <v/>
      </c>
      <c r="CQ24" s="164">
        <f t="shared" si="77"/>
        <v>117</v>
      </c>
      <c r="CR24" s="165" t="e">
        <f t="shared" si="78"/>
        <v>#VALUE!</v>
      </c>
      <c r="CS24" s="165" t="e">
        <f t="shared" si="79"/>
        <v>#NUM!</v>
      </c>
      <c r="CT24" s="166" t="e">
        <f t="shared" si="80"/>
        <v>#NUM!</v>
      </c>
      <c r="CU24" s="129" t="str">
        <f t="shared" si="81"/>
        <v/>
      </c>
      <c r="CV24" s="131" t="str">
        <f t="shared" si="82"/>
        <v/>
      </c>
      <c r="CW24" s="131" t="e">
        <f t="shared" si="83"/>
        <v>#NUM!</v>
      </c>
      <c r="CX24" s="114" t="str">
        <f t="shared" si="84"/>
        <v/>
      </c>
      <c r="CY24" s="164">
        <f t="shared" si="85"/>
        <v>118</v>
      </c>
      <c r="CZ24" s="165" t="e">
        <f t="shared" si="86"/>
        <v>#VALUE!</v>
      </c>
      <c r="DA24" s="165" t="e">
        <f t="shared" si="87"/>
        <v>#NUM!</v>
      </c>
      <c r="DB24" s="166" t="e">
        <f t="shared" si="88"/>
        <v>#NUM!</v>
      </c>
      <c r="DC24" s="129" t="str">
        <f t="shared" si="89"/>
        <v/>
      </c>
      <c r="DD24" s="131" t="str">
        <f t="shared" si="90"/>
        <v/>
      </c>
      <c r="DE24" s="131" t="e">
        <f t="shared" si="91"/>
        <v>#NUM!</v>
      </c>
      <c r="DF24" s="114" t="str">
        <f t="shared" si="92"/>
        <v/>
      </c>
      <c r="DG24" s="164">
        <f t="shared" si="93"/>
        <v>119</v>
      </c>
      <c r="DH24" s="165" t="e">
        <f t="shared" si="94"/>
        <v>#VALUE!</v>
      </c>
      <c r="DI24" s="165" t="e">
        <f t="shared" si="95"/>
        <v>#NUM!</v>
      </c>
      <c r="DJ24" s="166" t="e">
        <f t="shared" si="96"/>
        <v>#NUM!</v>
      </c>
      <c r="DK24" s="129" t="str">
        <f t="shared" si="97"/>
        <v/>
      </c>
      <c r="DL24" s="131" t="str">
        <f t="shared" si="98"/>
        <v/>
      </c>
      <c r="DM24" s="131" t="e">
        <f t="shared" si="99"/>
        <v>#NUM!</v>
      </c>
      <c r="DN24" s="114" t="str">
        <f t="shared" si="100"/>
        <v/>
      </c>
      <c r="DO24" s="164">
        <f t="shared" si="101"/>
        <v>120</v>
      </c>
      <c r="DP24" s="165" t="e">
        <f t="shared" si="102"/>
        <v>#VALUE!</v>
      </c>
      <c r="DQ24" s="165" t="e">
        <f t="shared" si="103"/>
        <v>#NUM!</v>
      </c>
      <c r="DR24" s="166" t="e">
        <f t="shared" si="104"/>
        <v>#NUM!</v>
      </c>
      <c r="DS24" s="129" t="str">
        <f t="shared" si="105"/>
        <v/>
      </c>
      <c r="DT24" s="131" t="str">
        <f t="shared" si="106"/>
        <v/>
      </c>
      <c r="DU24" s="131" t="str">
        <f t="shared" si="107"/>
        <v/>
      </c>
      <c r="DV24" s="114" t="str">
        <f t="shared" si="108"/>
        <v/>
      </c>
      <c r="DW24" s="164">
        <f t="shared" si="109"/>
        <v>121</v>
      </c>
      <c r="DX24" s="165" t="e">
        <f t="shared" si="110"/>
        <v>#VALUE!</v>
      </c>
      <c r="DY24" s="165">
        <f t="shared" si="111"/>
        <v>0</v>
      </c>
      <c r="DZ24" s="166">
        <f t="shared" si="112"/>
        <v>0</v>
      </c>
      <c r="EA24" s="129" t="str">
        <f t="shared" si="113"/>
        <v/>
      </c>
      <c r="EB24" s="131" t="str">
        <f t="shared" si="114"/>
        <v/>
      </c>
      <c r="EC24" s="131" t="str">
        <f t="shared" si="115"/>
        <v/>
      </c>
      <c r="ED24" s="114" t="str">
        <f t="shared" si="116"/>
        <v/>
      </c>
      <c r="EE24" s="164">
        <f t="shared" si="117"/>
        <v>122</v>
      </c>
      <c r="EF24" s="165" t="e">
        <f t="shared" si="118"/>
        <v>#VALUE!</v>
      </c>
      <c r="EG24" s="165">
        <f t="shared" si="119"/>
        <v>0</v>
      </c>
      <c r="EH24" s="166">
        <f t="shared" si="120"/>
        <v>0</v>
      </c>
      <c r="EI24" s="129" t="str">
        <f t="shared" si="121"/>
        <v/>
      </c>
      <c r="EJ24" s="131" t="str">
        <f t="shared" si="122"/>
        <v/>
      </c>
      <c r="EK24" s="131" t="str">
        <f t="shared" si="123"/>
        <v/>
      </c>
      <c r="EL24" s="114" t="str">
        <f t="shared" si="124"/>
        <v/>
      </c>
      <c r="EM24" s="164">
        <f t="shared" si="125"/>
        <v>123</v>
      </c>
      <c r="EN24" s="165" t="e">
        <f t="shared" si="126"/>
        <v>#VALUE!</v>
      </c>
      <c r="EO24" s="165">
        <f t="shared" si="127"/>
        <v>0</v>
      </c>
      <c r="EP24" s="166">
        <f t="shared" si="128"/>
        <v>0</v>
      </c>
      <c r="EQ24" s="129" t="str">
        <f t="shared" si="129"/>
        <v/>
      </c>
      <c r="ER24" s="131" t="str">
        <f t="shared" si="130"/>
        <v/>
      </c>
      <c r="ES24" s="131" t="str">
        <f t="shared" si="131"/>
        <v/>
      </c>
      <c r="ET24" s="114" t="str">
        <f t="shared" si="132"/>
        <v/>
      </c>
      <c r="EU24" s="164">
        <f t="shared" si="133"/>
        <v>124</v>
      </c>
      <c r="EV24" s="165" t="e">
        <f t="shared" si="134"/>
        <v>#VALUE!</v>
      </c>
      <c r="EW24" s="165">
        <f t="shared" si="135"/>
        <v>0</v>
      </c>
      <c r="EX24" s="166">
        <f t="shared" si="136"/>
        <v>0</v>
      </c>
      <c r="EY24" s="129" t="str">
        <f t="shared" si="137"/>
        <v/>
      </c>
      <c r="EZ24" s="131" t="str">
        <f t="shared" si="138"/>
        <v/>
      </c>
      <c r="FA24" s="131" t="str">
        <f t="shared" si="139"/>
        <v/>
      </c>
      <c r="FB24" s="114" t="str">
        <f t="shared" si="140"/>
        <v/>
      </c>
      <c r="FC24" s="164">
        <f t="shared" si="141"/>
        <v>125</v>
      </c>
      <c r="FD24" s="165" t="e">
        <f t="shared" si="142"/>
        <v>#NUM!</v>
      </c>
      <c r="FE24" s="165">
        <f t="shared" si="143"/>
        <v>0</v>
      </c>
      <c r="FF24" s="166">
        <f t="shared" si="144"/>
        <v>0</v>
      </c>
      <c r="FG24" s="129" t="str">
        <f t="shared" si="145"/>
        <v/>
      </c>
      <c r="FH24" s="131" t="str">
        <f t="shared" si="146"/>
        <v/>
      </c>
      <c r="FI24" s="131" t="str">
        <f t="shared" si="147"/>
        <v/>
      </c>
      <c r="FJ24" s="114" t="str">
        <f t="shared" si="148"/>
        <v/>
      </c>
      <c r="FK24" s="164">
        <f t="shared" si="149"/>
        <v>126</v>
      </c>
      <c r="FL24" s="165" t="e">
        <f t="shared" si="150"/>
        <v>#NUM!</v>
      </c>
      <c r="FM24" s="165">
        <f t="shared" si="151"/>
        <v>0</v>
      </c>
      <c r="FN24" s="166">
        <f t="shared" si="152"/>
        <v>0</v>
      </c>
      <c r="FO24" s="129" t="str">
        <f t="shared" si="153"/>
        <v/>
      </c>
      <c r="FP24" s="131" t="str">
        <f t="shared" si="154"/>
        <v/>
      </c>
      <c r="FQ24" s="131" t="str">
        <f t="shared" si="155"/>
        <v/>
      </c>
      <c r="FR24" s="114" t="str">
        <f t="shared" si="156"/>
        <v/>
      </c>
      <c r="FS24" s="164">
        <f t="shared" si="157"/>
        <v>126</v>
      </c>
      <c r="FT24" s="165" t="e">
        <f t="shared" si="158"/>
        <v>#NUM!</v>
      </c>
      <c r="FU24" s="165">
        <f t="shared" si="159"/>
        <v>0</v>
      </c>
      <c r="FV24" s="166">
        <f t="shared" si="160"/>
        <v>0</v>
      </c>
      <c r="FW24" s="129" t="str">
        <f t="shared" si="161"/>
        <v/>
      </c>
      <c r="FX24" s="131" t="str">
        <f t="shared" si="162"/>
        <v/>
      </c>
      <c r="FY24" s="131" t="str">
        <f t="shared" si="163"/>
        <v/>
      </c>
      <c r="FZ24" s="114" t="str">
        <f t="shared" si="164"/>
        <v/>
      </c>
      <c r="GA24" s="164">
        <f t="shared" si="165"/>
        <v>126</v>
      </c>
      <c r="GB24" s="165" t="e">
        <f t="shared" si="166"/>
        <v>#NUM!</v>
      </c>
      <c r="GC24" s="165">
        <f t="shared" si="167"/>
        <v>0</v>
      </c>
      <c r="GD24" s="166">
        <f t="shared" si="168"/>
        <v>0</v>
      </c>
      <c r="GE24" s="129" t="str">
        <f t="shared" si="169"/>
        <v/>
      </c>
      <c r="GF24" s="131" t="str">
        <f t="shared" si="170"/>
        <v/>
      </c>
      <c r="GG24" s="131" t="str">
        <f t="shared" si="171"/>
        <v/>
      </c>
      <c r="GH24" s="114" t="str">
        <f t="shared" si="172"/>
        <v/>
      </c>
      <c r="GI24" s="12" t="str">
        <f t="shared" si="173"/>
        <v>24-19</v>
      </c>
      <c r="GJ24" s="12">
        <f>$C$24</f>
        <v>19</v>
      </c>
      <c r="GK24" s="12">
        <f>$D$24</f>
        <v>0</v>
      </c>
      <c r="GL24" s="12">
        <f t="shared" si="174"/>
        <v>24</v>
      </c>
      <c r="GM24" s="138" t="str">
        <f t="shared" si="175"/>
        <v/>
      </c>
      <c r="GN24" s="138" t="str">
        <f t="shared" si="175"/>
        <v/>
      </c>
      <c r="GO24" s="138" t="str">
        <f t="shared" si="176"/>
        <v/>
      </c>
      <c r="GP24" s="171" t="e">
        <f t="shared" si="177"/>
        <v>#NUM!</v>
      </c>
      <c r="GQ24" s="12">
        <f t="shared" si="178"/>
        <v>12</v>
      </c>
    </row>
    <row r="25" spans="1:199" ht="36.75" customHeight="1">
      <c r="A25" s="17"/>
      <c r="B25" s="17"/>
      <c r="C25" s="19">
        <v>20</v>
      </c>
      <c r="D25" s="24"/>
      <c r="E25" s="24"/>
      <c r="F25" s="32"/>
      <c r="G25" s="35"/>
      <c r="H25" s="40"/>
      <c r="I25" s="43"/>
      <c r="J25" s="47" t="str">
        <f t="shared" si="179"/>
        <v/>
      </c>
      <c r="K25" s="49">
        <f t="shared" si="182"/>
        <v>0</v>
      </c>
      <c r="L25" s="51"/>
      <c r="M25" s="51"/>
      <c r="N25" s="47" t="str">
        <f>IF(ISERROR(VLOOKUP(L25,償却率!$A$2:$B$51,2)),"",(VLOOKUP(L25,償却率!$A$2:$B$51,2)))</f>
        <v/>
      </c>
      <c r="O25" s="47" t="str">
        <f>IF(ISERROR(IF(J25="定額",LOOKUP(M25,新償却率!$A$2:$A$51,新償却率!$B$2:$B$51),LOOKUP(M25,償却率!$A$2:$A$51,償却率!$B$2:$B$51))),"",(IF(J25="定額",LOOKUP(M25,新償却率!$A$2:$A$51,新償却率!$B$2:$B$51),LOOKUP(M25,償却率!$A$2:$A$51,償却率!$B$2:$B$51))))</f>
        <v/>
      </c>
      <c r="P25" s="58">
        <f t="shared" si="0"/>
        <v>-1</v>
      </c>
      <c r="Q25" s="58">
        <f t="shared" si="1"/>
        <v>-1</v>
      </c>
      <c r="R25" s="58">
        <f t="shared" si="2"/>
        <v>0</v>
      </c>
      <c r="S25" s="51"/>
      <c r="T25" s="70">
        <f t="shared" si="3"/>
        <v>1900</v>
      </c>
      <c r="U25" s="70">
        <f t="shared" si="4"/>
        <v>1</v>
      </c>
      <c r="V25" s="70">
        <f t="shared" si="5"/>
        <v>0</v>
      </c>
      <c r="W25" s="84" t="e">
        <f t="shared" si="6"/>
        <v>#NUM!</v>
      </c>
      <c r="X25" s="87" t="e">
        <f t="shared" si="7"/>
        <v>#NUM!</v>
      </c>
      <c r="Y25" s="87" t="e">
        <f t="shared" si="8"/>
        <v>#VALUE!</v>
      </c>
      <c r="Z25" s="89">
        <f t="shared" si="9"/>
        <v>107</v>
      </c>
      <c r="AA25" s="89">
        <f t="shared" si="10"/>
        <v>11</v>
      </c>
      <c r="AB25" s="89">
        <f t="shared" si="11"/>
        <v>366</v>
      </c>
      <c r="AC25" s="92" t="e">
        <f t="shared" si="12"/>
        <v>#NUM!</v>
      </c>
      <c r="AD25" s="93" t="e">
        <f t="shared" si="13"/>
        <v>#NUM!</v>
      </c>
      <c r="AE25" s="98">
        <f t="shared" si="14"/>
        <v>109</v>
      </c>
      <c r="AF25" s="102" t="e">
        <f t="shared" si="15"/>
        <v>#VALUE!</v>
      </c>
      <c r="AG25" s="102" t="e">
        <f t="shared" si="16"/>
        <v>#NUM!</v>
      </c>
      <c r="AH25" s="20" t="e">
        <f t="shared" si="17"/>
        <v>#NUM!</v>
      </c>
      <c r="AI25" s="105" t="e">
        <f t="shared" si="18"/>
        <v>#NUM!</v>
      </c>
      <c r="AJ25" s="108" t="e">
        <f t="shared" si="19"/>
        <v>#NUM!</v>
      </c>
      <c r="AK25" s="111" t="e">
        <f t="shared" si="20"/>
        <v>#NUM!</v>
      </c>
      <c r="AL25" s="114" t="e">
        <f t="shared" si="181"/>
        <v>#NUM!</v>
      </c>
      <c r="AM25" s="118">
        <f t="shared" si="21"/>
        <v>110</v>
      </c>
      <c r="AN25" s="121" t="e">
        <f t="shared" si="22"/>
        <v>#VALUE!</v>
      </c>
      <c r="AO25" s="102" t="e">
        <f t="shared" si="23"/>
        <v>#NUM!</v>
      </c>
      <c r="AP25" s="20" t="e">
        <f t="shared" si="24"/>
        <v>#NUM!</v>
      </c>
      <c r="AQ25" s="105" t="str">
        <f t="shared" si="25"/>
        <v/>
      </c>
      <c r="AR25" s="108" t="str">
        <f t="shared" si="26"/>
        <v/>
      </c>
      <c r="AS25" s="111" t="e">
        <f t="shared" si="27"/>
        <v>#NUM!</v>
      </c>
      <c r="AT25" s="122" t="str">
        <f t="shared" si="28"/>
        <v/>
      </c>
      <c r="AU25" s="118">
        <f t="shared" si="29"/>
        <v>111</v>
      </c>
      <c r="AV25" s="102" t="e">
        <f t="shared" si="30"/>
        <v>#VALUE!</v>
      </c>
      <c r="AW25" s="102" t="e">
        <f t="shared" si="31"/>
        <v>#NUM!</v>
      </c>
      <c r="AX25" s="20" t="e">
        <f t="shared" si="32"/>
        <v>#NUM!</v>
      </c>
      <c r="AY25" s="129" t="str">
        <f t="shared" si="33"/>
        <v/>
      </c>
      <c r="AZ25" s="131" t="str">
        <f t="shared" si="34"/>
        <v/>
      </c>
      <c r="BA25" s="131" t="e">
        <f t="shared" si="35"/>
        <v>#NUM!</v>
      </c>
      <c r="BB25" s="114" t="str">
        <f t="shared" si="36"/>
        <v/>
      </c>
      <c r="BC25" s="133">
        <f t="shared" si="37"/>
        <v>112</v>
      </c>
      <c r="BD25" s="134" t="e">
        <f t="shared" si="38"/>
        <v>#VALUE!</v>
      </c>
      <c r="BE25" s="134" t="e">
        <f t="shared" si="39"/>
        <v>#NUM!</v>
      </c>
      <c r="BF25" s="136" t="e">
        <f t="shared" si="40"/>
        <v>#NUM!</v>
      </c>
      <c r="BG25" s="129" t="str">
        <f t="shared" si="41"/>
        <v/>
      </c>
      <c r="BH25" s="131" t="str">
        <f t="shared" si="42"/>
        <v/>
      </c>
      <c r="BI25" s="131" t="e">
        <f t="shared" si="43"/>
        <v>#NUM!</v>
      </c>
      <c r="BJ25" s="114" t="str">
        <f t="shared" si="44"/>
        <v/>
      </c>
      <c r="BK25" s="133">
        <f t="shared" si="45"/>
        <v>113</v>
      </c>
      <c r="BL25" s="134" t="e">
        <f t="shared" si="46"/>
        <v>#VALUE!</v>
      </c>
      <c r="BM25" s="134" t="e">
        <f t="shared" si="47"/>
        <v>#NUM!</v>
      </c>
      <c r="BN25" s="136" t="e">
        <f t="shared" si="48"/>
        <v>#NUM!</v>
      </c>
      <c r="BO25" s="129" t="str">
        <f t="shared" si="49"/>
        <v/>
      </c>
      <c r="BP25" s="131" t="str">
        <f t="shared" si="50"/>
        <v/>
      </c>
      <c r="BQ25" s="131" t="e">
        <f t="shared" si="51"/>
        <v>#NUM!</v>
      </c>
      <c r="BR25" s="114" t="str">
        <f t="shared" si="52"/>
        <v/>
      </c>
      <c r="BS25" s="133">
        <f t="shared" si="53"/>
        <v>114</v>
      </c>
      <c r="BT25" s="134" t="e">
        <f t="shared" si="54"/>
        <v>#VALUE!</v>
      </c>
      <c r="BU25" s="134" t="e">
        <f t="shared" si="55"/>
        <v>#NUM!</v>
      </c>
      <c r="BV25" s="136" t="e">
        <f t="shared" si="56"/>
        <v>#NUM!</v>
      </c>
      <c r="BW25" s="129" t="str">
        <f t="shared" si="57"/>
        <v/>
      </c>
      <c r="BX25" s="131" t="str">
        <f t="shared" si="58"/>
        <v/>
      </c>
      <c r="BY25" s="131" t="e">
        <f t="shared" si="59"/>
        <v>#NUM!</v>
      </c>
      <c r="BZ25" s="114" t="str">
        <f t="shared" si="60"/>
        <v/>
      </c>
      <c r="CA25" s="133">
        <f t="shared" si="61"/>
        <v>115</v>
      </c>
      <c r="CB25" s="134" t="e">
        <f t="shared" si="62"/>
        <v>#VALUE!</v>
      </c>
      <c r="CC25" s="134" t="e">
        <f t="shared" si="63"/>
        <v>#NUM!</v>
      </c>
      <c r="CD25" s="136" t="e">
        <f t="shared" si="64"/>
        <v>#NUM!</v>
      </c>
      <c r="CE25" s="129" t="str">
        <f t="shared" si="65"/>
        <v/>
      </c>
      <c r="CF25" s="131" t="str">
        <f t="shared" si="66"/>
        <v/>
      </c>
      <c r="CG25" s="131" t="e">
        <f t="shared" si="67"/>
        <v>#NUM!</v>
      </c>
      <c r="CH25" s="114" t="str">
        <f t="shared" si="68"/>
        <v/>
      </c>
      <c r="CI25" s="159">
        <f t="shared" si="69"/>
        <v>116</v>
      </c>
      <c r="CJ25" s="161" t="e">
        <f t="shared" si="70"/>
        <v>#VALUE!</v>
      </c>
      <c r="CK25" s="161" t="e">
        <f t="shared" si="71"/>
        <v>#NUM!</v>
      </c>
      <c r="CL25" s="162" t="e">
        <f t="shared" si="72"/>
        <v>#NUM!</v>
      </c>
      <c r="CM25" s="129" t="str">
        <f t="shared" si="73"/>
        <v/>
      </c>
      <c r="CN25" s="131" t="str">
        <f t="shared" si="74"/>
        <v/>
      </c>
      <c r="CO25" s="131" t="e">
        <f t="shared" si="75"/>
        <v>#NUM!</v>
      </c>
      <c r="CP25" s="114" t="str">
        <f t="shared" si="76"/>
        <v/>
      </c>
      <c r="CQ25" s="164">
        <f t="shared" si="77"/>
        <v>117</v>
      </c>
      <c r="CR25" s="165" t="e">
        <f t="shared" si="78"/>
        <v>#VALUE!</v>
      </c>
      <c r="CS25" s="165" t="e">
        <f t="shared" si="79"/>
        <v>#NUM!</v>
      </c>
      <c r="CT25" s="166" t="e">
        <f t="shared" si="80"/>
        <v>#NUM!</v>
      </c>
      <c r="CU25" s="129" t="str">
        <f t="shared" si="81"/>
        <v/>
      </c>
      <c r="CV25" s="131" t="str">
        <f t="shared" si="82"/>
        <v/>
      </c>
      <c r="CW25" s="131" t="e">
        <f t="shared" si="83"/>
        <v>#NUM!</v>
      </c>
      <c r="CX25" s="114" t="str">
        <f t="shared" si="84"/>
        <v/>
      </c>
      <c r="CY25" s="164">
        <f t="shared" si="85"/>
        <v>118</v>
      </c>
      <c r="CZ25" s="165" t="e">
        <f t="shared" si="86"/>
        <v>#VALUE!</v>
      </c>
      <c r="DA25" s="165" t="e">
        <f t="shared" si="87"/>
        <v>#NUM!</v>
      </c>
      <c r="DB25" s="166" t="e">
        <f t="shared" si="88"/>
        <v>#NUM!</v>
      </c>
      <c r="DC25" s="129" t="str">
        <f t="shared" si="89"/>
        <v/>
      </c>
      <c r="DD25" s="131" t="str">
        <f t="shared" si="90"/>
        <v/>
      </c>
      <c r="DE25" s="131" t="e">
        <f t="shared" si="91"/>
        <v>#NUM!</v>
      </c>
      <c r="DF25" s="114" t="str">
        <f t="shared" si="92"/>
        <v/>
      </c>
      <c r="DG25" s="164">
        <f t="shared" si="93"/>
        <v>119</v>
      </c>
      <c r="DH25" s="165" t="e">
        <f t="shared" si="94"/>
        <v>#VALUE!</v>
      </c>
      <c r="DI25" s="165" t="e">
        <f t="shared" si="95"/>
        <v>#NUM!</v>
      </c>
      <c r="DJ25" s="166" t="e">
        <f t="shared" si="96"/>
        <v>#NUM!</v>
      </c>
      <c r="DK25" s="129" t="str">
        <f t="shared" si="97"/>
        <v/>
      </c>
      <c r="DL25" s="131" t="str">
        <f t="shared" si="98"/>
        <v/>
      </c>
      <c r="DM25" s="131" t="e">
        <f t="shared" si="99"/>
        <v>#NUM!</v>
      </c>
      <c r="DN25" s="114" t="str">
        <f t="shared" si="100"/>
        <v/>
      </c>
      <c r="DO25" s="164">
        <f t="shared" si="101"/>
        <v>120</v>
      </c>
      <c r="DP25" s="165" t="e">
        <f t="shared" si="102"/>
        <v>#VALUE!</v>
      </c>
      <c r="DQ25" s="165" t="e">
        <f t="shared" si="103"/>
        <v>#NUM!</v>
      </c>
      <c r="DR25" s="166" t="e">
        <f t="shared" si="104"/>
        <v>#NUM!</v>
      </c>
      <c r="DS25" s="129" t="str">
        <f t="shared" si="105"/>
        <v/>
      </c>
      <c r="DT25" s="131" t="str">
        <f t="shared" si="106"/>
        <v/>
      </c>
      <c r="DU25" s="131" t="str">
        <f t="shared" si="107"/>
        <v/>
      </c>
      <c r="DV25" s="114" t="str">
        <f t="shared" si="108"/>
        <v/>
      </c>
      <c r="DW25" s="164">
        <f t="shared" si="109"/>
        <v>121</v>
      </c>
      <c r="DX25" s="165" t="e">
        <f t="shared" si="110"/>
        <v>#VALUE!</v>
      </c>
      <c r="DY25" s="165">
        <f t="shared" si="111"/>
        <v>0</v>
      </c>
      <c r="DZ25" s="166">
        <f t="shared" si="112"/>
        <v>0</v>
      </c>
      <c r="EA25" s="129" t="str">
        <f t="shared" si="113"/>
        <v/>
      </c>
      <c r="EB25" s="131" t="str">
        <f t="shared" si="114"/>
        <v/>
      </c>
      <c r="EC25" s="131" t="str">
        <f t="shared" si="115"/>
        <v/>
      </c>
      <c r="ED25" s="114" t="str">
        <f t="shared" si="116"/>
        <v/>
      </c>
      <c r="EE25" s="164">
        <f t="shared" si="117"/>
        <v>122</v>
      </c>
      <c r="EF25" s="165" t="e">
        <f t="shared" si="118"/>
        <v>#VALUE!</v>
      </c>
      <c r="EG25" s="165">
        <f t="shared" si="119"/>
        <v>0</v>
      </c>
      <c r="EH25" s="166">
        <f t="shared" si="120"/>
        <v>0</v>
      </c>
      <c r="EI25" s="129" t="str">
        <f t="shared" si="121"/>
        <v/>
      </c>
      <c r="EJ25" s="131" t="str">
        <f t="shared" si="122"/>
        <v/>
      </c>
      <c r="EK25" s="131" t="str">
        <f t="shared" si="123"/>
        <v/>
      </c>
      <c r="EL25" s="114" t="str">
        <f t="shared" si="124"/>
        <v/>
      </c>
      <c r="EM25" s="164">
        <f t="shared" si="125"/>
        <v>123</v>
      </c>
      <c r="EN25" s="165" t="e">
        <f t="shared" si="126"/>
        <v>#VALUE!</v>
      </c>
      <c r="EO25" s="165">
        <f t="shared" si="127"/>
        <v>0</v>
      </c>
      <c r="EP25" s="166">
        <f t="shared" si="128"/>
        <v>0</v>
      </c>
      <c r="EQ25" s="129" t="str">
        <f t="shared" si="129"/>
        <v/>
      </c>
      <c r="ER25" s="131" t="str">
        <f t="shared" si="130"/>
        <v/>
      </c>
      <c r="ES25" s="131" t="str">
        <f t="shared" si="131"/>
        <v/>
      </c>
      <c r="ET25" s="114" t="str">
        <f t="shared" si="132"/>
        <v/>
      </c>
      <c r="EU25" s="164">
        <f t="shared" si="133"/>
        <v>124</v>
      </c>
      <c r="EV25" s="165" t="e">
        <f t="shared" si="134"/>
        <v>#VALUE!</v>
      </c>
      <c r="EW25" s="165">
        <f t="shared" si="135"/>
        <v>0</v>
      </c>
      <c r="EX25" s="166">
        <f t="shared" si="136"/>
        <v>0</v>
      </c>
      <c r="EY25" s="129" t="str">
        <f t="shared" si="137"/>
        <v/>
      </c>
      <c r="EZ25" s="131" t="str">
        <f t="shared" si="138"/>
        <v/>
      </c>
      <c r="FA25" s="131" t="str">
        <f t="shared" si="139"/>
        <v/>
      </c>
      <c r="FB25" s="114" t="str">
        <f t="shared" si="140"/>
        <v/>
      </c>
      <c r="FC25" s="164">
        <f t="shared" si="141"/>
        <v>125</v>
      </c>
      <c r="FD25" s="165" t="e">
        <f t="shared" si="142"/>
        <v>#NUM!</v>
      </c>
      <c r="FE25" s="165">
        <f t="shared" si="143"/>
        <v>0</v>
      </c>
      <c r="FF25" s="166">
        <f t="shared" si="144"/>
        <v>0</v>
      </c>
      <c r="FG25" s="129" t="str">
        <f t="shared" si="145"/>
        <v/>
      </c>
      <c r="FH25" s="131" t="str">
        <f t="shared" si="146"/>
        <v/>
      </c>
      <c r="FI25" s="131" t="str">
        <f t="shared" si="147"/>
        <v/>
      </c>
      <c r="FJ25" s="114" t="str">
        <f t="shared" si="148"/>
        <v/>
      </c>
      <c r="FK25" s="164">
        <f t="shared" si="149"/>
        <v>126</v>
      </c>
      <c r="FL25" s="165" t="e">
        <f t="shared" si="150"/>
        <v>#NUM!</v>
      </c>
      <c r="FM25" s="165">
        <f t="shared" si="151"/>
        <v>0</v>
      </c>
      <c r="FN25" s="166">
        <f t="shared" si="152"/>
        <v>0</v>
      </c>
      <c r="FO25" s="129" t="str">
        <f t="shared" si="153"/>
        <v/>
      </c>
      <c r="FP25" s="131" t="str">
        <f t="shared" si="154"/>
        <v/>
      </c>
      <c r="FQ25" s="131" t="str">
        <f t="shared" si="155"/>
        <v/>
      </c>
      <c r="FR25" s="114" t="str">
        <f t="shared" si="156"/>
        <v/>
      </c>
      <c r="FS25" s="164">
        <f t="shared" si="157"/>
        <v>126</v>
      </c>
      <c r="FT25" s="165" t="e">
        <f t="shared" si="158"/>
        <v>#NUM!</v>
      </c>
      <c r="FU25" s="165">
        <f t="shared" si="159"/>
        <v>0</v>
      </c>
      <c r="FV25" s="166">
        <f t="shared" si="160"/>
        <v>0</v>
      </c>
      <c r="FW25" s="129" t="str">
        <f t="shared" si="161"/>
        <v/>
      </c>
      <c r="FX25" s="131" t="str">
        <f t="shared" si="162"/>
        <v/>
      </c>
      <c r="FY25" s="131" t="str">
        <f t="shared" si="163"/>
        <v/>
      </c>
      <c r="FZ25" s="114" t="str">
        <f t="shared" si="164"/>
        <v/>
      </c>
      <c r="GA25" s="164">
        <f t="shared" si="165"/>
        <v>126</v>
      </c>
      <c r="GB25" s="165" t="e">
        <f t="shared" si="166"/>
        <v>#NUM!</v>
      </c>
      <c r="GC25" s="165">
        <f t="shared" si="167"/>
        <v>0</v>
      </c>
      <c r="GD25" s="166">
        <f t="shared" si="168"/>
        <v>0</v>
      </c>
      <c r="GE25" s="129" t="str">
        <f t="shared" si="169"/>
        <v/>
      </c>
      <c r="GF25" s="131" t="str">
        <f t="shared" si="170"/>
        <v/>
      </c>
      <c r="GG25" s="131" t="str">
        <f t="shared" si="171"/>
        <v/>
      </c>
      <c r="GH25" s="114" t="str">
        <f t="shared" si="172"/>
        <v/>
      </c>
      <c r="GI25" s="12" t="str">
        <f t="shared" si="173"/>
        <v>24-20</v>
      </c>
      <c r="GJ25" s="12">
        <f>$C$25</f>
        <v>20</v>
      </c>
      <c r="GK25" s="12">
        <f>$D$25</f>
        <v>0</v>
      </c>
      <c r="GL25" s="12">
        <f t="shared" si="174"/>
        <v>24</v>
      </c>
      <c r="GM25" s="138" t="str">
        <f t="shared" si="175"/>
        <v/>
      </c>
      <c r="GN25" s="138" t="str">
        <f t="shared" si="175"/>
        <v/>
      </c>
      <c r="GO25" s="138" t="str">
        <f t="shared" si="176"/>
        <v/>
      </c>
      <c r="GP25" s="171" t="e">
        <f t="shared" si="177"/>
        <v>#NUM!</v>
      </c>
      <c r="GQ25" s="12">
        <f t="shared" si="178"/>
        <v>12</v>
      </c>
    </row>
    <row r="26" spans="1:199" ht="36.75" customHeight="1">
      <c r="A26" s="12"/>
      <c r="B26" s="12"/>
      <c r="C26" s="12"/>
      <c r="D26" s="25" t="s">
        <v>53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71"/>
      <c r="U26" s="76"/>
      <c r="V26" s="79"/>
      <c r="W26" s="76"/>
      <c r="X26" s="88"/>
      <c r="Y26" s="88"/>
      <c r="Z26" s="88"/>
      <c r="AA26" s="88"/>
      <c r="AB26" s="88"/>
      <c r="AC26" s="88"/>
      <c r="AD26" s="94"/>
      <c r="AI26" s="106"/>
      <c r="AJ26" s="109" t="e">
        <f>SUM(AJ6:AJ25)</f>
        <v>#NUM!</v>
      </c>
      <c r="AK26" s="112"/>
      <c r="AL26" s="115"/>
      <c r="AQ26" s="106"/>
      <c r="AR26" s="109">
        <f>SUM(AR6:AR25)</f>
        <v>0</v>
      </c>
      <c r="AS26" s="112"/>
      <c r="AT26" s="115"/>
      <c r="AU26" s="127"/>
      <c r="AY26" s="130"/>
      <c r="AZ26" s="112">
        <f>SUM(AZ6:AZ25)</f>
        <v>0</v>
      </c>
      <c r="BA26" s="112"/>
      <c r="BB26" s="115"/>
      <c r="BC26" s="127"/>
      <c r="BG26" s="106"/>
      <c r="BH26" s="112">
        <f>SUM(BH6:BH25)</f>
        <v>0</v>
      </c>
      <c r="BI26" s="112"/>
      <c r="BJ26" s="115"/>
      <c r="BK26" s="127"/>
      <c r="BM26" s="138"/>
      <c r="BO26" s="141">
        <f>SUM(BP6:BP25)</f>
        <v>0</v>
      </c>
      <c r="BP26" s="143"/>
      <c r="BQ26" s="143"/>
      <c r="BR26" s="145"/>
      <c r="BS26" s="146"/>
      <c r="BT26" s="147"/>
      <c r="BU26" s="147"/>
      <c r="BV26" s="147"/>
      <c r="BW26" s="141">
        <f>SUM(BX6:BX25)</f>
        <v>0</v>
      </c>
      <c r="BX26" s="143"/>
      <c r="BY26" s="143"/>
      <c r="BZ26" s="145"/>
      <c r="CA26" s="146"/>
      <c r="CB26" s="147"/>
      <c r="CC26" s="147"/>
      <c r="CD26" s="147"/>
      <c r="CE26" s="141">
        <f>SUM(CF6:CF25)</f>
        <v>0</v>
      </c>
      <c r="CF26" s="143"/>
      <c r="CG26" s="143"/>
      <c r="CH26" s="145"/>
      <c r="CI26" s="146"/>
      <c r="CJ26" s="147"/>
      <c r="CK26" s="147"/>
      <c r="CL26" s="147"/>
      <c r="CM26" s="141">
        <f>SUM(CN6:CN25)</f>
        <v>0</v>
      </c>
      <c r="CN26" s="143"/>
      <c r="CO26" s="143"/>
      <c r="CP26" s="145"/>
      <c r="CQ26" s="146"/>
      <c r="CR26" s="147"/>
      <c r="CS26" s="147"/>
      <c r="CT26" s="147"/>
      <c r="CU26" s="141">
        <f>SUM(CV6:CV25)</f>
        <v>0</v>
      </c>
      <c r="CV26" s="143"/>
      <c r="CW26" s="143"/>
      <c r="CX26" s="145"/>
      <c r="CY26" s="146"/>
      <c r="CZ26" s="147"/>
      <c r="DA26" s="147"/>
      <c r="DB26" s="147"/>
      <c r="DC26" s="141">
        <f>SUM(DD6:DD25)</f>
        <v>0</v>
      </c>
      <c r="DD26" s="143"/>
      <c r="DE26" s="143"/>
      <c r="DF26" s="145"/>
      <c r="DG26" s="146"/>
      <c r="DH26" s="147"/>
      <c r="DI26" s="147"/>
      <c r="DJ26" s="147"/>
      <c r="DK26" s="141">
        <f>SUM(DL6:DL25)</f>
        <v>0</v>
      </c>
      <c r="DL26" s="143"/>
      <c r="DM26" s="143"/>
      <c r="DN26" s="145"/>
      <c r="DO26" s="146"/>
      <c r="DP26" s="147"/>
      <c r="DQ26" s="147"/>
      <c r="DR26" s="147"/>
      <c r="DS26" s="141">
        <f>SUM(DT6:DT25)</f>
        <v>0</v>
      </c>
      <c r="DT26" s="143"/>
      <c r="DU26" s="143"/>
      <c r="DV26" s="145"/>
      <c r="DW26" s="146"/>
      <c r="DX26" s="147"/>
      <c r="DY26" s="147"/>
      <c r="DZ26" s="147"/>
      <c r="EA26" s="141">
        <f>SUM(EB6:EB25)</f>
        <v>0</v>
      </c>
      <c r="EB26" s="143"/>
      <c r="EC26" s="143"/>
      <c r="ED26" s="145"/>
      <c r="EE26" s="146"/>
      <c r="EF26" s="147"/>
      <c r="EG26" s="147"/>
      <c r="EH26" s="147"/>
      <c r="EI26" s="141">
        <f>SUM(EJ6:EJ25)</f>
        <v>0</v>
      </c>
      <c r="EJ26" s="143"/>
      <c r="EK26" s="143"/>
      <c r="EL26" s="145"/>
      <c r="EM26" s="146"/>
      <c r="EN26" s="147"/>
      <c r="EO26" s="147"/>
      <c r="EP26" s="147"/>
      <c r="EQ26" s="141">
        <f>SUM(ER6:ER25)</f>
        <v>0</v>
      </c>
      <c r="ER26" s="143"/>
      <c r="ES26" s="143"/>
      <c r="ET26" s="145"/>
      <c r="EU26" s="146"/>
      <c r="EV26" s="147"/>
      <c r="EW26" s="147"/>
      <c r="EX26" s="147"/>
      <c r="EY26" s="141">
        <f>SUM(EZ6:EZ25)</f>
        <v>0</v>
      </c>
      <c r="EZ26" s="143"/>
      <c r="FA26" s="143"/>
      <c r="FB26" s="145"/>
      <c r="FC26" s="146"/>
      <c r="FD26" s="147"/>
      <c r="FE26" s="147"/>
      <c r="FF26" s="147"/>
      <c r="FG26" s="141">
        <f>SUM(FH6:FH25)</f>
        <v>0</v>
      </c>
      <c r="FH26" s="143"/>
      <c r="FI26" s="143"/>
      <c r="FJ26" s="145"/>
      <c r="FK26" s="146"/>
      <c r="FL26" s="147"/>
      <c r="FM26" s="147"/>
      <c r="FN26" s="147"/>
      <c r="FO26" s="141">
        <f>SUM(FP6:FP25)</f>
        <v>0</v>
      </c>
      <c r="FP26" s="143"/>
      <c r="FQ26" s="143"/>
      <c r="FR26" s="145"/>
      <c r="FS26" s="146"/>
      <c r="FT26" s="147"/>
      <c r="FU26" s="147"/>
      <c r="FV26" s="147"/>
      <c r="FW26" s="141">
        <f>SUM(FX6:FX25)</f>
        <v>0</v>
      </c>
      <c r="FX26" s="143"/>
      <c r="FY26" s="143"/>
      <c r="FZ26" s="145"/>
      <c r="GA26" s="146"/>
      <c r="GB26" s="147"/>
      <c r="GC26" s="147"/>
      <c r="GD26" s="147"/>
      <c r="GE26" s="141">
        <f>SUM(GF6:GF25)</f>
        <v>0</v>
      </c>
      <c r="GF26" s="143"/>
      <c r="GG26" s="143"/>
      <c r="GH26" s="145"/>
      <c r="GI26" s="12" t="str">
        <f t="shared" si="173"/>
        <v>25-1</v>
      </c>
      <c r="GJ26" s="12">
        <f>$C$6</f>
        <v>1</v>
      </c>
      <c r="GK26" s="12">
        <f>$D$6</f>
        <v>0</v>
      </c>
      <c r="GL26" s="1">
        <v>25</v>
      </c>
      <c r="GM26" s="138" t="str">
        <f t="shared" ref="GM26:GN31" si="183">CE6</f>
        <v/>
      </c>
      <c r="GN26" s="138" t="str">
        <f t="shared" si="183"/>
        <v/>
      </c>
      <c r="GO26" s="138" t="str">
        <f t="shared" ref="GO26:GO31" si="184">CH6</f>
        <v/>
      </c>
      <c r="GP26" s="138" t="e">
        <f t="shared" ref="GP26:GP31" si="185">IF(CC6&gt;0,"均等償却","")</f>
        <v>#NUM!</v>
      </c>
      <c r="GQ26" s="12">
        <f t="shared" ref="GQ26:GQ31" si="186">IF(CA6&lt;1,0,IF(CA6=1,13-$U6,12))</f>
        <v>12</v>
      </c>
    </row>
    <row r="27" spans="1:199" s="1" customFormat="1" ht="24" customHeight="1">
      <c r="I27" s="3"/>
      <c r="P27" s="59"/>
      <c r="Q27" s="59"/>
      <c r="R27" s="59"/>
      <c r="T27" s="3"/>
      <c r="U27" s="5"/>
      <c r="V27" s="3"/>
      <c r="W27" s="5"/>
      <c r="AE27" s="7"/>
      <c r="AM27" s="8"/>
      <c r="AT27" s="9"/>
      <c r="GI27" s="12" t="str">
        <f t="shared" si="173"/>
        <v>25-2</v>
      </c>
      <c r="GJ27" s="12">
        <f>$C$7</f>
        <v>2</v>
      </c>
      <c r="GK27" s="12">
        <f>$D$7</f>
        <v>0</v>
      </c>
      <c r="GL27" s="1">
        <v>25</v>
      </c>
      <c r="GM27" s="138" t="str">
        <f t="shared" si="183"/>
        <v/>
      </c>
      <c r="GN27" s="138" t="str">
        <f t="shared" si="183"/>
        <v/>
      </c>
      <c r="GO27" s="138" t="str">
        <f t="shared" si="184"/>
        <v/>
      </c>
      <c r="GP27" s="138" t="e">
        <f t="shared" si="185"/>
        <v>#NUM!</v>
      </c>
      <c r="GQ27" s="12">
        <f t="shared" si="186"/>
        <v>12</v>
      </c>
    </row>
    <row r="28" spans="1:199" ht="24" customHeight="1">
      <c r="A28" s="12"/>
      <c r="B28" s="12"/>
      <c r="D28" s="1" t="s">
        <v>8</v>
      </c>
      <c r="E28" s="1"/>
      <c r="G28" s="1"/>
      <c r="J28" s="1"/>
      <c r="K28" s="1"/>
      <c r="L28" s="1"/>
      <c r="M28" s="1"/>
      <c r="N28" s="1"/>
      <c r="O28" s="1"/>
      <c r="P28" s="59"/>
      <c r="Q28" s="59"/>
      <c r="R28" s="59"/>
      <c r="Z28" s="1"/>
      <c r="AA28" s="1"/>
      <c r="AB28" s="1"/>
      <c r="AC28" s="1"/>
      <c r="AD28" s="1"/>
      <c r="AU28" s="12"/>
      <c r="AV28" s="12"/>
      <c r="AW28" s="12"/>
      <c r="AX28" s="12"/>
      <c r="BC28" s="12"/>
      <c r="BD28" s="12"/>
      <c r="BO28" s="1" t="s">
        <v>54</v>
      </c>
      <c r="BP28" s="59"/>
      <c r="BQ28" s="59"/>
      <c r="BR28" s="59"/>
      <c r="BS28" s="12"/>
      <c r="BT28" s="44"/>
      <c r="BU28" s="44"/>
      <c r="BV28" s="148"/>
      <c r="BW28" s="3"/>
      <c r="BX28" s="5"/>
      <c r="CA28" s="12"/>
      <c r="CB28" s="12"/>
      <c r="CC28" s="12"/>
      <c r="CD28" s="12"/>
      <c r="CE28" s="7"/>
      <c r="CM28" s="8"/>
      <c r="CT28" s="147"/>
      <c r="DB28" s="147"/>
      <c r="DJ28" s="147"/>
      <c r="DR28" s="147"/>
      <c r="DZ28" s="147"/>
      <c r="EH28" s="147"/>
      <c r="EP28" s="147"/>
      <c r="GI28" s="12" t="str">
        <f t="shared" si="173"/>
        <v>25-3</v>
      </c>
      <c r="GJ28" s="12">
        <f>$C$8</f>
        <v>3</v>
      </c>
      <c r="GK28" s="12">
        <f>$D$8</f>
        <v>0</v>
      </c>
      <c r="GL28" s="1">
        <v>25</v>
      </c>
      <c r="GM28" s="138" t="str">
        <f t="shared" si="183"/>
        <v/>
      </c>
      <c r="GN28" s="138" t="str">
        <f t="shared" si="183"/>
        <v/>
      </c>
      <c r="GO28" s="138" t="str">
        <f t="shared" si="184"/>
        <v/>
      </c>
      <c r="GP28" s="138" t="e">
        <f t="shared" si="185"/>
        <v>#NUM!</v>
      </c>
      <c r="GQ28" s="12">
        <f t="shared" si="186"/>
        <v>12</v>
      </c>
    </row>
    <row r="29" spans="1:199" ht="24" customHeight="1">
      <c r="A29" s="12"/>
      <c r="B29" s="12"/>
      <c r="D29" s="26" t="s">
        <v>31</v>
      </c>
      <c r="E29" s="1"/>
      <c r="G29" s="1"/>
      <c r="J29" s="1"/>
      <c r="K29" s="1"/>
      <c r="L29" s="1"/>
      <c r="M29" s="1"/>
      <c r="N29" s="1"/>
      <c r="O29" s="1"/>
      <c r="P29" s="59"/>
      <c r="Q29" s="59"/>
      <c r="R29" s="59"/>
      <c r="Z29" s="1"/>
      <c r="AA29" s="1"/>
      <c r="AB29" s="1"/>
      <c r="AC29" s="1"/>
      <c r="AD29" s="1"/>
      <c r="AU29" s="12"/>
      <c r="AV29" s="12"/>
      <c r="AW29" s="12"/>
      <c r="AX29" s="12"/>
      <c r="BC29" s="12"/>
      <c r="BD29" s="12"/>
      <c r="BO29" s="1" t="s">
        <v>55</v>
      </c>
      <c r="BS29" s="12"/>
      <c r="BT29" s="44"/>
      <c r="BU29" s="44"/>
      <c r="BV29" s="12"/>
      <c r="CA29" s="12"/>
      <c r="CB29" s="12"/>
      <c r="CC29" s="153"/>
      <c r="CD29" s="153"/>
      <c r="CE29" s="155"/>
      <c r="CM29" s="8"/>
      <c r="CT29" s="147"/>
      <c r="DB29" s="147"/>
      <c r="DJ29" s="147"/>
      <c r="DR29" s="147"/>
      <c r="DZ29" s="147"/>
      <c r="EH29" s="147"/>
      <c r="EP29" s="147"/>
      <c r="GI29" s="12" t="str">
        <f t="shared" si="173"/>
        <v>25-4</v>
      </c>
      <c r="GJ29" s="12">
        <f>$C$9</f>
        <v>4</v>
      </c>
      <c r="GK29" s="12">
        <f>$D$9</f>
        <v>0</v>
      </c>
      <c r="GL29" s="1">
        <v>25</v>
      </c>
      <c r="GM29" s="138" t="str">
        <f t="shared" si="183"/>
        <v/>
      </c>
      <c r="GN29" s="138" t="str">
        <f t="shared" si="183"/>
        <v/>
      </c>
      <c r="GO29" s="138" t="str">
        <f t="shared" si="184"/>
        <v/>
      </c>
      <c r="GP29" s="138" t="e">
        <f t="shared" si="185"/>
        <v>#NUM!</v>
      </c>
      <c r="GQ29" s="12">
        <f t="shared" si="186"/>
        <v>12</v>
      </c>
    </row>
    <row r="30" spans="1:199" ht="24" customHeight="1">
      <c r="A30" s="12"/>
      <c r="B30" s="12"/>
      <c r="D30" s="26" t="s">
        <v>68</v>
      </c>
      <c r="E30" s="1"/>
      <c r="G30" s="1"/>
      <c r="J30" s="1"/>
      <c r="K30" s="1"/>
      <c r="L30" s="1"/>
      <c r="M30" s="1"/>
      <c r="N30" s="1"/>
      <c r="O30" s="1"/>
      <c r="P30" s="59"/>
      <c r="Q30" s="59"/>
      <c r="R30" s="59"/>
      <c r="Z30" s="1"/>
      <c r="AA30" s="1"/>
      <c r="AB30" s="1"/>
      <c r="AC30" s="1"/>
      <c r="AD30" s="1"/>
      <c r="AU30" s="12"/>
      <c r="AV30" s="12"/>
      <c r="AW30" s="12"/>
      <c r="AX30" s="12"/>
      <c r="BC30" s="12"/>
      <c r="BD30" s="12"/>
      <c r="BO30" s="1" t="s">
        <v>56</v>
      </c>
      <c r="BS30" s="12"/>
      <c r="BT30" s="44"/>
      <c r="BU30" s="44"/>
      <c r="BV30" s="12"/>
      <c r="CA30" s="12"/>
      <c r="CB30" s="12"/>
      <c r="CC30" s="153"/>
      <c r="CD30" s="153"/>
      <c r="CE30" s="155"/>
      <c r="CM30" s="8"/>
      <c r="CT30" s="147"/>
      <c r="DB30" s="147"/>
      <c r="DJ30" s="147"/>
      <c r="DR30" s="147"/>
      <c r="DZ30" s="147"/>
      <c r="EH30" s="147"/>
      <c r="EP30" s="147"/>
      <c r="GI30" s="12" t="str">
        <f t="shared" si="173"/>
        <v>25-5</v>
      </c>
      <c r="GJ30" s="12">
        <f>$C$10</f>
        <v>5</v>
      </c>
      <c r="GK30" s="12">
        <f>$D$10</f>
        <v>0</v>
      </c>
      <c r="GL30" s="1">
        <v>25</v>
      </c>
      <c r="GM30" s="138" t="str">
        <f t="shared" si="183"/>
        <v/>
      </c>
      <c r="GN30" s="138" t="str">
        <f t="shared" si="183"/>
        <v/>
      </c>
      <c r="GO30" s="138" t="str">
        <f t="shared" si="184"/>
        <v/>
      </c>
      <c r="GP30" s="138" t="e">
        <f t="shared" si="185"/>
        <v>#NUM!</v>
      </c>
      <c r="GQ30" s="12">
        <f t="shared" si="186"/>
        <v>12</v>
      </c>
    </row>
    <row r="31" spans="1:199" ht="24.75" customHeight="1">
      <c r="A31" s="12"/>
      <c r="B31" s="12"/>
      <c r="D31" s="26" t="s">
        <v>57</v>
      </c>
      <c r="E31" s="1"/>
      <c r="G31" s="1"/>
      <c r="J31" s="1"/>
      <c r="K31" s="1"/>
      <c r="L31" s="1"/>
      <c r="M31" s="1"/>
      <c r="N31" s="1"/>
      <c r="O31" s="1"/>
      <c r="P31" s="59"/>
      <c r="Q31" s="59"/>
      <c r="R31" s="59"/>
      <c r="Z31" s="1"/>
      <c r="AA31" s="1"/>
      <c r="AB31" s="1"/>
      <c r="AC31" s="1"/>
      <c r="AD31" s="1"/>
      <c r="AU31" s="12"/>
      <c r="AV31" s="12"/>
      <c r="AW31" s="12"/>
      <c r="AX31" s="12"/>
      <c r="BC31" s="12"/>
      <c r="BD31" s="12"/>
      <c r="BO31" s="1" t="s">
        <v>58</v>
      </c>
      <c r="BS31" s="12"/>
      <c r="BT31" s="12"/>
      <c r="BU31" s="12"/>
      <c r="BV31" s="12"/>
      <c r="CA31" s="12"/>
      <c r="CB31" s="12"/>
      <c r="CC31" s="12"/>
      <c r="CD31" s="12"/>
      <c r="CF31" s="156"/>
      <c r="CG31" s="156"/>
      <c r="CH31" s="156"/>
      <c r="CI31" s="160"/>
      <c r="CJ31" s="160"/>
      <c r="CK31" s="160"/>
      <c r="CL31" s="160"/>
      <c r="CM31" s="156"/>
      <c r="CN31" s="156"/>
      <c r="CO31" s="156"/>
      <c r="CP31" s="156"/>
      <c r="CQ31" s="160"/>
      <c r="CR31" s="160"/>
      <c r="CS31" s="160"/>
      <c r="CT31" s="160"/>
      <c r="CU31" s="156"/>
      <c r="CV31" s="156"/>
      <c r="CW31" s="156"/>
      <c r="CX31" s="156"/>
      <c r="CY31" s="160"/>
      <c r="CZ31" s="160"/>
      <c r="DA31" s="160"/>
      <c r="DB31" s="160"/>
      <c r="DC31" s="156"/>
      <c r="DD31" s="156"/>
      <c r="DE31" s="156"/>
      <c r="DF31" s="156"/>
      <c r="DG31" s="160"/>
      <c r="DH31" s="160"/>
      <c r="DI31" s="160"/>
      <c r="DJ31" s="160"/>
      <c r="DK31" s="156"/>
      <c r="DL31" s="156"/>
      <c r="DM31" s="156"/>
      <c r="DN31" s="156"/>
      <c r="DO31" s="160"/>
      <c r="DP31" s="160"/>
      <c r="DQ31" s="160"/>
      <c r="DR31" s="160"/>
      <c r="DS31" s="156"/>
      <c r="DT31" s="156"/>
      <c r="DU31" s="156"/>
      <c r="DV31" s="156"/>
      <c r="DW31" s="160"/>
      <c r="DX31" s="160"/>
      <c r="DY31" s="160"/>
      <c r="DZ31" s="160"/>
      <c r="EA31" s="156"/>
      <c r="EB31" s="156"/>
      <c r="EC31" s="156"/>
      <c r="ED31" s="156"/>
      <c r="EE31" s="160"/>
      <c r="EF31" s="160"/>
      <c r="EG31" s="160"/>
      <c r="EH31" s="160"/>
      <c r="EI31" s="156"/>
      <c r="EJ31" s="156"/>
      <c r="EK31" s="156"/>
      <c r="EL31" s="156"/>
      <c r="EM31" s="160"/>
      <c r="EN31" s="160"/>
      <c r="EO31" s="160"/>
      <c r="EP31" s="160"/>
      <c r="EQ31" s="156"/>
      <c r="ER31" s="156"/>
      <c r="ES31" s="156"/>
      <c r="ET31" s="156"/>
      <c r="EU31" s="156"/>
      <c r="EV31" s="156"/>
      <c r="EW31" s="156"/>
      <c r="EX31" s="156"/>
      <c r="EY31" s="156"/>
      <c r="EZ31" s="156"/>
      <c r="FA31" s="156"/>
      <c r="FB31" s="156"/>
      <c r="FC31" s="156"/>
      <c r="FD31" s="156"/>
      <c r="FE31" s="156"/>
      <c r="FF31" s="156"/>
      <c r="FG31" s="156"/>
      <c r="FH31" s="156"/>
      <c r="FI31" s="156"/>
      <c r="FJ31" s="156"/>
      <c r="FK31" s="156"/>
      <c r="FL31" s="156"/>
      <c r="FM31" s="156"/>
      <c r="FN31" s="156"/>
      <c r="FO31" s="156"/>
      <c r="FP31" s="156"/>
      <c r="FQ31" s="156"/>
      <c r="FR31" s="156"/>
      <c r="FS31" s="156"/>
      <c r="FT31" s="156"/>
      <c r="FU31" s="156"/>
      <c r="FV31" s="156"/>
      <c r="FW31" s="156"/>
      <c r="FX31" s="156"/>
      <c r="FY31" s="156"/>
      <c r="FZ31" s="156"/>
      <c r="GA31" s="156"/>
      <c r="GB31" s="156"/>
      <c r="GC31" s="156"/>
      <c r="GD31" s="156"/>
      <c r="GE31" s="156"/>
      <c r="GF31" s="156"/>
      <c r="GG31" s="156"/>
      <c r="GH31" s="156"/>
      <c r="GI31" s="12" t="str">
        <f t="shared" si="173"/>
        <v>25-6</v>
      </c>
      <c r="GJ31" s="12">
        <f>$C$11</f>
        <v>6</v>
      </c>
      <c r="GK31" s="12">
        <f>$D$11</f>
        <v>0</v>
      </c>
      <c r="GL31" s="1">
        <v>25</v>
      </c>
      <c r="GM31" s="138" t="str">
        <f t="shared" si="183"/>
        <v/>
      </c>
      <c r="GN31" s="138" t="str">
        <f t="shared" si="183"/>
        <v/>
      </c>
      <c r="GO31" s="138" t="str">
        <f t="shared" si="184"/>
        <v/>
      </c>
      <c r="GP31" s="138" t="e">
        <f t="shared" si="185"/>
        <v>#NUM!</v>
      </c>
      <c r="GQ31" s="12">
        <f t="shared" si="186"/>
        <v>12</v>
      </c>
    </row>
    <row r="32" spans="1:199" ht="24.75" customHeight="1">
      <c r="A32" s="12"/>
      <c r="B32" s="12"/>
      <c r="D32" s="26" t="s">
        <v>64</v>
      </c>
      <c r="E32" s="1"/>
      <c r="G32" s="1"/>
      <c r="J32" s="1"/>
      <c r="K32" s="1"/>
      <c r="L32" s="1"/>
      <c r="M32" s="1"/>
      <c r="N32" s="1"/>
      <c r="O32" s="1"/>
      <c r="P32" s="59"/>
      <c r="Q32" s="59"/>
      <c r="R32" s="59"/>
      <c r="Z32" s="1"/>
      <c r="AA32" s="1"/>
      <c r="AB32" s="1"/>
      <c r="AC32" s="1"/>
      <c r="AD32" s="1"/>
      <c r="AU32" s="12"/>
      <c r="AV32" s="12"/>
      <c r="AW32" s="12"/>
      <c r="AX32" s="12"/>
      <c r="BC32" s="12"/>
      <c r="BD32" s="12"/>
      <c r="BS32" s="12"/>
      <c r="BT32" s="12"/>
      <c r="BU32" s="12"/>
      <c r="BV32" s="12"/>
      <c r="CA32" s="12"/>
      <c r="CB32" s="12"/>
      <c r="CC32" s="12"/>
      <c r="CD32" s="12"/>
      <c r="CF32" s="156"/>
      <c r="CG32" s="156"/>
      <c r="CH32" s="156"/>
      <c r="CI32" s="160"/>
      <c r="CJ32" s="160"/>
      <c r="CK32" s="160"/>
      <c r="CL32" s="160"/>
      <c r="CM32" s="156"/>
      <c r="CN32" s="156"/>
      <c r="CO32" s="156"/>
      <c r="CP32" s="156"/>
      <c r="CQ32" s="160"/>
      <c r="CR32" s="160"/>
      <c r="CS32" s="160"/>
      <c r="CT32" s="160"/>
      <c r="CU32" s="156"/>
      <c r="CV32" s="156"/>
      <c r="CW32" s="156"/>
      <c r="CX32" s="156"/>
      <c r="CY32" s="160"/>
      <c r="CZ32" s="160"/>
      <c r="DA32" s="160"/>
      <c r="DB32" s="160"/>
      <c r="DC32" s="156"/>
      <c r="DD32" s="156"/>
      <c r="DE32" s="156"/>
      <c r="DF32" s="156"/>
      <c r="DG32" s="160"/>
      <c r="DH32" s="160"/>
      <c r="DI32" s="160"/>
      <c r="DJ32" s="160"/>
      <c r="DK32" s="156"/>
      <c r="DL32" s="156"/>
      <c r="DM32" s="156"/>
      <c r="DN32" s="156"/>
      <c r="DO32" s="160"/>
      <c r="DP32" s="160"/>
      <c r="DQ32" s="160"/>
      <c r="DR32" s="160"/>
      <c r="DS32" s="156"/>
      <c r="DT32" s="156"/>
      <c r="DU32" s="156"/>
      <c r="DV32" s="156"/>
      <c r="DW32" s="160"/>
      <c r="DX32" s="160"/>
      <c r="DY32" s="160"/>
      <c r="DZ32" s="160"/>
      <c r="EA32" s="156"/>
      <c r="EB32" s="156"/>
      <c r="EC32" s="156"/>
      <c r="ED32" s="156"/>
      <c r="EE32" s="160"/>
      <c r="EF32" s="160"/>
      <c r="EG32" s="160"/>
      <c r="EH32" s="160"/>
      <c r="EI32" s="156"/>
      <c r="EJ32" s="156"/>
      <c r="EK32" s="156"/>
      <c r="EL32" s="156"/>
      <c r="EM32" s="160"/>
      <c r="EN32" s="160"/>
      <c r="EO32" s="160"/>
      <c r="EP32" s="160"/>
      <c r="EQ32" s="156"/>
      <c r="ER32" s="156"/>
      <c r="ES32" s="156"/>
      <c r="ET32" s="156"/>
      <c r="EU32" s="156"/>
      <c r="EV32" s="156"/>
      <c r="EW32" s="156"/>
      <c r="EX32" s="156"/>
      <c r="EY32" s="156"/>
      <c r="EZ32" s="156"/>
      <c r="FA32" s="156"/>
      <c r="FB32" s="156"/>
      <c r="FC32" s="156"/>
      <c r="FD32" s="156"/>
      <c r="FE32" s="156"/>
      <c r="FF32" s="156"/>
      <c r="FG32" s="156"/>
      <c r="FH32" s="156"/>
      <c r="FI32" s="156"/>
      <c r="FJ32" s="156"/>
      <c r="FK32" s="156"/>
      <c r="FL32" s="156"/>
      <c r="FM32" s="156"/>
      <c r="FN32" s="156"/>
      <c r="FO32" s="156"/>
      <c r="FP32" s="156"/>
      <c r="FQ32" s="156"/>
      <c r="FR32" s="156"/>
      <c r="FS32" s="156"/>
      <c r="FT32" s="156"/>
      <c r="FU32" s="156"/>
      <c r="FV32" s="156"/>
      <c r="FW32" s="156"/>
      <c r="FX32" s="156"/>
      <c r="FY32" s="156"/>
      <c r="FZ32" s="156"/>
      <c r="GA32" s="156"/>
      <c r="GB32" s="156"/>
      <c r="GC32" s="156"/>
      <c r="GD32" s="156"/>
      <c r="GE32" s="156"/>
      <c r="GF32" s="156"/>
      <c r="GG32" s="156"/>
      <c r="GH32" s="156"/>
      <c r="GI32" s="12"/>
      <c r="GJ32" s="12"/>
      <c r="GK32" s="12"/>
      <c r="GM32" s="138"/>
      <c r="GN32" s="138"/>
      <c r="GO32" s="138"/>
      <c r="GP32" s="138"/>
      <c r="GQ32" s="12"/>
    </row>
    <row r="33" spans="1:199" ht="26.25" customHeight="1">
      <c r="A33" s="12"/>
      <c r="B33" s="12"/>
      <c r="D33" s="26" t="s">
        <v>23</v>
      </c>
      <c r="E33" s="12"/>
      <c r="F33" s="12"/>
      <c r="G33" s="12"/>
      <c r="H33" s="12"/>
      <c r="I33" s="44"/>
      <c r="J33" s="12"/>
      <c r="K33" s="12"/>
      <c r="L33" s="12"/>
      <c r="M33" s="12"/>
      <c r="N33" s="12"/>
      <c r="O33" s="1"/>
      <c r="P33" s="59"/>
      <c r="Q33" s="59"/>
      <c r="R33" s="59"/>
      <c r="Z33" s="1"/>
      <c r="AA33" s="1"/>
      <c r="AB33" s="1"/>
      <c r="AC33" s="1"/>
      <c r="AD33" s="1"/>
      <c r="AU33" s="12"/>
      <c r="AV33" s="12"/>
      <c r="AW33" s="12"/>
      <c r="AX33" s="12"/>
      <c r="BC33" s="12"/>
      <c r="BD33" s="12"/>
      <c r="BS33" s="12"/>
      <c r="BT33" s="12"/>
      <c r="BU33" s="12"/>
      <c r="BV33" s="12"/>
      <c r="CA33" s="12"/>
      <c r="CB33" s="12"/>
      <c r="CC33" s="12"/>
      <c r="CD33" s="12"/>
      <c r="CF33" s="156"/>
      <c r="CG33" s="156"/>
      <c r="CH33" s="156"/>
      <c r="CI33" s="160"/>
      <c r="CJ33" s="160"/>
      <c r="CK33" s="160"/>
      <c r="CL33" s="160"/>
      <c r="CM33" s="156"/>
      <c r="CN33" s="156"/>
      <c r="CO33" s="156"/>
      <c r="CP33" s="156"/>
      <c r="CQ33" s="160"/>
      <c r="CR33" s="160"/>
      <c r="CS33" s="160"/>
      <c r="CT33" s="160"/>
      <c r="CU33" s="156"/>
      <c r="CV33" s="156"/>
      <c r="CW33" s="156"/>
      <c r="CX33" s="156"/>
      <c r="CY33" s="160"/>
      <c r="CZ33" s="160"/>
      <c r="DA33" s="160"/>
      <c r="DB33" s="160"/>
      <c r="DC33" s="156"/>
      <c r="DD33" s="156"/>
      <c r="DE33" s="156"/>
      <c r="DF33" s="156"/>
      <c r="DG33" s="160"/>
      <c r="DH33" s="160"/>
      <c r="DI33" s="160"/>
      <c r="DJ33" s="160"/>
      <c r="DK33" s="156"/>
      <c r="DL33" s="156"/>
      <c r="DM33" s="156"/>
      <c r="DN33" s="156"/>
      <c r="DO33" s="160"/>
      <c r="DP33" s="160"/>
      <c r="DQ33" s="160"/>
      <c r="DR33" s="160"/>
      <c r="DS33" s="156"/>
      <c r="DT33" s="156"/>
      <c r="DU33" s="156"/>
      <c r="DV33" s="156"/>
      <c r="DW33" s="160"/>
      <c r="DX33" s="160"/>
      <c r="DY33" s="160"/>
      <c r="DZ33" s="160"/>
      <c r="EA33" s="156"/>
      <c r="EB33" s="156"/>
      <c r="EC33" s="156"/>
      <c r="ED33" s="156"/>
      <c r="EE33" s="160"/>
      <c r="EF33" s="160"/>
      <c r="EG33" s="160"/>
      <c r="EH33" s="160"/>
      <c r="EI33" s="156"/>
      <c r="EJ33" s="156"/>
      <c r="EK33" s="156"/>
      <c r="EL33" s="156"/>
      <c r="EM33" s="160"/>
      <c r="EN33" s="160"/>
      <c r="EO33" s="160"/>
      <c r="EP33" s="160"/>
      <c r="EQ33" s="156"/>
      <c r="ER33" s="156"/>
      <c r="ES33" s="156"/>
      <c r="ET33" s="156"/>
      <c r="EU33" s="156"/>
      <c r="EV33" s="156"/>
      <c r="EW33" s="156"/>
      <c r="EX33" s="156"/>
      <c r="EY33" s="156"/>
      <c r="EZ33" s="156"/>
      <c r="FA33" s="156"/>
      <c r="FB33" s="156"/>
      <c r="FC33" s="156"/>
      <c r="FD33" s="156"/>
      <c r="FE33" s="156"/>
      <c r="FF33" s="156"/>
      <c r="FG33" s="156"/>
      <c r="FH33" s="156"/>
      <c r="FI33" s="156"/>
      <c r="FJ33" s="156"/>
      <c r="FK33" s="156"/>
      <c r="FL33" s="156"/>
      <c r="FM33" s="156"/>
      <c r="FN33" s="156"/>
      <c r="FO33" s="156"/>
      <c r="FP33" s="156"/>
      <c r="FQ33" s="156"/>
      <c r="FR33" s="156"/>
      <c r="FS33" s="156"/>
      <c r="FT33" s="156"/>
      <c r="FU33" s="156"/>
      <c r="FV33" s="156"/>
      <c r="FW33" s="156"/>
      <c r="FX33" s="156"/>
      <c r="FY33" s="156"/>
      <c r="FZ33" s="156"/>
      <c r="GA33" s="156"/>
      <c r="GB33" s="156"/>
      <c r="GC33" s="156"/>
      <c r="GD33" s="156"/>
      <c r="GE33" s="156"/>
      <c r="GF33" s="156"/>
      <c r="GG33" s="156"/>
      <c r="GH33" s="156"/>
      <c r="GI33" s="12" t="str">
        <f t="shared" ref="GI33:GI96" si="187">GL33&amp;"-"&amp;GJ33</f>
        <v>25-7</v>
      </c>
      <c r="GJ33" s="12">
        <f>$C$12</f>
        <v>7</v>
      </c>
      <c r="GK33" s="12">
        <f>$D$12</f>
        <v>0</v>
      </c>
      <c r="GL33" s="1">
        <v>25</v>
      </c>
      <c r="GM33" s="138" t="str">
        <f t="shared" ref="GM33:GN46" si="188">CE12</f>
        <v/>
      </c>
      <c r="GN33" s="138" t="str">
        <f t="shared" si="188"/>
        <v/>
      </c>
      <c r="GO33" s="138" t="str">
        <f t="shared" ref="GO33:GO46" si="189">CH12</f>
        <v/>
      </c>
      <c r="GP33" s="138" t="e">
        <f t="shared" ref="GP33:GP46" si="190">IF(CC12&gt;0,"均等償却","")</f>
        <v>#NUM!</v>
      </c>
      <c r="GQ33" s="12">
        <f t="shared" ref="GQ33:GQ46" si="191">IF(CA12&lt;1,0,IF(CA12=1,13-$U12,12))</f>
        <v>12</v>
      </c>
    </row>
    <row r="34" spans="1:199" s="1" customFormat="1" ht="26.25" customHeight="1">
      <c r="D34" s="26" t="s">
        <v>59</v>
      </c>
      <c r="I34" s="3"/>
      <c r="P34" s="59"/>
      <c r="Q34" s="59"/>
      <c r="R34" s="59"/>
      <c r="T34" s="3"/>
      <c r="U34" s="5"/>
      <c r="V34" s="3"/>
      <c r="W34" s="5"/>
      <c r="AE34" s="7"/>
      <c r="AM34" s="8"/>
      <c r="AT34" s="9"/>
      <c r="BE34" s="12"/>
      <c r="BF34" s="12"/>
      <c r="BK34" s="12"/>
      <c r="BL34" s="12"/>
      <c r="BM34" s="12"/>
      <c r="BN34" s="12"/>
      <c r="CF34" s="157"/>
      <c r="CG34" s="157"/>
      <c r="CH34" s="157"/>
      <c r="CN34" s="163"/>
      <c r="CV34" s="163"/>
      <c r="DC34" s="157"/>
      <c r="DK34" s="157"/>
      <c r="DS34" s="157"/>
      <c r="EA34" s="157"/>
      <c r="EI34" s="157"/>
      <c r="EQ34" s="157"/>
      <c r="GI34" s="12" t="str">
        <f t="shared" si="187"/>
        <v>25-8</v>
      </c>
      <c r="GJ34" s="12">
        <f>$C$13</f>
        <v>8</v>
      </c>
      <c r="GK34" s="12">
        <f>$D$13</f>
        <v>0</v>
      </c>
      <c r="GL34" s="1">
        <v>25</v>
      </c>
      <c r="GM34" s="138" t="str">
        <f t="shared" si="188"/>
        <v/>
      </c>
      <c r="GN34" s="138" t="str">
        <f t="shared" si="188"/>
        <v/>
      </c>
      <c r="GO34" s="138" t="str">
        <f t="shared" si="189"/>
        <v/>
      </c>
      <c r="GP34" s="138" t="e">
        <f t="shared" si="190"/>
        <v>#NUM!</v>
      </c>
      <c r="GQ34" s="12">
        <f t="shared" si="191"/>
        <v>12</v>
      </c>
    </row>
    <row r="35" spans="1:199" s="1" customFormat="1">
      <c r="D35" s="26" t="s">
        <v>60</v>
      </c>
      <c r="I35" s="3"/>
      <c r="P35" s="59"/>
      <c r="Q35" s="59"/>
      <c r="R35" s="59"/>
      <c r="T35" s="3"/>
      <c r="U35" s="5"/>
      <c r="V35" s="3"/>
      <c r="W35" s="5"/>
      <c r="AE35" s="7"/>
      <c r="AM35" s="8"/>
      <c r="AT35" s="9"/>
      <c r="GI35" s="12" t="str">
        <f t="shared" si="187"/>
        <v>25-9</v>
      </c>
      <c r="GJ35" s="12">
        <f>$C$14</f>
        <v>9</v>
      </c>
      <c r="GK35" s="12">
        <f>$D$14</f>
        <v>0</v>
      </c>
      <c r="GL35" s="1">
        <v>25</v>
      </c>
      <c r="GM35" s="138" t="str">
        <f t="shared" si="188"/>
        <v/>
      </c>
      <c r="GN35" s="138" t="str">
        <f t="shared" si="188"/>
        <v/>
      </c>
      <c r="GO35" s="138" t="str">
        <f t="shared" si="189"/>
        <v/>
      </c>
      <c r="GP35" s="138" t="e">
        <f t="shared" si="190"/>
        <v>#NUM!</v>
      </c>
      <c r="GQ35" s="12">
        <f t="shared" si="191"/>
        <v>12</v>
      </c>
    </row>
    <row r="36" spans="1:199" s="1" customFormat="1">
      <c r="I36" s="3"/>
      <c r="P36" s="59"/>
      <c r="Q36" s="59"/>
      <c r="R36" s="59"/>
      <c r="T36" s="3"/>
      <c r="U36" s="5"/>
      <c r="V36" s="3"/>
      <c r="W36" s="5"/>
      <c r="AE36" s="7"/>
      <c r="AM36" s="8"/>
      <c r="AT36" s="9"/>
      <c r="GI36" s="12" t="str">
        <f t="shared" si="187"/>
        <v>25-10</v>
      </c>
      <c r="GJ36" s="12">
        <f>$C$15</f>
        <v>10</v>
      </c>
      <c r="GK36" s="12">
        <f>$D$15</f>
        <v>0</v>
      </c>
      <c r="GL36" s="1">
        <v>25</v>
      </c>
      <c r="GM36" s="138" t="str">
        <f t="shared" si="188"/>
        <v/>
      </c>
      <c r="GN36" s="138" t="str">
        <f t="shared" si="188"/>
        <v/>
      </c>
      <c r="GO36" s="138" t="str">
        <f t="shared" si="189"/>
        <v/>
      </c>
      <c r="GP36" s="138" t="e">
        <f t="shared" si="190"/>
        <v>#NUM!</v>
      </c>
      <c r="GQ36" s="12">
        <f t="shared" si="191"/>
        <v>12</v>
      </c>
    </row>
    <row r="37" spans="1:199" s="1" customFormat="1">
      <c r="I37" s="3"/>
      <c r="P37" s="59"/>
      <c r="Q37" s="59"/>
      <c r="R37" s="59"/>
      <c r="T37" s="3"/>
      <c r="U37" s="5"/>
      <c r="V37" s="3"/>
      <c r="W37" s="5"/>
      <c r="AE37" s="7"/>
      <c r="AM37" s="8"/>
      <c r="AT37" s="9"/>
      <c r="GI37" s="12" t="str">
        <f t="shared" si="187"/>
        <v>25-11</v>
      </c>
      <c r="GJ37" s="12">
        <f>$C$16</f>
        <v>11</v>
      </c>
      <c r="GK37" s="12">
        <f>$D$16</f>
        <v>0</v>
      </c>
      <c r="GL37" s="1">
        <v>25</v>
      </c>
      <c r="GM37" s="138" t="str">
        <f t="shared" si="188"/>
        <v/>
      </c>
      <c r="GN37" s="138" t="str">
        <f t="shared" si="188"/>
        <v/>
      </c>
      <c r="GO37" s="138" t="str">
        <f t="shared" si="189"/>
        <v/>
      </c>
      <c r="GP37" s="138" t="e">
        <f t="shared" si="190"/>
        <v>#NUM!</v>
      </c>
      <c r="GQ37" s="12">
        <f t="shared" si="191"/>
        <v>12</v>
      </c>
    </row>
    <row r="38" spans="1:199" s="1" customFormat="1">
      <c r="I38" s="3"/>
      <c r="P38" s="59"/>
      <c r="Q38" s="59"/>
      <c r="R38" s="59"/>
      <c r="T38" s="3"/>
      <c r="U38" s="5"/>
      <c r="V38" s="3"/>
      <c r="W38" s="5"/>
      <c r="AE38" s="7"/>
      <c r="AM38" s="8"/>
      <c r="AT38" s="9"/>
      <c r="GI38" s="12" t="str">
        <f t="shared" si="187"/>
        <v>25-12</v>
      </c>
      <c r="GJ38" s="12">
        <f>$C$17</f>
        <v>12</v>
      </c>
      <c r="GK38" s="12">
        <f>$D$17</f>
        <v>0</v>
      </c>
      <c r="GL38" s="1">
        <v>25</v>
      </c>
      <c r="GM38" s="138" t="str">
        <f t="shared" si="188"/>
        <v/>
      </c>
      <c r="GN38" s="138" t="str">
        <f t="shared" si="188"/>
        <v/>
      </c>
      <c r="GO38" s="138" t="str">
        <f t="shared" si="189"/>
        <v/>
      </c>
      <c r="GP38" s="138" t="e">
        <f t="shared" si="190"/>
        <v>#NUM!</v>
      </c>
      <c r="GQ38" s="12">
        <f t="shared" si="191"/>
        <v>12</v>
      </c>
    </row>
    <row r="39" spans="1:199" s="1" customFormat="1">
      <c r="I39" s="3"/>
      <c r="P39" s="59"/>
      <c r="Q39" s="59"/>
      <c r="R39" s="59"/>
      <c r="T39" s="3"/>
      <c r="U39" s="5"/>
      <c r="V39" s="3"/>
      <c r="W39" s="5"/>
      <c r="AE39" s="7"/>
      <c r="AM39" s="8"/>
      <c r="AT39" s="9"/>
      <c r="GI39" s="12" t="str">
        <f t="shared" si="187"/>
        <v>25-13</v>
      </c>
      <c r="GJ39" s="12">
        <f>$C$18</f>
        <v>13</v>
      </c>
      <c r="GK39" s="12">
        <f>$D$18</f>
        <v>0</v>
      </c>
      <c r="GL39" s="1">
        <v>25</v>
      </c>
      <c r="GM39" s="138" t="str">
        <f t="shared" si="188"/>
        <v/>
      </c>
      <c r="GN39" s="138" t="str">
        <f t="shared" si="188"/>
        <v/>
      </c>
      <c r="GO39" s="138" t="str">
        <f t="shared" si="189"/>
        <v/>
      </c>
      <c r="GP39" s="138" t="e">
        <f t="shared" si="190"/>
        <v>#NUM!</v>
      </c>
      <c r="GQ39" s="12">
        <f t="shared" si="191"/>
        <v>12</v>
      </c>
    </row>
    <row r="40" spans="1:199" s="1" customFormat="1">
      <c r="I40" s="3"/>
      <c r="P40" s="59"/>
      <c r="Q40" s="59"/>
      <c r="R40" s="59"/>
      <c r="T40" s="3"/>
      <c r="U40" s="5"/>
      <c r="V40" s="3"/>
      <c r="W40" s="5"/>
      <c r="AE40" s="7"/>
      <c r="AM40" s="8"/>
      <c r="AT40" s="9"/>
      <c r="GI40" s="12" t="str">
        <f t="shared" si="187"/>
        <v>25-14</v>
      </c>
      <c r="GJ40" s="12">
        <f>$C$19</f>
        <v>14</v>
      </c>
      <c r="GK40" s="12">
        <f>$D$19</f>
        <v>0</v>
      </c>
      <c r="GL40" s="1">
        <v>25</v>
      </c>
      <c r="GM40" s="138" t="str">
        <f t="shared" si="188"/>
        <v/>
      </c>
      <c r="GN40" s="138" t="str">
        <f t="shared" si="188"/>
        <v/>
      </c>
      <c r="GO40" s="138" t="str">
        <f t="shared" si="189"/>
        <v/>
      </c>
      <c r="GP40" s="138" t="e">
        <f t="shared" si="190"/>
        <v>#NUM!</v>
      </c>
      <c r="GQ40" s="12">
        <f t="shared" si="191"/>
        <v>12</v>
      </c>
    </row>
    <row r="41" spans="1:199" s="1" customFormat="1">
      <c r="I41" s="3"/>
      <c r="P41" s="59"/>
      <c r="Q41" s="59"/>
      <c r="R41" s="59"/>
      <c r="T41" s="3"/>
      <c r="U41" s="5"/>
      <c r="V41" s="3"/>
      <c r="W41" s="5"/>
      <c r="AE41" s="7"/>
      <c r="AM41" s="8"/>
      <c r="AT41" s="9"/>
      <c r="GI41" s="12" t="str">
        <f t="shared" si="187"/>
        <v>25-15</v>
      </c>
      <c r="GJ41" s="12">
        <f>$C$20</f>
        <v>15</v>
      </c>
      <c r="GK41" s="12">
        <f>$D$20</f>
        <v>0</v>
      </c>
      <c r="GL41" s="1">
        <v>25</v>
      </c>
      <c r="GM41" s="138" t="str">
        <f t="shared" si="188"/>
        <v/>
      </c>
      <c r="GN41" s="138" t="str">
        <f t="shared" si="188"/>
        <v/>
      </c>
      <c r="GO41" s="138" t="str">
        <f t="shared" si="189"/>
        <v/>
      </c>
      <c r="GP41" s="138" t="e">
        <f t="shared" si="190"/>
        <v>#NUM!</v>
      </c>
      <c r="GQ41" s="12">
        <f t="shared" si="191"/>
        <v>12</v>
      </c>
    </row>
    <row r="42" spans="1:199" s="1" customFormat="1">
      <c r="I42" s="3"/>
      <c r="P42" s="59"/>
      <c r="Q42" s="59"/>
      <c r="R42" s="59"/>
      <c r="T42" s="3"/>
      <c r="U42" s="5"/>
      <c r="V42" s="3"/>
      <c r="W42" s="5"/>
      <c r="AE42" s="7"/>
      <c r="AM42" s="8"/>
      <c r="AT42" s="9"/>
      <c r="GI42" s="12" t="str">
        <f t="shared" si="187"/>
        <v>25-16</v>
      </c>
      <c r="GJ42" s="12">
        <f>$C$21</f>
        <v>16</v>
      </c>
      <c r="GK42" s="12">
        <f>$D$21</f>
        <v>0</v>
      </c>
      <c r="GL42" s="1">
        <v>25</v>
      </c>
      <c r="GM42" s="138" t="str">
        <f t="shared" si="188"/>
        <v/>
      </c>
      <c r="GN42" s="138" t="str">
        <f t="shared" si="188"/>
        <v/>
      </c>
      <c r="GO42" s="138" t="str">
        <f t="shared" si="189"/>
        <v/>
      </c>
      <c r="GP42" s="138" t="e">
        <f t="shared" si="190"/>
        <v>#NUM!</v>
      </c>
      <c r="GQ42" s="12">
        <f t="shared" si="191"/>
        <v>12</v>
      </c>
    </row>
    <row r="43" spans="1:199" s="1" customFormat="1">
      <c r="I43" s="3"/>
      <c r="P43" s="59"/>
      <c r="Q43" s="59"/>
      <c r="R43" s="59"/>
      <c r="T43" s="3"/>
      <c r="U43" s="5"/>
      <c r="V43" s="3"/>
      <c r="W43" s="5"/>
      <c r="AE43" s="7"/>
      <c r="AM43" s="8"/>
      <c r="AT43" s="9"/>
      <c r="GI43" s="12" t="str">
        <f t="shared" si="187"/>
        <v>25-17</v>
      </c>
      <c r="GJ43" s="12">
        <f>$C$22</f>
        <v>17</v>
      </c>
      <c r="GK43" s="12">
        <f>$D$22</f>
        <v>0</v>
      </c>
      <c r="GL43" s="1">
        <v>25</v>
      </c>
      <c r="GM43" s="138" t="str">
        <f t="shared" si="188"/>
        <v/>
      </c>
      <c r="GN43" s="138" t="str">
        <f t="shared" si="188"/>
        <v/>
      </c>
      <c r="GO43" s="138" t="str">
        <f t="shared" si="189"/>
        <v/>
      </c>
      <c r="GP43" s="138" t="e">
        <f t="shared" si="190"/>
        <v>#NUM!</v>
      </c>
      <c r="GQ43" s="12">
        <f t="shared" si="191"/>
        <v>12</v>
      </c>
    </row>
    <row r="44" spans="1:199" s="1" customFormat="1">
      <c r="I44" s="3"/>
      <c r="P44" s="59"/>
      <c r="Q44" s="59"/>
      <c r="R44" s="59"/>
      <c r="T44" s="3"/>
      <c r="U44" s="5"/>
      <c r="V44" s="3"/>
      <c r="W44" s="5"/>
      <c r="AE44" s="7"/>
      <c r="AM44" s="8"/>
      <c r="AT44" s="9"/>
      <c r="GI44" s="12" t="str">
        <f t="shared" si="187"/>
        <v>25-18</v>
      </c>
      <c r="GJ44" s="12">
        <f>$C$23</f>
        <v>18</v>
      </c>
      <c r="GK44" s="12">
        <f>$D$23</f>
        <v>0</v>
      </c>
      <c r="GL44" s="1">
        <v>25</v>
      </c>
      <c r="GM44" s="138" t="str">
        <f t="shared" si="188"/>
        <v/>
      </c>
      <c r="GN44" s="138" t="str">
        <f t="shared" si="188"/>
        <v/>
      </c>
      <c r="GO44" s="138" t="str">
        <f t="shared" si="189"/>
        <v/>
      </c>
      <c r="GP44" s="138" t="e">
        <f t="shared" si="190"/>
        <v>#NUM!</v>
      </c>
      <c r="GQ44" s="12">
        <f t="shared" si="191"/>
        <v>12</v>
      </c>
    </row>
    <row r="45" spans="1:199" s="1" customFormat="1">
      <c r="I45" s="3"/>
      <c r="P45" s="59"/>
      <c r="Q45" s="59"/>
      <c r="R45" s="59"/>
      <c r="T45" s="3"/>
      <c r="U45" s="5"/>
      <c r="V45" s="3"/>
      <c r="W45" s="5"/>
      <c r="AE45" s="7"/>
      <c r="AM45" s="8"/>
      <c r="AT45" s="9"/>
      <c r="GI45" s="12" t="str">
        <f t="shared" si="187"/>
        <v>25-19</v>
      </c>
      <c r="GJ45" s="12">
        <f>$C$24</f>
        <v>19</v>
      </c>
      <c r="GK45" s="12">
        <f>$D$24</f>
        <v>0</v>
      </c>
      <c r="GL45" s="1">
        <v>25</v>
      </c>
      <c r="GM45" s="138" t="str">
        <f t="shared" si="188"/>
        <v/>
      </c>
      <c r="GN45" s="138" t="str">
        <f t="shared" si="188"/>
        <v/>
      </c>
      <c r="GO45" s="138" t="str">
        <f t="shared" si="189"/>
        <v/>
      </c>
      <c r="GP45" s="138" t="e">
        <f t="shared" si="190"/>
        <v>#NUM!</v>
      </c>
      <c r="GQ45" s="12">
        <f t="shared" si="191"/>
        <v>12</v>
      </c>
    </row>
    <row r="46" spans="1:199" s="1" customFormat="1">
      <c r="I46" s="3"/>
      <c r="P46" s="59"/>
      <c r="Q46" s="59"/>
      <c r="R46" s="59"/>
      <c r="T46" s="3"/>
      <c r="U46" s="5"/>
      <c r="V46" s="3"/>
      <c r="W46" s="5"/>
      <c r="AE46" s="7"/>
      <c r="AM46" s="8"/>
      <c r="AT46" s="9"/>
      <c r="GI46" s="12" t="str">
        <f t="shared" si="187"/>
        <v>25-20</v>
      </c>
      <c r="GJ46" s="12">
        <f>$C$25</f>
        <v>20</v>
      </c>
      <c r="GK46" s="12">
        <f>$D$25</f>
        <v>0</v>
      </c>
      <c r="GL46" s="1">
        <v>25</v>
      </c>
      <c r="GM46" s="138" t="str">
        <f t="shared" si="188"/>
        <v/>
      </c>
      <c r="GN46" s="138" t="str">
        <f t="shared" si="188"/>
        <v/>
      </c>
      <c r="GO46" s="138" t="str">
        <f t="shared" si="189"/>
        <v/>
      </c>
      <c r="GP46" s="138" t="e">
        <f t="shared" si="190"/>
        <v>#NUM!</v>
      </c>
      <c r="GQ46" s="12">
        <f t="shared" si="191"/>
        <v>12</v>
      </c>
    </row>
    <row r="47" spans="1:199" s="13" customFormat="1" ht="13.5" customHeight="1">
      <c r="C47" s="1"/>
      <c r="D47" s="1"/>
      <c r="E47" s="1"/>
      <c r="F47" s="1"/>
      <c r="G47" s="1"/>
      <c r="H47" s="1"/>
      <c r="I47" s="3"/>
      <c r="J47" s="1"/>
      <c r="K47" s="1"/>
      <c r="L47" s="1"/>
      <c r="P47" s="60"/>
      <c r="Q47" s="60"/>
      <c r="R47" s="60"/>
      <c r="T47" s="72"/>
      <c r="U47" s="77"/>
      <c r="V47" s="72"/>
      <c r="W47" s="77"/>
      <c r="AE47" s="99"/>
      <c r="AM47" s="119"/>
      <c r="AT47" s="123"/>
      <c r="GI47" s="12" t="str">
        <f t="shared" si="187"/>
        <v>26-1</v>
      </c>
      <c r="GJ47" s="12">
        <f>$C$6</f>
        <v>1</v>
      </c>
      <c r="GK47" s="12">
        <f>$D$6</f>
        <v>0</v>
      </c>
      <c r="GL47" s="1">
        <f t="shared" ref="GL47:GL110" si="192">IF(GJ46=20,GL46+1,GL46)</f>
        <v>26</v>
      </c>
      <c r="GM47" s="138" t="str">
        <f t="shared" ref="GM47:GN66" si="193">CM6</f>
        <v/>
      </c>
      <c r="GN47" s="138" t="str">
        <f t="shared" si="193"/>
        <v/>
      </c>
      <c r="GO47" s="138" t="str">
        <f t="shared" ref="GO47:GO66" si="194">CP6</f>
        <v/>
      </c>
      <c r="GP47" s="138" t="e">
        <f t="shared" ref="GP47:GP66" si="195">IF(CK6&gt;0,"均等償却","")</f>
        <v>#NUM!</v>
      </c>
      <c r="GQ47" s="12">
        <f t="shared" ref="GQ47:GQ66" si="196">IF(CI6&lt;1,0,IF(CI6=1,13-$U6,12))</f>
        <v>12</v>
      </c>
    </row>
    <row r="48" spans="1:199" s="14" customFormat="1" ht="13.5" customHeight="1">
      <c r="C48" s="20"/>
      <c r="D48" s="27"/>
      <c r="E48" s="28"/>
      <c r="F48" s="28"/>
      <c r="G48" s="28"/>
      <c r="H48" s="28" t="s">
        <v>14</v>
      </c>
      <c r="I48" s="20"/>
      <c r="J48" s="20"/>
      <c r="K48" s="20"/>
      <c r="L48" s="20"/>
      <c r="P48" s="61"/>
      <c r="Q48" s="61"/>
      <c r="R48" s="61"/>
      <c r="T48" s="53"/>
      <c r="U48" s="65"/>
      <c r="AA48" s="90"/>
      <c r="AB48" s="90"/>
      <c r="AE48" s="100"/>
      <c r="AM48" s="120"/>
      <c r="AT48" s="124"/>
      <c r="GI48" s="12" t="str">
        <f t="shared" si="187"/>
        <v>26-2</v>
      </c>
      <c r="GJ48" s="12">
        <f>$C$7</f>
        <v>2</v>
      </c>
      <c r="GK48" s="12">
        <f>$D$7</f>
        <v>0</v>
      </c>
      <c r="GL48" s="12">
        <f t="shared" si="192"/>
        <v>26</v>
      </c>
      <c r="GM48" s="138" t="str">
        <f t="shared" si="193"/>
        <v/>
      </c>
      <c r="GN48" s="138" t="str">
        <f t="shared" si="193"/>
        <v/>
      </c>
      <c r="GO48" s="138" t="str">
        <f t="shared" si="194"/>
        <v/>
      </c>
      <c r="GP48" s="138" t="e">
        <f t="shared" si="195"/>
        <v>#NUM!</v>
      </c>
      <c r="GQ48" s="12">
        <f t="shared" si="196"/>
        <v>12</v>
      </c>
    </row>
    <row r="49" spans="3:199" s="14" customFormat="1" ht="13.5" customHeight="1">
      <c r="C49" s="20"/>
      <c r="D49" s="27"/>
      <c r="E49" s="29"/>
      <c r="F49" s="29"/>
      <c r="G49" s="36"/>
      <c r="H49" s="36">
        <v>4</v>
      </c>
      <c r="I49" s="20"/>
      <c r="J49" s="28"/>
      <c r="K49" s="28"/>
      <c r="L49" s="45"/>
      <c r="M49" s="53"/>
      <c r="N49" s="53"/>
      <c r="O49" s="53"/>
      <c r="P49" s="62"/>
      <c r="Q49" s="62"/>
      <c r="R49" s="62"/>
      <c r="S49" s="63"/>
      <c r="T49" s="63"/>
      <c r="U49" s="65"/>
      <c r="AA49" s="90"/>
      <c r="AB49" s="90"/>
      <c r="AE49" s="100"/>
      <c r="AM49" s="120"/>
      <c r="AT49" s="124"/>
      <c r="GI49" s="12" t="str">
        <f t="shared" si="187"/>
        <v>26-3</v>
      </c>
      <c r="GJ49" s="12">
        <f>$C$8</f>
        <v>3</v>
      </c>
      <c r="GK49" s="12">
        <f>$D$8</f>
        <v>0</v>
      </c>
      <c r="GL49" s="12">
        <f t="shared" si="192"/>
        <v>26</v>
      </c>
      <c r="GM49" s="138" t="str">
        <f t="shared" si="193"/>
        <v/>
      </c>
      <c r="GN49" s="138" t="str">
        <f t="shared" si="193"/>
        <v/>
      </c>
      <c r="GO49" s="138" t="str">
        <f t="shared" si="194"/>
        <v/>
      </c>
      <c r="GP49" s="138" t="e">
        <f t="shared" si="195"/>
        <v>#NUM!</v>
      </c>
      <c r="GQ49" s="12">
        <f t="shared" si="196"/>
        <v>12</v>
      </c>
    </row>
    <row r="50" spans="3:199" s="14" customFormat="1" ht="13.5" customHeight="1">
      <c r="C50" s="20"/>
      <c r="D50" s="27"/>
      <c r="E50" s="29"/>
      <c r="F50" s="29"/>
      <c r="G50" s="36"/>
      <c r="H50" s="36">
        <v>7</v>
      </c>
      <c r="I50" s="20"/>
      <c r="J50" s="36"/>
      <c r="K50" s="36"/>
      <c r="L50" s="45"/>
      <c r="M50" s="53"/>
      <c r="N50" s="53"/>
      <c r="O50" s="53"/>
      <c r="P50" s="62"/>
      <c r="Q50" s="62"/>
      <c r="R50" s="62"/>
      <c r="S50" s="64"/>
      <c r="T50" s="64"/>
      <c r="U50" s="65"/>
      <c r="AA50" s="90"/>
      <c r="AB50" s="90"/>
      <c r="AE50" s="100"/>
      <c r="AM50" s="120"/>
      <c r="AT50" s="124"/>
      <c r="GI50" s="12" t="str">
        <f t="shared" si="187"/>
        <v>26-4</v>
      </c>
      <c r="GJ50" s="12">
        <f>$C$9</f>
        <v>4</v>
      </c>
      <c r="GK50" s="12">
        <f>$D$9</f>
        <v>0</v>
      </c>
      <c r="GL50" s="12">
        <f t="shared" si="192"/>
        <v>26</v>
      </c>
      <c r="GM50" s="138" t="str">
        <f t="shared" si="193"/>
        <v/>
      </c>
      <c r="GN50" s="138" t="str">
        <f t="shared" si="193"/>
        <v/>
      </c>
      <c r="GO50" s="138" t="str">
        <f t="shared" si="194"/>
        <v/>
      </c>
      <c r="GP50" s="138" t="e">
        <f t="shared" si="195"/>
        <v>#NUM!</v>
      </c>
      <c r="GQ50" s="12">
        <f t="shared" si="196"/>
        <v>12</v>
      </c>
    </row>
    <row r="51" spans="3:199" s="14" customFormat="1" ht="13.5" customHeight="1">
      <c r="C51" s="20"/>
      <c r="D51" s="27"/>
      <c r="E51" s="29"/>
      <c r="F51" s="29"/>
      <c r="G51" s="36"/>
      <c r="H51" s="36">
        <v>7</v>
      </c>
      <c r="I51" s="20"/>
      <c r="J51" s="36"/>
      <c r="K51" s="36"/>
      <c r="L51" s="45"/>
      <c r="M51" s="53"/>
      <c r="N51" s="53"/>
      <c r="O51" s="53"/>
      <c r="P51" s="62"/>
      <c r="Q51" s="62"/>
      <c r="R51" s="62"/>
      <c r="S51" s="64"/>
      <c r="T51" s="64"/>
      <c r="U51" s="65"/>
      <c r="AA51" s="90"/>
      <c r="AB51" s="90"/>
      <c r="AE51" s="100"/>
      <c r="AM51" s="120"/>
      <c r="AT51" s="124"/>
      <c r="GI51" s="12" t="str">
        <f t="shared" si="187"/>
        <v>26-5</v>
      </c>
      <c r="GJ51" s="12">
        <f>$C$10</f>
        <v>5</v>
      </c>
      <c r="GK51" s="12">
        <f>$D$10</f>
        <v>0</v>
      </c>
      <c r="GL51" s="12">
        <f t="shared" si="192"/>
        <v>26</v>
      </c>
      <c r="GM51" s="138" t="str">
        <f t="shared" si="193"/>
        <v/>
      </c>
      <c r="GN51" s="138" t="str">
        <f t="shared" si="193"/>
        <v/>
      </c>
      <c r="GO51" s="138" t="str">
        <f t="shared" si="194"/>
        <v/>
      </c>
      <c r="GP51" s="138" t="e">
        <f t="shared" si="195"/>
        <v>#NUM!</v>
      </c>
      <c r="GQ51" s="12">
        <f t="shared" si="196"/>
        <v>12</v>
      </c>
    </row>
    <row r="52" spans="3:199" s="14" customFormat="1" ht="13.5" customHeight="1">
      <c r="C52" s="20"/>
      <c r="D52" s="27"/>
      <c r="E52" s="29"/>
      <c r="F52" s="29"/>
      <c r="G52" s="36"/>
      <c r="H52" s="36">
        <v>7</v>
      </c>
      <c r="I52" s="20"/>
      <c r="J52" s="36"/>
      <c r="K52" s="36"/>
      <c r="L52" s="45"/>
      <c r="M52" s="53"/>
      <c r="N52" s="53"/>
      <c r="O52" s="53"/>
      <c r="P52" s="62"/>
      <c r="Q52" s="62"/>
      <c r="R52" s="62"/>
      <c r="S52" s="64"/>
      <c r="T52" s="64"/>
      <c r="U52" s="65"/>
      <c r="AA52" s="90"/>
      <c r="AB52" s="90"/>
      <c r="AE52" s="100"/>
      <c r="AM52" s="120"/>
      <c r="AT52" s="124"/>
      <c r="GI52" s="12" t="str">
        <f t="shared" si="187"/>
        <v>26-6</v>
      </c>
      <c r="GJ52" s="12">
        <f>$C$11</f>
        <v>6</v>
      </c>
      <c r="GK52" s="12">
        <f>$D$11</f>
        <v>0</v>
      </c>
      <c r="GL52" s="12">
        <f t="shared" si="192"/>
        <v>26</v>
      </c>
      <c r="GM52" s="138" t="str">
        <f t="shared" si="193"/>
        <v/>
      </c>
      <c r="GN52" s="138" t="str">
        <f t="shared" si="193"/>
        <v/>
      </c>
      <c r="GO52" s="138" t="str">
        <f t="shared" si="194"/>
        <v/>
      </c>
      <c r="GP52" s="138" t="e">
        <f t="shared" si="195"/>
        <v>#NUM!</v>
      </c>
      <c r="GQ52" s="12">
        <f t="shared" si="196"/>
        <v>12</v>
      </c>
    </row>
    <row r="53" spans="3:199" s="14" customFormat="1" ht="13.5" customHeight="1">
      <c r="C53" s="20"/>
      <c r="D53" s="27"/>
      <c r="E53" s="29"/>
      <c r="F53" s="29"/>
      <c r="G53" s="36"/>
      <c r="H53" s="36">
        <v>7</v>
      </c>
      <c r="I53" s="20"/>
      <c r="J53" s="36"/>
      <c r="K53" s="36"/>
      <c r="L53" s="45"/>
      <c r="M53" s="53"/>
      <c r="N53" s="53"/>
      <c r="O53" s="53"/>
      <c r="P53" s="62"/>
      <c r="Q53" s="62"/>
      <c r="R53" s="62"/>
      <c r="S53" s="64"/>
      <c r="T53" s="64"/>
      <c r="U53" s="65"/>
      <c r="AA53" s="90"/>
      <c r="AB53" s="90"/>
      <c r="AE53" s="100"/>
      <c r="AM53" s="120"/>
      <c r="AT53" s="124"/>
      <c r="GI53" s="12" t="str">
        <f t="shared" si="187"/>
        <v>26-7</v>
      </c>
      <c r="GJ53" s="12">
        <f>$C$12</f>
        <v>7</v>
      </c>
      <c r="GK53" s="12">
        <f>$D$12</f>
        <v>0</v>
      </c>
      <c r="GL53" s="12">
        <f t="shared" si="192"/>
        <v>26</v>
      </c>
      <c r="GM53" s="138" t="str">
        <f t="shared" si="193"/>
        <v/>
      </c>
      <c r="GN53" s="138" t="str">
        <f t="shared" si="193"/>
        <v/>
      </c>
      <c r="GO53" s="138" t="str">
        <f t="shared" si="194"/>
        <v/>
      </c>
      <c r="GP53" s="138" t="e">
        <f t="shared" si="195"/>
        <v>#NUM!</v>
      </c>
      <c r="GQ53" s="12">
        <f t="shared" si="196"/>
        <v>12</v>
      </c>
    </row>
    <row r="54" spans="3:199" s="14" customFormat="1" ht="13.5" customHeight="1">
      <c r="C54" s="20"/>
      <c r="D54" s="27"/>
      <c r="E54" s="29"/>
      <c r="F54" s="29"/>
      <c r="G54" s="36"/>
      <c r="H54" s="36">
        <v>7</v>
      </c>
      <c r="I54" s="20"/>
      <c r="J54" s="36"/>
      <c r="K54" s="36"/>
      <c r="L54" s="45"/>
      <c r="M54" s="53"/>
      <c r="N54" s="53"/>
      <c r="O54" s="53"/>
      <c r="P54" s="62"/>
      <c r="Q54" s="62"/>
      <c r="R54" s="62"/>
      <c r="S54" s="64"/>
      <c r="T54" s="64"/>
      <c r="U54" s="65"/>
      <c r="AA54" s="90"/>
      <c r="AB54" s="90"/>
      <c r="AE54" s="100"/>
      <c r="AM54" s="120"/>
      <c r="AT54" s="124"/>
      <c r="GI54" s="12" t="str">
        <f t="shared" si="187"/>
        <v>26-8</v>
      </c>
      <c r="GJ54" s="12">
        <f>$C$13</f>
        <v>8</v>
      </c>
      <c r="GK54" s="12">
        <f>$D$13</f>
        <v>0</v>
      </c>
      <c r="GL54" s="12">
        <f t="shared" si="192"/>
        <v>26</v>
      </c>
      <c r="GM54" s="138" t="str">
        <f t="shared" si="193"/>
        <v/>
      </c>
      <c r="GN54" s="138" t="str">
        <f t="shared" si="193"/>
        <v/>
      </c>
      <c r="GO54" s="138" t="str">
        <f t="shared" si="194"/>
        <v/>
      </c>
      <c r="GP54" s="138" t="e">
        <f t="shared" si="195"/>
        <v>#NUM!</v>
      </c>
      <c r="GQ54" s="12">
        <f t="shared" si="196"/>
        <v>12</v>
      </c>
    </row>
    <row r="55" spans="3:199" s="14" customFormat="1" ht="13.5" customHeight="1">
      <c r="C55" s="20"/>
      <c r="D55" s="27"/>
      <c r="E55" s="29"/>
      <c r="F55" s="29"/>
      <c r="G55" s="36"/>
      <c r="H55" s="36">
        <v>7</v>
      </c>
      <c r="I55" s="20"/>
      <c r="J55" s="36"/>
      <c r="K55" s="36"/>
      <c r="L55" s="45"/>
      <c r="M55" s="53"/>
      <c r="N55" s="53"/>
      <c r="O55" s="53"/>
      <c r="P55" s="62"/>
      <c r="Q55" s="62"/>
      <c r="R55" s="62"/>
      <c r="S55" s="64"/>
      <c r="T55" s="64"/>
      <c r="U55" s="65"/>
      <c r="AA55" s="90"/>
      <c r="AB55" s="90"/>
      <c r="AE55" s="100"/>
      <c r="AM55" s="120"/>
      <c r="AT55" s="124"/>
      <c r="GI55" s="12" t="str">
        <f t="shared" si="187"/>
        <v>26-9</v>
      </c>
      <c r="GJ55" s="12">
        <f>$C$14</f>
        <v>9</v>
      </c>
      <c r="GK55" s="12">
        <f>$D$14</f>
        <v>0</v>
      </c>
      <c r="GL55" s="12">
        <f t="shared" si="192"/>
        <v>26</v>
      </c>
      <c r="GM55" s="138" t="str">
        <f t="shared" si="193"/>
        <v/>
      </c>
      <c r="GN55" s="138" t="str">
        <f t="shared" si="193"/>
        <v/>
      </c>
      <c r="GO55" s="138" t="str">
        <f t="shared" si="194"/>
        <v/>
      </c>
      <c r="GP55" s="138" t="e">
        <f t="shared" si="195"/>
        <v>#NUM!</v>
      </c>
      <c r="GQ55" s="12">
        <f t="shared" si="196"/>
        <v>12</v>
      </c>
    </row>
    <row r="56" spans="3:199" s="14" customFormat="1" ht="13.5" customHeight="1">
      <c r="C56" s="20"/>
      <c r="D56" s="27"/>
      <c r="E56" s="29"/>
      <c r="F56" s="29"/>
      <c r="G56" s="36"/>
      <c r="H56" s="36">
        <v>7</v>
      </c>
      <c r="I56" s="20"/>
      <c r="J56" s="36"/>
      <c r="K56" s="36"/>
      <c r="L56" s="45"/>
      <c r="M56" s="53"/>
      <c r="N56" s="53"/>
      <c r="O56" s="53"/>
      <c r="P56" s="62"/>
      <c r="Q56" s="62"/>
      <c r="R56" s="62"/>
      <c r="S56" s="64"/>
      <c r="T56" s="64"/>
      <c r="U56" s="65"/>
      <c r="AA56" s="90"/>
      <c r="AB56" s="90"/>
      <c r="AE56" s="100"/>
      <c r="AM56" s="120"/>
      <c r="AT56" s="124"/>
      <c r="GI56" s="12" t="str">
        <f t="shared" si="187"/>
        <v>26-10</v>
      </c>
      <c r="GJ56" s="12">
        <f>$C$15</f>
        <v>10</v>
      </c>
      <c r="GK56" s="12">
        <f>$D$15</f>
        <v>0</v>
      </c>
      <c r="GL56" s="12">
        <f t="shared" si="192"/>
        <v>26</v>
      </c>
      <c r="GM56" s="138" t="str">
        <f t="shared" si="193"/>
        <v/>
      </c>
      <c r="GN56" s="138" t="str">
        <f t="shared" si="193"/>
        <v/>
      </c>
      <c r="GO56" s="138" t="str">
        <f t="shared" si="194"/>
        <v/>
      </c>
      <c r="GP56" s="138" t="e">
        <f t="shared" si="195"/>
        <v>#NUM!</v>
      </c>
      <c r="GQ56" s="12">
        <f t="shared" si="196"/>
        <v>12</v>
      </c>
    </row>
    <row r="57" spans="3:199" s="14" customFormat="1" ht="13.5" customHeight="1">
      <c r="C57" s="20"/>
      <c r="D57" s="27"/>
      <c r="E57" s="29"/>
      <c r="F57" s="29"/>
      <c r="G57" s="36"/>
      <c r="H57" s="36">
        <v>7</v>
      </c>
      <c r="I57" s="20"/>
      <c r="J57" s="36"/>
      <c r="K57" s="36"/>
      <c r="L57" s="45"/>
      <c r="M57" s="53"/>
      <c r="N57" s="53"/>
      <c r="O57" s="53"/>
      <c r="P57" s="62"/>
      <c r="Q57" s="62"/>
      <c r="R57" s="62"/>
      <c r="S57" s="64"/>
      <c r="T57" s="64"/>
      <c r="U57" s="65"/>
      <c r="AA57" s="90"/>
      <c r="AB57" s="90"/>
      <c r="AE57" s="100"/>
      <c r="AM57" s="120"/>
      <c r="AT57" s="124"/>
      <c r="GI57" s="12" t="str">
        <f t="shared" si="187"/>
        <v>26-11</v>
      </c>
      <c r="GJ57" s="12">
        <f>$C$16</f>
        <v>11</v>
      </c>
      <c r="GK57" s="12">
        <f>$D$16</f>
        <v>0</v>
      </c>
      <c r="GL57" s="12">
        <f t="shared" si="192"/>
        <v>26</v>
      </c>
      <c r="GM57" s="138" t="str">
        <f t="shared" si="193"/>
        <v/>
      </c>
      <c r="GN57" s="138" t="str">
        <f t="shared" si="193"/>
        <v/>
      </c>
      <c r="GO57" s="138" t="str">
        <f t="shared" si="194"/>
        <v/>
      </c>
      <c r="GP57" s="138" t="e">
        <f t="shared" si="195"/>
        <v>#NUM!</v>
      </c>
      <c r="GQ57" s="12">
        <f t="shared" si="196"/>
        <v>12</v>
      </c>
    </row>
    <row r="58" spans="3:199" s="14" customFormat="1" ht="13.5" customHeight="1">
      <c r="C58" s="20"/>
      <c r="D58" s="27"/>
      <c r="E58" s="29"/>
      <c r="F58" s="29"/>
      <c r="G58" s="36"/>
      <c r="H58" s="36">
        <v>7</v>
      </c>
      <c r="I58" s="20"/>
      <c r="J58" s="36"/>
      <c r="K58" s="36"/>
      <c r="L58" s="45"/>
      <c r="M58" s="53"/>
      <c r="N58" s="53"/>
      <c r="O58" s="53"/>
      <c r="P58" s="62"/>
      <c r="Q58" s="62"/>
      <c r="R58" s="62"/>
      <c r="S58" s="64"/>
      <c r="T58" s="64"/>
      <c r="U58" s="65"/>
      <c r="AA58" s="90"/>
      <c r="AB58" s="90"/>
      <c r="AE58" s="100"/>
      <c r="AM58" s="120"/>
      <c r="AT58" s="124"/>
      <c r="GI58" s="12" t="str">
        <f t="shared" si="187"/>
        <v>26-12</v>
      </c>
      <c r="GJ58" s="12">
        <f>$C$17</f>
        <v>12</v>
      </c>
      <c r="GK58" s="12">
        <f>$D$17</f>
        <v>0</v>
      </c>
      <c r="GL58" s="12">
        <f t="shared" si="192"/>
        <v>26</v>
      </c>
      <c r="GM58" s="138" t="str">
        <f t="shared" si="193"/>
        <v/>
      </c>
      <c r="GN58" s="138" t="str">
        <f t="shared" si="193"/>
        <v/>
      </c>
      <c r="GO58" s="138" t="str">
        <f t="shared" si="194"/>
        <v/>
      </c>
      <c r="GP58" s="138" t="e">
        <f t="shared" si="195"/>
        <v>#NUM!</v>
      </c>
      <c r="GQ58" s="12">
        <f t="shared" si="196"/>
        <v>12</v>
      </c>
    </row>
    <row r="59" spans="3:199" s="14" customFormat="1" ht="13.5" customHeight="1">
      <c r="C59" s="20"/>
      <c r="D59" s="27"/>
      <c r="E59" s="29"/>
      <c r="F59" s="29"/>
      <c r="G59" s="36"/>
      <c r="H59" s="36">
        <v>7</v>
      </c>
      <c r="I59" s="20"/>
      <c r="J59" s="36"/>
      <c r="K59" s="36"/>
      <c r="L59" s="45"/>
      <c r="M59" s="53"/>
      <c r="N59" s="53"/>
      <c r="O59" s="53"/>
      <c r="P59" s="62"/>
      <c r="Q59" s="62"/>
      <c r="R59" s="62"/>
      <c r="S59" s="64"/>
      <c r="T59" s="64"/>
      <c r="U59" s="65"/>
      <c r="AA59" s="90"/>
      <c r="AB59" s="90"/>
      <c r="AE59" s="100"/>
      <c r="AM59" s="120"/>
      <c r="AT59" s="124"/>
      <c r="GI59" s="12" t="str">
        <f t="shared" si="187"/>
        <v>26-13</v>
      </c>
      <c r="GJ59" s="12">
        <f>$C$18</f>
        <v>13</v>
      </c>
      <c r="GK59" s="12">
        <f>$D$18</f>
        <v>0</v>
      </c>
      <c r="GL59" s="12">
        <f t="shared" si="192"/>
        <v>26</v>
      </c>
      <c r="GM59" s="138" t="str">
        <f t="shared" si="193"/>
        <v/>
      </c>
      <c r="GN59" s="138" t="str">
        <f t="shared" si="193"/>
        <v/>
      </c>
      <c r="GO59" s="138" t="str">
        <f t="shared" si="194"/>
        <v/>
      </c>
      <c r="GP59" s="138" t="e">
        <f t="shared" si="195"/>
        <v>#NUM!</v>
      </c>
      <c r="GQ59" s="12">
        <f t="shared" si="196"/>
        <v>12</v>
      </c>
    </row>
    <row r="60" spans="3:199" s="14" customFormat="1" ht="13.5" customHeight="1">
      <c r="C60" s="20"/>
      <c r="D60" s="27"/>
      <c r="E60" s="29"/>
      <c r="F60" s="29"/>
      <c r="G60" s="36"/>
      <c r="H60" s="36">
        <v>7</v>
      </c>
      <c r="I60" s="20"/>
      <c r="J60" s="36"/>
      <c r="K60" s="36"/>
      <c r="L60" s="45"/>
      <c r="M60" s="53"/>
      <c r="N60" s="53"/>
      <c r="O60" s="53"/>
      <c r="P60" s="62"/>
      <c r="Q60" s="62"/>
      <c r="R60" s="62"/>
      <c r="S60" s="64"/>
      <c r="T60" s="64"/>
      <c r="U60" s="65"/>
      <c r="AA60" s="90"/>
      <c r="AB60" s="90"/>
      <c r="AE60" s="100"/>
      <c r="AM60" s="120"/>
      <c r="AT60" s="124"/>
      <c r="GI60" s="12" t="str">
        <f t="shared" si="187"/>
        <v>26-14</v>
      </c>
      <c r="GJ60" s="12">
        <f>$C$19</f>
        <v>14</v>
      </c>
      <c r="GK60" s="12">
        <f>$D$19</f>
        <v>0</v>
      </c>
      <c r="GL60" s="12">
        <f t="shared" si="192"/>
        <v>26</v>
      </c>
      <c r="GM60" s="138" t="str">
        <f t="shared" si="193"/>
        <v/>
      </c>
      <c r="GN60" s="138" t="str">
        <f t="shared" si="193"/>
        <v/>
      </c>
      <c r="GO60" s="138" t="str">
        <f t="shared" si="194"/>
        <v/>
      </c>
      <c r="GP60" s="138" t="e">
        <f t="shared" si="195"/>
        <v>#NUM!</v>
      </c>
      <c r="GQ60" s="12">
        <f t="shared" si="196"/>
        <v>12</v>
      </c>
    </row>
    <row r="61" spans="3:199" s="14" customFormat="1" ht="13.5" customHeight="1">
      <c r="C61" s="20"/>
      <c r="D61" s="27"/>
      <c r="E61" s="29"/>
      <c r="F61" s="29"/>
      <c r="G61" s="36"/>
      <c r="H61" s="36">
        <v>7</v>
      </c>
      <c r="I61" s="20"/>
      <c r="J61" s="36"/>
      <c r="K61" s="36"/>
      <c r="L61" s="45"/>
      <c r="M61" s="53"/>
      <c r="N61" s="53"/>
      <c r="O61" s="53"/>
      <c r="P61" s="62"/>
      <c r="Q61" s="62"/>
      <c r="R61" s="62"/>
      <c r="S61" s="64"/>
      <c r="T61" s="64"/>
      <c r="U61" s="65"/>
      <c r="AA61" s="90"/>
      <c r="AB61" s="90"/>
      <c r="AE61" s="100"/>
      <c r="AM61" s="120"/>
      <c r="AT61" s="124"/>
      <c r="GI61" s="12" t="str">
        <f t="shared" si="187"/>
        <v>26-15</v>
      </c>
      <c r="GJ61" s="12">
        <f>$C$20</f>
        <v>15</v>
      </c>
      <c r="GK61" s="12">
        <f>$D$20</f>
        <v>0</v>
      </c>
      <c r="GL61" s="12">
        <f t="shared" si="192"/>
        <v>26</v>
      </c>
      <c r="GM61" s="138" t="str">
        <f t="shared" si="193"/>
        <v/>
      </c>
      <c r="GN61" s="138" t="str">
        <f t="shared" si="193"/>
        <v/>
      </c>
      <c r="GO61" s="138" t="str">
        <f t="shared" si="194"/>
        <v/>
      </c>
      <c r="GP61" s="138" t="e">
        <f t="shared" si="195"/>
        <v>#NUM!</v>
      </c>
      <c r="GQ61" s="12">
        <f t="shared" si="196"/>
        <v>12</v>
      </c>
    </row>
    <row r="62" spans="3:199" s="14" customFormat="1" ht="13.5" customHeight="1">
      <c r="C62" s="20"/>
      <c r="D62" s="27"/>
      <c r="E62" s="29"/>
      <c r="F62" s="29"/>
      <c r="G62" s="36"/>
      <c r="H62" s="36">
        <v>7</v>
      </c>
      <c r="I62" s="20"/>
      <c r="J62" s="36"/>
      <c r="K62" s="36"/>
      <c r="L62" s="45"/>
      <c r="M62" s="53"/>
      <c r="N62" s="53"/>
      <c r="O62" s="53"/>
      <c r="P62" s="62"/>
      <c r="Q62" s="62"/>
      <c r="R62" s="62"/>
      <c r="S62" s="64"/>
      <c r="T62" s="64"/>
      <c r="U62" s="65"/>
      <c r="AA62" s="90"/>
      <c r="AB62" s="90"/>
      <c r="AE62" s="100"/>
      <c r="AM62" s="120"/>
      <c r="AT62" s="124"/>
      <c r="GI62" s="12" t="str">
        <f t="shared" si="187"/>
        <v>26-16</v>
      </c>
      <c r="GJ62" s="12">
        <f>$C$21</f>
        <v>16</v>
      </c>
      <c r="GK62" s="12">
        <f>$D$21</f>
        <v>0</v>
      </c>
      <c r="GL62" s="12">
        <f t="shared" si="192"/>
        <v>26</v>
      </c>
      <c r="GM62" s="138" t="str">
        <f t="shared" si="193"/>
        <v/>
      </c>
      <c r="GN62" s="138" t="str">
        <f t="shared" si="193"/>
        <v/>
      </c>
      <c r="GO62" s="138" t="str">
        <f t="shared" si="194"/>
        <v/>
      </c>
      <c r="GP62" s="138" t="e">
        <f t="shared" si="195"/>
        <v>#NUM!</v>
      </c>
      <c r="GQ62" s="12">
        <f t="shared" si="196"/>
        <v>12</v>
      </c>
    </row>
    <row r="63" spans="3:199" s="14" customFormat="1" ht="13.5" customHeight="1">
      <c r="C63" s="20"/>
      <c r="D63" s="27"/>
      <c r="E63" s="29"/>
      <c r="F63" s="29"/>
      <c r="G63" s="36"/>
      <c r="H63" s="36">
        <v>7</v>
      </c>
      <c r="I63" s="20"/>
      <c r="J63" s="36"/>
      <c r="K63" s="36"/>
      <c r="L63" s="45"/>
      <c r="M63" s="53"/>
      <c r="N63" s="53"/>
      <c r="O63" s="53"/>
      <c r="P63" s="62"/>
      <c r="Q63" s="62"/>
      <c r="R63" s="62"/>
      <c r="S63" s="64"/>
      <c r="T63" s="64"/>
      <c r="U63" s="65"/>
      <c r="AA63" s="90"/>
      <c r="AB63" s="90"/>
      <c r="AE63" s="100"/>
      <c r="AM63" s="120"/>
      <c r="AT63" s="124"/>
      <c r="GI63" s="12" t="str">
        <f t="shared" si="187"/>
        <v>26-17</v>
      </c>
      <c r="GJ63" s="12">
        <f>$C$22</f>
        <v>17</v>
      </c>
      <c r="GK63" s="12">
        <f>$D$22</f>
        <v>0</v>
      </c>
      <c r="GL63" s="12">
        <f t="shared" si="192"/>
        <v>26</v>
      </c>
      <c r="GM63" s="138" t="str">
        <f t="shared" si="193"/>
        <v/>
      </c>
      <c r="GN63" s="138" t="str">
        <f t="shared" si="193"/>
        <v/>
      </c>
      <c r="GO63" s="138" t="str">
        <f t="shared" si="194"/>
        <v/>
      </c>
      <c r="GP63" s="138" t="e">
        <f t="shared" si="195"/>
        <v>#NUM!</v>
      </c>
      <c r="GQ63" s="12">
        <f t="shared" si="196"/>
        <v>12</v>
      </c>
    </row>
    <row r="64" spans="3:199" s="14" customFormat="1" ht="13.5" customHeight="1">
      <c r="C64" s="20"/>
      <c r="D64" s="27"/>
      <c r="E64" s="29"/>
      <c r="F64" s="29"/>
      <c r="G64" s="36"/>
      <c r="H64" s="36">
        <v>7</v>
      </c>
      <c r="I64" s="20"/>
      <c r="J64" s="36"/>
      <c r="K64" s="36"/>
      <c r="L64" s="45"/>
      <c r="M64" s="53"/>
      <c r="N64" s="53"/>
      <c r="O64" s="53"/>
      <c r="P64" s="62"/>
      <c r="Q64" s="62"/>
      <c r="R64" s="62"/>
      <c r="S64" s="64"/>
      <c r="T64" s="64"/>
      <c r="U64" s="65"/>
      <c r="AA64" s="90"/>
      <c r="AB64" s="90"/>
      <c r="AE64" s="100"/>
      <c r="AM64" s="120"/>
      <c r="AT64" s="124"/>
      <c r="GI64" s="12" t="str">
        <f t="shared" si="187"/>
        <v>26-18</v>
      </c>
      <c r="GJ64" s="12">
        <f>$C$23</f>
        <v>18</v>
      </c>
      <c r="GK64" s="12">
        <f>$D$23</f>
        <v>0</v>
      </c>
      <c r="GL64" s="12">
        <f t="shared" si="192"/>
        <v>26</v>
      </c>
      <c r="GM64" s="138" t="str">
        <f t="shared" si="193"/>
        <v/>
      </c>
      <c r="GN64" s="138" t="str">
        <f t="shared" si="193"/>
        <v/>
      </c>
      <c r="GO64" s="138" t="str">
        <f t="shared" si="194"/>
        <v/>
      </c>
      <c r="GP64" s="138" t="e">
        <f t="shared" si="195"/>
        <v>#NUM!</v>
      </c>
      <c r="GQ64" s="12">
        <f t="shared" si="196"/>
        <v>12</v>
      </c>
    </row>
    <row r="65" spans="3:199" s="14" customFormat="1" ht="13.5" customHeight="1">
      <c r="C65" s="20"/>
      <c r="D65" s="27"/>
      <c r="E65" s="29"/>
      <c r="F65" s="29"/>
      <c r="G65" s="36"/>
      <c r="H65" s="36">
        <v>7</v>
      </c>
      <c r="I65" s="20"/>
      <c r="J65" s="36"/>
      <c r="K65" s="36"/>
      <c r="L65" s="45"/>
      <c r="M65" s="53"/>
      <c r="N65" s="53"/>
      <c r="O65" s="53"/>
      <c r="P65" s="62"/>
      <c r="Q65" s="62"/>
      <c r="R65" s="62"/>
      <c r="S65" s="64"/>
      <c r="T65" s="64"/>
      <c r="U65" s="65"/>
      <c r="AA65" s="90"/>
      <c r="AB65" s="90"/>
      <c r="AE65" s="100"/>
      <c r="AM65" s="120"/>
      <c r="AT65" s="124"/>
      <c r="GI65" s="12" t="str">
        <f t="shared" si="187"/>
        <v>26-19</v>
      </c>
      <c r="GJ65" s="12">
        <f>$C$24</f>
        <v>19</v>
      </c>
      <c r="GK65" s="12">
        <f>$D$24</f>
        <v>0</v>
      </c>
      <c r="GL65" s="12">
        <f t="shared" si="192"/>
        <v>26</v>
      </c>
      <c r="GM65" s="138" t="str">
        <f t="shared" si="193"/>
        <v/>
      </c>
      <c r="GN65" s="138" t="str">
        <f t="shared" si="193"/>
        <v/>
      </c>
      <c r="GO65" s="138" t="str">
        <f t="shared" si="194"/>
        <v/>
      </c>
      <c r="GP65" s="138" t="e">
        <f t="shared" si="195"/>
        <v>#NUM!</v>
      </c>
      <c r="GQ65" s="12">
        <f t="shared" si="196"/>
        <v>12</v>
      </c>
    </row>
    <row r="66" spans="3:199" s="14" customFormat="1" ht="13.5" customHeight="1">
      <c r="C66" s="20"/>
      <c r="D66" s="27"/>
      <c r="E66" s="29"/>
      <c r="F66" s="29"/>
      <c r="G66" s="36"/>
      <c r="H66" s="36">
        <v>7</v>
      </c>
      <c r="I66" s="20"/>
      <c r="J66" s="36"/>
      <c r="K66" s="36"/>
      <c r="L66" s="45"/>
      <c r="M66" s="53"/>
      <c r="N66" s="53"/>
      <c r="O66" s="53"/>
      <c r="P66" s="62"/>
      <c r="Q66" s="62"/>
      <c r="R66" s="62"/>
      <c r="S66" s="64"/>
      <c r="T66" s="64"/>
      <c r="U66" s="65"/>
      <c r="AA66" s="90"/>
      <c r="AB66" s="90"/>
      <c r="AE66" s="100"/>
      <c r="AM66" s="120"/>
      <c r="AT66" s="124"/>
      <c r="GI66" s="12" t="str">
        <f t="shared" si="187"/>
        <v>26-20</v>
      </c>
      <c r="GJ66" s="12">
        <f>$C$25</f>
        <v>20</v>
      </c>
      <c r="GK66" s="12">
        <f>$D$25</f>
        <v>0</v>
      </c>
      <c r="GL66" s="12">
        <f t="shared" si="192"/>
        <v>26</v>
      </c>
      <c r="GM66" s="138" t="str">
        <f t="shared" si="193"/>
        <v/>
      </c>
      <c r="GN66" s="138" t="str">
        <f t="shared" si="193"/>
        <v/>
      </c>
      <c r="GO66" s="138" t="str">
        <f t="shared" si="194"/>
        <v/>
      </c>
      <c r="GP66" s="138" t="e">
        <f t="shared" si="195"/>
        <v>#NUM!</v>
      </c>
      <c r="GQ66" s="12">
        <f t="shared" si="196"/>
        <v>12</v>
      </c>
    </row>
    <row r="67" spans="3:199" s="14" customFormat="1" ht="13.5" customHeight="1">
      <c r="C67" s="20"/>
      <c r="D67" s="27"/>
      <c r="E67" s="29"/>
      <c r="F67" s="29"/>
      <c r="G67" s="36"/>
      <c r="H67" s="36">
        <v>7</v>
      </c>
      <c r="I67" s="20"/>
      <c r="J67" s="36"/>
      <c r="K67" s="36"/>
      <c r="L67" s="45"/>
      <c r="M67" s="53"/>
      <c r="N67" s="53"/>
      <c r="O67" s="53"/>
      <c r="P67" s="62"/>
      <c r="Q67" s="62"/>
      <c r="R67" s="62"/>
      <c r="S67" s="64"/>
      <c r="T67" s="64"/>
      <c r="U67" s="65"/>
      <c r="AA67" s="90"/>
      <c r="AB67" s="90"/>
      <c r="AE67" s="100"/>
      <c r="AM67" s="120"/>
      <c r="AT67" s="124"/>
      <c r="GI67" s="12" t="str">
        <f t="shared" si="187"/>
        <v>27-1</v>
      </c>
      <c r="GJ67" s="12">
        <f>$C$6</f>
        <v>1</v>
      </c>
      <c r="GK67" s="12">
        <f>$D$6</f>
        <v>0</v>
      </c>
      <c r="GL67" s="12">
        <f t="shared" si="192"/>
        <v>27</v>
      </c>
      <c r="GM67" s="138" t="str">
        <f t="shared" ref="GM67:GN86" si="197">CU6</f>
        <v/>
      </c>
      <c r="GN67" s="138" t="str">
        <f t="shared" si="197"/>
        <v/>
      </c>
      <c r="GO67" s="138" t="str">
        <f t="shared" ref="GO67:GO86" si="198">CX6</f>
        <v/>
      </c>
      <c r="GP67" s="138" t="e">
        <f t="shared" ref="GP67:GP86" si="199">IF(CS6&gt;0,"均等償却","")</f>
        <v>#NUM!</v>
      </c>
      <c r="GQ67" s="12">
        <f t="shared" ref="GQ67:GQ86" si="200">IF($CI6&lt;1,0,IF($CI6=1,13-$U6,12))</f>
        <v>12</v>
      </c>
    </row>
    <row r="68" spans="3:199" s="14" customFormat="1" ht="13.5" customHeight="1">
      <c r="C68" s="20"/>
      <c r="D68" s="27"/>
      <c r="E68" s="29"/>
      <c r="F68" s="29"/>
      <c r="G68" s="36"/>
      <c r="H68" s="36">
        <v>7</v>
      </c>
      <c r="I68" s="20"/>
      <c r="J68" s="36"/>
      <c r="K68" s="36"/>
      <c r="L68" s="45"/>
      <c r="M68" s="53"/>
      <c r="N68" s="53"/>
      <c r="O68" s="53"/>
      <c r="P68" s="62"/>
      <c r="Q68" s="62"/>
      <c r="R68" s="62"/>
      <c r="S68" s="64"/>
      <c r="T68" s="64"/>
      <c r="U68" s="65"/>
      <c r="AA68" s="90"/>
      <c r="AB68" s="90"/>
      <c r="AE68" s="100"/>
      <c r="AM68" s="120"/>
      <c r="AT68" s="124"/>
      <c r="GI68" s="12" t="str">
        <f t="shared" si="187"/>
        <v>27-2</v>
      </c>
      <c r="GJ68" s="12">
        <f>$C$7</f>
        <v>2</v>
      </c>
      <c r="GK68" s="12">
        <f>$D$7</f>
        <v>0</v>
      </c>
      <c r="GL68" s="12">
        <f t="shared" si="192"/>
        <v>27</v>
      </c>
      <c r="GM68" s="138" t="str">
        <f t="shared" si="197"/>
        <v/>
      </c>
      <c r="GN68" s="138" t="str">
        <f t="shared" si="197"/>
        <v/>
      </c>
      <c r="GO68" s="138" t="str">
        <f t="shared" si="198"/>
        <v/>
      </c>
      <c r="GP68" s="138" t="e">
        <f t="shared" si="199"/>
        <v>#NUM!</v>
      </c>
      <c r="GQ68" s="12">
        <f t="shared" si="200"/>
        <v>12</v>
      </c>
    </row>
    <row r="69" spans="3:199" s="14" customFormat="1" ht="13.5" customHeight="1">
      <c r="C69" s="20"/>
      <c r="D69" s="27"/>
      <c r="E69" s="29"/>
      <c r="F69" s="29"/>
      <c r="G69" s="36"/>
      <c r="H69" s="36">
        <v>7</v>
      </c>
      <c r="I69" s="20"/>
      <c r="J69" s="36"/>
      <c r="K69" s="36"/>
      <c r="L69" s="45"/>
      <c r="M69" s="53"/>
      <c r="N69" s="53"/>
      <c r="O69" s="53"/>
      <c r="P69" s="62"/>
      <c r="Q69" s="62"/>
      <c r="R69" s="62"/>
      <c r="S69" s="64"/>
      <c r="T69" s="64"/>
      <c r="U69" s="65"/>
      <c r="AA69" s="90"/>
      <c r="AB69" s="90"/>
      <c r="AE69" s="100"/>
      <c r="AM69" s="120"/>
      <c r="AT69" s="124"/>
      <c r="GI69" s="12" t="str">
        <f t="shared" si="187"/>
        <v>27-3</v>
      </c>
      <c r="GJ69" s="12">
        <f>$C$8</f>
        <v>3</v>
      </c>
      <c r="GK69" s="12">
        <f>$D$8</f>
        <v>0</v>
      </c>
      <c r="GL69" s="12">
        <f t="shared" si="192"/>
        <v>27</v>
      </c>
      <c r="GM69" s="138" t="str">
        <f t="shared" si="197"/>
        <v/>
      </c>
      <c r="GN69" s="138" t="str">
        <f t="shared" si="197"/>
        <v/>
      </c>
      <c r="GO69" s="138" t="str">
        <f t="shared" si="198"/>
        <v/>
      </c>
      <c r="GP69" s="138" t="e">
        <f t="shared" si="199"/>
        <v>#NUM!</v>
      </c>
      <c r="GQ69" s="12">
        <f t="shared" si="200"/>
        <v>12</v>
      </c>
    </row>
    <row r="70" spans="3:199" s="14" customFormat="1" ht="13.5" customHeight="1">
      <c r="C70" s="20"/>
      <c r="D70" s="27"/>
      <c r="E70" s="29"/>
      <c r="F70" s="29"/>
      <c r="G70" s="36"/>
      <c r="H70" s="36">
        <v>7</v>
      </c>
      <c r="I70" s="20"/>
      <c r="J70" s="36"/>
      <c r="K70" s="36"/>
      <c r="L70" s="45"/>
      <c r="M70" s="53"/>
      <c r="N70" s="53"/>
      <c r="O70" s="53"/>
      <c r="P70" s="62"/>
      <c r="Q70" s="62"/>
      <c r="R70" s="62"/>
      <c r="S70" s="64"/>
      <c r="T70" s="64"/>
      <c r="U70" s="65"/>
      <c r="AA70" s="90"/>
      <c r="AB70" s="90"/>
      <c r="AE70" s="100"/>
      <c r="AM70" s="120"/>
      <c r="AT70" s="124"/>
      <c r="GI70" s="12" t="str">
        <f t="shared" si="187"/>
        <v>27-4</v>
      </c>
      <c r="GJ70" s="12">
        <f>$C$9</f>
        <v>4</v>
      </c>
      <c r="GK70" s="12">
        <f>$D$9</f>
        <v>0</v>
      </c>
      <c r="GL70" s="12">
        <f t="shared" si="192"/>
        <v>27</v>
      </c>
      <c r="GM70" s="138" t="str">
        <f t="shared" si="197"/>
        <v/>
      </c>
      <c r="GN70" s="138" t="str">
        <f t="shared" si="197"/>
        <v/>
      </c>
      <c r="GO70" s="138" t="str">
        <f t="shared" si="198"/>
        <v/>
      </c>
      <c r="GP70" s="138" t="e">
        <f t="shared" si="199"/>
        <v>#NUM!</v>
      </c>
      <c r="GQ70" s="12">
        <f t="shared" si="200"/>
        <v>12</v>
      </c>
    </row>
    <row r="71" spans="3:199" s="14" customFormat="1" ht="13.5" customHeight="1">
      <c r="C71" s="20"/>
      <c r="D71" s="27"/>
      <c r="E71" s="29"/>
      <c r="F71" s="29"/>
      <c r="G71" s="36"/>
      <c r="H71" s="36">
        <v>7</v>
      </c>
      <c r="I71" s="20"/>
      <c r="J71" s="36"/>
      <c r="K71" s="36"/>
      <c r="L71" s="45"/>
      <c r="M71" s="53"/>
      <c r="N71" s="53"/>
      <c r="O71" s="53"/>
      <c r="P71" s="62"/>
      <c r="Q71" s="62"/>
      <c r="R71" s="62"/>
      <c r="S71" s="64"/>
      <c r="T71" s="64"/>
      <c r="U71" s="65"/>
      <c r="AA71" s="90"/>
      <c r="AB71" s="90"/>
      <c r="AE71" s="100"/>
      <c r="AM71" s="120"/>
      <c r="AT71" s="124"/>
      <c r="GI71" s="12" t="str">
        <f t="shared" si="187"/>
        <v>27-5</v>
      </c>
      <c r="GJ71" s="12">
        <f>$C$10</f>
        <v>5</v>
      </c>
      <c r="GK71" s="12">
        <f>$D$10</f>
        <v>0</v>
      </c>
      <c r="GL71" s="12">
        <f t="shared" si="192"/>
        <v>27</v>
      </c>
      <c r="GM71" s="138" t="str">
        <f t="shared" si="197"/>
        <v/>
      </c>
      <c r="GN71" s="138" t="str">
        <f t="shared" si="197"/>
        <v/>
      </c>
      <c r="GO71" s="138" t="str">
        <f t="shared" si="198"/>
        <v/>
      </c>
      <c r="GP71" s="138" t="e">
        <f t="shared" si="199"/>
        <v>#NUM!</v>
      </c>
      <c r="GQ71" s="12">
        <f t="shared" si="200"/>
        <v>12</v>
      </c>
    </row>
    <row r="72" spans="3:199" s="14" customFormat="1" ht="13.5" customHeight="1">
      <c r="C72" s="20"/>
      <c r="D72" s="27"/>
      <c r="E72" s="29"/>
      <c r="F72" s="29"/>
      <c r="G72" s="36"/>
      <c r="H72" s="36">
        <v>7</v>
      </c>
      <c r="I72" s="20"/>
      <c r="J72" s="36"/>
      <c r="K72" s="36"/>
      <c r="L72" s="45"/>
      <c r="M72" s="53"/>
      <c r="N72" s="53"/>
      <c r="O72" s="53"/>
      <c r="P72" s="62"/>
      <c r="Q72" s="62"/>
      <c r="R72" s="62"/>
      <c r="S72" s="64"/>
      <c r="T72" s="64"/>
      <c r="U72" s="65"/>
      <c r="AA72" s="90"/>
      <c r="AB72" s="90"/>
      <c r="AE72" s="100"/>
      <c r="AM72" s="120"/>
      <c r="AT72" s="124"/>
      <c r="GI72" s="12" t="str">
        <f t="shared" si="187"/>
        <v>27-6</v>
      </c>
      <c r="GJ72" s="12">
        <f>$C$11</f>
        <v>6</v>
      </c>
      <c r="GK72" s="12">
        <f>$D$11</f>
        <v>0</v>
      </c>
      <c r="GL72" s="12">
        <f t="shared" si="192"/>
        <v>27</v>
      </c>
      <c r="GM72" s="138" t="str">
        <f t="shared" si="197"/>
        <v/>
      </c>
      <c r="GN72" s="138" t="str">
        <f t="shared" si="197"/>
        <v/>
      </c>
      <c r="GO72" s="138" t="str">
        <f t="shared" si="198"/>
        <v/>
      </c>
      <c r="GP72" s="138" t="e">
        <f t="shared" si="199"/>
        <v>#NUM!</v>
      </c>
      <c r="GQ72" s="12">
        <f t="shared" si="200"/>
        <v>12</v>
      </c>
    </row>
    <row r="73" spans="3:199" s="14" customFormat="1" ht="13.5" customHeight="1">
      <c r="C73" s="20"/>
      <c r="D73" s="27"/>
      <c r="E73" s="29"/>
      <c r="F73" s="29"/>
      <c r="G73" s="36"/>
      <c r="H73" s="36">
        <v>7</v>
      </c>
      <c r="I73" s="20"/>
      <c r="J73" s="36"/>
      <c r="K73" s="36"/>
      <c r="L73" s="45"/>
      <c r="M73" s="53"/>
      <c r="N73" s="53"/>
      <c r="O73" s="53"/>
      <c r="P73" s="62"/>
      <c r="Q73" s="62"/>
      <c r="R73" s="62"/>
      <c r="S73" s="64"/>
      <c r="T73" s="64"/>
      <c r="U73" s="65"/>
      <c r="AA73" s="90"/>
      <c r="AB73" s="90"/>
      <c r="AE73" s="100"/>
      <c r="AM73" s="120"/>
      <c r="AT73" s="124"/>
      <c r="GI73" s="12" t="str">
        <f t="shared" si="187"/>
        <v>27-7</v>
      </c>
      <c r="GJ73" s="12">
        <f>$C$12</f>
        <v>7</v>
      </c>
      <c r="GK73" s="12">
        <f>$D$12</f>
        <v>0</v>
      </c>
      <c r="GL73" s="12">
        <f t="shared" si="192"/>
        <v>27</v>
      </c>
      <c r="GM73" s="138" t="str">
        <f t="shared" si="197"/>
        <v/>
      </c>
      <c r="GN73" s="138" t="str">
        <f t="shared" si="197"/>
        <v/>
      </c>
      <c r="GO73" s="138" t="str">
        <f t="shared" si="198"/>
        <v/>
      </c>
      <c r="GP73" s="138" t="e">
        <f t="shared" si="199"/>
        <v>#NUM!</v>
      </c>
      <c r="GQ73" s="12">
        <f t="shared" si="200"/>
        <v>12</v>
      </c>
    </row>
    <row r="74" spans="3:199" s="14" customFormat="1" ht="13.5" customHeight="1">
      <c r="C74" s="20"/>
      <c r="D74" s="27"/>
      <c r="E74" s="29"/>
      <c r="F74" s="29"/>
      <c r="G74" s="36"/>
      <c r="H74" s="36">
        <v>7</v>
      </c>
      <c r="I74" s="20"/>
      <c r="J74" s="36"/>
      <c r="K74" s="36"/>
      <c r="L74" s="45"/>
      <c r="M74" s="53"/>
      <c r="N74" s="53"/>
      <c r="O74" s="53"/>
      <c r="P74" s="62"/>
      <c r="Q74" s="62"/>
      <c r="R74" s="62"/>
      <c r="S74" s="64"/>
      <c r="T74" s="64"/>
      <c r="U74" s="65"/>
      <c r="AA74" s="90"/>
      <c r="AB74" s="90"/>
      <c r="AE74" s="100"/>
      <c r="AM74" s="120"/>
      <c r="AT74" s="124"/>
      <c r="GI74" s="12" t="str">
        <f t="shared" si="187"/>
        <v>27-8</v>
      </c>
      <c r="GJ74" s="12">
        <f>$C$13</f>
        <v>8</v>
      </c>
      <c r="GK74" s="12">
        <f>$D$13</f>
        <v>0</v>
      </c>
      <c r="GL74" s="12">
        <f t="shared" si="192"/>
        <v>27</v>
      </c>
      <c r="GM74" s="138" t="str">
        <f t="shared" si="197"/>
        <v/>
      </c>
      <c r="GN74" s="138" t="str">
        <f t="shared" si="197"/>
        <v/>
      </c>
      <c r="GO74" s="138" t="str">
        <f t="shared" si="198"/>
        <v/>
      </c>
      <c r="GP74" s="138" t="e">
        <f t="shared" si="199"/>
        <v>#NUM!</v>
      </c>
      <c r="GQ74" s="12">
        <f t="shared" si="200"/>
        <v>12</v>
      </c>
    </row>
    <row r="75" spans="3:199" s="14" customFormat="1" ht="13.5" customHeight="1">
      <c r="C75" s="20"/>
      <c r="D75" s="27"/>
      <c r="E75" s="29"/>
      <c r="F75" s="29"/>
      <c r="G75" s="36"/>
      <c r="H75" s="36">
        <v>7</v>
      </c>
      <c r="I75" s="20"/>
      <c r="J75" s="36"/>
      <c r="K75" s="36"/>
      <c r="L75" s="45"/>
      <c r="M75" s="53"/>
      <c r="N75" s="53"/>
      <c r="O75" s="53"/>
      <c r="P75" s="62"/>
      <c r="Q75" s="62"/>
      <c r="R75" s="62"/>
      <c r="S75" s="64"/>
      <c r="T75" s="64"/>
      <c r="U75" s="65"/>
      <c r="AA75" s="90"/>
      <c r="AB75" s="90"/>
      <c r="AE75" s="100"/>
      <c r="AM75" s="120"/>
      <c r="AT75" s="124"/>
      <c r="GI75" s="12" t="str">
        <f t="shared" si="187"/>
        <v>27-9</v>
      </c>
      <c r="GJ75" s="12">
        <f>$C$14</f>
        <v>9</v>
      </c>
      <c r="GK75" s="12">
        <f>$D$14</f>
        <v>0</v>
      </c>
      <c r="GL75" s="12">
        <f t="shared" si="192"/>
        <v>27</v>
      </c>
      <c r="GM75" s="138" t="str">
        <f t="shared" si="197"/>
        <v/>
      </c>
      <c r="GN75" s="138" t="str">
        <f t="shared" si="197"/>
        <v/>
      </c>
      <c r="GO75" s="138" t="str">
        <f t="shared" si="198"/>
        <v/>
      </c>
      <c r="GP75" s="138" t="e">
        <f t="shared" si="199"/>
        <v>#NUM!</v>
      </c>
      <c r="GQ75" s="12">
        <f t="shared" si="200"/>
        <v>12</v>
      </c>
    </row>
    <row r="76" spans="3:199" s="14" customFormat="1" ht="13.5" customHeight="1">
      <c r="C76" s="20"/>
      <c r="D76" s="27"/>
      <c r="E76" s="29"/>
      <c r="F76" s="29"/>
      <c r="G76" s="36"/>
      <c r="H76" s="36">
        <v>7</v>
      </c>
      <c r="I76" s="20"/>
      <c r="J76" s="20"/>
      <c r="K76" s="20"/>
      <c r="L76" s="45"/>
      <c r="M76" s="53"/>
      <c r="N76" s="53"/>
      <c r="O76" s="53"/>
      <c r="P76" s="62"/>
      <c r="Q76" s="62"/>
      <c r="R76" s="62"/>
      <c r="S76" s="65"/>
      <c r="T76" s="53"/>
      <c r="U76" s="65"/>
      <c r="AA76" s="90"/>
      <c r="AB76" s="90"/>
      <c r="AE76" s="100"/>
      <c r="AM76" s="120"/>
      <c r="AT76" s="124"/>
      <c r="GI76" s="12" t="str">
        <f t="shared" si="187"/>
        <v>27-10</v>
      </c>
      <c r="GJ76" s="12">
        <f>$C$15</f>
        <v>10</v>
      </c>
      <c r="GK76" s="12">
        <f>$D$15</f>
        <v>0</v>
      </c>
      <c r="GL76" s="12">
        <f t="shared" si="192"/>
        <v>27</v>
      </c>
      <c r="GM76" s="138" t="str">
        <f t="shared" si="197"/>
        <v/>
      </c>
      <c r="GN76" s="138" t="str">
        <f t="shared" si="197"/>
        <v/>
      </c>
      <c r="GO76" s="138" t="str">
        <f t="shared" si="198"/>
        <v/>
      </c>
      <c r="GP76" s="138" t="e">
        <f t="shared" si="199"/>
        <v>#NUM!</v>
      </c>
      <c r="GQ76" s="12">
        <f t="shared" si="200"/>
        <v>12</v>
      </c>
    </row>
    <row r="77" spans="3:199" s="14" customFormat="1" ht="13.5" customHeight="1">
      <c r="C77" s="20"/>
      <c r="D77" s="27"/>
      <c r="E77" s="29"/>
      <c r="F77" s="29"/>
      <c r="G77" s="36"/>
      <c r="H77" s="36">
        <v>7</v>
      </c>
      <c r="I77" s="20"/>
      <c r="J77" s="20"/>
      <c r="K77" s="20"/>
      <c r="L77" s="45"/>
      <c r="M77" s="53"/>
      <c r="N77" s="53"/>
      <c r="O77" s="53"/>
      <c r="P77" s="62"/>
      <c r="Q77" s="62"/>
      <c r="R77" s="62"/>
      <c r="S77" s="65"/>
      <c r="T77" s="53"/>
      <c r="U77" s="65"/>
      <c r="AA77" s="90"/>
      <c r="AB77" s="90"/>
      <c r="AE77" s="100"/>
      <c r="AM77" s="120"/>
      <c r="AT77" s="124"/>
      <c r="GI77" s="12" t="str">
        <f t="shared" si="187"/>
        <v>27-11</v>
      </c>
      <c r="GJ77" s="12">
        <f>$C$16</f>
        <v>11</v>
      </c>
      <c r="GK77" s="12">
        <f>$D$16</f>
        <v>0</v>
      </c>
      <c r="GL77" s="12">
        <f t="shared" si="192"/>
        <v>27</v>
      </c>
      <c r="GM77" s="138" t="str">
        <f t="shared" si="197"/>
        <v/>
      </c>
      <c r="GN77" s="138" t="str">
        <f t="shared" si="197"/>
        <v/>
      </c>
      <c r="GO77" s="138" t="str">
        <f t="shared" si="198"/>
        <v/>
      </c>
      <c r="GP77" s="138" t="e">
        <f t="shared" si="199"/>
        <v>#NUM!</v>
      </c>
      <c r="GQ77" s="12">
        <f t="shared" si="200"/>
        <v>12</v>
      </c>
    </row>
    <row r="78" spans="3:199" s="14" customFormat="1" ht="13.5" customHeight="1">
      <c r="C78" s="20"/>
      <c r="D78" s="27"/>
      <c r="E78" s="29"/>
      <c r="F78" s="29"/>
      <c r="G78" s="36"/>
      <c r="H78" s="36">
        <v>7</v>
      </c>
      <c r="I78" s="20"/>
      <c r="J78" s="20"/>
      <c r="K78" s="20"/>
      <c r="L78" s="45"/>
      <c r="M78" s="53"/>
      <c r="N78" s="53"/>
      <c r="O78" s="53"/>
      <c r="P78" s="62"/>
      <c r="Q78" s="62"/>
      <c r="R78" s="62"/>
      <c r="S78" s="65"/>
      <c r="T78" s="53"/>
      <c r="U78" s="65"/>
      <c r="AA78" s="90"/>
      <c r="AB78" s="90"/>
      <c r="AE78" s="100"/>
      <c r="AM78" s="120"/>
      <c r="AT78" s="124"/>
      <c r="GI78" s="12" t="str">
        <f t="shared" si="187"/>
        <v>27-12</v>
      </c>
      <c r="GJ78" s="12">
        <f>$C$17</f>
        <v>12</v>
      </c>
      <c r="GK78" s="12">
        <f>$D$17</f>
        <v>0</v>
      </c>
      <c r="GL78" s="12">
        <f t="shared" si="192"/>
        <v>27</v>
      </c>
      <c r="GM78" s="138" t="str">
        <f t="shared" si="197"/>
        <v/>
      </c>
      <c r="GN78" s="138" t="str">
        <f t="shared" si="197"/>
        <v/>
      </c>
      <c r="GO78" s="138" t="str">
        <f t="shared" si="198"/>
        <v/>
      </c>
      <c r="GP78" s="138" t="e">
        <f t="shared" si="199"/>
        <v>#NUM!</v>
      </c>
      <c r="GQ78" s="12">
        <f t="shared" si="200"/>
        <v>12</v>
      </c>
    </row>
    <row r="79" spans="3:199" s="14" customFormat="1" ht="13.5" customHeight="1">
      <c r="C79" s="20"/>
      <c r="D79" s="27"/>
      <c r="E79" s="29"/>
      <c r="F79" s="29"/>
      <c r="G79" s="36"/>
      <c r="H79" s="36">
        <v>7</v>
      </c>
      <c r="I79" s="20"/>
      <c r="J79" s="20"/>
      <c r="K79" s="20"/>
      <c r="L79" s="45"/>
      <c r="M79" s="53"/>
      <c r="N79" s="53"/>
      <c r="O79" s="53"/>
      <c r="P79" s="62"/>
      <c r="Q79" s="62"/>
      <c r="R79" s="62"/>
      <c r="S79" s="65"/>
      <c r="T79" s="53"/>
      <c r="U79" s="65"/>
      <c r="AA79" s="90"/>
      <c r="AB79" s="90"/>
      <c r="AE79" s="100"/>
      <c r="AM79" s="120"/>
      <c r="AT79" s="124"/>
      <c r="GI79" s="12" t="str">
        <f t="shared" si="187"/>
        <v>27-13</v>
      </c>
      <c r="GJ79" s="12">
        <f>$C$18</f>
        <v>13</v>
      </c>
      <c r="GK79" s="12">
        <f>$D$18</f>
        <v>0</v>
      </c>
      <c r="GL79" s="12">
        <f t="shared" si="192"/>
        <v>27</v>
      </c>
      <c r="GM79" s="138" t="str">
        <f t="shared" si="197"/>
        <v/>
      </c>
      <c r="GN79" s="138" t="str">
        <f t="shared" si="197"/>
        <v/>
      </c>
      <c r="GO79" s="138" t="str">
        <f t="shared" si="198"/>
        <v/>
      </c>
      <c r="GP79" s="138" t="e">
        <f t="shared" si="199"/>
        <v>#NUM!</v>
      </c>
      <c r="GQ79" s="12">
        <f t="shared" si="200"/>
        <v>12</v>
      </c>
    </row>
    <row r="80" spans="3:199" s="14" customFormat="1" ht="13.5" customHeight="1">
      <c r="C80" s="20"/>
      <c r="D80" s="27"/>
      <c r="E80" s="29"/>
      <c r="F80" s="29"/>
      <c r="G80" s="36"/>
      <c r="H80" s="36">
        <v>7</v>
      </c>
      <c r="I80" s="20"/>
      <c r="J80" s="20"/>
      <c r="K80" s="20"/>
      <c r="L80" s="45"/>
      <c r="M80" s="53"/>
      <c r="N80" s="53"/>
      <c r="O80" s="53"/>
      <c r="P80" s="62"/>
      <c r="Q80" s="62"/>
      <c r="R80" s="62"/>
      <c r="S80" s="65"/>
      <c r="T80" s="53"/>
      <c r="U80" s="65"/>
      <c r="AA80" s="90"/>
      <c r="AB80" s="90"/>
      <c r="AE80" s="100"/>
      <c r="AM80" s="120"/>
      <c r="AT80" s="124"/>
      <c r="GI80" s="12" t="str">
        <f t="shared" si="187"/>
        <v>27-14</v>
      </c>
      <c r="GJ80" s="12">
        <f>$C$19</f>
        <v>14</v>
      </c>
      <c r="GK80" s="12">
        <f>$D$19</f>
        <v>0</v>
      </c>
      <c r="GL80" s="12">
        <f t="shared" si="192"/>
        <v>27</v>
      </c>
      <c r="GM80" s="138" t="str">
        <f t="shared" si="197"/>
        <v/>
      </c>
      <c r="GN80" s="138" t="str">
        <f t="shared" si="197"/>
        <v/>
      </c>
      <c r="GO80" s="138" t="str">
        <f t="shared" si="198"/>
        <v/>
      </c>
      <c r="GP80" s="138" t="e">
        <f t="shared" si="199"/>
        <v>#NUM!</v>
      </c>
      <c r="GQ80" s="12">
        <f t="shared" si="200"/>
        <v>12</v>
      </c>
    </row>
    <row r="81" spans="3:199" s="14" customFormat="1" ht="13.5" customHeight="1">
      <c r="C81" s="20"/>
      <c r="D81" s="27"/>
      <c r="E81" s="29"/>
      <c r="F81" s="29"/>
      <c r="G81" s="36"/>
      <c r="H81" s="36">
        <v>7</v>
      </c>
      <c r="I81" s="20"/>
      <c r="J81" s="20"/>
      <c r="K81" s="20"/>
      <c r="L81" s="45"/>
      <c r="M81" s="53"/>
      <c r="N81" s="53"/>
      <c r="O81" s="53"/>
      <c r="P81" s="62"/>
      <c r="Q81" s="62"/>
      <c r="R81" s="62"/>
      <c r="S81" s="65"/>
      <c r="T81" s="53"/>
      <c r="U81" s="65"/>
      <c r="AA81" s="90"/>
      <c r="AB81" s="90"/>
      <c r="AE81" s="100"/>
      <c r="AM81" s="120"/>
      <c r="AT81" s="124"/>
      <c r="GI81" s="12" t="str">
        <f t="shared" si="187"/>
        <v>27-15</v>
      </c>
      <c r="GJ81" s="12">
        <f>$C$20</f>
        <v>15</v>
      </c>
      <c r="GK81" s="12">
        <f>$D$20</f>
        <v>0</v>
      </c>
      <c r="GL81" s="12">
        <f t="shared" si="192"/>
        <v>27</v>
      </c>
      <c r="GM81" s="138" t="str">
        <f t="shared" si="197"/>
        <v/>
      </c>
      <c r="GN81" s="138" t="str">
        <f t="shared" si="197"/>
        <v/>
      </c>
      <c r="GO81" s="138" t="str">
        <f t="shared" si="198"/>
        <v/>
      </c>
      <c r="GP81" s="138" t="e">
        <f t="shared" si="199"/>
        <v>#NUM!</v>
      </c>
      <c r="GQ81" s="12">
        <f t="shared" si="200"/>
        <v>12</v>
      </c>
    </row>
    <row r="82" spans="3:199" s="14" customFormat="1" ht="13.5" customHeight="1">
      <c r="C82" s="20"/>
      <c r="D82" s="27"/>
      <c r="E82" s="29"/>
      <c r="F82" s="29"/>
      <c r="G82" s="36"/>
      <c r="H82" s="36">
        <v>7</v>
      </c>
      <c r="I82" s="20"/>
      <c r="J82" s="20"/>
      <c r="K82" s="20"/>
      <c r="L82" s="45"/>
      <c r="M82" s="53"/>
      <c r="N82" s="53"/>
      <c r="O82" s="53"/>
      <c r="P82" s="62"/>
      <c r="Q82" s="62"/>
      <c r="R82" s="62"/>
      <c r="S82" s="65"/>
      <c r="T82" s="53"/>
      <c r="U82" s="65"/>
      <c r="AA82" s="90"/>
      <c r="AB82" s="90"/>
      <c r="AE82" s="100"/>
      <c r="AM82" s="120"/>
      <c r="AT82" s="124"/>
      <c r="GI82" s="12" t="str">
        <f t="shared" si="187"/>
        <v>27-16</v>
      </c>
      <c r="GJ82" s="12">
        <f>$C$21</f>
        <v>16</v>
      </c>
      <c r="GK82" s="12">
        <f>$D$21</f>
        <v>0</v>
      </c>
      <c r="GL82" s="12">
        <f t="shared" si="192"/>
        <v>27</v>
      </c>
      <c r="GM82" s="138" t="str">
        <f t="shared" si="197"/>
        <v/>
      </c>
      <c r="GN82" s="138" t="str">
        <f t="shared" si="197"/>
        <v/>
      </c>
      <c r="GO82" s="138" t="str">
        <f t="shared" si="198"/>
        <v/>
      </c>
      <c r="GP82" s="138" t="e">
        <f t="shared" si="199"/>
        <v>#NUM!</v>
      </c>
      <c r="GQ82" s="12">
        <f t="shared" si="200"/>
        <v>12</v>
      </c>
    </row>
    <row r="83" spans="3:199" s="14" customFormat="1" ht="13.5" customHeight="1">
      <c r="C83" s="20"/>
      <c r="D83" s="27"/>
      <c r="E83" s="29"/>
      <c r="F83" s="29"/>
      <c r="G83" s="36"/>
      <c r="H83" s="36">
        <v>7</v>
      </c>
      <c r="I83" s="20"/>
      <c r="J83" s="20"/>
      <c r="K83" s="20"/>
      <c r="L83" s="45"/>
      <c r="M83" s="53"/>
      <c r="N83" s="53"/>
      <c r="O83" s="53"/>
      <c r="P83" s="62"/>
      <c r="Q83" s="62"/>
      <c r="R83" s="62"/>
      <c r="S83" s="65"/>
      <c r="T83" s="53"/>
      <c r="U83" s="65"/>
      <c r="AA83" s="90"/>
      <c r="AB83" s="90"/>
      <c r="AE83" s="100"/>
      <c r="AM83" s="120"/>
      <c r="AT83" s="124"/>
      <c r="GI83" s="12" t="str">
        <f t="shared" si="187"/>
        <v>27-17</v>
      </c>
      <c r="GJ83" s="12">
        <f>$C$22</f>
        <v>17</v>
      </c>
      <c r="GK83" s="12">
        <f>$D$22</f>
        <v>0</v>
      </c>
      <c r="GL83" s="12">
        <f t="shared" si="192"/>
        <v>27</v>
      </c>
      <c r="GM83" s="138" t="str">
        <f t="shared" si="197"/>
        <v/>
      </c>
      <c r="GN83" s="138" t="str">
        <f t="shared" si="197"/>
        <v/>
      </c>
      <c r="GO83" s="138" t="str">
        <f t="shared" si="198"/>
        <v/>
      </c>
      <c r="GP83" s="138" t="e">
        <f t="shared" si="199"/>
        <v>#NUM!</v>
      </c>
      <c r="GQ83" s="12">
        <f t="shared" si="200"/>
        <v>12</v>
      </c>
    </row>
    <row r="84" spans="3:199" s="14" customFormat="1" ht="13.5" customHeight="1">
      <c r="C84" s="20"/>
      <c r="D84" s="27"/>
      <c r="E84" s="29"/>
      <c r="F84" s="29"/>
      <c r="G84" s="36"/>
      <c r="H84" s="36">
        <v>7</v>
      </c>
      <c r="I84" s="20"/>
      <c r="J84" s="20"/>
      <c r="K84" s="20"/>
      <c r="L84" s="45"/>
      <c r="M84" s="53"/>
      <c r="N84" s="53"/>
      <c r="O84" s="53"/>
      <c r="P84" s="62"/>
      <c r="Q84" s="62"/>
      <c r="R84" s="62"/>
      <c r="S84" s="65"/>
      <c r="T84" s="53"/>
      <c r="U84" s="65"/>
      <c r="AA84" s="90"/>
      <c r="AB84" s="90"/>
      <c r="AE84" s="100"/>
      <c r="AM84" s="120"/>
      <c r="AT84" s="124"/>
      <c r="GI84" s="12" t="str">
        <f t="shared" si="187"/>
        <v>27-18</v>
      </c>
      <c r="GJ84" s="12">
        <f>$C$23</f>
        <v>18</v>
      </c>
      <c r="GK84" s="12">
        <f>$D$23</f>
        <v>0</v>
      </c>
      <c r="GL84" s="12">
        <f t="shared" si="192"/>
        <v>27</v>
      </c>
      <c r="GM84" s="138" t="str">
        <f t="shared" si="197"/>
        <v/>
      </c>
      <c r="GN84" s="138" t="str">
        <f t="shared" si="197"/>
        <v/>
      </c>
      <c r="GO84" s="138" t="str">
        <f t="shared" si="198"/>
        <v/>
      </c>
      <c r="GP84" s="138" t="e">
        <f t="shared" si="199"/>
        <v>#NUM!</v>
      </c>
      <c r="GQ84" s="12">
        <f t="shared" si="200"/>
        <v>12</v>
      </c>
    </row>
    <row r="85" spans="3:199" s="14" customFormat="1" ht="13.5" customHeight="1">
      <c r="C85" s="20"/>
      <c r="D85" s="27"/>
      <c r="E85" s="29"/>
      <c r="F85" s="29"/>
      <c r="G85" s="36"/>
      <c r="H85" s="36">
        <v>7</v>
      </c>
      <c r="I85" s="20"/>
      <c r="J85" s="20"/>
      <c r="K85" s="20"/>
      <c r="L85" s="45"/>
      <c r="M85" s="53"/>
      <c r="N85" s="53"/>
      <c r="O85" s="53"/>
      <c r="P85" s="62"/>
      <c r="Q85" s="62"/>
      <c r="R85" s="62"/>
      <c r="S85" s="65"/>
      <c r="T85" s="53"/>
      <c r="U85" s="65"/>
      <c r="AA85" s="90"/>
      <c r="AB85" s="90"/>
      <c r="AE85" s="100"/>
      <c r="AM85" s="120"/>
      <c r="AT85" s="124"/>
      <c r="GI85" s="12" t="str">
        <f t="shared" si="187"/>
        <v>27-19</v>
      </c>
      <c r="GJ85" s="12">
        <f>$C$24</f>
        <v>19</v>
      </c>
      <c r="GK85" s="12">
        <f>$D$24</f>
        <v>0</v>
      </c>
      <c r="GL85" s="12">
        <f t="shared" si="192"/>
        <v>27</v>
      </c>
      <c r="GM85" s="138" t="str">
        <f t="shared" si="197"/>
        <v/>
      </c>
      <c r="GN85" s="138" t="str">
        <f t="shared" si="197"/>
        <v/>
      </c>
      <c r="GO85" s="138" t="str">
        <f t="shared" si="198"/>
        <v/>
      </c>
      <c r="GP85" s="138" t="e">
        <f t="shared" si="199"/>
        <v>#NUM!</v>
      </c>
      <c r="GQ85" s="12">
        <f t="shared" si="200"/>
        <v>12</v>
      </c>
    </row>
    <row r="86" spans="3:199" s="14" customFormat="1" ht="13.5" customHeight="1">
      <c r="C86" s="20"/>
      <c r="D86" s="27"/>
      <c r="E86" s="29"/>
      <c r="F86" s="29"/>
      <c r="G86" s="36"/>
      <c r="H86" s="36">
        <v>7</v>
      </c>
      <c r="I86" s="20"/>
      <c r="J86" s="20"/>
      <c r="K86" s="20"/>
      <c r="L86" s="45"/>
      <c r="M86" s="53"/>
      <c r="N86" s="53"/>
      <c r="O86" s="53"/>
      <c r="P86" s="62"/>
      <c r="Q86" s="62"/>
      <c r="R86" s="62"/>
      <c r="S86" s="65"/>
      <c r="T86" s="53"/>
      <c r="U86" s="65"/>
      <c r="AA86" s="90"/>
      <c r="AB86" s="90"/>
      <c r="AE86" s="100"/>
      <c r="AM86" s="120"/>
      <c r="AT86" s="124"/>
      <c r="GI86" s="12" t="str">
        <f t="shared" si="187"/>
        <v>27-20</v>
      </c>
      <c r="GJ86" s="12">
        <f>$C$25</f>
        <v>20</v>
      </c>
      <c r="GK86" s="12">
        <f>$D$25</f>
        <v>0</v>
      </c>
      <c r="GL86" s="12">
        <f t="shared" si="192"/>
        <v>27</v>
      </c>
      <c r="GM86" s="138" t="str">
        <f t="shared" si="197"/>
        <v/>
      </c>
      <c r="GN86" s="138" t="str">
        <f t="shared" si="197"/>
        <v/>
      </c>
      <c r="GO86" s="138" t="str">
        <f t="shared" si="198"/>
        <v/>
      </c>
      <c r="GP86" s="138" t="e">
        <f t="shared" si="199"/>
        <v>#NUM!</v>
      </c>
      <c r="GQ86" s="12">
        <f t="shared" si="200"/>
        <v>12</v>
      </c>
    </row>
    <row r="87" spans="3:199" s="14" customFormat="1" ht="13.5" customHeight="1">
      <c r="C87" s="20"/>
      <c r="D87" s="27"/>
      <c r="E87" s="29"/>
      <c r="F87" s="29"/>
      <c r="G87" s="36"/>
      <c r="H87" s="36">
        <v>7</v>
      </c>
      <c r="I87" s="20"/>
      <c r="J87" s="20"/>
      <c r="K87" s="20"/>
      <c r="L87" s="45"/>
      <c r="M87" s="53"/>
      <c r="N87" s="53"/>
      <c r="O87" s="53"/>
      <c r="P87" s="62"/>
      <c r="Q87" s="62"/>
      <c r="R87" s="62"/>
      <c r="S87" s="65"/>
      <c r="T87" s="53"/>
      <c r="U87" s="65"/>
      <c r="AA87" s="90"/>
      <c r="AB87" s="90"/>
      <c r="AE87" s="100"/>
      <c r="AM87" s="120"/>
      <c r="AT87" s="124"/>
      <c r="GI87" s="12" t="str">
        <f t="shared" si="187"/>
        <v>28-1</v>
      </c>
      <c r="GJ87" s="12">
        <f>$C$6</f>
        <v>1</v>
      </c>
      <c r="GK87" s="12">
        <f>$D$6</f>
        <v>0</v>
      </c>
      <c r="GL87" s="12">
        <f t="shared" si="192"/>
        <v>28</v>
      </c>
      <c r="GM87" s="138" t="str">
        <f t="shared" ref="GM87:GN106" si="201">DC6</f>
        <v/>
      </c>
      <c r="GN87" s="138" t="str">
        <f t="shared" si="201"/>
        <v/>
      </c>
      <c r="GO87" s="138" t="str">
        <f t="shared" ref="GO87:GO106" si="202">DF6</f>
        <v/>
      </c>
      <c r="GP87" s="138" t="e">
        <f t="shared" ref="GP87:GP106" si="203">IF(DA6&gt;0,"均等償却","")</f>
        <v>#NUM!</v>
      </c>
      <c r="GQ87" s="12">
        <f t="shared" ref="GQ87:GQ106" si="204">IF(CY6&lt;1,0,IF(CY6=1,13-$U6,12))</f>
        <v>12</v>
      </c>
    </row>
    <row r="88" spans="3:199" s="14" customFormat="1" ht="13.5" customHeight="1">
      <c r="C88" s="20"/>
      <c r="D88" s="27"/>
      <c r="E88" s="29"/>
      <c r="F88" s="29"/>
      <c r="G88" s="36"/>
      <c r="H88" s="36">
        <v>7</v>
      </c>
      <c r="I88" s="20"/>
      <c r="J88" s="20"/>
      <c r="K88" s="20"/>
      <c r="L88" s="45"/>
      <c r="M88" s="53"/>
      <c r="N88" s="53"/>
      <c r="O88" s="53"/>
      <c r="P88" s="62"/>
      <c r="Q88" s="62"/>
      <c r="R88" s="62"/>
      <c r="S88" s="65"/>
      <c r="T88" s="53"/>
      <c r="U88" s="65"/>
      <c r="AA88" s="90"/>
      <c r="AB88" s="90"/>
      <c r="AE88" s="100"/>
      <c r="AM88" s="120"/>
      <c r="AT88" s="124"/>
      <c r="GI88" s="12" t="str">
        <f t="shared" si="187"/>
        <v>28-2</v>
      </c>
      <c r="GJ88" s="12">
        <f>$C$7</f>
        <v>2</v>
      </c>
      <c r="GK88" s="12">
        <f>$D$7</f>
        <v>0</v>
      </c>
      <c r="GL88" s="12">
        <f t="shared" si="192"/>
        <v>28</v>
      </c>
      <c r="GM88" s="138" t="str">
        <f t="shared" si="201"/>
        <v/>
      </c>
      <c r="GN88" s="138" t="str">
        <f t="shared" si="201"/>
        <v/>
      </c>
      <c r="GO88" s="138" t="str">
        <f t="shared" si="202"/>
        <v/>
      </c>
      <c r="GP88" s="138" t="e">
        <f t="shared" si="203"/>
        <v>#NUM!</v>
      </c>
      <c r="GQ88" s="12">
        <f t="shared" si="204"/>
        <v>12</v>
      </c>
    </row>
    <row r="89" spans="3:199" s="14" customFormat="1" ht="13.5" customHeight="1">
      <c r="C89" s="20"/>
      <c r="D89" s="27"/>
      <c r="E89" s="29"/>
      <c r="F89" s="29"/>
      <c r="G89" s="36"/>
      <c r="H89" s="36">
        <v>7</v>
      </c>
      <c r="I89" s="20"/>
      <c r="J89" s="20"/>
      <c r="K89" s="20"/>
      <c r="L89" s="45"/>
      <c r="M89" s="53"/>
      <c r="N89" s="53"/>
      <c r="O89" s="53"/>
      <c r="P89" s="62"/>
      <c r="Q89" s="62"/>
      <c r="R89" s="62"/>
      <c r="S89" s="65"/>
      <c r="T89" s="53"/>
      <c r="U89" s="65"/>
      <c r="AA89" s="90"/>
      <c r="AB89" s="90"/>
      <c r="AE89" s="100"/>
      <c r="AM89" s="120"/>
      <c r="AT89" s="124"/>
      <c r="GI89" s="12" t="str">
        <f t="shared" si="187"/>
        <v>28-3</v>
      </c>
      <c r="GJ89" s="12">
        <f>$C$8</f>
        <v>3</v>
      </c>
      <c r="GK89" s="12">
        <f>$D$8</f>
        <v>0</v>
      </c>
      <c r="GL89" s="12">
        <f t="shared" si="192"/>
        <v>28</v>
      </c>
      <c r="GM89" s="138" t="str">
        <f t="shared" si="201"/>
        <v/>
      </c>
      <c r="GN89" s="138" t="str">
        <f t="shared" si="201"/>
        <v/>
      </c>
      <c r="GO89" s="138" t="str">
        <f t="shared" si="202"/>
        <v/>
      </c>
      <c r="GP89" s="138" t="e">
        <f t="shared" si="203"/>
        <v>#NUM!</v>
      </c>
      <c r="GQ89" s="12">
        <f t="shared" si="204"/>
        <v>12</v>
      </c>
    </row>
    <row r="90" spans="3:199" s="14" customFormat="1" ht="13.5" customHeight="1">
      <c r="C90" s="20"/>
      <c r="D90" s="27"/>
      <c r="E90" s="29"/>
      <c r="F90" s="29"/>
      <c r="G90" s="36"/>
      <c r="H90" s="36">
        <v>7</v>
      </c>
      <c r="I90" s="20"/>
      <c r="J90" s="20"/>
      <c r="K90" s="20"/>
      <c r="L90" s="45"/>
      <c r="M90" s="53"/>
      <c r="N90" s="53"/>
      <c r="O90" s="53"/>
      <c r="P90" s="62"/>
      <c r="Q90" s="62"/>
      <c r="R90" s="62"/>
      <c r="S90" s="65"/>
      <c r="T90" s="53"/>
      <c r="U90" s="65"/>
      <c r="AA90" s="90"/>
      <c r="AB90" s="90"/>
      <c r="AE90" s="100"/>
      <c r="AM90" s="120"/>
      <c r="AT90" s="124"/>
      <c r="GI90" s="12" t="str">
        <f t="shared" si="187"/>
        <v>28-4</v>
      </c>
      <c r="GJ90" s="12">
        <f>$C$9</f>
        <v>4</v>
      </c>
      <c r="GK90" s="12">
        <f>$D$9</f>
        <v>0</v>
      </c>
      <c r="GL90" s="12">
        <f t="shared" si="192"/>
        <v>28</v>
      </c>
      <c r="GM90" s="138" t="str">
        <f t="shared" si="201"/>
        <v/>
      </c>
      <c r="GN90" s="138" t="str">
        <f t="shared" si="201"/>
        <v/>
      </c>
      <c r="GO90" s="138" t="str">
        <f t="shared" si="202"/>
        <v/>
      </c>
      <c r="GP90" s="138" t="e">
        <f t="shared" si="203"/>
        <v>#NUM!</v>
      </c>
      <c r="GQ90" s="12">
        <f t="shared" si="204"/>
        <v>12</v>
      </c>
    </row>
    <row r="91" spans="3:199" s="14" customFormat="1" ht="13.5" customHeight="1">
      <c r="C91" s="20"/>
      <c r="D91" s="27"/>
      <c r="E91" s="29"/>
      <c r="F91" s="29"/>
      <c r="G91" s="36"/>
      <c r="H91" s="36">
        <v>7</v>
      </c>
      <c r="I91" s="20"/>
      <c r="J91" s="20"/>
      <c r="K91" s="20"/>
      <c r="L91" s="45"/>
      <c r="M91" s="53"/>
      <c r="N91" s="53"/>
      <c r="O91" s="53"/>
      <c r="P91" s="62"/>
      <c r="Q91" s="62"/>
      <c r="R91" s="62"/>
      <c r="S91" s="65"/>
      <c r="T91" s="53"/>
      <c r="U91" s="65"/>
      <c r="AA91" s="90"/>
      <c r="AB91" s="90"/>
      <c r="AE91" s="100"/>
      <c r="AM91" s="120"/>
      <c r="AT91" s="124"/>
      <c r="GI91" s="12" t="str">
        <f t="shared" si="187"/>
        <v>28-5</v>
      </c>
      <c r="GJ91" s="12">
        <f>$C$10</f>
        <v>5</v>
      </c>
      <c r="GK91" s="12">
        <f>$D$10</f>
        <v>0</v>
      </c>
      <c r="GL91" s="12">
        <f t="shared" si="192"/>
        <v>28</v>
      </c>
      <c r="GM91" s="138" t="str">
        <f t="shared" si="201"/>
        <v/>
      </c>
      <c r="GN91" s="138" t="str">
        <f t="shared" si="201"/>
        <v/>
      </c>
      <c r="GO91" s="138" t="str">
        <f t="shared" si="202"/>
        <v/>
      </c>
      <c r="GP91" s="138" t="e">
        <f t="shared" si="203"/>
        <v>#NUM!</v>
      </c>
      <c r="GQ91" s="12">
        <f t="shared" si="204"/>
        <v>12</v>
      </c>
    </row>
    <row r="92" spans="3:199" s="14" customFormat="1" ht="13.5" customHeight="1">
      <c r="C92" s="20"/>
      <c r="D92" s="27"/>
      <c r="E92" s="29"/>
      <c r="F92" s="29"/>
      <c r="G92" s="36"/>
      <c r="H92" s="36">
        <v>7</v>
      </c>
      <c r="I92" s="20"/>
      <c r="J92" s="20"/>
      <c r="K92" s="20"/>
      <c r="L92" s="45"/>
      <c r="M92" s="53"/>
      <c r="N92" s="53"/>
      <c r="O92" s="53"/>
      <c r="P92" s="62"/>
      <c r="Q92" s="62"/>
      <c r="R92" s="62"/>
      <c r="S92" s="65"/>
      <c r="T92" s="53"/>
      <c r="U92" s="65"/>
      <c r="AA92" s="90"/>
      <c r="AB92" s="90"/>
      <c r="AE92" s="100"/>
      <c r="AM92" s="120"/>
      <c r="AT92" s="124"/>
      <c r="GI92" s="12" t="str">
        <f t="shared" si="187"/>
        <v>28-6</v>
      </c>
      <c r="GJ92" s="12">
        <f>$C$11</f>
        <v>6</v>
      </c>
      <c r="GK92" s="12">
        <f>$D$11</f>
        <v>0</v>
      </c>
      <c r="GL92" s="12">
        <f t="shared" si="192"/>
        <v>28</v>
      </c>
      <c r="GM92" s="138" t="str">
        <f t="shared" si="201"/>
        <v/>
      </c>
      <c r="GN92" s="138" t="str">
        <f t="shared" si="201"/>
        <v/>
      </c>
      <c r="GO92" s="138" t="str">
        <f t="shared" si="202"/>
        <v/>
      </c>
      <c r="GP92" s="138" t="e">
        <f t="shared" si="203"/>
        <v>#NUM!</v>
      </c>
      <c r="GQ92" s="12">
        <f t="shared" si="204"/>
        <v>12</v>
      </c>
    </row>
    <row r="93" spans="3:199" s="14" customFormat="1" ht="13.5" customHeight="1">
      <c r="C93" s="20"/>
      <c r="D93" s="27"/>
      <c r="E93" s="29"/>
      <c r="F93" s="29"/>
      <c r="G93" s="36"/>
      <c r="H93" s="36">
        <v>7</v>
      </c>
      <c r="I93" s="20"/>
      <c r="J93" s="20"/>
      <c r="K93" s="20"/>
      <c r="L93" s="45"/>
      <c r="M93" s="53"/>
      <c r="N93" s="53"/>
      <c r="O93" s="53"/>
      <c r="P93" s="62"/>
      <c r="Q93" s="62"/>
      <c r="R93" s="62"/>
      <c r="S93" s="65"/>
      <c r="T93" s="53"/>
      <c r="U93" s="65"/>
      <c r="AA93" s="90"/>
      <c r="AB93" s="90"/>
      <c r="AE93" s="100"/>
      <c r="AM93" s="120"/>
      <c r="AT93" s="124"/>
      <c r="GI93" s="12" t="str">
        <f t="shared" si="187"/>
        <v>28-7</v>
      </c>
      <c r="GJ93" s="12">
        <f>$C$12</f>
        <v>7</v>
      </c>
      <c r="GK93" s="12">
        <f>$D$12</f>
        <v>0</v>
      </c>
      <c r="GL93" s="12">
        <f t="shared" si="192"/>
        <v>28</v>
      </c>
      <c r="GM93" s="138" t="str">
        <f t="shared" si="201"/>
        <v/>
      </c>
      <c r="GN93" s="138" t="str">
        <f t="shared" si="201"/>
        <v/>
      </c>
      <c r="GO93" s="138" t="str">
        <f t="shared" si="202"/>
        <v/>
      </c>
      <c r="GP93" s="138" t="e">
        <f t="shared" si="203"/>
        <v>#NUM!</v>
      </c>
      <c r="GQ93" s="12">
        <f t="shared" si="204"/>
        <v>12</v>
      </c>
    </row>
    <row r="94" spans="3:199" s="14" customFormat="1" ht="13.5" customHeight="1">
      <c r="C94" s="20"/>
      <c r="D94" s="27"/>
      <c r="E94" s="29"/>
      <c r="F94" s="29"/>
      <c r="G94" s="36"/>
      <c r="H94" s="36">
        <v>7</v>
      </c>
      <c r="I94" s="20"/>
      <c r="J94" s="20"/>
      <c r="K94" s="20"/>
      <c r="L94" s="45"/>
      <c r="M94" s="53"/>
      <c r="N94" s="53"/>
      <c r="O94" s="53"/>
      <c r="P94" s="62"/>
      <c r="Q94" s="62"/>
      <c r="R94" s="62"/>
      <c r="S94" s="65"/>
      <c r="T94" s="53"/>
      <c r="U94" s="65"/>
      <c r="AA94" s="90"/>
      <c r="AB94" s="90"/>
      <c r="AE94" s="100"/>
      <c r="AM94" s="120"/>
      <c r="AT94" s="124"/>
      <c r="GI94" s="12" t="str">
        <f t="shared" si="187"/>
        <v>28-8</v>
      </c>
      <c r="GJ94" s="12">
        <f>$C$13</f>
        <v>8</v>
      </c>
      <c r="GK94" s="12">
        <f>$D$13</f>
        <v>0</v>
      </c>
      <c r="GL94" s="12">
        <f t="shared" si="192"/>
        <v>28</v>
      </c>
      <c r="GM94" s="138" t="str">
        <f t="shared" si="201"/>
        <v/>
      </c>
      <c r="GN94" s="138" t="str">
        <f t="shared" si="201"/>
        <v/>
      </c>
      <c r="GO94" s="138" t="str">
        <f t="shared" si="202"/>
        <v/>
      </c>
      <c r="GP94" s="138" t="e">
        <f t="shared" si="203"/>
        <v>#NUM!</v>
      </c>
      <c r="GQ94" s="12">
        <f t="shared" si="204"/>
        <v>12</v>
      </c>
    </row>
    <row r="95" spans="3:199" s="14" customFormat="1" ht="13.5" customHeight="1">
      <c r="C95" s="20"/>
      <c r="D95" s="27"/>
      <c r="E95" s="29"/>
      <c r="F95" s="29"/>
      <c r="G95" s="36"/>
      <c r="H95" s="36">
        <v>7</v>
      </c>
      <c r="I95" s="20"/>
      <c r="J95" s="20"/>
      <c r="K95" s="20"/>
      <c r="L95" s="45"/>
      <c r="M95" s="53"/>
      <c r="N95" s="53"/>
      <c r="O95" s="53"/>
      <c r="P95" s="62"/>
      <c r="Q95" s="62"/>
      <c r="R95" s="62"/>
      <c r="S95" s="65"/>
      <c r="T95" s="53"/>
      <c r="U95" s="65"/>
      <c r="AA95" s="90"/>
      <c r="AB95" s="90"/>
      <c r="AE95" s="100"/>
      <c r="AM95" s="120"/>
      <c r="AT95" s="124"/>
      <c r="GI95" s="12" t="str">
        <f t="shared" si="187"/>
        <v>28-9</v>
      </c>
      <c r="GJ95" s="12">
        <f>$C$14</f>
        <v>9</v>
      </c>
      <c r="GK95" s="12">
        <f>$D$14</f>
        <v>0</v>
      </c>
      <c r="GL95" s="12">
        <f t="shared" si="192"/>
        <v>28</v>
      </c>
      <c r="GM95" s="138" t="str">
        <f t="shared" si="201"/>
        <v/>
      </c>
      <c r="GN95" s="138" t="str">
        <f t="shared" si="201"/>
        <v/>
      </c>
      <c r="GO95" s="138" t="str">
        <f t="shared" si="202"/>
        <v/>
      </c>
      <c r="GP95" s="138" t="e">
        <f t="shared" si="203"/>
        <v>#NUM!</v>
      </c>
      <c r="GQ95" s="12">
        <f t="shared" si="204"/>
        <v>12</v>
      </c>
    </row>
    <row r="96" spans="3:199" s="14" customFormat="1" ht="13.5" customHeight="1">
      <c r="C96" s="20"/>
      <c r="D96" s="27"/>
      <c r="E96" s="29"/>
      <c r="F96" s="29"/>
      <c r="G96" s="36"/>
      <c r="H96" s="36">
        <v>7</v>
      </c>
      <c r="I96" s="20"/>
      <c r="J96" s="20"/>
      <c r="K96" s="20"/>
      <c r="L96" s="45"/>
      <c r="M96" s="53"/>
      <c r="N96" s="53"/>
      <c r="O96" s="53"/>
      <c r="P96" s="62"/>
      <c r="Q96" s="62"/>
      <c r="R96" s="62"/>
      <c r="S96" s="65"/>
      <c r="T96" s="53"/>
      <c r="U96" s="65"/>
      <c r="AA96" s="90"/>
      <c r="AB96" s="90"/>
      <c r="AE96" s="100"/>
      <c r="AM96" s="120"/>
      <c r="AT96" s="124"/>
      <c r="GI96" s="12" t="str">
        <f t="shared" si="187"/>
        <v>28-10</v>
      </c>
      <c r="GJ96" s="12">
        <f>$C$15</f>
        <v>10</v>
      </c>
      <c r="GK96" s="12">
        <f>$D$15</f>
        <v>0</v>
      </c>
      <c r="GL96" s="12">
        <f t="shared" si="192"/>
        <v>28</v>
      </c>
      <c r="GM96" s="138" t="str">
        <f t="shared" si="201"/>
        <v/>
      </c>
      <c r="GN96" s="138" t="str">
        <f t="shared" si="201"/>
        <v/>
      </c>
      <c r="GO96" s="138" t="str">
        <f t="shared" si="202"/>
        <v/>
      </c>
      <c r="GP96" s="138" t="e">
        <f t="shared" si="203"/>
        <v>#NUM!</v>
      </c>
      <c r="GQ96" s="12">
        <f t="shared" si="204"/>
        <v>12</v>
      </c>
    </row>
    <row r="97" spans="3:199" s="14" customFormat="1" ht="13.5" customHeight="1">
      <c r="C97" s="20"/>
      <c r="D97" s="27"/>
      <c r="E97" s="29"/>
      <c r="F97" s="29"/>
      <c r="G97" s="36"/>
      <c r="H97" s="36">
        <v>7</v>
      </c>
      <c r="I97" s="20"/>
      <c r="J97" s="20"/>
      <c r="K97" s="20"/>
      <c r="L97" s="45"/>
      <c r="M97" s="53"/>
      <c r="N97" s="53"/>
      <c r="O97" s="53"/>
      <c r="P97" s="62"/>
      <c r="Q97" s="62"/>
      <c r="R97" s="62"/>
      <c r="S97" s="65"/>
      <c r="T97" s="53"/>
      <c r="U97" s="65"/>
      <c r="AA97" s="90"/>
      <c r="AB97" s="90"/>
      <c r="AE97" s="100"/>
      <c r="AM97" s="120"/>
      <c r="AT97" s="124"/>
      <c r="GI97" s="12" t="str">
        <f t="shared" ref="GI97:GI160" si="205">GL97&amp;"-"&amp;GJ97</f>
        <v>28-11</v>
      </c>
      <c r="GJ97" s="12">
        <f>$C$16</f>
        <v>11</v>
      </c>
      <c r="GK97" s="12">
        <f>$D$16</f>
        <v>0</v>
      </c>
      <c r="GL97" s="12">
        <f t="shared" si="192"/>
        <v>28</v>
      </c>
      <c r="GM97" s="138" t="str">
        <f t="shared" si="201"/>
        <v/>
      </c>
      <c r="GN97" s="138" t="str">
        <f t="shared" si="201"/>
        <v/>
      </c>
      <c r="GO97" s="138" t="str">
        <f t="shared" si="202"/>
        <v/>
      </c>
      <c r="GP97" s="138" t="e">
        <f t="shared" si="203"/>
        <v>#NUM!</v>
      </c>
      <c r="GQ97" s="12">
        <f t="shared" si="204"/>
        <v>12</v>
      </c>
    </row>
    <row r="98" spans="3:199" s="14" customFormat="1" ht="13.5" customHeight="1">
      <c r="C98" s="20"/>
      <c r="D98" s="27"/>
      <c r="E98" s="29"/>
      <c r="F98" s="29"/>
      <c r="G98" s="36"/>
      <c r="H98" s="36">
        <v>7</v>
      </c>
      <c r="I98" s="20"/>
      <c r="J98" s="20"/>
      <c r="K98" s="20"/>
      <c r="L98" s="45"/>
      <c r="M98" s="53"/>
      <c r="N98" s="53"/>
      <c r="O98" s="53"/>
      <c r="P98" s="62"/>
      <c r="Q98" s="62"/>
      <c r="R98" s="62"/>
      <c r="S98" s="65"/>
      <c r="T98" s="53"/>
      <c r="U98" s="65"/>
      <c r="AA98" s="90"/>
      <c r="AB98" s="90"/>
      <c r="AE98" s="100"/>
      <c r="AM98" s="120"/>
      <c r="AT98" s="124"/>
      <c r="GI98" s="12" t="str">
        <f t="shared" si="205"/>
        <v>28-12</v>
      </c>
      <c r="GJ98" s="12">
        <f>$C$17</f>
        <v>12</v>
      </c>
      <c r="GK98" s="12">
        <f>$D$17</f>
        <v>0</v>
      </c>
      <c r="GL98" s="12">
        <f t="shared" si="192"/>
        <v>28</v>
      </c>
      <c r="GM98" s="138" t="str">
        <f t="shared" si="201"/>
        <v/>
      </c>
      <c r="GN98" s="138" t="str">
        <f t="shared" si="201"/>
        <v/>
      </c>
      <c r="GO98" s="138" t="str">
        <f t="shared" si="202"/>
        <v/>
      </c>
      <c r="GP98" s="138" t="e">
        <f t="shared" si="203"/>
        <v>#NUM!</v>
      </c>
      <c r="GQ98" s="12">
        <f t="shared" si="204"/>
        <v>12</v>
      </c>
    </row>
    <row r="99" spans="3:199" s="14" customFormat="1" ht="13.5" customHeight="1">
      <c r="C99" s="20"/>
      <c r="D99" s="27"/>
      <c r="E99" s="29"/>
      <c r="F99" s="29"/>
      <c r="G99" s="36"/>
      <c r="H99" s="36">
        <v>7</v>
      </c>
      <c r="I99" s="20"/>
      <c r="J99" s="20"/>
      <c r="K99" s="20"/>
      <c r="L99" s="45"/>
      <c r="M99" s="53"/>
      <c r="N99" s="53"/>
      <c r="O99" s="53"/>
      <c r="P99" s="62"/>
      <c r="Q99" s="62"/>
      <c r="R99" s="62"/>
      <c r="S99" s="65"/>
      <c r="T99" s="53"/>
      <c r="U99" s="65"/>
      <c r="AA99" s="90"/>
      <c r="AB99" s="90"/>
      <c r="AE99" s="100"/>
      <c r="AM99" s="120"/>
      <c r="AT99" s="124"/>
      <c r="GI99" s="12" t="str">
        <f t="shared" si="205"/>
        <v>28-13</v>
      </c>
      <c r="GJ99" s="12">
        <f>$C$18</f>
        <v>13</v>
      </c>
      <c r="GK99" s="12">
        <f>$D$18</f>
        <v>0</v>
      </c>
      <c r="GL99" s="12">
        <f t="shared" si="192"/>
        <v>28</v>
      </c>
      <c r="GM99" s="138" t="str">
        <f t="shared" si="201"/>
        <v/>
      </c>
      <c r="GN99" s="138" t="str">
        <f t="shared" si="201"/>
        <v/>
      </c>
      <c r="GO99" s="138" t="str">
        <f t="shared" si="202"/>
        <v/>
      </c>
      <c r="GP99" s="138" t="e">
        <f t="shared" si="203"/>
        <v>#NUM!</v>
      </c>
      <c r="GQ99" s="12">
        <f t="shared" si="204"/>
        <v>12</v>
      </c>
    </row>
    <row r="100" spans="3:199" s="14" customFormat="1" ht="13.5" customHeight="1">
      <c r="C100" s="20"/>
      <c r="D100" s="27"/>
      <c r="E100" s="29"/>
      <c r="F100" s="29"/>
      <c r="G100" s="36"/>
      <c r="H100" s="36">
        <v>7</v>
      </c>
      <c r="I100" s="20"/>
      <c r="J100" s="20"/>
      <c r="K100" s="20"/>
      <c r="L100" s="45"/>
      <c r="M100" s="53"/>
      <c r="N100" s="53"/>
      <c r="O100" s="53"/>
      <c r="P100" s="62"/>
      <c r="Q100" s="62"/>
      <c r="R100" s="62"/>
      <c r="S100" s="65"/>
      <c r="T100" s="53"/>
      <c r="U100" s="65"/>
      <c r="AA100" s="90"/>
      <c r="AB100" s="90"/>
      <c r="AE100" s="100"/>
      <c r="AM100" s="120"/>
      <c r="AT100" s="124"/>
      <c r="GI100" s="12" t="str">
        <f t="shared" si="205"/>
        <v>28-14</v>
      </c>
      <c r="GJ100" s="12">
        <f>$C$19</f>
        <v>14</v>
      </c>
      <c r="GK100" s="12">
        <f>$D$19</f>
        <v>0</v>
      </c>
      <c r="GL100" s="12">
        <f t="shared" si="192"/>
        <v>28</v>
      </c>
      <c r="GM100" s="138" t="str">
        <f t="shared" si="201"/>
        <v/>
      </c>
      <c r="GN100" s="138" t="str">
        <f t="shared" si="201"/>
        <v/>
      </c>
      <c r="GO100" s="138" t="str">
        <f t="shared" si="202"/>
        <v/>
      </c>
      <c r="GP100" s="138" t="e">
        <f t="shared" si="203"/>
        <v>#NUM!</v>
      </c>
      <c r="GQ100" s="12">
        <f t="shared" si="204"/>
        <v>12</v>
      </c>
    </row>
    <row r="101" spans="3:199" s="14" customFormat="1" ht="13.5" customHeight="1">
      <c r="C101" s="20"/>
      <c r="D101" s="27"/>
      <c r="E101" s="29"/>
      <c r="F101" s="29"/>
      <c r="G101" s="36"/>
      <c r="H101" s="36">
        <v>7</v>
      </c>
      <c r="I101" s="20"/>
      <c r="J101" s="20"/>
      <c r="K101" s="20"/>
      <c r="L101" s="45"/>
      <c r="M101" s="53"/>
      <c r="N101" s="53"/>
      <c r="O101" s="53"/>
      <c r="P101" s="62"/>
      <c r="Q101" s="62"/>
      <c r="R101" s="62"/>
      <c r="S101" s="65"/>
      <c r="T101" s="53"/>
      <c r="U101" s="65"/>
      <c r="AA101" s="90"/>
      <c r="AB101" s="90"/>
      <c r="AE101" s="100"/>
      <c r="AM101" s="120"/>
      <c r="AT101" s="124"/>
      <c r="GI101" s="12" t="str">
        <f t="shared" si="205"/>
        <v>28-15</v>
      </c>
      <c r="GJ101" s="12">
        <f>$C$20</f>
        <v>15</v>
      </c>
      <c r="GK101" s="12">
        <f>$D$20</f>
        <v>0</v>
      </c>
      <c r="GL101" s="12">
        <f t="shared" si="192"/>
        <v>28</v>
      </c>
      <c r="GM101" s="138" t="str">
        <f t="shared" si="201"/>
        <v/>
      </c>
      <c r="GN101" s="138" t="str">
        <f t="shared" si="201"/>
        <v/>
      </c>
      <c r="GO101" s="138" t="str">
        <f t="shared" si="202"/>
        <v/>
      </c>
      <c r="GP101" s="138" t="e">
        <f t="shared" si="203"/>
        <v>#NUM!</v>
      </c>
      <c r="GQ101" s="12">
        <f t="shared" si="204"/>
        <v>12</v>
      </c>
    </row>
    <row r="102" spans="3:199" s="14" customFormat="1" ht="13.5" customHeight="1">
      <c r="C102" s="20"/>
      <c r="D102" s="27"/>
      <c r="E102" s="29"/>
      <c r="F102" s="29"/>
      <c r="G102" s="36"/>
      <c r="H102" s="36">
        <v>7</v>
      </c>
      <c r="I102" s="20"/>
      <c r="J102" s="20"/>
      <c r="K102" s="20"/>
      <c r="L102" s="45"/>
      <c r="M102" s="53"/>
      <c r="N102" s="53"/>
      <c r="O102" s="53"/>
      <c r="P102" s="62"/>
      <c r="Q102" s="62"/>
      <c r="R102" s="62"/>
      <c r="S102" s="65"/>
      <c r="T102" s="53"/>
      <c r="U102" s="65"/>
      <c r="AA102" s="90"/>
      <c r="AB102" s="90"/>
      <c r="AE102" s="100"/>
      <c r="AM102" s="120"/>
      <c r="AT102" s="124"/>
      <c r="GI102" s="12" t="str">
        <f t="shared" si="205"/>
        <v>28-16</v>
      </c>
      <c r="GJ102" s="12">
        <f>$C$21</f>
        <v>16</v>
      </c>
      <c r="GK102" s="12">
        <f>$D$21</f>
        <v>0</v>
      </c>
      <c r="GL102" s="12">
        <f t="shared" si="192"/>
        <v>28</v>
      </c>
      <c r="GM102" s="138" t="str">
        <f t="shared" si="201"/>
        <v/>
      </c>
      <c r="GN102" s="138" t="str">
        <f t="shared" si="201"/>
        <v/>
      </c>
      <c r="GO102" s="138" t="str">
        <f t="shared" si="202"/>
        <v/>
      </c>
      <c r="GP102" s="138" t="e">
        <f t="shared" si="203"/>
        <v>#NUM!</v>
      </c>
      <c r="GQ102" s="12">
        <f t="shared" si="204"/>
        <v>12</v>
      </c>
    </row>
    <row r="103" spans="3:199" s="14" customFormat="1" ht="13.5" customHeight="1">
      <c r="C103" s="20"/>
      <c r="D103" s="27"/>
      <c r="E103" s="29"/>
      <c r="F103" s="29"/>
      <c r="G103" s="36"/>
      <c r="H103" s="36">
        <v>7</v>
      </c>
      <c r="I103" s="20"/>
      <c r="J103" s="20"/>
      <c r="K103" s="20"/>
      <c r="L103" s="45"/>
      <c r="M103" s="53"/>
      <c r="N103" s="53"/>
      <c r="O103" s="53"/>
      <c r="P103" s="62"/>
      <c r="Q103" s="62"/>
      <c r="R103" s="62"/>
      <c r="S103" s="65"/>
      <c r="T103" s="53"/>
      <c r="U103" s="65"/>
      <c r="AA103" s="90"/>
      <c r="AB103" s="90"/>
      <c r="AE103" s="100"/>
      <c r="AM103" s="120"/>
      <c r="AT103" s="124"/>
      <c r="GI103" s="12" t="str">
        <f t="shared" si="205"/>
        <v>28-17</v>
      </c>
      <c r="GJ103" s="12">
        <f>$C$22</f>
        <v>17</v>
      </c>
      <c r="GK103" s="12">
        <f>$D$22</f>
        <v>0</v>
      </c>
      <c r="GL103" s="12">
        <f t="shared" si="192"/>
        <v>28</v>
      </c>
      <c r="GM103" s="138" t="str">
        <f t="shared" si="201"/>
        <v/>
      </c>
      <c r="GN103" s="138" t="str">
        <f t="shared" si="201"/>
        <v/>
      </c>
      <c r="GO103" s="138" t="str">
        <f t="shared" si="202"/>
        <v/>
      </c>
      <c r="GP103" s="138" t="e">
        <f t="shared" si="203"/>
        <v>#NUM!</v>
      </c>
      <c r="GQ103" s="12">
        <f t="shared" si="204"/>
        <v>12</v>
      </c>
    </row>
    <row r="104" spans="3:199" s="14" customFormat="1" ht="13.5" customHeight="1">
      <c r="C104" s="20"/>
      <c r="D104" s="27"/>
      <c r="E104" s="29"/>
      <c r="F104" s="29"/>
      <c r="G104" s="36"/>
      <c r="H104" s="36">
        <v>7</v>
      </c>
      <c r="I104" s="20"/>
      <c r="J104" s="20"/>
      <c r="K104" s="20"/>
      <c r="L104" s="45"/>
      <c r="M104" s="53"/>
      <c r="N104" s="53"/>
      <c r="O104" s="53"/>
      <c r="P104" s="62"/>
      <c r="Q104" s="62"/>
      <c r="R104" s="62"/>
      <c r="S104" s="65"/>
      <c r="T104" s="53"/>
      <c r="U104" s="65"/>
      <c r="AA104" s="90"/>
      <c r="AB104" s="90"/>
      <c r="AE104" s="100"/>
      <c r="AM104" s="120"/>
      <c r="AT104" s="124"/>
      <c r="GI104" s="12" t="str">
        <f t="shared" si="205"/>
        <v>28-18</v>
      </c>
      <c r="GJ104" s="12">
        <f>$C$23</f>
        <v>18</v>
      </c>
      <c r="GK104" s="12">
        <f>$D$23</f>
        <v>0</v>
      </c>
      <c r="GL104" s="12">
        <f t="shared" si="192"/>
        <v>28</v>
      </c>
      <c r="GM104" s="138" t="str">
        <f t="shared" si="201"/>
        <v/>
      </c>
      <c r="GN104" s="138" t="str">
        <f t="shared" si="201"/>
        <v/>
      </c>
      <c r="GO104" s="138" t="str">
        <f t="shared" si="202"/>
        <v/>
      </c>
      <c r="GP104" s="138" t="e">
        <f t="shared" si="203"/>
        <v>#NUM!</v>
      </c>
      <c r="GQ104" s="12">
        <f t="shared" si="204"/>
        <v>12</v>
      </c>
    </row>
    <row r="105" spans="3:199" s="14" customFormat="1" ht="13.5" customHeight="1">
      <c r="C105" s="20"/>
      <c r="D105" s="27"/>
      <c r="E105" s="29"/>
      <c r="F105" s="29"/>
      <c r="G105" s="36"/>
      <c r="H105" s="36">
        <v>7</v>
      </c>
      <c r="I105" s="20"/>
      <c r="J105" s="20"/>
      <c r="K105" s="20"/>
      <c r="L105" s="45"/>
      <c r="M105" s="53"/>
      <c r="N105" s="53"/>
      <c r="O105" s="53"/>
      <c r="P105" s="62"/>
      <c r="Q105" s="62"/>
      <c r="R105" s="62"/>
      <c r="S105" s="65"/>
      <c r="T105" s="53"/>
      <c r="U105" s="65"/>
      <c r="AA105" s="90"/>
      <c r="AB105" s="90"/>
      <c r="AE105" s="100"/>
      <c r="AM105" s="120"/>
      <c r="AT105" s="124"/>
      <c r="GI105" s="12" t="str">
        <f t="shared" si="205"/>
        <v>28-19</v>
      </c>
      <c r="GJ105" s="12">
        <f>$C$24</f>
        <v>19</v>
      </c>
      <c r="GK105" s="12">
        <f>$D$24</f>
        <v>0</v>
      </c>
      <c r="GL105" s="12">
        <f t="shared" si="192"/>
        <v>28</v>
      </c>
      <c r="GM105" s="138" t="str">
        <f t="shared" si="201"/>
        <v/>
      </c>
      <c r="GN105" s="138" t="str">
        <f t="shared" si="201"/>
        <v/>
      </c>
      <c r="GO105" s="138" t="str">
        <f t="shared" si="202"/>
        <v/>
      </c>
      <c r="GP105" s="138" t="e">
        <f t="shared" si="203"/>
        <v>#NUM!</v>
      </c>
      <c r="GQ105" s="12">
        <f t="shared" si="204"/>
        <v>12</v>
      </c>
    </row>
    <row r="106" spans="3:199" s="14" customFormat="1" ht="13.5" customHeight="1">
      <c r="C106" s="20"/>
      <c r="D106" s="27"/>
      <c r="E106" s="29"/>
      <c r="F106" s="29"/>
      <c r="G106" s="36"/>
      <c r="H106" s="36">
        <v>7</v>
      </c>
      <c r="I106" s="20"/>
      <c r="J106" s="20"/>
      <c r="K106" s="20"/>
      <c r="L106" s="45"/>
      <c r="M106" s="53"/>
      <c r="N106" s="53"/>
      <c r="O106" s="53"/>
      <c r="P106" s="62"/>
      <c r="Q106" s="62"/>
      <c r="R106" s="62"/>
      <c r="S106" s="65"/>
      <c r="T106" s="53"/>
      <c r="U106" s="65"/>
      <c r="AA106" s="90"/>
      <c r="AB106" s="90"/>
      <c r="AE106" s="100"/>
      <c r="AM106" s="120"/>
      <c r="AT106" s="124"/>
      <c r="GI106" s="12" t="str">
        <f t="shared" si="205"/>
        <v>28-20</v>
      </c>
      <c r="GJ106" s="12">
        <f>$C$25</f>
        <v>20</v>
      </c>
      <c r="GK106" s="12">
        <f>$D$25</f>
        <v>0</v>
      </c>
      <c r="GL106" s="12">
        <f t="shared" si="192"/>
        <v>28</v>
      </c>
      <c r="GM106" s="138" t="str">
        <f t="shared" si="201"/>
        <v/>
      </c>
      <c r="GN106" s="138" t="str">
        <f t="shared" si="201"/>
        <v/>
      </c>
      <c r="GO106" s="138" t="str">
        <f t="shared" si="202"/>
        <v/>
      </c>
      <c r="GP106" s="138" t="e">
        <f t="shared" si="203"/>
        <v>#NUM!</v>
      </c>
      <c r="GQ106" s="12">
        <f t="shared" si="204"/>
        <v>12</v>
      </c>
    </row>
    <row r="107" spans="3:199" s="14" customFormat="1" ht="13.5" customHeight="1">
      <c r="C107" s="20"/>
      <c r="D107" s="27"/>
      <c r="E107" s="29"/>
      <c r="F107" s="29"/>
      <c r="G107" s="36"/>
      <c r="H107" s="36">
        <v>7</v>
      </c>
      <c r="I107" s="20"/>
      <c r="J107" s="20"/>
      <c r="K107" s="20"/>
      <c r="L107" s="45"/>
      <c r="M107" s="53"/>
      <c r="N107" s="53"/>
      <c r="O107" s="53"/>
      <c r="P107" s="62"/>
      <c r="Q107" s="62"/>
      <c r="R107" s="62"/>
      <c r="S107" s="65"/>
      <c r="T107" s="53"/>
      <c r="U107" s="65"/>
      <c r="AA107" s="90"/>
      <c r="AB107" s="90"/>
      <c r="AE107" s="100"/>
      <c r="AM107" s="120"/>
      <c r="AT107" s="124"/>
      <c r="GI107" s="12" t="str">
        <f t="shared" si="205"/>
        <v>29-1</v>
      </c>
      <c r="GJ107" s="12">
        <f>$C$6</f>
        <v>1</v>
      </c>
      <c r="GK107" s="12">
        <f>$D$6</f>
        <v>0</v>
      </c>
      <c r="GL107" s="12">
        <f t="shared" si="192"/>
        <v>29</v>
      </c>
      <c r="GM107" s="138" t="str">
        <f t="shared" ref="GM107:GN126" si="206">DK6</f>
        <v/>
      </c>
      <c r="GN107" s="138" t="str">
        <f t="shared" si="206"/>
        <v/>
      </c>
      <c r="GO107" s="138" t="str">
        <f t="shared" ref="GO107:GO126" si="207">DN6</f>
        <v/>
      </c>
      <c r="GP107" s="138" t="e">
        <f t="shared" ref="GP107:GP126" si="208">IF(DI6&gt;0,"均等償却","")</f>
        <v>#NUM!</v>
      </c>
      <c r="GQ107" s="12">
        <f t="shared" ref="GQ107:GQ126" si="209">IF(DG6&lt;1,0,IF(DG6=1,13-$U6,12))</f>
        <v>12</v>
      </c>
    </row>
    <row r="108" spans="3:199" s="14" customFormat="1" ht="13.5" customHeight="1">
      <c r="C108" s="20"/>
      <c r="D108" s="27"/>
      <c r="E108" s="29"/>
      <c r="F108" s="29"/>
      <c r="G108" s="36"/>
      <c r="H108" s="36">
        <v>7</v>
      </c>
      <c r="I108" s="20"/>
      <c r="J108" s="20"/>
      <c r="K108" s="20"/>
      <c r="L108" s="45"/>
      <c r="M108" s="53"/>
      <c r="N108" s="53"/>
      <c r="O108" s="53"/>
      <c r="P108" s="62"/>
      <c r="Q108" s="62"/>
      <c r="R108" s="62"/>
      <c r="S108" s="65"/>
      <c r="T108" s="53"/>
      <c r="U108" s="65"/>
      <c r="AA108" s="90"/>
      <c r="AB108" s="90"/>
      <c r="AE108" s="100"/>
      <c r="AM108" s="120"/>
      <c r="AT108" s="124"/>
      <c r="GI108" s="12" t="str">
        <f t="shared" si="205"/>
        <v>29-2</v>
      </c>
      <c r="GJ108" s="12">
        <f>$C$7</f>
        <v>2</v>
      </c>
      <c r="GK108" s="12">
        <f>$D$7</f>
        <v>0</v>
      </c>
      <c r="GL108" s="12">
        <f t="shared" si="192"/>
        <v>29</v>
      </c>
      <c r="GM108" s="138" t="str">
        <f t="shared" si="206"/>
        <v/>
      </c>
      <c r="GN108" s="138" t="str">
        <f t="shared" si="206"/>
        <v/>
      </c>
      <c r="GO108" s="138" t="str">
        <f t="shared" si="207"/>
        <v/>
      </c>
      <c r="GP108" s="138" t="e">
        <f t="shared" si="208"/>
        <v>#NUM!</v>
      </c>
      <c r="GQ108" s="12">
        <f t="shared" si="209"/>
        <v>12</v>
      </c>
    </row>
    <row r="109" spans="3:199" s="14" customFormat="1" ht="13.5" customHeight="1">
      <c r="C109" s="20"/>
      <c r="D109" s="27"/>
      <c r="E109" s="29"/>
      <c r="F109" s="29"/>
      <c r="G109" s="36"/>
      <c r="H109" s="36">
        <v>7</v>
      </c>
      <c r="I109" s="20"/>
      <c r="J109" s="20"/>
      <c r="K109" s="20"/>
      <c r="L109" s="45"/>
      <c r="M109" s="53"/>
      <c r="N109" s="53"/>
      <c r="O109" s="53"/>
      <c r="P109" s="62"/>
      <c r="Q109" s="62"/>
      <c r="R109" s="62"/>
      <c r="S109" s="65"/>
      <c r="T109" s="53"/>
      <c r="U109" s="65"/>
      <c r="AA109" s="90"/>
      <c r="AB109" s="90"/>
      <c r="AE109" s="100"/>
      <c r="AM109" s="120"/>
      <c r="AT109" s="124"/>
      <c r="GI109" s="12" t="str">
        <f t="shared" si="205"/>
        <v>29-3</v>
      </c>
      <c r="GJ109" s="12">
        <f>$C$8</f>
        <v>3</v>
      </c>
      <c r="GK109" s="12">
        <f>$D$8</f>
        <v>0</v>
      </c>
      <c r="GL109" s="12">
        <f t="shared" si="192"/>
        <v>29</v>
      </c>
      <c r="GM109" s="138" t="str">
        <f t="shared" si="206"/>
        <v/>
      </c>
      <c r="GN109" s="138" t="str">
        <f t="shared" si="206"/>
        <v/>
      </c>
      <c r="GO109" s="138" t="str">
        <f t="shared" si="207"/>
        <v/>
      </c>
      <c r="GP109" s="138" t="e">
        <f t="shared" si="208"/>
        <v>#NUM!</v>
      </c>
      <c r="GQ109" s="12">
        <f t="shared" si="209"/>
        <v>12</v>
      </c>
    </row>
    <row r="110" spans="3:199" s="14" customFormat="1" ht="13.5" customHeight="1">
      <c r="C110" s="20"/>
      <c r="D110" s="27"/>
      <c r="E110" s="29"/>
      <c r="F110" s="29"/>
      <c r="G110" s="36"/>
      <c r="H110" s="36">
        <v>15</v>
      </c>
      <c r="I110" s="20"/>
      <c r="J110" s="20"/>
      <c r="K110" s="20"/>
      <c r="L110" s="45"/>
      <c r="M110" s="53"/>
      <c r="N110" s="53"/>
      <c r="O110" s="53"/>
      <c r="P110" s="62"/>
      <c r="Q110" s="62"/>
      <c r="R110" s="62"/>
      <c r="S110" s="65"/>
      <c r="T110" s="53"/>
      <c r="U110" s="65"/>
      <c r="AA110" s="90"/>
      <c r="AB110" s="90"/>
      <c r="AE110" s="100"/>
      <c r="AM110" s="120"/>
      <c r="AT110" s="124"/>
      <c r="GI110" s="12" t="str">
        <f t="shared" si="205"/>
        <v>29-4</v>
      </c>
      <c r="GJ110" s="12">
        <f>$C$9</f>
        <v>4</v>
      </c>
      <c r="GK110" s="12">
        <f>$D$9</f>
        <v>0</v>
      </c>
      <c r="GL110" s="12">
        <f t="shared" si="192"/>
        <v>29</v>
      </c>
      <c r="GM110" s="138" t="str">
        <f t="shared" si="206"/>
        <v/>
      </c>
      <c r="GN110" s="138" t="str">
        <f t="shared" si="206"/>
        <v/>
      </c>
      <c r="GO110" s="138" t="str">
        <f t="shared" si="207"/>
        <v/>
      </c>
      <c r="GP110" s="138" t="e">
        <f t="shared" si="208"/>
        <v>#NUM!</v>
      </c>
      <c r="GQ110" s="12">
        <f t="shared" si="209"/>
        <v>12</v>
      </c>
    </row>
    <row r="111" spans="3:199" s="14" customFormat="1" ht="13.5" customHeight="1">
      <c r="C111" s="20"/>
      <c r="D111" s="27"/>
      <c r="E111" s="29"/>
      <c r="F111" s="29"/>
      <c r="G111" s="36"/>
      <c r="H111" s="36">
        <v>15</v>
      </c>
      <c r="I111" s="20"/>
      <c r="J111" s="20"/>
      <c r="K111" s="20"/>
      <c r="L111" s="45"/>
      <c r="M111" s="53"/>
      <c r="N111" s="53"/>
      <c r="O111" s="53"/>
      <c r="P111" s="62"/>
      <c r="Q111" s="62"/>
      <c r="R111" s="62"/>
      <c r="S111" s="65"/>
      <c r="T111" s="53"/>
      <c r="U111" s="65"/>
      <c r="AA111" s="90"/>
      <c r="AB111" s="90"/>
      <c r="AE111" s="100"/>
      <c r="AM111" s="120"/>
      <c r="AT111" s="124"/>
      <c r="GI111" s="12" t="str">
        <f t="shared" si="205"/>
        <v>29-5</v>
      </c>
      <c r="GJ111" s="12">
        <f>$C$10</f>
        <v>5</v>
      </c>
      <c r="GK111" s="12">
        <f>$D$10</f>
        <v>0</v>
      </c>
      <c r="GL111" s="12">
        <f t="shared" ref="GL111:GL174" si="210">IF(GJ110=20,GL110+1,GL110)</f>
        <v>29</v>
      </c>
      <c r="GM111" s="138" t="str">
        <f t="shared" si="206"/>
        <v/>
      </c>
      <c r="GN111" s="138" t="str">
        <f t="shared" si="206"/>
        <v/>
      </c>
      <c r="GO111" s="138" t="str">
        <f t="shared" si="207"/>
        <v/>
      </c>
      <c r="GP111" s="138" t="e">
        <f t="shared" si="208"/>
        <v>#NUM!</v>
      </c>
      <c r="GQ111" s="12">
        <f t="shared" si="209"/>
        <v>12</v>
      </c>
    </row>
    <row r="112" spans="3:199" s="14" customFormat="1" ht="13.5" customHeight="1">
      <c r="C112" s="20"/>
      <c r="D112" s="27"/>
      <c r="E112" s="29"/>
      <c r="F112" s="29"/>
      <c r="G112" s="36"/>
      <c r="H112" s="36">
        <v>15</v>
      </c>
      <c r="I112" s="20"/>
      <c r="J112" s="20"/>
      <c r="K112" s="20"/>
      <c r="L112" s="45"/>
      <c r="M112" s="53"/>
      <c r="N112" s="53"/>
      <c r="O112" s="53"/>
      <c r="P112" s="62"/>
      <c r="Q112" s="62"/>
      <c r="R112" s="62"/>
      <c r="S112" s="65"/>
      <c r="T112" s="53"/>
      <c r="U112" s="65"/>
      <c r="AA112" s="90"/>
      <c r="AB112" s="90"/>
      <c r="AE112" s="100"/>
      <c r="AM112" s="120"/>
      <c r="AT112" s="124"/>
      <c r="GI112" s="12" t="str">
        <f t="shared" si="205"/>
        <v>29-6</v>
      </c>
      <c r="GJ112" s="12">
        <f>$C$11</f>
        <v>6</v>
      </c>
      <c r="GK112" s="12">
        <f>$D$11</f>
        <v>0</v>
      </c>
      <c r="GL112" s="12">
        <f t="shared" si="210"/>
        <v>29</v>
      </c>
      <c r="GM112" s="138" t="str">
        <f t="shared" si="206"/>
        <v/>
      </c>
      <c r="GN112" s="138" t="str">
        <f t="shared" si="206"/>
        <v/>
      </c>
      <c r="GO112" s="138" t="str">
        <f t="shared" si="207"/>
        <v/>
      </c>
      <c r="GP112" s="138" t="e">
        <f t="shared" si="208"/>
        <v>#NUM!</v>
      </c>
      <c r="GQ112" s="12">
        <f t="shared" si="209"/>
        <v>12</v>
      </c>
    </row>
    <row r="113" spans="3:199" s="14" customFormat="1" ht="13.5" customHeight="1">
      <c r="C113" s="20"/>
      <c r="D113" s="27"/>
      <c r="E113" s="29"/>
      <c r="F113" s="29"/>
      <c r="G113" s="36"/>
      <c r="H113" s="36">
        <v>38</v>
      </c>
      <c r="I113" s="20"/>
      <c r="J113" s="20"/>
      <c r="K113" s="20"/>
      <c r="L113" s="45"/>
      <c r="M113" s="53"/>
      <c r="N113" s="53"/>
      <c r="O113" s="53"/>
      <c r="P113" s="62"/>
      <c r="Q113" s="62"/>
      <c r="R113" s="62"/>
      <c r="S113" s="65"/>
      <c r="T113" s="53"/>
      <c r="U113" s="65"/>
      <c r="AA113" s="90"/>
      <c r="AB113" s="90"/>
      <c r="AE113" s="100"/>
      <c r="AM113" s="120"/>
      <c r="AT113" s="124"/>
      <c r="GI113" s="12" t="str">
        <f t="shared" si="205"/>
        <v>29-7</v>
      </c>
      <c r="GJ113" s="12">
        <f>$C$12</f>
        <v>7</v>
      </c>
      <c r="GK113" s="12">
        <f>$D$12</f>
        <v>0</v>
      </c>
      <c r="GL113" s="12">
        <f t="shared" si="210"/>
        <v>29</v>
      </c>
      <c r="GM113" s="138" t="str">
        <f t="shared" si="206"/>
        <v/>
      </c>
      <c r="GN113" s="138" t="str">
        <f t="shared" si="206"/>
        <v/>
      </c>
      <c r="GO113" s="138" t="str">
        <f t="shared" si="207"/>
        <v/>
      </c>
      <c r="GP113" s="138" t="e">
        <f t="shared" si="208"/>
        <v>#NUM!</v>
      </c>
      <c r="GQ113" s="12">
        <f t="shared" si="209"/>
        <v>12</v>
      </c>
    </row>
    <row r="114" spans="3:199" s="14" customFormat="1" ht="13.5" customHeight="1">
      <c r="C114" s="20"/>
      <c r="D114" s="27"/>
      <c r="E114" s="29"/>
      <c r="F114" s="29"/>
      <c r="G114" s="36"/>
      <c r="H114" s="36">
        <v>34</v>
      </c>
      <c r="I114" s="20"/>
      <c r="J114" s="20"/>
      <c r="K114" s="20"/>
      <c r="L114" s="45"/>
      <c r="M114" s="53"/>
      <c r="N114" s="53"/>
      <c r="O114" s="53"/>
      <c r="P114" s="62"/>
      <c r="Q114" s="62"/>
      <c r="R114" s="62"/>
      <c r="S114" s="65"/>
      <c r="T114" s="53"/>
      <c r="U114" s="65"/>
      <c r="AA114" s="90"/>
      <c r="AB114" s="90"/>
      <c r="AE114" s="100"/>
      <c r="AM114" s="120"/>
      <c r="AT114" s="124"/>
      <c r="GI114" s="12" t="str">
        <f t="shared" si="205"/>
        <v>29-8</v>
      </c>
      <c r="GJ114" s="12">
        <f>$C$13</f>
        <v>8</v>
      </c>
      <c r="GK114" s="12">
        <f>$D$13</f>
        <v>0</v>
      </c>
      <c r="GL114" s="12">
        <f t="shared" si="210"/>
        <v>29</v>
      </c>
      <c r="GM114" s="138" t="str">
        <f t="shared" si="206"/>
        <v/>
      </c>
      <c r="GN114" s="138" t="str">
        <f t="shared" si="206"/>
        <v/>
      </c>
      <c r="GO114" s="138" t="str">
        <f t="shared" si="207"/>
        <v/>
      </c>
      <c r="GP114" s="138" t="e">
        <f t="shared" si="208"/>
        <v>#NUM!</v>
      </c>
      <c r="GQ114" s="12">
        <f t="shared" si="209"/>
        <v>12</v>
      </c>
    </row>
    <row r="115" spans="3:199" s="14" customFormat="1" ht="13.5" customHeight="1">
      <c r="C115" s="20"/>
      <c r="D115" s="27"/>
      <c r="E115" s="29"/>
      <c r="F115" s="29"/>
      <c r="G115" s="36"/>
      <c r="H115" s="36">
        <v>15</v>
      </c>
      <c r="I115" s="20"/>
      <c r="J115" s="20"/>
      <c r="K115" s="20"/>
      <c r="L115" s="45"/>
      <c r="M115" s="53"/>
      <c r="N115" s="53"/>
      <c r="O115" s="53"/>
      <c r="P115" s="62"/>
      <c r="Q115" s="62"/>
      <c r="R115" s="62"/>
      <c r="S115" s="65"/>
      <c r="T115" s="53"/>
      <c r="U115" s="65"/>
      <c r="AA115" s="90"/>
      <c r="AB115" s="90"/>
      <c r="AE115" s="100"/>
      <c r="AM115" s="120"/>
      <c r="AT115" s="124"/>
      <c r="GI115" s="12" t="str">
        <f t="shared" si="205"/>
        <v>29-9</v>
      </c>
      <c r="GJ115" s="12">
        <f>$C$14</f>
        <v>9</v>
      </c>
      <c r="GK115" s="12">
        <f>$D$14</f>
        <v>0</v>
      </c>
      <c r="GL115" s="12">
        <f t="shared" si="210"/>
        <v>29</v>
      </c>
      <c r="GM115" s="138" t="str">
        <f t="shared" si="206"/>
        <v/>
      </c>
      <c r="GN115" s="138" t="str">
        <f t="shared" si="206"/>
        <v/>
      </c>
      <c r="GO115" s="138" t="str">
        <f t="shared" si="207"/>
        <v/>
      </c>
      <c r="GP115" s="138" t="e">
        <f t="shared" si="208"/>
        <v>#NUM!</v>
      </c>
      <c r="GQ115" s="12">
        <f t="shared" si="209"/>
        <v>12</v>
      </c>
    </row>
    <row r="116" spans="3:199" s="14" customFormat="1" ht="13.5" customHeight="1">
      <c r="C116" s="20"/>
      <c r="D116" s="27"/>
      <c r="E116" s="29"/>
      <c r="F116" s="29"/>
      <c r="G116" s="36"/>
      <c r="H116" s="36">
        <v>14</v>
      </c>
      <c r="I116" s="20"/>
      <c r="J116" s="20"/>
      <c r="K116" s="20"/>
      <c r="L116" s="45"/>
      <c r="M116" s="53"/>
      <c r="N116" s="53"/>
      <c r="O116" s="53"/>
      <c r="P116" s="62"/>
      <c r="Q116" s="62"/>
      <c r="R116" s="62"/>
      <c r="S116" s="65"/>
      <c r="T116" s="53"/>
      <c r="U116" s="65"/>
      <c r="AA116" s="90"/>
      <c r="AB116" s="90"/>
      <c r="AE116" s="100"/>
      <c r="AM116" s="120"/>
      <c r="AT116" s="124"/>
      <c r="GI116" s="12" t="str">
        <f t="shared" si="205"/>
        <v>29-10</v>
      </c>
      <c r="GJ116" s="12">
        <f>$C$15</f>
        <v>10</v>
      </c>
      <c r="GK116" s="12">
        <f>$D$15</f>
        <v>0</v>
      </c>
      <c r="GL116" s="12">
        <f t="shared" si="210"/>
        <v>29</v>
      </c>
      <c r="GM116" s="138" t="str">
        <f t="shared" si="206"/>
        <v/>
      </c>
      <c r="GN116" s="138" t="str">
        <f t="shared" si="206"/>
        <v/>
      </c>
      <c r="GO116" s="138" t="str">
        <f t="shared" si="207"/>
        <v/>
      </c>
      <c r="GP116" s="138" t="e">
        <f t="shared" si="208"/>
        <v>#NUM!</v>
      </c>
      <c r="GQ116" s="12">
        <f t="shared" si="209"/>
        <v>12</v>
      </c>
    </row>
    <row r="117" spans="3:199" s="14" customFormat="1" ht="13.5" customHeight="1">
      <c r="C117" s="20"/>
      <c r="D117" s="27"/>
      <c r="E117" s="29"/>
      <c r="F117" s="29"/>
      <c r="G117" s="36"/>
      <c r="H117" s="36">
        <v>7</v>
      </c>
      <c r="I117" s="20"/>
      <c r="J117" s="20"/>
      <c r="K117" s="20"/>
      <c r="L117" s="45"/>
      <c r="M117" s="53"/>
      <c r="N117" s="53"/>
      <c r="O117" s="53"/>
      <c r="P117" s="62"/>
      <c r="Q117" s="62"/>
      <c r="R117" s="62"/>
      <c r="S117" s="65"/>
      <c r="T117" s="53"/>
      <c r="U117" s="65"/>
      <c r="AA117" s="90"/>
      <c r="AB117" s="90"/>
      <c r="AE117" s="100"/>
      <c r="AM117" s="120"/>
      <c r="AT117" s="124"/>
      <c r="GI117" s="12" t="str">
        <f t="shared" si="205"/>
        <v>29-11</v>
      </c>
      <c r="GJ117" s="12">
        <f>$C$16</f>
        <v>11</v>
      </c>
      <c r="GK117" s="12">
        <f>$D$16</f>
        <v>0</v>
      </c>
      <c r="GL117" s="12">
        <f t="shared" si="210"/>
        <v>29</v>
      </c>
      <c r="GM117" s="138" t="str">
        <f t="shared" si="206"/>
        <v/>
      </c>
      <c r="GN117" s="138" t="str">
        <f t="shared" si="206"/>
        <v/>
      </c>
      <c r="GO117" s="138" t="str">
        <f t="shared" si="207"/>
        <v/>
      </c>
      <c r="GP117" s="138" t="e">
        <f t="shared" si="208"/>
        <v>#NUM!</v>
      </c>
      <c r="GQ117" s="12">
        <f t="shared" si="209"/>
        <v>12</v>
      </c>
    </row>
    <row r="118" spans="3:199" s="14" customFormat="1" ht="13.5" customHeight="1">
      <c r="C118" s="20"/>
      <c r="D118" s="27"/>
      <c r="E118" s="29"/>
      <c r="F118" s="29"/>
      <c r="G118" s="36"/>
      <c r="H118" s="36">
        <v>2</v>
      </c>
      <c r="I118" s="20"/>
      <c r="J118" s="20"/>
      <c r="K118" s="20"/>
      <c r="L118" s="45"/>
      <c r="M118" s="53"/>
      <c r="N118" s="53"/>
      <c r="O118" s="53"/>
      <c r="P118" s="62"/>
      <c r="Q118" s="62"/>
      <c r="R118" s="62"/>
      <c r="S118" s="65"/>
      <c r="T118" s="53"/>
      <c r="U118" s="65"/>
      <c r="AA118" s="90"/>
      <c r="AB118" s="90"/>
      <c r="AE118" s="100"/>
      <c r="AM118" s="120"/>
      <c r="AT118" s="124"/>
      <c r="GI118" s="12" t="str">
        <f t="shared" si="205"/>
        <v>29-12</v>
      </c>
      <c r="GJ118" s="12">
        <f>$C$17</f>
        <v>12</v>
      </c>
      <c r="GK118" s="12">
        <f>$D$17</f>
        <v>0</v>
      </c>
      <c r="GL118" s="12">
        <f t="shared" si="210"/>
        <v>29</v>
      </c>
      <c r="GM118" s="138" t="str">
        <f t="shared" si="206"/>
        <v/>
      </c>
      <c r="GN118" s="138" t="str">
        <f t="shared" si="206"/>
        <v/>
      </c>
      <c r="GO118" s="138" t="str">
        <f t="shared" si="207"/>
        <v/>
      </c>
      <c r="GP118" s="138" t="e">
        <f t="shared" si="208"/>
        <v>#NUM!</v>
      </c>
      <c r="GQ118" s="12">
        <f t="shared" si="209"/>
        <v>12</v>
      </c>
    </row>
    <row r="119" spans="3:199" s="14" customFormat="1" ht="13.5" customHeight="1">
      <c r="C119" s="20"/>
      <c r="D119" s="27"/>
      <c r="E119" s="29"/>
      <c r="F119" s="29"/>
      <c r="G119" s="36"/>
      <c r="H119" s="36">
        <v>15</v>
      </c>
      <c r="I119" s="20"/>
      <c r="J119" s="20"/>
      <c r="K119" s="20"/>
      <c r="L119" s="45"/>
      <c r="M119" s="53"/>
      <c r="N119" s="53"/>
      <c r="O119" s="53"/>
      <c r="P119" s="62"/>
      <c r="Q119" s="62"/>
      <c r="R119" s="62"/>
      <c r="S119" s="65"/>
      <c r="T119" s="53"/>
      <c r="U119" s="65"/>
      <c r="AA119" s="90"/>
      <c r="AB119" s="90"/>
      <c r="AE119" s="100"/>
      <c r="AM119" s="120"/>
      <c r="AT119" s="124"/>
      <c r="GI119" s="12" t="str">
        <f t="shared" si="205"/>
        <v>29-13</v>
      </c>
      <c r="GJ119" s="12">
        <f>$C$18</f>
        <v>13</v>
      </c>
      <c r="GK119" s="12">
        <f>$D$18</f>
        <v>0</v>
      </c>
      <c r="GL119" s="12">
        <f t="shared" si="210"/>
        <v>29</v>
      </c>
      <c r="GM119" s="138" t="str">
        <f t="shared" si="206"/>
        <v/>
      </c>
      <c r="GN119" s="138" t="str">
        <f t="shared" si="206"/>
        <v/>
      </c>
      <c r="GO119" s="138" t="str">
        <f t="shared" si="207"/>
        <v/>
      </c>
      <c r="GP119" s="138" t="e">
        <f t="shared" si="208"/>
        <v>#NUM!</v>
      </c>
      <c r="GQ119" s="12">
        <f t="shared" si="209"/>
        <v>12</v>
      </c>
    </row>
    <row r="120" spans="3:199" s="14" customFormat="1" ht="13.5" customHeight="1">
      <c r="C120" s="20"/>
      <c r="D120" s="27"/>
      <c r="E120" s="29"/>
      <c r="F120" s="29"/>
      <c r="G120" s="36"/>
      <c r="H120" s="36">
        <v>13</v>
      </c>
      <c r="I120" s="20"/>
      <c r="J120" s="20"/>
      <c r="K120" s="20"/>
      <c r="L120" s="45"/>
      <c r="M120" s="53"/>
      <c r="N120" s="53"/>
      <c r="O120" s="53"/>
      <c r="P120" s="62"/>
      <c r="Q120" s="62"/>
      <c r="R120" s="62"/>
      <c r="S120" s="65"/>
      <c r="T120" s="53"/>
      <c r="U120" s="65"/>
      <c r="AA120" s="90"/>
      <c r="AB120" s="90"/>
      <c r="AE120" s="100"/>
      <c r="AM120" s="120"/>
      <c r="AT120" s="124"/>
      <c r="GI120" s="12" t="str">
        <f t="shared" si="205"/>
        <v>29-14</v>
      </c>
      <c r="GJ120" s="12">
        <f>$C$19</f>
        <v>14</v>
      </c>
      <c r="GK120" s="12">
        <f>$D$19</f>
        <v>0</v>
      </c>
      <c r="GL120" s="12">
        <f t="shared" si="210"/>
        <v>29</v>
      </c>
      <c r="GM120" s="138" t="str">
        <f t="shared" si="206"/>
        <v/>
      </c>
      <c r="GN120" s="138" t="str">
        <f t="shared" si="206"/>
        <v/>
      </c>
      <c r="GO120" s="138" t="str">
        <f t="shared" si="207"/>
        <v/>
      </c>
      <c r="GP120" s="138" t="e">
        <f t="shared" si="208"/>
        <v>#NUM!</v>
      </c>
      <c r="GQ120" s="12">
        <f t="shared" si="209"/>
        <v>12</v>
      </c>
    </row>
    <row r="121" spans="3:199" s="14" customFormat="1" ht="13.5" customHeight="1">
      <c r="C121" s="20"/>
      <c r="D121" s="27"/>
      <c r="E121" s="29"/>
      <c r="F121" s="29"/>
      <c r="G121" s="36"/>
      <c r="H121" s="36">
        <v>7</v>
      </c>
      <c r="I121" s="20"/>
      <c r="J121" s="20"/>
      <c r="K121" s="20"/>
      <c r="L121" s="45"/>
      <c r="M121" s="53"/>
      <c r="N121" s="53"/>
      <c r="O121" s="53"/>
      <c r="P121" s="62"/>
      <c r="Q121" s="62"/>
      <c r="R121" s="62"/>
      <c r="S121" s="65"/>
      <c r="T121" s="53"/>
      <c r="U121" s="65"/>
      <c r="AA121" s="90"/>
      <c r="AB121" s="90"/>
      <c r="AE121" s="100"/>
      <c r="AM121" s="120"/>
      <c r="AT121" s="124"/>
      <c r="GI121" s="12" t="str">
        <f t="shared" si="205"/>
        <v>29-15</v>
      </c>
      <c r="GJ121" s="12">
        <f>$C$20</f>
        <v>15</v>
      </c>
      <c r="GK121" s="12">
        <f>$D$20</f>
        <v>0</v>
      </c>
      <c r="GL121" s="12">
        <f t="shared" si="210"/>
        <v>29</v>
      </c>
      <c r="GM121" s="138" t="str">
        <f t="shared" si="206"/>
        <v/>
      </c>
      <c r="GN121" s="138" t="str">
        <f t="shared" si="206"/>
        <v/>
      </c>
      <c r="GO121" s="138" t="str">
        <f t="shared" si="207"/>
        <v/>
      </c>
      <c r="GP121" s="138" t="e">
        <f t="shared" si="208"/>
        <v>#NUM!</v>
      </c>
      <c r="GQ121" s="12">
        <f t="shared" si="209"/>
        <v>12</v>
      </c>
    </row>
    <row r="122" spans="3:199" s="14" customFormat="1" ht="13.5" customHeight="1">
      <c r="C122" s="20"/>
      <c r="D122" s="27"/>
      <c r="E122" s="29"/>
      <c r="F122" s="29"/>
      <c r="G122" s="36"/>
      <c r="H122" s="36">
        <v>7</v>
      </c>
      <c r="I122" s="20"/>
      <c r="J122" s="20"/>
      <c r="K122" s="20"/>
      <c r="L122" s="45"/>
      <c r="M122" s="53"/>
      <c r="N122" s="53"/>
      <c r="O122" s="53"/>
      <c r="P122" s="62"/>
      <c r="Q122" s="62"/>
      <c r="R122" s="62"/>
      <c r="S122" s="65"/>
      <c r="T122" s="53"/>
      <c r="U122" s="65"/>
      <c r="AA122" s="90"/>
      <c r="AB122" s="90"/>
      <c r="AE122" s="100"/>
      <c r="AM122" s="120"/>
      <c r="AT122" s="124"/>
      <c r="GI122" s="12" t="str">
        <f t="shared" si="205"/>
        <v>29-16</v>
      </c>
      <c r="GJ122" s="12">
        <f>$C$21</f>
        <v>16</v>
      </c>
      <c r="GK122" s="12">
        <f>$D$21</f>
        <v>0</v>
      </c>
      <c r="GL122" s="12">
        <f t="shared" si="210"/>
        <v>29</v>
      </c>
      <c r="GM122" s="138" t="str">
        <f t="shared" si="206"/>
        <v/>
      </c>
      <c r="GN122" s="138" t="str">
        <f t="shared" si="206"/>
        <v/>
      </c>
      <c r="GO122" s="138" t="str">
        <f t="shared" si="207"/>
        <v/>
      </c>
      <c r="GP122" s="138" t="e">
        <f t="shared" si="208"/>
        <v>#NUM!</v>
      </c>
      <c r="GQ122" s="12">
        <f t="shared" si="209"/>
        <v>12</v>
      </c>
    </row>
    <row r="123" spans="3:199" s="14" customFormat="1" ht="13.5" customHeight="1">
      <c r="C123" s="20"/>
      <c r="D123" s="27"/>
      <c r="E123" s="29"/>
      <c r="F123" s="29"/>
      <c r="G123" s="36"/>
      <c r="H123" s="36">
        <v>4</v>
      </c>
      <c r="I123" s="20"/>
      <c r="J123" s="20"/>
      <c r="K123" s="20"/>
      <c r="L123" s="45"/>
      <c r="M123" s="53"/>
      <c r="N123" s="53"/>
      <c r="O123" s="53"/>
      <c r="P123" s="62"/>
      <c r="Q123" s="62"/>
      <c r="R123" s="62"/>
      <c r="S123" s="65"/>
      <c r="T123" s="53"/>
      <c r="U123" s="65"/>
      <c r="AA123" s="90"/>
      <c r="AB123" s="90"/>
      <c r="AE123" s="100"/>
      <c r="AM123" s="120"/>
      <c r="AT123" s="124"/>
      <c r="GI123" s="12" t="str">
        <f t="shared" si="205"/>
        <v>29-17</v>
      </c>
      <c r="GJ123" s="12">
        <f>$C$22</f>
        <v>17</v>
      </c>
      <c r="GK123" s="12">
        <f>$D$22</f>
        <v>0</v>
      </c>
      <c r="GL123" s="12">
        <f t="shared" si="210"/>
        <v>29</v>
      </c>
      <c r="GM123" s="138" t="str">
        <f t="shared" si="206"/>
        <v/>
      </c>
      <c r="GN123" s="138" t="str">
        <f t="shared" si="206"/>
        <v/>
      </c>
      <c r="GO123" s="138" t="str">
        <f t="shared" si="207"/>
        <v/>
      </c>
      <c r="GP123" s="138" t="e">
        <f t="shared" si="208"/>
        <v>#NUM!</v>
      </c>
      <c r="GQ123" s="12">
        <f t="shared" si="209"/>
        <v>12</v>
      </c>
    </row>
    <row r="124" spans="3:199" s="14" customFormat="1" ht="13.5" customHeight="1">
      <c r="C124" s="20"/>
      <c r="D124" s="27"/>
      <c r="E124" s="29"/>
      <c r="F124" s="29"/>
      <c r="G124" s="36"/>
      <c r="H124" s="36">
        <v>7</v>
      </c>
      <c r="I124" s="20"/>
      <c r="J124" s="20"/>
      <c r="K124" s="20"/>
      <c r="L124" s="45"/>
      <c r="M124" s="53"/>
      <c r="N124" s="53"/>
      <c r="O124" s="53"/>
      <c r="P124" s="62"/>
      <c r="Q124" s="62"/>
      <c r="R124" s="62"/>
      <c r="S124" s="65"/>
      <c r="T124" s="53"/>
      <c r="U124" s="65"/>
      <c r="AA124" s="90"/>
      <c r="AB124" s="90"/>
      <c r="AE124" s="100"/>
      <c r="AM124" s="120"/>
      <c r="AT124" s="124"/>
      <c r="GI124" s="12" t="str">
        <f t="shared" si="205"/>
        <v>29-18</v>
      </c>
      <c r="GJ124" s="12">
        <f>$C$23</f>
        <v>18</v>
      </c>
      <c r="GK124" s="12">
        <f>$D$23</f>
        <v>0</v>
      </c>
      <c r="GL124" s="12">
        <f t="shared" si="210"/>
        <v>29</v>
      </c>
      <c r="GM124" s="138" t="str">
        <f t="shared" si="206"/>
        <v/>
      </c>
      <c r="GN124" s="138" t="str">
        <f t="shared" si="206"/>
        <v/>
      </c>
      <c r="GO124" s="138" t="str">
        <f t="shared" si="207"/>
        <v/>
      </c>
      <c r="GP124" s="138" t="e">
        <f t="shared" si="208"/>
        <v>#NUM!</v>
      </c>
      <c r="GQ124" s="12">
        <f t="shared" si="209"/>
        <v>12</v>
      </c>
    </row>
    <row r="125" spans="3:199" s="14" customFormat="1" ht="13.5" customHeight="1">
      <c r="C125" s="20"/>
      <c r="D125" s="27"/>
      <c r="E125" s="29"/>
      <c r="F125" s="29"/>
      <c r="G125" s="36"/>
      <c r="H125" s="36">
        <v>7</v>
      </c>
      <c r="I125" s="20"/>
      <c r="J125" s="20"/>
      <c r="K125" s="20"/>
      <c r="L125" s="45"/>
      <c r="M125" s="53"/>
      <c r="N125" s="53"/>
      <c r="O125" s="53"/>
      <c r="P125" s="62"/>
      <c r="Q125" s="62"/>
      <c r="R125" s="62"/>
      <c r="S125" s="65"/>
      <c r="T125" s="53"/>
      <c r="U125" s="65"/>
      <c r="AA125" s="90"/>
      <c r="AB125" s="90"/>
      <c r="AE125" s="100"/>
      <c r="AM125" s="120"/>
      <c r="AT125" s="124"/>
      <c r="GI125" s="12" t="str">
        <f t="shared" si="205"/>
        <v>29-19</v>
      </c>
      <c r="GJ125" s="12">
        <f>$C$24</f>
        <v>19</v>
      </c>
      <c r="GK125" s="12">
        <f>$D$24</f>
        <v>0</v>
      </c>
      <c r="GL125" s="12">
        <f t="shared" si="210"/>
        <v>29</v>
      </c>
      <c r="GM125" s="138" t="str">
        <f t="shared" si="206"/>
        <v/>
      </c>
      <c r="GN125" s="138" t="str">
        <f t="shared" si="206"/>
        <v/>
      </c>
      <c r="GO125" s="138" t="str">
        <f t="shared" si="207"/>
        <v/>
      </c>
      <c r="GP125" s="138" t="e">
        <f t="shared" si="208"/>
        <v>#NUM!</v>
      </c>
      <c r="GQ125" s="12">
        <f t="shared" si="209"/>
        <v>12</v>
      </c>
    </row>
    <row r="126" spans="3:199" s="14" customFormat="1" ht="13.5" customHeight="1">
      <c r="C126" s="20"/>
      <c r="D126" s="27"/>
      <c r="E126" s="29"/>
      <c r="F126" s="29"/>
      <c r="G126" s="36"/>
      <c r="H126" s="36"/>
      <c r="I126" s="45"/>
      <c r="J126" s="20"/>
      <c r="K126" s="20"/>
      <c r="L126" s="20"/>
      <c r="P126" s="61"/>
      <c r="Q126" s="61"/>
      <c r="R126" s="61"/>
      <c r="T126" s="53"/>
      <c r="U126" s="65"/>
      <c r="V126" s="53"/>
      <c r="W126" s="65"/>
      <c r="AE126" s="100"/>
      <c r="AM126" s="120"/>
      <c r="AT126" s="124"/>
      <c r="GI126" s="12" t="str">
        <f t="shared" si="205"/>
        <v>29-20</v>
      </c>
      <c r="GJ126" s="12">
        <f>$C$25</f>
        <v>20</v>
      </c>
      <c r="GK126" s="12">
        <f>$D$25</f>
        <v>0</v>
      </c>
      <c r="GL126" s="12">
        <f t="shared" si="210"/>
        <v>29</v>
      </c>
      <c r="GM126" s="138" t="str">
        <f t="shared" si="206"/>
        <v/>
      </c>
      <c r="GN126" s="138" t="str">
        <f t="shared" si="206"/>
        <v/>
      </c>
      <c r="GO126" s="138" t="str">
        <f t="shared" si="207"/>
        <v/>
      </c>
      <c r="GP126" s="138" t="e">
        <f t="shared" si="208"/>
        <v>#NUM!</v>
      </c>
      <c r="GQ126" s="12">
        <f t="shared" si="209"/>
        <v>12</v>
      </c>
    </row>
    <row r="127" spans="3:199" s="14" customFormat="1" ht="13.5" customHeight="1">
      <c r="C127" s="20"/>
      <c r="D127" s="27"/>
      <c r="E127" s="29"/>
      <c r="F127" s="29"/>
      <c r="G127" s="36"/>
      <c r="H127" s="36"/>
      <c r="I127" s="45"/>
      <c r="J127" s="20"/>
      <c r="K127" s="20"/>
      <c r="L127" s="20"/>
      <c r="P127" s="61"/>
      <c r="Q127" s="61"/>
      <c r="R127" s="61"/>
      <c r="T127" s="53"/>
      <c r="U127" s="65"/>
      <c r="V127" s="53"/>
      <c r="W127" s="65"/>
      <c r="AE127" s="100"/>
      <c r="AM127" s="120"/>
      <c r="AT127" s="124"/>
      <c r="GI127" s="12" t="str">
        <f t="shared" si="205"/>
        <v>30-1</v>
      </c>
      <c r="GJ127" s="12">
        <f>$C$6</f>
        <v>1</v>
      </c>
      <c r="GK127" s="12">
        <f>$D$6</f>
        <v>0</v>
      </c>
      <c r="GL127" s="12">
        <f t="shared" si="210"/>
        <v>30</v>
      </c>
      <c r="GM127" s="138" t="str">
        <f t="shared" ref="GM127:GN146" si="211">DS6</f>
        <v/>
      </c>
      <c r="GN127" s="138" t="str">
        <f t="shared" si="211"/>
        <v/>
      </c>
      <c r="GO127" s="138" t="str">
        <f t="shared" ref="GO127:GO146" si="212">DV6</f>
        <v/>
      </c>
      <c r="GP127" s="138" t="e">
        <f t="shared" ref="GP127:GP146" si="213">IF(DQ6&gt;0,"均等償却","")</f>
        <v>#NUM!</v>
      </c>
      <c r="GQ127" s="12">
        <f t="shared" ref="GQ127:GQ132" si="214">IF(DO6&lt;1,0,IF(DO6=1,13-$U26,12))</f>
        <v>12</v>
      </c>
    </row>
    <row r="128" spans="3:199" s="14" customFormat="1" ht="13.5" customHeight="1">
      <c r="C128" s="20"/>
      <c r="D128" s="27"/>
      <c r="E128" s="29"/>
      <c r="F128" s="29"/>
      <c r="G128" s="36"/>
      <c r="H128" s="36"/>
      <c r="I128" s="45"/>
      <c r="J128" s="20"/>
      <c r="K128" s="20"/>
      <c r="L128" s="20"/>
      <c r="P128" s="61"/>
      <c r="Q128" s="61"/>
      <c r="R128" s="61"/>
      <c r="T128" s="53"/>
      <c r="U128" s="65"/>
      <c r="V128" s="53"/>
      <c r="W128" s="65"/>
      <c r="AE128" s="100"/>
      <c r="AM128" s="120"/>
      <c r="AT128" s="124"/>
      <c r="GI128" s="12" t="str">
        <f t="shared" si="205"/>
        <v>30-2</v>
      </c>
      <c r="GJ128" s="12">
        <f>$C$7</f>
        <v>2</v>
      </c>
      <c r="GK128" s="12">
        <f>$D$7</f>
        <v>0</v>
      </c>
      <c r="GL128" s="12">
        <f t="shared" si="210"/>
        <v>30</v>
      </c>
      <c r="GM128" s="138" t="str">
        <f t="shared" si="211"/>
        <v/>
      </c>
      <c r="GN128" s="138" t="str">
        <f t="shared" si="211"/>
        <v/>
      </c>
      <c r="GO128" s="138" t="str">
        <f t="shared" si="212"/>
        <v/>
      </c>
      <c r="GP128" s="138" t="e">
        <f t="shared" si="213"/>
        <v>#NUM!</v>
      </c>
      <c r="GQ128" s="12">
        <f t="shared" si="214"/>
        <v>12</v>
      </c>
    </row>
    <row r="129" spans="3:199" s="14" customFormat="1" ht="13.5" customHeight="1">
      <c r="C129" s="20"/>
      <c r="D129" s="27"/>
      <c r="E129" s="29"/>
      <c r="F129" s="29"/>
      <c r="G129" s="36"/>
      <c r="H129" s="36"/>
      <c r="I129" s="45"/>
      <c r="J129" s="20"/>
      <c r="K129" s="20"/>
      <c r="L129" s="20"/>
      <c r="P129" s="61"/>
      <c r="Q129" s="61"/>
      <c r="R129" s="61"/>
      <c r="T129" s="53"/>
      <c r="U129" s="65"/>
      <c r="V129" s="53"/>
      <c r="W129" s="65"/>
      <c r="AE129" s="100"/>
      <c r="AM129" s="120"/>
      <c r="AT129" s="124"/>
      <c r="GI129" s="12" t="str">
        <f t="shared" si="205"/>
        <v>30-3</v>
      </c>
      <c r="GJ129" s="12">
        <f>$C$8</f>
        <v>3</v>
      </c>
      <c r="GK129" s="12">
        <f>$D$8</f>
        <v>0</v>
      </c>
      <c r="GL129" s="12">
        <f t="shared" si="210"/>
        <v>30</v>
      </c>
      <c r="GM129" s="138" t="str">
        <f t="shared" si="211"/>
        <v/>
      </c>
      <c r="GN129" s="138" t="str">
        <f t="shared" si="211"/>
        <v/>
      </c>
      <c r="GO129" s="138" t="str">
        <f t="shared" si="212"/>
        <v/>
      </c>
      <c r="GP129" s="138" t="e">
        <f t="shared" si="213"/>
        <v>#NUM!</v>
      </c>
      <c r="GQ129" s="12">
        <f t="shared" si="214"/>
        <v>12</v>
      </c>
    </row>
    <row r="130" spans="3:199" s="14" customFormat="1" ht="13.5" customHeight="1">
      <c r="C130" s="20"/>
      <c r="D130" s="20"/>
      <c r="E130" s="20"/>
      <c r="F130" s="20"/>
      <c r="G130" s="20"/>
      <c r="H130" s="20"/>
      <c r="I130" s="45"/>
      <c r="J130" s="20"/>
      <c r="K130" s="20"/>
      <c r="L130" s="20"/>
      <c r="P130" s="61"/>
      <c r="Q130" s="61"/>
      <c r="R130" s="61"/>
      <c r="T130" s="53"/>
      <c r="U130" s="65"/>
      <c r="V130" s="53"/>
      <c r="W130" s="65"/>
      <c r="AE130" s="100"/>
      <c r="AM130" s="120"/>
      <c r="AT130" s="124"/>
      <c r="GI130" s="12" t="str">
        <f t="shared" si="205"/>
        <v>30-4</v>
      </c>
      <c r="GJ130" s="12">
        <f>$C$9</f>
        <v>4</v>
      </c>
      <c r="GK130" s="12">
        <f>$D$9</f>
        <v>0</v>
      </c>
      <c r="GL130" s="12">
        <f t="shared" si="210"/>
        <v>30</v>
      </c>
      <c r="GM130" s="138" t="str">
        <f t="shared" si="211"/>
        <v/>
      </c>
      <c r="GN130" s="138" t="str">
        <f t="shared" si="211"/>
        <v/>
      </c>
      <c r="GO130" s="138" t="str">
        <f t="shared" si="212"/>
        <v/>
      </c>
      <c r="GP130" s="138" t="e">
        <f t="shared" si="213"/>
        <v>#NUM!</v>
      </c>
      <c r="GQ130" s="12">
        <f t="shared" si="214"/>
        <v>12</v>
      </c>
    </row>
    <row r="131" spans="3:199" s="14" customFormat="1" ht="13.5" customHeight="1">
      <c r="C131" s="20"/>
      <c r="D131" s="20"/>
      <c r="E131" s="20"/>
      <c r="F131" s="20"/>
      <c r="G131" s="20"/>
      <c r="H131" s="20"/>
      <c r="I131" s="45"/>
      <c r="J131" s="20"/>
      <c r="K131" s="20"/>
      <c r="L131" s="20"/>
      <c r="P131" s="61"/>
      <c r="Q131" s="61"/>
      <c r="R131" s="61"/>
      <c r="T131" s="53"/>
      <c r="U131" s="65"/>
      <c r="V131" s="53"/>
      <c r="W131" s="65"/>
      <c r="AE131" s="100"/>
      <c r="AM131" s="120"/>
      <c r="AT131" s="124"/>
      <c r="GI131" s="12" t="str">
        <f t="shared" si="205"/>
        <v>30-5</v>
      </c>
      <c r="GJ131" s="12">
        <f>$C$10</f>
        <v>5</v>
      </c>
      <c r="GK131" s="12">
        <f>$D$10</f>
        <v>0</v>
      </c>
      <c r="GL131" s="12">
        <f t="shared" si="210"/>
        <v>30</v>
      </c>
      <c r="GM131" s="138" t="str">
        <f t="shared" si="211"/>
        <v/>
      </c>
      <c r="GN131" s="138" t="str">
        <f t="shared" si="211"/>
        <v/>
      </c>
      <c r="GO131" s="138" t="str">
        <f t="shared" si="212"/>
        <v/>
      </c>
      <c r="GP131" s="138" t="e">
        <f t="shared" si="213"/>
        <v>#NUM!</v>
      </c>
      <c r="GQ131" s="12">
        <f t="shared" si="214"/>
        <v>12</v>
      </c>
    </row>
    <row r="132" spans="3:199" s="14" customFormat="1" ht="13.5" customHeight="1">
      <c r="C132" s="20"/>
      <c r="D132" s="20"/>
      <c r="E132" s="20"/>
      <c r="F132" s="20"/>
      <c r="G132" s="20"/>
      <c r="H132" s="20"/>
      <c r="I132" s="45"/>
      <c r="J132" s="20"/>
      <c r="K132" s="20"/>
      <c r="L132" s="20"/>
      <c r="P132" s="61"/>
      <c r="Q132" s="61"/>
      <c r="R132" s="61"/>
      <c r="T132" s="53"/>
      <c r="U132" s="65"/>
      <c r="V132" s="53"/>
      <c r="W132" s="65"/>
      <c r="AE132" s="100"/>
      <c r="AM132" s="120"/>
      <c r="AT132" s="124"/>
      <c r="GI132" s="12" t="str">
        <f t="shared" si="205"/>
        <v>30-6</v>
      </c>
      <c r="GJ132" s="12">
        <f>$C$11</f>
        <v>6</v>
      </c>
      <c r="GK132" s="12">
        <f>$D$11</f>
        <v>0</v>
      </c>
      <c r="GL132" s="12">
        <f t="shared" si="210"/>
        <v>30</v>
      </c>
      <c r="GM132" s="138" t="str">
        <f t="shared" si="211"/>
        <v/>
      </c>
      <c r="GN132" s="138" t="str">
        <f t="shared" si="211"/>
        <v/>
      </c>
      <c r="GO132" s="138" t="str">
        <f t="shared" si="212"/>
        <v/>
      </c>
      <c r="GP132" s="138" t="e">
        <f t="shared" si="213"/>
        <v>#NUM!</v>
      </c>
      <c r="GQ132" s="12">
        <f t="shared" si="214"/>
        <v>12</v>
      </c>
    </row>
    <row r="133" spans="3:199" s="14" customFormat="1" ht="13.5" customHeight="1">
      <c r="C133" s="20"/>
      <c r="D133" s="20"/>
      <c r="E133" s="20"/>
      <c r="F133" s="20"/>
      <c r="G133" s="20"/>
      <c r="H133" s="20"/>
      <c r="I133" s="45"/>
      <c r="J133" s="20"/>
      <c r="K133" s="20"/>
      <c r="L133" s="20"/>
      <c r="P133" s="61"/>
      <c r="Q133" s="61"/>
      <c r="R133" s="61"/>
      <c r="T133" s="53"/>
      <c r="U133" s="65"/>
      <c r="V133" s="53"/>
      <c r="W133" s="65"/>
      <c r="AE133" s="100"/>
      <c r="AM133" s="120"/>
      <c r="AT133" s="124"/>
      <c r="GI133" s="12" t="str">
        <f t="shared" si="205"/>
        <v>30-7</v>
      </c>
      <c r="GJ133" s="12">
        <f>$C$12</f>
        <v>7</v>
      </c>
      <c r="GK133" s="12">
        <f>$D$12</f>
        <v>0</v>
      </c>
      <c r="GL133" s="12">
        <f t="shared" si="210"/>
        <v>30</v>
      </c>
      <c r="GM133" s="138" t="str">
        <f t="shared" si="211"/>
        <v/>
      </c>
      <c r="GN133" s="138" t="str">
        <f t="shared" si="211"/>
        <v/>
      </c>
      <c r="GO133" s="138" t="str">
        <f t="shared" si="212"/>
        <v/>
      </c>
      <c r="GP133" s="138" t="e">
        <f t="shared" si="213"/>
        <v>#NUM!</v>
      </c>
      <c r="GQ133" s="12">
        <f t="shared" ref="GQ133:GQ146" si="215">IF(DO12&lt;1,0,IF(DO12=1,13-$U33,12))</f>
        <v>12</v>
      </c>
    </row>
    <row r="134" spans="3:199" s="14" customFormat="1" ht="13.5" customHeight="1">
      <c r="C134" s="20"/>
      <c r="D134" s="20"/>
      <c r="E134" s="20"/>
      <c r="F134" s="20"/>
      <c r="G134" s="20"/>
      <c r="H134" s="20"/>
      <c r="I134" s="45"/>
      <c r="J134" s="20"/>
      <c r="K134" s="20"/>
      <c r="L134" s="20"/>
      <c r="P134" s="61"/>
      <c r="Q134" s="61"/>
      <c r="R134" s="61"/>
      <c r="T134" s="53"/>
      <c r="U134" s="65"/>
      <c r="V134" s="53"/>
      <c r="W134" s="65"/>
      <c r="AE134" s="100"/>
      <c r="AM134" s="120"/>
      <c r="AT134" s="124"/>
      <c r="GI134" s="12" t="str">
        <f t="shared" si="205"/>
        <v>30-8</v>
      </c>
      <c r="GJ134" s="12">
        <f>$C$13</f>
        <v>8</v>
      </c>
      <c r="GK134" s="12">
        <f>$D$13</f>
        <v>0</v>
      </c>
      <c r="GL134" s="12">
        <f t="shared" si="210"/>
        <v>30</v>
      </c>
      <c r="GM134" s="138" t="str">
        <f t="shared" si="211"/>
        <v/>
      </c>
      <c r="GN134" s="138" t="str">
        <f t="shared" si="211"/>
        <v/>
      </c>
      <c r="GO134" s="138" t="str">
        <f t="shared" si="212"/>
        <v/>
      </c>
      <c r="GP134" s="138" t="e">
        <f t="shared" si="213"/>
        <v>#NUM!</v>
      </c>
      <c r="GQ134" s="12">
        <f t="shared" si="215"/>
        <v>12</v>
      </c>
    </row>
    <row r="135" spans="3:199" s="14" customFormat="1" ht="13.5" customHeight="1">
      <c r="C135" s="20"/>
      <c r="D135" s="20"/>
      <c r="E135" s="20"/>
      <c r="F135" s="20"/>
      <c r="G135" s="20"/>
      <c r="H135" s="20"/>
      <c r="I135" s="45"/>
      <c r="J135" s="20"/>
      <c r="K135" s="20"/>
      <c r="L135" s="20"/>
      <c r="P135" s="61"/>
      <c r="Q135" s="61"/>
      <c r="R135" s="61"/>
      <c r="T135" s="53"/>
      <c r="U135" s="65"/>
      <c r="V135" s="53"/>
      <c r="W135" s="65"/>
      <c r="AE135" s="100"/>
      <c r="AM135" s="120"/>
      <c r="AT135" s="124"/>
      <c r="GI135" s="12" t="str">
        <f t="shared" si="205"/>
        <v>30-9</v>
      </c>
      <c r="GJ135" s="12">
        <f>$C$14</f>
        <v>9</v>
      </c>
      <c r="GK135" s="12">
        <f>$D$14</f>
        <v>0</v>
      </c>
      <c r="GL135" s="12">
        <f t="shared" si="210"/>
        <v>30</v>
      </c>
      <c r="GM135" s="138" t="str">
        <f t="shared" si="211"/>
        <v/>
      </c>
      <c r="GN135" s="138" t="str">
        <f t="shared" si="211"/>
        <v/>
      </c>
      <c r="GO135" s="138" t="str">
        <f t="shared" si="212"/>
        <v/>
      </c>
      <c r="GP135" s="138" t="e">
        <f t="shared" si="213"/>
        <v>#NUM!</v>
      </c>
      <c r="GQ135" s="12">
        <f t="shared" si="215"/>
        <v>12</v>
      </c>
    </row>
    <row r="136" spans="3:199" s="14" customFormat="1" ht="13.5" customHeight="1">
      <c r="C136" s="20"/>
      <c r="D136" s="20"/>
      <c r="E136" s="20"/>
      <c r="F136" s="20"/>
      <c r="G136" s="20"/>
      <c r="H136" s="20"/>
      <c r="I136" s="45"/>
      <c r="J136" s="20"/>
      <c r="K136" s="20"/>
      <c r="L136" s="20"/>
      <c r="P136" s="61"/>
      <c r="Q136" s="61"/>
      <c r="R136" s="61"/>
      <c r="T136" s="53"/>
      <c r="U136" s="65"/>
      <c r="V136" s="53"/>
      <c r="W136" s="65"/>
      <c r="AE136" s="100"/>
      <c r="AM136" s="120"/>
      <c r="AT136" s="124"/>
      <c r="GI136" s="12" t="str">
        <f t="shared" si="205"/>
        <v>30-10</v>
      </c>
      <c r="GJ136" s="12">
        <f>$C$15</f>
        <v>10</v>
      </c>
      <c r="GK136" s="12">
        <f>$D$15</f>
        <v>0</v>
      </c>
      <c r="GL136" s="12">
        <f t="shared" si="210"/>
        <v>30</v>
      </c>
      <c r="GM136" s="138" t="str">
        <f t="shared" si="211"/>
        <v/>
      </c>
      <c r="GN136" s="138" t="str">
        <f t="shared" si="211"/>
        <v/>
      </c>
      <c r="GO136" s="138" t="str">
        <f t="shared" si="212"/>
        <v/>
      </c>
      <c r="GP136" s="138" t="e">
        <f t="shared" si="213"/>
        <v>#NUM!</v>
      </c>
      <c r="GQ136" s="12">
        <f t="shared" si="215"/>
        <v>12</v>
      </c>
    </row>
    <row r="137" spans="3:199" s="14" customFormat="1" ht="13.5" customHeight="1">
      <c r="C137" s="20"/>
      <c r="D137" s="20"/>
      <c r="E137" s="20"/>
      <c r="F137" s="20"/>
      <c r="G137" s="20"/>
      <c r="H137" s="20"/>
      <c r="I137" s="45"/>
      <c r="J137" s="20"/>
      <c r="K137" s="20"/>
      <c r="L137" s="20"/>
      <c r="P137" s="61"/>
      <c r="Q137" s="61"/>
      <c r="R137" s="61"/>
      <c r="T137" s="53"/>
      <c r="U137" s="65"/>
      <c r="V137" s="53"/>
      <c r="W137" s="65"/>
      <c r="AE137" s="100"/>
      <c r="AM137" s="120"/>
      <c r="AT137" s="124"/>
      <c r="GI137" s="12" t="str">
        <f t="shared" si="205"/>
        <v>30-11</v>
      </c>
      <c r="GJ137" s="12">
        <f>$C$16</f>
        <v>11</v>
      </c>
      <c r="GK137" s="12">
        <f>$D$16</f>
        <v>0</v>
      </c>
      <c r="GL137" s="12">
        <f t="shared" si="210"/>
        <v>30</v>
      </c>
      <c r="GM137" s="138" t="str">
        <f t="shared" si="211"/>
        <v/>
      </c>
      <c r="GN137" s="138" t="str">
        <f t="shared" si="211"/>
        <v/>
      </c>
      <c r="GO137" s="138" t="str">
        <f t="shared" si="212"/>
        <v/>
      </c>
      <c r="GP137" s="138" t="e">
        <f t="shared" si="213"/>
        <v>#NUM!</v>
      </c>
      <c r="GQ137" s="12">
        <f t="shared" si="215"/>
        <v>12</v>
      </c>
    </row>
    <row r="138" spans="3:199" s="14" customFormat="1" ht="13.5" customHeight="1">
      <c r="C138" s="20"/>
      <c r="D138" s="20"/>
      <c r="E138" s="20"/>
      <c r="F138" s="20"/>
      <c r="G138" s="20"/>
      <c r="H138" s="20"/>
      <c r="I138" s="45"/>
      <c r="J138" s="20"/>
      <c r="K138" s="20"/>
      <c r="L138" s="20"/>
      <c r="P138" s="61"/>
      <c r="Q138" s="61"/>
      <c r="R138" s="61"/>
      <c r="T138" s="53"/>
      <c r="U138" s="65"/>
      <c r="V138" s="53"/>
      <c r="W138" s="65"/>
      <c r="AE138" s="100"/>
      <c r="AM138" s="120"/>
      <c r="AT138" s="124"/>
      <c r="GI138" s="12" t="str">
        <f t="shared" si="205"/>
        <v>30-12</v>
      </c>
      <c r="GJ138" s="12">
        <f>$C$17</f>
        <v>12</v>
      </c>
      <c r="GK138" s="12">
        <f>$D$17</f>
        <v>0</v>
      </c>
      <c r="GL138" s="12">
        <f t="shared" si="210"/>
        <v>30</v>
      </c>
      <c r="GM138" s="138" t="str">
        <f t="shared" si="211"/>
        <v/>
      </c>
      <c r="GN138" s="138" t="str">
        <f t="shared" si="211"/>
        <v/>
      </c>
      <c r="GO138" s="138" t="str">
        <f t="shared" si="212"/>
        <v/>
      </c>
      <c r="GP138" s="138" t="e">
        <f t="shared" si="213"/>
        <v>#NUM!</v>
      </c>
      <c r="GQ138" s="12">
        <f t="shared" si="215"/>
        <v>12</v>
      </c>
    </row>
    <row r="139" spans="3:199" s="14" customFormat="1" ht="13.5" customHeight="1">
      <c r="C139" s="20"/>
      <c r="D139" s="20"/>
      <c r="E139" s="20"/>
      <c r="F139" s="20"/>
      <c r="G139" s="20"/>
      <c r="H139" s="20"/>
      <c r="I139" s="45"/>
      <c r="J139" s="20"/>
      <c r="K139" s="20"/>
      <c r="L139" s="20"/>
      <c r="P139" s="61"/>
      <c r="Q139" s="61"/>
      <c r="R139" s="61"/>
      <c r="T139" s="53"/>
      <c r="U139" s="65"/>
      <c r="V139" s="53"/>
      <c r="W139" s="65"/>
      <c r="AE139" s="100"/>
      <c r="AM139" s="120"/>
      <c r="AT139" s="124"/>
      <c r="GI139" s="12" t="str">
        <f t="shared" si="205"/>
        <v>30-13</v>
      </c>
      <c r="GJ139" s="12">
        <f>$C$18</f>
        <v>13</v>
      </c>
      <c r="GK139" s="12">
        <f>$D$18</f>
        <v>0</v>
      </c>
      <c r="GL139" s="12">
        <f t="shared" si="210"/>
        <v>30</v>
      </c>
      <c r="GM139" s="138" t="str">
        <f t="shared" si="211"/>
        <v/>
      </c>
      <c r="GN139" s="138" t="str">
        <f t="shared" si="211"/>
        <v/>
      </c>
      <c r="GO139" s="138" t="str">
        <f t="shared" si="212"/>
        <v/>
      </c>
      <c r="GP139" s="138" t="e">
        <f t="shared" si="213"/>
        <v>#NUM!</v>
      </c>
      <c r="GQ139" s="12">
        <f t="shared" si="215"/>
        <v>12</v>
      </c>
    </row>
    <row r="140" spans="3:199" s="14" customFormat="1" ht="13.5" customHeight="1">
      <c r="C140" s="20"/>
      <c r="D140" s="20"/>
      <c r="E140" s="20"/>
      <c r="F140" s="20"/>
      <c r="G140" s="20"/>
      <c r="H140" s="20"/>
      <c r="I140" s="45"/>
      <c r="J140" s="20"/>
      <c r="K140" s="20"/>
      <c r="L140" s="20"/>
      <c r="P140" s="61"/>
      <c r="Q140" s="61"/>
      <c r="R140" s="61"/>
      <c r="T140" s="53"/>
      <c r="U140" s="65"/>
      <c r="V140" s="53"/>
      <c r="W140" s="65"/>
      <c r="AE140" s="100"/>
      <c r="AM140" s="120"/>
      <c r="AT140" s="124"/>
      <c r="GI140" s="12" t="str">
        <f t="shared" si="205"/>
        <v>30-14</v>
      </c>
      <c r="GJ140" s="12">
        <f>$C$19</f>
        <v>14</v>
      </c>
      <c r="GK140" s="12">
        <f>$D$19</f>
        <v>0</v>
      </c>
      <c r="GL140" s="12">
        <f t="shared" si="210"/>
        <v>30</v>
      </c>
      <c r="GM140" s="138" t="str">
        <f t="shared" si="211"/>
        <v/>
      </c>
      <c r="GN140" s="138" t="str">
        <f t="shared" si="211"/>
        <v/>
      </c>
      <c r="GO140" s="138" t="str">
        <f t="shared" si="212"/>
        <v/>
      </c>
      <c r="GP140" s="138" t="e">
        <f t="shared" si="213"/>
        <v>#NUM!</v>
      </c>
      <c r="GQ140" s="12">
        <f t="shared" si="215"/>
        <v>12</v>
      </c>
    </row>
    <row r="141" spans="3:199" s="14" customFormat="1" ht="13.5" customHeight="1">
      <c r="C141" s="20"/>
      <c r="D141" s="20"/>
      <c r="E141" s="20"/>
      <c r="F141" s="20"/>
      <c r="G141" s="20"/>
      <c r="H141" s="20"/>
      <c r="I141" s="45"/>
      <c r="J141" s="20"/>
      <c r="K141" s="20"/>
      <c r="L141" s="20"/>
      <c r="P141" s="61"/>
      <c r="Q141" s="61"/>
      <c r="R141" s="61"/>
      <c r="T141" s="53"/>
      <c r="U141" s="65"/>
      <c r="V141" s="53"/>
      <c r="W141" s="65"/>
      <c r="AE141" s="100"/>
      <c r="AM141" s="120"/>
      <c r="AT141" s="124"/>
      <c r="GI141" s="12" t="str">
        <f t="shared" si="205"/>
        <v>30-15</v>
      </c>
      <c r="GJ141" s="12">
        <f>$C$20</f>
        <v>15</v>
      </c>
      <c r="GK141" s="12">
        <f>$D$20</f>
        <v>0</v>
      </c>
      <c r="GL141" s="12">
        <f t="shared" si="210"/>
        <v>30</v>
      </c>
      <c r="GM141" s="138" t="str">
        <f t="shared" si="211"/>
        <v/>
      </c>
      <c r="GN141" s="138" t="str">
        <f t="shared" si="211"/>
        <v/>
      </c>
      <c r="GO141" s="138" t="str">
        <f t="shared" si="212"/>
        <v/>
      </c>
      <c r="GP141" s="138" t="e">
        <f t="shared" si="213"/>
        <v>#NUM!</v>
      </c>
      <c r="GQ141" s="12">
        <f t="shared" si="215"/>
        <v>12</v>
      </c>
    </row>
    <row r="142" spans="3:199" s="14" customFormat="1" ht="13.5" customHeight="1">
      <c r="C142" s="20"/>
      <c r="D142" s="20"/>
      <c r="E142" s="20"/>
      <c r="F142" s="20"/>
      <c r="G142" s="20"/>
      <c r="H142" s="20"/>
      <c r="I142" s="45"/>
      <c r="J142" s="20"/>
      <c r="K142" s="20"/>
      <c r="L142" s="20"/>
      <c r="P142" s="61"/>
      <c r="Q142" s="61"/>
      <c r="R142" s="61"/>
      <c r="T142" s="53"/>
      <c r="U142" s="65"/>
      <c r="V142" s="53"/>
      <c r="W142" s="65"/>
      <c r="AE142" s="100"/>
      <c r="AM142" s="120"/>
      <c r="AT142" s="124"/>
      <c r="GI142" s="12" t="str">
        <f t="shared" si="205"/>
        <v>30-16</v>
      </c>
      <c r="GJ142" s="12">
        <f>$C$21</f>
        <v>16</v>
      </c>
      <c r="GK142" s="12">
        <f>$D$21</f>
        <v>0</v>
      </c>
      <c r="GL142" s="12">
        <f t="shared" si="210"/>
        <v>30</v>
      </c>
      <c r="GM142" s="138" t="str">
        <f t="shared" si="211"/>
        <v/>
      </c>
      <c r="GN142" s="138" t="str">
        <f t="shared" si="211"/>
        <v/>
      </c>
      <c r="GO142" s="138" t="str">
        <f t="shared" si="212"/>
        <v/>
      </c>
      <c r="GP142" s="138" t="e">
        <f t="shared" si="213"/>
        <v>#NUM!</v>
      </c>
      <c r="GQ142" s="12">
        <f t="shared" si="215"/>
        <v>12</v>
      </c>
    </row>
    <row r="143" spans="3:199" s="14" customFormat="1" ht="13.5" customHeight="1">
      <c r="C143" s="20"/>
      <c r="D143" s="20"/>
      <c r="E143" s="20"/>
      <c r="F143" s="20"/>
      <c r="G143" s="20"/>
      <c r="H143" s="20"/>
      <c r="I143" s="45"/>
      <c r="J143" s="20"/>
      <c r="K143" s="20"/>
      <c r="L143" s="20"/>
      <c r="P143" s="61"/>
      <c r="Q143" s="61"/>
      <c r="R143" s="61"/>
      <c r="T143" s="53"/>
      <c r="U143" s="65"/>
      <c r="V143" s="53"/>
      <c r="W143" s="65"/>
      <c r="AE143" s="100"/>
      <c r="AM143" s="120"/>
      <c r="AT143" s="124"/>
      <c r="GI143" s="12" t="str">
        <f t="shared" si="205"/>
        <v>30-17</v>
      </c>
      <c r="GJ143" s="12">
        <f>$C$22</f>
        <v>17</v>
      </c>
      <c r="GK143" s="12">
        <f>$D$22</f>
        <v>0</v>
      </c>
      <c r="GL143" s="12">
        <f t="shared" si="210"/>
        <v>30</v>
      </c>
      <c r="GM143" s="138" t="str">
        <f t="shared" si="211"/>
        <v/>
      </c>
      <c r="GN143" s="138" t="str">
        <f t="shared" si="211"/>
        <v/>
      </c>
      <c r="GO143" s="138" t="str">
        <f t="shared" si="212"/>
        <v/>
      </c>
      <c r="GP143" s="138" t="e">
        <f t="shared" si="213"/>
        <v>#NUM!</v>
      </c>
      <c r="GQ143" s="12">
        <f t="shared" si="215"/>
        <v>12</v>
      </c>
    </row>
    <row r="144" spans="3:199" s="13" customFormat="1" ht="13.5" customHeight="1">
      <c r="C144" s="1"/>
      <c r="D144" s="1"/>
      <c r="E144" s="1"/>
      <c r="F144" s="1"/>
      <c r="G144" s="1"/>
      <c r="H144" s="1"/>
      <c r="I144" s="3"/>
      <c r="J144" s="1"/>
      <c r="K144" s="1"/>
      <c r="L144" s="1"/>
      <c r="P144" s="60"/>
      <c r="Q144" s="60"/>
      <c r="R144" s="60"/>
      <c r="T144" s="72"/>
      <c r="U144" s="77"/>
      <c r="V144" s="72"/>
      <c r="W144" s="77"/>
      <c r="AE144" s="99"/>
      <c r="AM144" s="119"/>
      <c r="AT144" s="123"/>
      <c r="GI144" s="12" t="str">
        <f t="shared" si="205"/>
        <v>30-18</v>
      </c>
      <c r="GJ144" s="12">
        <f>$C$23</f>
        <v>18</v>
      </c>
      <c r="GK144" s="12">
        <f>$D$23</f>
        <v>0</v>
      </c>
      <c r="GL144" s="1">
        <f t="shared" si="210"/>
        <v>30</v>
      </c>
      <c r="GM144" s="138" t="str">
        <f t="shared" si="211"/>
        <v/>
      </c>
      <c r="GN144" s="138" t="str">
        <f t="shared" si="211"/>
        <v/>
      </c>
      <c r="GO144" s="138" t="str">
        <f t="shared" si="212"/>
        <v/>
      </c>
      <c r="GP144" s="138" t="e">
        <f t="shared" si="213"/>
        <v>#NUM!</v>
      </c>
      <c r="GQ144" s="12">
        <f t="shared" si="215"/>
        <v>12</v>
      </c>
    </row>
    <row r="145" spans="3:199" s="13" customFormat="1" ht="13.5" customHeight="1">
      <c r="C145" s="1"/>
      <c r="D145" s="1"/>
      <c r="E145" s="1"/>
      <c r="F145" s="1"/>
      <c r="G145" s="1"/>
      <c r="H145" s="1"/>
      <c r="I145" s="3"/>
      <c r="J145" s="1"/>
      <c r="K145" s="1"/>
      <c r="L145" s="1"/>
      <c r="P145" s="60"/>
      <c r="Q145" s="60"/>
      <c r="R145" s="60"/>
      <c r="T145" s="72"/>
      <c r="U145" s="77"/>
      <c r="V145" s="72"/>
      <c r="W145" s="77"/>
      <c r="AE145" s="99"/>
      <c r="AM145" s="119"/>
      <c r="AT145" s="123"/>
      <c r="GI145" s="12" t="str">
        <f t="shared" si="205"/>
        <v>30-19</v>
      </c>
      <c r="GJ145" s="12">
        <f>$C$24</f>
        <v>19</v>
      </c>
      <c r="GK145" s="12">
        <f>$D$24</f>
        <v>0</v>
      </c>
      <c r="GL145" s="1">
        <f t="shared" si="210"/>
        <v>30</v>
      </c>
      <c r="GM145" s="138" t="str">
        <f t="shared" si="211"/>
        <v/>
      </c>
      <c r="GN145" s="138" t="str">
        <f t="shared" si="211"/>
        <v/>
      </c>
      <c r="GO145" s="138" t="str">
        <f t="shared" si="212"/>
        <v/>
      </c>
      <c r="GP145" s="138" t="e">
        <f t="shared" si="213"/>
        <v>#NUM!</v>
      </c>
      <c r="GQ145" s="12">
        <f t="shared" si="215"/>
        <v>12</v>
      </c>
    </row>
    <row r="146" spans="3:199" s="13" customFormat="1" ht="13.5" customHeight="1">
      <c r="C146" s="1"/>
      <c r="D146" s="1"/>
      <c r="E146" s="1"/>
      <c r="F146" s="1"/>
      <c r="G146" s="1"/>
      <c r="H146" s="1"/>
      <c r="I146" s="3"/>
      <c r="J146" s="1"/>
      <c r="K146" s="1"/>
      <c r="L146" s="1"/>
      <c r="P146" s="60"/>
      <c r="Q146" s="60"/>
      <c r="R146" s="60"/>
      <c r="T146" s="72"/>
      <c r="U146" s="77"/>
      <c r="V146" s="72"/>
      <c r="W146" s="77"/>
      <c r="AE146" s="99"/>
      <c r="AM146" s="119"/>
      <c r="AT146" s="123"/>
      <c r="GI146" s="12" t="str">
        <f t="shared" si="205"/>
        <v>30-20</v>
      </c>
      <c r="GJ146" s="12">
        <f>$C$25</f>
        <v>20</v>
      </c>
      <c r="GK146" s="12">
        <f>$D$25</f>
        <v>0</v>
      </c>
      <c r="GL146" s="1">
        <f t="shared" si="210"/>
        <v>30</v>
      </c>
      <c r="GM146" s="138" t="str">
        <f t="shared" si="211"/>
        <v/>
      </c>
      <c r="GN146" s="138" t="str">
        <f t="shared" si="211"/>
        <v/>
      </c>
      <c r="GO146" s="138" t="str">
        <f t="shared" si="212"/>
        <v/>
      </c>
      <c r="GP146" s="138" t="e">
        <f t="shared" si="213"/>
        <v>#NUM!</v>
      </c>
      <c r="GQ146" s="12">
        <f t="shared" si="215"/>
        <v>12</v>
      </c>
    </row>
    <row r="147" spans="3:199" s="13" customFormat="1" ht="13.5" customHeight="1">
      <c r="C147" s="1"/>
      <c r="D147" s="1"/>
      <c r="E147" s="1"/>
      <c r="F147" s="1"/>
      <c r="G147" s="1"/>
      <c r="H147" s="1"/>
      <c r="I147" s="3"/>
      <c r="J147" s="1"/>
      <c r="K147" s="1"/>
      <c r="L147" s="1"/>
      <c r="P147" s="60"/>
      <c r="Q147" s="60"/>
      <c r="R147" s="60"/>
      <c r="T147" s="72"/>
      <c r="U147" s="77"/>
      <c r="V147" s="72"/>
      <c r="W147" s="77"/>
      <c r="AE147" s="99"/>
      <c r="AM147" s="119"/>
      <c r="AT147" s="123"/>
      <c r="GI147" s="12" t="str">
        <f t="shared" si="205"/>
        <v>31-1</v>
      </c>
      <c r="GJ147" s="12">
        <f>$C$6</f>
        <v>1</v>
      </c>
      <c r="GK147" s="12">
        <f>$D$6</f>
        <v>0</v>
      </c>
      <c r="GL147" s="1">
        <f t="shared" si="210"/>
        <v>31</v>
      </c>
      <c r="GM147" s="138" t="str">
        <f t="shared" ref="GM147:GN166" si="216">EA6</f>
        <v/>
      </c>
      <c r="GN147" s="138" t="str">
        <f t="shared" si="216"/>
        <v/>
      </c>
      <c r="GO147" s="138" t="str">
        <f t="shared" ref="GO147:GO166" si="217">ED6</f>
        <v/>
      </c>
      <c r="GP147" s="138" t="str">
        <f t="shared" ref="GP147:GP166" si="218">IF(DY6&gt;0,"均等償却","")</f>
        <v/>
      </c>
      <c r="GQ147" s="12">
        <f t="shared" ref="GQ147:GQ166" si="219">IF(DW6&lt;1,0,IF(DW6=1,13-$U47,12))</f>
        <v>12</v>
      </c>
    </row>
    <row r="148" spans="3:199" s="13" customFormat="1" ht="13.5" customHeight="1">
      <c r="C148" s="1"/>
      <c r="D148" s="1"/>
      <c r="E148" s="1"/>
      <c r="F148" s="1"/>
      <c r="G148" s="1"/>
      <c r="H148" s="1"/>
      <c r="I148" s="3"/>
      <c r="J148" s="1"/>
      <c r="K148" s="1"/>
      <c r="L148" s="1"/>
      <c r="P148" s="60"/>
      <c r="Q148" s="60"/>
      <c r="R148" s="60"/>
      <c r="T148" s="72"/>
      <c r="U148" s="77"/>
      <c r="V148" s="72"/>
      <c r="W148" s="77"/>
      <c r="AE148" s="99"/>
      <c r="AM148" s="119"/>
      <c r="AT148" s="123"/>
      <c r="GI148" s="12" t="str">
        <f t="shared" si="205"/>
        <v>31-2</v>
      </c>
      <c r="GJ148" s="12">
        <f>$C$7</f>
        <v>2</v>
      </c>
      <c r="GK148" s="12">
        <f>$D$7</f>
        <v>0</v>
      </c>
      <c r="GL148" s="1">
        <f t="shared" si="210"/>
        <v>31</v>
      </c>
      <c r="GM148" s="138" t="str">
        <f t="shared" si="216"/>
        <v/>
      </c>
      <c r="GN148" s="138" t="str">
        <f t="shared" si="216"/>
        <v/>
      </c>
      <c r="GO148" s="138" t="str">
        <f t="shared" si="217"/>
        <v/>
      </c>
      <c r="GP148" s="138" t="str">
        <f t="shared" si="218"/>
        <v/>
      </c>
      <c r="GQ148" s="12">
        <f t="shared" si="219"/>
        <v>12</v>
      </c>
    </row>
    <row r="149" spans="3:199" s="13" customFormat="1" ht="13.5" customHeight="1">
      <c r="C149" s="1"/>
      <c r="D149" s="1"/>
      <c r="E149" s="1"/>
      <c r="F149" s="1"/>
      <c r="G149" s="1"/>
      <c r="H149" s="1"/>
      <c r="I149" s="3"/>
      <c r="J149" s="1"/>
      <c r="K149" s="1"/>
      <c r="L149" s="1"/>
      <c r="P149" s="60"/>
      <c r="Q149" s="60"/>
      <c r="R149" s="60"/>
      <c r="T149" s="72"/>
      <c r="U149" s="77"/>
      <c r="V149" s="72"/>
      <c r="W149" s="77"/>
      <c r="AE149" s="99"/>
      <c r="AM149" s="119"/>
      <c r="AT149" s="123"/>
      <c r="GI149" s="12" t="str">
        <f t="shared" si="205"/>
        <v>31-3</v>
      </c>
      <c r="GJ149" s="12">
        <f>$C$8</f>
        <v>3</v>
      </c>
      <c r="GK149" s="12">
        <f>$D$8</f>
        <v>0</v>
      </c>
      <c r="GL149" s="1">
        <f t="shared" si="210"/>
        <v>31</v>
      </c>
      <c r="GM149" s="138" t="str">
        <f t="shared" si="216"/>
        <v/>
      </c>
      <c r="GN149" s="138" t="str">
        <f t="shared" si="216"/>
        <v/>
      </c>
      <c r="GO149" s="138" t="str">
        <f t="shared" si="217"/>
        <v/>
      </c>
      <c r="GP149" s="138" t="str">
        <f t="shared" si="218"/>
        <v/>
      </c>
      <c r="GQ149" s="12">
        <f t="shared" si="219"/>
        <v>12</v>
      </c>
    </row>
    <row r="150" spans="3:199" s="13" customFormat="1" ht="13.5" customHeight="1">
      <c r="C150" s="1"/>
      <c r="D150" s="1"/>
      <c r="E150" s="1"/>
      <c r="F150" s="1"/>
      <c r="G150" s="1"/>
      <c r="H150" s="1"/>
      <c r="I150" s="3"/>
      <c r="J150" s="1"/>
      <c r="K150" s="1"/>
      <c r="L150" s="1"/>
      <c r="P150" s="60"/>
      <c r="Q150" s="60"/>
      <c r="R150" s="60"/>
      <c r="T150" s="72"/>
      <c r="U150" s="77"/>
      <c r="V150" s="72"/>
      <c r="W150" s="77"/>
      <c r="AE150" s="99"/>
      <c r="AM150" s="119"/>
      <c r="AT150" s="123"/>
      <c r="GI150" s="12" t="str">
        <f t="shared" si="205"/>
        <v>31-4</v>
      </c>
      <c r="GJ150" s="12">
        <f>$C$9</f>
        <v>4</v>
      </c>
      <c r="GK150" s="12">
        <f>$D$9</f>
        <v>0</v>
      </c>
      <c r="GL150" s="1">
        <f t="shared" si="210"/>
        <v>31</v>
      </c>
      <c r="GM150" s="138" t="str">
        <f t="shared" si="216"/>
        <v/>
      </c>
      <c r="GN150" s="138" t="str">
        <f t="shared" si="216"/>
        <v/>
      </c>
      <c r="GO150" s="138" t="str">
        <f t="shared" si="217"/>
        <v/>
      </c>
      <c r="GP150" s="138" t="str">
        <f t="shared" si="218"/>
        <v/>
      </c>
      <c r="GQ150" s="12">
        <f t="shared" si="219"/>
        <v>12</v>
      </c>
    </row>
    <row r="151" spans="3:199" s="13" customFormat="1" ht="13.5" customHeight="1">
      <c r="C151" s="1"/>
      <c r="D151" s="1"/>
      <c r="E151" s="1"/>
      <c r="F151" s="1"/>
      <c r="G151" s="1"/>
      <c r="H151" s="1"/>
      <c r="I151" s="3"/>
      <c r="J151" s="1"/>
      <c r="K151" s="1"/>
      <c r="L151" s="1"/>
      <c r="P151" s="60"/>
      <c r="Q151" s="60"/>
      <c r="R151" s="60"/>
      <c r="T151" s="72"/>
      <c r="U151" s="77"/>
      <c r="V151" s="72"/>
      <c r="W151" s="77"/>
      <c r="AE151" s="99"/>
      <c r="AM151" s="119"/>
      <c r="AT151" s="123"/>
      <c r="GI151" s="12" t="str">
        <f t="shared" si="205"/>
        <v>31-5</v>
      </c>
      <c r="GJ151" s="12">
        <f>$C$10</f>
        <v>5</v>
      </c>
      <c r="GK151" s="12">
        <f>$D$10</f>
        <v>0</v>
      </c>
      <c r="GL151" s="1">
        <f t="shared" si="210"/>
        <v>31</v>
      </c>
      <c r="GM151" s="138" t="str">
        <f t="shared" si="216"/>
        <v/>
      </c>
      <c r="GN151" s="138" t="str">
        <f t="shared" si="216"/>
        <v/>
      </c>
      <c r="GO151" s="138" t="str">
        <f t="shared" si="217"/>
        <v/>
      </c>
      <c r="GP151" s="138" t="str">
        <f t="shared" si="218"/>
        <v/>
      </c>
      <c r="GQ151" s="12">
        <f t="shared" si="219"/>
        <v>12</v>
      </c>
    </row>
    <row r="152" spans="3:199" s="13" customFormat="1" ht="13.5" customHeight="1">
      <c r="C152" s="1"/>
      <c r="D152" s="1"/>
      <c r="E152" s="1"/>
      <c r="F152" s="1"/>
      <c r="G152" s="1"/>
      <c r="H152" s="1"/>
      <c r="I152" s="3"/>
      <c r="J152" s="1"/>
      <c r="K152" s="1"/>
      <c r="L152" s="1"/>
      <c r="P152" s="60"/>
      <c r="Q152" s="60"/>
      <c r="R152" s="60"/>
      <c r="T152" s="72"/>
      <c r="U152" s="77"/>
      <c r="V152" s="72"/>
      <c r="W152" s="77"/>
      <c r="AE152" s="99"/>
      <c r="AM152" s="119"/>
      <c r="AT152" s="123"/>
      <c r="GI152" s="12" t="str">
        <f t="shared" si="205"/>
        <v>31-6</v>
      </c>
      <c r="GJ152" s="12">
        <f>$C$11</f>
        <v>6</v>
      </c>
      <c r="GK152" s="12">
        <f>$D$11</f>
        <v>0</v>
      </c>
      <c r="GL152" s="1">
        <f t="shared" si="210"/>
        <v>31</v>
      </c>
      <c r="GM152" s="138" t="str">
        <f t="shared" si="216"/>
        <v/>
      </c>
      <c r="GN152" s="138" t="str">
        <f t="shared" si="216"/>
        <v/>
      </c>
      <c r="GO152" s="138" t="str">
        <f t="shared" si="217"/>
        <v/>
      </c>
      <c r="GP152" s="138" t="str">
        <f t="shared" si="218"/>
        <v/>
      </c>
      <c r="GQ152" s="12">
        <f t="shared" si="219"/>
        <v>12</v>
      </c>
    </row>
    <row r="153" spans="3:199" s="13" customFormat="1" ht="13.5" customHeight="1">
      <c r="C153" s="1"/>
      <c r="D153" s="1"/>
      <c r="E153" s="1"/>
      <c r="F153" s="1"/>
      <c r="G153" s="1"/>
      <c r="H153" s="1"/>
      <c r="I153" s="3"/>
      <c r="J153" s="1"/>
      <c r="K153" s="1"/>
      <c r="L153" s="1"/>
      <c r="P153" s="60"/>
      <c r="Q153" s="60"/>
      <c r="R153" s="60"/>
      <c r="T153" s="72"/>
      <c r="U153" s="77"/>
      <c r="V153" s="72"/>
      <c r="W153" s="77"/>
      <c r="AE153" s="99"/>
      <c r="AM153" s="119"/>
      <c r="AT153" s="123"/>
      <c r="GI153" s="12" t="str">
        <f t="shared" si="205"/>
        <v>31-7</v>
      </c>
      <c r="GJ153" s="12">
        <f>$C$12</f>
        <v>7</v>
      </c>
      <c r="GK153" s="12">
        <f>$D$12</f>
        <v>0</v>
      </c>
      <c r="GL153" s="1">
        <f t="shared" si="210"/>
        <v>31</v>
      </c>
      <c r="GM153" s="138" t="str">
        <f t="shared" si="216"/>
        <v/>
      </c>
      <c r="GN153" s="138" t="str">
        <f t="shared" si="216"/>
        <v/>
      </c>
      <c r="GO153" s="138" t="str">
        <f t="shared" si="217"/>
        <v/>
      </c>
      <c r="GP153" s="138" t="str">
        <f t="shared" si="218"/>
        <v/>
      </c>
      <c r="GQ153" s="12">
        <f t="shared" si="219"/>
        <v>12</v>
      </c>
    </row>
    <row r="154" spans="3:199" s="13" customFormat="1" ht="13.5" customHeight="1">
      <c r="C154" s="1"/>
      <c r="D154" s="1"/>
      <c r="E154" s="1"/>
      <c r="F154" s="1"/>
      <c r="G154" s="1"/>
      <c r="H154" s="1"/>
      <c r="I154" s="3"/>
      <c r="J154" s="1"/>
      <c r="K154" s="1"/>
      <c r="L154" s="1"/>
      <c r="P154" s="60"/>
      <c r="Q154" s="60"/>
      <c r="R154" s="60"/>
      <c r="T154" s="72"/>
      <c r="U154" s="77"/>
      <c r="V154" s="72"/>
      <c r="W154" s="77"/>
      <c r="AE154" s="99"/>
      <c r="AM154" s="119"/>
      <c r="AT154" s="123"/>
      <c r="GI154" s="12" t="str">
        <f t="shared" si="205"/>
        <v>31-8</v>
      </c>
      <c r="GJ154" s="12">
        <f>$C$13</f>
        <v>8</v>
      </c>
      <c r="GK154" s="12">
        <f>$D$13</f>
        <v>0</v>
      </c>
      <c r="GL154" s="1">
        <f t="shared" si="210"/>
        <v>31</v>
      </c>
      <c r="GM154" s="138" t="str">
        <f t="shared" si="216"/>
        <v/>
      </c>
      <c r="GN154" s="138" t="str">
        <f t="shared" si="216"/>
        <v/>
      </c>
      <c r="GO154" s="138" t="str">
        <f t="shared" si="217"/>
        <v/>
      </c>
      <c r="GP154" s="138" t="str">
        <f t="shared" si="218"/>
        <v/>
      </c>
      <c r="GQ154" s="12">
        <f t="shared" si="219"/>
        <v>12</v>
      </c>
    </row>
    <row r="155" spans="3:199" s="13" customFormat="1" ht="13.5" customHeight="1">
      <c r="C155" s="1"/>
      <c r="D155" s="1"/>
      <c r="E155" s="1"/>
      <c r="F155" s="1"/>
      <c r="G155" s="1"/>
      <c r="H155" s="1"/>
      <c r="I155" s="3"/>
      <c r="J155" s="1"/>
      <c r="K155" s="1"/>
      <c r="L155" s="1"/>
      <c r="P155" s="60"/>
      <c r="Q155" s="60"/>
      <c r="R155" s="60"/>
      <c r="T155" s="72"/>
      <c r="U155" s="77"/>
      <c r="V155" s="72"/>
      <c r="W155" s="77"/>
      <c r="AE155" s="99"/>
      <c r="AM155" s="119"/>
      <c r="AT155" s="123"/>
      <c r="GI155" s="12" t="str">
        <f t="shared" si="205"/>
        <v>31-9</v>
      </c>
      <c r="GJ155" s="12">
        <f>$C$14</f>
        <v>9</v>
      </c>
      <c r="GK155" s="12">
        <f>$D$14</f>
        <v>0</v>
      </c>
      <c r="GL155" s="1">
        <f t="shared" si="210"/>
        <v>31</v>
      </c>
      <c r="GM155" s="138" t="str">
        <f t="shared" si="216"/>
        <v/>
      </c>
      <c r="GN155" s="138" t="str">
        <f t="shared" si="216"/>
        <v/>
      </c>
      <c r="GO155" s="138" t="str">
        <f t="shared" si="217"/>
        <v/>
      </c>
      <c r="GP155" s="138" t="str">
        <f t="shared" si="218"/>
        <v/>
      </c>
      <c r="GQ155" s="12">
        <f t="shared" si="219"/>
        <v>12</v>
      </c>
    </row>
    <row r="156" spans="3:199" s="13" customFormat="1" ht="13.5" customHeight="1">
      <c r="C156" s="1"/>
      <c r="D156" s="1"/>
      <c r="E156" s="1"/>
      <c r="F156" s="1"/>
      <c r="G156" s="1"/>
      <c r="H156" s="1"/>
      <c r="I156" s="3"/>
      <c r="J156" s="1"/>
      <c r="K156" s="1"/>
      <c r="L156" s="1"/>
      <c r="P156" s="60"/>
      <c r="Q156" s="60"/>
      <c r="R156" s="60"/>
      <c r="T156" s="72"/>
      <c r="U156" s="77"/>
      <c r="V156" s="72"/>
      <c r="W156" s="77"/>
      <c r="AE156" s="99"/>
      <c r="AM156" s="119"/>
      <c r="AT156" s="123"/>
      <c r="GI156" s="12" t="str">
        <f t="shared" si="205"/>
        <v>31-10</v>
      </c>
      <c r="GJ156" s="12">
        <f>$C$15</f>
        <v>10</v>
      </c>
      <c r="GK156" s="12">
        <f>$D$15</f>
        <v>0</v>
      </c>
      <c r="GL156" s="1">
        <f t="shared" si="210"/>
        <v>31</v>
      </c>
      <c r="GM156" s="138" t="str">
        <f t="shared" si="216"/>
        <v/>
      </c>
      <c r="GN156" s="138" t="str">
        <f t="shared" si="216"/>
        <v/>
      </c>
      <c r="GO156" s="138" t="str">
        <f t="shared" si="217"/>
        <v/>
      </c>
      <c r="GP156" s="138" t="str">
        <f t="shared" si="218"/>
        <v/>
      </c>
      <c r="GQ156" s="12">
        <f t="shared" si="219"/>
        <v>12</v>
      </c>
    </row>
    <row r="157" spans="3:199" s="13" customFormat="1" ht="13.5" customHeight="1">
      <c r="C157" s="1"/>
      <c r="D157" s="1"/>
      <c r="E157" s="1"/>
      <c r="F157" s="1"/>
      <c r="G157" s="1"/>
      <c r="H157" s="1"/>
      <c r="I157" s="3"/>
      <c r="J157" s="1"/>
      <c r="K157" s="1"/>
      <c r="L157" s="1"/>
      <c r="P157" s="60"/>
      <c r="Q157" s="60"/>
      <c r="R157" s="60"/>
      <c r="T157" s="72"/>
      <c r="U157" s="77"/>
      <c r="V157" s="72"/>
      <c r="W157" s="77"/>
      <c r="AE157" s="99"/>
      <c r="AM157" s="119"/>
      <c r="AT157" s="123"/>
      <c r="GI157" s="12" t="str">
        <f t="shared" si="205"/>
        <v>31-11</v>
      </c>
      <c r="GJ157" s="12">
        <f>$C$16</f>
        <v>11</v>
      </c>
      <c r="GK157" s="12">
        <f>$D$16</f>
        <v>0</v>
      </c>
      <c r="GL157" s="1">
        <f t="shared" si="210"/>
        <v>31</v>
      </c>
      <c r="GM157" s="138" t="str">
        <f t="shared" si="216"/>
        <v/>
      </c>
      <c r="GN157" s="138" t="str">
        <f t="shared" si="216"/>
        <v/>
      </c>
      <c r="GO157" s="138" t="str">
        <f t="shared" si="217"/>
        <v/>
      </c>
      <c r="GP157" s="138" t="str">
        <f t="shared" si="218"/>
        <v/>
      </c>
      <c r="GQ157" s="12">
        <f t="shared" si="219"/>
        <v>12</v>
      </c>
    </row>
    <row r="158" spans="3:199" s="13" customFormat="1" ht="13.5" customHeight="1">
      <c r="C158" s="1"/>
      <c r="D158" s="1"/>
      <c r="E158" s="1"/>
      <c r="F158" s="1"/>
      <c r="G158" s="1"/>
      <c r="H158" s="1"/>
      <c r="I158" s="3"/>
      <c r="J158" s="1"/>
      <c r="K158" s="1"/>
      <c r="L158" s="1"/>
      <c r="P158" s="60"/>
      <c r="Q158" s="60"/>
      <c r="R158" s="60"/>
      <c r="T158" s="72"/>
      <c r="U158" s="77"/>
      <c r="V158" s="72"/>
      <c r="W158" s="77"/>
      <c r="AE158" s="99"/>
      <c r="AM158" s="119"/>
      <c r="AT158" s="123"/>
      <c r="GI158" s="12" t="str">
        <f t="shared" si="205"/>
        <v>31-12</v>
      </c>
      <c r="GJ158" s="12">
        <f>$C$17</f>
        <v>12</v>
      </c>
      <c r="GK158" s="12">
        <f>$D$17</f>
        <v>0</v>
      </c>
      <c r="GL158" s="1">
        <f t="shared" si="210"/>
        <v>31</v>
      </c>
      <c r="GM158" s="138" t="str">
        <f t="shared" si="216"/>
        <v/>
      </c>
      <c r="GN158" s="138" t="str">
        <f t="shared" si="216"/>
        <v/>
      </c>
      <c r="GO158" s="138" t="str">
        <f t="shared" si="217"/>
        <v/>
      </c>
      <c r="GP158" s="138" t="str">
        <f t="shared" si="218"/>
        <v/>
      </c>
      <c r="GQ158" s="12">
        <f t="shared" si="219"/>
        <v>12</v>
      </c>
    </row>
    <row r="159" spans="3:199" s="13" customFormat="1" ht="13.5" customHeight="1">
      <c r="C159" s="1"/>
      <c r="D159" s="1"/>
      <c r="E159" s="1"/>
      <c r="F159" s="1"/>
      <c r="G159" s="1"/>
      <c r="H159" s="1"/>
      <c r="I159" s="3"/>
      <c r="J159" s="1"/>
      <c r="K159" s="1"/>
      <c r="L159" s="1"/>
      <c r="P159" s="60"/>
      <c r="Q159" s="60"/>
      <c r="R159" s="60"/>
      <c r="T159" s="72"/>
      <c r="U159" s="77"/>
      <c r="V159" s="72"/>
      <c r="W159" s="77"/>
      <c r="AE159" s="99"/>
      <c r="AM159" s="119"/>
      <c r="AT159" s="123"/>
      <c r="GI159" s="12" t="str">
        <f t="shared" si="205"/>
        <v>31-13</v>
      </c>
      <c r="GJ159" s="12">
        <f>$C$18</f>
        <v>13</v>
      </c>
      <c r="GK159" s="12">
        <f>$D$18</f>
        <v>0</v>
      </c>
      <c r="GL159" s="1">
        <f t="shared" si="210"/>
        <v>31</v>
      </c>
      <c r="GM159" s="138" t="str">
        <f t="shared" si="216"/>
        <v/>
      </c>
      <c r="GN159" s="138" t="str">
        <f t="shared" si="216"/>
        <v/>
      </c>
      <c r="GO159" s="138" t="str">
        <f t="shared" si="217"/>
        <v/>
      </c>
      <c r="GP159" s="138" t="str">
        <f t="shared" si="218"/>
        <v/>
      </c>
      <c r="GQ159" s="12">
        <f t="shared" si="219"/>
        <v>12</v>
      </c>
    </row>
    <row r="160" spans="3:199" s="13" customFormat="1" ht="13.5" customHeight="1">
      <c r="C160" s="1"/>
      <c r="D160" s="1"/>
      <c r="E160" s="1"/>
      <c r="F160" s="1"/>
      <c r="G160" s="1"/>
      <c r="H160" s="1"/>
      <c r="I160" s="3"/>
      <c r="J160" s="1"/>
      <c r="K160" s="1"/>
      <c r="L160" s="1"/>
      <c r="P160" s="60"/>
      <c r="Q160" s="60"/>
      <c r="R160" s="60"/>
      <c r="T160" s="72"/>
      <c r="U160" s="77"/>
      <c r="V160" s="72"/>
      <c r="W160" s="77"/>
      <c r="AE160" s="99"/>
      <c r="AM160" s="119"/>
      <c r="AT160" s="123"/>
      <c r="GI160" s="12" t="str">
        <f t="shared" si="205"/>
        <v>31-14</v>
      </c>
      <c r="GJ160" s="12">
        <f>$C$19</f>
        <v>14</v>
      </c>
      <c r="GK160" s="12">
        <f>$D$19</f>
        <v>0</v>
      </c>
      <c r="GL160" s="1">
        <f t="shared" si="210"/>
        <v>31</v>
      </c>
      <c r="GM160" s="138" t="str">
        <f t="shared" si="216"/>
        <v/>
      </c>
      <c r="GN160" s="138" t="str">
        <f t="shared" si="216"/>
        <v/>
      </c>
      <c r="GO160" s="138" t="str">
        <f t="shared" si="217"/>
        <v/>
      </c>
      <c r="GP160" s="138" t="str">
        <f t="shared" si="218"/>
        <v/>
      </c>
      <c r="GQ160" s="12">
        <f t="shared" si="219"/>
        <v>12</v>
      </c>
    </row>
    <row r="161" spans="3:199" s="13" customFormat="1" ht="13.5" customHeight="1">
      <c r="C161" s="1"/>
      <c r="D161" s="1"/>
      <c r="E161" s="1"/>
      <c r="F161" s="1"/>
      <c r="G161" s="1"/>
      <c r="H161" s="1"/>
      <c r="I161" s="3"/>
      <c r="J161" s="1"/>
      <c r="K161" s="1"/>
      <c r="L161" s="1"/>
      <c r="P161" s="60"/>
      <c r="Q161" s="60"/>
      <c r="R161" s="60"/>
      <c r="T161" s="72"/>
      <c r="U161" s="77"/>
      <c r="V161" s="72"/>
      <c r="W161" s="77"/>
      <c r="AE161" s="99"/>
      <c r="AM161" s="119"/>
      <c r="AT161" s="123"/>
      <c r="GI161" s="12" t="str">
        <f t="shared" ref="GI161:GI224" si="220">GL161&amp;"-"&amp;GJ161</f>
        <v>31-15</v>
      </c>
      <c r="GJ161" s="12">
        <f>$C$20</f>
        <v>15</v>
      </c>
      <c r="GK161" s="12">
        <f>$D$20</f>
        <v>0</v>
      </c>
      <c r="GL161" s="1">
        <f t="shared" si="210"/>
        <v>31</v>
      </c>
      <c r="GM161" s="138" t="str">
        <f t="shared" si="216"/>
        <v/>
      </c>
      <c r="GN161" s="138" t="str">
        <f t="shared" si="216"/>
        <v/>
      </c>
      <c r="GO161" s="138" t="str">
        <f t="shared" si="217"/>
        <v/>
      </c>
      <c r="GP161" s="138" t="str">
        <f t="shared" si="218"/>
        <v/>
      </c>
      <c r="GQ161" s="12">
        <f t="shared" si="219"/>
        <v>12</v>
      </c>
    </row>
    <row r="162" spans="3:199" s="13" customFormat="1" ht="13.5" customHeight="1">
      <c r="C162" s="1"/>
      <c r="D162" s="1"/>
      <c r="E162" s="1"/>
      <c r="F162" s="1"/>
      <c r="G162" s="1"/>
      <c r="H162" s="1"/>
      <c r="I162" s="3"/>
      <c r="J162" s="1"/>
      <c r="K162" s="1"/>
      <c r="L162" s="1"/>
      <c r="P162" s="60"/>
      <c r="Q162" s="60"/>
      <c r="R162" s="60"/>
      <c r="T162" s="72"/>
      <c r="U162" s="77"/>
      <c r="V162" s="72"/>
      <c r="W162" s="77"/>
      <c r="AE162" s="99"/>
      <c r="AM162" s="119"/>
      <c r="AT162" s="123"/>
      <c r="GI162" s="12" t="str">
        <f t="shared" si="220"/>
        <v>31-16</v>
      </c>
      <c r="GJ162" s="12">
        <f>$C$21</f>
        <v>16</v>
      </c>
      <c r="GK162" s="12">
        <f>$D$21</f>
        <v>0</v>
      </c>
      <c r="GL162" s="1">
        <f t="shared" si="210"/>
        <v>31</v>
      </c>
      <c r="GM162" s="138" t="str">
        <f t="shared" si="216"/>
        <v/>
      </c>
      <c r="GN162" s="138" t="str">
        <f t="shared" si="216"/>
        <v/>
      </c>
      <c r="GO162" s="138" t="str">
        <f t="shared" si="217"/>
        <v/>
      </c>
      <c r="GP162" s="138" t="str">
        <f t="shared" si="218"/>
        <v/>
      </c>
      <c r="GQ162" s="12">
        <f t="shared" si="219"/>
        <v>12</v>
      </c>
    </row>
    <row r="163" spans="3:199" s="13" customFormat="1" ht="13.5" customHeight="1">
      <c r="C163" s="1"/>
      <c r="D163" s="1"/>
      <c r="E163" s="1"/>
      <c r="F163" s="1"/>
      <c r="G163" s="1"/>
      <c r="H163" s="1"/>
      <c r="I163" s="3"/>
      <c r="J163" s="1"/>
      <c r="K163" s="1"/>
      <c r="L163" s="1"/>
      <c r="P163" s="60"/>
      <c r="Q163" s="60"/>
      <c r="R163" s="60"/>
      <c r="T163" s="72"/>
      <c r="U163" s="77"/>
      <c r="V163" s="72"/>
      <c r="W163" s="77"/>
      <c r="AE163" s="99"/>
      <c r="AM163" s="119"/>
      <c r="AT163" s="123"/>
      <c r="GI163" s="12" t="str">
        <f t="shared" si="220"/>
        <v>31-17</v>
      </c>
      <c r="GJ163" s="12">
        <f>$C$22</f>
        <v>17</v>
      </c>
      <c r="GK163" s="12">
        <f>$D$22</f>
        <v>0</v>
      </c>
      <c r="GL163" s="1">
        <f t="shared" si="210"/>
        <v>31</v>
      </c>
      <c r="GM163" s="138" t="str">
        <f t="shared" si="216"/>
        <v/>
      </c>
      <c r="GN163" s="138" t="str">
        <f t="shared" si="216"/>
        <v/>
      </c>
      <c r="GO163" s="138" t="str">
        <f t="shared" si="217"/>
        <v/>
      </c>
      <c r="GP163" s="138" t="str">
        <f t="shared" si="218"/>
        <v/>
      </c>
      <c r="GQ163" s="12">
        <f t="shared" si="219"/>
        <v>12</v>
      </c>
    </row>
    <row r="164" spans="3:199" s="13" customFormat="1" ht="13.5" customHeight="1">
      <c r="C164" s="1"/>
      <c r="D164" s="1"/>
      <c r="E164" s="1"/>
      <c r="F164" s="1"/>
      <c r="G164" s="1"/>
      <c r="H164" s="1"/>
      <c r="I164" s="3"/>
      <c r="J164" s="1"/>
      <c r="K164" s="1"/>
      <c r="L164" s="1"/>
      <c r="P164" s="60"/>
      <c r="Q164" s="60"/>
      <c r="R164" s="60"/>
      <c r="T164" s="72"/>
      <c r="U164" s="77"/>
      <c r="V164" s="72"/>
      <c r="W164" s="77"/>
      <c r="AE164" s="99"/>
      <c r="AM164" s="119"/>
      <c r="AT164" s="123"/>
      <c r="GI164" s="12" t="str">
        <f t="shared" si="220"/>
        <v>31-18</v>
      </c>
      <c r="GJ164" s="12">
        <f>$C$23</f>
        <v>18</v>
      </c>
      <c r="GK164" s="12">
        <f>$D$23</f>
        <v>0</v>
      </c>
      <c r="GL164" s="1">
        <f t="shared" si="210"/>
        <v>31</v>
      </c>
      <c r="GM164" s="138" t="str">
        <f t="shared" si="216"/>
        <v/>
      </c>
      <c r="GN164" s="138" t="str">
        <f t="shared" si="216"/>
        <v/>
      </c>
      <c r="GO164" s="138" t="str">
        <f t="shared" si="217"/>
        <v/>
      </c>
      <c r="GP164" s="138" t="str">
        <f t="shared" si="218"/>
        <v/>
      </c>
      <c r="GQ164" s="12">
        <f t="shared" si="219"/>
        <v>12</v>
      </c>
    </row>
    <row r="165" spans="3:199" s="13" customFormat="1" ht="13.5" customHeight="1">
      <c r="C165" s="1"/>
      <c r="D165" s="1"/>
      <c r="E165" s="1"/>
      <c r="F165" s="1"/>
      <c r="G165" s="1"/>
      <c r="H165" s="1"/>
      <c r="I165" s="3"/>
      <c r="J165" s="1"/>
      <c r="K165" s="1"/>
      <c r="L165" s="1"/>
      <c r="P165" s="60"/>
      <c r="Q165" s="60"/>
      <c r="R165" s="60"/>
      <c r="T165" s="72"/>
      <c r="U165" s="77"/>
      <c r="V165" s="72"/>
      <c r="W165" s="77"/>
      <c r="AE165" s="99"/>
      <c r="AM165" s="119"/>
      <c r="AT165" s="123"/>
      <c r="GI165" s="12" t="str">
        <f t="shared" si="220"/>
        <v>31-19</v>
      </c>
      <c r="GJ165" s="12">
        <f>$C$24</f>
        <v>19</v>
      </c>
      <c r="GK165" s="12">
        <f>$D$24</f>
        <v>0</v>
      </c>
      <c r="GL165" s="1">
        <f t="shared" si="210"/>
        <v>31</v>
      </c>
      <c r="GM165" s="138" t="str">
        <f t="shared" si="216"/>
        <v/>
      </c>
      <c r="GN165" s="138" t="str">
        <f t="shared" si="216"/>
        <v/>
      </c>
      <c r="GO165" s="138" t="str">
        <f t="shared" si="217"/>
        <v/>
      </c>
      <c r="GP165" s="138" t="str">
        <f t="shared" si="218"/>
        <v/>
      </c>
      <c r="GQ165" s="12">
        <f t="shared" si="219"/>
        <v>12</v>
      </c>
    </row>
    <row r="166" spans="3:199" s="13" customFormat="1" ht="13.5" customHeight="1">
      <c r="C166" s="1"/>
      <c r="D166" s="1"/>
      <c r="E166" s="1"/>
      <c r="F166" s="1"/>
      <c r="G166" s="1"/>
      <c r="H166" s="1"/>
      <c r="I166" s="3"/>
      <c r="J166" s="1"/>
      <c r="K166" s="1"/>
      <c r="L166" s="1"/>
      <c r="P166" s="60"/>
      <c r="Q166" s="60"/>
      <c r="R166" s="60"/>
      <c r="T166" s="72"/>
      <c r="U166" s="77"/>
      <c r="V166" s="72"/>
      <c r="W166" s="77"/>
      <c r="AE166" s="99"/>
      <c r="AM166" s="119"/>
      <c r="AT166" s="123"/>
      <c r="GI166" s="12" t="str">
        <f t="shared" si="220"/>
        <v>31-20</v>
      </c>
      <c r="GJ166" s="12">
        <f>$C$25</f>
        <v>20</v>
      </c>
      <c r="GK166" s="12">
        <f>$D$25</f>
        <v>0</v>
      </c>
      <c r="GL166" s="1">
        <f t="shared" si="210"/>
        <v>31</v>
      </c>
      <c r="GM166" s="138" t="str">
        <f t="shared" si="216"/>
        <v/>
      </c>
      <c r="GN166" s="138" t="str">
        <f t="shared" si="216"/>
        <v/>
      </c>
      <c r="GO166" s="138" t="str">
        <f t="shared" si="217"/>
        <v/>
      </c>
      <c r="GP166" s="138" t="str">
        <f t="shared" si="218"/>
        <v/>
      </c>
      <c r="GQ166" s="12">
        <f t="shared" si="219"/>
        <v>12</v>
      </c>
    </row>
    <row r="167" spans="3:199" s="13" customFormat="1" ht="13.5" customHeight="1">
      <c r="C167" s="1"/>
      <c r="D167" s="1"/>
      <c r="E167" s="1"/>
      <c r="F167" s="1"/>
      <c r="G167" s="1"/>
      <c r="H167" s="1"/>
      <c r="I167" s="3"/>
      <c r="J167" s="1"/>
      <c r="K167" s="1"/>
      <c r="L167" s="1"/>
      <c r="P167" s="60"/>
      <c r="Q167" s="60"/>
      <c r="R167" s="60"/>
      <c r="T167" s="72"/>
      <c r="U167" s="77"/>
      <c r="V167" s="72"/>
      <c r="W167" s="77"/>
      <c r="AE167" s="99"/>
      <c r="AM167" s="119"/>
      <c r="AT167" s="123"/>
      <c r="GI167" s="12" t="str">
        <f t="shared" si="220"/>
        <v>32-1</v>
      </c>
      <c r="GJ167" s="12">
        <f>$C$6</f>
        <v>1</v>
      </c>
      <c r="GK167" s="12">
        <f>$D$6</f>
        <v>0</v>
      </c>
      <c r="GL167" s="1">
        <f t="shared" si="210"/>
        <v>32</v>
      </c>
      <c r="GM167" s="138" t="str">
        <f t="shared" ref="GM167:GN186" si="221">EI6</f>
        <v/>
      </c>
      <c r="GN167" s="138" t="str">
        <f t="shared" si="221"/>
        <v/>
      </c>
      <c r="GO167" s="138" t="str">
        <f t="shared" ref="GO167:GO186" si="222">EL6</f>
        <v/>
      </c>
      <c r="GP167" s="138" t="str">
        <f t="shared" ref="GP167:GP192" si="223">IF(EG6&gt;0,"均等償却","")</f>
        <v/>
      </c>
      <c r="GQ167" s="12">
        <f t="shared" ref="GQ167:GQ192" si="224">IF(EE6&lt;1,0,IF(EE6=1,13-$U67,12))</f>
        <v>12</v>
      </c>
    </row>
    <row r="168" spans="3:199" s="13" customFormat="1" ht="13.5" customHeight="1">
      <c r="C168" s="1"/>
      <c r="D168" s="1"/>
      <c r="E168" s="1"/>
      <c r="F168" s="1"/>
      <c r="G168" s="1"/>
      <c r="H168" s="1"/>
      <c r="I168" s="3"/>
      <c r="J168" s="1"/>
      <c r="K168" s="1"/>
      <c r="L168" s="1"/>
      <c r="P168" s="60"/>
      <c r="Q168" s="60"/>
      <c r="R168" s="60"/>
      <c r="T168" s="72"/>
      <c r="U168" s="77"/>
      <c r="V168" s="72"/>
      <c r="W168" s="77"/>
      <c r="AE168" s="99"/>
      <c r="AM168" s="119"/>
      <c r="AT168" s="123"/>
      <c r="GI168" s="12" t="str">
        <f t="shared" si="220"/>
        <v>32-2</v>
      </c>
      <c r="GJ168" s="12">
        <f>$C$7</f>
        <v>2</v>
      </c>
      <c r="GK168" s="12">
        <f>$D$7</f>
        <v>0</v>
      </c>
      <c r="GL168" s="1">
        <f t="shared" si="210"/>
        <v>32</v>
      </c>
      <c r="GM168" s="138" t="str">
        <f t="shared" si="221"/>
        <v/>
      </c>
      <c r="GN168" s="138" t="str">
        <f t="shared" si="221"/>
        <v/>
      </c>
      <c r="GO168" s="138" t="str">
        <f t="shared" si="222"/>
        <v/>
      </c>
      <c r="GP168" s="138" t="str">
        <f t="shared" si="223"/>
        <v/>
      </c>
      <c r="GQ168" s="12">
        <f t="shared" si="224"/>
        <v>12</v>
      </c>
    </row>
    <row r="169" spans="3:199" s="13" customFormat="1" ht="13.5" customHeight="1">
      <c r="C169" s="1"/>
      <c r="D169" s="1"/>
      <c r="E169" s="1"/>
      <c r="F169" s="1"/>
      <c r="G169" s="1"/>
      <c r="H169" s="1"/>
      <c r="I169" s="3"/>
      <c r="J169" s="1"/>
      <c r="K169" s="1"/>
      <c r="L169" s="1"/>
      <c r="P169" s="60"/>
      <c r="Q169" s="60"/>
      <c r="R169" s="60"/>
      <c r="T169" s="72"/>
      <c r="U169" s="77"/>
      <c r="V169" s="72"/>
      <c r="W169" s="77"/>
      <c r="AE169" s="99"/>
      <c r="AM169" s="119"/>
      <c r="AT169" s="123"/>
      <c r="GI169" s="12" t="str">
        <f t="shared" si="220"/>
        <v>32-3</v>
      </c>
      <c r="GJ169" s="12">
        <f>$C$8</f>
        <v>3</v>
      </c>
      <c r="GK169" s="12">
        <f>$D$8</f>
        <v>0</v>
      </c>
      <c r="GL169" s="1">
        <f t="shared" si="210"/>
        <v>32</v>
      </c>
      <c r="GM169" s="138" t="str">
        <f t="shared" si="221"/>
        <v/>
      </c>
      <c r="GN169" s="138" t="str">
        <f t="shared" si="221"/>
        <v/>
      </c>
      <c r="GO169" s="138" t="str">
        <f t="shared" si="222"/>
        <v/>
      </c>
      <c r="GP169" s="138" t="str">
        <f t="shared" si="223"/>
        <v/>
      </c>
      <c r="GQ169" s="12">
        <f t="shared" si="224"/>
        <v>12</v>
      </c>
    </row>
    <row r="170" spans="3:199" s="13" customFormat="1" ht="13.5" customHeight="1">
      <c r="C170" s="1"/>
      <c r="D170" s="1"/>
      <c r="E170" s="1"/>
      <c r="F170" s="1"/>
      <c r="G170" s="1"/>
      <c r="H170" s="1"/>
      <c r="I170" s="3"/>
      <c r="J170" s="1"/>
      <c r="K170" s="1"/>
      <c r="L170" s="1"/>
      <c r="P170" s="60"/>
      <c r="Q170" s="60"/>
      <c r="R170" s="60"/>
      <c r="T170" s="72"/>
      <c r="U170" s="77"/>
      <c r="V170" s="72"/>
      <c r="W170" s="77"/>
      <c r="AE170" s="99"/>
      <c r="AM170" s="119"/>
      <c r="AT170" s="123"/>
      <c r="GI170" s="12" t="str">
        <f t="shared" si="220"/>
        <v>32-4</v>
      </c>
      <c r="GJ170" s="12">
        <f>$C$9</f>
        <v>4</v>
      </c>
      <c r="GK170" s="12">
        <f>$D$9</f>
        <v>0</v>
      </c>
      <c r="GL170" s="1">
        <f t="shared" si="210"/>
        <v>32</v>
      </c>
      <c r="GM170" s="138" t="str">
        <f t="shared" si="221"/>
        <v/>
      </c>
      <c r="GN170" s="138" t="str">
        <f t="shared" si="221"/>
        <v/>
      </c>
      <c r="GO170" s="138" t="str">
        <f t="shared" si="222"/>
        <v/>
      </c>
      <c r="GP170" s="138" t="str">
        <f t="shared" si="223"/>
        <v/>
      </c>
      <c r="GQ170" s="12">
        <f t="shared" si="224"/>
        <v>12</v>
      </c>
    </row>
    <row r="171" spans="3:199" s="13" customFormat="1" ht="13.5" customHeight="1">
      <c r="C171" s="1"/>
      <c r="D171" s="1"/>
      <c r="E171" s="1"/>
      <c r="F171" s="1"/>
      <c r="G171" s="1"/>
      <c r="H171" s="1"/>
      <c r="I171" s="3"/>
      <c r="J171" s="1"/>
      <c r="K171" s="1"/>
      <c r="L171" s="1"/>
      <c r="P171" s="60"/>
      <c r="Q171" s="60"/>
      <c r="R171" s="60"/>
      <c r="T171" s="72"/>
      <c r="U171" s="77"/>
      <c r="V171" s="72"/>
      <c r="W171" s="77"/>
      <c r="AE171" s="99"/>
      <c r="AM171" s="119"/>
      <c r="AT171" s="123"/>
      <c r="GI171" s="12" t="str">
        <f t="shared" si="220"/>
        <v>32-5</v>
      </c>
      <c r="GJ171" s="12">
        <f>$C$10</f>
        <v>5</v>
      </c>
      <c r="GK171" s="12">
        <f>$D$10</f>
        <v>0</v>
      </c>
      <c r="GL171" s="1">
        <f t="shared" si="210"/>
        <v>32</v>
      </c>
      <c r="GM171" s="138" t="str">
        <f t="shared" si="221"/>
        <v/>
      </c>
      <c r="GN171" s="138" t="str">
        <f t="shared" si="221"/>
        <v/>
      </c>
      <c r="GO171" s="138" t="str">
        <f t="shared" si="222"/>
        <v/>
      </c>
      <c r="GP171" s="138" t="str">
        <f t="shared" si="223"/>
        <v/>
      </c>
      <c r="GQ171" s="12">
        <f t="shared" si="224"/>
        <v>12</v>
      </c>
    </row>
    <row r="172" spans="3:199" s="13" customFormat="1" ht="13.5" customHeight="1">
      <c r="C172" s="1"/>
      <c r="D172" s="1"/>
      <c r="E172" s="1"/>
      <c r="F172" s="1"/>
      <c r="G172" s="1"/>
      <c r="H172" s="1"/>
      <c r="I172" s="3"/>
      <c r="J172" s="1"/>
      <c r="K172" s="1"/>
      <c r="L172" s="1"/>
      <c r="P172" s="60"/>
      <c r="Q172" s="60"/>
      <c r="R172" s="60"/>
      <c r="T172" s="72"/>
      <c r="U172" s="77"/>
      <c r="V172" s="72"/>
      <c r="W172" s="77"/>
      <c r="AE172" s="99"/>
      <c r="AM172" s="119"/>
      <c r="AT172" s="123"/>
      <c r="GI172" s="12" t="str">
        <f t="shared" si="220"/>
        <v>32-6</v>
      </c>
      <c r="GJ172" s="12">
        <f>$C$11</f>
        <v>6</v>
      </c>
      <c r="GK172" s="12">
        <f>$D$11</f>
        <v>0</v>
      </c>
      <c r="GL172" s="1">
        <f t="shared" si="210"/>
        <v>32</v>
      </c>
      <c r="GM172" s="138" t="str">
        <f t="shared" si="221"/>
        <v/>
      </c>
      <c r="GN172" s="138" t="str">
        <f t="shared" si="221"/>
        <v/>
      </c>
      <c r="GO172" s="138" t="str">
        <f t="shared" si="222"/>
        <v/>
      </c>
      <c r="GP172" s="138" t="str">
        <f t="shared" si="223"/>
        <v/>
      </c>
      <c r="GQ172" s="12">
        <f t="shared" si="224"/>
        <v>12</v>
      </c>
    </row>
    <row r="173" spans="3:199" s="13" customFormat="1" ht="13.5" customHeight="1">
      <c r="C173" s="1"/>
      <c r="D173" s="1"/>
      <c r="E173" s="1"/>
      <c r="F173" s="1"/>
      <c r="G173" s="1"/>
      <c r="H173" s="1"/>
      <c r="I173" s="3"/>
      <c r="J173" s="1"/>
      <c r="K173" s="1"/>
      <c r="L173" s="1"/>
      <c r="P173" s="60"/>
      <c r="Q173" s="60"/>
      <c r="R173" s="60"/>
      <c r="T173" s="72"/>
      <c r="U173" s="77"/>
      <c r="V173" s="72"/>
      <c r="W173" s="77"/>
      <c r="AE173" s="99"/>
      <c r="AM173" s="119"/>
      <c r="AT173" s="123"/>
      <c r="GI173" s="12" t="str">
        <f t="shared" si="220"/>
        <v>32-7</v>
      </c>
      <c r="GJ173" s="12">
        <f>$C$12</f>
        <v>7</v>
      </c>
      <c r="GK173" s="12">
        <f>$D$12</f>
        <v>0</v>
      </c>
      <c r="GL173" s="1">
        <f t="shared" si="210"/>
        <v>32</v>
      </c>
      <c r="GM173" s="138" t="str">
        <f t="shared" si="221"/>
        <v/>
      </c>
      <c r="GN173" s="138" t="str">
        <f t="shared" si="221"/>
        <v/>
      </c>
      <c r="GO173" s="138" t="str">
        <f t="shared" si="222"/>
        <v/>
      </c>
      <c r="GP173" s="138" t="str">
        <f t="shared" si="223"/>
        <v/>
      </c>
      <c r="GQ173" s="12">
        <f t="shared" si="224"/>
        <v>12</v>
      </c>
    </row>
    <row r="174" spans="3:199" s="13" customFormat="1" ht="13.5" customHeight="1">
      <c r="C174" s="1"/>
      <c r="D174" s="1"/>
      <c r="E174" s="1"/>
      <c r="F174" s="1"/>
      <c r="G174" s="1"/>
      <c r="H174" s="1"/>
      <c r="I174" s="3"/>
      <c r="J174" s="1"/>
      <c r="K174" s="1"/>
      <c r="L174" s="1"/>
      <c r="P174" s="60"/>
      <c r="Q174" s="60"/>
      <c r="R174" s="60"/>
      <c r="T174" s="72"/>
      <c r="U174" s="77"/>
      <c r="V174" s="72"/>
      <c r="W174" s="77"/>
      <c r="AE174" s="99"/>
      <c r="AM174" s="119"/>
      <c r="AT174" s="123"/>
      <c r="GI174" s="12" t="str">
        <f t="shared" si="220"/>
        <v>32-8</v>
      </c>
      <c r="GJ174" s="12">
        <f>$C$13</f>
        <v>8</v>
      </c>
      <c r="GK174" s="12">
        <f>$D$13</f>
        <v>0</v>
      </c>
      <c r="GL174" s="1">
        <f t="shared" si="210"/>
        <v>32</v>
      </c>
      <c r="GM174" s="138" t="str">
        <f t="shared" si="221"/>
        <v/>
      </c>
      <c r="GN174" s="138" t="str">
        <f t="shared" si="221"/>
        <v/>
      </c>
      <c r="GO174" s="138" t="str">
        <f t="shared" si="222"/>
        <v/>
      </c>
      <c r="GP174" s="138" t="str">
        <f t="shared" si="223"/>
        <v/>
      </c>
      <c r="GQ174" s="12">
        <f t="shared" si="224"/>
        <v>12</v>
      </c>
    </row>
    <row r="175" spans="3:199" s="13" customFormat="1" ht="13.5" customHeight="1">
      <c r="C175" s="1"/>
      <c r="D175" s="1"/>
      <c r="E175" s="1"/>
      <c r="F175" s="1"/>
      <c r="G175" s="1"/>
      <c r="H175" s="1"/>
      <c r="I175" s="3"/>
      <c r="J175" s="1"/>
      <c r="K175" s="1"/>
      <c r="L175" s="1"/>
      <c r="P175" s="60"/>
      <c r="Q175" s="60"/>
      <c r="R175" s="60"/>
      <c r="T175" s="72"/>
      <c r="U175" s="77"/>
      <c r="V175" s="72"/>
      <c r="W175" s="77"/>
      <c r="AE175" s="99"/>
      <c r="AM175" s="119"/>
      <c r="AT175" s="123"/>
      <c r="GI175" s="12" t="str">
        <f t="shared" si="220"/>
        <v>32-9</v>
      </c>
      <c r="GJ175" s="12">
        <f>$C$14</f>
        <v>9</v>
      </c>
      <c r="GK175" s="12">
        <f>$D$14</f>
        <v>0</v>
      </c>
      <c r="GL175" s="1">
        <f t="shared" ref="GL175:GL226" si="225">IF(GJ174=20,GL174+1,GL174)</f>
        <v>32</v>
      </c>
      <c r="GM175" s="138" t="str">
        <f t="shared" si="221"/>
        <v/>
      </c>
      <c r="GN175" s="138" t="str">
        <f t="shared" si="221"/>
        <v/>
      </c>
      <c r="GO175" s="138" t="str">
        <f t="shared" si="222"/>
        <v/>
      </c>
      <c r="GP175" s="138" t="str">
        <f t="shared" si="223"/>
        <v/>
      </c>
      <c r="GQ175" s="12">
        <f t="shared" si="224"/>
        <v>12</v>
      </c>
    </row>
    <row r="176" spans="3:199" s="13" customFormat="1" ht="13.5" customHeight="1">
      <c r="C176" s="1"/>
      <c r="D176" s="1"/>
      <c r="E176" s="1"/>
      <c r="F176" s="1"/>
      <c r="G176" s="1"/>
      <c r="H176" s="1"/>
      <c r="I176" s="3"/>
      <c r="J176" s="1"/>
      <c r="K176" s="1"/>
      <c r="L176" s="1"/>
      <c r="P176" s="60"/>
      <c r="Q176" s="60"/>
      <c r="R176" s="60"/>
      <c r="T176" s="72"/>
      <c r="U176" s="77"/>
      <c r="V176" s="72"/>
      <c r="W176" s="77"/>
      <c r="AE176" s="99"/>
      <c r="AM176" s="119"/>
      <c r="AT176" s="123"/>
      <c r="GI176" s="12" t="str">
        <f t="shared" si="220"/>
        <v>32-10</v>
      </c>
      <c r="GJ176" s="12">
        <f>$C$15</f>
        <v>10</v>
      </c>
      <c r="GK176" s="12">
        <f>$D$15</f>
        <v>0</v>
      </c>
      <c r="GL176" s="1">
        <f t="shared" si="225"/>
        <v>32</v>
      </c>
      <c r="GM176" s="138" t="str">
        <f t="shared" si="221"/>
        <v/>
      </c>
      <c r="GN176" s="138" t="str">
        <f t="shared" si="221"/>
        <v/>
      </c>
      <c r="GO176" s="138" t="str">
        <f t="shared" si="222"/>
        <v/>
      </c>
      <c r="GP176" s="138" t="str">
        <f t="shared" si="223"/>
        <v/>
      </c>
      <c r="GQ176" s="12">
        <f t="shared" si="224"/>
        <v>12</v>
      </c>
    </row>
    <row r="177" spans="3:199" s="13" customFormat="1" ht="13.5" customHeight="1">
      <c r="C177" s="1"/>
      <c r="D177" s="1"/>
      <c r="E177" s="1"/>
      <c r="F177" s="1"/>
      <c r="G177" s="1"/>
      <c r="H177" s="1"/>
      <c r="I177" s="3"/>
      <c r="J177" s="1"/>
      <c r="K177" s="1"/>
      <c r="L177" s="1"/>
      <c r="P177" s="60"/>
      <c r="Q177" s="60"/>
      <c r="R177" s="60"/>
      <c r="T177" s="72"/>
      <c r="U177" s="77"/>
      <c r="V177" s="72"/>
      <c r="W177" s="77"/>
      <c r="AE177" s="99"/>
      <c r="AM177" s="119"/>
      <c r="AT177" s="123"/>
      <c r="GI177" s="12" t="str">
        <f t="shared" si="220"/>
        <v>32-11</v>
      </c>
      <c r="GJ177" s="12">
        <f>$C$16</f>
        <v>11</v>
      </c>
      <c r="GK177" s="12">
        <f>$D$16</f>
        <v>0</v>
      </c>
      <c r="GL177" s="1">
        <f t="shared" si="225"/>
        <v>32</v>
      </c>
      <c r="GM177" s="138" t="str">
        <f t="shared" si="221"/>
        <v/>
      </c>
      <c r="GN177" s="138" t="str">
        <f t="shared" si="221"/>
        <v/>
      </c>
      <c r="GO177" s="138" t="str">
        <f t="shared" si="222"/>
        <v/>
      </c>
      <c r="GP177" s="138" t="str">
        <f t="shared" si="223"/>
        <v/>
      </c>
      <c r="GQ177" s="12">
        <f t="shared" si="224"/>
        <v>12</v>
      </c>
    </row>
    <row r="178" spans="3:199" s="13" customFormat="1" ht="13.5" customHeight="1">
      <c r="C178" s="1"/>
      <c r="D178" s="1"/>
      <c r="E178" s="1"/>
      <c r="F178" s="1"/>
      <c r="G178" s="1"/>
      <c r="H178" s="1"/>
      <c r="I178" s="3"/>
      <c r="J178" s="1"/>
      <c r="K178" s="1"/>
      <c r="L178" s="1"/>
      <c r="P178" s="60"/>
      <c r="Q178" s="60"/>
      <c r="R178" s="60"/>
      <c r="T178" s="72"/>
      <c r="U178" s="77"/>
      <c r="V178" s="72"/>
      <c r="W178" s="77"/>
      <c r="AE178" s="99"/>
      <c r="AM178" s="119"/>
      <c r="AT178" s="123"/>
      <c r="GI178" s="12" t="str">
        <f t="shared" si="220"/>
        <v>32-12</v>
      </c>
      <c r="GJ178" s="12">
        <f>$C$17</f>
        <v>12</v>
      </c>
      <c r="GK178" s="12">
        <f>$D$17</f>
        <v>0</v>
      </c>
      <c r="GL178" s="1">
        <f t="shared" si="225"/>
        <v>32</v>
      </c>
      <c r="GM178" s="138" t="str">
        <f t="shared" si="221"/>
        <v/>
      </c>
      <c r="GN178" s="138" t="str">
        <f t="shared" si="221"/>
        <v/>
      </c>
      <c r="GO178" s="138" t="str">
        <f t="shared" si="222"/>
        <v/>
      </c>
      <c r="GP178" s="138" t="str">
        <f t="shared" si="223"/>
        <v/>
      </c>
      <c r="GQ178" s="12">
        <f t="shared" si="224"/>
        <v>12</v>
      </c>
    </row>
    <row r="179" spans="3:199" s="13" customFormat="1" ht="13.5" customHeight="1">
      <c r="C179" s="1"/>
      <c r="D179" s="1"/>
      <c r="E179" s="1"/>
      <c r="F179" s="1"/>
      <c r="G179" s="1"/>
      <c r="H179" s="1"/>
      <c r="I179" s="3"/>
      <c r="J179" s="1"/>
      <c r="K179" s="1"/>
      <c r="L179" s="1"/>
      <c r="P179" s="60"/>
      <c r="Q179" s="60"/>
      <c r="R179" s="60"/>
      <c r="T179" s="72"/>
      <c r="U179" s="77"/>
      <c r="V179" s="72"/>
      <c r="W179" s="77"/>
      <c r="AE179" s="99"/>
      <c r="AM179" s="119"/>
      <c r="AT179" s="123"/>
      <c r="GI179" s="12" t="str">
        <f t="shared" si="220"/>
        <v>32-13</v>
      </c>
      <c r="GJ179" s="12">
        <f>$C$18</f>
        <v>13</v>
      </c>
      <c r="GK179" s="12">
        <f>$D$18</f>
        <v>0</v>
      </c>
      <c r="GL179" s="1">
        <f t="shared" si="225"/>
        <v>32</v>
      </c>
      <c r="GM179" s="138" t="str">
        <f t="shared" si="221"/>
        <v/>
      </c>
      <c r="GN179" s="138" t="str">
        <f t="shared" si="221"/>
        <v/>
      </c>
      <c r="GO179" s="138" t="str">
        <f t="shared" si="222"/>
        <v/>
      </c>
      <c r="GP179" s="138" t="str">
        <f t="shared" si="223"/>
        <v/>
      </c>
      <c r="GQ179" s="12">
        <f t="shared" si="224"/>
        <v>12</v>
      </c>
    </row>
    <row r="180" spans="3:199" s="13" customFormat="1" ht="13.5" customHeight="1">
      <c r="C180" s="1"/>
      <c r="D180" s="1"/>
      <c r="E180" s="1"/>
      <c r="F180" s="1"/>
      <c r="G180" s="1"/>
      <c r="H180" s="1"/>
      <c r="I180" s="3"/>
      <c r="J180" s="1"/>
      <c r="K180" s="1"/>
      <c r="L180" s="1"/>
      <c r="P180" s="60"/>
      <c r="Q180" s="60"/>
      <c r="R180" s="60"/>
      <c r="T180" s="72"/>
      <c r="U180" s="77"/>
      <c r="V180" s="72"/>
      <c r="W180" s="77"/>
      <c r="AE180" s="99"/>
      <c r="AM180" s="119"/>
      <c r="AT180" s="123"/>
      <c r="GI180" s="12" t="str">
        <f t="shared" si="220"/>
        <v>32-14</v>
      </c>
      <c r="GJ180" s="12">
        <f>$C$19</f>
        <v>14</v>
      </c>
      <c r="GK180" s="12">
        <f>$D$19</f>
        <v>0</v>
      </c>
      <c r="GL180" s="1">
        <f t="shared" si="225"/>
        <v>32</v>
      </c>
      <c r="GM180" s="138" t="str">
        <f t="shared" si="221"/>
        <v/>
      </c>
      <c r="GN180" s="138" t="str">
        <f t="shared" si="221"/>
        <v/>
      </c>
      <c r="GO180" s="138" t="str">
        <f t="shared" si="222"/>
        <v/>
      </c>
      <c r="GP180" s="138" t="str">
        <f t="shared" si="223"/>
        <v/>
      </c>
      <c r="GQ180" s="12">
        <f t="shared" si="224"/>
        <v>12</v>
      </c>
    </row>
    <row r="181" spans="3:199" s="13" customFormat="1" ht="13.5" customHeight="1">
      <c r="C181" s="1"/>
      <c r="D181" s="1"/>
      <c r="E181" s="1"/>
      <c r="F181" s="1"/>
      <c r="G181" s="1"/>
      <c r="H181" s="1"/>
      <c r="I181" s="3"/>
      <c r="J181" s="1"/>
      <c r="K181" s="1"/>
      <c r="L181" s="1"/>
      <c r="P181" s="60"/>
      <c r="Q181" s="60"/>
      <c r="R181" s="60"/>
      <c r="T181" s="72"/>
      <c r="U181" s="77"/>
      <c r="V181" s="72"/>
      <c r="W181" s="77"/>
      <c r="AE181" s="99"/>
      <c r="AM181" s="119"/>
      <c r="AT181" s="123"/>
      <c r="GI181" s="12" t="str">
        <f t="shared" si="220"/>
        <v>32-15</v>
      </c>
      <c r="GJ181" s="12">
        <f>$C$20</f>
        <v>15</v>
      </c>
      <c r="GK181" s="12">
        <f>$D$20</f>
        <v>0</v>
      </c>
      <c r="GL181" s="1">
        <f t="shared" si="225"/>
        <v>32</v>
      </c>
      <c r="GM181" s="138" t="str">
        <f t="shared" si="221"/>
        <v/>
      </c>
      <c r="GN181" s="138" t="str">
        <f t="shared" si="221"/>
        <v/>
      </c>
      <c r="GO181" s="138" t="str">
        <f t="shared" si="222"/>
        <v/>
      </c>
      <c r="GP181" s="138" t="str">
        <f t="shared" si="223"/>
        <v/>
      </c>
      <c r="GQ181" s="12">
        <f t="shared" si="224"/>
        <v>12</v>
      </c>
    </row>
    <row r="182" spans="3:199" s="13" customFormat="1" ht="13.5" customHeight="1">
      <c r="C182" s="1"/>
      <c r="D182" s="1"/>
      <c r="E182" s="1"/>
      <c r="F182" s="1"/>
      <c r="G182" s="1"/>
      <c r="H182" s="1"/>
      <c r="I182" s="3"/>
      <c r="J182" s="1"/>
      <c r="K182" s="1"/>
      <c r="L182" s="1"/>
      <c r="P182" s="60"/>
      <c r="Q182" s="60"/>
      <c r="R182" s="60"/>
      <c r="T182" s="72"/>
      <c r="U182" s="77"/>
      <c r="V182" s="72"/>
      <c r="W182" s="77"/>
      <c r="AE182" s="99"/>
      <c r="AM182" s="119"/>
      <c r="AT182" s="123"/>
      <c r="GI182" s="12" t="str">
        <f t="shared" si="220"/>
        <v>32-16</v>
      </c>
      <c r="GJ182" s="12">
        <f>$C$21</f>
        <v>16</v>
      </c>
      <c r="GK182" s="12">
        <f>$D$21</f>
        <v>0</v>
      </c>
      <c r="GL182" s="1">
        <f t="shared" si="225"/>
        <v>32</v>
      </c>
      <c r="GM182" s="138" t="str">
        <f t="shared" si="221"/>
        <v/>
      </c>
      <c r="GN182" s="138" t="str">
        <f t="shared" si="221"/>
        <v/>
      </c>
      <c r="GO182" s="138" t="str">
        <f t="shared" si="222"/>
        <v/>
      </c>
      <c r="GP182" s="138" t="str">
        <f t="shared" si="223"/>
        <v/>
      </c>
      <c r="GQ182" s="12">
        <f t="shared" si="224"/>
        <v>12</v>
      </c>
    </row>
    <row r="183" spans="3:199" s="13" customFormat="1" ht="13.5" customHeight="1">
      <c r="C183" s="1"/>
      <c r="D183" s="1"/>
      <c r="E183" s="1"/>
      <c r="F183" s="1"/>
      <c r="G183" s="1"/>
      <c r="H183" s="1"/>
      <c r="I183" s="3"/>
      <c r="J183" s="1"/>
      <c r="K183" s="1"/>
      <c r="L183" s="1"/>
      <c r="P183" s="60"/>
      <c r="Q183" s="60"/>
      <c r="R183" s="60"/>
      <c r="T183" s="72"/>
      <c r="U183" s="77"/>
      <c r="V183" s="72"/>
      <c r="W183" s="77"/>
      <c r="AE183" s="99"/>
      <c r="AM183" s="119"/>
      <c r="AT183" s="123"/>
      <c r="GI183" s="12" t="str">
        <f t="shared" si="220"/>
        <v>32-17</v>
      </c>
      <c r="GJ183" s="12">
        <f>$C$22</f>
        <v>17</v>
      </c>
      <c r="GK183" s="12">
        <f>$D$22</f>
        <v>0</v>
      </c>
      <c r="GL183" s="1">
        <f t="shared" si="225"/>
        <v>32</v>
      </c>
      <c r="GM183" s="138" t="str">
        <f t="shared" si="221"/>
        <v/>
      </c>
      <c r="GN183" s="138" t="str">
        <f t="shared" si="221"/>
        <v/>
      </c>
      <c r="GO183" s="138" t="str">
        <f t="shared" si="222"/>
        <v/>
      </c>
      <c r="GP183" s="138" t="str">
        <f t="shared" si="223"/>
        <v/>
      </c>
      <c r="GQ183" s="12">
        <f t="shared" si="224"/>
        <v>12</v>
      </c>
    </row>
    <row r="184" spans="3:199" s="13" customFormat="1" ht="13.5" customHeight="1">
      <c r="C184" s="1"/>
      <c r="D184" s="1"/>
      <c r="E184" s="1"/>
      <c r="F184" s="1"/>
      <c r="G184" s="1"/>
      <c r="H184" s="1"/>
      <c r="I184" s="3"/>
      <c r="J184" s="1"/>
      <c r="K184" s="1"/>
      <c r="L184" s="1"/>
      <c r="P184" s="60"/>
      <c r="Q184" s="60"/>
      <c r="R184" s="60"/>
      <c r="T184" s="72"/>
      <c r="U184" s="77"/>
      <c r="V184" s="72"/>
      <c r="W184" s="77"/>
      <c r="AE184" s="99"/>
      <c r="AM184" s="119"/>
      <c r="AT184" s="123"/>
      <c r="GI184" s="12" t="str">
        <f t="shared" si="220"/>
        <v>32-18</v>
      </c>
      <c r="GJ184" s="12">
        <f>$C$23</f>
        <v>18</v>
      </c>
      <c r="GK184" s="12">
        <f>$D$23</f>
        <v>0</v>
      </c>
      <c r="GL184" s="1">
        <f t="shared" si="225"/>
        <v>32</v>
      </c>
      <c r="GM184" s="138" t="str">
        <f t="shared" si="221"/>
        <v/>
      </c>
      <c r="GN184" s="138" t="str">
        <f t="shared" si="221"/>
        <v/>
      </c>
      <c r="GO184" s="138" t="str">
        <f t="shared" si="222"/>
        <v/>
      </c>
      <c r="GP184" s="138" t="str">
        <f t="shared" si="223"/>
        <v/>
      </c>
      <c r="GQ184" s="12">
        <f t="shared" si="224"/>
        <v>12</v>
      </c>
    </row>
    <row r="185" spans="3:199" s="13" customFormat="1" ht="13.5" customHeight="1">
      <c r="C185" s="1"/>
      <c r="D185" s="1"/>
      <c r="E185" s="1"/>
      <c r="F185" s="1"/>
      <c r="G185" s="1"/>
      <c r="H185" s="1"/>
      <c r="I185" s="3"/>
      <c r="J185" s="1"/>
      <c r="K185" s="1"/>
      <c r="L185" s="1"/>
      <c r="P185" s="60"/>
      <c r="Q185" s="60"/>
      <c r="R185" s="60"/>
      <c r="T185" s="72"/>
      <c r="U185" s="77"/>
      <c r="V185" s="72"/>
      <c r="W185" s="77"/>
      <c r="AE185" s="99"/>
      <c r="AM185" s="119"/>
      <c r="AT185" s="123"/>
      <c r="GI185" s="12" t="str">
        <f t="shared" si="220"/>
        <v>32-19</v>
      </c>
      <c r="GJ185" s="12">
        <f>$C$24</f>
        <v>19</v>
      </c>
      <c r="GK185" s="12">
        <f>$D$24</f>
        <v>0</v>
      </c>
      <c r="GL185" s="1">
        <f t="shared" si="225"/>
        <v>32</v>
      </c>
      <c r="GM185" s="138" t="str">
        <f t="shared" si="221"/>
        <v/>
      </c>
      <c r="GN185" s="138" t="str">
        <f t="shared" si="221"/>
        <v/>
      </c>
      <c r="GO185" s="138" t="str">
        <f t="shared" si="222"/>
        <v/>
      </c>
      <c r="GP185" s="138" t="str">
        <f t="shared" si="223"/>
        <v/>
      </c>
      <c r="GQ185" s="12">
        <f t="shared" si="224"/>
        <v>12</v>
      </c>
    </row>
    <row r="186" spans="3:199" s="13" customFormat="1" ht="13.5" customHeight="1">
      <c r="C186" s="1"/>
      <c r="D186" s="1"/>
      <c r="E186" s="1"/>
      <c r="F186" s="1"/>
      <c r="G186" s="1"/>
      <c r="H186" s="1"/>
      <c r="I186" s="3"/>
      <c r="J186" s="1"/>
      <c r="K186" s="1"/>
      <c r="L186" s="1"/>
      <c r="P186" s="60"/>
      <c r="Q186" s="60"/>
      <c r="R186" s="60"/>
      <c r="T186" s="72"/>
      <c r="U186" s="77"/>
      <c r="V186" s="72"/>
      <c r="W186" s="77"/>
      <c r="AE186" s="99"/>
      <c r="AM186" s="119"/>
      <c r="AT186" s="123"/>
      <c r="GI186" s="12" t="str">
        <f t="shared" si="220"/>
        <v>32-20</v>
      </c>
      <c r="GJ186" s="12">
        <f>$C$25</f>
        <v>20</v>
      </c>
      <c r="GK186" s="12">
        <f>$D$25</f>
        <v>0</v>
      </c>
      <c r="GL186" s="1">
        <f t="shared" si="225"/>
        <v>32</v>
      </c>
      <c r="GM186" s="138" t="str">
        <f t="shared" si="221"/>
        <v/>
      </c>
      <c r="GN186" s="138" t="str">
        <f t="shared" si="221"/>
        <v/>
      </c>
      <c r="GO186" s="138" t="str">
        <f t="shared" si="222"/>
        <v/>
      </c>
      <c r="GP186" s="138" t="str">
        <f t="shared" si="223"/>
        <v/>
      </c>
      <c r="GQ186" s="12">
        <f t="shared" si="224"/>
        <v>12</v>
      </c>
    </row>
    <row r="187" spans="3:199" s="13" customFormat="1" ht="19.5" customHeight="1">
      <c r="C187" s="1"/>
      <c r="D187" s="1"/>
      <c r="E187" s="1"/>
      <c r="F187" s="1"/>
      <c r="G187" s="1"/>
      <c r="H187" s="1"/>
      <c r="I187" s="3"/>
      <c r="J187" s="1"/>
      <c r="K187" s="1"/>
      <c r="L187" s="1"/>
      <c r="P187" s="60"/>
      <c r="Q187" s="60"/>
      <c r="R187" s="60"/>
      <c r="T187" s="72"/>
      <c r="U187" s="77"/>
      <c r="V187" s="72"/>
      <c r="W187" s="77"/>
      <c r="AE187" s="99"/>
      <c r="AM187" s="119"/>
      <c r="AT187" s="123"/>
      <c r="GI187" s="12" t="str">
        <f t="shared" si="220"/>
        <v>33-1</v>
      </c>
      <c r="GJ187" s="12">
        <f>$C$6</f>
        <v>1</v>
      </c>
      <c r="GK187" s="12">
        <f>$D$6</f>
        <v>0</v>
      </c>
      <c r="GL187" s="1">
        <f t="shared" si="225"/>
        <v>33</v>
      </c>
      <c r="GM187" s="138" t="str">
        <f t="shared" ref="GM187:GN206" si="226">EQ6</f>
        <v/>
      </c>
      <c r="GN187" s="138" t="str">
        <f t="shared" si="226"/>
        <v/>
      </c>
      <c r="GO187" s="138" t="str">
        <f t="shared" ref="GO187:GO206" si="227">ET6</f>
        <v/>
      </c>
      <c r="GP187" s="138" t="str">
        <f t="shared" si="223"/>
        <v/>
      </c>
      <c r="GQ187" s="12">
        <f t="shared" si="224"/>
        <v>0</v>
      </c>
    </row>
    <row r="188" spans="3:199" s="13" customFormat="1" ht="19.5" customHeight="1">
      <c r="C188" s="1"/>
      <c r="D188" s="1"/>
      <c r="E188" s="1"/>
      <c r="F188" s="1"/>
      <c r="G188" s="1"/>
      <c r="H188" s="1"/>
      <c r="I188" s="3"/>
      <c r="J188" s="1"/>
      <c r="K188" s="1"/>
      <c r="L188" s="1"/>
      <c r="P188" s="60"/>
      <c r="Q188" s="60"/>
      <c r="R188" s="60"/>
      <c r="T188" s="72"/>
      <c r="U188" s="77"/>
      <c r="V188" s="72"/>
      <c r="W188" s="77"/>
      <c r="AE188" s="99"/>
      <c r="AM188" s="119"/>
      <c r="AT188" s="123"/>
      <c r="GI188" s="12" t="str">
        <f t="shared" si="220"/>
        <v>33-2</v>
      </c>
      <c r="GJ188" s="12">
        <f>$C$7</f>
        <v>2</v>
      </c>
      <c r="GK188" s="12">
        <f>$D$7</f>
        <v>0</v>
      </c>
      <c r="GL188" s="1">
        <f t="shared" si="225"/>
        <v>33</v>
      </c>
      <c r="GM188" s="138" t="str">
        <f t="shared" si="226"/>
        <v/>
      </c>
      <c r="GN188" s="138" t="str">
        <f t="shared" si="226"/>
        <v/>
      </c>
      <c r="GO188" s="138" t="str">
        <f t="shared" si="227"/>
        <v/>
      </c>
      <c r="GP188" s="138" t="str">
        <f t="shared" si="223"/>
        <v/>
      </c>
      <c r="GQ188" s="12">
        <f t="shared" si="224"/>
        <v>0</v>
      </c>
    </row>
    <row r="189" spans="3:199" s="13" customFormat="1" ht="19.5" customHeight="1">
      <c r="C189" s="1"/>
      <c r="D189" s="1"/>
      <c r="E189" s="1"/>
      <c r="F189" s="1"/>
      <c r="G189" s="1"/>
      <c r="H189" s="1"/>
      <c r="I189" s="3"/>
      <c r="J189" s="1"/>
      <c r="K189" s="1"/>
      <c r="L189" s="1"/>
      <c r="P189" s="60"/>
      <c r="Q189" s="60"/>
      <c r="R189" s="60"/>
      <c r="T189" s="72"/>
      <c r="U189" s="77"/>
      <c r="V189" s="72"/>
      <c r="W189" s="77"/>
      <c r="AE189" s="99"/>
      <c r="AM189" s="119"/>
      <c r="AT189" s="123"/>
      <c r="GI189" s="12" t="str">
        <f t="shared" si="220"/>
        <v>33-3</v>
      </c>
      <c r="GJ189" s="12">
        <f>$C$8</f>
        <v>3</v>
      </c>
      <c r="GK189" s="12">
        <f>$D$8</f>
        <v>0</v>
      </c>
      <c r="GL189" s="1">
        <f t="shared" si="225"/>
        <v>33</v>
      </c>
      <c r="GM189" s="138" t="str">
        <f t="shared" si="226"/>
        <v/>
      </c>
      <c r="GN189" s="138" t="str">
        <f t="shared" si="226"/>
        <v/>
      </c>
      <c r="GO189" s="138" t="str">
        <f t="shared" si="227"/>
        <v/>
      </c>
      <c r="GP189" s="138" t="str">
        <f t="shared" si="223"/>
        <v/>
      </c>
      <c r="GQ189" s="12">
        <f t="shared" si="224"/>
        <v>0</v>
      </c>
    </row>
    <row r="190" spans="3:199" s="13" customFormat="1" ht="19.5" customHeight="1">
      <c r="C190" s="1"/>
      <c r="D190" s="1"/>
      <c r="E190" s="1"/>
      <c r="F190" s="1"/>
      <c r="G190" s="1"/>
      <c r="H190" s="1"/>
      <c r="I190" s="3"/>
      <c r="J190" s="1"/>
      <c r="K190" s="1"/>
      <c r="L190" s="1"/>
      <c r="P190" s="60"/>
      <c r="Q190" s="60"/>
      <c r="R190" s="60"/>
      <c r="T190" s="72"/>
      <c r="U190" s="77"/>
      <c r="V190" s="72"/>
      <c r="W190" s="77"/>
      <c r="AE190" s="99"/>
      <c r="AM190" s="119"/>
      <c r="AT190" s="123"/>
      <c r="GI190" s="12" t="str">
        <f t="shared" si="220"/>
        <v>33-4</v>
      </c>
      <c r="GJ190" s="12">
        <f>$C$9</f>
        <v>4</v>
      </c>
      <c r="GK190" s="12">
        <f>$D$9</f>
        <v>0</v>
      </c>
      <c r="GL190" s="1">
        <f t="shared" si="225"/>
        <v>33</v>
      </c>
      <c r="GM190" s="138" t="str">
        <f t="shared" si="226"/>
        <v/>
      </c>
      <c r="GN190" s="138" t="str">
        <f t="shared" si="226"/>
        <v/>
      </c>
      <c r="GO190" s="138" t="str">
        <f t="shared" si="227"/>
        <v/>
      </c>
      <c r="GP190" s="138" t="str">
        <f t="shared" si="223"/>
        <v/>
      </c>
      <c r="GQ190" s="12">
        <f t="shared" si="224"/>
        <v>0</v>
      </c>
    </row>
    <row r="191" spans="3:199" s="13" customFormat="1" ht="19.5" customHeight="1">
      <c r="C191" s="1"/>
      <c r="D191" s="1"/>
      <c r="E191" s="1"/>
      <c r="F191" s="1"/>
      <c r="G191" s="1"/>
      <c r="H191" s="1"/>
      <c r="I191" s="3"/>
      <c r="J191" s="1"/>
      <c r="K191" s="1"/>
      <c r="L191" s="1"/>
      <c r="P191" s="60"/>
      <c r="Q191" s="60"/>
      <c r="R191" s="60"/>
      <c r="T191" s="72"/>
      <c r="U191" s="77"/>
      <c r="V191" s="72"/>
      <c r="W191" s="77"/>
      <c r="AE191" s="99"/>
      <c r="AM191" s="119"/>
      <c r="AT191" s="123"/>
      <c r="GI191" s="12" t="str">
        <f t="shared" si="220"/>
        <v>33-5</v>
      </c>
      <c r="GJ191" s="12">
        <f>$C$10</f>
        <v>5</v>
      </c>
      <c r="GK191" s="12">
        <f>$D$10</f>
        <v>0</v>
      </c>
      <c r="GL191" s="1">
        <f t="shared" si="225"/>
        <v>33</v>
      </c>
      <c r="GM191" s="138" t="str">
        <f t="shared" si="226"/>
        <v/>
      </c>
      <c r="GN191" s="138" t="str">
        <f t="shared" si="226"/>
        <v/>
      </c>
      <c r="GO191" s="138" t="str">
        <f t="shared" si="227"/>
        <v/>
      </c>
      <c r="GP191" s="138" t="str">
        <f t="shared" si="223"/>
        <v/>
      </c>
      <c r="GQ191" s="12">
        <f t="shared" si="224"/>
        <v>0</v>
      </c>
    </row>
    <row r="192" spans="3:199" s="13" customFormat="1" ht="19.5" customHeight="1">
      <c r="C192" s="1"/>
      <c r="D192" s="1"/>
      <c r="E192" s="1"/>
      <c r="F192" s="1"/>
      <c r="G192" s="1"/>
      <c r="H192" s="1"/>
      <c r="I192" s="3"/>
      <c r="J192" s="1"/>
      <c r="K192" s="1"/>
      <c r="L192" s="1"/>
      <c r="P192" s="60"/>
      <c r="Q192" s="60"/>
      <c r="R192" s="60"/>
      <c r="T192" s="72"/>
      <c r="U192" s="77"/>
      <c r="V192" s="72"/>
      <c r="W192" s="77"/>
      <c r="AE192" s="99"/>
      <c r="AM192" s="119"/>
      <c r="AT192" s="123"/>
      <c r="GI192" s="12" t="str">
        <f t="shared" si="220"/>
        <v>33-6</v>
      </c>
      <c r="GJ192" s="12">
        <f>$C$11</f>
        <v>6</v>
      </c>
      <c r="GK192" s="12">
        <f>$D$11</f>
        <v>0</v>
      </c>
      <c r="GL192" s="1">
        <f t="shared" si="225"/>
        <v>33</v>
      </c>
      <c r="GM192" s="138" t="str">
        <f t="shared" si="226"/>
        <v/>
      </c>
      <c r="GN192" s="138" t="str">
        <f t="shared" si="226"/>
        <v/>
      </c>
      <c r="GO192" s="138" t="str">
        <f t="shared" si="227"/>
        <v/>
      </c>
      <c r="GP192" s="138" t="str">
        <f t="shared" si="223"/>
        <v/>
      </c>
      <c r="GQ192" s="12">
        <f t="shared" si="224"/>
        <v>0</v>
      </c>
    </row>
    <row r="193" spans="3:199" s="13" customFormat="1" ht="19.5" customHeight="1">
      <c r="C193" s="1"/>
      <c r="D193" s="1"/>
      <c r="E193" s="1"/>
      <c r="F193" s="1"/>
      <c r="G193" s="1"/>
      <c r="H193" s="1"/>
      <c r="I193" s="3"/>
      <c r="J193" s="1"/>
      <c r="K193" s="1"/>
      <c r="L193" s="1"/>
      <c r="P193" s="60"/>
      <c r="Q193" s="60"/>
      <c r="R193" s="60"/>
      <c r="T193" s="72"/>
      <c r="U193" s="77"/>
      <c r="V193" s="72"/>
      <c r="W193" s="77"/>
      <c r="AE193" s="99"/>
      <c r="AM193" s="119"/>
      <c r="AT193" s="123"/>
      <c r="GI193" s="12" t="str">
        <f t="shared" si="220"/>
        <v>33-7</v>
      </c>
      <c r="GJ193" s="12">
        <f>$C$12</f>
        <v>7</v>
      </c>
      <c r="GK193" s="12">
        <f>$D$12</f>
        <v>0</v>
      </c>
      <c r="GL193" s="1">
        <f t="shared" si="225"/>
        <v>33</v>
      </c>
      <c r="GM193" s="138" t="str">
        <f t="shared" si="226"/>
        <v/>
      </c>
      <c r="GN193" s="138" t="str">
        <f t="shared" si="226"/>
        <v/>
      </c>
      <c r="GO193" s="138" t="str">
        <f t="shared" si="227"/>
        <v/>
      </c>
      <c r="GP193" s="138" t="str">
        <f t="shared" ref="GP193:GP226" si="228">IF(EG33&gt;0,"均等償却","")</f>
        <v/>
      </c>
      <c r="GQ193" s="12">
        <f t="shared" ref="GQ193:GQ226" si="229">IF(EE33&lt;1,0,IF(EE33=1,13-$U93,12))</f>
        <v>0</v>
      </c>
    </row>
    <row r="194" spans="3:199" s="13" customFormat="1" ht="19.5" customHeight="1">
      <c r="C194" s="1"/>
      <c r="D194" s="1"/>
      <c r="E194" s="1"/>
      <c r="F194" s="1"/>
      <c r="G194" s="1"/>
      <c r="H194" s="1"/>
      <c r="I194" s="3"/>
      <c r="J194" s="1"/>
      <c r="K194" s="1"/>
      <c r="L194" s="1"/>
      <c r="P194" s="60"/>
      <c r="Q194" s="60"/>
      <c r="R194" s="60"/>
      <c r="T194" s="72"/>
      <c r="U194" s="77"/>
      <c r="V194" s="72"/>
      <c r="W194" s="77"/>
      <c r="AE194" s="99"/>
      <c r="AM194" s="119"/>
      <c r="AT194" s="123"/>
      <c r="GI194" s="12" t="str">
        <f t="shared" si="220"/>
        <v>33-8</v>
      </c>
      <c r="GJ194" s="12">
        <f>$C$13</f>
        <v>8</v>
      </c>
      <c r="GK194" s="12">
        <f>$D$13</f>
        <v>0</v>
      </c>
      <c r="GL194" s="1">
        <f t="shared" si="225"/>
        <v>33</v>
      </c>
      <c r="GM194" s="138" t="str">
        <f t="shared" si="226"/>
        <v/>
      </c>
      <c r="GN194" s="138" t="str">
        <f t="shared" si="226"/>
        <v/>
      </c>
      <c r="GO194" s="138" t="str">
        <f t="shared" si="227"/>
        <v/>
      </c>
      <c r="GP194" s="138" t="str">
        <f t="shared" si="228"/>
        <v/>
      </c>
      <c r="GQ194" s="12">
        <f t="shared" si="229"/>
        <v>0</v>
      </c>
    </row>
    <row r="195" spans="3:199" s="13" customFormat="1" ht="19.5" customHeight="1">
      <c r="C195" s="1"/>
      <c r="D195" s="1"/>
      <c r="E195" s="1"/>
      <c r="F195" s="1"/>
      <c r="G195" s="1"/>
      <c r="H195" s="1"/>
      <c r="I195" s="3"/>
      <c r="J195" s="1"/>
      <c r="K195" s="1"/>
      <c r="L195" s="1"/>
      <c r="P195" s="60"/>
      <c r="Q195" s="60"/>
      <c r="R195" s="60"/>
      <c r="T195" s="72"/>
      <c r="U195" s="77"/>
      <c r="V195" s="72"/>
      <c r="W195" s="77"/>
      <c r="AE195" s="99"/>
      <c r="AM195" s="119"/>
      <c r="AT195" s="123"/>
      <c r="GI195" s="12" t="str">
        <f t="shared" si="220"/>
        <v>33-9</v>
      </c>
      <c r="GJ195" s="12">
        <f>$C$14</f>
        <v>9</v>
      </c>
      <c r="GK195" s="12">
        <f>$D$14</f>
        <v>0</v>
      </c>
      <c r="GL195" s="1">
        <f t="shared" si="225"/>
        <v>33</v>
      </c>
      <c r="GM195" s="138" t="str">
        <f t="shared" si="226"/>
        <v/>
      </c>
      <c r="GN195" s="138" t="str">
        <f t="shared" si="226"/>
        <v/>
      </c>
      <c r="GO195" s="138" t="str">
        <f t="shared" si="227"/>
        <v/>
      </c>
      <c r="GP195" s="138" t="str">
        <f t="shared" si="228"/>
        <v/>
      </c>
      <c r="GQ195" s="12">
        <f t="shared" si="229"/>
        <v>0</v>
      </c>
    </row>
    <row r="196" spans="3:199" s="13" customFormat="1" ht="19.5" customHeight="1">
      <c r="C196" s="1"/>
      <c r="D196" s="1"/>
      <c r="E196" s="1"/>
      <c r="F196" s="1"/>
      <c r="G196" s="1"/>
      <c r="H196" s="1"/>
      <c r="I196" s="3"/>
      <c r="J196" s="1"/>
      <c r="K196" s="1"/>
      <c r="L196" s="1"/>
      <c r="P196" s="60"/>
      <c r="Q196" s="60"/>
      <c r="R196" s="60"/>
      <c r="T196" s="72"/>
      <c r="U196" s="77"/>
      <c r="V196" s="72"/>
      <c r="W196" s="77"/>
      <c r="AE196" s="99"/>
      <c r="AM196" s="119"/>
      <c r="AT196" s="123"/>
      <c r="GI196" s="12" t="str">
        <f t="shared" si="220"/>
        <v>33-10</v>
      </c>
      <c r="GJ196" s="12">
        <f>$C$15</f>
        <v>10</v>
      </c>
      <c r="GK196" s="12">
        <f>$D$15</f>
        <v>0</v>
      </c>
      <c r="GL196" s="1">
        <f t="shared" si="225"/>
        <v>33</v>
      </c>
      <c r="GM196" s="138" t="str">
        <f t="shared" si="226"/>
        <v/>
      </c>
      <c r="GN196" s="138" t="str">
        <f t="shared" si="226"/>
        <v/>
      </c>
      <c r="GO196" s="138" t="str">
        <f t="shared" si="227"/>
        <v/>
      </c>
      <c r="GP196" s="138" t="str">
        <f t="shared" si="228"/>
        <v/>
      </c>
      <c r="GQ196" s="12">
        <f t="shared" si="229"/>
        <v>0</v>
      </c>
    </row>
    <row r="197" spans="3:199" s="13" customFormat="1" ht="19.5" customHeight="1">
      <c r="C197" s="1"/>
      <c r="D197" s="1"/>
      <c r="E197" s="1"/>
      <c r="F197" s="1"/>
      <c r="G197" s="1"/>
      <c r="H197" s="1"/>
      <c r="I197" s="3"/>
      <c r="J197" s="1"/>
      <c r="K197" s="1"/>
      <c r="L197" s="1"/>
      <c r="P197" s="60"/>
      <c r="Q197" s="60"/>
      <c r="R197" s="60"/>
      <c r="T197" s="72"/>
      <c r="U197" s="77"/>
      <c r="V197" s="72"/>
      <c r="W197" s="77"/>
      <c r="AE197" s="99"/>
      <c r="AM197" s="119"/>
      <c r="AT197" s="123"/>
      <c r="GI197" s="12" t="str">
        <f t="shared" si="220"/>
        <v>33-11</v>
      </c>
      <c r="GJ197" s="12">
        <f>$C$16</f>
        <v>11</v>
      </c>
      <c r="GK197" s="12">
        <f>$D$16</f>
        <v>0</v>
      </c>
      <c r="GL197" s="1">
        <f t="shared" si="225"/>
        <v>33</v>
      </c>
      <c r="GM197" s="138" t="str">
        <f t="shared" si="226"/>
        <v/>
      </c>
      <c r="GN197" s="138" t="str">
        <f t="shared" si="226"/>
        <v/>
      </c>
      <c r="GO197" s="138" t="str">
        <f t="shared" si="227"/>
        <v/>
      </c>
      <c r="GP197" s="138" t="str">
        <f t="shared" si="228"/>
        <v/>
      </c>
      <c r="GQ197" s="12">
        <f t="shared" si="229"/>
        <v>0</v>
      </c>
    </row>
    <row r="198" spans="3:199" s="13" customFormat="1" ht="19.5" customHeight="1">
      <c r="C198" s="1"/>
      <c r="D198" s="1"/>
      <c r="E198" s="1"/>
      <c r="F198" s="1"/>
      <c r="G198" s="1"/>
      <c r="H198" s="1"/>
      <c r="I198" s="3"/>
      <c r="J198" s="1"/>
      <c r="K198" s="1"/>
      <c r="L198" s="1"/>
      <c r="P198" s="60"/>
      <c r="Q198" s="60"/>
      <c r="R198" s="60"/>
      <c r="T198" s="72"/>
      <c r="U198" s="77"/>
      <c r="V198" s="72"/>
      <c r="W198" s="77"/>
      <c r="AE198" s="99"/>
      <c r="AM198" s="119"/>
      <c r="AT198" s="123"/>
      <c r="GI198" s="12" t="str">
        <f t="shared" si="220"/>
        <v>33-12</v>
      </c>
      <c r="GJ198" s="12">
        <f>$C$17</f>
        <v>12</v>
      </c>
      <c r="GK198" s="12">
        <f>$D$17</f>
        <v>0</v>
      </c>
      <c r="GL198" s="1">
        <f t="shared" si="225"/>
        <v>33</v>
      </c>
      <c r="GM198" s="138" t="str">
        <f t="shared" si="226"/>
        <v/>
      </c>
      <c r="GN198" s="138" t="str">
        <f t="shared" si="226"/>
        <v/>
      </c>
      <c r="GO198" s="138" t="str">
        <f t="shared" si="227"/>
        <v/>
      </c>
      <c r="GP198" s="138" t="str">
        <f t="shared" si="228"/>
        <v/>
      </c>
      <c r="GQ198" s="12">
        <f t="shared" si="229"/>
        <v>0</v>
      </c>
    </row>
    <row r="199" spans="3:199" s="13" customFormat="1" ht="19.5" customHeight="1">
      <c r="C199" s="1"/>
      <c r="D199" s="1"/>
      <c r="E199" s="1"/>
      <c r="F199" s="1"/>
      <c r="G199" s="1"/>
      <c r="H199" s="1"/>
      <c r="I199" s="3"/>
      <c r="J199" s="1"/>
      <c r="K199" s="1"/>
      <c r="L199" s="1"/>
      <c r="P199" s="60"/>
      <c r="Q199" s="60"/>
      <c r="R199" s="60"/>
      <c r="T199" s="72"/>
      <c r="U199" s="77"/>
      <c r="V199" s="72"/>
      <c r="W199" s="77"/>
      <c r="AE199" s="99"/>
      <c r="AM199" s="119"/>
      <c r="AT199" s="123"/>
      <c r="GI199" s="12" t="str">
        <f t="shared" si="220"/>
        <v>33-13</v>
      </c>
      <c r="GJ199" s="12">
        <f>$C$18</f>
        <v>13</v>
      </c>
      <c r="GK199" s="12">
        <f>$D$18</f>
        <v>0</v>
      </c>
      <c r="GL199" s="1">
        <f t="shared" si="225"/>
        <v>33</v>
      </c>
      <c r="GM199" s="138" t="str">
        <f t="shared" si="226"/>
        <v/>
      </c>
      <c r="GN199" s="138" t="str">
        <f t="shared" si="226"/>
        <v/>
      </c>
      <c r="GO199" s="138" t="str">
        <f t="shared" si="227"/>
        <v/>
      </c>
      <c r="GP199" s="138" t="str">
        <f t="shared" si="228"/>
        <v/>
      </c>
      <c r="GQ199" s="12">
        <f t="shared" si="229"/>
        <v>0</v>
      </c>
    </row>
    <row r="200" spans="3:199" s="13" customFormat="1" ht="19.5" customHeight="1">
      <c r="C200" s="1"/>
      <c r="D200" s="1"/>
      <c r="E200" s="1"/>
      <c r="F200" s="1"/>
      <c r="G200" s="1"/>
      <c r="H200" s="1"/>
      <c r="I200" s="3"/>
      <c r="J200" s="1"/>
      <c r="K200" s="1"/>
      <c r="L200" s="1"/>
      <c r="P200" s="60"/>
      <c r="Q200" s="60"/>
      <c r="R200" s="60"/>
      <c r="T200" s="72"/>
      <c r="U200" s="77"/>
      <c r="V200" s="72"/>
      <c r="W200" s="77"/>
      <c r="AE200" s="99"/>
      <c r="AM200" s="119"/>
      <c r="AT200" s="123"/>
      <c r="GI200" s="12" t="str">
        <f t="shared" si="220"/>
        <v>33-14</v>
      </c>
      <c r="GJ200" s="12">
        <f>$C$19</f>
        <v>14</v>
      </c>
      <c r="GK200" s="12">
        <f>$D$19</f>
        <v>0</v>
      </c>
      <c r="GL200" s="1">
        <f t="shared" si="225"/>
        <v>33</v>
      </c>
      <c r="GM200" s="138" t="str">
        <f t="shared" si="226"/>
        <v/>
      </c>
      <c r="GN200" s="138" t="str">
        <f t="shared" si="226"/>
        <v/>
      </c>
      <c r="GO200" s="138" t="str">
        <f t="shared" si="227"/>
        <v/>
      </c>
      <c r="GP200" s="138" t="str">
        <f t="shared" si="228"/>
        <v/>
      </c>
      <c r="GQ200" s="12">
        <f t="shared" si="229"/>
        <v>0</v>
      </c>
    </row>
    <row r="201" spans="3:199" s="13" customFormat="1" ht="19.5" customHeight="1">
      <c r="C201" s="1"/>
      <c r="D201" s="1"/>
      <c r="E201" s="1"/>
      <c r="F201" s="1"/>
      <c r="G201" s="1"/>
      <c r="H201" s="1"/>
      <c r="I201" s="3"/>
      <c r="J201" s="1"/>
      <c r="K201" s="1"/>
      <c r="L201" s="1"/>
      <c r="P201" s="60"/>
      <c r="Q201" s="60"/>
      <c r="R201" s="60"/>
      <c r="T201" s="72"/>
      <c r="U201" s="77"/>
      <c r="V201" s="72"/>
      <c r="W201" s="77"/>
      <c r="AE201" s="99"/>
      <c r="AM201" s="119"/>
      <c r="AT201" s="123"/>
      <c r="GI201" s="12" t="str">
        <f t="shared" si="220"/>
        <v>33-15</v>
      </c>
      <c r="GJ201" s="12">
        <f>$C$20</f>
        <v>15</v>
      </c>
      <c r="GK201" s="12">
        <f>$D$20</f>
        <v>0</v>
      </c>
      <c r="GL201" s="1">
        <f t="shared" si="225"/>
        <v>33</v>
      </c>
      <c r="GM201" s="138" t="str">
        <f t="shared" si="226"/>
        <v/>
      </c>
      <c r="GN201" s="138" t="str">
        <f t="shared" si="226"/>
        <v/>
      </c>
      <c r="GO201" s="138" t="str">
        <f t="shared" si="227"/>
        <v/>
      </c>
      <c r="GP201" s="138" t="str">
        <f t="shared" si="228"/>
        <v/>
      </c>
      <c r="GQ201" s="12">
        <f t="shared" si="229"/>
        <v>0</v>
      </c>
    </row>
    <row r="202" spans="3:199" s="13" customFormat="1" ht="19.5" customHeight="1">
      <c r="C202" s="1"/>
      <c r="D202" s="1"/>
      <c r="E202" s="1"/>
      <c r="F202" s="1"/>
      <c r="G202" s="1"/>
      <c r="H202" s="1"/>
      <c r="I202" s="3"/>
      <c r="J202" s="1"/>
      <c r="K202" s="1"/>
      <c r="L202" s="1"/>
      <c r="P202" s="60"/>
      <c r="Q202" s="60"/>
      <c r="R202" s="60"/>
      <c r="T202" s="72"/>
      <c r="U202" s="77"/>
      <c r="V202" s="72"/>
      <c r="W202" s="77"/>
      <c r="AE202" s="99"/>
      <c r="AM202" s="119"/>
      <c r="AT202" s="123"/>
      <c r="GI202" s="12" t="str">
        <f t="shared" si="220"/>
        <v>33-16</v>
      </c>
      <c r="GJ202" s="12">
        <f>$C$21</f>
        <v>16</v>
      </c>
      <c r="GK202" s="12">
        <f>$D$21</f>
        <v>0</v>
      </c>
      <c r="GL202" s="1">
        <f t="shared" si="225"/>
        <v>33</v>
      </c>
      <c r="GM202" s="138" t="str">
        <f t="shared" si="226"/>
        <v/>
      </c>
      <c r="GN202" s="138" t="str">
        <f t="shared" si="226"/>
        <v/>
      </c>
      <c r="GO202" s="138" t="str">
        <f t="shared" si="227"/>
        <v/>
      </c>
      <c r="GP202" s="138" t="str">
        <f t="shared" si="228"/>
        <v/>
      </c>
      <c r="GQ202" s="12">
        <f t="shared" si="229"/>
        <v>0</v>
      </c>
    </row>
    <row r="203" spans="3:199" s="13" customFormat="1" ht="19.5" customHeight="1">
      <c r="C203" s="1"/>
      <c r="D203" s="1"/>
      <c r="E203" s="1"/>
      <c r="F203" s="1"/>
      <c r="G203" s="1"/>
      <c r="H203" s="1"/>
      <c r="I203" s="3"/>
      <c r="J203" s="1"/>
      <c r="K203" s="1"/>
      <c r="L203" s="1"/>
      <c r="P203" s="60"/>
      <c r="Q203" s="60"/>
      <c r="R203" s="60"/>
      <c r="T203" s="72"/>
      <c r="U203" s="77"/>
      <c r="V203" s="72"/>
      <c r="W203" s="77"/>
      <c r="AE203" s="99"/>
      <c r="AM203" s="119"/>
      <c r="AT203" s="123"/>
      <c r="GI203" s="12" t="str">
        <f t="shared" si="220"/>
        <v>33-17</v>
      </c>
      <c r="GJ203" s="12">
        <f>$C$22</f>
        <v>17</v>
      </c>
      <c r="GK203" s="12">
        <f>$D$22</f>
        <v>0</v>
      </c>
      <c r="GL203" s="1">
        <f t="shared" si="225"/>
        <v>33</v>
      </c>
      <c r="GM203" s="138" t="str">
        <f t="shared" si="226"/>
        <v/>
      </c>
      <c r="GN203" s="138" t="str">
        <f t="shared" si="226"/>
        <v/>
      </c>
      <c r="GO203" s="138" t="str">
        <f t="shared" si="227"/>
        <v/>
      </c>
      <c r="GP203" s="138" t="str">
        <f t="shared" si="228"/>
        <v/>
      </c>
      <c r="GQ203" s="12">
        <f t="shared" si="229"/>
        <v>0</v>
      </c>
    </row>
    <row r="204" spans="3:199" s="13" customFormat="1" ht="19.5" customHeight="1">
      <c r="C204" s="1"/>
      <c r="D204" s="1"/>
      <c r="E204" s="1"/>
      <c r="F204" s="1"/>
      <c r="G204" s="1"/>
      <c r="H204" s="1"/>
      <c r="I204" s="3"/>
      <c r="J204" s="1"/>
      <c r="K204" s="1"/>
      <c r="L204" s="1"/>
      <c r="P204" s="60"/>
      <c r="Q204" s="60"/>
      <c r="R204" s="60"/>
      <c r="T204" s="72"/>
      <c r="U204" s="77"/>
      <c r="V204" s="72"/>
      <c r="W204" s="77"/>
      <c r="AE204" s="99"/>
      <c r="AM204" s="119"/>
      <c r="AT204" s="123"/>
      <c r="GI204" s="12" t="str">
        <f t="shared" si="220"/>
        <v>33-18</v>
      </c>
      <c r="GJ204" s="12">
        <f>$C$23</f>
        <v>18</v>
      </c>
      <c r="GK204" s="12">
        <f>$D$23</f>
        <v>0</v>
      </c>
      <c r="GL204" s="1">
        <f t="shared" si="225"/>
        <v>33</v>
      </c>
      <c r="GM204" s="138" t="str">
        <f t="shared" si="226"/>
        <v/>
      </c>
      <c r="GN204" s="138" t="str">
        <f t="shared" si="226"/>
        <v/>
      </c>
      <c r="GO204" s="138" t="str">
        <f t="shared" si="227"/>
        <v/>
      </c>
      <c r="GP204" s="138" t="str">
        <f t="shared" si="228"/>
        <v/>
      </c>
      <c r="GQ204" s="12">
        <f t="shared" si="229"/>
        <v>0</v>
      </c>
    </row>
    <row r="205" spans="3:199" s="13" customFormat="1" ht="19.5" customHeight="1">
      <c r="C205" s="1"/>
      <c r="D205" s="1"/>
      <c r="E205" s="1"/>
      <c r="F205" s="1"/>
      <c r="G205" s="1"/>
      <c r="H205" s="1"/>
      <c r="I205" s="3"/>
      <c r="J205" s="1"/>
      <c r="K205" s="1"/>
      <c r="L205" s="1"/>
      <c r="P205" s="60"/>
      <c r="Q205" s="60"/>
      <c r="R205" s="60"/>
      <c r="T205" s="72"/>
      <c r="U205" s="77"/>
      <c r="V205" s="72"/>
      <c r="W205" s="77"/>
      <c r="AE205" s="99"/>
      <c r="AM205" s="119"/>
      <c r="AT205" s="123"/>
      <c r="GI205" s="12" t="str">
        <f t="shared" si="220"/>
        <v>33-19</v>
      </c>
      <c r="GJ205" s="12">
        <f>$C$24</f>
        <v>19</v>
      </c>
      <c r="GK205" s="12">
        <f>$D$24</f>
        <v>0</v>
      </c>
      <c r="GL205" s="1">
        <f t="shared" si="225"/>
        <v>33</v>
      </c>
      <c r="GM205" s="138" t="str">
        <f t="shared" si="226"/>
        <v/>
      </c>
      <c r="GN205" s="138" t="str">
        <f t="shared" si="226"/>
        <v/>
      </c>
      <c r="GO205" s="138" t="str">
        <f t="shared" si="227"/>
        <v/>
      </c>
      <c r="GP205" s="138" t="str">
        <f t="shared" si="228"/>
        <v/>
      </c>
      <c r="GQ205" s="12">
        <f t="shared" si="229"/>
        <v>0</v>
      </c>
    </row>
    <row r="206" spans="3:199" s="13" customFormat="1" ht="19.5" customHeight="1">
      <c r="C206" s="1"/>
      <c r="D206" s="1"/>
      <c r="E206" s="1"/>
      <c r="F206" s="1"/>
      <c r="G206" s="1"/>
      <c r="H206" s="1"/>
      <c r="I206" s="3"/>
      <c r="J206" s="1"/>
      <c r="K206" s="1"/>
      <c r="L206" s="1"/>
      <c r="P206" s="60"/>
      <c r="Q206" s="60"/>
      <c r="R206" s="60"/>
      <c r="T206" s="72"/>
      <c r="U206" s="77"/>
      <c r="V206" s="72"/>
      <c r="W206" s="77"/>
      <c r="AE206" s="99"/>
      <c r="AM206" s="119"/>
      <c r="AT206" s="123"/>
      <c r="GI206" s="12" t="str">
        <f t="shared" si="220"/>
        <v>33-20</v>
      </c>
      <c r="GJ206" s="12">
        <f>$C$25</f>
        <v>20</v>
      </c>
      <c r="GK206" s="12">
        <f>$D$25</f>
        <v>0</v>
      </c>
      <c r="GL206" s="1">
        <f t="shared" si="225"/>
        <v>33</v>
      </c>
      <c r="GM206" s="138" t="str">
        <f t="shared" si="226"/>
        <v/>
      </c>
      <c r="GN206" s="138" t="str">
        <f t="shared" si="226"/>
        <v/>
      </c>
      <c r="GO206" s="138" t="str">
        <f t="shared" si="227"/>
        <v/>
      </c>
      <c r="GP206" s="138" t="str">
        <f t="shared" si="228"/>
        <v/>
      </c>
      <c r="GQ206" s="12">
        <f t="shared" si="229"/>
        <v>0</v>
      </c>
    </row>
    <row r="207" spans="3:199" s="13" customFormat="1" ht="19.5" customHeight="1">
      <c r="C207" s="1"/>
      <c r="D207" s="1"/>
      <c r="E207" s="1"/>
      <c r="F207" s="1"/>
      <c r="G207" s="1"/>
      <c r="H207" s="1"/>
      <c r="I207" s="3"/>
      <c r="J207" s="1"/>
      <c r="K207" s="1"/>
      <c r="L207" s="1"/>
      <c r="P207" s="60"/>
      <c r="Q207" s="60"/>
      <c r="R207" s="60"/>
      <c r="T207" s="72"/>
      <c r="U207" s="77"/>
      <c r="V207" s="72"/>
      <c r="W207" s="77"/>
      <c r="AE207" s="99"/>
      <c r="AM207" s="119"/>
      <c r="AT207" s="123"/>
      <c r="GI207" s="12" t="str">
        <f t="shared" si="220"/>
        <v>34-1</v>
      </c>
      <c r="GJ207" s="12">
        <f>$C$6</f>
        <v>1</v>
      </c>
      <c r="GK207" s="12">
        <f>$D$6</f>
        <v>0</v>
      </c>
      <c r="GL207" s="1">
        <f t="shared" si="225"/>
        <v>34</v>
      </c>
      <c r="GM207" s="138" t="str">
        <f t="shared" ref="GM207:GN226" si="230">EY6</f>
        <v/>
      </c>
      <c r="GN207" s="138" t="str">
        <f t="shared" si="230"/>
        <v/>
      </c>
      <c r="GO207" s="138" t="str">
        <f t="shared" ref="GO207:GO226" si="231">FB6</f>
        <v/>
      </c>
      <c r="GP207" s="138" t="str">
        <f t="shared" si="228"/>
        <v/>
      </c>
      <c r="GQ207" s="12">
        <f t="shared" si="229"/>
        <v>0</v>
      </c>
    </row>
    <row r="208" spans="3:199" s="13" customFormat="1" ht="19.5" customHeight="1">
      <c r="C208" s="1"/>
      <c r="D208" s="1"/>
      <c r="E208" s="1"/>
      <c r="F208" s="1"/>
      <c r="G208" s="1"/>
      <c r="H208" s="1"/>
      <c r="I208" s="3"/>
      <c r="J208" s="1"/>
      <c r="K208" s="1"/>
      <c r="L208" s="1"/>
      <c r="P208" s="60"/>
      <c r="Q208" s="60"/>
      <c r="R208" s="60"/>
      <c r="T208" s="72"/>
      <c r="U208" s="77"/>
      <c r="V208" s="72"/>
      <c r="W208" s="77"/>
      <c r="AE208" s="99"/>
      <c r="AM208" s="119"/>
      <c r="AT208" s="123"/>
      <c r="GI208" s="12" t="str">
        <f t="shared" si="220"/>
        <v>34-2</v>
      </c>
      <c r="GJ208" s="12">
        <f>$C$7</f>
        <v>2</v>
      </c>
      <c r="GK208" s="12">
        <f>$D$7</f>
        <v>0</v>
      </c>
      <c r="GL208" s="1">
        <f t="shared" si="225"/>
        <v>34</v>
      </c>
      <c r="GM208" s="138" t="str">
        <f t="shared" si="230"/>
        <v/>
      </c>
      <c r="GN208" s="138" t="str">
        <f t="shared" si="230"/>
        <v/>
      </c>
      <c r="GO208" s="138" t="str">
        <f t="shared" si="231"/>
        <v/>
      </c>
      <c r="GP208" s="138" t="str">
        <f t="shared" si="228"/>
        <v/>
      </c>
      <c r="GQ208" s="12">
        <f t="shared" si="229"/>
        <v>0</v>
      </c>
    </row>
    <row r="209" spans="3:199" s="13" customFormat="1" ht="19.5" customHeight="1">
      <c r="C209" s="1"/>
      <c r="D209" s="1"/>
      <c r="E209" s="1"/>
      <c r="F209" s="1"/>
      <c r="G209" s="1"/>
      <c r="H209" s="1"/>
      <c r="I209" s="3"/>
      <c r="J209" s="1"/>
      <c r="K209" s="1"/>
      <c r="L209" s="1"/>
      <c r="P209" s="60"/>
      <c r="Q209" s="60"/>
      <c r="R209" s="60"/>
      <c r="T209" s="72"/>
      <c r="U209" s="77"/>
      <c r="V209" s="72"/>
      <c r="W209" s="77"/>
      <c r="AE209" s="99"/>
      <c r="AM209" s="119"/>
      <c r="AT209" s="123"/>
      <c r="GI209" s="12" t="str">
        <f t="shared" si="220"/>
        <v>34-3</v>
      </c>
      <c r="GJ209" s="12">
        <f>$C$8</f>
        <v>3</v>
      </c>
      <c r="GK209" s="12">
        <f>$D$8</f>
        <v>0</v>
      </c>
      <c r="GL209" s="1">
        <f t="shared" si="225"/>
        <v>34</v>
      </c>
      <c r="GM209" s="138" t="str">
        <f t="shared" si="230"/>
        <v/>
      </c>
      <c r="GN209" s="138" t="str">
        <f t="shared" si="230"/>
        <v/>
      </c>
      <c r="GO209" s="138" t="str">
        <f t="shared" si="231"/>
        <v/>
      </c>
      <c r="GP209" s="138" t="str">
        <f t="shared" si="228"/>
        <v/>
      </c>
      <c r="GQ209" s="12">
        <f t="shared" si="229"/>
        <v>0</v>
      </c>
    </row>
    <row r="210" spans="3:199" s="13" customFormat="1" ht="19.5" customHeight="1">
      <c r="C210" s="1"/>
      <c r="D210" s="1"/>
      <c r="E210" s="1"/>
      <c r="F210" s="1"/>
      <c r="G210" s="1"/>
      <c r="H210" s="1"/>
      <c r="I210" s="3"/>
      <c r="J210" s="1"/>
      <c r="K210" s="1"/>
      <c r="L210" s="1"/>
      <c r="P210" s="60"/>
      <c r="Q210" s="60"/>
      <c r="R210" s="60"/>
      <c r="T210" s="72"/>
      <c r="U210" s="77"/>
      <c r="V210" s="72"/>
      <c r="W210" s="77"/>
      <c r="AE210" s="99"/>
      <c r="AM210" s="119"/>
      <c r="AT210" s="123"/>
      <c r="GI210" s="12" t="str">
        <f t="shared" si="220"/>
        <v>34-4</v>
      </c>
      <c r="GJ210" s="12">
        <f>$C$9</f>
        <v>4</v>
      </c>
      <c r="GK210" s="12">
        <f>$D$9</f>
        <v>0</v>
      </c>
      <c r="GL210" s="1">
        <f t="shared" si="225"/>
        <v>34</v>
      </c>
      <c r="GM210" s="138" t="str">
        <f t="shared" si="230"/>
        <v/>
      </c>
      <c r="GN210" s="138" t="str">
        <f t="shared" si="230"/>
        <v/>
      </c>
      <c r="GO210" s="138" t="str">
        <f t="shared" si="231"/>
        <v/>
      </c>
      <c r="GP210" s="138" t="str">
        <f t="shared" si="228"/>
        <v/>
      </c>
      <c r="GQ210" s="12">
        <f t="shared" si="229"/>
        <v>0</v>
      </c>
    </row>
    <row r="211" spans="3:199" s="13" customFormat="1" ht="19.5" customHeight="1">
      <c r="C211" s="1"/>
      <c r="D211" s="1"/>
      <c r="E211" s="1"/>
      <c r="F211" s="1"/>
      <c r="G211" s="1"/>
      <c r="H211" s="1"/>
      <c r="I211" s="3"/>
      <c r="J211" s="1"/>
      <c r="K211" s="1"/>
      <c r="L211" s="1"/>
      <c r="P211" s="60"/>
      <c r="Q211" s="60"/>
      <c r="R211" s="60"/>
      <c r="T211" s="72"/>
      <c r="U211" s="77"/>
      <c r="V211" s="72"/>
      <c r="W211" s="77"/>
      <c r="AE211" s="99"/>
      <c r="AM211" s="119"/>
      <c r="AT211" s="123"/>
      <c r="GI211" s="12" t="str">
        <f t="shared" si="220"/>
        <v>34-5</v>
      </c>
      <c r="GJ211" s="12">
        <f>$C$10</f>
        <v>5</v>
      </c>
      <c r="GK211" s="12">
        <f>$D$10</f>
        <v>0</v>
      </c>
      <c r="GL211" s="1">
        <f t="shared" si="225"/>
        <v>34</v>
      </c>
      <c r="GM211" s="138" t="str">
        <f t="shared" si="230"/>
        <v/>
      </c>
      <c r="GN211" s="138" t="str">
        <f t="shared" si="230"/>
        <v/>
      </c>
      <c r="GO211" s="138" t="str">
        <f t="shared" si="231"/>
        <v/>
      </c>
      <c r="GP211" s="138" t="str">
        <f t="shared" si="228"/>
        <v/>
      </c>
      <c r="GQ211" s="12">
        <f t="shared" si="229"/>
        <v>0</v>
      </c>
    </row>
    <row r="212" spans="3:199" s="13" customFormat="1" ht="19.5" customHeight="1">
      <c r="C212" s="1"/>
      <c r="D212" s="1"/>
      <c r="E212" s="1"/>
      <c r="F212" s="1"/>
      <c r="G212" s="1"/>
      <c r="H212" s="1"/>
      <c r="I212" s="3"/>
      <c r="J212" s="1"/>
      <c r="K212" s="1"/>
      <c r="L212" s="1"/>
      <c r="P212" s="60"/>
      <c r="Q212" s="60"/>
      <c r="R212" s="60"/>
      <c r="T212" s="72"/>
      <c r="U212" s="77"/>
      <c r="V212" s="72"/>
      <c r="W212" s="77"/>
      <c r="AE212" s="99"/>
      <c r="AM212" s="119"/>
      <c r="AT212" s="123"/>
      <c r="GI212" s="12" t="str">
        <f t="shared" si="220"/>
        <v>34-6</v>
      </c>
      <c r="GJ212" s="12">
        <f>$C$11</f>
        <v>6</v>
      </c>
      <c r="GK212" s="12">
        <f>$D$11</f>
        <v>0</v>
      </c>
      <c r="GL212" s="1">
        <f t="shared" si="225"/>
        <v>34</v>
      </c>
      <c r="GM212" s="138" t="str">
        <f t="shared" si="230"/>
        <v/>
      </c>
      <c r="GN212" s="138" t="str">
        <f t="shared" si="230"/>
        <v/>
      </c>
      <c r="GO212" s="138" t="str">
        <f t="shared" si="231"/>
        <v/>
      </c>
      <c r="GP212" s="138" t="str">
        <f t="shared" si="228"/>
        <v/>
      </c>
      <c r="GQ212" s="12">
        <f t="shared" si="229"/>
        <v>0</v>
      </c>
    </row>
    <row r="213" spans="3:199" s="13" customFormat="1" ht="19.5" customHeight="1">
      <c r="C213" s="1"/>
      <c r="D213" s="1"/>
      <c r="E213" s="1"/>
      <c r="F213" s="1"/>
      <c r="G213" s="1"/>
      <c r="H213" s="1"/>
      <c r="I213" s="3"/>
      <c r="J213" s="1"/>
      <c r="K213" s="1"/>
      <c r="L213" s="1"/>
      <c r="P213" s="60"/>
      <c r="Q213" s="60"/>
      <c r="R213" s="60"/>
      <c r="T213" s="72"/>
      <c r="U213" s="77"/>
      <c r="V213" s="72"/>
      <c r="W213" s="77"/>
      <c r="AE213" s="99"/>
      <c r="AM213" s="119"/>
      <c r="AT213" s="123"/>
      <c r="GI213" s="12" t="str">
        <f t="shared" si="220"/>
        <v>34-7</v>
      </c>
      <c r="GJ213" s="12">
        <f>$C$12</f>
        <v>7</v>
      </c>
      <c r="GK213" s="12">
        <f>$D$12</f>
        <v>0</v>
      </c>
      <c r="GL213" s="1">
        <f t="shared" si="225"/>
        <v>34</v>
      </c>
      <c r="GM213" s="138" t="str">
        <f t="shared" si="230"/>
        <v/>
      </c>
      <c r="GN213" s="138" t="str">
        <f t="shared" si="230"/>
        <v/>
      </c>
      <c r="GO213" s="138" t="str">
        <f t="shared" si="231"/>
        <v/>
      </c>
      <c r="GP213" s="138" t="str">
        <f t="shared" si="228"/>
        <v/>
      </c>
      <c r="GQ213" s="12">
        <f t="shared" si="229"/>
        <v>0</v>
      </c>
    </row>
    <row r="214" spans="3:199" s="13" customFormat="1" ht="19.5" customHeight="1">
      <c r="C214" s="1"/>
      <c r="D214" s="1"/>
      <c r="E214" s="1"/>
      <c r="F214" s="1"/>
      <c r="G214" s="1"/>
      <c r="H214" s="1"/>
      <c r="I214" s="3"/>
      <c r="J214" s="1"/>
      <c r="K214" s="1"/>
      <c r="L214" s="1"/>
      <c r="P214" s="60"/>
      <c r="Q214" s="60"/>
      <c r="R214" s="60"/>
      <c r="T214" s="72"/>
      <c r="U214" s="77"/>
      <c r="V214" s="72"/>
      <c r="W214" s="77"/>
      <c r="AE214" s="99"/>
      <c r="AM214" s="119"/>
      <c r="AT214" s="123"/>
      <c r="GI214" s="12" t="str">
        <f t="shared" si="220"/>
        <v>34-8</v>
      </c>
      <c r="GJ214" s="12">
        <f>$C$13</f>
        <v>8</v>
      </c>
      <c r="GK214" s="12">
        <f>$D$13</f>
        <v>0</v>
      </c>
      <c r="GL214" s="1">
        <f t="shared" si="225"/>
        <v>34</v>
      </c>
      <c r="GM214" s="138" t="str">
        <f t="shared" si="230"/>
        <v/>
      </c>
      <c r="GN214" s="138" t="str">
        <f t="shared" si="230"/>
        <v/>
      </c>
      <c r="GO214" s="138" t="str">
        <f t="shared" si="231"/>
        <v/>
      </c>
      <c r="GP214" s="138" t="str">
        <f t="shared" si="228"/>
        <v/>
      </c>
      <c r="GQ214" s="12">
        <f t="shared" si="229"/>
        <v>0</v>
      </c>
    </row>
    <row r="215" spans="3:199" s="13" customFormat="1" ht="19.5" customHeight="1">
      <c r="C215" s="1"/>
      <c r="D215" s="1"/>
      <c r="E215" s="1"/>
      <c r="F215" s="1"/>
      <c r="G215" s="1"/>
      <c r="H215" s="1"/>
      <c r="I215" s="3"/>
      <c r="J215" s="1"/>
      <c r="K215" s="1"/>
      <c r="L215" s="1"/>
      <c r="P215" s="60"/>
      <c r="Q215" s="60"/>
      <c r="R215" s="60"/>
      <c r="T215" s="72"/>
      <c r="U215" s="77"/>
      <c r="V215" s="72"/>
      <c r="W215" s="77"/>
      <c r="AE215" s="99"/>
      <c r="AM215" s="119"/>
      <c r="AT215" s="123"/>
      <c r="GI215" s="12" t="str">
        <f t="shared" si="220"/>
        <v>34-9</v>
      </c>
      <c r="GJ215" s="12">
        <f>$C$14</f>
        <v>9</v>
      </c>
      <c r="GK215" s="12">
        <f>$D$14</f>
        <v>0</v>
      </c>
      <c r="GL215" s="1">
        <f t="shared" si="225"/>
        <v>34</v>
      </c>
      <c r="GM215" s="138" t="str">
        <f t="shared" si="230"/>
        <v/>
      </c>
      <c r="GN215" s="138" t="str">
        <f t="shared" si="230"/>
        <v/>
      </c>
      <c r="GO215" s="138" t="str">
        <f t="shared" si="231"/>
        <v/>
      </c>
      <c r="GP215" s="138" t="str">
        <f t="shared" si="228"/>
        <v/>
      </c>
      <c r="GQ215" s="12">
        <f t="shared" si="229"/>
        <v>0</v>
      </c>
    </row>
    <row r="216" spans="3:199" s="13" customFormat="1" ht="19.5" customHeight="1">
      <c r="C216" s="1"/>
      <c r="D216" s="1"/>
      <c r="E216" s="1"/>
      <c r="F216" s="1"/>
      <c r="G216" s="1"/>
      <c r="H216" s="1"/>
      <c r="I216" s="3"/>
      <c r="J216" s="1"/>
      <c r="K216" s="1"/>
      <c r="L216" s="1"/>
      <c r="P216" s="60"/>
      <c r="Q216" s="60"/>
      <c r="R216" s="60"/>
      <c r="T216" s="72"/>
      <c r="U216" s="77"/>
      <c r="V216" s="72"/>
      <c r="W216" s="77"/>
      <c r="AE216" s="99"/>
      <c r="AM216" s="119"/>
      <c r="AT216" s="123"/>
      <c r="GI216" s="12" t="str">
        <f t="shared" si="220"/>
        <v>34-10</v>
      </c>
      <c r="GJ216" s="12">
        <f>$C$15</f>
        <v>10</v>
      </c>
      <c r="GK216" s="12">
        <f>$D$15</f>
        <v>0</v>
      </c>
      <c r="GL216" s="1">
        <f t="shared" si="225"/>
        <v>34</v>
      </c>
      <c r="GM216" s="138" t="str">
        <f t="shared" si="230"/>
        <v/>
      </c>
      <c r="GN216" s="138" t="str">
        <f t="shared" si="230"/>
        <v/>
      </c>
      <c r="GO216" s="138" t="str">
        <f t="shared" si="231"/>
        <v/>
      </c>
      <c r="GP216" s="138" t="str">
        <f t="shared" si="228"/>
        <v/>
      </c>
      <c r="GQ216" s="12">
        <f t="shared" si="229"/>
        <v>0</v>
      </c>
    </row>
    <row r="217" spans="3:199" s="13" customFormat="1" ht="19.5" customHeight="1">
      <c r="C217" s="1"/>
      <c r="D217" s="1"/>
      <c r="E217" s="1"/>
      <c r="F217" s="1"/>
      <c r="G217" s="1"/>
      <c r="H217" s="1"/>
      <c r="I217" s="3"/>
      <c r="J217" s="1"/>
      <c r="K217" s="1"/>
      <c r="L217" s="1"/>
      <c r="P217" s="60"/>
      <c r="Q217" s="60"/>
      <c r="R217" s="60"/>
      <c r="T217" s="72"/>
      <c r="U217" s="77"/>
      <c r="V217" s="72"/>
      <c r="W217" s="77"/>
      <c r="AE217" s="99"/>
      <c r="AM217" s="119"/>
      <c r="AT217" s="123"/>
      <c r="GI217" s="12" t="str">
        <f t="shared" si="220"/>
        <v>34-11</v>
      </c>
      <c r="GJ217" s="12">
        <f>$C$16</f>
        <v>11</v>
      </c>
      <c r="GK217" s="12">
        <f>$D$16</f>
        <v>0</v>
      </c>
      <c r="GL217" s="1">
        <f t="shared" si="225"/>
        <v>34</v>
      </c>
      <c r="GM217" s="138" t="str">
        <f t="shared" si="230"/>
        <v/>
      </c>
      <c r="GN217" s="138" t="str">
        <f t="shared" si="230"/>
        <v/>
      </c>
      <c r="GO217" s="138" t="str">
        <f t="shared" si="231"/>
        <v/>
      </c>
      <c r="GP217" s="138" t="str">
        <f t="shared" si="228"/>
        <v/>
      </c>
      <c r="GQ217" s="12">
        <f t="shared" si="229"/>
        <v>0</v>
      </c>
    </row>
    <row r="218" spans="3:199" s="13" customFormat="1" ht="19.5" customHeight="1">
      <c r="C218" s="1"/>
      <c r="D218" s="1"/>
      <c r="E218" s="1"/>
      <c r="F218" s="1"/>
      <c r="G218" s="1"/>
      <c r="H218" s="1"/>
      <c r="I218" s="3"/>
      <c r="J218" s="1"/>
      <c r="K218" s="1"/>
      <c r="L218" s="1"/>
      <c r="P218" s="60"/>
      <c r="Q218" s="60"/>
      <c r="R218" s="60"/>
      <c r="T218" s="72"/>
      <c r="U218" s="77"/>
      <c r="V218" s="72"/>
      <c r="W218" s="77"/>
      <c r="AE218" s="99"/>
      <c r="AM218" s="119"/>
      <c r="AT218" s="123"/>
      <c r="GI218" s="12" t="str">
        <f t="shared" si="220"/>
        <v>34-12</v>
      </c>
      <c r="GJ218" s="12">
        <f>$C$17</f>
        <v>12</v>
      </c>
      <c r="GK218" s="12">
        <f>$D$17</f>
        <v>0</v>
      </c>
      <c r="GL218" s="1">
        <f t="shared" si="225"/>
        <v>34</v>
      </c>
      <c r="GM218" s="138" t="str">
        <f t="shared" si="230"/>
        <v/>
      </c>
      <c r="GN218" s="138" t="str">
        <f t="shared" si="230"/>
        <v/>
      </c>
      <c r="GO218" s="138" t="str">
        <f t="shared" si="231"/>
        <v/>
      </c>
      <c r="GP218" s="138" t="str">
        <f t="shared" si="228"/>
        <v/>
      </c>
      <c r="GQ218" s="12">
        <f t="shared" si="229"/>
        <v>0</v>
      </c>
    </row>
    <row r="219" spans="3:199" s="13" customFormat="1" ht="19.5" customHeight="1">
      <c r="C219" s="1"/>
      <c r="D219" s="1"/>
      <c r="E219" s="1"/>
      <c r="F219" s="1"/>
      <c r="G219" s="1"/>
      <c r="H219" s="1"/>
      <c r="I219" s="3"/>
      <c r="J219" s="1"/>
      <c r="K219" s="1"/>
      <c r="L219" s="1"/>
      <c r="P219" s="60"/>
      <c r="Q219" s="60"/>
      <c r="R219" s="60"/>
      <c r="T219" s="72"/>
      <c r="U219" s="77"/>
      <c r="V219" s="72"/>
      <c r="W219" s="77"/>
      <c r="AE219" s="99"/>
      <c r="AM219" s="119"/>
      <c r="AT219" s="123"/>
      <c r="GI219" s="12" t="str">
        <f t="shared" si="220"/>
        <v>34-13</v>
      </c>
      <c r="GJ219" s="12">
        <f>$C$18</f>
        <v>13</v>
      </c>
      <c r="GK219" s="12">
        <f>$D$18</f>
        <v>0</v>
      </c>
      <c r="GL219" s="1">
        <f t="shared" si="225"/>
        <v>34</v>
      </c>
      <c r="GM219" s="138" t="str">
        <f t="shared" si="230"/>
        <v/>
      </c>
      <c r="GN219" s="138" t="str">
        <f t="shared" si="230"/>
        <v/>
      </c>
      <c r="GO219" s="138" t="str">
        <f t="shared" si="231"/>
        <v/>
      </c>
      <c r="GP219" s="138" t="str">
        <f t="shared" si="228"/>
        <v/>
      </c>
      <c r="GQ219" s="12">
        <f t="shared" si="229"/>
        <v>0</v>
      </c>
    </row>
    <row r="220" spans="3:199" s="13" customFormat="1" ht="19.5" customHeight="1">
      <c r="C220" s="1"/>
      <c r="D220" s="1"/>
      <c r="E220" s="1"/>
      <c r="F220" s="1"/>
      <c r="G220" s="1"/>
      <c r="H220" s="1"/>
      <c r="I220" s="3"/>
      <c r="J220" s="1"/>
      <c r="K220" s="1"/>
      <c r="L220" s="1"/>
      <c r="P220" s="60"/>
      <c r="Q220" s="60"/>
      <c r="R220" s="60"/>
      <c r="T220" s="72"/>
      <c r="U220" s="77"/>
      <c r="V220" s="72"/>
      <c r="W220" s="77"/>
      <c r="AE220" s="99"/>
      <c r="AM220" s="119"/>
      <c r="AT220" s="123"/>
      <c r="GI220" s="12" t="str">
        <f t="shared" si="220"/>
        <v>34-14</v>
      </c>
      <c r="GJ220" s="12">
        <f>$C$19</f>
        <v>14</v>
      </c>
      <c r="GK220" s="12">
        <f>$D$19</f>
        <v>0</v>
      </c>
      <c r="GL220" s="1">
        <f t="shared" si="225"/>
        <v>34</v>
      </c>
      <c r="GM220" s="138" t="str">
        <f t="shared" si="230"/>
        <v/>
      </c>
      <c r="GN220" s="138" t="str">
        <f t="shared" si="230"/>
        <v/>
      </c>
      <c r="GO220" s="138" t="str">
        <f t="shared" si="231"/>
        <v/>
      </c>
      <c r="GP220" s="138" t="str">
        <f t="shared" si="228"/>
        <v/>
      </c>
      <c r="GQ220" s="12">
        <f t="shared" si="229"/>
        <v>0</v>
      </c>
    </row>
    <row r="221" spans="3:199" s="13" customFormat="1" ht="19.5" customHeight="1">
      <c r="C221" s="1"/>
      <c r="D221" s="1"/>
      <c r="E221" s="1"/>
      <c r="F221" s="1"/>
      <c r="G221" s="1"/>
      <c r="H221" s="1"/>
      <c r="I221" s="3"/>
      <c r="J221" s="1"/>
      <c r="K221" s="1"/>
      <c r="L221" s="1"/>
      <c r="P221" s="60"/>
      <c r="Q221" s="60"/>
      <c r="R221" s="60"/>
      <c r="T221" s="72"/>
      <c r="U221" s="77"/>
      <c r="V221" s="72"/>
      <c r="W221" s="77"/>
      <c r="AE221" s="99"/>
      <c r="AM221" s="119"/>
      <c r="AT221" s="123"/>
      <c r="GI221" s="12" t="str">
        <f t="shared" si="220"/>
        <v>34-15</v>
      </c>
      <c r="GJ221" s="12">
        <f>$C$20</f>
        <v>15</v>
      </c>
      <c r="GK221" s="12">
        <f>$D$20</f>
        <v>0</v>
      </c>
      <c r="GL221" s="1">
        <f t="shared" si="225"/>
        <v>34</v>
      </c>
      <c r="GM221" s="138" t="str">
        <f t="shared" si="230"/>
        <v/>
      </c>
      <c r="GN221" s="138" t="str">
        <f t="shared" si="230"/>
        <v/>
      </c>
      <c r="GO221" s="138" t="str">
        <f t="shared" si="231"/>
        <v/>
      </c>
      <c r="GP221" s="138" t="str">
        <f t="shared" si="228"/>
        <v/>
      </c>
      <c r="GQ221" s="12">
        <f t="shared" si="229"/>
        <v>0</v>
      </c>
    </row>
    <row r="222" spans="3:199" s="13" customFormat="1" ht="19.5" customHeight="1">
      <c r="C222" s="1"/>
      <c r="D222" s="1"/>
      <c r="E222" s="1"/>
      <c r="F222" s="1"/>
      <c r="G222" s="1"/>
      <c r="H222" s="1"/>
      <c r="I222" s="3"/>
      <c r="J222" s="1"/>
      <c r="K222" s="1"/>
      <c r="L222" s="1"/>
      <c r="P222" s="60"/>
      <c r="Q222" s="60"/>
      <c r="R222" s="60"/>
      <c r="T222" s="72"/>
      <c r="U222" s="77"/>
      <c r="V222" s="72"/>
      <c r="W222" s="77"/>
      <c r="AE222" s="99"/>
      <c r="AM222" s="119"/>
      <c r="AT222" s="123"/>
      <c r="GI222" s="12" t="str">
        <f t="shared" si="220"/>
        <v>34-16</v>
      </c>
      <c r="GJ222" s="12">
        <f>$C$21</f>
        <v>16</v>
      </c>
      <c r="GK222" s="12">
        <f>$D$21</f>
        <v>0</v>
      </c>
      <c r="GL222" s="1">
        <f t="shared" si="225"/>
        <v>34</v>
      </c>
      <c r="GM222" s="138" t="str">
        <f t="shared" si="230"/>
        <v/>
      </c>
      <c r="GN222" s="138" t="str">
        <f t="shared" si="230"/>
        <v/>
      </c>
      <c r="GO222" s="138" t="str">
        <f t="shared" si="231"/>
        <v/>
      </c>
      <c r="GP222" s="138" t="str">
        <f t="shared" si="228"/>
        <v/>
      </c>
      <c r="GQ222" s="12">
        <f t="shared" si="229"/>
        <v>0</v>
      </c>
    </row>
    <row r="223" spans="3:199" s="13" customFormat="1" ht="19.5" customHeight="1">
      <c r="C223" s="1"/>
      <c r="D223" s="1"/>
      <c r="E223" s="1"/>
      <c r="F223" s="1"/>
      <c r="G223" s="1"/>
      <c r="H223" s="1"/>
      <c r="I223" s="3"/>
      <c r="J223" s="1"/>
      <c r="K223" s="1"/>
      <c r="L223" s="1"/>
      <c r="P223" s="60"/>
      <c r="Q223" s="60"/>
      <c r="R223" s="60"/>
      <c r="T223" s="72"/>
      <c r="U223" s="77"/>
      <c r="V223" s="72"/>
      <c r="W223" s="77"/>
      <c r="AE223" s="99"/>
      <c r="AM223" s="119"/>
      <c r="AT223" s="123"/>
      <c r="GI223" s="12" t="str">
        <f t="shared" si="220"/>
        <v>34-17</v>
      </c>
      <c r="GJ223" s="12">
        <f>$C$22</f>
        <v>17</v>
      </c>
      <c r="GK223" s="12">
        <f>$D$22</f>
        <v>0</v>
      </c>
      <c r="GL223" s="1">
        <f t="shared" si="225"/>
        <v>34</v>
      </c>
      <c r="GM223" s="138" t="str">
        <f t="shared" si="230"/>
        <v/>
      </c>
      <c r="GN223" s="138" t="str">
        <f t="shared" si="230"/>
        <v/>
      </c>
      <c r="GO223" s="138" t="str">
        <f t="shared" si="231"/>
        <v/>
      </c>
      <c r="GP223" s="138" t="str">
        <f t="shared" si="228"/>
        <v/>
      </c>
      <c r="GQ223" s="12">
        <f t="shared" si="229"/>
        <v>0</v>
      </c>
    </row>
    <row r="224" spans="3:199" s="13" customFormat="1" ht="19.5" customHeight="1">
      <c r="C224" s="1"/>
      <c r="D224" s="1"/>
      <c r="E224" s="1"/>
      <c r="F224" s="1"/>
      <c r="G224" s="1"/>
      <c r="H224" s="1"/>
      <c r="I224" s="3"/>
      <c r="J224" s="1"/>
      <c r="K224" s="1"/>
      <c r="L224" s="1"/>
      <c r="P224" s="60"/>
      <c r="Q224" s="60"/>
      <c r="R224" s="60"/>
      <c r="T224" s="72"/>
      <c r="U224" s="77"/>
      <c r="V224" s="72"/>
      <c r="W224" s="77"/>
      <c r="AE224" s="99"/>
      <c r="AM224" s="119"/>
      <c r="AT224" s="123"/>
      <c r="GI224" s="12" t="str">
        <f t="shared" si="220"/>
        <v>34-18</v>
      </c>
      <c r="GJ224" s="12">
        <f>$C$23</f>
        <v>18</v>
      </c>
      <c r="GK224" s="12">
        <f>$D$23</f>
        <v>0</v>
      </c>
      <c r="GL224" s="1">
        <f t="shared" si="225"/>
        <v>34</v>
      </c>
      <c r="GM224" s="138" t="str">
        <f t="shared" si="230"/>
        <v/>
      </c>
      <c r="GN224" s="138" t="str">
        <f t="shared" si="230"/>
        <v/>
      </c>
      <c r="GO224" s="138" t="str">
        <f t="shared" si="231"/>
        <v/>
      </c>
      <c r="GP224" s="138" t="str">
        <f t="shared" si="228"/>
        <v/>
      </c>
      <c r="GQ224" s="12">
        <f t="shared" si="229"/>
        <v>0</v>
      </c>
    </row>
    <row r="225" spans="3:199" s="13" customFormat="1" ht="19.5" customHeight="1">
      <c r="C225" s="1"/>
      <c r="D225" s="1"/>
      <c r="E225" s="1"/>
      <c r="F225" s="1"/>
      <c r="G225" s="1"/>
      <c r="H225" s="1"/>
      <c r="I225" s="3"/>
      <c r="J225" s="1"/>
      <c r="K225" s="1"/>
      <c r="L225" s="1"/>
      <c r="P225" s="60"/>
      <c r="Q225" s="60"/>
      <c r="R225" s="60"/>
      <c r="T225" s="72"/>
      <c r="U225" s="77"/>
      <c r="V225" s="72"/>
      <c r="W225" s="77"/>
      <c r="AE225" s="99"/>
      <c r="AM225" s="119"/>
      <c r="AT225" s="123"/>
      <c r="GI225" s="12" t="str">
        <f>GL225&amp;"-"&amp;GJ225</f>
        <v>34-19</v>
      </c>
      <c r="GJ225" s="12">
        <f>$C$24</f>
        <v>19</v>
      </c>
      <c r="GK225" s="12">
        <f>$D$24</f>
        <v>0</v>
      </c>
      <c r="GL225" s="1">
        <f t="shared" si="225"/>
        <v>34</v>
      </c>
      <c r="GM225" s="138" t="str">
        <f t="shared" si="230"/>
        <v/>
      </c>
      <c r="GN225" s="138" t="str">
        <f t="shared" si="230"/>
        <v/>
      </c>
      <c r="GO225" s="138" t="str">
        <f t="shared" si="231"/>
        <v/>
      </c>
      <c r="GP225" s="138" t="str">
        <f t="shared" si="228"/>
        <v/>
      </c>
      <c r="GQ225" s="12">
        <f t="shared" si="229"/>
        <v>0</v>
      </c>
    </row>
    <row r="226" spans="3:199" s="13" customFormat="1" ht="19.5" customHeight="1">
      <c r="C226" s="1"/>
      <c r="D226" s="1"/>
      <c r="E226" s="1"/>
      <c r="F226" s="1"/>
      <c r="G226" s="1"/>
      <c r="H226" s="1"/>
      <c r="I226" s="3"/>
      <c r="J226" s="1"/>
      <c r="K226" s="1"/>
      <c r="L226" s="1"/>
      <c r="P226" s="60"/>
      <c r="Q226" s="60"/>
      <c r="R226" s="60"/>
      <c r="T226" s="72"/>
      <c r="U226" s="77"/>
      <c r="V226" s="72"/>
      <c r="W226" s="77"/>
      <c r="AE226" s="99"/>
      <c r="AM226" s="119"/>
      <c r="AT226" s="123"/>
      <c r="GI226" s="12" t="str">
        <f>GL226&amp;"-"&amp;GJ226</f>
        <v>34-20</v>
      </c>
      <c r="GJ226" s="12">
        <f>$C$25</f>
        <v>20</v>
      </c>
      <c r="GK226" s="12">
        <f>$D$25</f>
        <v>0</v>
      </c>
      <c r="GL226" s="1">
        <f t="shared" si="225"/>
        <v>34</v>
      </c>
      <c r="GM226" s="138" t="str">
        <f t="shared" si="230"/>
        <v/>
      </c>
      <c r="GN226" s="138" t="str">
        <f t="shared" si="230"/>
        <v/>
      </c>
      <c r="GO226" s="138" t="str">
        <f t="shared" si="231"/>
        <v/>
      </c>
      <c r="GP226" s="138" t="str">
        <f t="shared" si="228"/>
        <v/>
      </c>
      <c r="GQ226" s="12">
        <f t="shared" si="229"/>
        <v>0</v>
      </c>
    </row>
    <row r="227" spans="3:199" s="13" customFormat="1" ht="19.5" customHeight="1">
      <c r="C227" s="1"/>
      <c r="D227" s="1"/>
      <c r="E227" s="1"/>
      <c r="F227" s="1"/>
      <c r="G227" s="1"/>
      <c r="H227" s="1"/>
      <c r="I227" s="3"/>
      <c r="J227" s="1"/>
      <c r="K227" s="1"/>
      <c r="L227" s="1"/>
      <c r="P227" s="60"/>
      <c r="Q227" s="60"/>
      <c r="R227" s="60"/>
      <c r="T227" s="72"/>
      <c r="U227" s="77"/>
      <c r="V227" s="72"/>
      <c r="W227" s="77"/>
      <c r="AE227" s="99"/>
      <c r="AM227" s="119"/>
      <c r="AT227" s="123"/>
      <c r="GL227" s="168">
        <v>24</v>
      </c>
      <c r="GM227" s="169">
        <f>SUMIF($FV$6:$FW$226,"=24",$FW$6:$FW$226)</f>
        <v>0</v>
      </c>
      <c r="GN227" s="169">
        <f>SUMIF($FV$6:$FX$226,"=24",$FX$6:$FX$226)</f>
        <v>0</v>
      </c>
      <c r="GO227" s="169">
        <f>SUMIF($FV$6:$FY$226,"=24",$FY$6:$FY$226)</f>
        <v>0</v>
      </c>
      <c r="GP227" s="170"/>
      <c r="GQ227" s="170"/>
    </row>
    <row r="228" spans="3:199" s="13" customFormat="1" ht="19.5" customHeight="1">
      <c r="C228" s="1"/>
      <c r="D228" s="1"/>
      <c r="E228" s="1"/>
      <c r="F228" s="1"/>
      <c r="G228" s="1"/>
      <c r="H228" s="1"/>
      <c r="I228" s="3"/>
      <c r="J228" s="1"/>
      <c r="K228" s="1"/>
      <c r="L228" s="1"/>
      <c r="P228" s="60"/>
      <c r="Q228" s="60"/>
      <c r="R228" s="60"/>
      <c r="T228" s="72"/>
      <c r="U228" s="77"/>
      <c r="V228" s="72"/>
      <c r="W228" s="77"/>
      <c r="AE228" s="99"/>
      <c r="AM228" s="119"/>
      <c r="AT228" s="123"/>
      <c r="GL228" s="168">
        <v>25</v>
      </c>
      <c r="GM228" s="169">
        <f>SUMIF($FV$6:$FW$226,"=25",$FW$6:$FW$226)</f>
        <v>0</v>
      </c>
      <c r="GN228" s="169">
        <f>SUMIF($FV$6:$FX$226,"=25",$FX$6:$FX$226)</f>
        <v>0</v>
      </c>
      <c r="GO228" s="169">
        <f>SUMIF($FV$6:$FY$226,"=25",$FY$6:$FY$226)</f>
        <v>0</v>
      </c>
      <c r="GP228" s="170"/>
      <c r="GQ228" s="170"/>
    </row>
    <row r="229" spans="3:199" s="13" customFormat="1" ht="19.5" customHeight="1">
      <c r="C229" s="1"/>
      <c r="D229" s="1"/>
      <c r="E229" s="1"/>
      <c r="F229" s="1"/>
      <c r="G229" s="1"/>
      <c r="H229" s="1"/>
      <c r="I229" s="3"/>
      <c r="J229" s="1"/>
      <c r="K229" s="1"/>
      <c r="L229" s="1"/>
      <c r="P229" s="60"/>
      <c r="Q229" s="60"/>
      <c r="R229" s="60"/>
      <c r="T229" s="72"/>
      <c r="U229" s="77"/>
      <c r="V229" s="72"/>
      <c r="W229" s="77"/>
      <c r="AE229" s="99"/>
      <c r="AM229" s="119"/>
      <c r="AT229" s="123"/>
      <c r="GL229" s="168">
        <v>26</v>
      </c>
      <c r="GM229" s="169">
        <f>SUMIF($FV$6:$FW$226,"=26",$FW$6:$FW$226)</f>
        <v>0</v>
      </c>
      <c r="GN229" s="169">
        <f>SUMIF($FV$6:$FX$226,"=26",$FX$6:$FX$226)</f>
        <v>0</v>
      </c>
      <c r="GO229" s="169">
        <f>SUMIF($FV$6:$FY$226,"=26",$FY$6:$FY$226)</f>
        <v>0</v>
      </c>
      <c r="GP229" s="170"/>
      <c r="GQ229" s="170"/>
    </row>
    <row r="230" spans="3:199" s="13" customFormat="1" ht="19.5" customHeight="1">
      <c r="C230" s="1"/>
      <c r="D230" s="1"/>
      <c r="E230" s="1"/>
      <c r="F230" s="1"/>
      <c r="G230" s="1"/>
      <c r="H230" s="1"/>
      <c r="I230" s="3"/>
      <c r="J230" s="1"/>
      <c r="K230" s="1"/>
      <c r="L230" s="1"/>
      <c r="P230" s="60"/>
      <c r="Q230" s="60"/>
      <c r="R230" s="60"/>
      <c r="T230" s="72"/>
      <c r="U230" s="77"/>
      <c r="V230" s="72"/>
      <c r="W230" s="77"/>
      <c r="AE230" s="99"/>
      <c r="AM230" s="119"/>
      <c r="AT230" s="123"/>
      <c r="GL230" s="168">
        <v>27</v>
      </c>
      <c r="GM230" s="169">
        <f>SUMIF($FV$6:$FW$226,"=27",$FW$6:$FW$226)</f>
        <v>0</v>
      </c>
      <c r="GN230" s="169">
        <f>SUMIF($FV$6:$FX$226,"=27",$FX$6:$FX$226)</f>
        <v>0</v>
      </c>
      <c r="GO230" s="169">
        <f>SUMIF($FV$6:$FY$226,"=27",$FY$6:$FY$226)</f>
        <v>0</v>
      </c>
      <c r="GP230" s="170"/>
      <c r="GQ230" s="170"/>
    </row>
    <row r="231" spans="3:199" s="13" customFormat="1" ht="19.5" customHeight="1">
      <c r="C231" s="1"/>
      <c r="D231" s="1"/>
      <c r="E231" s="1"/>
      <c r="F231" s="1"/>
      <c r="G231" s="1"/>
      <c r="H231" s="1"/>
      <c r="I231" s="3"/>
      <c r="J231" s="1"/>
      <c r="K231" s="1"/>
      <c r="L231" s="1"/>
      <c r="P231" s="60"/>
      <c r="Q231" s="60"/>
      <c r="R231" s="60"/>
      <c r="T231" s="72"/>
      <c r="U231" s="77"/>
      <c r="V231" s="72"/>
      <c r="W231" s="77"/>
      <c r="AE231" s="99"/>
      <c r="AM231" s="119"/>
      <c r="AT231" s="123"/>
      <c r="GL231" s="168">
        <v>28</v>
      </c>
      <c r="GM231" s="169">
        <f>SUMIF($FV$6:$FW$226,"=28",$FW$6:$FW$226)</f>
        <v>0</v>
      </c>
      <c r="GN231" s="169">
        <f>SUMIF($FV$6:$FX$226,"=28",$FX$6:$FX$226)</f>
        <v>0</v>
      </c>
      <c r="GO231" s="169">
        <f>SUMIF($FV$6:$FY$226,"=28",$FY$6:$FY$226)</f>
        <v>0</v>
      </c>
      <c r="GP231" s="170"/>
      <c r="GQ231" s="170"/>
    </row>
    <row r="232" spans="3:199" s="13" customFormat="1" ht="19.5" customHeight="1">
      <c r="C232" s="1"/>
      <c r="D232" s="1"/>
      <c r="E232" s="1"/>
      <c r="F232" s="1"/>
      <c r="G232" s="1"/>
      <c r="H232" s="1"/>
      <c r="I232" s="3"/>
      <c r="J232" s="1"/>
      <c r="K232" s="1"/>
      <c r="L232" s="1"/>
      <c r="P232" s="60"/>
      <c r="Q232" s="60"/>
      <c r="R232" s="60"/>
      <c r="T232" s="72"/>
      <c r="U232" s="77"/>
      <c r="V232" s="72"/>
      <c r="W232" s="77"/>
      <c r="AE232" s="99"/>
      <c r="AM232" s="119"/>
      <c r="AT232" s="123"/>
      <c r="GL232" s="168">
        <v>29</v>
      </c>
      <c r="GM232" s="169">
        <f>SUMIF($FV$6:$FW$226,"=29",$FW$6:$FW$226)</f>
        <v>0</v>
      </c>
      <c r="GN232" s="169">
        <f>SUMIF($FV$6:$FX$226,"=29",$FX$6:$FX$226)</f>
        <v>0</v>
      </c>
      <c r="GO232" s="169">
        <f>SUMIF($FV$6:$FY$226,"=29",$FY$6:$FY$226)</f>
        <v>0</v>
      </c>
      <c r="GP232" s="170"/>
      <c r="GQ232" s="170"/>
    </row>
    <row r="233" spans="3:199" s="13" customFormat="1" ht="19.5" customHeight="1">
      <c r="C233" s="1"/>
      <c r="D233" s="1"/>
      <c r="E233" s="1"/>
      <c r="F233" s="1"/>
      <c r="G233" s="1"/>
      <c r="H233" s="1"/>
      <c r="I233" s="3"/>
      <c r="J233" s="1"/>
      <c r="K233" s="1"/>
      <c r="L233" s="1"/>
      <c r="P233" s="60"/>
      <c r="Q233" s="60"/>
      <c r="R233" s="60"/>
      <c r="T233" s="72"/>
      <c r="U233" s="77"/>
      <c r="V233" s="72"/>
      <c r="W233" s="77"/>
      <c r="AE233" s="99"/>
      <c r="AM233" s="119"/>
      <c r="AT233" s="123"/>
      <c r="GL233" s="168">
        <v>30</v>
      </c>
      <c r="GM233" s="169">
        <f>SUMIF($FV$6:$FW$226,"=30",$FW$6:$FW$226)</f>
        <v>0</v>
      </c>
      <c r="GN233" s="169">
        <f>SUMIF($FV$6:$FX$226,"=30",$FX$6:$FX$226)</f>
        <v>0</v>
      </c>
      <c r="GO233" s="169">
        <f>SUMIF($FV$6:$FY$226,"=30",$FY$6:$FY$226)</f>
        <v>0</v>
      </c>
      <c r="GP233" s="170"/>
      <c r="GQ233" s="170"/>
    </row>
    <row r="234" spans="3:199" s="13" customFormat="1" ht="19.5" customHeight="1">
      <c r="C234" s="1"/>
      <c r="D234" s="1"/>
      <c r="E234" s="1"/>
      <c r="F234" s="1"/>
      <c r="G234" s="1"/>
      <c r="H234" s="1"/>
      <c r="I234" s="3"/>
      <c r="J234" s="1"/>
      <c r="K234" s="1"/>
      <c r="L234" s="1"/>
      <c r="P234" s="60"/>
      <c r="Q234" s="60"/>
      <c r="R234" s="60"/>
      <c r="T234" s="72"/>
      <c r="U234" s="77"/>
      <c r="V234" s="72"/>
      <c r="W234" s="77"/>
      <c r="AE234" s="99"/>
      <c r="AM234" s="119"/>
      <c r="AT234" s="123"/>
      <c r="GL234" s="168">
        <v>31</v>
      </c>
      <c r="GM234" s="169">
        <f>SUMIF($FV$6:$FW$226,"=31",$FW$6:$FW$226)</f>
        <v>0</v>
      </c>
      <c r="GN234" s="169">
        <f>SUMIF($FV$6:$FX$226,"=31",$FX$6:$FX$226)</f>
        <v>0</v>
      </c>
      <c r="GO234" s="169">
        <f>SUMIF($FV$6:$FY$226,"=31",$FY$6:$FY$226)</f>
        <v>0</v>
      </c>
      <c r="GP234" s="170"/>
      <c r="GQ234" s="170"/>
    </row>
    <row r="235" spans="3:199" s="13" customFormat="1" ht="19.5" customHeight="1">
      <c r="C235" s="1"/>
      <c r="D235" s="1"/>
      <c r="E235" s="1"/>
      <c r="F235" s="1"/>
      <c r="G235" s="1"/>
      <c r="H235" s="1"/>
      <c r="I235" s="3"/>
      <c r="J235" s="1"/>
      <c r="K235" s="1"/>
      <c r="L235" s="1"/>
      <c r="P235" s="60"/>
      <c r="Q235" s="60"/>
      <c r="R235" s="60"/>
      <c r="T235" s="72"/>
      <c r="U235" s="77"/>
      <c r="V235" s="72"/>
      <c r="W235" s="77"/>
      <c r="AE235" s="99"/>
      <c r="AM235" s="119"/>
      <c r="AT235" s="123"/>
      <c r="GL235" s="168">
        <v>32</v>
      </c>
      <c r="GM235" s="169">
        <f>SUMIF($FV$6:$FW$226,"=32",$FW$6:$FW$226)</f>
        <v>0</v>
      </c>
      <c r="GN235" s="169">
        <f>SUMIF($FV$6:$FX$226,"=32",$FX$6:$FX$226)</f>
        <v>0</v>
      </c>
      <c r="GO235" s="169">
        <f>SUMIF($FV$6:$FY$226,"=32",$FY$6:$FY$226)</f>
        <v>0</v>
      </c>
      <c r="GP235" s="170"/>
      <c r="GQ235" s="170"/>
    </row>
    <row r="236" spans="3:199" s="13" customFormat="1" ht="19.5" customHeight="1">
      <c r="C236" s="1"/>
      <c r="D236" s="1"/>
      <c r="E236" s="1"/>
      <c r="F236" s="1"/>
      <c r="G236" s="1"/>
      <c r="H236" s="1"/>
      <c r="I236" s="3"/>
      <c r="J236" s="1"/>
      <c r="K236" s="1"/>
      <c r="L236" s="1"/>
      <c r="P236" s="60"/>
      <c r="Q236" s="60"/>
      <c r="R236" s="60"/>
      <c r="T236" s="72"/>
      <c r="U236" s="77"/>
      <c r="V236" s="72"/>
      <c r="W236" s="77"/>
      <c r="AE236" s="99"/>
      <c r="AM236" s="119"/>
      <c r="AT236" s="123"/>
      <c r="GL236" s="168">
        <v>33</v>
      </c>
      <c r="GM236" s="169">
        <f>SUMIF($FV$6:$FW$226,"=33",$FW$6:$FW$226)</f>
        <v>0</v>
      </c>
      <c r="GN236" s="169">
        <f>SUMIF($FV$6:$FX$226,"=33",$FX$6:$FX$226)</f>
        <v>0</v>
      </c>
      <c r="GO236" s="169">
        <f>SUMIF($FV$6:$FY$226,"=33",$FY$6:$FY$226)</f>
        <v>0</v>
      </c>
      <c r="GP236" s="170"/>
      <c r="GQ236" s="170"/>
    </row>
    <row r="237" spans="3:199" s="13" customFormat="1" ht="19.5" customHeight="1">
      <c r="C237" s="1"/>
      <c r="D237" s="1"/>
      <c r="E237" s="1"/>
      <c r="F237" s="1"/>
      <c r="G237" s="1"/>
      <c r="H237" s="1"/>
      <c r="I237" s="3"/>
      <c r="J237" s="1"/>
      <c r="K237" s="1"/>
      <c r="L237" s="1"/>
      <c r="P237" s="60"/>
      <c r="Q237" s="60"/>
      <c r="R237" s="60"/>
      <c r="T237" s="72"/>
      <c r="U237" s="77"/>
      <c r="V237" s="72"/>
      <c r="W237" s="77"/>
      <c r="AE237" s="99"/>
      <c r="AM237" s="119"/>
      <c r="AT237" s="123"/>
      <c r="GL237" s="168">
        <v>34</v>
      </c>
      <c r="GM237" s="169">
        <f>SUMIF($FV$6:$FW$226,"=34",$FW$6:$FW$226)</f>
        <v>0</v>
      </c>
      <c r="GN237" s="169">
        <f>SUMIF($FV$6:$FX$226,"=34",$FX$6:$FX$226)</f>
        <v>0</v>
      </c>
      <c r="GO237" s="169">
        <f>SUMIF($FV$6:$FY$226,"=34",$FY$6:$FY$226)</f>
        <v>0</v>
      </c>
      <c r="GP237" s="170"/>
      <c r="GQ237" s="170"/>
    </row>
    <row r="238" spans="3:199" s="13" customFormat="1" ht="19.5" customHeight="1">
      <c r="C238" s="1"/>
      <c r="D238" s="1"/>
      <c r="E238" s="1"/>
      <c r="F238" s="1"/>
      <c r="G238" s="1"/>
      <c r="H238" s="1"/>
      <c r="I238" s="3"/>
      <c r="J238" s="1"/>
      <c r="K238" s="1"/>
      <c r="L238" s="1"/>
      <c r="P238" s="60"/>
      <c r="Q238" s="60"/>
      <c r="R238" s="60"/>
      <c r="T238" s="72"/>
      <c r="U238" s="77"/>
      <c r="V238" s="72"/>
      <c r="W238" s="77"/>
      <c r="AE238" s="99"/>
      <c r="AM238" s="119"/>
      <c r="AT238" s="123"/>
      <c r="GM238" s="170"/>
      <c r="GN238" s="170"/>
      <c r="GO238" s="170"/>
      <c r="GP238" s="170"/>
      <c r="GQ238" s="170"/>
    </row>
    <row r="239" spans="3:199" s="13" customFormat="1" ht="19.5" customHeight="1">
      <c r="C239" s="1"/>
      <c r="D239" s="1"/>
      <c r="E239" s="1"/>
      <c r="F239" s="1"/>
      <c r="G239" s="1"/>
      <c r="H239" s="1"/>
      <c r="I239" s="3"/>
      <c r="J239" s="1"/>
      <c r="K239" s="1"/>
      <c r="L239" s="1"/>
      <c r="P239" s="60"/>
      <c r="Q239" s="60"/>
      <c r="R239" s="60"/>
      <c r="T239" s="72"/>
      <c r="U239" s="77"/>
      <c r="V239" s="72"/>
      <c r="W239" s="77"/>
      <c r="AE239" s="99"/>
      <c r="AM239" s="119"/>
      <c r="AT239" s="123"/>
      <c r="GM239" s="170"/>
      <c r="GN239" s="170"/>
      <c r="GO239" s="170"/>
      <c r="GP239" s="170"/>
      <c r="GQ239" s="170"/>
    </row>
    <row r="240" spans="3:199" s="13" customFormat="1" ht="19.5" customHeight="1">
      <c r="C240" s="1"/>
      <c r="D240" s="1"/>
      <c r="E240" s="1"/>
      <c r="F240" s="1"/>
      <c r="G240" s="1"/>
      <c r="H240" s="1"/>
      <c r="I240" s="3"/>
      <c r="J240" s="1"/>
      <c r="K240" s="1"/>
      <c r="L240" s="1"/>
      <c r="P240" s="60"/>
      <c r="Q240" s="60"/>
      <c r="R240" s="60"/>
      <c r="T240" s="72"/>
      <c r="U240" s="77"/>
      <c r="V240" s="72"/>
      <c r="W240" s="77"/>
      <c r="AE240" s="99"/>
      <c r="AM240" s="119"/>
      <c r="AT240" s="123"/>
      <c r="GM240" s="170"/>
      <c r="GN240" s="170"/>
      <c r="GO240" s="170"/>
      <c r="GP240" s="170"/>
      <c r="GQ240" s="170"/>
    </row>
    <row r="241" spans="3:199" s="13" customFormat="1" ht="19.5" customHeight="1">
      <c r="C241" s="1"/>
      <c r="D241" s="1"/>
      <c r="E241" s="1"/>
      <c r="F241" s="1"/>
      <c r="G241" s="1"/>
      <c r="H241" s="1"/>
      <c r="I241" s="3"/>
      <c r="J241" s="1"/>
      <c r="K241" s="1"/>
      <c r="L241" s="1"/>
      <c r="P241" s="60"/>
      <c r="Q241" s="60"/>
      <c r="R241" s="60"/>
      <c r="T241" s="72"/>
      <c r="U241" s="77"/>
      <c r="V241" s="72"/>
      <c r="W241" s="77"/>
      <c r="AE241" s="99"/>
      <c r="AM241" s="119"/>
      <c r="AT241" s="123"/>
      <c r="GM241" s="170"/>
      <c r="GN241" s="170"/>
      <c r="GO241" s="170"/>
      <c r="GP241" s="170"/>
      <c r="GQ241" s="170"/>
    </row>
    <row r="242" spans="3:199" s="13" customFormat="1" ht="19.5" customHeight="1">
      <c r="C242" s="1"/>
      <c r="D242" s="1"/>
      <c r="E242" s="1"/>
      <c r="F242" s="1"/>
      <c r="G242" s="1"/>
      <c r="H242" s="1"/>
      <c r="I242" s="3"/>
      <c r="J242" s="1"/>
      <c r="K242" s="1"/>
      <c r="L242" s="1"/>
      <c r="P242" s="60"/>
      <c r="Q242" s="60"/>
      <c r="R242" s="60"/>
      <c r="T242" s="72"/>
      <c r="U242" s="77"/>
      <c r="V242" s="72"/>
      <c r="W242" s="77"/>
      <c r="AE242" s="99"/>
      <c r="AM242" s="119"/>
      <c r="AT242" s="123"/>
      <c r="GM242" s="170"/>
      <c r="GN242" s="170"/>
      <c r="GO242" s="170"/>
      <c r="GP242" s="170"/>
      <c r="GQ242" s="170"/>
    </row>
    <row r="243" spans="3:199" s="13" customFormat="1" ht="19.5" customHeight="1">
      <c r="C243" s="1"/>
      <c r="D243" s="1"/>
      <c r="E243" s="1"/>
      <c r="F243" s="1"/>
      <c r="G243" s="1"/>
      <c r="H243" s="1"/>
      <c r="I243" s="3"/>
      <c r="J243" s="1"/>
      <c r="K243" s="1"/>
      <c r="L243" s="1"/>
      <c r="P243" s="60"/>
      <c r="Q243" s="60"/>
      <c r="R243" s="60"/>
      <c r="T243" s="72"/>
      <c r="U243" s="77"/>
      <c r="V243" s="72"/>
      <c r="W243" s="77"/>
      <c r="AE243" s="99"/>
      <c r="AM243" s="119"/>
      <c r="AT243" s="123"/>
      <c r="GM243" s="170"/>
      <c r="GN243" s="170"/>
      <c r="GO243" s="170"/>
      <c r="GP243" s="170"/>
      <c r="GQ243" s="170"/>
    </row>
    <row r="244" spans="3:199" s="13" customFormat="1" ht="19.5" customHeight="1">
      <c r="C244" s="1"/>
      <c r="D244" s="1"/>
      <c r="E244" s="1"/>
      <c r="F244" s="1"/>
      <c r="G244" s="1"/>
      <c r="H244" s="1"/>
      <c r="I244" s="3"/>
      <c r="J244" s="1"/>
      <c r="K244" s="1"/>
      <c r="L244" s="1"/>
      <c r="P244" s="60"/>
      <c r="Q244" s="60"/>
      <c r="R244" s="60"/>
      <c r="T244" s="72"/>
      <c r="U244" s="77"/>
      <c r="V244" s="72"/>
      <c r="W244" s="77"/>
      <c r="AE244" s="99"/>
      <c r="AM244" s="119"/>
      <c r="AT244" s="123"/>
      <c r="GM244" s="170"/>
      <c r="GN244" s="170"/>
      <c r="GO244" s="170"/>
      <c r="GP244" s="170"/>
      <c r="GQ244" s="170"/>
    </row>
    <row r="245" spans="3:199" s="13" customFormat="1" ht="19.5" customHeight="1">
      <c r="C245" s="1"/>
      <c r="D245" s="1"/>
      <c r="E245" s="1"/>
      <c r="F245" s="1"/>
      <c r="G245" s="1"/>
      <c r="H245" s="1"/>
      <c r="I245" s="3"/>
      <c r="J245" s="1"/>
      <c r="K245" s="1"/>
      <c r="L245" s="1"/>
      <c r="P245" s="60"/>
      <c r="Q245" s="60"/>
      <c r="R245" s="60"/>
      <c r="T245" s="72"/>
      <c r="U245" s="77"/>
      <c r="V245" s="72"/>
      <c r="W245" s="77"/>
      <c r="AE245" s="99"/>
      <c r="AM245" s="119"/>
      <c r="AT245" s="123"/>
      <c r="GM245" s="170"/>
      <c r="GN245" s="170"/>
      <c r="GO245" s="170"/>
      <c r="GP245" s="170"/>
      <c r="GQ245" s="170"/>
    </row>
    <row r="246" spans="3:199" s="13" customFormat="1" ht="19.5" customHeight="1">
      <c r="C246" s="1"/>
      <c r="D246" s="1"/>
      <c r="E246" s="1"/>
      <c r="F246" s="1"/>
      <c r="G246" s="1"/>
      <c r="H246" s="1"/>
      <c r="I246" s="3"/>
      <c r="J246" s="1"/>
      <c r="K246" s="1"/>
      <c r="L246" s="1"/>
      <c r="P246" s="60"/>
      <c r="Q246" s="60"/>
      <c r="R246" s="60"/>
      <c r="T246" s="72"/>
      <c r="U246" s="77"/>
      <c r="V246" s="72"/>
      <c r="W246" s="77"/>
      <c r="AE246" s="99"/>
      <c r="AM246" s="119"/>
      <c r="AT246" s="123"/>
      <c r="GM246" s="170"/>
      <c r="GN246" s="170"/>
      <c r="GO246" s="170"/>
      <c r="GP246" s="170"/>
      <c r="GQ246" s="170"/>
    </row>
    <row r="247" spans="3:199" s="13" customFormat="1" ht="19.5" customHeight="1">
      <c r="C247" s="1"/>
      <c r="D247" s="1"/>
      <c r="E247" s="1"/>
      <c r="F247" s="1"/>
      <c r="G247" s="1"/>
      <c r="H247" s="1"/>
      <c r="I247" s="3"/>
      <c r="J247" s="1"/>
      <c r="K247" s="1"/>
      <c r="L247" s="1"/>
      <c r="P247" s="60"/>
      <c r="Q247" s="60"/>
      <c r="R247" s="60"/>
      <c r="T247" s="72"/>
      <c r="U247" s="77"/>
      <c r="V247" s="72"/>
      <c r="W247" s="77"/>
      <c r="AE247" s="99"/>
      <c r="AM247" s="119"/>
      <c r="AT247" s="123"/>
      <c r="GM247" s="170"/>
      <c r="GN247" s="170"/>
      <c r="GO247" s="170"/>
      <c r="GP247" s="170"/>
      <c r="GQ247" s="170"/>
    </row>
    <row r="248" spans="3:199" s="13" customFormat="1" ht="19.5" customHeight="1">
      <c r="C248" s="1"/>
      <c r="D248" s="1"/>
      <c r="E248" s="1"/>
      <c r="F248" s="1"/>
      <c r="G248" s="1"/>
      <c r="H248" s="1"/>
      <c r="I248" s="3"/>
      <c r="J248" s="1"/>
      <c r="K248" s="1"/>
      <c r="L248" s="1"/>
      <c r="P248" s="60"/>
      <c r="Q248" s="60"/>
      <c r="R248" s="60"/>
      <c r="T248" s="72"/>
      <c r="U248" s="77"/>
      <c r="V248" s="72"/>
      <c r="W248" s="77"/>
      <c r="AE248" s="99"/>
      <c r="AM248" s="119"/>
      <c r="AT248" s="123"/>
      <c r="GM248" s="170"/>
      <c r="GN248" s="170"/>
      <c r="GO248" s="170"/>
      <c r="GP248" s="170"/>
      <c r="GQ248" s="170"/>
    </row>
    <row r="249" spans="3:199" s="13" customFormat="1" ht="19.5" customHeight="1">
      <c r="C249" s="1"/>
      <c r="D249" s="1"/>
      <c r="E249" s="1"/>
      <c r="F249" s="1"/>
      <c r="G249" s="1"/>
      <c r="H249" s="1"/>
      <c r="I249" s="3"/>
      <c r="J249" s="1"/>
      <c r="K249" s="1"/>
      <c r="L249" s="1"/>
      <c r="P249" s="60"/>
      <c r="Q249" s="60"/>
      <c r="R249" s="60"/>
      <c r="T249" s="72"/>
      <c r="U249" s="77"/>
      <c r="V249" s="72"/>
      <c r="W249" s="77"/>
      <c r="AE249" s="99"/>
      <c r="AM249" s="119"/>
      <c r="AT249" s="123"/>
      <c r="GM249" s="170"/>
      <c r="GN249" s="170"/>
      <c r="GO249" s="170"/>
      <c r="GP249" s="170"/>
      <c r="GQ249" s="170"/>
    </row>
    <row r="250" spans="3:199" s="13" customFormat="1" ht="19.5" customHeight="1">
      <c r="C250" s="1"/>
      <c r="D250" s="1"/>
      <c r="E250" s="1"/>
      <c r="F250" s="1"/>
      <c r="G250" s="1"/>
      <c r="H250" s="1"/>
      <c r="I250" s="3"/>
      <c r="J250" s="1"/>
      <c r="K250" s="1"/>
      <c r="L250" s="1"/>
      <c r="P250" s="60"/>
      <c r="Q250" s="60"/>
      <c r="R250" s="60"/>
      <c r="T250" s="72"/>
      <c r="U250" s="77"/>
      <c r="V250" s="72"/>
      <c r="W250" s="77"/>
      <c r="AE250" s="99"/>
      <c r="AM250" s="119"/>
      <c r="AT250" s="123"/>
      <c r="GM250" s="170"/>
      <c r="GN250" s="170"/>
      <c r="GO250" s="170"/>
      <c r="GP250" s="170"/>
      <c r="GQ250" s="170"/>
    </row>
    <row r="251" spans="3:199" s="13" customFormat="1" ht="19.5" customHeight="1">
      <c r="C251" s="1"/>
      <c r="D251" s="1"/>
      <c r="E251" s="1"/>
      <c r="F251" s="1"/>
      <c r="G251" s="1"/>
      <c r="H251" s="1"/>
      <c r="I251" s="3"/>
      <c r="J251" s="1"/>
      <c r="K251" s="1"/>
      <c r="L251" s="1"/>
      <c r="P251" s="60"/>
      <c r="Q251" s="60"/>
      <c r="R251" s="60"/>
      <c r="T251" s="72"/>
      <c r="U251" s="77"/>
      <c r="V251" s="72"/>
      <c r="W251" s="77"/>
      <c r="AE251" s="99"/>
      <c r="AM251" s="119"/>
      <c r="AT251" s="123"/>
      <c r="GM251" s="170"/>
      <c r="GN251" s="170"/>
      <c r="GO251" s="170"/>
      <c r="GP251" s="170"/>
      <c r="GQ251" s="170"/>
    </row>
    <row r="252" spans="3:199" s="13" customFormat="1" ht="19.5" customHeight="1">
      <c r="C252" s="1"/>
      <c r="D252" s="1"/>
      <c r="E252" s="1"/>
      <c r="F252" s="1"/>
      <c r="G252" s="1"/>
      <c r="H252" s="1"/>
      <c r="I252" s="3"/>
      <c r="J252" s="1"/>
      <c r="K252" s="1"/>
      <c r="L252" s="1"/>
      <c r="P252" s="60"/>
      <c r="Q252" s="60"/>
      <c r="R252" s="60"/>
      <c r="T252" s="72"/>
      <c r="U252" s="77"/>
      <c r="V252" s="72"/>
      <c r="W252" s="77"/>
      <c r="AE252" s="99"/>
      <c r="AM252" s="119"/>
      <c r="AT252" s="123"/>
      <c r="GM252" s="170"/>
      <c r="GN252" s="170"/>
      <c r="GO252" s="170"/>
      <c r="GP252" s="170"/>
      <c r="GQ252" s="170"/>
    </row>
    <row r="253" spans="3:199" s="13" customFormat="1" ht="19.5" customHeight="1">
      <c r="C253" s="1"/>
      <c r="D253" s="1"/>
      <c r="E253" s="1"/>
      <c r="F253" s="1"/>
      <c r="G253" s="1"/>
      <c r="H253" s="1"/>
      <c r="I253" s="3"/>
      <c r="J253" s="1"/>
      <c r="K253" s="1"/>
      <c r="L253" s="1"/>
      <c r="P253" s="60"/>
      <c r="Q253" s="60"/>
      <c r="R253" s="60"/>
      <c r="T253" s="72"/>
      <c r="U253" s="77"/>
      <c r="V253" s="72"/>
      <c r="W253" s="77"/>
      <c r="AE253" s="99"/>
      <c r="AM253" s="119"/>
      <c r="AT253" s="123"/>
      <c r="GM253" s="170"/>
      <c r="GN253" s="170"/>
      <c r="GO253" s="170"/>
      <c r="GP253" s="170"/>
      <c r="GQ253" s="170"/>
    </row>
    <row r="254" spans="3:199" s="13" customFormat="1" ht="19.5" customHeight="1">
      <c r="C254" s="1"/>
      <c r="D254" s="1"/>
      <c r="E254" s="1"/>
      <c r="F254" s="1"/>
      <c r="G254" s="1"/>
      <c r="H254" s="1"/>
      <c r="I254" s="3"/>
      <c r="J254" s="1"/>
      <c r="K254" s="1"/>
      <c r="L254" s="1"/>
      <c r="P254" s="60"/>
      <c r="Q254" s="60"/>
      <c r="R254" s="60"/>
      <c r="T254" s="72"/>
      <c r="U254" s="77"/>
      <c r="V254" s="72"/>
      <c r="W254" s="77"/>
      <c r="AE254" s="99"/>
      <c r="AM254" s="119"/>
      <c r="AT254" s="123"/>
      <c r="GM254" s="170"/>
      <c r="GN254" s="170"/>
      <c r="GO254" s="170"/>
      <c r="GP254" s="170"/>
      <c r="GQ254" s="170"/>
    </row>
    <row r="255" spans="3:199" s="13" customFormat="1" ht="19.5" customHeight="1">
      <c r="C255" s="1"/>
      <c r="D255" s="1"/>
      <c r="E255" s="1"/>
      <c r="F255" s="1"/>
      <c r="G255" s="1"/>
      <c r="H255" s="1"/>
      <c r="I255" s="3"/>
      <c r="J255" s="1"/>
      <c r="K255" s="1"/>
      <c r="L255" s="1"/>
      <c r="P255" s="60"/>
      <c r="Q255" s="60"/>
      <c r="R255" s="60"/>
      <c r="T255" s="72"/>
      <c r="U255" s="77"/>
      <c r="V255" s="72"/>
      <c r="W255" s="77"/>
      <c r="AE255" s="99"/>
      <c r="AM255" s="119"/>
      <c r="AT255" s="123"/>
      <c r="GM255" s="170"/>
      <c r="GN255" s="170"/>
      <c r="GO255" s="170"/>
      <c r="GP255" s="170"/>
      <c r="GQ255" s="170"/>
    </row>
    <row r="256" spans="3:199" s="13" customFormat="1" ht="19.5" customHeight="1">
      <c r="C256" s="1"/>
      <c r="D256" s="1"/>
      <c r="E256" s="1"/>
      <c r="F256" s="1"/>
      <c r="G256" s="1"/>
      <c r="H256" s="1"/>
      <c r="I256" s="3"/>
      <c r="J256" s="1"/>
      <c r="K256" s="1"/>
      <c r="L256" s="1"/>
      <c r="P256" s="60"/>
      <c r="Q256" s="60"/>
      <c r="R256" s="60"/>
      <c r="T256" s="72"/>
      <c r="U256" s="77"/>
      <c r="V256" s="72"/>
      <c r="W256" s="77"/>
      <c r="AE256" s="99"/>
      <c r="AM256" s="119"/>
      <c r="AT256" s="123"/>
      <c r="GM256" s="170"/>
      <c r="GN256" s="170"/>
      <c r="GO256" s="170"/>
      <c r="GP256" s="170"/>
      <c r="GQ256" s="170"/>
    </row>
    <row r="257" spans="3:199" s="13" customFormat="1" ht="19.5" customHeight="1">
      <c r="C257" s="1"/>
      <c r="D257" s="1"/>
      <c r="E257" s="1"/>
      <c r="F257" s="1"/>
      <c r="G257" s="1"/>
      <c r="H257" s="1"/>
      <c r="I257" s="3"/>
      <c r="J257" s="1"/>
      <c r="K257" s="1"/>
      <c r="L257" s="1"/>
      <c r="P257" s="60"/>
      <c r="Q257" s="60"/>
      <c r="R257" s="60"/>
      <c r="T257" s="72"/>
      <c r="U257" s="77"/>
      <c r="V257" s="72"/>
      <c r="W257" s="77"/>
      <c r="AE257" s="99"/>
      <c r="AM257" s="119"/>
      <c r="AT257" s="123"/>
      <c r="GM257" s="170"/>
      <c r="GN257" s="170"/>
      <c r="GO257" s="170"/>
      <c r="GP257" s="170"/>
      <c r="GQ257" s="170"/>
    </row>
    <row r="258" spans="3:199" s="13" customFormat="1" ht="19.5" customHeight="1">
      <c r="C258" s="1"/>
      <c r="D258" s="1"/>
      <c r="E258" s="1"/>
      <c r="F258" s="1"/>
      <c r="G258" s="1"/>
      <c r="H258" s="1"/>
      <c r="I258" s="3"/>
      <c r="J258" s="1"/>
      <c r="K258" s="1"/>
      <c r="L258" s="1"/>
      <c r="P258" s="60"/>
      <c r="Q258" s="60"/>
      <c r="R258" s="60"/>
      <c r="T258" s="72"/>
      <c r="U258" s="77"/>
      <c r="V258" s="72"/>
      <c r="W258" s="77"/>
      <c r="AE258" s="99"/>
      <c r="AM258" s="119"/>
      <c r="AT258" s="123"/>
      <c r="GM258" s="170"/>
      <c r="GN258" s="170"/>
      <c r="GO258" s="170"/>
      <c r="GP258" s="170"/>
      <c r="GQ258" s="170"/>
    </row>
    <row r="259" spans="3:199" s="13" customFormat="1" ht="19.5" customHeight="1">
      <c r="C259" s="1"/>
      <c r="D259" s="1"/>
      <c r="E259" s="1"/>
      <c r="F259" s="1"/>
      <c r="G259" s="1"/>
      <c r="H259" s="1"/>
      <c r="I259" s="3"/>
      <c r="J259" s="1"/>
      <c r="K259" s="1"/>
      <c r="L259" s="1"/>
      <c r="P259" s="60"/>
      <c r="Q259" s="60"/>
      <c r="R259" s="60"/>
      <c r="T259" s="72"/>
      <c r="U259" s="77"/>
      <c r="V259" s="72"/>
      <c r="W259" s="77"/>
      <c r="AE259" s="99"/>
      <c r="AM259" s="119"/>
      <c r="AT259" s="123"/>
      <c r="GM259" s="170"/>
      <c r="GN259" s="170"/>
      <c r="GO259" s="170"/>
      <c r="GP259" s="170"/>
      <c r="GQ259" s="170"/>
    </row>
    <row r="260" spans="3:199" s="13" customFormat="1" ht="19.5" customHeight="1">
      <c r="C260" s="1"/>
      <c r="D260" s="1"/>
      <c r="E260" s="1"/>
      <c r="F260" s="1"/>
      <c r="G260" s="1"/>
      <c r="H260" s="1"/>
      <c r="I260" s="3"/>
      <c r="J260" s="1"/>
      <c r="K260" s="1"/>
      <c r="L260" s="1"/>
      <c r="P260" s="60"/>
      <c r="Q260" s="60"/>
      <c r="R260" s="60"/>
      <c r="T260" s="72"/>
      <c r="U260" s="77"/>
      <c r="V260" s="72"/>
      <c r="W260" s="77"/>
      <c r="AE260" s="99"/>
      <c r="AM260" s="119"/>
      <c r="AT260" s="123"/>
      <c r="GM260" s="170"/>
      <c r="GN260" s="170"/>
      <c r="GO260" s="170"/>
      <c r="GP260" s="170"/>
      <c r="GQ260" s="170"/>
    </row>
    <row r="261" spans="3:199" s="13" customFormat="1" ht="19.5" customHeight="1">
      <c r="C261" s="1"/>
      <c r="D261" s="1"/>
      <c r="E261" s="1"/>
      <c r="F261" s="1"/>
      <c r="G261" s="1"/>
      <c r="H261" s="1"/>
      <c r="I261" s="3"/>
      <c r="J261" s="1"/>
      <c r="K261" s="1"/>
      <c r="L261" s="1"/>
      <c r="P261" s="60"/>
      <c r="Q261" s="60"/>
      <c r="R261" s="60"/>
      <c r="T261" s="72"/>
      <c r="U261" s="77"/>
      <c r="V261" s="72"/>
      <c r="W261" s="77"/>
      <c r="AE261" s="99"/>
      <c r="AM261" s="119"/>
      <c r="AT261" s="123"/>
      <c r="GM261" s="170"/>
      <c r="GN261" s="170"/>
      <c r="GO261" s="170"/>
      <c r="GP261" s="170"/>
      <c r="GQ261" s="170"/>
    </row>
    <row r="262" spans="3:199" s="13" customFormat="1" ht="19.5" customHeight="1">
      <c r="C262" s="1"/>
      <c r="D262" s="1"/>
      <c r="E262" s="1"/>
      <c r="F262" s="1"/>
      <c r="G262" s="1"/>
      <c r="H262" s="1"/>
      <c r="I262" s="3"/>
      <c r="J262" s="1"/>
      <c r="K262" s="1"/>
      <c r="L262" s="1"/>
      <c r="P262" s="60"/>
      <c r="Q262" s="60"/>
      <c r="R262" s="60"/>
      <c r="T262" s="72"/>
      <c r="U262" s="77"/>
      <c r="V262" s="72"/>
      <c r="W262" s="77"/>
      <c r="AE262" s="99"/>
      <c r="AM262" s="119"/>
      <c r="AT262" s="123"/>
      <c r="GM262" s="170"/>
      <c r="GN262" s="170"/>
      <c r="GO262" s="170"/>
      <c r="GP262" s="170"/>
      <c r="GQ262" s="170"/>
    </row>
    <row r="263" spans="3:199" s="13" customFormat="1" ht="19.5" customHeight="1">
      <c r="C263" s="1"/>
      <c r="D263" s="1"/>
      <c r="E263" s="1"/>
      <c r="F263" s="1"/>
      <c r="G263" s="1"/>
      <c r="H263" s="1"/>
      <c r="I263" s="3"/>
      <c r="J263" s="1"/>
      <c r="K263" s="1"/>
      <c r="L263" s="1"/>
      <c r="P263" s="60"/>
      <c r="Q263" s="60"/>
      <c r="R263" s="60"/>
      <c r="T263" s="72"/>
      <c r="U263" s="77"/>
      <c r="V263" s="72"/>
      <c r="W263" s="77"/>
      <c r="AE263" s="99"/>
      <c r="AM263" s="119"/>
      <c r="AT263" s="123"/>
      <c r="GM263" s="170"/>
      <c r="GN263" s="170"/>
      <c r="GO263" s="170"/>
      <c r="GP263" s="170"/>
      <c r="GQ263" s="170"/>
    </row>
    <row r="264" spans="3:199" s="13" customFormat="1" ht="19.5" customHeight="1">
      <c r="C264" s="1"/>
      <c r="D264" s="1"/>
      <c r="E264" s="1"/>
      <c r="F264" s="1"/>
      <c r="G264" s="1"/>
      <c r="H264" s="1"/>
      <c r="I264" s="3"/>
      <c r="J264" s="1"/>
      <c r="K264" s="1"/>
      <c r="L264" s="1"/>
      <c r="P264" s="60"/>
      <c r="Q264" s="60"/>
      <c r="R264" s="60"/>
      <c r="T264" s="72"/>
      <c r="U264" s="77"/>
      <c r="V264" s="72"/>
      <c r="W264" s="77"/>
      <c r="AE264" s="99"/>
      <c r="AM264" s="119"/>
      <c r="AT264" s="123"/>
      <c r="GM264" s="170"/>
      <c r="GN264" s="170"/>
      <c r="GO264" s="170"/>
      <c r="GP264" s="170"/>
      <c r="GQ264" s="170"/>
    </row>
    <row r="265" spans="3:199" s="13" customFormat="1" ht="19.5" customHeight="1">
      <c r="C265" s="1"/>
      <c r="D265" s="1"/>
      <c r="E265" s="1"/>
      <c r="F265" s="1"/>
      <c r="G265" s="1"/>
      <c r="H265" s="1"/>
      <c r="I265" s="3"/>
      <c r="J265" s="1"/>
      <c r="K265" s="1"/>
      <c r="L265" s="1"/>
      <c r="P265" s="60"/>
      <c r="Q265" s="60"/>
      <c r="R265" s="60"/>
      <c r="T265" s="72"/>
      <c r="U265" s="77"/>
      <c r="V265" s="72"/>
      <c r="W265" s="77"/>
      <c r="AE265" s="99"/>
      <c r="AM265" s="119"/>
      <c r="AT265" s="123"/>
      <c r="GM265" s="170"/>
      <c r="GN265" s="170"/>
      <c r="GO265" s="170"/>
      <c r="GP265" s="170"/>
      <c r="GQ265" s="170"/>
    </row>
    <row r="266" spans="3:199" s="13" customFormat="1" ht="19.5" customHeight="1">
      <c r="C266" s="1"/>
      <c r="D266" s="1"/>
      <c r="E266" s="1"/>
      <c r="F266" s="1"/>
      <c r="G266" s="1"/>
      <c r="H266" s="1"/>
      <c r="I266" s="3"/>
      <c r="J266" s="1"/>
      <c r="K266" s="1"/>
      <c r="L266" s="1"/>
      <c r="P266" s="60"/>
      <c r="Q266" s="60"/>
      <c r="R266" s="60"/>
      <c r="T266" s="72"/>
      <c r="U266" s="77"/>
      <c r="V266" s="72"/>
      <c r="W266" s="77"/>
      <c r="AE266" s="99"/>
      <c r="AM266" s="119"/>
      <c r="AT266" s="123"/>
      <c r="GM266" s="170"/>
      <c r="GN266" s="170"/>
      <c r="GO266" s="170"/>
      <c r="GP266" s="170"/>
      <c r="GQ266" s="170"/>
    </row>
    <row r="267" spans="3:199" s="13" customFormat="1" ht="19.5" customHeight="1">
      <c r="C267" s="1"/>
      <c r="D267" s="1"/>
      <c r="E267" s="1"/>
      <c r="F267" s="1"/>
      <c r="G267" s="1"/>
      <c r="H267" s="1"/>
      <c r="I267" s="3"/>
      <c r="J267" s="1"/>
      <c r="K267" s="1"/>
      <c r="L267" s="1"/>
      <c r="P267" s="60"/>
      <c r="Q267" s="60"/>
      <c r="R267" s="60"/>
      <c r="T267" s="72"/>
      <c r="U267" s="77"/>
      <c r="V267" s="72"/>
      <c r="W267" s="77"/>
      <c r="AE267" s="99"/>
      <c r="AM267" s="119"/>
      <c r="AT267" s="123"/>
      <c r="GM267" s="170"/>
      <c r="GN267" s="170"/>
      <c r="GO267" s="170"/>
      <c r="GP267" s="170"/>
      <c r="GQ267" s="170"/>
    </row>
    <row r="268" spans="3:199" s="13" customFormat="1" ht="19.5" customHeight="1">
      <c r="C268" s="1"/>
      <c r="D268" s="1"/>
      <c r="E268" s="1"/>
      <c r="F268" s="1"/>
      <c r="G268" s="1"/>
      <c r="H268" s="1"/>
      <c r="I268" s="3"/>
      <c r="J268" s="1"/>
      <c r="K268" s="1"/>
      <c r="L268" s="1"/>
      <c r="P268" s="60"/>
      <c r="Q268" s="60"/>
      <c r="R268" s="60"/>
      <c r="T268" s="72"/>
      <c r="U268" s="77"/>
      <c r="V268" s="72"/>
      <c r="W268" s="77"/>
      <c r="AE268" s="99"/>
      <c r="AM268" s="119"/>
      <c r="AT268" s="123"/>
      <c r="GM268" s="170"/>
      <c r="GN268" s="170"/>
      <c r="GO268" s="170"/>
      <c r="GP268" s="170"/>
      <c r="GQ268" s="170"/>
    </row>
    <row r="269" spans="3:199" s="13" customFormat="1" ht="19.5" customHeight="1">
      <c r="C269" s="1"/>
      <c r="D269" s="1"/>
      <c r="E269" s="1"/>
      <c r="F269" s="1"/>
      <c r="G269" s="1"/>
      <c r="H269" s="1"/>
      <c r="I269" s="3"/>
      <c r="J269" s="1"/>
      <c r="K269" s="1"/>
      <c r="L269" s="1"/>
      <c r="P269" s="60"/>
      <c r="Q269" s="60"/>
      <c r="R269" s="60"/>
      <c r="T269" s="72"/>
      <c r="U269" s="77"/>
      <c r="V269" s="72"/>
      <c r="W269" s="77"/>
      <c r="AE269" s="99"/>
      <c r="AM269" s="119"/>
      <c r="AT269" s="123"/>
      <c r="GM269" s="170"/>
      <c r="GN269" s="170"/>
      <c r="GO269" s="170"/>
      <c r="GP269" s="170"/>
      <c r="GQ269" s="170"/>
    </row>
    <row r="270" spans="3:199" s="13" customFormat="1" ht="19.5" customHeight="1">
      <c r="C270" s="1"/>
      <c r="D270" s="1"/>
      <c r="E270" s="1"/>
      <c r="F270" s="1"/>
      <c r="G270" s="1"/>
      <c r="H270" s="1"/>
      <c r="I270" s="3"/>
      <c r="J270" s="1"/>
      <c r="K270" s="1"/>
      <c r="L270" s="1"/>
      <c r="P270" s="60"/>
      <c r="Q270" s="60"/>
      <c r="R270" s="60"/>
      <c r="T270" s="72"/>
      <c r="U270" s="77"/>
      <c r="V270" s="72"/>
      <c r="W270" s="77"/>
      <c r="AE270" s="99"/>
      <c r="AM270" s="119"/>
      <c r="AT270" s="123"/>
      <c r="GM270" s="170"/>
      <c r="GN270" s="170"/>
      <c r="GO270" s="170"/>
      <c r="GP270" s="170"/>
      <c r="GQ270" s="170"/>
    </row>
    <row r="271" spans="3:199" s="13" customFormat="1" ht="19.5" customHeight="1">
      <c r="C271" s="1"/>
      <c r="D271" s="1"/>
      <c r="E271" s="1"/>
      <c r="F271" s="1"/>
      <c r="G271" s="1"/>
      <c r="H271" s="1"/>
      <c r="I271" s="3"/>
      <c r="J271" s="1"/>
      <c r="K271" s="1"/>
      <c r="L271" s="1"/>
      <c r="P271" s="60"/>
      <c r="Q271" s="60"/>
      <c r="R271" s="60"/>
      <c r="T271" s="72"/>
      <c r="U271" s="77"/>
      <c r="V271" s="72"/>
      <c r="W271" s="77"/>
      <c r="AE271" s="99"/>
      <c r="AM271" s="119"/>
      <c r="AT271" s="123"/>
      <c r="GM271" s="170"/>
      <c r="GN271" s="170"/>
      <c r="GO271" s="170"/>
      <c r="GP271" s="170"/>
      <c r="GQ271" s="170"/>
    </row>
    <row r="272" spans="3:199" s="13" customFormat="1" ht="19.5" customHeight="1">
      <c r="C272" s="1"/>
      <c r="D272" s="1"/>
      <c r="E272" s="1"/>
      <c r="F272" s="1"/>
      <c r="G272" s="1"/>
      <c r="H272" s="1"/>
      <c r="I272" s="3"/>
      <c r="J272" s="1"/>
      <c r="K272" s="1"/>
      <c r="L272" s="1"/>
      <c r="P272" s="60"/>
      <c r="Q272" s="60"/>
      <c r="R272" s="60"/>
      <c r="T272" s="72"/>
      <c r="U272" s="77"/>
      <c r="V272" s="72"/>
      <c r="W272" s="77"/>
      <c r="AE272" s="99"/>
      <c r="AM272" s="119"/>
      <c r="AT272" s="123"/>
      <c r="GM272" s="170"/>
      <c r="GN272" s="170"/>
      <c r="GO272" s="170"/>
      <c r="GP272" s="170"/>
      <c r="GQ272" s="170"/>
    </row>
    <row r="273" spans="3:199" s="13" customFormat="1" ht="19.5" customHeight="1">
      <c r="C273" s="1"/>
      <c r="D273" s="1"/>
      <c r="E273" s="1"/>
      <c r="F273" s="1"/>
      <c r="G273" s="1"/>
      <c r="H273" s="1"/>
      <c r="I273" s="3"/>
      <c r="J273" s="1"/>
      <c r="K273" s="1"/>
      <c r="L273" s="1"/>
      <c r="P273" s="60"/>
      <c r="Q273" s="60"/>
      <c r="R273" s="60"/>
      <c r="T273" s="72"/>
      <c r="U273" s="77"/>
      <c r="V273" s="72"/>
      <c r="W273" s="77"/>
      <c r="AE273" s="99"/>
      <c r="AM273" s="119"/>
      <c r="AT273" s="123"/>
      <c r="GM273" s="170"/>
      <c r="GN273" s="170"/>
      <c r="GO273" s="170"/>
      <c r="GP273" s="170"/>
      <c r="GQ273" s="170"/>
    </row>
    <row r="274" spans="3:199" s="13" customFormat="1" ht="19.5" customHeight="1">
      <c r="C274" s="1"/>
      <c r="D274" s="1"/>
      <c r="E274" s="1"/>
      <c r="F274" s="1"/>
      <c r="G274" s="1"/>
      <c r="H274" s="1"/>
      <c r="I274" s="3"/>
      <c r="J274" s="1"/>
      <c r="K274" s="1"/>
      <c r="L274" s="1"/>
      <c r="P274" s="60"/>
      <c r="Q274" s="60"/>
      <c r="R274" s="60"/>
      <c r="T274" s="72"/>
      <c r="U274" s="77"/>
      <c r="V274" s="72"/>
      <c r="W274" s="77"/>
      <c r="AE274" s="99"/>
      <c r="AM274" s="119"/>
      <c r="AT274" s="123"/>
      <c r="GM274" s="170"/>
      <c r="GN274" s="170"/>
      <c r="GO274" s="170"/>
      <c r="GP274" s="170"/>
      <c r="GQ274" s="170"/>
    </row>
    <row r="275" spans="3:199" s="13" customFormat="1" ht="19.5" customHeight="1">
      <c r="C275" s="1"/>
      <c r="D275" s="1"/>
      <c r="E275" s="1"/>
      <c r="F275" s="1"/>
      <c r="G275" s="1"/>
      <c r="H275" s="1"/>
      <c r="I275" s="3"/>
      <c r="J275" s="1"/>
      <c r="K275" s="1"/>
      <c r="L275" s="1"/>
      <c r="P275" s="60"/>
      <c r="Q275" s="60"/>
      <c r="R275" s="60"/>
      <c r="T275" s="72"/>
      <c r="U275" s="77"/>
      <c r="V275" s="72"/>
      <c r="W275" s="77"/>
      <c r="AE275" s="99"/>
      <c r="AM275" s="119"/>
      <c r="AT275" s="123"/>
      <c r="GM275" s="170"/>
      <c r="GN275" s="170"/>
      <c r="GO275" s="170"/>
      <c r="GP275" s="170"/>
      <c r="GQ275" s="170"/>
    </row>
    <row r="276" spans="3:199" s="13" customFormat="1" ht="19.5" customHeight="1">
      <c r="C276" s="1"/>
      <c r="D276" s="1"/>
      <c r="E276" s="1"/>
      <c r="F276" s="1"/>
      <c r="G276" s="1"/>
      <c r="H276" s="1"/>
      <c r="I276" s="3"/>
      <c r="J276" s="1"/>
      <c r="K276" s="1"/>
      <c r="L276" s="1"/>
      <c r="P276" s="60"/>
      <c r="Q276" s="60"/>
      <c r="R276" s="60"/>
      <c r="T276" s="72"/>
      <c r="U276" s="77"/>
      <c r="V276" s="72"/>
      <c r="W276" s="77"/>
      <c r="AE276" s="99"/>
      <c r="AM276" s="119"/>
      <c r="AT276" s="123"/>
      <c r="GM276" s="170"/>
      <c r="GN276" s="170"/>
      <c r="GO276" s="170"/>
      <c r="GP276" s="170"/>
      <c r="GQ276" s="170"/>
    </row>
    <row r="277" spans="3:199" s="13" customFormat="1" ht="19.5" customHeight="1">
      <c r="C277" s="1"/>
      <c r="D277" s="1"/>
      <c r="E277" s="1"/>
      <c r="F277" s="1"/>
      <c r="G277" s="1"/>
      <c r="H277" s="1"/>
      <c r="I277" s="3"/>
      <c r="J277" s="1"/>
      <c r="K277" s="1"/>
      <c r="L277" s="1"/>
      <c r="P277" s="60"/>
      <c r="Q277" s="60"/>
      <c r="R277" s="60"/>
      <c r="T277" s="72"/>
      <c r="U277" s="77"/>
      <c r="V277" s="72"/>
      <c r="W277" s="77"/>
      <c r="AE277" s="99"/>
      <c r="AM277" s="119"/>
      <c r="AT277" s="123"/>
      <c r="GM277" s="170"/>
      <c r="GN277" s="170"/>
      <c r="GO277" s="170"/>
      <c r="GP277" s="170"/>
      <c r="GQ277" s="170"/>
    </row>
    <row r="278" spans="3:199" s="13" customFormat="1" ht="19.5" customHeight="1">
      <c r="C278" s="1"/>
      <c r="D278" s="1"/>
      <c r="E278" s="1"/>
      <c r="F278" s="1"/>
      <c r="G278" s="1"/>
      <c r="H278" s="1"/>
      <c r="I278" s="3"/>
      <c r="J278" s="1"/>
      <c r="K278" s="1"/>
      <c r="L278" s="1"/>
      <c r="P278" s="60"/>
      <c r="Q278" s="60"/>
      <c r="R278" s="60"/>
      <c r="T278" s="72"/>
      <c r="U278" s="77"/>
      <c r="V278" s="72"/>
      <c r="W278" s="77"/>
      <c r="AE278" s="99"/>
      <c r="AM278" s="119"/>
      <c r="AT278" s="123"/>
      <c r="GM278" s="170"/>
      <c r="GN278" s="170"/>
      <c r="GO278" s="170"/>
      <c r="GP278" s="170"/>
      <c r="GQ278" s="170"/>
    </row>
    <row r="279" spans="3:199" s="13" customFormat="1" ht="19.5" customHeight="1">
      <c r="C279" s="1"/>
      <c r="D279" s="1"/>
      <c r="E279" s="1"/>
      <c r="F279" s="1"/>
      <c r="G279" s="1"/>
      <c r="H279" s="1"/>
      <c r="I279" s="3"/>
      <c r="J279" s="1"/>
      <c r="K279" s="1"/>
      <c r="L279" s="1"/>
      <c r="P279" s="60"/>
      <c r="Q279" s="60"/>
      <c r="R279" s="60"/>
      <c r="T279" s="72"/>
      <c r="U279" s="77"/>
      <c r="V279" s="72"/>
      <c r="W279" s="77"/>
      <c r="AE279" s="99"/>
      <c r="AM279" s="119"/>
      <c r="AT279" s="123"/>
      <c r="GM279" s="170"/>
      <c r="GN279" s="170"/>
      <c r="GO279" s="170"/>
      <c r="GP279" s="170"/>
      <c r="GQ279" s="170"/>
    </row>
    <row r="280" spans="3:199" s="13" customFormat="1" ht="19.5" customHeight="1">
      <c r="C280" s="1"/>
      <c r="D280" s="1"/>
      <c r="E280" s="1"/>
      <c r="F280" s="1"/>
      <c r="G280" s="1"/>
      <c r="H280" s="1"/>
      <c r="I280" s="3"/>
      <c r="J280" s="1"/>
      <c r="K280" s="1"/>
      <c r="L280" s="1"/>
      <c r="P280" s="60"/>
      <c r="Q280" s="60"/>
      <c r="R280" s="60"/>
      <c r="T280" s="72"/>
      <c r="U280" s="77"/>
      <c r="V280" s="72"/>
      <c r="W280" s="77"/>
      <c r="AE280" s="99"/>
      <c r="AM280" s="119"/>
      <c r="AT280" s="123"/>
      <c r="GM280" s="170"/>
      <c r="GN280" s="170"/>
      <c r="GO280" s="170"/>
      <c r="GP280" s="170"/>
      <c r="GQ280" s="170"/>
    </row>
    <row r="281" spans="3:199" s="13" customFormat="1" ht="19.5" customHeight="1">
      <c r="C281" s="1"/>
      <c r="D281" s="1"/>
      <c r="E281" s="1"/>
      <c r="F281" s="1"/>
      <c r="G281" s="1"/>
      <c r="H281" s="1"/>
      <c r="I281" s="3"/>
      <c r="J281" s="1"/>
      <c r="K281" s="1"/>
      <c r="L281" s="1"/>
      <c r="P281" s="60"/>
      <c r="Q281" s="60"/>
      <c r="R281" s="60"/>
      <c r="T281" s="72"/>
      <c r="U281" s="77"/>
      <c r="V281" s="72"/>
      <c r="W281" s="77"/>
      <c r="AE281" s="99"/>
      <c r="AM281" s="119"/>
      <c r="AT281" s="123"/>
      <c r="GM281" s="170"/>
      <c r="GN281" s="170"/>
      <c r="GO281" s="170"/>
      <c r="GP281" s="170"/>
      <c r="GQ281" s="170"/>
    </row>
    <row r="282" spans="3:199" s="13" customFormat="1" ht="19.5" customHeight="1">
      <c r="C282" s="1"/>
      <c r="D282" s="1"/>
      <c r="E282" s="1"/>
      <c r="F282" s="1"/>
      <c r="G282" s="1"/>
      <c r="H282" s="1"/>
      <c r="I282" s="3"/>
      <c r="J282" s="1"/>
      <c r="K282" s="1"/>
      <c r="L282" s="1"/>
      <c r="P282" s="60"/>
      <c r="Q282" s="60"/>
      <c r="R282" s="60"/>
      <c r="T282" s="72"/>
      <c r="U282" s="77"/>
      <c r="V282" s="72"/>
      <c r="W282" s="77"/>
      <c r="AE282" s="99"/>
      <c r="AM282" s="119"/>
      <c r="AT282" s="123"/>
      <c r="GM282" s="170"/>
      <c r="GN282" s="170"/>
      <c r="GO282" s="170"/>
      <c r="GP282" s="170"/>
      <c r="GQ282" s="170"/>
    </row>
    <row r="283" spans="3:199" s="13" customFormat="1" ht="19.5" customHeight="1">
      <c r="C283" s="1"/>
      <c r="D283" s="1"/>
      <c r="E283" s="1"/>
      <c r="F283" s="1"/>
      <c r="G283" s="1"/>
      <c r="H283" s="1"/>
      <c r="I283" s="3"/>
      <c r="J283" s="1"/>
      <c r="K283" s="1"/>
      <c r="L283" s="1"/>
      <c r="P283" s="60"/>
      <c r="Q283" s="60"/>
      <c r="R283" s="60"/>
      <c r="T283" s="72"/>
      <c r="U283" s="77"/>
      <c r="V283" s="72"/>
      <c r="W283" s="77"/>
      <c r="AE283" s="99"/>
      <c r="AM283" s="119"/>
      <c r="AT283" s="123"/>
      <c r="GM283" s="170"/>
      <c r="GN283" s="170"/>
      <c r="GO283" s="170"/>
      <c r="GP283" s="170"/>
      <c r="GQ283" s="170"/>
    </row>
    <row r="284" spans="3:199" s="13" customFormat="1" ht="19.5" customHeight="1">
      <c r="C284" s="1"/>
      <c r="D284" s="1"/>
      <c r="E284" s="1"/>
      <c r="F284" s="1"/>
      <c r="G284" s="1"/>
      <c r="H284" s="1"/>
      <c r="I284" s="3"/>
      <c r="J284" s="1"/>
      <c r="K284" s="1"/>
      <c r="L284" s="1"/>
      <c r="P284" s="60"/>
      <c r="Q284" s="60"/>
      <c r="R284" s="60"/>
      <c r="T284" s="72"/>
      <c r="U284" s="77"/>
      <c r="V284" s="72"/>
      <c r="W284" s="77"/>
      <c r="AE284" s="99"/>
      <c r="AM284" s="119"/>
      <c r="AT284" s="123"/>
      <c r="GM284" s="170"/>
      <c r="GN284" s="170"/>
      <c r="GO284" s="170"/>
      <c r="GP284" s="170"/>
      <c r="GQ284" s="170"/>
    </row>
    <row r="285" spans="3:199" s="13" customFormat="1" ht="19.5" customHeight="1">
      <c r="C285" s="1"/>
      <c r="D285" s="1"/>
      <c r="E285" s="1"/>
      <c r="F285" s="1"/>
      <c r="G285" s="1"/>
      <c r="H285" s="1"/>
      <c r="I285" s="3"/>
      <c r="J285" s="1"/>
      <c r="K285" s="1"/>
      <c r="L285" s="1"/>
      <c r="P285" s="60"/>
      <c r="Q285" s="60"/>
      <c r="R285" s="60"/>
      <c r="T285" s="72"/>
      <c r="U285" s="77"/>
      <c r="V285" s="72"/>
      <c r="W285" s="77"/>
      <c r="AE285" s="99"/>
      <c r="AM285" s="119"/>
      <c r="AT285" s="123"/>
      <c r="GM285" s="170"/>
      <c r="GN285" s="170"/>
      <c r="GO285" s="170"/>
      <c r="GP285" s="170"/>
      <c r="GQ285" s="170"/>
    </row>
    <row r="286" spans="3:199" s="13" customFormat="1" ht="19.5" customHeight="1">
      <c r="C286" s="1"/>
      <c r="D286" s="1"/>
      <c r="E286" s="1"/>
      <c r="F286" s="1"/>
      <c r="G286" s="1"/>
      <c r="H286" s="1"/>
      <c r="I286" s="3"/>
      <c r="J286" s="1"/>
      <c r="K286" s="1"/>
      <c r="L286" s="1"/>
      <c r="P286" s="60"/>
      <c r="Q286" s="60"/>
      <c r="R286" s="60"/>
      <c r="T286" s="72"/>
      <c r="U286" s="77"/>
      <c r="V286" s="72"/>
      <c r="W286" s="77"/>
      <c r="AE286" s="99"/>
      <c r="AM286" s="119"/>
      <c r="AT286" s="123"/>
      <c r="GM286" s="170"/>
      <c r="GN286" s="170"/>
      <c r="GO286" s="170"/>
      <c r="GP286" s="170"/>
      <c r="GQ286" s="170"/>
    </row>
    <row r="287" spans="3:199" s="13" customFormat="1" ht="19.5" customHeight="1">
      <c r="C287" s="1"/>
      <c r="D287" s="1"/>
      <c r="E287" s="1"/>
      <c r="F287" s="1"/>
      <c r="G287" s="1"/>
      <c r="H287" s="1"/>
      <c r="I287" s="3"/>
      <c r="J287" s="1"/>
      <c r="K287" s="1"/>
      <c r="L287" s="1"/>
      <c r="P287" s="60"/>
      <c r="Q287" s="60"/>
      <c r="R287" s="60"/>
      <c r="T287" s="72"/>
      <c r="U287" s="77"/>
      <c r="V287" s="72"/>
      <c r="W287" s="77"/>
      <c r="AE287" s="99"/>
      <c r="AM287" s="119"/>
      <c r="AT287" s="123"/>
      <c r="GM287" s="170"/>
      <c r="GN287" s="170"/>
      <c r="GO287" s="170"/>
      <c r="GP287" s="170"/>
      <c r="GQ287" s="170"/>
    </row>
    <row r="288" spans="3:199" s="13" customFormat="1" ht="19.5" customHeight="1">
      <c r="C288" s="1"/>
      <c r="D288" s="1"/>
      <c r="E288" s="1"/>
      <c r="F288" s="1"/>
      <c r="G288" s="1"/>
      <c r="H288" s="1"/>
      <c r="I288" s="3"/>
      <c r="J288" s="1"/>
      <c r="K288" s="1"/>
      <c r="L288" s="1"/>
      <c r="P288" s="60"/>
      <c r="Q288" s="60"/>
      <c r="R288" s="60"/>
      <c r="T288" s="72"/>
      <c r="U288" s="77"/>
      <c r="V288" s="72"/>
      <c r="W288" s="77"/>
      <c r="AE288" s="99"/>
      <c r="AM288" s="119"/>
      <c r="AT288" s="123"/>
      <c r="GM288" s="170"/>
      <c r="GN288" s="170"/>
      <c r="GO288" s="170"/>
      <c r="GP288" s="170"/>
      <c r="GQ288" s="170"/>
    </row>
    <row r="289" spans="3:199" s="13" customFormat="1" ht="19.5" customHeight="1">
      <c r="C289" s="1"/>
      <c r="D289" s="1"/>
      <c r="E289" s="1"/>
      <c r="F289" s="1"/>
      <c r="G289" s="1"/>
      <c r="H289" s="1"/>
      <c r="I289" s="3"/>
      <c r="J289" s="1"/>
      <c r="K289" s="1"/>
      <c r="L289" s="1"/>
      <c r="P289" s="60"/>
      <c r="Q289" s="60"/>
      <c r="R289" s="60"/>
      <c r="T289" s="72"/>
      <c r="U289" s="77"/>
      <c r="V289" s="72"/>
      <c r="W289" s="77"/>
      <c r="AE289" s="99"/>
      <c r="AM289" s="119"/>
      <c r="AT289" s="123"/>
      <c r="GM289" s="170"/>
      <c r="GN289" s="170"/>
      <c r="GO289" s="170"/>
      <c r="GP289" s="170"/>
      <c r="GQ289" s="170"/>
    </row>
    <row r="290" spans="3:199" s="13" customFormat="1" ht="19.5" customHeight="1">
      <c r="C290" s="1"/>
      <c r="D290" s="1"/>
      <c r="E290" s="1"/>
      <c r="F290" s="1"/>
      <c r="G290" s="1"/>
      <c r="H290" s="1"/>
      <c r="I290" s="3"/>
      <c r="J290" s="1"/>
      <c r="K290" s="1"/>
      <c r="L290" s="1"/>
      <c r="P290" s="60"/>
      <c r="Q290" s="60"/>
      <c r="R290" s="60"/>
      <c r="T290" s="72"/>
      <c r="U290" s="77"/>
      <c r="V290" s="72"/>
      <c r="W290" s="77"/>
      <c r="AE290" s="99"/>
      <c r="AM290" s="119"/>
      <c r="AT290" s="123"/>
      <c r="GM290" s="170"/>
      <c r="GN290" s="170"/>
      <c r="GO290" s="170"/>
      <c r="GP290" s="170"/>
      <c r="GQ290" s="170"/>
    </row>
    <row r="291" spans="3:199" s="13" customFormat="1" ht="19.5" customHeight="1">
      <c r="C291" s="1"/>
      <c r="D291" s="1"/>
      <c r="E291" s="1"/>
      <c r="F291" s="1"/>
      <c r="G291" s="1"/>
      <c r="H291" s="1"/>
      <c r="I291" s="3"/>
      <c r="J291" s="1"/>
      <c r="K291" s="1"/>
      <c r="L291" s="1"/>
      <c r="P291" s="60"/>
      <c r="Q291" s="60"/>
      <c r="R291" s="60"/>
      <c r="T291" s="72"/>
      <c r="U291" s="77"/>
      <c r="V291" s="72"/>
      <c r="W291" s="77"/>
      <c r="AE291" s="99"/>
      <c r="AM291" s="119"/>
      <c r="AT291" s="123"/>
      <c r="GM291" s="170"/>
      <c r="GN291" s="170"/>
      <c r="GO291" s="170"/>
      <c r="GP291" s="170"/>
      <c r="GQ291" s="170"/>
    </row>
    <row r="292" spans="3:199" s="13" customFormat="1" ht="19.5" customHeight="1">
      <c r="C292" s="1"/>
      <c r="D292" s="1"/>
      <c r="E292" s="1"/>
      <c r="F292" s="1"/>
      <c r="G292" s="1"/>
      <c r="H292" s="1"/>
      <c r="I292" s="3"/>
      <c r="J292" s="1"/>
      <c r="K292" s="1"/>
      <c r="L292" s="1"/>
      <c r="P292" s="60"/>
      <c r="Q292" s="60"/>
      <c r="R292" s="60"/>
      <c r="T292" s="72"/>
      <c r="U292" s="77"/>
      <c r="V292" s="72"/>
      <c r="W292" s="77"/>
      <c r="AE292" s="99"/>
      <c r="AM292" s="119"/>
      <c r="AT292" s="123"/>
      <c r="GM292" s="170"/>
      <c r="GN292" s="170"/>
      <c r="GO292" s="170"/>
      <c r="GP292" s="170"/>
      <c r="GQ292" s="170"/>
    </row>
    <row r="293" spans="3:199" s="13" customFormat="1" ht="19.5" customHeight="1">
      <c r="C293" s="1"/>
      <c r="D293" s="1"/>
      <c r="E293" s="1"/>
      <c r="F293" s="1"/>
      <c r="G293" s="1"/>
      <c r="H293" s="1"/>
      <c r="I293" s="3"/>
      <c r="J293" s="1"/>
      <c r="K293" s="1"/>
      <c r="L293" s="1"/>
      <c r="P293" s="60"/>
      <c r="Q293" s="60"/>
      <c r="R293" s="60"/>
      <c r="T293" s="72"/>
      <c r="U293" s="77"/>
      <c r="V293" s="72"/>
      <c r="W293" s="77"/>
      <c r="AE293" s="99"/>
      <c r="AM293" s="119"/>
      <c r="AT293" s="123"/>
      <c r="GM293" s="170"/>
      <c r="GN293" s="170"/>
      <c r="GO293" s="170"/>
      <c r="GP293" s="170"/>
      <c r="GQ293" s="170"/>
    </row>
    <row r="294" spans="3:199" s="13" customFormat="1" ht="19.5" customHeight="1">
      <c r="C294" s="1"/>
      <c r="D294" s="1"/>
      <c r="E294" s="1"/>
      <c r="F294" s="1"/>
      <c r="G294" s="1"/>
      <c r="H294" s="1"/>
      <c r="I294" s="3"/>
      <c r="J294" s="1"/>
      <c r="K294" s="1"/>
      <c r="L294" s="1"/>
      <c r="P294" s="60"/>
      <c r="Q294" s="60"/>
      <c r="R294" s="60"/>
      <c r="T294" s="72"/>
      <c r="U294" s="77"/>
      <c r="V294" s="72"/>
      <c r="W294" s="77"/>
      <c r="AE294" s="99"/>
      <c r="AM294" s="119"/>
      <c r="AT294" s="123"/>
      <c r="GM294" s="170"/>
      <c r="GN294" s="170"/>
      <c r="GO294" s="170"/>
      <c r="GP294" s="170"/>
      <c r="GQ294" s="170"/>
    </row>
    <row r="295" spans="3:199" s="13" customFormat="1" ht="19.5" customHeight="1">
      <c r="C295" s="1"/>
      <c r="D295" s="1"/>
      <c r="E295" s="1"/>
      <c r="F295" s="1"/>
      <c r="G295" s="1"/>
      <c r="H295" s="1"/>
      <c r="I295" s="3"/>
      <c r="J295" s="1"/>
      <c r="K295" s="1"/>
      <c r="L295" s="1"/>
      <c r="P295" s="60"/>
      <c r="Q295" s="60"/>
      <c r="R295" s="60"/>
      <c r="T295" s="72"/>
      <c r="U295" s="77"/>
      <c r="V295" s="72"/>
      <c r="W295" s="77"/>
      <c r="AE295" s="99"/>
      <c r="AM295" s="119"/>
      <c r="AT295" s="123"/>
      <c r="GM295" s="170"/>
      <c r="GN295" s="170"/>
      <c r="GO295" s="170"/>
      <c r="GP295" s="170"/>
      <c r="GQ295" s="170"/>
    </row>
    <row r="296" spans="3:199" s="13" customFormat="1" ht="19.5" customHeight="1">
      <c r="C296" s="1"/>
      <c r="D296" s="1"/>
      <c r="E296" s="1"/>
      <c r="F296" s="1"/>
      <c r="G296" s="1"/>
      <c r="H296" s="1"/>
      <c r="I296" s="3"/>
      <c r="J296" s="1"/>
      <c r="K296" s="1"/>
      <c r="L296" s="1"/>
      <c r="P296" s="60"/>
      <c r="Q296" s="60"/>
      <c r="R296" s="60"/>
      <c r="T296" s="72"/>
      <c r="U296" s="77"/>
      <c r="V296" s="72"/>
      <c r="W296" s="77"/>
      <c r="AE296" s="99"/>
      <c r="AM296" s="119"/>
      <c r="AT296" s="123"/>
      <c r="GM296" s="170"/>
      <c r="GN296" s="170"/>
      <c r="GO296" s="170"/>
      <c r="GP296" s="170"/>
      <c r="GQ296" s="170"/>
    </row>
    <row r="297" spans="3:199" s="13" customFormat="1" ht="19.5" customHeight="1">
      <c r="C297" s="1"/>
      <c r="D297" s="1"/>
      <c r="E297" s="1"/>
      <c r="F297" s="1"/>
      <c r="G297" s="1"/>
      <c r="H297" s="1"/>
      <c r="I297" s="3"/>
      <c r="J297" s="1"/>
      <c r="K297" s="1"/>
      <c r="L297" s="1"/>
      <c r="P297" s="60"/>
      <c r="Q297" s="60"/>
      <c r="R297" s="60"/>
      <c r="T297" s="72"/>
      <c r="U297" s="77"/>
      <c r="V297" s="72"/>
      <c r="W297" s="77"/>
      <c r="AE297" s="99"/>
      <c r="AM297" s="119"/>
      <c r="AT297" s="123"/>
      <c r="GM297" s="170"/>
      <c r="GN297" s="170"/>
      <c r="GO297" s="170"/>
      <c r="GP297" s="170"/>
      <c r="GQ297" s="170"/>
    </row>
    <row r="298" spans="3:199" s="13" customFormat="1" ht="19.5" customHeight="1">
      <c r="C298" s="1"/>
      <c r="D298" s="1"/>
      <c r="E298" s="1"/>
      <c r="F298" s="1"/>
      <c r="G298" s="1"/>
      <c r="H298" s="1"/>
      <c r="I298" s="3"/>
      <c r="J298" s="1"/>
      <c r="K298" s="1"/>
      <c r="L298" s="1"/>
      <c r="P298" s="60"/>
      <c r="Q298" s="60"/>
      <c r="R298" s="60"/>
      <c r="T298" s="72"/>
      <c r="U298" s="77"/>
      <c r="V298" s="72"/>
      <c r="W298" s="77"/>
      <c r="AE298" s="99"/>
      <c r="AM298" s="119"/>
      <c r="AT298" s="123"/>
      <c r="GM298" s="170"/>
      <c r="GN298" s="170"/>
      <c r="GO298" s="170"/>
      <c r="GP298" s="170"/>
      <c r="GQ298" s="170"/>
    </row>
    <row r="299" spans="3:199" s="13" customFormat="1" ht="19.5" customHeight="1">
      <c r="C299" s="1"/>
      <c r="D299" s="1"/>
      <c r="E299" s="1"/>
      <c r="F299" s="1"/>
      <c r="G299" s="1"/>
      <c r="H299" s="1"/>
      <c r="I299" s="3"/>
      <c r="J299" s="1"/>
      <c r="K299" s="1"/>
      <c r="L299" s="1"/>
      <c r="P299" s="60"/>
      <c r="Q299" s="60"/>
      <c r="R299" s="60"/>
      <c r="T299" s="72"/>
      <c r="U299" s="77"/>
      <c r="V299" s="72"/>
      <c r="W299" s="77"/>
      <c r="AE299" s="99"/>
      <c r="AM299" s="119"/>
      <c r="AT299" s="123"/>
      <c r="GM299" s="170"/>
      <c r="GN299" s="170"/>
      <c r="GO299" s="170"/>
      <c r="GP299" s="170"/>
      <c r="GQ299" s="170"/>
    </row>
    <row r="300" spans="3:199" s="13" customFormat="1" ht="19.5" customHeight="1">
      <c r="C300" s="1"/>
      <c r="D300" s="1"/>
      <c r="E300" s="1"/>
      <c r="F300" s="1"/>
      <c r="G300" s="1"/>
      <c r="H300" s="1"/>
      <c r="I300" s="3"/>
      <c r="J300" s="1"/>
      <c r="K300" s="1"/>
      <c r="L300" s="1"/>
      <c r="P300" s="60"/>
      <c r="Q300" s="60"/>
      <c r="R300" s="60"/>
      <c r="T300" s="72"/>
      <c r="U300" s="77"/>
      <c r="V300" s="72"/>
      <c r="W300" s="77"/>
      <c r="AE300" s="99"/>
      <c r="AM300" s="119"/>
      <c r="AT300" s="123"/>
      <c r="GM300" s="170"/>
      <c r="GN300" s="170"/>
      <c r="GO300" s="170"/>
      <c r="GP300" s="170"/>
      <c r="GQ300" s="170"/>
    </row>
    <row r="301" spans="3:199" s="13" customFormat="1" ht="19.5" customHeight="1">
      <c r="C301" s="1"/>
      <c r="D301" s="1"/>
      <c r="E301" s="1"/>
      <c r="F301" s="1"/>
      <c r="G301" s="1"/>
      <c r="H301" s="1"/>
      <c r="I301" s="3"/>
      <c r="J301" s="1"/>
      <c r="K301" s="1"/>
      <c r="L301" s="1"/>
      <c r="P301" s="60"/>
      <c r="Q301" s="60"/>
      <c r="R301" s="60"/>
      <c r="T301" s="72"/>
      <c r="U301" s="77"/>
      <c r="V301" s="72"/>
      <c r="W301" s="77"/>
      <c r="AE301" s="99"/>
      <c r="AM301" s="119"/>
      <c r="AT301" s="123"/>
      <c r="GM301" s="170"/>
      <c r="GN301" s="170"/>
      <c r="GO301" s="170"/>
      <c r="GP301" s="170"/>
      <c r="GQ301" s="170"/>
    </row>
    <row r="302" spans="3:199" s="13" customFormat="1" ht="19.5" customHeight="1">
      <c r="C302" s="1"/>
      <c r="D302" s="1"/>
      <c r="E302" s="1"/>
      <c r="F302" s="1"/>
      <c r="G302" s="1"/>
      <c r="H302" s="1"/>
      <c r="I302" s="3"/>
      <c r="J302" s="1"/>
      <c r="K302" s="1"/>
      <c r="L302" s="1"/>
      <c r="P302" s="60"/>
      <c r="Q302" s="60"/>
      <c r="R302" s="60"/>
      <c r="T302" s="72"/>
      <c r="U302" s="77"/>
      <c r="V302" s="72"/>
      <c r="W302" s="77"/>
      <c r="AE302" s="99"/>
      <c r="AM302" s="119"/>
      <c r="AT302" s="123"/>
      <c r="GM302" s="170"/>
      <c r="GN302" s="170"/>
      <c r="GO302" s="170"/>
      <c r="GP302" s="170"/>
      <c r="GQ302" s="170"/>
    </row>
    <row r="303" spans="3:199" s="13" customFormat="1" ht="19.5" customHeight="1">
      <c r="C303" s="1"/>
      <c r="D303" s="1"/>
      <c r="E303" s="1"/>
      <c r="F303" s="1"/>
      <c r="G303" s="1"/>
      <c r="H303" s="1"/>
      <c r="I303" s="3"/>
      <c r="J303" s="1"/>
      <c r="K303" s="1"/>
      <c r="L303" s="1"/>
      <c r="P303" s="60"/>
      <c r="Q303" s="60"/>
      <c r="R303" s="60"/>
      <c r="T303" s="72"/>
      <c r="U303" s="77"/>
      <c r="V303" s="72"/>
      <c r="W303" s="77"/>
      <c r="AE303" s="99"/>
      <c r="AM303" s="119"/>
      <c r="AT303" s="123"/>
      <c r="GM303" s="170"/>
      <c r="GN303" s="170"/>
      <c r="GO303" s="170"/>
      <c r="GP303" s="170"/>
      <c r="GQ303" s="170"/>
    </row>
    <row r="304" spans="3:199" s="13" customFormat="1" ht="19.5" customHeight="1">
      <c r="C304" s="1"/>
      <c r="D304" s="1"/>
      <c r="E304" s="1"/>
      <c r="F304" s="1"/>
      <c r="G304" s="1"/>
      <c r="H304" s="1"/>
      <c r="I304" s="3"/>
      <c r="J304" s="1"/>
      <c r="K304" s="1"/>
      <c r="L304" s="1"/>
      <c r="P304" s="60"/>
      <c r="Q304" s="60"/>
      <c r="R304" s="60"/>
      <c r="T304" s="72"/>
      <c r="U304" s="77"/>
      <c r="V304" s="72"/>
      <c r="W304" s="77"/>
      <c r="AE304" s="99"/>
      <c r="AM304" s="119"/>
      <c r="AT304" s="123"/>
      <c r="GM304" s="170"/>
      <c r="GN304" s="170"/>
      <c r="GO304" s="170"/>
      <c r="GP304" s="170"/>
      <c r="GQ304" s="170"/>
    </row>
    <row r="305" spans="3:199" s="13" customFormat="1" ht="19.5" customHeight="1">
      <c r="C305" s="1"/>
      <c r="D305" s="1"/>
      <c r="E305" s="1"/>
      <c r="F305" s="1"/>
      <c r="G305" s="1"/>
      <c r="H305" s="1"/>
      <c r="I305" s="3"/>
      <c r="J305" s="1"/>
      <c r="K305" s="1"/>
      <c r="L305" s="1"/>
      <c r="P305" s="60"/>
      <c r="Q305" s="60"/>
      <c r="R305" s="60"/>
      <c r="T305" s="72"/>
      <c r="U305" s="77"/>
      <c r="V305" s="72"/>
      <c r="W305" s="77"/>
      <c r="AE305" s="99"/>
      <c r="AM305" s="119"/>
      <c r="AT305" s="123"/>
      <c r="GM305" s="170"/>
      <c r="GN305" s="170"/>
      <c r="GO305" s="170"/>
      <c r="GP305" s="170"/>
      <c r="GQ305" s="170"/>
    </row>
    <row r="306" spans="3:199" s="13" customFormat="1" ht="19.5" customHeight="1">
      <c r="C306" s="1"/>
      <c r="D306" s="1"/>
      <c r="E306" s="1"/>
      <c r="F306" s="1"/>
      <c r="G306" s="1"/>
      <c r="H306" s="1"/>
      <c r="I306" s="3"/>
      <c r="J306" s="1"/>
      <c r="K306" s="1"/>
      <c r="L306" s="1"/>
      <c r="P306" s="60"/>
      <c r="Q306" s="60"/>
      <c r="R306" s="60"/>
      <c r="T306" s="72"/>
      <c r="U306" s="77"/>
      <c r="V306" s="72"/>
      <c r="W306" s="77"/>
      <c r="AE306" s="99"/>
      <c r="AM306" s="119"/>
      <c r="AT306" s="123"/>
      <c r="GM306" s="170"/>
      <c r="GN306" s="170"/>
      <c r="GO306" s="170"/>
      <c r="GP306" s="170"/>
      <c r="GQ306" s="170"/>
    </row>
    <row r="307" spans="3:199" s="13" customFormat="1" ht="19.5" customHeight="1">
      <c r="C307" s="1"/>
      <c r="D307" s="1"/>
      <c r="E307" s="1"/>
      <c r="F307" s="1"/>
      <c r="G307" s="1"/>
      <c r="H307" s="1"/>
      <c r="I307" s="3"/>
      <c r="J307" s="1"/>
      <c r="K307" s="1"/>
      <c r="L307" s="1"/>
      <c r="P307" s="60"/>
      <c r="Q307" s="60"/>
      <c r="R307" s="60"/>
      <c r="T307" s="72"/>
      <c r="U307" s="77"/>
      <c r="V307" s="72"/>
      <c r="W307" s="77"/>
      <c r="AE307" s="99"/>
      <c r="AM307" s="119"/>
      <c r="AT307" s="123"/>
      <c r="GM307" s="170"/>
      <c r="GN307" s="170"/>
      <c r="GO307" s="170"/>
      <c r="GP307" s="170"/>
      <c r="GQ307" s="170"/>
    </row>
    <row r="308" spans="3:199" s="13" customFormat="1" ht="19.5" customHeight="1">
      <c r="C308" s="1"/>
      <c r="D308" s="1"/>
      <c r="E308" s="1"/>
      <c r="F308" s="1"/>
      <c r="G308" s="1"/>
      <c r="H308" s="1"/>
      <c r="I308" s="3"/>
      <c r="J308" s="1"/>
      <c r="K308" s="1"/>
      <c r="L308" s="1"/>
      <c r="P308" s="60"/>
      <c r="Q308" s="60"/>
      <c r="R308" s="60"/>
      <c r="T308" s="72"/>
      <c r="U308" s="77"/>
      <c r="V308" s="72"/>
      <c r="W308" s="77"/>
      <c r="AE308" s="99"/>
      <c r="AM308" s="119"/>
      <c r="AT308" s="123"/>
      <c r="GM308" s="170"/>
      <c r="GN308" s="170"/>
      <c r="GO308" s="170"/>
      <c r="GP308" s="170"/>
      <c r="GQ308" s="170"/>
    </row>
    <row r="309" spans="3:199" s="13" customFormat="1" ht="19.5" customHeight="1">
      <c r="C309" s="1"/>
      <c r="D309" s="1"/>
      <c r="E309" s="1"/>
      <c r="F309" s="1"/>
      <c r="G309" s="1"/>
      <c r="H309" s="1"/>
      <c r="I309" s="3"/>
      <c r="J309" s="1"/>
      <c r="K309" s="1"/>
      <c r="L309" s="1"/>
      <c r="P309" s="60"/>
      <c r="Q309" s="60"/>
      <c r="R309" s="60"/>
      <c r="T309" s="72"/>
      <c r="U309" s="77"/>
      <c r="V309" s="72"/>
      <c r="W309" s="77"/>
      <c r="AE309" s="99"/>
      <c r="AM309" s="119"/>
      <c r="AT309" s="123"/>
      <c r="GM309" s="170"/>
      <c r="GN309" s="170"/>
      <c r="GO309" s="170"/>
      <c r="GP309" s="170"/>
      <c r="GQ309" s="170"/>
    </row>
    <row r="310" spans="3:199" s="13" customFormat="1" ht="19.5" customHeight="1">
      <c r="C310" s="1"/>
      <c r="D310" s="1"/>
      <c r="E310" s="1"/>
      <c r="F310" s="1"/>
      <c r="G310" s="1"/>
      <c r="H310" s="1"/>
      <c r="I310" s="3"/>
      <c r="J310" s="1"/>
      <c r="K310" s="1"/>
      <c r="L310" s="1"/>
      <c r="P310" s="60"/>
      <c r="Q310" s="60"/>
      <c r="R310" s="60"/>
      <c r="T310" s="72"/>
      <c r="U310" s="77"/>
      <c r="V310" s="72"/>
      <c r="W310" s="77"/>
      <c r="AE310" s="99"/>
      <c r="AM310" s="119"/>
      <c r="AT310" s="123"/>
      <c r="GM310" s="170"/>
      <c r="GN310" s="170"/>
      <c r="GO310" s="170"/>
      <c r="GP310" s="170"/>
      <c r="GQ310" s="170"/>
    </row>
    <row r="311" spans="3:199" s="13" customFormat="1" ht="19.5" customHeight="1">
      <c r="C311" s="1"/>
      <c r="D311" s="1"/>
      <c r="E311" s="1"/>
      <c r="F311" s="1"/>
      <c r="G311" s="1"/>
      <c r="H311" s="1"/>
      <c r="I311" s="3"/>
      <c r="J311" s="1"/>
      <c r="K311" s="1"/>
      <c r="L311" s="1"/>
      <c r="P311" s="60"/>
      <c r="Q311" s="60"/>
      <c r="R311" s="60"/>
      <c r="T311" s="72"/>
      <c r="U311" s="77"/>
      <c r="V311" s="72"/>
      <c r="W311" s="77"/>
      <c r="AE311" s="99"/>
      <c r="AM311" s="119"/>
      <c r="AT311" s="123"/>
      <c r="GM311" s="170"/>
      <c r="GN311" s="170"/>
      <c r="GO311" s="170"/>
      <c r="GP311" s="170"/>
      <c r="GQ311" s="170"/>
    </row>
    <row r="312" spans="3:199" s="13" customFormat="1" ht="19.5" customHeight="1">
      <c r="C312" s="1"/>
      <c r="D312" s="1"/>
      <c r="E312" s="1"/>
      <c r="F312" s="1"/>
      <c r="G312" s="1"/>
      <c r="H312" s="1"/>
      <c r="I312" s="3"/>
      <c r="J312" s="1"/>
      <c r="K312" s="1"/>
      <c r="L312" s="1"/>
      <c r="P312" s="60"/>
      <c r="Q312" s="60"/>
      <c r="R312" s="60"/>
      <c r="T312" s="72"/>
      <c r="U312" s="77"/>
      <c r="V312" s="72"/>
      <c r="W312" s="77"/>
      <c r="AE312" s="99"/>
      <c r="AM312" s="119"/>
      <c r="AT312" s="123"/>
      <c r="GM312" s="170"/>
      <c r="GN312" s="170"/>
      <c r="GO312" s="170"/>
      <c r="GP312" s="170"/>
      <c r="GQ312" s="170"/>
    </row>
    <row r="313" spans="3:199" s="13" customFormat="1" ht="19.5" customHeight="1">
      <c r="C313" s="1"/>
      <c r="D313" s="1"/>
      <c r="E313" s="1"/>
      <c r="F313" s="1"/>
      <c r="G313" s="1"/>
      <c r="H313" s="1"/>
      <c r="I313" s="3"/>
      <c r="J313" s="1"/>
      <c r="K313" s="1"/>
      <c r="L313" s="1"/>
      <c r="P313" s="60"/>
      <c r="Q313" s="60"/>
      <c r="R313" s="60"/>
      <c r="T313" s="72"/>
      <c r="U313" s="77"/>
      <c r="V313" s="72"/>
      <c r="W313" s="77"/>
      <c r="AE313" s="99"/>
      <c r="AM313" s="119"/>
      <c r="AT313" s="123"/>
      <c r="GM313" s="170"/>
      <c r="GN313" s="170"/>
      <c r="GO313" s="170"/>
      <c r="GP313" s="170"/>
      <c r="GQ313" s="170"/>
    </row>
    <row r="314" spans="3:199" s="13" customFormat="1" ht="19.5" customHeight="1">
      <c r="C314" s="1"/>
      <c r="D314" s="1"/>
      <c r="E314" s="1"/>
      <c r="F314" s="1"/>
      <c r="G314" s="1"/>
      <c r="H314" s="1"/>
      <c r="I314" s="3"/>
      <c r="J314" s="1"/>
      <c r="K314" s="1"/>
      <c r="L314" s="1"/>
      <c r="P314" s="60"/>
      <c r="Q314" s="60"/>
      <c r="R314" s="60"/>
      <c r="T314" s="72"/>
      <c r="U314" s="77"/>
      <c r="V314" s="72"/>
      <c r="W314" s="77"/>
      <c r="AE314" s="99"/>
      <c r="AM314" s="119"/>
      <c r="AT314" s="123"/>
      <c r="GM314" s="170"/>
      <c r="GN314" s="170"/>
      <c r="GO314" s="170"/>
      <c r="GP314" s="170"/>
      <c r="GQ314" s="170"/>
    </row>
    <row r="315" spans="3:199" s="13" customFormat="1" ht="19.5" customHeight="1">
      <c r="C315" s="1"/>
      <c r="D315" s="1"/>
      <c r="E315" s="1"/>
      <c r="F315" s="1"/>
      <c r="G315" s="1"/>
      <c r="H315" s="1"/>
      <c r="I315" s="3"/>
      <c r="J315" s="1"/>
      <c r="K315" s="1"/>
      <c r="L315" s="1"/>
      <c r="P315" s="60"/>
      <c r="Q315" s="60"/>
      <c r="R315" s="60"/>
      <c r="T315" s="72"/>
      <c r="U315" s="77"/>
      <c r="V315" s="72"/>
      <c r="W315" s="77"/>
      <c r="AE315" s="99"/>
      <c r="AM315" s="119"/>
      <c r="AT315" s="123"/>
      <c r="GM315" s="170"/>
      <c r="GN315" s="170"/>
      <c r="GO315" s="170"/>
      <c r="GP315" s="170"/>
      <c r="GQ315" s="170"/>
    </row>
    <row r="316" spans="3:199" s="13" customFormat="1" ht="19.5" customHeight="1">
      <c r="C316" s="1"/>
      <c r="D316" s="1"/>
      <c r="E316" s="1"/>
      <c r="F316" s="1"/>
      <c r="G316" s="1"/>
      <c r="H316" s="1"/>
      <c r="I316" s="3"/>
      <c r="J316" s="1"/>
      <c r="K316" s="1"/>
      <c r="L316" s="1"/>
      <c r="P316" s="60"/>
      <c r="Q316" s="60"/>
      <c r="R316" s="60"/>
      <c r="T316" s="72"/>
      <c r="U316" s="77"/>
      <c r="V316" s="72"/>
      <c r="W316" s="77"/>
      <c r="AE316" s="99"/>
      <c r="AM316" s="119"/>
      <c r="AT316" s="123"/>
      <c r="GM316" s="170"/>
      <c r="GN316" s="170"/>
      <c r="GO316" s="170"/>
      <c r="GP316" s="170"/>
      <c r="GQ316" s="170"/>
    </row>
    <row r="317" spans="3:199" s="13" customFormat="1" ht="19.5" customHeight="1">
      <c r="C317" s="1"/>
      <c r="D317" s="1"/>
      <c r="E317" s="1"/>
      <c r="F317" s="1"/>
      <c r="G317" s="1"/>
      <c r="H317" s="1"/>
      <c r="I317" s="3"/>
      <c r="J317" s="1"/>
      <c r="K317" s="1"/>
      <c r="L317" s="1"/>
      <c r="P317" s="60"/>
      <c r="Q317" s="60"/>
      <c r="R317" s="60"/>
      <c r="T317" s="72"/>
      <c r="U317" s="77"/>
      <c r="V317" s="72"/>
      <c r="W317" s="77"/>
      <c r="AE317" s="99"/>
      <c r="AM317" s="119"/>
      <c r="AT317" s="123"/>
      <c r="GM317" s="170"/>
      <c r="GN317" s="170"/>
      <c r="GO317" s="170"/>
      <c r="GP317" s="170"/>
      <c r="GQ317" s="170"/>
    </row>
    <row r="318" spans="3:199" s="13" customFormat="1" ht="19.5" customHeight="1">
      <c r="C318" s="1"/>
      <c r="D318" s="1"/>
      <c r="E318" s="1"/>
      <c r="F318" s="1"/>
      <c r="G318" s="1"/>
      <c r="H318" s="1"/>
      <c r="I318" s="3"/>
      <c r="J318" s="1"/>
      <c r="K318" s="1"/>
      <c r="L318" s="1"/>
      <c r="P318" s="60"/>
      <c r="Q318" s="60"/>
      <c r="R318" s="60"/>
      <c r="T318" s="72"/>
      <c r="U318" s="77"/>
      <c r="V318" s="72"/>
      <c r="W318" s="77"/>
      <c r="AE318" s="99"/>
      <c r="AM318" s="119"/>
      <c r="AT318" s="123"/>
      <c r="GM318" s="170"/>
      <c r="GN318" s="170"/>
      <c r="GO318" s="170"/>
      <c r="GP318" s="170"/>
      <c r="GQ318" s="170"/>
    </row>
    <row r="319" spans="3:199" s="13" customFormat="1" ht="19.5" customHeight="1">
      <c r="C319" s="1"/>
      <c r="D319" s="1"/>
      <c r="E319" s="1"/>
      <c r="F319" s="1"/>
      <c r="G319" s="1"/>
      <c r="H319" s="1"/>
      <c r="I319" s="3"/>
      <c r="J319" s="1"/>
      <c r="K319" s="1"/>
      <c r="L319" s="1"/>
      <c r="P319" s="60"/>
      <c r="Q319" s="60"/>
      <c r="R319" s="60"/>
      <c r="T319" s="72"/>
      <c r="U319" s="77"/>
      <c r="V319" s="72"/>
      <c r="W319" s="77"/>
      <c r="AE319" s="99"/>
      <c r="AM319" s="119"/>
      <c r="AT319" s="123"/>
      <c r="GM319" s="170"/>
      <c r="GN319" s="170"/>
      <c r="GO319" s="170"/>
      <c r="GP319" s="170"/>
      <c r="GQ319" s="170"/>
    </row>
    <row r="320" spans="3:199" s="13" customFormat="1" ht="19.5" customHeight="1">
      <c r="C320" s="1"/>
      <c r="D320" s="1"/>
      <c r="E320" s="1"/>
      <c r="F320" s="1"/>
      <c r="G320" s="1"/>
      <c r="H320" s="1"/>
      <c r="I320" s="3"/>
      <c r="J320" s="1"/>
      <c r="K320" s="1"/>
      <c r="L320" s="1"/>
      <c r="P320" s="60"/>
      <c r="Q320" s="60"/>
      <c r="R320" s="60"/>
      <c r="T320" s="72"/>
      <c r="U320" s="77"/>
      <c r="V320" s="72"/>
      <c r="W320" s="77"/>
      <c r="AE320" s="99"/>
      <c r="AM320" s="119"/>
      <c r="AT320" s="123"/>
      <c r="GM320" s="170"/>
      <c r="GN320" s="170"/>
      <c r="GO320" s="170"/>
      <c r="GP320" s="170"/>
      <c r="GQ320" s="170"/>
    </row>
    <row r="321" spans="3:199" s="13" customFormat="1" ht="19.5" customHeight="1">
      <c r="C321" s="1"/>
      <c r="D321" s="1"/>
      <c r="E321" s="1"/>
      <c r="F321" s="1"/>
      <c r="G321" s="1"/>
      <c r="H321" s="1"/>
      <c r="I321" s="3"/>
      <c r="J321" s="1"/>
      <c r="K321" s="1"/>
      <c r="L321" s="1"/>
      <c r="P321" s="60"/>
      <c r="Q321" s="60"/>
      <c r="R321" s="60"/>
      <c r="T321" s="72"/>
      <c r="U321" s="77"/>
      <c r="V321" s="72"/>
      <c r="W321" s="77"/>
      <c r="AE321" s="99"/>
      <c r="AM321" s="119"/>
      <c r="AT321" s="123"/>
      <c r="GM321" s="170"/>
      <c r="GN321" s="170"/>
      <c r="GO321" s="170"/>
      <c r="GP321" s="170"/>
      <c r="GQ321" s="170"/>
    </row>
    <row r="322" spans="3:199" s="13" customFormat="1" ht="19.5" customHeight="1">
      <c r="C322" s="1"/>
      <c r="D322" s="1"/>
      <c r="E322" s="1"/>
      <c r="F322" s="1"/>
      <c r="G322" s="1"/>
      <c r="H322" s="1"/>
      <c r="I322" s="3"/>
      <c r="J322" s="1"/>
      <c r="K322" s="1"/>
      <c r="L322" s="1"/>
      <c r="P322" s="60"/>
      <c r="Q322" s="60"/>
      <c r="R322" s="60"/>
      <c r="T322" s="72"/>
      <c r="U322" s="77"/>
      <c r="V322" s="72"/>
      <c r="W322" s="77"/>
      <c r="AE322" s="99"/>
      <c r="AM322" s="119"/>
      <c r="AT322" s="123"/>
      <c r="GM322" s="170"/>
      <c r="GN322" s="170"/>
      <c r="GO322" s="170"/>
      <c r="GP322" s="170"/>
      <c r="GQ322" s="170"/>
    </row>
    <row r="323" spans="3:199" s="13" customFormat="1" ht="19.5" customHeight="1">
      <c r="C323" s="1"/>
      <c r="D323" s="1"/>
      <c r="E323" s="1"/>
      <c r="F323" s="1"/>
      <c r="G323" s="1"/>
      <c r="H323" s="1"/>
      <c r="I323" s="3"/>
      <c r="J323" s="1"/>
      <c r="K323" s="1"/>
      <c r="L323" s="1"/>
      <c r="P323" s="60"/>
      <c r="Q323" s="60"/>
      <c r="R323" s="60"/>
      <c r="T323" s="72"/>
      <c r="U323" s="77"/>
      <c r="V323" s="72"/>
      <c r="W323" s="77"/>
      <c r="AE323" s="99"/>
      <c r="AM323" s="119"/>
      <c r="AT323" s="123"/>
      <c r="GM323" s="170"/>
      <c r="GN323" s="170"/>
      <c r="GO323" s="170"/>
      <c r="GP323" s="170"/>
      <c r="GQ323" s="170"/>
    </row>
    <row r="324" spans="3:199" s="13" customFormat="1" ht="19.5" customHeight="1">
      <c r="C324" s="1"/>
      <c r="D324" s="1"/>
      <c r="E324" s="1"/>
      <c r="F324" s="1"/>
      <c r="G324" s="1"/>
      <c r="H324" s="1"/>
      <c r="I324" s="3"/>
      <c r="J324" s="1"/>
      <c r="K324" s="1"/>
      <c r="L324" s="1"/>
      <c r="P324" s="60"/>
      <c r="Q324" s="60"/>
      <c r="R324" s="60"/>
      <c r="T324" s="72"/>
      <c r="U324" s="77"/>
      <c r="V324" s="72"/>
      <c r="W324" s="77"/>
      <c r="AE324" s="99"/>
      <c r="AM324" s="119"/>
      <c r="AT324" s="123"/>
      <c r="GM324" s="170"/>
      <c r="GN324" s="170"/>
      <c r="GO324" s="170"/>
      <c r="GP324" s="170"/>
      <c r="GQ324" s="170"/>
    </row>
    <row r="325" spans="3:199" s="13" customFormat="1" ht="19.5" customHeight="1">
      <c r="C325" s="1"/>
      <c r="D325" s="1"/>
      <c r="E325" s="1"/>
      <c r="F325" s="1"/>
      <c r="G325" s="1"/>
      <c r="H325" s="1"/>
      <c r="I325" s="3"/>
      <c r="J325" s="1"/>
      <c r="K325" s="1"/>
      <c r="L325" s="1"/>
      <c r="P325" s="60"/>
      <c r="Q325" s="60"/>
      <c r="R325" s="60"/>
      <c r="T325" s="72"/>
      <c r="U325" s="77"/>
      <c r="V325" s="72"/>
      <c r="W325" s="77"/>
      <c r="AE325" s="99"/>
      <c r="AM325" s="119"/>
      <c r="AT325" s="123"/>
      <c r="GM325" s="170"/>
      <c r="GN325" s="170"/>
      <c r="GO325" s="170"/>
      <c r="GP325" s="170"/>
      <c r="GQ325" s="170"/>
    </row>
    <row r="326" spans="3:199" s="13" customFormat="1" ht="19.5" customHeight="1">
      <c r="C326" s="1"/>
      <c r="D326" s="1"/>
      <c r="E326" s="1"/>
      <c r="F326" s="1"/>
      <c r="G326" s="1"/>
      <c r="H326" s="1"/>
      <c r="I326" s="3"/>
      <c r="J326" s="1"/>
      <c r="K326" s="1"/>
      <c r="L326" s="1"/>
      <c r="P326" s="60"/>
      <c r="Q326" s="60"/>
      <c r="R326" s="60"/>
      <c r="T326" s="72"/>
      <c r="U326" s="77"/>
      <c r="V326" s="72"/>
      <c r="W326" s="77"/>
      <c r="AE326" s="99"/>
      <c r="AM326" s="119"/>
      <c r="AT326" s="123"/>
      <c r="GM326" s="170"/>
      <c r="GN326" s="170"/>
      <c r="GO326" s="170"/>
      <c r="GP326" s="170"/>
      <c r="GQ326" s="170"/>
    </row>
    <row r="327" spans="3:199" s="13" customFormat="1" ht="19.5" customHeight="1">
      <c r="C327" s="1"/>
      <c r="D327" s="1"/>
      <c r="E327" s="1"/>
      <c r="F327" s="1"/>
      <c r="G327" s="1"/>
      <c r="H327" s="1"/>
      <c r="I327" s="3"/>
      <c r="J327" s="1"/>
      <c r="K327" s="1"/>
      <c r="L327" s="1"/>
      <c r="P327" s="60"/>
      <c r="Q327" s="60"/>
      <c r="R327" s="60"/>
      <c r="T327" s="72"/>
      <c r="U327" s="77"/>
      <c r="V327" s="72"/>
      <c r="W327" s="77"/>
      <c r="AE327" s="99"/>
      <c r="AM327" s="119"/>
      <c r="AT327" s="123"/>
      <c r="GM327" s="170"/>
      <c r="GN327" s="170"/>
      <c r="GO327" s="170"/>
      <c r="GP327" s="170"/>
      <c r="GQ327" s="170"/>
    </row>
    <row r="328" spans="3:199" s="13" customFormat="1" ht="19.5" customHeight="1">
      <c r="C328" s="1"/>
      <c r="D328" s="1"/>
      <c r="E328" s="1"/>
      <c r="F328" s="1"/>
      <c r="G328" s="1"/>
      <c r="H328" s="1"/>
      <c r="I328" s="3"/>
      <c r="J328" s="1"/>
      <c r="K328" s="1"/>
      <c r="L328" s="1"/>
      <c r="P328" s="60"/>
      <c r="Q328" s="60"/>
      <c r="R328" s="60"/>
      <c r="T328" s="72"/>
      <c r="U328" s="77"/>
      <c r="V328" s="72"/>
      <c r="W328" s="77"/>
      <c r="AE328" s="99"/>
      <c r="AM328" s="119"/>
      <c r="AT328" s="123"/>
      <c r="GM328" s="170"/>
      <c r="GN328" s="170"/>
      <c r="GO328" s="170"/>
      <c r="GP328" s="170"/>
      <c r="GQ328" s="170"/>
    </row>
    <row r="329" spans="3:199" s="13" customFormat="1" ht="19.5" customHeight="1">
      <c r="C329" s="1"/>
      <c r="D329" s="1"/>
      <c r="E329" s="1"/>
      <c r="F329" s="1"/>
      <c r="G329" s="1"/>
      <c r="H329" s="1"/>
      <c r="I329" s="3"/>
      <c r="J329" s="1"/>
      <c r="K329" s="1"/>
      <c r="L329" s="1"/>
      <c r="P329" s="60"/>
      <c r="Q329" s="60"/>
      <c r="R329" s="60"/>
      <c r="T329" s="72"/>
      <c r="U329" s="77"/>
      <c r="V329" s="72"/>
      <c r="W329" s="77"/>
      <c r="AE329" s="99"/>
      <c r="AM329" s="119"/>
      <c r="AT329" s="123"/>
      <c r="GM329" s="170"/>
      <c r="GN329" s="170"/>
      <c r="GO329" s="170"/>
      <c r="GP329" s="170"/>
      <c r="GQ329" s="170"/>
    </row>
    <row r="330" spans="3:199" s="13" customFormat="1" ht="19.5" customHeight="1">
      <c r="C330" s="1"/>
      <c r="D330" s="1"/>
      <c r="E330" s="1"/>
      <c r="F330" s="1"/>
      <c r="G330" s="1"/>
      <c r="H330" s="1"/>
      <c r="I330" s="3"/>
      <c r="J330" s="1"/>
      <c r="K330" s="1"/>
      <c r="L330" s="1"/>
      <c r="P330" s="60"/>
      <c r="Q330" s="60"/>
      <c r="R330" s="60"/>
      <c r="T330" s="72"/>
      <c r="U330" s="77"/>
      <c r="V330" s="72"/>
      <c r="W330" s="77"/>
      <c r="AE330" s="99"/>
      <c r="AM330" s="119"/>
      <c r="AT330" s="123"/>
      <c r="GM330" s="170"/>
      <c r="GN330" s="170"/>
      <c r="GO330" s="170"/>
      <c r="GP330" s="170"/>
      <c r="GQ330" s="170"/>
    </row>
    <row r="331" spans="3:199" s="13" customFormat="1" ht="19.5" customHeight="1">
      <c r="C331" s="1"/>
      <c r="D331" s="1"/>
      <c r="E331" s="1"/>
      <c r="F331" s="1"/>
      <c r="G331" s="1"/>
      <c r="H331" s="1"/>
      <c r="I331" s="3"/>
      <c r="J331" s="1"/>
      <c r="K331" s="1"/>
      <c r="L331" s="1"/>
      <c r="P331" s="60"/>
      <c r="Q331" s="60"/>
      <c r="R331" s="60"/>
      <c r="T331" s="72"/>
      <c r="U331" s="77"/>
      <c r="V331" s="72"/>
      <c r="W331" s="77"/>
      <c r="AE331" s="99"/>
      <c r="AM331" s="119"/>
      <c r="AT331" s="123"/>
      <c r="GM331" s="170"/>
      <c r="GN331" s="170"/>
      <c r="GO331" s="170"/>
      <c r="GP331" s="170"/>
      <c r="GQ331" s="170"/>
    </row>
    <row r="332" spans="3:199" s="13" customFormat="1" ht="19.5" customHeight="1">
      <c r="C332" s="1"/>
      <c r="D332" s="1"/>
      <c r="E332" s="1"/>
      <c r="F332" s="1"/>
      <c r="G332" s="1"/>
      <c r="H332" s="1"/>
      <c r="I332" s="3"/>
      <c r="J332" s="1"/>
      <c r="K332" s="1"/>
      <c r="L332" s="1"/>
      <c r="P332" s="60"/>
      <c r="Q332" s="60"/>
      <c r="R332" s="60"/>
      <c r="T332" s="72"/>
      <c r="U332" s="77"/>
      <c r="V332" s="72"/>
      <c r="W332" s="77"/>
      <c r="AE332" s="99"/>
      <c r="AM332" s="119"/>
      <c r="AT332" s="123"/>
      <c r="GM332" s="170"/>
      <c r="GN332" s="170"/>
      <c r="GO332" s="170"/>
      <c r="GP332" s="170"/>
      <c r="GQ332" s="170"/>
    </row>
    <row r="333" spans="3:199" s="13" customFormat="1" ht="19.5" customHeight="1">
      <c r="C333" s="1"/>
      <c r="D333" s="1"/>
      <c r="E333" s="1"/>
      <c r="F333" s="1"/>
      <c r="G333" s="1"/>
      <c r="H333" s="1"/>
      <c r="I333" s="3"/>
      <c r="J333" s="1"/>
      <c r="K333" s="1"/>
      <c r="L333" s="1"/>
      <c r="P333" s="60"/>
      <c r="Q333" s="60"/>
      <c r="R333" s="60"/>
      <c r="T333" s="72"/>
      <c r="U333" s="77"/>
      <c r="V333" s="72"/>
      <c r="W333" s="77"/>
      <c r="AE333" s="99"/>
      <c r="AM333" s="119"/>
      <c r="AT333" s="123"/>
      <c r="GM333" s="170"/>
      <c r="GN333" s="170"/>
      <c r="GO333" s="170"/>
      <c r="GP333" s="170"/>
      <c r="GQ333" s="170"/>
    </row>
    <row r="334" spans="3:199" s="13" customFormat="1" ht="19.5" customHeight="1">
      <c r="C334" s="1"/>
      <c r="D334" s="1"/>
      <c r="E334" s="1"/>
      <c r="F334" s="1"/>
      <c r="G334" s="1"/>
      <c r="H334" s="1"/>
      <c r="I334" s="3"/>
      <c r="J334" s="1"/>
      <c r="K334" s="1"/>
      <c r="L334" s="1"/>
      <c r="P334" s="60"/>
      <c r="Q334" s="60"/>
      <c r="R334" s="60"/>
      <c r="T334" s="72"/>
      <c r="U334" s="77"/>
      <c r="V334" s="72"/>
      <c r="W334" s="77"/>
      <c r="AE334" s="99"/>
      <c r="AM334" s="119"/>
      <c r="AT334" s="123"/>
      <c r="GM334" s="170"/>
      <c r="GN334" s="170"/>
      <c r="GO334" s="170"/>
      <c r="GP334" s="170"/>
      <c r="GQ334" s="170"/>
    </row>
    <row r="335" spans="3:199" s="13" customFormat="1" ht="19.5" customHeight="1">
      <c r="C335" s="1"/>
      <c r="D335" s="1"/>
      <c r="E335" s="1"/>
      <c r="F335" s="1"/>
      <c r="G335" s="1"/>
      <c r="H335" s="1"/>
      <c r="I335" s="3"/>
      <c r="J335" s="1"/>
      <c r="K335" s="1"/>
      <c r="L335" s="1"/>
      <c r="P335" s="60"/>
      <c r="Q335" s="60"/>
      <c r="R335" s="60"/>
      <c r="T335" s="72"/>
      <c r="U335" s="77"/>
      <c r="V335" s="72"/>
      <c r="W335" s="77"/>
      <c r="AE335" s="99"/>
      <c r="AM335" s="119"/>
      <c r="AT335" s="123"/>
      <c r="GM335" s="170"/>
      <c r="GN335" s="170"/>
      <c r="GO335" s="170"/>
      <c r="GP335" s="170"/>
      <c r="GQ335" s="170"/>
    </row>
    <row r="336" spans="3:199" s="13" customFormat="1" ht="19.5" customHeight="1">
      <c r="C336" s="1"/>
      <c r="D336" s="1"/>
      <c r="E336" s="1"/>
      <c r="F336" s="1"/>
      <c r="G336" s="1"/>
      <c r="H336" s="1"/>
      <c r="I336" s="3"/>
      <c r="J336" s="1"/>
      <c r="K336" s="1"/>
      <c r="L336" s="1"/>
      <c r="P336" s="60"/>
      <c r="Q336" s="60"/>
      <c r="R336" s="60"/>
      <c r="T336" s="72"/>
      <c r="U336" s="77"/>
      <c r="V336" s="72"/>
      <c r="W336" s="77"/>
      <c r="AE336" s="99"/>
      <c r="AM336" s="119"/>
      <c r="AT336" s="123"/>
      <c r="GM336" s="170"/>
      <c r="GN336" s="170"/>
      <c r="GO336" s="170"/>
      <c r="GP336" s="170"/>
      <c r="GQ336" s="170"/>
    </row>
    <row r="337" spans="3:199" s="13" customFormat="1" ht="19.5" customHeight="1">
      <c r="C337" s="1"/>
      <c r="D337" s="1"/>
      <c r="E337" s="1"/>
      <c r="F337" s="1"/>
      <c r="G337" s="1"/>
      <c r="H337" s="1"/>
      <c r="I337" s="3"/>
      <c r="J337" s="1"/>
      <c r="K337" s="1"/>
      <c r="L337" s="1"/>
      <c r="P337" s="60"/>
      <c r="Q337" s="60"/>
      <c r="R337" s="60"/>
      <c r="T337" s="72"/>
      <c r="U337" s="77"/>
      <c r="V337" s="72"/>
      <c r="W337" s="77"/>
      <c r="AE337" s="99"/>
      <c r="AM337" s="119"/>
      <c r="AT337" s="123"/>
      <c r="GM337" s="170"/>
      <c r="GN337" s="170"/>
      <c r="GO337" s="170"/>
      <c r="GP337" s="170"/>
      <c r="GQ337" s="170"/>
    </row>
    <row r="338" spans="3:199" s="13" customFormat="1" ht="19.5" customHeight="1">
      <c r="C338" s="1"/>
      <c r="D338" s="1"/>
      <c r="E338" s="1"/>
      <c r="F338" s="1"/>
      <c r="G338" s="1"/>
      <c r="H338" s="1"/>
      <c r="I338" s="3"/>
      <c r="J338" s="1"/>
      <c r="K338" s="1"/>
      <c r="L338" s="1"/>
      <c r="P338" s="60"/>
      <c r="Q338" s="60"/>
      <c r="R338" s="60"/>
      <c r="T338" s="72"/>
      <c r="U338" s="77"/>
      <c r="V338" s="72"/>
      <c r="W338" s="77"/>
      <c r="AE338" s="99"/>
      <c r="AM338" s="119"/>
      <c r="AT338" s="123"/>
      <c r="GM338" s="170"/>
      <c r="GN338" s="170"/>
      <c r="GO338" s="170"/>
      <c r="GP338" s="170"/>
      <c r="GQ338" s="170"/>
    </row>
    <row r="339" spans="3:199" s="13" customFormat="1" ht="19.5" customHeight="1">
      <c r="C339" s="1"/>
      <c r="D339" s="1"/>
      <c r="E339" s="1"/>
      <c r="F339" s="1"/>
      <c r="G339" s="1"/>
      <c r="H339" s="1"/>
      <c r="I339" s="3"/>
      <c r="J339" s="1"/>
      <c r="K339" s="1"/>
      <c r="L339" s="1"/>
      <c r="P339" s="60"/>
      <c r="Q339" s="60"/>
      <c r="R339" s="60"/>
      <c r="T339" s="72"/>
      <c r="U339" s="77"/>
      <c r="V339" s="72"/>
      <c r="W339" s="77"/>
      <c r="AE339" s="99"/>
      <c r="AM339" s="119"/>
      <c r="AT339" s="123"/>
      <c r="GM339" s="170"/>
      <c r="GN339" s="170"/>
      <c r="GO339" s="170"/>
      <c r="GP339" s="170"/>
      <c r="GQ339" s="170"/>
    </row>
    <row r="340" spans="3:199" s="13" customFormat="1" ht="19.5" customHeight="1">
      <c r="C340" s="1"/>
      <c r="D340" s="1"/>
      <c r="E340" s="1"/>
      <c r="F340" s="1"/>
      <c r="G340" s="1"/>
      <c r="H340" s="1"/>
      <c r="I340" s="3"/>
      <c r="J340" s="1"/>
      <c r="K340" s="1"/>
      <c r="L340" s="1"/>
      <c r="P340" s="60"/>
      <c r="Q340" s="60"/>
      <c r="R340" s="60"/>
      <c r="T340" s="72"/>
      <c r="U340" s="77"/>
      <c r="V340" s="72"/>
      <c r="W340" s="77"/>
      <c r="AE340" s="99"/>
      <c r="AM340" s="119"/>
      <c r="AT340" s="123"/>
      <c r="GM340" s="170"/>
      <c r="GN340" s="170"/>
      <c r="GO340" s="170"/>
      <c r="GP340" s="170"/>
      <c r="GQ340" s="170"/>
    </row>
    <row r="341" spans="3:199" s="13" customFormat="1" ht="19.5" customHeight="1">
      <c r="C341" s="1"/>
      <c r="D341" s="1"/>
      <c r="E341" s="1"/>
      <c r="F341" s="1"/>
      <c r="G341" s="1"/>
      <c r="H341" s="1"/>
      <c r="I341" s="3"/>
      <c r="J341" s="1"/>
      <c r="K341" s="1"/>
      <c r="L341" s="1"/>
      <c r="P341" s="60"/>
      <c r="Q341" s="60"/>
      <c r="R341" s="60"/>
      <c r="T341" s="72"/>
      <c r="U341" s="77"/>
      <c r="V341" s="72"/>
      <c r="W341" s="77"/>
      <c r="AE341" s="99"/>
      <c r="AM341" s="119"/>
      <c r="AT341" s="123"/>
      <c r="GM341" s="170"/>
      <c r="GN341" s="170"/>
      <c r="GO341" s="170"/>
      <c r="GP341" s="170"/>
      <c r="GQ341" s="170"/>
    </row>
    <row r="342" spans="3:199" s="13" customFormat="1" ht="19.5" customHeight="1">
      <c r="C342" s="1"/>
      <c r="D342" s="1"/>
      <c r="E342" s="1"/>
      <c r="F342" s="1"/>
      <c r="G342" s="1"/>
      <c r="H342" s="1"/>
      <c r="I342" s="3"/>
      <c r="J342" s="1"/>
      <c r="K342" s="1"/>
      <c r="L342" s="1"/>
      <c r="P342" s="60"/>
      <c r="Q342" s="60"/>
      <c r="R342" s="60"/>
      <c r="T342" s="72"/>
      <c r="U342" s="77"/>
      <c r="V342" s="72"/>
      <c r="W342" s="77"/>
      <c r="AE342" s="99"/>
      <c r="AM342" s="119"/>
      <c r="AT342" s="123"/>
      <c r="GM342" s="170"/>
      <c r="GN342" s="170"/>
      <c r="GO342" s="170"/>
      <c r="GP342" s="170"/>
      <c r="GQ342" s="170"/>
    </row>
    <row r="343" spans="3:199" s="13" customFormat="1" ht="19.5" customHeight="1">
      <c r="C343" s="1"/>
      <c r="D343" s="1"/>
      <c r="E343" s="1"/>
      <c r="F343" s="1"/>
      <c r="G343" s="1"/>
      <c r="H343" s="1"/>
      <c r="I343" s="3"/>
      <c r="J343" s="1"/>
      <c r="K343" s="1"/>
      <c r="L343" s="1"/>
      <c r="P343" s="60"/>
      <c r="Q343" s="60"/>
      <c r="R343" s="60"/>
      <c r="T343" s="72"/>
      <c r="U343" s="77"/>
      <c r="V343" s="72"/>
      <c r="W343" s="77"/>
      <c r="AE343" s="99"/>
      <c r="AM343" s="119"/>
      <c r="AT343" s="123"/>
      <c r="GM343" s="170"/>
      <c r="GN343" s="170"/>
      <c r="GO343" s="170"/>
      <c r="GP343" s="170"/>
      <c r="GQ343" s="170"/>
    </row>
    <row r="344" spans="3:199" s="13" customFormat="1" ht="19.5" customHeight="1">
      <c r="C344" s="1"/>
      <c r="D344" s="1"/>
      <c r="E344" s="1"/>
      <c r="F344" s="1"/>
      <c r="G344" s="1"/>
      <c r="H344" s="1"/>
      <c r="I344" s="3"/>
      <c r="J344" s="1"/>
      <c r="K344" s="1"/>
      <c r="L344" s="1"/>
      <c r="P344" s="60"/>
      <c r="Q344" s="60"/>
      <c r="R344" s="60"/>
      <c r="T344" s="72"/>
      <c r="U344" s="77"/>
      <c r="V344" s="72"/>
      <c r="W344" s="77"/>
      <c r="AE344" s="99"/>
      <c r="AM344" s="119"/>
      <c r="AT344" s="123"/>
      <c r="GM344" s="170"/>
      <c r="GN344" s="170"/>
      <c r="GO344" s="170"/>
      <c r="GP344" s="170"/>
      <c r="GQ344" s="170"/>
    </row>
    <row r="345" spans="3:199" s="13" customFormat="1" ht="19.5" customHeight="1">
      <c r="C345" s="1"/>
      <c r="D345" s="1"/>
      <c r="E345" s="1"/>
      <c r="F345" s="1"/>
      <c r="G345" s="1"/>
      <c r="H345" s="1"/>
      <c r="I345" s="3"/>
      <c r="J345" s="1"/>
      <c r="K345" s="1"/>
      <c r="L345" s="1"/>
      <c r="P345" s="60"/>
      <c r="Q345" s="60"/>
      <c r="R345" s="60"/>
      <c r="T345" s="72"/>
      <c r="U345" s="77"/>
      <c r="V345" s="72"/>
      <c r="W345" s="77"/>
      <c r="AE345" s="99"/>
      <c r="AM345" s="119"/>
      <c r="AT345" s="123"/>
      <c r="GM345" s="170"/>
      <c r="GN345" s="170"/>
      <c r="GO345" s="170"/>
      <c r="GP345" s="170"/>
      <c r="GQ345" s="170"/>
    </row>
    <row r="346" spans="3:199" s="13" customFormat="1" ht="19.5" customHeight="1">
      <c r="C346" s="1"/>
      <c r="D346" s="1"/>
      <c r="E346" s="1"/>
      <c r="F346" s="1"/>
      <c r="G346" s="1"/>
      <c r="H346" s="1"/>
      <c r="I346" s="3"/>
      <c r="J346" s="1"/>
      <c r="K346" s="1"/>
      <c r="L346" s="1"/>
      <c r="P346" s="60"/>
      <c r="Q346" s="60"/>
      <c r="R346" s="60"/>
      <c r="T346" s="72"/>
      <c r="U346" s="77"/>
      <c r="V346" s="72"/>
      <c r="W346" s="77"/>
      <c r="AE346" s="99"/>
      <c r="AM346" s="119"/>
      <c r="AT346" s="123"/>
      <c r="GM346" s="170"/>
      <c r="GN346" s="170"/>
      <c r="GO346" s="170"/>
      <c r="GP346" s="170"/>
      <c r="GQ346" s="170"/>
    </row>
    <row r="347" spans="3:199" s="13" customFormat="1" ht="19.5" customHeight="1">
      <c r="C347" s="1"/>
      <c r="D347" s="1"/>
      <c r="E347" s="1"/>
      <c r="F347" s="1"/>
      <c r="G347" s="1"/>
      <c r="H347" s="1"/>
      <c r="I347" s="3"/>
      <c r="J347" s="1"/>
      <c r="K347" s="1"/>
      <c r="L347" s="1"/>
      <c r="P347" s="60"/>
      <c r="Q347" s="60"/>
      <c r="R347" s="60"/>
      <c r="T347" s="72"/>
      <c r="U347" s="77"/>
      <c r="V347" s="72"/>
      <c r="W347" s="77"/>
      <c r="AE347" s="99"/>
      <c r="AM347" s="119"/>
      <c r="AT347" s="123"/>
      <c r="GM347" s="170"/>
      <c r="GN347" s="170"/>
      <c r="GO347" s="170"/>
      <c r="GP347" s="170"/>
      <c r="GQ347" s="170"/>
    </row>
    <row r="348" spans="3:199" s="13" customFormat="1" ht="19.5" customHeight="1">
      <c r="C348" s="1"/>
      <c r="D348" s="1"/>
      <c r="E348" s="1"/>
      <c r="F348" s="1"/>
      <c r="G348" s="1"/>
      <c r="H348" s="1"/>
      <c r="I348" s="3"/>
      <c r="J348" s="1"/>
      <c r="K348" s="1"/>
      <c r="L348" s="1"/>
      <c r="P348" s="60"/>
      <c r="Q348" s="60"/>
      <c r="R348" s="60"/>
      <c r="T348" s="72"/>
      <c r="U348" s="77"/>
      <c r="V348" s="72"/>
      <c r="W348" s="77"/>
      <c r="AE348" s="99"/>
      <c r="AM348" s="119"/>
      <c r="AT348" s="123"/>
      <c r="GM348" s="170"/>
      <c r="GN348" s="170"/>
      <c r="GO348" s="170"/>
      <c r="GP348" s="170"/>
      <c r="GQ348" s="170"/>
    </row>
    <row r="349" spans="3:199" s="13" customFormat="1" ht="19.5" customHeight="1">
      <c r="C349" s="1"/>
      <c r="D349" s="1"/>
      <c r="E349" s="1"/>
      <c r="F349" s="1"/>
      <c r="G349" s="1"/>
      <c r="H349" s="1"/>
      <c r="I349" s="3"/>
      <c r="J349" s="1"/>
      <c r="K349" s="1"/>
      <c r="L349" s="1"/>
      <c r="P349" s="60"/>
      <c r="Q349" s="60"/>
      <c r="R349" s="60"/>
      <c r="T349" s="72"/>
      <c r="U349" s="77"/>
      <c r="V349" s="72"/>
      <c r="W349" s="77"/>
      <c r="AE349" s="99"/>
      <c r="AM349" s="119"/>
      <c r="AT349" s="123"/>
      <c r="GM349" s="170"/>
      <c r="GN349" s="170"/>
      <c r="GO349" s="170"/>
      <c r="GP349" s="170"/>
      <c r="GQ349" s="170"/>
    </row>
    <row r="350" spans="3:199" s="13" customFormat="1" ht="19.5" customHeight="1">
      <c r="C350" s="1"/>
      <c r="D350" s="1"/>
      <c r="E350" s="1"/>
      <c r="F350" s="1"/>
      <c r="G350" s="1"/>
      <c r="H350" s="1"/>
      <c r="I350" s="3"/>
      <c r="J350" s="1"/>
      <c r="K350" s="1"/>
      <c r="L350" s="1"/>
      <c r="P350" s="60"/>
      <c r="Q350" s="60"/>
      <c r="R350" s="60"/>
      <c r="T350" s="72"/>
      <c r="U350" s="77"/>
      <c r="V350" s="72"/>
      <c r="W350" s="77"/>
      <c r="AE350" s="99"/>
      <c r="AM350" s="119"/>
      <c r="AT350" s="123"/>
      <c r="GM350" s="170"/>
      <c r="GN350" s="170"/>
      <c r="GO350" s="170"/>
      <c r="GP350" s="170"/>
      <c r="GQ350" s="170"/>
    </row>
    <row r="351" spans="3:199" s="13" customFormat="1" ht="19.5" customHeight="1">
      <c r="C351" s="1"/>
      <c r="D351" s="1"/>
      <c r="E351" s="1"/>
      <c r="F351" s="1"/>
      <c r="G351" s="1"/>
      <c r="H351" s="1"/>
      <c r="I351" s="3"/>
      <c r="J351" s="1"/>
      <c r="K351" s="1"/>
      <c r="L351" s="1"/>
      <c r="P351" s="60"/>
      <c r="Q351" s="60"/>
      <c r="R351" s="60"/>
      <c r="T351" s="72"/>
      <c r="U351" s="77"/>
      <c r="V351" s="72"/>
      <c r="W351" s="77"/>
      <c r="AE351" s="99"/>
      <c r="AM351" s="119"/>
      <c r="AT351" s="123"/>
      <c r="GM351" s="170"/>
      <c r="GN351" s="170"/>
      <c r="GO351" s="170"/>
      <c r="GP351" s="170"/>
      <c r="GQ351" s="170"/>
    </row>
    <row r="352" spans="3:199" s="13" customFormat="1" ht="19.5" customHeight="1">
      <c r="C352" s="1"/>
      <c r="D352" s="1"/>
      <c r="E352" s="1"/>
      <c r="F352" s="1"/>
      <c r="G352" s="1"/>
      <c r="H352" s="1"/>
      <c r="I352" s="3"/>
      <c r="J352" s="1"/>
      <c r="K352" s="1"/>
      <c r="L352" s="1"/>
      <c r="P352" s="60"/>
      <c r="Q352" s="60"/>
      <c r="R352" s="60"/>
      <c r="T352" s="72"/>
      <c r="U352" s="77"/>
      <c r="V352" s="72"/>
      <c r="W352" s="77"/>
      <c r="AE352" s="99"/>
      <c r="AM352" s="119"/>
      <c r="AT352" s="123"/>
      <c r="GM352" s="170"/>
      <c r="GN352" s="170"/>
      <c r="GO352" s="170"/>
      <c r="GP352" s="170"/>
      <c r="GQ352" s="170"/>
    </row>
    <row r="353" spans="3:199" s="13" customFormat="1" ht="19.5" customHeight="1">
      <c r="C353" s="1"/>
      <c r="D353" s="1"/>
      <c r="E353" s="1"/>
      <c r="F353" s="1"/>
      <c r="G353" s="1"/>
      <c r="H353" s="1"/>
      <c r="I353" s="3"/>
      <c r="J353" s="1"/>
      <c r="K353" s="1"/>
      <c r="L353" s="1"/>
      <c r="P353" s="60"/>
      <c r="Q353" s="60"/>
      <c r="R353" s="60"/>
      <c r="T353" s="72"/>
      <c r="U353" s="77"/>
      <c r="V353" s="72"/>
      <c r="W353" s="77"/>
      <c r="AE353" s="99"/>
      <c r="AM353" s="119"/>
      <c r="AT353" s="123"/>
      <c r="GM353" s="170"/>
      <c r="GN353" s="170"/>
      <c r="GO353" s="170"/>
      <c r="GP353" s="170"/>
      <c r="GQ353" s="170"/>
    </row>
    <row r="354" spans="3:199" s="13" customFormat="1" ht="19.5" customHeight="1">
      <c r="C354" s="1"/>
      <c r="D354" s="1"/>
      <c r="E354" s="1"/>
      <c r="F354" s="1"/>
      <c r="G354" s="1"/>
      <c r="H354" s="1"/>
      <c r="I354" s="3"/>
      <c r="J354" s="1"/>
      <c r="K354" s="1"/>
      <c r="L354" s="1"/>
      <c r="P354" s="60"/>
      <c r="Q354" s="60"/>
      <c r="R354" s="60"/>
      <c r="T354" s="72"/>
      <c r="U354" s="77"/>
      <c r="V354" s="72"/>
      <c r="W354" s="77"/>
      <c r="AE354" s="99"/>
      <c r="AM354" s="119"/>
      <c r="AT354" s="123"/>
      <c r="GM354" s="170"/>
      <c r="GN354" s="170"/>
      <c r="GO354" s="170"/>
      <c r="GP354" s="170"/>
      <c r="GQ354" s="170"/>
    </row>
    <row r="355" spans="3:199" s="13" customFormat="1" ht="19.5" customHeight="1">
      <c r="C355" s="1"/>
      <c r="D355" s="1"/>
      <c r="E355" s="1"/>
      <c r="F355" s="1"/>
      <c r="G355" s="1"/>
      <c r="H355" s="1"/>
      <c r="I355" s="3"/>
      <c r="J355" s="1"/>
      <c r="K355" s="1"/>
      <c r="L355" s="1"/>
      <c r="P355" s="60"/>
      <c r="Q355" s="60"/>
      <c r="R355" s="60"/>
      <c r="T355" s="72"/>
      <c r="U355" s="77"/>
      <c r="V355" s="72"/>
      <c r="W355" s="77"/>
      <c r="AE355" s="99"/>
      <c r="AM355" s="119"/>
      <c r="AT355" s="123"/>
      <c r="GM355" s="170"/>
      <c r="GN355" s="170"/>
      <c r="GO355" s="170"/>
      <c r="GP355" s="170"/>
      <c r="GQ355" s="170"/>
    </row>
    <row r="356" spans="3:199" s="13" customFormat="1" ht="19.5" customHeight="1">
      <c r="C356" s="1"/>
      <c r="D356" s="1"/>
      <c r="E356" s="1"/>
      <c r="F356" s="1"/>
      <c r="G356" s="1"/>
      <c r="H356" s="1"/>
      <c r="I356" s="3"/>
      <c r="J356" s="1"/>
      <c r="K356" s="1"/>
      <c r="L356" s="1"/>
      <c r="P356" s="60"/>
      <c r="Q356" s="60"/>
      <c r="R356" s="60"/>
      <c r="T356" s="72"/>
      <c r="U356" s="77"/>
      <c r="V356" s="72"/>
      <c r="W356" s="77"/>
      <c r="AE356" s="99"/>
      <c r="AM356" s="119"/>
      <c r="AT356" s="123"/>
      <c r="GM356" s="170"/>
      <c r="GN356" s="170"/>
      <c r="GO356" s="170"/>
      <c r="GP356" s="170"/>
      <c r="GQ356" s="170"/>
    </row>
    <row r="357" spans="3:199" s="13" customFormat="1" ht="19.5" customHeight="1">
      <c r="C357" s="1"/>
      <c r="D357" s="1"/>
      <c r="E357" s="1"/>
      <c r="F357" s="1"/>
      <c r="G357" s="1"/>
      <c r="H357" s="1"/>
      <c r="I357" s="3"/>
      <c r="J357" s="1"/>
      <c r="K357" s="1"/>
      <c r="L357" s="1"/>
      <c r="P357" s="60"/>
      <c r="Q357" s="60"/>
      <c r="R357" s="60"/>
      <c r="T357" s="72"/>
      <c r="U357" s="77"/>
      <c r="V357" s="72"/>
      <c r="W357" s="77"/>
      <c r="AE357" s="99"/>
      <c r="AM357" s="119"/>
      <c r="AT357" s="123"/>
      <c r="GM357" s="170"/>
      <c r="GN357" s="170"/>
      <c r="GO357" s="170"/>
      <c r="GP357" s="170"/>
      <c r="GQ357" s="170"/>
    </row>
    <row r="358" spans="3:199" s="13" customFormat="1" ht="19.5" customHeight="1">
      <c r="C358" s="1"/>
      <c r="D358" s="1"/>
      <c r="E358" s="1"/>
      <c r="F358" s="1"/>
      <c r="G358" s="1"/>
      <c r="H358" s="1"/>
      <c r="I358" s="3"/>
      <c r="J358" s="1"/>
      <c r="K358" s="1"/>
      <c r="L358" s="1"/>
      <c r="P358" s="60"/>
      <c r="Q358" s="60"/>
      <c r="R358" s="60"/>
      <c r="T358" s="72"/>
      <c r="U358" s="77"/>
      <c r="V358" s="72"/>
      <c r="W358" s="77"/>
      <c r="AE358" s="99"/>
      <c r="AM358" s="119"/>
      <c r="AT358" s="123"/>
      <c r="GM358" s="170"/>
      <c r="GN358" s="170"/>
      <c r="GO358" s="170"/>
      <c r="GP358" s="170"/>
      <c r="GQ358" s="170"/>
    </row>
    <row r="359" spans="3:199" s="13" customFormat="1" ht="19.5" customHeight="1">
      <c r="C359" s="1"/>
      <c r="D359" s="1"/>
      <c r="E359" s="1"/>
      <c r="F359" s="1"/>
      <c r="G359" s="1"/>
      <c r="H359" s="1"/>
      <c r="I359" s="3"/>
      <c r="J359" s="1"/>
      <c r="K359" s="1"/>
      <c r="L359" s="1"/>
      <c r="P359" s="60"/>
      <c r="Q359" s="60"/>
      <c r="R359" s="60"/>
      <c r="T359" s="72"/>
      <c r="U359" s="77"/>
      <c r="V359" s="72"/>
      <c r="W359" s="77"/>
      <c r="AE359" s="99"/>
      <c r="AM359" s="119"/>
      <c r="AT359" s="123"/>
      <c r="GM359" s="170"/>
      <c r="GN359" s="170"/>
      <c r="GO359" s="170"/>
      <c r="GP359" s="170"/>
      <c r="GQ359" s="170"/>
    </row>
    <row r="360" spans="3:199" s="13" customFormat="1" ht="19.5" customHeight="1">
      <c r="C360" s="1"/>
      <c r="D360" s="1"/>
      <c r="E360" s="1"/>
      <c r="F360" s="1"/>
      <c r="G360" s="1"/>
      <c r="H360" s="1"/>
      <c r="I360" s="3"/>
      <c r="J360" s="1"/>
      <c r="K360" s="1"/>
      <c r="L360" s="1"/>
      <c r="P360" s="60"/>
      <c r="Q360" s="60"/>
      <c r="R360" s="60"/>
      <c r="T360" s="72"/>
      <c r="U360" s="77"/>
      <c r="V360" s="72"/>
      <c r="W360" s="77"/>
      <c r="AE360" s="99"/>
      <c r="AM360" s="119"/>
      <c r="AT360" s="123"/>
      <c r="GM360" s="170"/>
      <c r="GN360" s="170"/>
      <c r="GO360" s="170"/>
      <c r="GP360" s="170"/>
      <c r="GQ360" s="170"/>
    </row>
    <row r="361" spans="3:199" s="13" customFormat="1" ht="19.5" customHeight="1">
      <c r="C361" s="1"/>
      <c r="D361" s="1"/>
      <c r="E361" s="1"/>
      <c r="F361" s="1"/>
      <c r="G361" s="1"/>
      <c r="H361" s="1"/>
      <c r="I361" s="3"/>
      <c r="J361" s="1"/>
      <c r="K361" s="1"/>
      <c r="L361" s="1"/>
      <c r="P361" s="60"/>
      <c r="Q361" s="60"/>
      <c r="R361" s="60"/>
      <c r="T361" s="72"/>
      <c r="U361" s="77"/>
      <c r="V361" s="72"/>
      <c r="W361" s="77"/>
      <c r="AE361" s="99"/>
      <c r="AM361" s="119"/>
      <c r="AT361" s="123"/>
      <c r="GM361" s="170"/>
      <c r="GN361" s="170"/>
      <c r="GO361" s="170"/>
      <c r="GP361" s="170"/>
      <c r="GQ361" s="170"/>
    </row>
    <row r="362" spans="3:199" s="13" customFormat="1" ht="19.5" customHeight="1">
      <c r="C362" s="1"/>
      <c r="D362" s="1"/>
      <c r="E362" s="1"/>
      <c r="F362" s="1"/>
      <c r="G362" s="1"/>
      <c r="H362" s="1"/>
      <c r="I362" s="3"/>
      <c r="J362" s="1"/>
      <c r="K362" s="1"/>
      <c r="L362" s="1"/>
      <c r="P362" s="60"/>
      <c r="Q362" s="60"/>
      <c r="R362" s="60"/>
      <c r="T362" s="72"/>
      <c r="U362" s="77"/>
      <c r="V362" s="72"/>
      <c r="W362" s="77"/>
      <c r="AE362" s="99"/>
      <c r="AM362" s="119"/>
      <c r="AT362" s="123"/>
      <c r="GM362" s="170"/>
      <c r="GN362" s="170"/>
      <c r="GO362" s="170"/>
      <c r="GP362" s="170"/>
      <c r="GQ362" s="170"/>
    </row>
    <row r="363" spans="3:199" s="13" customFormat="1" ht="19.5" customHeight="1">
      <c r="C363" s="1"/>
      <c r="D363" s="1"/>
      <c r="E363" s="1"/>
      <c r="F363" s="1"/>
      <c r="G363" s="1"/>
      <c r="H363" s="1"/>
      <c r="I363" s="3"/>
      <c r="J363" s="1"/>
      <c r="K363" s="1"/>
      <c r="L363" s="1"/>
      <c r="P363" s="60"/>
      <c r="Q363" s="60"/>
      <c r="R363" s="60"/>
      <c r="T363" s="72"/>
      <c r="U363" s="77"/>
      <c r="V363" s="72"/>
      <c r="W363" s="77"/>
      <c r="AE363" s="99"/>
      <c r="AM363" s="119"/>
      <c r="AT363" s="123"/>
      <c r="GM363" s="170"/>
      <c r="GN363" s="170"/>
      <c r="GO363" s="170"/>
      <c r="GP363" s="170"/>
      <c r="GQ363" s="170"/>
    </row>
    <row r="364" spans="3:199" s="13" customFormat="1" ht="19.5" customHeight="1">
      <c r="C364" s="1"/>
      <c r="D364" s="1"/>
      <c r="E364" s="1"/>
      <c r="F364" s="1"/>
      <c r="G364" s="1"/>
      <c r="H364" s="1"/>
      <c r="I364" s="3"/>
      <c r="J364" s="1"/>
      <c r="K364" s="1"/>
      <c r="L364" s="1"/>
      <c r="P364" s="60"/>
      <c r="Q364" s="60"/>
      <c r="R364" s="60"/>
      <c r="T364" s="72"/>
      <c r="U364" s="77"/>
      <c r="V364" s="72"/>
      <c r="W364" s="77"/>
      <c r="AE364" s="99"/>
      <c r="AM364" s="119"/>
      <c r="AT364" s="123"/>
      <c r="GM364" s="170"/>
      <c r="GN364" s="170"/>
      <c r="GO364" s="170"/>
      <c r="GP364" s="170"/>
      <c r="GQ364" s="170"/>
    </row>
    <row r="365" spans="3:199" s="13" customFormat="1" ht="19.5" customHeight="1">
      <c r="C365" s="1"/>
      <c r="D365" s="1"/>
      <c r="E365" s="1"/>
      <c r="F365" s="1"/>
      <c r="G365" s="1"/>
      <c r="H365" s="1"/>
      <c r="I365" s="3"/>
      <c r="J365" s="1"/>
      <c r="K365" s="1"/>
      <c r="L365" s="1"/>
      <c r="P365" s="60"/>
      <c r="Q365" s="60"/>
      <c r="R365" s="60"/>
      <c r="T365" s="72"/>
      <c r="U365" s="77"/>
      <c r="V365" s="72"/>
      <c r="W365" s="77"/>
      <c r="AE365" s="99"/>
      <c r="AM365" s="119"/>
      <c r="AT365" s="123"/>
      <c r="GM365" s="170"/>
      <c r="GN365" s="170"/>
      <c r="GO365" s="170"/>
      <c r="GP365" s="170"/>
      <c r="GQ365" s="170"/>
    </row>
    <row r="366" spans="3:199" s="13" customFormat="1" ht="19.5" customHeight="1">
      <c r="C366" s="1"/>
      <c r="D366" s="1"/>
      <c r="E366" s="1"/>
      <c r="F366" s="1"/>
      <c r="G366" s="1"/>
      <c r="H366" s="1"/>
      <c r="I366" s="3"/>
      <c r="J366" s="1"/>
      <c r="K366" s="1"/>
      <c r="L366" s="1"/>
      <c r="P366" s="60"/>
      <c r="Q366" s="60"/>
      <c r="R366" s="60"/>
      <c r="T366" s="72"/>
      <c r="U366" s="77"/>
      <c r="V366" s="72"/>
      <c r="W366" s="77"/>
      <c r="AE366" s="99"/>
      <c r="AM366" s="119"/>
      <c r="AT366" s="123"/>
      <c r="GM366" s="170"/>
      <c r="GN366" s="170"/>
      <c r="GO366" s="170"/>
      <c r="GP366" s="170"/>
      <c r="GQ366" s="170"/>
    </row>
    <row r="367" spans="3:199" s="13" customFormat="1" ht="19.5" customHeight="1">
      <c r="C367" s="1"/>
      <c r="D367" s="1"/>
      <c r="E367" s="1"/>
      <c r="F367" s="1"/>
      <c r="G367" s="1"/>
      <c r="H367" s="1"/>
      <c r="I367" s="3"/>
      <c r="J367" s="1"/>
      <c r="K367" s="1"/>
      <c r="L367" s="1"/>
      <c r="P367" s="60"/>
      <c r="Q367" s="60"/>
      <c r="R367" s="60"/>
      <c r="T367" s="72"/>
      <c r="U367" s="77"/>
      <c r="V367" s="72"/>
      <c r="W367" s="77"/>
      <c r="AE367" s="99"/>
      <c r="AM367" s="119"/>
      <c r="AT367" s="123"/>
      <c r="GM367" s="170"/>
      <c r="GN367" s="170"/>
      <c r="GO367" s="170"/>
      <c r="GP367" s="170"/>
      <c r="GQ367" s="170"/>
    </row>
    <row r="368" spans="3:199" s="13" customFormat="1" ht="19.5" customHeight="1">
      <c r="C368" s="1"/>
      <c r="D368" s="1"/>
      <c r="E368" s="1"/>
      <c r="F368" s="1"/>
      <c r="G368" s="1"/>
      <c r="H368" s="1"/>
      <c r="I368" s="3"/>
      <c r="J368" s="1"/>
      <c r="K368" s="1"/>
      <c r="L368" s="1"/>
      <c r="P368" s="60"/>
      <c r="Q368" s="60"/>
      <c r="R368" s="60"/>
      <c r="T368" s="72"/>
      <c r="U368" s="77"/>
      <c r="V368" s="72"/>
      <c r="W368" s="77"/>
      <c r="AE368" s="99"/>
      <c r="AM368" s="119"/>
      <c r="AT368" s="123"/>
      <c r="GM368" s="170"/>
      <c r="GN368" s="170"/>
      <c r="GO368" s="170"/>
      <c r="GP368" s="170"/>
      <c r="GQ368" s="170"/>
    </row>
    <row r="369" spans="3:199" s="13" customFormat="1" ht="19.5" customHeight="1">
      <c r="C369" s="1"/>
      <c r="D369" s="1"/>
      <c r="E369" s="1"/>
      <c r="F369" s="1"/>
      <c r="G369" s="1"/>
      <c r="H369" s="1"/>
      <c r="I369" s="3"/>
      <c r="J369" s="1"/>
      <c r="K369" s="1"/>
      <c r="L369" s="1"/>
      <c r="P369" s="60"/>
      <c r="Q369" s="60"/>
      <c r="R369" s="60"/>
      <c r="T369" s="72"/>
      <c r="U369" s="77"/>
      <c r="V369" s="72"/>
      <c r="W369" s="77"/>
      <c r="AE369" s="99"/>
      <c r="AM369" s="119"/>
      <c r="AT369" s="123"/>
      <c r="GM369" s="170"/>
      <c r="GN369" s="170"/>
      <c r="GO369" s="170"/>
      <c r="GP369" s="170"/>
      <c r="GQ369" s="170"/>
    </row>
    <row r="370" spans="3:199" s="13" customFormat="1" ht="19.5" customHeight="1">
      <c r="C370" s="1"/>
      <c r="D370" s="1"/>
      <c r="E370" s="1"/>
      <c r="F370" s="1"/>
      <c r="G370" s="1"/>
      <c r="H370" s="1"/>
      <c r="I370" s="3"/>
      <c r="J370" s="1"/>
      <c r="K370" s="1"/>
      <c r="L370" s="1"/>
      <c r="P370" s="60"/>
      <c r="Q370" s="60"/>
      <c r="R370" s="60"/>
      <c r="T370" s="72"/>
      <c r="U370" s="77"/>
      <c r="V370" s="72"/>
      <c r="W370" s="77"/>
      <c r="AE370" s="99"/>
      <c r="AM370" s="119"/>
      <c r="AT370" s="123"/>
      <c r="GM370" s="170"/>
      <c r="GN370" s="170"/>
      <c r="GO370" s="170"/>
      <c r="GP370" s="170"/>
      <c r="GQ370" s="170"/>
    </row>
    <row r="371" spans="3:199" s="13" customFormat="1" ht="19.5" customHeight="1">
      <c r="C371" s="1"/>
      <c r="D371" s="1"/>
      <c r="E371" s="1"/>
      <c r="F371" s="1"/>
      <c r="G371" s="1"/>
      <c r="H371" s="1"/>
      <c r="I371" s="3"/>
      <c r="J371" s="1"/>
      <c r="K371" s="1"/>
      <c r="L371" s="1"/>
      <c r="P371" s="60"/>
      <c r="Q371" s="60"/>
      <c r="R371" s="60"/>
      <c r="T371" s="72"/>
      <c r="U371" s="77"/>
      <c r="V371" s="72"/>
      <c r="W371" s="77"/>
      <c r="AE371" s="99"/>
      <c r="AM371" s="119"/>
      <c r="AT371" s="123"/>
      <c r="GM371" s="170"/>
      <c r="GN371" s="170"/>
      <c r="GO371" s="170"/>
      <c r="GP371" s="170"/>
      <c r="GQ371" s="170"/>
    </row>
    <row r="372" spans="3:199" s="13" customFormat="1" ht="19.5" customHeight="1">
      <c r="C372" s="1"/>
      <c r="D372" s="1"/>
      <c r="E372" s="1"/>
      <c r="F372" s="1"/>
      <c r="G372" s="1"/>
      <c r="H372" s="1"/>
      <c r="I372" s="3"/>
      <c r="J372" s="1"/>
      <c r="K372" s="1"/>
      <c r="L372" s="1"/>
      <c r="P372" s="60"/>
      <c r="Q372" s="60"/>
      <c r="R372" s="60"/>
      <c r="T372" s="72"/>
      <c r="U372" s="77"/>
      <c r="V372" s="72"/>
      <c r="W372" s="77"/>
      <c r="AE372" s="99"/>
      <c r="AM372" s="119"/>
      <c r="AT372" s="123"/>
      <c r="GM372" s="170"/>
      <c r="GN372" s="170"/>
      <c r="GO372" s="170"/>
      <c r="GP372" s="170"/>
      <c r="GQ372" s="170"/>
    </row>
    <row r="373" spans="3:199" s="13" customFormat="1" ht="19.5" customHeight="1">
      <c r="C373" s="1"/>
      <c r="D373" s="1"/>
      <c r="E373" s="1"/>
      <c r="F373" s="1"/>
      <c r="G373" s="1"/>
      <c r="H373" s="1"/>
      <c r="I373" s="3"/>
      <c r="J373" s="1"/>
      <c r="K373" s="1"/>
      <c r="L373" s="1"/>
      <c r="P373" s="60"/>
      <c r="Q373" s="60"/>
      <c r="R373" s="60"/>
      <c r="T373" s="72"/>
      <c r="U373" s="77"/>
      <c r="V373" s="72"/>
      <c r="W373" s="77"/>
      <c r="AE373" s="99"/>
      <c r="AM373" s="119"/>
      <c r="AT373" s="123"/>
      <c r="GM373" s="170"/>
      <c r="GN373" s="170"/>
      <c r="GO373" s="170"/>
      <c r="GP373" s="170"/>
      <c r="GQ373" s="170"/>
    </row>
    <row r="374" spans="3:199" s="13" customFormat="1" ht="19.5" customHeight="1">
      <c r="C374" s="1"/>
      <c r="D374" s="1"/>
      <c r="E374" s="1"/>
      <c r="F374" s="1"/>
      <c r="G374" s="1"/>
      <c r="H374" s="1"/>
      <c r="I374" s="3"/>
      <c r="J374" s="1"/>
      <c r="K374" s="1"/>
      <c r="L374" s="1"/>
      <c r="P374" s="60"/>
      <c r="Q374" s="60"/>
      <c r="R374" s="60"/>
      <c r="T374" s="72"/>
      <c r="U374" s="77"/>
      <c r="V374" s="72"/>
      <c r="W374" s="77"/>
      <c r="AE374" s="99"/>
      <c r="AM374" s="119"/>
      <c r="AT374" s="123"/>
      <c r="GM374" s="170"/>
      <c r="GN374" s="170"/>
      <c r="GO374" s="170"/>
      <c r="GP374" s="170"/>
      <c r="GQ374" s="170"/>
    </row>
    <row r="375" spans="3:199" s="13" customFormat="1" ht="19.5" customHeight="1">
      <c r="C375" s="1"/>
      <c r="D375" s="1"/>
      <c r="E375" s="1"/>
      <c r="F375" s="1"/>
      <c r="G375" s="1"/>
      <c r="H375" s="1"/>
      <c r="I375" s="3"/>
      <c r="J375" s="1"/>
      <c r="K375" s="1"/>
      <c r="L375" s="1"/>
      <c r="P375" s="60"/>
      <c r="Q375" s="60"/>
      <c r="R375" s="60"/>
      <c r="T375" s="72"/>
      <c r="U375" s="77"/>
      <c r="V375" s="72"/>
      <c r="W375" s="77"/>
      <c r="AE375" s="99"/>
      <c r="AM375" s="119"/>
      <c r="AT375" s="123"/>
      <c r="GM375" s="170"/>
      <c r="GN375" s="170"/>
      <c r="GO375" s="170"/>
      <c r="GP375" s="170"/>
      <c r="GQ375" s="170"/>
    </row>
    <row r="376" spans="3:199" s="13" customFormat="1" ht="19.5" customHeight="1">
      <c r="C376" s="1"/>
      <c r="D376" s="1"/>
      <c r="E376" s="1"/>
      <c r="F376" s="1"/>
      <c r="G376" s="1"/>
      <c r="H376" s="1"/>
      <c r="I376" s="3"/>
      <c r="J376" s="1"/>
      <c r="K376" s="1"/>
      <c r="L376" s="1"/>
      <c r="P376" s="60"/>
      <c r="Q376" s="60"/>
      <c r="R376" s="60"/>
      <c r="T376" s="72"/>
      <c r="U376" s="77"/>
      <c r="V376" s="72"/>
      <c r="W376" s="77"/>
      <c r="AE376" s="99"/>
      <c r="AM376" s="119"/>
      <c r="AT376" s="123"/>
      <c r="GM376" s="170"/>
      <c r="GN376" s="170"/>
      <c r="GO376" s="170"/>
      <c r="GP376" s="170"/>
      <c r="GQ376" s="170"/>
    </row>
    <row r="377" spans="3:199" s="13" customFormat="1" ht="19.5" customHeight="1">
      <c r="C377" s="1"/>
      <c r="D377" s="1"/>
      <c r="E377" s="1"/>
      <c r="F377" s="1"/>
      <c r="G377" s="1"/>
      <c r="H377" s="1"/>
      <c r="I377" s="3"/>
      <c r="J377" s="1"/>
      <c r="K377" s="1"/>
      <c r="L377" s="1"/>
      <c r="P377" s="60"/>
      <c r="Q377" s="60"/>
      <c r="R377" s="60"/>
      <c r="T377" s="72"/>
      <c r="U377" s="77"/>
      <c r="V377" s="72"/>
      <c r="W377" s="77"/>
      <c r="AE377" s="99"/>
      <c r="AM377" s="119"/>
      <c r="AT377" s="123"/>
      <c r="GM377" s="170"/>
      <c r="GN377" s="170"/>
      <c r="GO377" s="170"/>
      <c r="GP377" s="170"/>
      <c r="GQ377" s="170"/>
    </row>
    <row r="378" spans="3:199" s="13" customFormat="1" ht="19.5" customHeight="1">
      <c r="C378" s="1"/>
      <c r="D378" s="1"/>
      <c r="E378" s="1"/>
      <c r="F378" s="1"/>
      <c r="G378" s="1"/>
      <c r="H378" s="1"/>
      <c r="I378" s="3"/>
      <c r="J378" s="1"/>
      <c r="K378" s="1"/>
      <c r="L378" s="1"/>
      <c r="P378" s="60"/>
      <c r="Q378" s="60"/>
      <c r="R378" s="60"/>
      <c r="T378" s="72"/>
      <c r="U378" s="77"/>
      <c r="V378" s="72"/>
      <c r="W378" s="77"/>
      <c r="AE378" s="99"/>
      <c r="AM378" s="119"/>
      <c r="AT378" s="123"/>
      <c r="GM378" s="170"/>
      <c r="GN378" s="170"/>
      <c r="GO378" s="170"/>
      <c r="GP378" s="170"/>
      <c r="GQ378" s="170"/>
    </row>
    <row r="379" spans="3:199" s="13" customFormat="1" ht="19.5" customHeight="1">
      <c r="C379" s="1"/>
      <c r="D379" s="1"/>
      <c r="E379" s="1"/>
      <c r="F379" s="1"/>
      <c r="G379" s="1"/>
      <c r="H379" s="1"/>
      <c r="I379" s="3"/>
      <c r="J379" s="1"/>
      <c r="K379" s="1"/>
      <c r="L379" s="1"/>
      <c r="P379" s="60"/>
      <c r="Q379" s="60"/>
      <c r="R379" s="60"/>
      <c r="T379" s="72"/>
      <c r="U379" s="77"/>
      <c r="V379" s="72"/>
      <c r="W379" s="77"/>
      <c r="AE379" s="99"/>
      <c r="AM379" s="119"/>
      <c r="AT379" s="123"/>
      <c r="GM379" s="170"/>
      <c r="GN379" s="170"/>
      <c r="GO379" s="170"/>
      <c r="GP379" s="170"/>
      <c r="GQ379" s="170"/>
    </row>
    <row r="380" spans="3:199" s="13" customFormat="1" ht="19.5" customHeight="1">
      <c r="C380" s="1"/>
      <c r="D380" s="1"/>
      <c r="E380" s="1"/>
      <c r="F380" s="1"/>
      <c r="G380" s="1"/>
      <c r="H380" s="1"/>
      <c r="I380" s="3"/>
      <c r="J380" s="1"/>
      <c r="K380" s="1"/>
      <c r="L380" s="1"/>
      <c r="P380" s="60"/>
      <c r="Q380" s="60"/>
      <c r="R380" s="60"/>
      <c r="T380" s="72"/>
      <c r="U380" s="77"/>
      <c r="V380" s="72"/>
      <c r="W380" s="77"/>
      <c r="AE380" s="99"/>
      <c r="AM380" s="119"/>
      <c r="AT380" s="123"/>
      <c r="GM380" s="170"/>
      <c r="GN380" s="170"/>
      <c r="GO380" s="170"/>
      <c r="GP380" s="170"/>
      <c r="GQ380" s="170"/>
    </row>
    <row r="381" spans="3:199" s="13" customFormat="1" ht="19.5" customHeight="1">
      <c r="C381" s="1"/>
      <c r="D381" s="1"/>
      <c r="E381" s="1"/>
      <c r="F381" s="1"/>
      <c r="G381" s="1"/>
      <c r="H381" s="1"/>
      <c r="I381" s="3"/>
      <c r="J381" s="1"/>
      <c r="K381" s="1"/>
      <c r="L381" s="1"/>
      <c r="P381" s="60"/>
      <c r="Q381" s="60"/>
      <c r="R381" s="60"/>
      <c r="T381" s="72"/>
      <c r="U381" s="77"/>
      <c r="V381" s="72"/>
      <c r="W381" s="77"/>
      <c r="AE381" s="99"/>
      <c r="AM381" s="119"/>
      <c r="AT381" s="123"/>
      <c r="GM381" s="170"/>
      <c r="GN381" s="170"/>
      <c r="GO381" s="170"/>
      <c r="GP381" s="170"/>
      <c r="GQ381" s="170"/>
    </row>
    <row r="382" spans="3:199" s="13" customFormat="1" ht="19.5" customHeight="1">
      <c r="C382" s="1"/>
      <c r="D382" s="1"/>
      <c r="E382" s="1"/>
      <c r="F382" s="1"/>
      <c r="G382" s="1"/>
      <c r="H382" s="1"/>
      <c r="I382" s="3"/>
      <c r="J382" s="1"/>
      <c r="K382" s="1"/>
      <c r="L382" s="1"/>
      <c r="P382" s="60"/>
      <c r="Q382" s="60"/>
      <c r="R382" s="60"/>
      <c r="T382" s="72"/>
      <c r="U382" s="77"/>
      <c r="V382" s="72"/>
      <c r="W382" s="77"/>
      <c r="AE382" s="99"/>
      <c r="AM382" s="119"/>
      <c r="AT382" s="123"/>
      <c r="GM382" s="170"/>
      <c r="GN382" s="170"/>
      <c r="GO382" s="170"/>
      <c r="GP382" s="170"/>
      <c r="GQ382" s="170"/>
    </row>
    <row r="383" spans="3:199" s="13" customFormat="1" ht="19.5" customHeight="1">
      <c r="C383" s="1"/>
      <c r="D383" s="1"/>
      <c r="E383" s="1"/>
      <c r="F383" s="1"/>
      <c r="G383" s="1"/>
      <c r="H383" s="1"/>
      <c r="I383" s="3"/>
      <c r="J383" s="1"/>
      <c r="K383" s="1"/>
      <c r="L383" s="1"/>
      <c r="P383" s="60"/>
      <c r="Q383" s="60"/>
      <c r="R383" s="60"/>
      <c r="T383" s="72"/>
      <c r="U383" s="77"/>
      <c r="V383" s="72"/>
      <c r="W383" s="77"/>
      <c r="AE383" s="99"/>
      <c r="AM383" s="119"/>
      <c r="AT383" s="123"/>
      <c r="GM383" s="170"/>
      <c r="GN383" s="170"/>
      <c r="GO383" s="170"/>
      <c r="GP383" s="170"/>
      <c r="GQ383" s="170"/>
    </row>
    <row r="384" spans="3:199" s="13" customFormat="1" ht="19.5" customHeight="1">
      <c r="C384" s="1"/>
      <c r="D384" s="1"/>
      <c r="E384" s="1"/>
      <c r="F384" s="1"/>
      <c r="G384" s="1"/>
      <c r="H384" s="1"/>
      <c r="I384" s="3"/>
      <c r="J384" s="1"/>
      <c r="K384" s="1"/>
      <c r="L384" s="1"/>
      <c r="P384" s="60"/>
      <c r="Q384" s="60"/>
      <c r="R384" s="60"/>
      <c r="T384" s="72"/>
      <c r="U384" s="77"/>
      <c r="V384" s="72"/>
      <c r="W384" s="77"/>
      <c r="AE384" s="99"/>
      <c r="AM384" s="119"/>
      <c r="AT384" s="123"/>
      <c r="GM384" s="170"/>
      <c r="GN384" s="170"/>
      <c r="GO384" s="170"/>
      <c r="GP384" s="170"/>
      <c r="GQ384" s="170"/>
    </row>
    <row r="385" spans="3:199" s="13" customFormat="1" ht="19.5" customHeight="1">
      <c r="C385" s="1"/>
      <c r="D385" s="1"/>
      <c r="E385" s="1"/>
      <c r="F385" s="1"/>
      <c r="G385" s="1"/>
      <c r="H385" s="1"/>
      <c r="I385" s="3"/>
      <c r="J385" s="1"/>
      <c r="K385" s="1"/>
      <c r="L385" s="1"/>
      <c r="P385" s="60"/>
      <c r="Q385" s="60"/>
      <c r="R385" s="60"/>
      <c r="T385" s="72"/>
      <c r="U385" s="77"/>
      <c r="V385" s="72"/>
      <c r="W385" s="77"/>
      <c r="AE385" s="99"/>
      <c r="AM385" s="119"/>
      <c r="AT385" s="123"/>
      <c r="GM385" s="170"/>
      <c r="GN385" s="170"/>
      <c r="GO385" s="170"/>
      <c r="GP385" s="170"/>
      <c r="GQ385" s="170"/>
    </row>
    <row r="386" spans="3:199" s="13" customFormat="1" ht="19.5" customHeight="1">
      <c r="C386" s="1"/>
      <c r="D386" s="1"/>
      <c r="E386" s="1"/>
      <c r="F386" s="1"/>
      <c r="G386" s="1"/>
      <c r="H386" s="1"/>
      <c r="I386" s="3"/>
      <c r="J386" s="1"/>
      <c r="K386" s="1"/>
      <c r="L386" s="1"/>
      <c r="P386" s="60"/>
      <c r="Q386" s="60"/>
      <c r="R386" s="60"/>
      <c r="T386" s="72"/>
      <c r="U386" s="77"/>
      <c r="V386" s="72"/>
      <c r="W386" s="77"/>
      <c r="AE386" s="99"/>
      <c r="AM386" s="119"/>
      <c r="AT386" s="123"/>
      <c r="GM386" s="170"/>
      <c r="GN386" s="170"/>
      <c r="GO386" s="170"/>
      <c r="GP386" s="170"/>
      <c r="GQ386" s="170"/>
    </row>
    <row r="387" spans="3:199" s="13" customFormat="1" ht="19.5" customHeight="1">
      <c r="C387" s="1"/>
      <c r="D387" s="1"/>
      <c r="E387" s="1"/>
      <c r="F387" s="1"/>
      <c r="G387" s="1"/>
      <c r="H387" s="1"/>
      <c r="I387" s="3"/>
      <c r="J387" s="1"/>
      <c r="K387" s="1"/>
      <c r="L387" s="1"/>
      <c r="P387" s="60"/>
      <c r="Q387" s="60"/>
      <c r="R387" s="60"/>
      <c r="T387" s="72"/>
      <c r="U387" s="77"/>
      <c r="V387" s="72"/>
      <c r="W387" s="77"/>
      <c r="AE387" s="99"/>
      <c r="AM387" s="119"/>
      <c r="AT387" s="123"/>
      <c r="GM387" s="170"/>
      <c r="GN387" s="170"/>
      <c r="GO387" s="170"/>
      <c r="GP387" s="170"/>
      <c r="GQ387" s="170"/>
    </row>
    <row r="388" spans="3:199" s="13" customFormat="1" ht="19.5" customHeight="1">
      <c r="C388" s="1"/>
      <c r="D388" s="1"/>
      <c r="E388" s="1"/>
      <c r="F388" s="1"/>
      <c r="G388" s="1"/>
      <c r="H388" s="1"/>
      <c r="I388" s="3"/>
      <c r="J388" s="1"/>
      <c r="K388" s="1"/>
      <c r="L388" s="1"/>
      <c r="P388" s="60"/>
      <c r="Q388" s="60"/>
      <c r="R388" s="60"/>
      <c r="T388" s="72"/>
      <c r="U388" s="77"/>
      <c r="V388" s="72"/>
      <c r="W388" s="77"/>
      <c r="AE388" s="99"/>
      <c r="AM388" s="119"/>
      <c r="AT388" s="123"/>
      <c r="GM388" s="170"/>
      <c r="GN388" s="170"/>
      <c r="GO388" s="170"/>
      <c r="GP388" s="170"/>
      <c r="GQ388" s="170"/>
    </row>
    <row r="389" spans="3:199" s="13" customFormat="1" ht="19.5" customHeight="1">
      <c r="C389" s="1"/>
      <c r="D389" s="1"/>
      <c r="E389" s="1"/>
      <c r="F389" s="1"/>
      <c r="G389" s="1"/>
      <c r="H389" s="1"/>
      <c r="I389" s="3"/>
      <c r="J389" s="1"/>
      <c r="K389" s="1"/>
      <c r="L389" s="1"/>
      <c r="P389" s="60"/>
      <c r="Q389" s="60"/>
      <c r="R389" s="60"/>
      <c r="T389" s="72"/>
      <c r="U389" s="77"/>
      <c r="V389" s="72"/>
      <c r="W389" s="77"/>
      <c r="AE389" s="99"/>
      <c r="AM389" s="119"/>
      <c r="AT389" s="123"/>
      <c r="GM389" s="170"/>
      <c r="GN389" s="170"/>
      <c r="GO389" s="170"/>
      <c r="GP389" s="170"/>
      <c r="GQ389" s="170"/>
    </row>
    <row r="390" spans="3:199" s="13" customFormat="1" ht="19.5" customHeight="1">
      <c r="C390" s="1"/>
      <c r="D390" s="1"/>
      <c r="E390" s="1"/>
      <c r="F390" s="1"/>
      <c r="G390" s="1"/>
      <c r="H390" s="1"/>
      <c r="I390" s="3"/>
      <c r="J390" s="1"/>
      <c r="K390" s="1"/>
      <c r="L390" s="1"/>
      <c r="P390" s="60"/>
      <c r="Q390" s="60"/>
      <c r="R390" s="60"/>
      <c r="T390" s="72"/>
      <c r="U390" s="77"/>
      <c r="V390" s="72"/>
      <c r="W390" s="77"/>
      <c r="AE390" s="99"/>
      <c r="AM390" s="119"/>
      <c r="AT390" s="123"/>
      <c r="GM390" s="170"/>
      <c r="GN390" s="170"/>
      <c r="GO390" s="170"/>
      <c r="GP390" s="170"/>
      <c r="GQ390" s="170"/>
    </row>
    <row r="391" spans="3:199" s="13" customFormat="1" ht="19.5" customHeight="1">
      <c r="C391" s="1"/>
      <c r="D391" s="1"/>
      <c r="E391" s="1"/>
      <c r="F391" s="1"/>
      <c r="G391" s="1"/>
      <c r="H391" s="1"/>
      <c r="I391" s="3"/>
      <c r="J391" s="1"/>
      <c r="K391" s="1"/>
      <c r="L391" s="1"/>
      <c r="P391" s="60"/>
      <c r="Q391" s="60"/>
      <c r="R391" s="60"/>
      <c r="T391" s="72"/>
      <c r="U391" s="77"/>
      <c r="V391" s="72"/>
      <c r="W391" s="77"/>
      <c r="AE391" s="99"/>
      <c r="AM391" s="119"/>
      <c r="AT391" s="123"/>
      <c r="GM391" s="170"/>
      <c r="GN391" s="170"/>
      <c r="GO391" s="170"/>
      <c r="GP391" s="170"/>
      <c r="GQ391" s="170"/>
    </row>
    <row r="392" spans="3:199" s="13" customFormat="1" ht="19.5" customHeight="1">
      <c r="C392" s="1"/>
      <c r="D392" s="1"/>
      <c r="E392" s="1"/>
      <c r="F392" s="1"/>
      <c r="G392" s="1"/>
      <c r="H392" s="1"/>
      <c r="I392" s="3"/>
      <c r="J392" s="1"/>
      <c r="K392" s="1"/>
      <c r="L392" s="1"/>
      <c r="P392" s="60"/>
      <c r="Q392" s="60"/>
      <c r="R392" s="60"/>
      <c r="T392" s="72"/>
      <c r="U392" s="77"/>
      <c r="V392" s="72"/>
      <c r="W392" s="77"/>
      <c r="AE392" s="99"/>
      <c r="AM392" s="119"/>
      <c r="AT392" s="123"/>
      <c r="GM392" s="170"/>
      <c r="GN392" s="170"/>
      <c r="GO392" s="170"/>
      <c r="GP392" s="170"/>
      <c r="GQ392" s="170"/>
    </row>
    <row r="393" spans="3:199" s="13" customFormat="1" ht="19.5" customHeight="1">
      <c r="C393" s="1"/>
      <c r="D393" s="1"/>
      <c r="E393" s="1"/>
      <c r="F393" s="1"/>
      <c r="G393" s="1"/>
      <c r="H393" s="1"/>
      <c r="I393" s="3"/>
      <c r="J393" s="1"/>
      <c r="K393" s="1"/>
      <c r="L393" s="1"/>
      <c r="P393" s="60"/>
      <c r="Q393" s="60"/>
      <c r="R393" s="60"/>
      <c r="T393" s="72"/>
      <c r="U393" s="77"/>
      <c r="V393" s="72"/>
      <c r="W393" s="77"/>
      <c r="AE393" s="99"/>
      <c r="AM393" s="119"/>
      <c r="AT393" s="123"/>
      <c r="GM393" s="170"/>
      <c r="GN393" s="170"/>
      <c r="GO393" s="170"/>
      <c r="GP393" s="170"/>
      <c r="GQ393" s="170"/>
    </row>
    <row r="394" spans="3:199" s="13" customFormat="1" ht="19.5" customHeight="1">
      <c r="C394" s="1"/>
      <c r="D394" s="1"/>
      <c r="E394" s="1"/>
      <c r="F394" s="1"/>
      <c r="G394" s="1"/>
      <c r="H394" s="1"/>
      <c r="I394" s="3"/>
      <c r="J394" s="1"/>
      <c r="K394" s="1"/>
      <c r="L394" s="1"/>
      <c r="P394" s="60"/>
      <c r="Q394" s="60"/>
      <c r="R394" s="60"/>
      <c r="T394" s="72"/>
      <c r="U394" s="77"/>
      <c r="V394" s="72"/>
      <c r="W394" s="77"/>
      <c r="AE394" s="99"/>
      <c r="AM394" s="119"/>
      <c r="AT394" s="123"/>
      <c r="GM394" s="170"/>
      <c r="GN394" s="170"/>
      <c r="GO394" s="170"/>
      <c r="GP394" s="170"/>
      <c r="GQ394" s="170"/>
    </row>
    <row r="395" spans="3:199" s="13" customFormat="1" ht="19.5" customHeight="1">
      <c r="C395" s="1"/>
      <c r="D395" s="1"/>
      <c r="E395" s="1"/>
      <c r="F395" s="1"/>
      <c r="G395" s="1"/>
      <c r="H395" s="1"/>
      <c r="I395" s="3"/>
      <c r="J395" s="1"/>
      <c r="K395" s="1"/>
      <c r="L395" s="1"/>
      <c r="P395" s="60"/>
      <c r="Q395" s="60"/>
      <c r="R395" s="60"/>
      <c r="T395" s="72"/>
      <c r="U395" s="77"/>
      <c r="V395" s="72"/>
      <c r="W395" s="77"/>
      <c r="AE395" s="99"/>
      <c r="AM395" s="119"/>
      <c r="AT395" s="123"/>
      <c r="GM395" s="170"/>
      <c r="GN395" s="170"/>
      <c r="GO395" s="170"/>
      <c r="GP395" s="170"/>
      <c r="GQ395" s="170"/>
    </row>
    <row r="396" spans="3:199" s="13" customFormat="1" ht="19.5" customHeight="1">
      <c r="C396" s="1"/>
      <c r="D396" s="1"/>
      <c r="E396" s="1"/>
      <c r="F396" s="1"/>
      <c r="G396" s="1"/>
      <c r="H396" s="1"/>
      <c r="I396" s="3"/>
      <c r="J396" s="1"/>
      <c r="K396" s="1"/>
      <c r="L396" s="1"/>
      <c r="P396" s="60"/>
      <c r="Q396" s="60"/>
      <c r="R396" s="60"/>
      <c r="T396" s="72"/>
      <c r="U396" s="77"/>
      <c r="V396" s="72"/>
      <c r="W396" s="77"/>
      <c r="AE396" s="99"/>
      <c r="AM396" s="119"/>
      <c r="AT396" s="123"/>
      <c r="GM396" s="170"/>
      <c r="GN396" s="170"/>
      <c r="GO396" s="170"/>
      <c r="GP396" s="170"/>
      <c r="GQ396" s="170"/>
    </row>
    <row r="397" spans="3:199" s="13" customFormat="1" ht="19.5" customHeight="1">
      <c r="C397" s="1"/>
      <c r="D397" s="1"/>
      <c r="E397" s="1"/>
      <c r="F397" s="1"/>
      <c r="G397" s="1"/>
      <c r="H397" s="1"/>
      <c r="I397" s="3"/>
      <c r="J397" s="1"/>
      <c r="K397" s="1"/>
      <c r="L397" s="1"/>
      <c r="P397" s="60"/>
      <c r="Q397" s="60"/>
      <c r="R397" s="60"/>
      <c r="T397" s="72"/>
      <c r="U397" s="77"/>
      <c r="V397" s="72"/>
      <c r="W397" s="77"/>
      <c r="AE397" s="99"/>
      <c r="AM397" s="119"/>
      <c r="AT397" s="123"/>
      <c r="GM397" s="170"/>
      <c r="GN397" s="170"/>
      <c r="GO397" s="170"/>
      <c r="GP397" s="170"/>
      <c r="GQ397" s="170"/>
    </row>
    <row r="398" spans="3:199" s="13" customFormat="1" ht="19.5" customHeight="1">
      <c r="C398" s="1"/>
      <c r="D398" s="1"/>
      <c r="E398" s="1"/>
      <c r="F398" s="1"/>
      <c r="G398" s="1"/>
      <c r="H398" s="1"/>
      <c r="I398" s="3"/>
      <c r="J398" s="1"/>
      <c r="K398" s="1"/>
      <c r="L398" s="1"/>
      <c r="P398" s="60"/>
      <c r="Q398" s="60"/>
      <c r="R398" s="60"/>
      <c r="T398" s="72"/>
      <c r="U398" s="77"/>
      <c r="V398" s="72"/>
      <c r="W398" s="77"/>
      <c r="AE398" s="99"/>
      <c r="AM398" s="119"/>
      <c r="AT398" s="123"/>
      <c r="GM398" s="170"/>
      <c r="GN398" s="170"/>
      <c r="GO398" s="170"/>
      <c r="GP398" s="170"/>
      <c r="GQ398" s="170"/>
    </row>
    <row r="399" spans="3:199" s="13" customFormat="1" ht="19.5" customHeight="1">
      <c r="C399" s="1"/>
      <c r="D399" s="1"/>
      <c r="E399" s="1"/>
      <c r="F399" s="1"/>
      <c r="G399" s="1"/>
      <c r="H399" s="1"/>
      <c r="I399" s="3"/>
      <c r="J399" s="1"/>
      <c r="K399" s="1"/>
      <c r="L399" s="1"/>
      <c r="P399" s="60"/>
      <c r="Q399" s="60"/>
      <c r="R399" s="60"/>
      <c r="T399" s="72"/>
      <c r="U399" s="77"/>
      <c r="V399" s="72"/>
      <c r="W399" s="77"/>
      <c r="AE399" s="99"/>
      <c r="AM399" s="119"/>
      <c r="AT399" s="123"/>
      <c r="GM399" s="170"/>
      <c r="GN399" s="170"/>
      <c r="GO399" s="170"/>
      <c r="GP399" s="170"/>
      <c r="GQ399" s="170"/>
    </row>
    <row r="400" spans="3:199" s="13" customFormat="1" ht="19.5" customHeight="1">
      <c r="C400" s="1"/>
      <c r="D400" s="1"/>
      <c r="E400" s="1"/>
      <c r="F400" s="1"/>
      <c r="G400" s="1"/>
      <c r="H400" s="1"/>
      <c r="I400" s="3"/>
      <c r="J400" s="1"/>
      <c r="K400" s="1"/>
      <c r="L400" s="1"/>
      <c r="P400" s="60"/>
      <c r="Q400" s="60"/>
      <c r="R400" s="60"/>
      <c r="T400" s="72"/>
      <c r="U400" s="77"/>
      <c r="V400" s="72"/>
      <c r="W400" s="77"/>
      <c r="AE400" s="99"/>
      <c r="AM400" s="119"/>
      <c r="AT400" s="123"/>
      <c r="GM400" s="170"/>
      <c r="GN400" s="170"/>
      <c r="GO400" s="170"/>
      <c r="GP400" s="170"/>
      <c r="GQ400" s="170"/>
    </row>
    <row r="401" spans="3:199" s="13" customFormat="1" ht="19.5" customHeight="1">
      <c r="C401" s="1"/>
      <c r="D401" s="1"/>
      <c r="E401" s="1"/>
      <c r="F401" s="1"/>
      <c r="G401" s="1"/>
      <c r="H401" s="1"/>
      <c r="I401" s="3"/>
      <c r="J401" s="1"/>
      <c r="K401" s="1"/>
      <c r="L401" s="1"/>
      <c r="P401" s="60"/>
      <c r="Q401" s="60"/>
      <c r="R401" s="60"/>
      <c r="T401" s="72"/>
      <c r="U401" s="77"/>
      <c r="V401" s="72"/>
      <c r="W401" s="77"/>
      <c r="AE401" s="99"/>
      <c r="AM401" s="119"/>
      <c r="AT401" s="123"/>
      <c r="GM401" s="170"/>
      <c r="GN401" s="170"/>
      <c r="GO401" s="170"/>
      <c r="GP401" s="170"/>
      <c r="GQ401" s="170"/>
    </row>
    <row r="402" spans="3:199" s="13" customFormat="1" ht="19.5" customHeight="1">
      <c r="C402" s="1"/>
      <c r="D402" s="1"/>
      <c r="E402" s="1"/>
      <c r="F402" s="1"/>
      <c r="G402" s="1"/>
      <c r="H402" s="1"/>
      <c r="I402" s="3"/>
      <c r="J402" s="1"/>
      <c r="K402" s="1"/>
      <c r="L402" s="1"/>
      <c r="P402" s="60"/>
      <c r="Q402" s="60"/>
      <c r="R402" s="60"/>
      <c r="T402" s="72"/>
      <c r="U402" s="77"/>
      <c r="V402" s="72"/>
      <c r="W402" s="77"/>
      <c r="AE402" s="99"/>
      <c r="AM402" s="119"/>
      <c r="AT402" s="123"/>
      <c r="GM402" s="170"/>
      <c r="GN402" s="170"/>
      <c r="GO402" s="170"/>
      <c r="GP402" s="170"/>
      <c r="GQ402" s="170"/>
    </row>
    <row r="403" spans="3:199" s="13" customFormat="1" ht="19.5" customHeight="1">
      <c r="C403" s="1"/>
      <c r="D403" s="1"/>
      <c r="E403" s="1"/>
      <c r="F403" s="1"/>
      <c r="G403" s="1"/>
      <c r="H403" s="1"/>
      <c r="I403" s="3"/>
      <c r="J403" s="1"/>
      <c r="K403" s="1"/>
      <c r="L403" s="1"/>
      <c r="P403" s="60"/>
      <c r="Q403" s="60"/>
      <c r="R403" s="60"/>
      <c r="T403" s="72"/>
      <c r="U403" s="77"/>
      <c r="V403" s="72"/>
      <c r="W403" s="77"/>
      <c r="AE403" s="99"/>
      <c r="AM403" s="119"/>
      <c r="AT403" s="123"/>
      <c r="GM403" s="170"/>
      <c r="GN403" s="170"/>
      <c r="GO403" s="170"/>
      <c r="GP403" s="170"/>
      <c r="GQ403" s="170"/>
    </row>
    <row r="404" spans="3:199" s="13" customFormat="1" ht="19.5" customHeight="1">
      <c r="C404" s="1"/>
      <c r="D404" s="1"/>
      <c r="E404" s="1"/>
      <c r="F404" s="1"/>
      <c r="G404" s="1"/>
      <c r="H404" s="1"/>
      <c r="I404" s="3"/>
      <c r="J404" s="1"/>
      <c r="K404" s="1"/>
      <c r="L404" s="1"/>
      <c r="P404" s="60"/>
      <c r="Q404" s="60"/>
      <c r="R404" s="60"/>
      <c r="T404" s="72"/>
      <c r="U404" s="77"/>
      <c r="V404" s="72"/>
      <c r="W404" s="77"/>
      <c r="AE404" s="99"/>
      <c r="AM404" s="119"/>
      <c r="AT404" s="123"/>
      <c r="GM404" s="170"/>
      <c r="GN404" s="170"/>
      <c r="GO404" s="170"/>
      <c r="GP404" s="170"/>
      <c r="GQ404" s="170"/>
    </row>
    <row r="405" spans="3:199" s="13" customFormat="1" ht="19.5" customHeight="1">
      <c r="C405" s="1"/>
      <c r="D405" s="1"/>
      <c r="E405" s="1"/>
      <c r="F405" s="1"/>
      <c r="G405" s="1"/>
      <c r="H405" s="1"/>
      <c r="I405" s="3"/>
      <c r="J405" s="1"/>
      <c r="K405" s="1"/>
      <c r="L405" s="1"/>
      <c r="P405" s="60"/>
      <c r="Q405" s="60"/>
      <c r="R405" s="60"/>
      <c r="T405" s="72"/>
      <c r="U405" s="77"/>
      <c r="V405" s="72"/>
      <c r="W405" s="77"/>
      <c r="AE405" s="99"/>
      <c r="AM405" s="119"/>
      <c r="AT405" s="123"/>
      <c r="GM405" s="170"/>
      <c r="GN405" s="170"/>
      <c r="GO405" s="170"/>
      <c r="GP405" s="170"/>
      <c r="GQ405" s="170"/>
    </row>
    <row r="406" spans="3:199" s="13" customFormat="1" ht="19.5" customHeight="1">
      <c r="C406" s="1"/>
      <c r="D406" s="1"/>
      <c r="E406" s="1"/>
      <c r="F406" s="1"/>
      <c r="G406" s="1"/>
      <c r="H406" s="1"/>
      <c r="I406" s="3"/>
      <c r="J406" s="1"/>
      <c r="K406" s="1"/>
      <c r="L406" s="1"/>
      <c r="P406" s="60"/>
      <c r="Q406" s="60"/>
      <c r="R406" s="60"/>
      <c r="T406" s="72"/>
      <c r="U406" s="77"/>
      <c r="V406" s="72"/>
      <c r="W406" s="77"/>
      <c r="AE406" s="99"/>
      <c r="AM406" s="119"/>
      <c r="AT406" s="123"/>
      <c r="GM406" s="170"/>
      <c r="GN406" s="170"/>
      <c r="GO406" s="170"/>
      <c r="GP406" s="170"/>
      <c r="GQ406" s="170"/>
    </row>
    <row r="407" spans="3:199" s="13" customFormat="1" ht="19.5" customHeight="1">
      <c r="C407" s="1"/>
      <c r="D407" s="1"/>
      <c r="E407" s="1"/>
      <c r="F407" s="1"/>
      <c r="G407" s="1"/>
      <c r="H407" s="1"/>
      <c r="I407" s="3"/>
      <c r="J407" s="1"/>
      <c r="K407" s="1"/>
      <c r="L407" s="1"/>
      <c r="P407" s="60"/>
      <c r="Q407" s="60"/>
      <c r="R407" s="60"/>
      <c r="T407" s="72"/>
      <c r="U407" s="77"/>
      <c r="V407" s="72"/>
      <c r="W407" s="77"/>
      <c r="AE407" s="99"/>
      <c r="AM407" s="119"/>
      <c r="AT407" s="123"/>
      <c r="GM407" s="170"/>
      <c r="GN407" s="170"/>
      <c r="GO407" s="170"/>
      <c r="GP407" s="170"/>
      <c r="GQ407" s="170"/>
    </row>
    <row r="408" spans="3:199" s="13" customFormat="1" ht="19.5" customHeight="1">
      <c r="C408" s="1"/>
      <c r="D408" s="1"/>
      <c r="E408" s="1"/>
      <c r="F408" s="1"/>
      <c r="G408" s="1"/>
      <c r="H408" s="1"/>
      <c r="I408" s="3"/>
      <c r="J408" s="1"/>
      <c r="K408" s="1"/>
      <c r="L408" s="1"/>
      <c r="P408" s="60"/>
      <c r="Q408" s="60"/>
      <c r="R408" s="60"/>
      <c r="T408" s="72"/>
      <c r="U408" s="77"/>
      <c r="V408" s="72"/>
      <c r="W408" s="77"/>
      <c r="AE408" s="99"/>
      <c r="AM408" s="119"/>
      <c r="AT408" s="123"/>
      <c r="GM408" s="170"/>
      <c r="GN408" s="170"/>
      <c r="GO408" s="170"/>
      <c r="GP408" s="170"/>
      <c r="GQ408" s="170"/>
    </row>
    <row r="409" spans="3:199" s="13" customFormat="1" ht="19.5" customHeight="1">
      <c r="C409" s="1"/>
      <c r="D409" s="1"/>
      <c r="E409" s="1"/>
      <c r="F409" s="1"/>
      <c r="G409" s="1"/>
      <c r="H409" s="1"/>
      <c r="I409" s="3"/>
      <c r="J409" s="1"/>
      <c r="K409" s="1"/>
      <c r="L409" s="1"/>
      <c r="P409" s="60"/>
      <c r="Q409" s="60"/>
      <c r="R409" s="60"/>
      <c r="T409" s="72"/>
      <c r="U409" s="77"/>
      <c r="V409" s="72"/>
      <c r="W409" s="77"/>
      <c r="AE409" s="99"/>
      <c r="AM409" s="119"/>
      <c r="AT409" s="123"/>
      <c r="GM409" s="170"/>
      <c r="GN409" s="170"/>
      <c r="GO409" s="170"/>
      <c r="GP409" s="170"/>
      <c r="GQ409" s="170"/>
    </row>
    <row r="410" spans="3:199" s="13" customFormat="1" ht="19.5" customHeight="1">
      <c r="C410" s="1"/>
      <c r="D410" s="1"/>
      <c r="E410" s="1"/>
      <c r="F410" s="1"/>
      <c r="G410" s="1"/>
      <c r="H410" s="1"/>
      <c r="I410" s="3"/>
      <c r="J410" s="1"/>
      <c r="K410" s="1"/>
      <c r="L410" s="1"/>
      <c r="P410" s="60"/>
      <c r="Q410" s="60"/>
      <c r="R410" s="60"/>
      <c r="T410" s="72"/>
      <c r="U410" s="77"/>
      <c r="V410" s="72"/>
      <c r="W410" s="77"/>
      <c r="AE410" s="99"/>
      <c r="AM410" s="119"/>
      <c r="AT410" s="123"/>
      <c r="GM410" s="170"/>
      <c r="GN410" s="170"/>
      <c r="GO410" s="170"/>
      <c r="GP410" s="170"/>
      <c r="GQ410" s="170"/>
    </row>
    <row r="411" spans="3:199" s="13" customFormat="1" ht="19.5" customHeight="1">
      <c r="C411" s="1"/>
      <c r="D411" s="1"/>
      <c r="E411" s="1"/>
      <c r="F411" s="1"/>
      <c r="G411" s="1"/>
      <c r="H411" s="1"/>
      <c r="I411" s="3"/>
      <c r="J411" s="1"/>
      <c r="K411" s="1"/>
      <c r="L411" s="1"/>
      <c r="P411" s="60"/>
      <c r="Q411" s="60"/>
      <c r="R411" s="60"/>
      <c r="T411" s="72"/>
      <c r="U411" s="77"/>
      <c r="V411" s="72"/>
      <c r="W411" s="77"/>
      <c r="AE411" s="99"/>
      <c r="AM411" s="119"/>
      <c r="AT411" s="123"/>
      <c r="GM411" s="170"/>
      <c r="GN411" s="170"/>
      <c r="GO411" s="170"/>
      <c r="GP411" s="170"/>
      <c r="GQ411" s="170"/>
    </row>
    <row r="412" spans="3:199" s="13" customFormat="1" ht="19.5" customHeight="1">
      <c r="C412" s="1"/>
      <c r="D412" s="1"/>
      <c r="E412" s="1"/>
      <c r="F412" s="1"/>
      <c r="G412" s="1"/>
      <c r="H412" s="1"/>
      <c r="I412" s="3"/>
      <c r="J412" s="1"/>
      <c r="K412" s="1"/>
      <c r="L412" s="1"/>
      <c r="P412" s="60"/>
      <c r="Q412" s="60"/>
      <c r="R412" s="60"/>
      <c r="T412" s="72"/>
      <c r="U412" s="77"/>
      <c r="V412" s="72"/>
      <c r="W412" s="77"/>
      <c r="AE412" s="99"/>
      <c r="AM412" s="119"/>
      <c r="AT412" s="123"/>
      <c r="GM412" s="170"/>
      <c r="GN412" s="170"/>
      <c r="GO412" s="170"/>
      <c r="GP412" s="170"/>
      <c r="GQ412" s="170"/>
    </row>
    <row r="413" spans="3:199" s="13" customFormat="1" ht="19.5" customHeight="1">
      <c r="C413" s="1"/>
      <c r="D413" s="1"/>
      <c r="E413" s="1"/>
      <c r="F413" s="1"/>
      <c r="G413" s="1"/>
      <c r="H413" s="1"/>
      <c r="I413" s="3"/>
      <c r="J413" s="1"/>
      <c r="K413" s="1"/>
      <c r="L413" s="1"/>
      <c r="P413" s="60"/>
      <c r="Q413" s="60"/>
      <c r="R413" s="60"/>
      <c r="T413" s="72"/>
      <c r="U413" s="77"/>
      <c r="V413" s="72"/>
      <c r="W413" s="77"/>
      <c r="AE413" s="99"/>
      <c r="AM413" s="119"/>
      <c r="AT413" s="123"/>
      <c r="GM413" s="170"/>
      <c r="GN413" s="170"/>
      <c r="GO413" s="170"/>
      <c r="GP413" s="170"/>
      <c r="GQ413" s="170"/>
    </row>
    <row r="414" spans="3:199" s="13" customFormat="1" ht="19.5" customHeight="1">
      <c r="C414" s="1"/>
      <c r="D414" s="1"/>
      <c r="E414" s="1"/>
      <c r="F414" s="1"/>
      <c r="G414" s="1"/>
      <c r="H414" s="1"/>
      <c r="I414" s="3"/>
      <c r="J414" s="1"/>
      <c r="K414" s="1"/>
      <c r="L414" s="1"/>
      <c r="P414" s="60"/>
      <c r="Q414" s="60"/>
      <c r="R414" s="60"/>
      <c r="T414" s="72"/>
      <c r="U414" s="77"/>
      <c r="V414" s="72"/>
      <c r="W414" s="77"/>
      <c r="AE414" s="99"/>
      <c r="AM414" s="119"/>
      <c r="AT414" s="123"/>
      <c r="GM414" s="170"/>
      <c r="GN414" s="170"/>
      <c r="GO414" s="170"/>
      <c r="GP414" s="170"/>
      <c r="GQ414" s="170"/>
    </row>
    <row r="415" spans="3:199" s="13" customFormat="1" ht="19.5" customHeight="1">
      <c r="C415" s="1"/>
      <c r="D415" s="1"/>
      <c r="E415" s="1"/>
      <c r="F415" s="1"/>
      <c r="G415" s="1"/>
      <c r="H415" s="1"/>
      <c r="I415" s="3"/>
      <c r="J415" s="1"/>
      <c r="K415" s="1"/>
      <c r="L415" s="1"/>
      <c r="P415" s="60"/>
      <c r="Q415" s="60"/>
      <c r="R415" s="60"/>
      <c r="T415" s="72"/>
      <c r="U415" s="77"/>
      <c r="V415" s="72"/>
      <c r="W415" s="77"/>
      <c r="AE415" s="99"/>
      <c r="AM415" s="119"/>
      <c r="AT415" s="123"/>
      <c r="GM415" s="170"/>
      <c r="GN415" s="170"/>
      <c r="GO415" s="170"/>
      <c r="GP415" s="170"/>
      <c r="GQ415" s="170"/>
    </row>
    <row r="416" spans="3:199" s="13" customFormat="1" ht="19.5" customHeight="1">
      <c r="C416" s="1"/>
      <c r="D416" s="1"/>
      <c r="E416" s="1"/>
      <c r="F416" s="1"/>
      <c r="G416" s="1"/>
      <c r="H416" s="1"/>
      <c r="I416" s="3"/>
      <c r="J416" s="1"/>
      <c r="K416" s="1"/>
      <c r="L416" s="1"/>
      <c r="P416" s="60"/>
      <c r="Q416" s="60"/>
      <c r="R416" s="60"/>
      <c r="T416" s="72"/>
      <c r="U416" s="77"/>
      <c r="V416" s="72"/>
      <c r="W416" s="77"/>
      <c r="AE416" s="99"/>
      <c r="AM416" s="119"/>
      <c r="AT416" s="123"/>
      <c r="GM416" s="170"/>
      <c r="GN416" s="170"/>
      <c r="GO416" s="170"/>
      <c r="GP416" s="170"/>
      <c r="GQ416" s="170"/>
    </row>
    <row r="417" spans="3:199" s="13" customFormat="1" ht="19.5" customHeight="1">
      <c r="C417" s="1"/>
      <c r="D417" s="1"/>
      <c r="E417" s="1"/>
      <c r="F417" s="1"/>
      <c r="G417" s="1"/>
      <c r="H417" s="1"/>
      <c r="I417" s="3"/>
      <c r="J417" s="1"/>
      <c r="K417" s="1"/>
      <c r="L417" s="1"/>
      <c r="P417" s="60"/>
      <c r="Q417" s="60"/>
      <c r="R417" s="60"/>
      <c r="T417" s="72"/>
      <c r="U417" s="77"/>
      <c r="V417" s="72"/>
      <c r="W417" s="77"/>
      <c r="AE417" s="99"/>
      <c r="AM417" s="119"/>
      <c r="AT417" s="123"/>
      <c r="GM417" s="170"/>
      <c r="GN417" s="170"/>
      <c r="GO417" s="170"/>
      <c r="GP417" s="170"/>
      <c r="GQ417" s="170"/>
    </row>
    <row r="418" spans="3:199" s="13" customFormat="1" ht="19.5" customHeight="1">
      <c r="C418" s="1"/>
      <c r="D418" s="1"/>
      <c r="E418" s="1"/>
      <c r="F418" s="1"/>
      <c r="G418" s="1"/>
      <c r="H418" s="1"/>
      <c r="I418" s="3"/>
      <c r="J418" s="1"/>
      <c r="K418" s="1"/>
      <c r="L418" s="1"/>
      <c r="P418" s="60"/>
      <c r="Q418" s="60"/>
      <c r="R418" s="60"/>
      <c r="T418" s="72"/>
      <c r="U418" s="77"/>
      <c r="V418" s="72"/>
      <c r="W418" s="77"/>
      <c r="AE418" s="99"/>
      <c r="AM418" s="119"/>
      <c r="AT418" s="123"/>
      <c r="GM418" s="170"/>
      <c r="GN418" s="170"/>
      <c r="GO418" s="170"/>
      <c r="GP418" s="170"/>
      <c r="GQ418" s="170"/>
    </row>
    <row r="419" spans="3:199" s="13" customFormat="1" ht="19.5" customHeight="1">
      <c r="C419" s="1"/>
      <c r="D419" s="1"/>
      <c r="E419" s="1"/>
      <c r="F419" s="1"/>
      <c r="G419" s="1"/>
      <c r="H419" s="1"/>
      <c r="I419" s="3"/>
      <c r="J419" s="1"/>
      <c r="K419" s="1"/>
      <c r="L419" s="1"/>
      <c r="P419" s="60"/>
      <c r="Q419" s="60"/>
      <c r="R419" s="60"/>
      <c r="T419" s="72"/>
      <c r="U419" s="77"/>
      <c r="V419" s="72"/>
      <c r="W419" s="77"/>
      <c r="AE419" s="99"/>
      <c r="AM419" s="119"/>
      <c r="AT419" s="123"/>
      <c r="GM419" s="170"/>
      <c r="GN419" s="170"/>
      <c r="GO419" s="170"/>
      <c r="GP419" s="170"/>
      <c r="GQ419" s="170"/>
    </row>
    <row r="420" spans="3:199" s="13" customFormat="1" ht="19.5" customHeight="1">
      <c r="C420" s="1"/>
      <c r="D420" s="1"/>
      <c r="E420" s="1"/>
      <c r="F420" s="1"/>
      <c r="G420" s="1"/>
      <c r="H420" s="1"/>
      <c r="I420" s="3"/>
      <c r="J420" s="1"/>
      <c r="K420" s="1"/>
      <c r="L420" s="1"/>
      <c r="P420" s="60"/>
      <c r="Q420" s="60"/>
      <c r="R420" s="60"/>
      <c r="T420" s="72"/>
      <c r="U420" s="77"/>
      <c r="V420" s="72"/>
      <c r="W420" s="77"/>
      <c r="AE420" s="99"/>
      <c r="AM420" s="119"/>
      <c r="AT420" s="123"/>
      <c r="GM420" s="170"/>
      <c r="GN420" s="170"/>
      <c r="GO420" s="170"/>
      <c r="GP420" s="170"/>
      <c r="GQ420" s="170"/>
    </row>
    <row r="421" spans="3:199" s="13" customFormat="1" ht="19.5" customHeight="1">
      <c r="C421" s="1"/>
      <c r="D421" s="1"/>
      <c r="E421" s="1"/>
      <c r="F421" s="1"/>
      <c r="G421" s="1"/>
      <c r="H421" s="1"/>
      <c r="I421" s="3"/>
      <c r="J421" s="1"/>
      <c r="K421" s="1"/>
      <c r="L421" s="1"/>
      <c r="P421" s="60"/>
      <c r="Q421" s="60"/>
      <c r="R421" s="60"/>
      <c r="T421" s="72"/>
      <c r="U421" s="77"/>
      <c r="V421" s="72"/>
      <c r="W421" s="77"/>
      <c r="AE421" s="99"/>
      <c r="AM421" s="119"/>
      <c r="AT421" s="123"/>
      <c r="GM421" s="170"/>
      <c r="GN421" s="170"/>
      <c r="GO421" s="170"/>
      <c r="GP421" s="170"/>
      <c r="GQ421" s="170"/>
    </row>
    <row r="422" spans="3:199" s="13" customFormat="1" ht="19.5" customHeight="1">
      <c r="C422" s="1"/>
      <c r="D422" s="1"/>
      <c r="E422" s="1"/>
      <c r="F422" s="1"/>
      <c r="G422" s="1"/>
      <c r="H422" s="1"/>
      <c r="I422" s="3"/>
      <c r="J422" s="1"/>
      <c r="K422" s="1"/>
      <c r="L422" s="1"/>
      <c r="P422" s="60"/>
      <c r="Q422" s="60"/>
      <c r="R422" s="60"/>
      <c r="T422" s="72"/>
      <c r="U422" s="77"/>
      <c r="V422" s="72"/>
      <c r="W422" s="77"/>
      <c r="AE422" s="99"/>
      <c r="AM422" s="119"/>
      <c r="AT422" s="123"/>
      <c r="GM422" s="170"/>
      <c r="GN422" s="170"/>
      <c r="GO422" s="170"/>
      <c r="GP422" s="170"/>
      <c r="GQ422" s="170"/>
    </row>
    <row r="423" spans="3:199" s="13" customFormat="1" ht="19.5" customHeight="1">
      <c r="C423" s="1"/>
      <c r="D423" s="1"/>
      <c r="E423" s="1"/>
      <c r="F423" s="1"/>
      <c r="G423" s="1"/>
      <c r="H423" s="1"/>
      <c r="I423" s="3"/>
      <c r="J423" s="1"/>
      <c r="K423" s="1"/>
      <c r="L423" s="1"/>
      <c r="P423" s="60"/>
      <c r="Q423" s="60"/>
      <c r="R423" s="60"/>
      <c r="T423" s="72"/>
      <c r="U423" s="77"/>
      <c r="V423" s="72"/>
      <c r="W423" s="77"/>
      <c r="AE423" s="99"/>
      <c r="AM423" s="119"/>
      <c r="AT423" s="123"/>
      <c r="GM423" s="170"/>
      <c r="GN423" s="170"/>
      <c r="GO423" s="170"/>
      <c r="GP423" s="170"/>
      <c r="GQ423" s="170"/>
    </row>
    <row r="424" spans="3:199" s="13" customFormat="1" ht="19.5" customHeight="1">
      <c r="C424" s="1"/>
      <c r="D424" s="1"/>
      <c r="E424" s="1"/>
      <c r="F424" s="1"/>
      <c r="G424" s="1"/>
      <c r="H424" s="1"/>
      <c r="I424" s="3"/>
      <c r="J424" s="1"/>
      <c r="K424" s="1"/>
      <c r="L424" s="1"/>
      <c r="P424" s="60"/>
      <c r="Q424" s="60"/>
      <c r="R424" s="60"/>
      <c r="T424" s="72"/>
      <c r="U424" s="77"/>
      <c r="V424" s="72"/>
      <c r="W424" s="77"/>
      <c r="AE424" s="99"/>
      <c r="AM424" s="119"/>
      <c r="AT424" s="123"/>
      <c r="GM424" s="170"/>
      <c r="GN424" s="170"/>
      <c r="GO424" s="170"/>
      <c r="GP424" s="170"/>
      <c r="GQ424" s="170"/>
    </row>
    <row r="425" spans="3:199" s="13" customFormat="1" ht="19.5" customHeight="1">
      <c r="C425" s="1"/>
      <c r="D425" s="1"/>
      <c r="E425" s="1"/>
      <c r="F425" s="1"/>
      <c r="G425" s="1"/>
      <c r="H425" s="1"/>
      <c r="I425" s="3"/>
      <c r="J425" s="1"/>
      <c r="K425" s="1"/>
      <c r="L425" s="1"/>
      <c r="P425" s="60"/>
      <c r="Q425" s="60"/>
      <c r="R425" s="60"/>
      <c r="T425" s="72"/>
      <c r="U425" s="77"/>
      <c r="V425" s="72"/>
      <c r="W425" s="77"/>
      <c r="AE425" s="99"/>
      <c r="AM425" s="119"/>
      <c r="AT425" s="123"/>
      <c r="GM425" s="170"/>
      <c r="GN425" s="170"/>
      <c r="GO425" s="170"/>
      <c r="GP425" s="170"/>
      <c r="GQ425" s="170"/>
    </row>
    <row r="426" spans="3:199" s="13" customFormat="1" ht="19.5" customHeight="1">
      <c r="C426" s="1"/>
      <c r="D426" s="1"/>
      <c r="E426" s="1"/>
      <c r="F426" s="1"/>
      <c r="G426" s="1"/>
      <c r="H426" s="1"/>
      <c r="I426" s="3"/>
      <c r="J426" s="1"/>
      <c r="K426" s="1"/>
      <c r="L426" s="1"/>
      <c r="P426" s="60"/>
      <c r="Q426" s="60"/>
      <c r="R426" s="60"/>
      <c r="T426" s="72"/>
      <c r="U426" s="77"/>
      <c r="V426" s="72"/>
      <c r="W426" s="77"/>
      <c r="AE426" s="99"/>
      <c r="AM426" s="119"/>
      <c r="AT426" s="123"/>
      <c r="GM426" s="170"/>
      <c r="GN426" s="170"/>
      <c r="GO426" s="170"/>
      <c r="GP426" s="170"/>
      <c r="GQ426" s="170"/>
    </row>
    <row r="427" spans="3:199" s="13" customFormat="1" ht="19.5" customHeight="1">
      <c r="C427" s="1"/>
      <c r="D427" s="1"/>
      <c r="E427" s="1"/>
      <c r="F427" s="1"/>
      <c r="G427" s="1"/>
      <c r="H427" s="1"/>
      <c r="I427" s="3"/>
      <c r="J427" s="1"/>
      <c r="K427" s="1"/>
      <c r="L427" s="1"/>
      <c r="P427" s="60"/>
      <c r="Q427" s="60"/>
      <c r="R427" s="60"/>
      <c r="T427" s="72"/>
      <c r="U427" s="77"/>
      <c r="V427" s="72"/>
      <c r="W427" s="77"/>
      <c r="AE427" s="99"/>
      <c r="AM427" s="119"/>
      <c r="AT427" s="123"/>
      <c r="GM427" s="170"/>
      <c r="GN427" s="170"/>
      <c r="GO427" s="170"/>
      <c r="GP427" s="170"/>
      <c r="GQ427" s="170"/>
    </row>
    <row r="428" spans="3:199" s="13" customFormat="1" ht="19.5" customHeight="1">
      <c r="C428" s="1"/>
      <c r="D428" s="1"/>
      <c r="E428" s="1"/>
      <c r="F428" s="1"/>
      <c r="G428" s="1"/>
      <c r="H428" s="1"/>
      <c r="I428" s="3"/>
      <c r="J428" s="1"/>
      <c r="K428" s="1"/>
      <c r="L428" s="1"/>
      <c r="P428" s="60"/>
      <c r="Q428" s="60"/>
      <c r="R428" s="60"/>
      <c r="T428" s="72"/>
      <c r="U428" s="77"/>
      <c r="V428" s="72"/>
      <c r="W428" s="77"/>
      <c r="AE428" s="99"/>
      <c r="AM428" s="119"/>
      <c r="AT428" s="123"/>
      <c r="GM428" s="170"/>
      <c r="GN428" s="170"/>
      <c r="GO428" s="170"/>
      <c r="GP428" s="170"/>
      <c r="GQ428" s="170"/>
    </row>
    <row r="429" spans="3:199" s="13" customFormat="1" ht="19.5" customHeight="1">
      <c r="C429" s="1"/>
      <c r="D429" s="1"/>
      <c r="E429" s="1"/>
      <c r="F429" s="1"/>
      <c r="G429" s="1"/>
      <c r="H429" s="1"/>
      <c r="I429" s="3"/>
      <c r="J429" s="1"/>
      <c r="K429" s="1"/>
      <c r="L429" s="1"/>
      <c r="P429" s="60"/>
      <c r="Q429" s="60"/>
      <c r="R429" s="60"/>
      <c r="T429" s="72"/>
      <c r="U429" s="77"/>
      <c r="V429" s="72"/>
      <c r="W429" s="77"/>
      <c r="AE429" s="99"/>
      <c r="AM429" s="119"/>
      <c r="AT429" s="123"/>
      <c r="GM429" s="170"/>
      <c r="GN429" s="170"/>
      <c r="GO429" s="170"/>
      <c r="GP429" s="170"/>
      <c r="GQ429" s="170"/>
    </row>
    <row r="430" spans="3:199" s="13" customFormat="1" ht="19.5" customHeight="1">
      <c r="C430" s="1"/>
      <c r="D430" s="1"/>
      <c r="E430" s="1"/>
      <c r="F430" s="1"/>
      <c r="G430" s="1"/>
      <c r="H430" s="1"/>
      <c r="I430" s="3"/>
      <c r="J430" s="1"/>
      <c r="K430" s="1"/>
      <c r="L430" s="1"/>
      <c r="P430" s="60"/>
      <c r="Q430" s="60"/>
      <c r="R430" s="60"/>
      <c r="T430" s="72"/>
      <c r="U430" s="77"/>
      <c r="V430" s="72"/>
      <c r="W430" s="77"/>
      <c r="AE430" s="99"/>
      <c r="AM430" s="119"/>
      <c r="AT430" s="123"/>
      <c r="GM430" s="170"/>
      <c r="GN430" s="170"/>
      <c r="GO430" s="170"/>
      <c r="GP430" s="170"/>
      <c r="GQ430" s="170"/>
    </row>
    <row r="431" spans="3:199" s="13" customFormat="1" ht="19.5" customHeight="1">
      <c r="C431" s="1"/>
      <c r="D431" s="1"/>
      <c r="E431" s="1"/>
      <c r="F431" s="1"/>
      <c r="G431" s="1"/>
      <c r="H431" s="1"/>
      <c r="I431" s="3"/>
      <c r="J431" s="1"/>
      <c r="K431" s="1"/>
      <c r="L431" s="1"/>
      <c r="P431" s="60"/>
      <c r="Q431" s="60"/>
      <c r="R431" s="60"/>
      <c r="T431" s="72"/>
      <c r="U431" s="77"/>
      <c r="V431" s="72"/>
      <c r="W431" s="77"/>
      <c r="AE431" s="99"/>
      <c r="AM431" s="119"/>
      <c r="AT431" s="123"/>
      <c r="GM431" s="170"/>
      <c r="GN431" s="170"/>
      <c r="GO431" s="170"/>
      <c r="GP431" s="170"/>
      <c r="GQ431" s="170"/>
    </row>
    <row r="432" spans="3:199" s="13" customFormat="1" ht="19.5" customHeight="1">
      <c r="C432" s="1"/>
      <c r="D432" s="1"/>
      <c r="E432" s="1"/>
      <c r="F432" s="1"/>
      <c r="G432" s="1"/>
      <c r="H432" s="1"/>
      <c r="I432" s="3"/>
      <c r="J432" s="1"/>
      <c r="K432" s="1"/>
      <c r="L432" s="1"/>
      <c r="P432" s="60"/>
      <c r="Q432" s="60"/>
      <c r="R432" s="60"/>
      <c r="T432" s="72"/>
      <c r="U432" s="77"/>
      <c r="V432" s="72"/>
      <c r="W432" s="77"/>
      <c r="AE432" s="99"/>
      <c r="AM432" s="119"/>
      <c r="AT432" s="123"/>
      <c r="GM432" s="170"/>
      <c r="GN432" s="170"/>
      <c r="GO432" s="170"/>
      <c r="GP432" s="170"/>
      <c r="GQ432" s="170"/>
    </row>
    <row r="433" spans="3:199" s="13" customFormat="1" ht="19.5" customHeight="1">
      <c r="C433" s="1"/>
      <c r="D433" s="1"/>
      <c r="E433" s="1"/>
      <c r="F433" s="1"/>
      <c r="G433" s="1"/>
      <c r="H433" s="1"/>
      <c r="I433" s="3"/>
      <c r="J433" s="1"/>
      <c r="K433" s="1"/>
      <c r="L433" s="1"/>
      <c r="P433" s="60"/>
      <c r="Q433" s="60"/>
      <c r="R433" s="60"/>
      <c r="T433" s="72"/>
      <c r="U433" s="77"/>
      <c r="V433" s="72"/>
      <c r="W433" s="77"/>
      <c r="AE433" s="99"/>
      <c r="AM433" s="119"/>
      <c r="AT433" s="123"/>
      <c r="GM433" s="170"/>
      <c r="GN433" s="170"/>
      <c r="GO433" s="170"/>
      <c r="GP433" s="170"/>
      <c r="GQ433" s="170"/>
    </row>
    <row r="434" spans="3:199" s="13" customFormat="1" ht="19.5" customHeight="1">
      <c r="C434" s="1"/>
      <c r="D434" s="1"/>
      <c r="E434" s="1"/>
      <c r="F434" s="1"/>
      <c r="G434" s="1"/>
      <c r="H434" s="1"/>
      <c r="I434" s="3"/>
      <c r="J434" s="1"/>
      <c r="K434" s="1"/>
      <c r="L434" s="1"/>
      <c r="P434" s="60"/>
      <c r="Q434" s="60"/>
      <c r="R434" s="60"/>
      <c r="T434" s="72"/>
      <c r="U434" s="77"/>
      <c r="V434" s="72"/>
      <c r="W434" s="77"/>
      <c r="AE434" s="99"/>
      <c r="AM434" s="119"/>
      <c r="AT434" s="123"/>
      <c r="GM434" s="170"/>
      <c r="GN434" s="170"/>
      <c r="GO434" s="170"/>
      <c r="GP434" s="170"/>
      <c r="GQ434" s="170"/>
    </row>
    <row r="435" spans="3:199" s="13" customFormat="1" ht="19.5" customHeight="1">
      <c r="C435" s="1"/>
      <c r="D435" s="1"/>
      <c r="E435" s="1"/>
      <c r="F435" s="1"/>
      <c r="G435" s="1"/>
      <c r="H435" s="1"/>
      <c r="I435" s="3"/>
      <c r="J435" s="1"/>
      <c r="K435" s="1"/>
      <c r="L435" s="1"/>
      <c r="P435" s="60"/>
      <c r="Q435" s="60"/>
      <c r="R435" s="60"/>
      <c r="T435" s="72"/>
      <c r="U435" s="77"/>
      <c r="V435" s="72"/>
      <c r="W435" s="77"/>
      <c r="AE435" s="99"/>
      <c r="AM435" s="119"/>
      <c r="AT435" s="123"/>
      <c r="GM435" s="170"/>
      <c r="GN435" s="170"/>
      <c r="GO435" s="170"/>
      <c r="GP435" s="170"/>
      <c r="GQ435" s="170"/>
    </row>
    <row r="436" spans="3:199" s="13" customFormat="1" ht="19.5" customHeight="1">
      <c r="C436" s="1"/>
      <c r="D436" s="1"/>
      <c r="E436" s="1"/>
      <c r="F436" s="1"/>
      <c r="G436" s="1"/>
      <c r="H436" s="1"/>
      <c r="I436" s="3"/>
      <c r="J436" s="1"/>
      <c r="K436" s="1"/>
      <c r="L436" s="1"/>
      <c r="P436" s="60"/>
      <c r="Q436" s="60"/>
      <c r="R436" s="60"/>
      <c r="T436" s="72"/>
      <c r="U436" s="77"/>
      <c r="V436" s="72"/>
      <c r="W436" s="77"/>
      <c r="AE436" s="99"/>
      <c r="AM436" s="119"/>
      <c r="AT436" s="123"/>
      <c r="GM436" s="170"/>
      <c r="GN436" s="170"/>
      <c r="GO436" s="170"/>
      <c r="GP436" s="170"/>
      <c r="GQ436" s="170"/>
    </row>
    <row r="437" spans="3:199" s="13" customFormat="1" ht="19.5" customHeight="1">
      <c r="C437" s="1"/>
      <c r="D437" s="1"/>
      <c r="E437" s="1"/>
      <c r="F437" s="1"/>
      <c r="G437" s="1"/>
      <c r="H437" s="1"/>
      <c r="I437" s="3"/>
      <c r="J437" s="1"/>
      <c r="K437" s="1"/>
      <c r="L437" s="1"/>
      <c r="P437" s="60"/>
      <c r="Q437" s="60"/>
      <c r="R437" s="60"/>
      <c r="T437" s="72"/>
      <c r="U437" s="77"/>
      <c r="V437" s="72"/>
      <c r="W437" s="77"/>
      <c r="AE437" s="99"/>
      <c r="AM437" s="119"/>
      <c r="AT437" s="123"/>
      <c r="GM437" s="170"/>
      <c r="GN437" s="170"/>
      <c r="GO437" s="170"/>
      <c r="GP437" s="170"/>
      <c r="GQ437" s="170"/>
    </row>
    <row r="438" spans="3:199" s="13" customFormat="1" ht="19.5" customHeight="1">
      <c r="C438" s="1"/>
      <c r="D438" s="1"/>
      <c r="E438" s="1"/>
      <c r="F438" s="1"/>
      <c r="G438" s="1"/>
      <c r="H438" s="1"/>
      <c r="I438" s="3"/>
      <c r="J438" s="1"/>
      <c r="K438" s="1"/>
      <c r="L438" s="1"/>
      <c r="P438" s="60"/>
      <c r="Q438" s="60"/>
      <c r="R438" s="60"/>
      <c r="T438" s="72"/>
      <c r="U438" s="77"/>
      <c r="V438" s="72"/>
      <c r="W438" s="77"/>
      <c r="AE438" s="99"/>
      <c r="AM438" s="119"/>
      <c r="AT438" s="123"/>
      <c r="GM438" s="170"/>
      <c r="GN438" s="170"/>
      <c r="GO438" s="170"/>
      <c r="GP438" s="170"/>
      <c r="GQ438" s="170"/>
    </row>
    <row r="439" spans="3:199" s="13" customFormat="1" ht="19.5" customHeight="1">
      <c r="C439" s="1"/>
      <c r="D439" s="1"/>
      <c r="E439" s="1"/>
      <c r="F439" s="1"/>
      <c r="G439" s="1"/>
      <c r="H439" s="1"/>
      <c r="I439" s="3"/>
      <c r="J439" s="1"/>
      <c r="K439" s="1"/>
      <c r="L439" s="1"/>
      <c r="P439" s="60"/>
      <c r="Q439" s="60"/>
      <c r="R439" s="60"/>
      <c r="T439" s="72"/>
      <c r="U439" s="77"/>
      <c r="V439" s="72"/>
      <c r="W439" s="77"/>
      <c r="AE439" s="99"/>
      <c r="AM439" s="119"/>
      <c r="AT439" s="123"/>
      <c r="GM439" s="170"/>
      <c r="GN439" s="170"/>
      <c r="GO439" s="170"/>
      <c r="GP439" s="170"/>
      <c r="GQ439" s="170"/>
    </row>
    <row r="440" spans="3:199" s="13" customFormat="1" ht="19.5" customHeight="1">
      <c r="C440" s="1"/>
      <c r="D440" s="1"/>
      <c r="E440" s="1"/>
      <c r="F440" s="1"/>
      <c r="G440" s="1"/>
      <c r="H440" s="1"/>
      <c r="I440" s="3"/>
      <c r="J440" s="1"/>
      <c r="K440" s="1"/>
      <c r="L440" s="1"/>
      <c r="P440" s="60"/>
      <c r="Q440" s="60"/>
      <c r="R440" s="60"/>
      <c r="T440" s="72"/>
      <c r="U440" s="77"/>
      <c r="V440" s="72"/>
      <c r="W440" s="77"/>
      <c r="AE440" s="99"/>
      <c r="AM440" s="119"/>
      <c r="AT440" s="123"/>
      <c r="GM440" s="170"/>
      <c r="GN440" s="170"/>
      <c r="GO440" s="170"/>
      <c r="GP440" s="170"/>
      <c r="GQ440" s="170"/>
    </row>
    <row r="441" spans="3:199" s="13" customFormat="1" ht="19.5" customHeight="1">
      <c r="C441" s="1"/>
      <c r="D441" s="1"/>
      <c r="E441" s="1"/>
      <c r="F441" s="1"/>
      <c r="G441" s="1"/>
      <c r="H441" s="1"/>
      <c r="I441" s="3"/>
      <c r="J441" s="1"/>
      <c r="K441" s="1"/>
      <c r="L441" s="1"/>
      <c r="P441" s="60"/>
      <c r="Q441" s="60"/>
      <c r="R441" s="60"/>
      <c r="T441" s="72"/>
      <c r="U441" s="77"/>
      <c r="V441" s="72"/>
      <c r="W441" s="77"/>
      <c r="AE441" s="99"/>
      <c r="AM441" s="119"/>
      <c r="AT441" s="123"/>
      <c r="GM441" s="170"/>
      <c r="GN441" s="170"/>
      <c r="GO441" s="170"/>
      <c r="GP441" s="170"/>
      <c r="GQ441" s="170"/>
    </row>
    <row r="442" spans="3:199" s="1" customFormat="1" ht="19.5" customHeight="1">
      <c r="I442" s="3"/>
      <c r="P442" s="59"/>
      <c r="Q442" s="59"/>
      <c r="R442" s="59"/>
      <c r="T442" s="3"/>
      <c r="U442" s="5"/>
      <c r="V442" s="3"/>
      <c r="W442" s="5"/>
      <c r="AE442" s="7"/>
      <c r="AM442" s="8"/>
      <c r="AT442" s="9"/>
      <c r="EU442" s="13"/>
      <c r="EV442" s="13"/>
      <c r="EW442" s="13"/>
      <c r="EX442" s="13"/>
      <c r="EY442" s="13"/>
      <c r="EZ442" s="13"/>
      <c r="FA442" s="13"/>
      <c r="FB442" s="13"/>
      <c r="FC442" s="13"/>
      <c r="FD442" s="13"/>
      <c r="FE442" s="13"/>
      <c r="FF442" s="13"/>
      <c r="FG442" s="13"/>
      <c r="FH442" s="13"/>
      <c r="FI442" s="13"/>
      <c r="FJ442" s="13"/>
      <c r="FK442" s="13"/>
      <c r="FL442" s="13"/>
      <c r="FM442" s="13"/>
      <c r="FN442" s="13"/>
      <c r="FO442" s="13"/>
      <c r="FP442" s="13"/>
      <c r="FQ442" s="13"/>
      <c r="FR442" s="13"/>
      <c r="FS442" s="13"/>
      <c r="FT442" s="13"/>
      <c r="FU442" s="13"/>
      <c r="FV442" s="13"/>
      <c r="FW442" s="13"/>
      <c r="FX442" s="13"/>
      <c r="FY442" s="13"/>
      <c r="FZ442" s="13"/>
      <c r="GA442" s="13"/>
      <c r="GB442" s="13"/>
      <c r="GC442" s="13"/>
      <c r="GD442" s="13"/>
      <c r="GE442" s="13"/>
      <c r="GF442" s="13"/>
      <c r="GG442" s="13"/>
      <c r="GH442" s="13"/>
      <c r="GI442" s="13"/>
      <c r="GM442" s="12"/>
      <c r="GN442" s="12"/>
      <c r="GO442" s="12"/>
      <c r="GP442" s="12"/>
      <c r="GQ442" s="12"/>
    </row>
    <row r="443" spans="3:199" s="1" customFormat="1" ht="19.5" customHeight="1">
      <c r="I443" s="3"/>
      <c r="P443" s="59"/>
      <c r="Q443" s="59"/>
      <c r="R443" s="59"/>
      <c r="T443" s="3"/>
      <c r="U443" s="5"/>
      <c r="V443" s="3"/>
      <c r="W443" s="5"/>
      <c r="AE443" s="7"/>
      <c r="AM443" s="8"/>
      <c r="AT443" s="9"/>
      <c r="EU443" s="13"/>
      <c r="EV443" s="13"/>
      <c r="EW443" s="13"/>
      <c r="EX443" s="13"/>
      <c r="EY443" s="13"/>
      <c r="EZ443" s="13"/>
      <c r="FA443" s="13"/>
      <c r="FB443" s="13"/>
      <c r="FC443" s="13"/>
      <c r="FD443" s="13"/>
      <c r="FE443" s="13"/>
      <c r="FF443" s="13"/>
      <c r="FG443" s="13"/>
      <c r="FH443" s="13"/>
      <c r="FI443" s="13"/>
      <c r="FJ443" s="13"/>
      <c r="FK443" s="13"/>
      <c r="FL443" s="13"/>
      <c r="FM443" s="13"/>
      <c r="FN443" s="13"/>
      <c r="FO443" s="13"/>
      <c r="FP443" s="13"/>
      <c r="FQ443" s="13"/>
      <c r="FR443" s="13"/>
      <c r="FS443" s="13"/>
      <c r="FT443" s="13"/>
      <c r="FU443" s="13"/>
      <c r="FV443" s="13"/>
      <c r="FW443" s="13"/>
      <c r="FX443" s="13"/>
      <c r="FY443" s="13"/>
      <c r="FZ443" s="13"/>
      <c r="GA443" s="13"/>
      <c r="GB443" s="13"/>
      <c r="GC443" s="13"/>
      <c r="GD443" s="13"/>
      <c r="GE443" s="13"/>
      <c r="GF443" s="13"/>
      <c r="GG443" s="13"/>
      <c r="GH443" s="13"/>
      <c r="GI443" s="13"/>
      <c r="GM443" s="12"/>
      <c r="GN443" s="12"/>
      <c r="GO443" s="12"/>
      <c r="GP443" s="12"/>
      <c r="GQ443" s="12"/>
    </row>
    <row r="444" spans="3:199" s="1" customFormat="1" ht="19.5" customHeight="1">
      <c r="I444" s="3"/>
      <c r="P444" s="59"/>
      <c r="Q444" s="59"/>
      <c r="R444" s="59"/>
      <c r="T444" s="3"/>
      <c r="U444" s="5"/>
      <c r="V444" s="3"/>
      <c r="W444" s="5"/>
      <c r="AE444" s="7"/>
      <c r="AM444" s="8"/>
      <c r="AT444" s="9"/>
      <c r="EU444" s="13"/>
      <c r="EV444" s="13"/>
      <c r="EW444" s="13"/>
      <c r="EX444" s="13"/>
      <c r="EY444" s="13"/>
      <c r="EZ444" s="13"/>
      <c r="FA444" s="13"/>
      <c r="FB444" s="13"/>
      <c r="FC444" s="13"/>
      <c r="FD444" s="13"/>
      <c r="FE444" s="13"/>
      <c r="FF444" s="13"/>
      <c r="FG444" s="13"/>
      <c r="FH444" s="13"/>
      <c r="FI444" s="13"/>
      <c r="FJ444" s="13"/>
      <c r="FK444" s="13"/>
      <c r="FL444" s="13"/>
      <c r="FM444" s="13"/>
      <c r="FN444" s="13"/>
      <c r="FO444" s="13"/>
      <c r="FP444" s="13"/>
      <c r="FQ444" s="13"/>
      <c r="FR444" s="13"/>
      <c r="FS444" s="13"/>
      <c r="FT444" s="13"/>
      <c r="FU444" s="13"/>
      <c r="FV444" s="13"/>
      <c r="FW444" s="13"/>
      <c r="FX444" s="13"/>
      <c r="FY444" s="13"/>
      <c r="FZ444" s="13"/>
      <c r="GA444" s="13"/>
      <c r="GB444" s="13"/>
      <c r="GC444" s="13"/>
      <c r="GD444" s="13"/>
      <c r="GE444" s="13"/>
      <c r="GF444" s="13"/>
      <c r="GG444" s="13"/>
      <c r="GH444" s="13"/>
      <c r="GI444" s="13"/>
      <c r="GM444" s="12"/>
      <c r="GN444" s="12"/>
      <c r="GO444" s="12"/>
      <c r="GP444" s="12"/>
      <c r="GQ444" s="12"/>
    </row>
    <row r="445" spans="3:199" s="1" customFormat="1" ht="19.5" customHeight="1">
      <c r="I445" s="3"/>
      <c r="P445" s="59"/>
      <c r="Q445" s="59"/>
      <c r="R445" s="59"/>
      <c r="T445" s="3"/>
      <c r="U445" s="5"/>
      <c r="V445" s="3"/>
      <c r="W445" s="5"/>
      <c r="AE445" s="7"/>
      <c r="AM445" s="8"/>
      <c r="AT445" s="9"/>
      <c r="EU445" s="13"/>
      <c r="EV445" s="13"/>
      <c r="EW445" s="13"/>
      <c r="EX445" s="13"/>
      <c r="EY445" s="13"/>
      <c r="EZ445" s="13"/>
      <c r="FA445" s="13"/>
      <c r="FB445" s="13"/>
      <c r="FC445" s="13"/>
      <c r="FD445" s="13"/>
      <c r="FE445" s="13"/>
      <c r="FF445" s="13"/>
      <c r="FG445" s="13"/>
      <c r="FH445" s="13"/>
      <c r="FI445" s="13"/>
      <c r="FJ445" s="13"/>
      <c r="FK445" s="13"/>
      <c r="FL445" s="13"/>
      <c r="FM445" s="13"/>
      <c r="FN445" s="13"/>
      <c r="FO445" s="13"/>
      <c r="FP445" s="13"/>
      <c r="FQ445" s="13"/>
      <c r="FR445" s="13"/>
      <c r="FS445" s="13"/>
      <c r="FT445" s="13"/>
      <c r="FU445" s="13"/>
      <c r="FV445" s="13"/>
      <c r="FW445" s="13"/>
      <c r="FX445" s="13"/>
      <c r="FY445" s="13"/>
      <c r="FZ445" s="13"/>
      <c r="GA445" s="13"/>
      <c r="GB445" s="13"/>
      <c r="GC445" s="13"/>
      <c r="GD445" s="13"/>
      <c r="GE445" s="13"/>
      <c r="GF445" s="13"/>
      <c r="GG445" s="13"/>
      <c r="GH445" s="13"/>
      <c r="GI445" s="13"/>
      <c r="GM445" s="12"/>
      <c r="GN445" s="12"/>
      <c r="GO445" s="12"/>
      <c r="GP445" s="12"/>
      <c r="GQ445" s="12"/>
    </row>
    <row r="446" spans="3:199" s="1" customFormat="1" ht="19.5" customHeight="1">
      <c r="I446" s="3"/>
      <c r="P446" s="59"/>
      <c r="Q446" s="59"/>
      <c r="R446" s="59"/>
      <c r="T446" s="3"/>
      <c r="U446" s="5"/>
      <c r="V446" s="3"/>
      <c r="W446" s="5"/>
      <c r="AE446" s="7"/>
      <c r="AM446" s="8"/>
      <c r="AT446" s="9"/>
      <c r="EU446" s="13"/>
      <c r="EV446" s="13"/>
      <c r="EW446" s="13"/>
      <c r="EX446" s="13"/>
      <c r="EY446" s="13"/>
      <c r="EZ446" s="13"/>
      <c r="FA446" s="13"/>
      <c r="FB446" s="13"/>
      <c r="FC446" s="13"/>
      <c r="FD446" s="13"/>
      <c r="FE446" s="13"/>
      <c r="FF446" s="13"/>
      <c r="FG446" s="13"/>
      <c r="FH446" s="13"/>
      <c r="FI446" s="13"/>
      <c r="FJ446" s="13"/>
      <c r="FK446" s="13"/>
      <c r="FL446" s="13"/>
      <c r="FM446" s="13"/>
      <c r="FN446" s="13"/>
      <c r="FO446" s="13"/>
      <c r="FP446" s="13"/>
      <c r="FQ446" s="13"/>
      <c r="FR446" s="13"/>
      <c r="FS446" s="13"/>
      <c r="FT446" s="13"/>
      <c r="FU446" s="13"/>
      <c r="FV446" s="13"/>
      <c r="FW446" s="13"/>
      <c r="FX446" s="13"/>
      <c r="FY446" s="13"/>
      <c r="FZ446" s="13"/>
      <c r="GA446" s="13"/>
      <c r="GB446" s="13"/>
      <c r="GC446" s="13"/>
      <c r="GD446" s="13"/>
      <c r="GE446" s="13"/>
      <c r="GF446" s="13"/>
      <c r="GG446" s="13"/>
      <c r="GH446" s="13"/>
      <c r="GI446" s="13"/>
      <c r="GM446" s="12"/>
      <c r="GN446" s="12"/>
      <c r="GO446" s="12"/>
      <c r="GP446" s="12"/>
      <c r="GQ446" s="12"/>
    </row>
    <row r="447" spans="3:199" s="1" customFormat="1" ht="19.5" customHeight="1">
      <c r="I447" s="3"/>
      <c r="P447" s="59"/>
      <c r="Q447" s="59"/>
      <c r="R447" s="59"/>
      <c r="T447" s="3"/>
      <c r="U447" s="5"/>
      <c r="V447" s="3"/>
      <c r="W447" s="5"/>
      <c r="AE447" s="7"/>
      <c r="AM447" s="8"/>
      <c r="AT447" s="9"/>
      <c r="EU447" s="13"/>
      <c r="EV447" s="13"/>
      <c r="EW447" s="13"/>
      <c r="EX447" s="13"/>
      <c r="EY447" s="13"/>
      <c r="EZ447" s="13"/>
      <c r="FA447" s="13"/>
      <c r="FB447" s="13"/>
      <c r="FC447" s="13"/>
      <c r="FD447" s="13"/>
      <c r="FE447" s="13"/>
      <c r="FF447" s="13"/>
      <c r="FG447" s="13"/>
      <c r="FH447" s="13"/>
      <c r="FI447" s="13"/>
      <c r="FJ447" s="13"/>
      <c r="FK447" s="13"/>
      <c r="FL447" s="13"/>
      <c r="FM447" s="13"/>
      <c r="FN447" s="13"/>
      <c r="FO447" s="13"/>
      <c r="FP447" s="13"/>
      <c r="FQ447" s="13"/>
      <c r="FR447" s="13"/>
      <c r="FS447" s="13"/>
      <c r="FT447" s="13"/>
      <c r="FU447" s="13"/>
      <c r="FV447" s="13"/>
      <c r="FW447" s="13"/>
      <c r="FX447" s="13"/>
      <c r="FY447" s="13"/>
      <c r="FZ447" s="13"/>
      <c r="GA447" s="13"/>
      <c r="GB447" s="13"/>
      <c r="GC447" s="13"/>
      <c r="GD447" s="13"/>
      <c r="GE447" s="13"/>
      <c r="GF447" s="13"/>
      <c r="GG447" s="13"/>
      <c r="GH447" s="13"/>
      <c r="GI447" s="13"/>
      <c r="GM447" s="12"/>
      <c r="GN447" s="12"/>
      <c r="GO447" s="12"/>
      <c r="GP447" s="12"/>
      <c r="GQ447" s="12"/>
    </row>
    <row r="448" spans="3:199" s="1" customFormat="1" ht="19.5" customHeight="1">
      <c r="I448" s="3"/>
      <c r="P448" s="59"/>
      <c r="Q448" s="59"/>
      <c r="R448" s="59"/>
      <c r="T448" s="3"/>
      <c r="U448" s="5"/>
      <c r="V448" s="3"/>
      <c r="W448" s="5"/>
      <c r="AE448" s="7"/>
      <c r="AM448" s="8"/>
      <c r="AT448" s="9"/>
      <c r="EU448" s="13"/>
      <c r="EV448" s="13"/>
      <c r="EW448" s="13"/>
      <c r="EX448" s="13"/>
      <c r="EY448" s="13"/>
      <c r="EZ448" s="13"/>
      <c r="FA448" s="13"/>
      <c r="FB448" s="13"/>
      <c r="FC448" s="13"/>
      <c r="FD448" s="13"/>
      <c r="FE448" s="13"/>
      <c r="FF448" s="13"/>
      <c r="FG448" s="13"/>
      <c r="FH448" s="13"/>
      <c r="FI448" s="13"/>
      <c r="FJ448" s="13"/>
      <c r="FK448" s="13"/>
      <c r="FL448" s="13"/>
      <c r="FM448" s="13"/>
      <c r="FN448" s="13"/>
      <c r="FO448" s="13"/>
      <c r="FP448" s="13"/>
      <c r="FQ448" s="13"/>
      <c r="FR448" s="13"/>
      <c r="FS448" s="13"/>
      <c r="FT448" s="13"/>
      <c r="FU448" s="13"/>
      <c r="FV448" s="13"/>
      <c r="FW448" s="13"/>
      <c r="FX448" s="13"/>
      <c r="FY448" s="13"/>
      <c r="FZ448" s="13"/>
      <c r="GA448" s="13"/>
      <c r="GB448" s="13"/>
      <c r="GC448" s="13"/>
      <c r="GD448" s="13"/>
      <c r="GE448" s="13"/>
      <c r="GF448" s="13"/>
      <c r="GG448" s="13"/>
      <c r="GH448" s="13"/>
      <c r="GI448" s="13"/>
      <c r="GM448" s="12"/>
      <c r="GN448" s="12"/>
      <c r="GO448" s="12"/>
      <c r="GP448" s="12"/>
      <c r="GQ448" s="12"/>
    </row>
    <row r="449" spans="9:199" s="1" customFormat="1" ht="19.5" customHeight="1">
      <c r="I449" s="3"/>
      <c r="P449" s="59"/>
      <c r="Q449" s="59"/>
      <c r="R449" s="59"/>
      <c r="T449" s="3"/>
      <c r="U449" s="5"/>
      <c r="V449" s="3"/>
      <c r="W449" s="5"/>
      <c r="AE449" s="7"/>
      <c r="AM449" s="8"/>
      <c r="AT449" s="9"/>
      <c r="EU449" s="13"/>
      <c r="EV449" s="13"/>
      <c r="EW449" s="13"/>
      <c r="EX449" s="13"/>
      <c r="EY449" s="13"/>
      <c r="EZ449" s="13"/>
      <c r="FA449" s="13"/>
      <c r="FB449" s="13"/>
      <c r="FC449" s="13"/>
      <c r="FD449" s="13"/>
      <c r="FE449" s="13"/>
      <c r="FF449" s="13"/>
      <c r="FG449" s="13"/>
      <c r="FH449" s="13"/>
      <c r="FI449" s="13"/>
      <c r="FJ449" s="13"/>
      <c r="FK449" s="13"/>
      <c r="FL449" s="13"/>
      <c r="FM449" s="13"/>
      <c r="FN449" s="13"/>
      <c r="FO449" s="13"/>
      <c r="FP449" s="13"/>
      <c r="FQ449" s="13"/>
      <c r="FR449" s="13"/>
      <c r="FS449" s="13"/>
      <c r="FT449" s="13"/>
      <c r="FU449" s="13"/>
      <c r="FV449" s="13"/>
      <c r="FW449" s="13"/>
      <c r="FX449" s="13"/>
      <c r="FY449" s="13"/>
      <c r="FZ449" s="13"/>
      <c r="GA449" s="13"/>
      <c r="GB449" s="13"/>
      <c r="GC449" s="13"/>
      <c r="GD449" s="13"/>
      <c r="GE449" s="13"/>
      <c r="GF449" s="13"/>
      <c r="GG449" s="13"/>
      <c r="GH449" s="13"/>
      <c r="GI449" s="13"/>
      <c r="GM449" s="12"/>
      <c r="GN449" s="12"/>
      <c r="GO449" s="12"/>
      <c r="GP449" s="12"/>
      <c r="GQ449" s="12"/>
    </row>
    <row r="450" spans="9:199" s="1" customFormat="1" ht="19.5" customHeight="1">
      <c r="I450" s="3"/>
      <c r="P450" s="59"/>
      <c r="Q450" s="59"/>
      <c r="R450" s="59"/>
      <c r="T450" s="3"/>
      <c r="U450" s="5"/>
      <c r="V450" s="3"/>
      <c r="W450" s="5"/>
      <c r="AE450" s="7"/>
      <c r="AM450" s="8"/>
      <c r="AT450" s="9"/>
      <c r="EU450" s="13"/>
      <c r="EV450" s="13"/>
      <c r="EW450" s="13"/>
      <c r="EX450" s="13"/>
      <c r="EY450" s="13"/>
      <c r="EZ450" s="13"/>
      <c r="FA450" s="13"/>
      <c r="FB450" s="13"/>
      <c r="FC450" s="13"/>
      <c r="FD450" s="13"/>
      <c r="FE450" s="13"/>
      <c r="FF450" s="13"/>
      <c r="FG450" s="13"/>
      <c r="FH450" s="13"/>
      <c r="FI450" s="13"/>
      <c r="FJ450" s="13"/>
      <c r="FK450" s="13"/>
      <c r="FL450" s="13"/>
      <c r="FM450" s="13"/>
      <c r="FN450" s="13"/>
      <c r="FO450" s="13"/>
      <c r="FP450" s="13"/>
      <c r="FQ450" s="13"/>
      <c r="FR450" s="13"/>
      <c r="FS450" s="13"/>
      <c r="FT450" s="13"/>
      <c r="FU450" s="13"/>
      <c r="FV450" s="13"/>
      <c r="FW450" s="13"/>
      <c r="FX450" s="13"/>
      <c r="FY450" s="13"/>
      <c r="FZ450" s="13"/>
      <c r="GA450" s="13"/>
      <c r="GB450" s="13"/>
      <c r="GC450" s="13"/>
      <c r="GD450" s="13"/>
      <c r="GE450" s="13"/>
      <c r="GF450" s="13"/>
      <c r="GG450" s="13"/>
      <c r="GH450" s="13"/>
      <c r="GI450" s="13"/>
      <c r="GM450" s="12"/>
      <c r="GN450" s="12"/>
      <c r="GO450" s="12"/>
      <c r="GP450" s="12"/>
      <c r="GQ450" s="12"/>
    </row>
    <row r="451" spans="9:199" s="1" customFormat="1" ht="19.5" customHeight="1">
      <c r="I451" s="3"/>
      <c r="P451" s="59"/>
      <c r="Q451" s="59"/>
      <c r="R451" s="59"/>
      <c r="T451" s="3"/>
      <c r="U451" s="5"/>
      <c r="V451" s="3"/>
      <c r="W451" s="5"/>
      <c r="AE451" s="7"/>
      <c r="AM451" s="8"/>
      <c r="AT451" s="9"/>
      <c r="EU451" s="13"/>
      <c r="EV451" s="13"/>
      <c r="EW451" s="13"/>
      <c r="EX451" s="13"/>
      <c r="EY451" s="13"/>
      <c r="EZ451" s="13"/>
      <c r="FA451" s="13"/>
      <c r="FB451" s="13"/>
      <c r="FC451" s="13"/>
      <c r="FD451" s="13"/>
      <c r="FE451" s="13"/>
      <c r="FF451" s="13"/>
      <c r="FG451" s="13"/>
      <c r="FH451" s="13"/>
      <c r="FI451" s="13"/>
      <c r="FJ451" s="13"/>
      <c r="FK451" s="13"/>
      <c r="FL451" s="13"/>
      <c r="FM451" s="13"/>
      <c r="FN451" s="13"/>
      <c r="FO451" s="13"/>
      <c r="FP451" s="13"/>
      <c r="FQ451" s="13"/>
      <c r="FR451" s="13"/>
      <c r="FS451" s="13"/>
      <c r="FT451" s="13"/>
      <c r="FU451" s="13"/>
      <c r="FV451" s="13"/>
      <c r="FW451" s="13"/>
      <c r="FX451" s="13"/>
      <c r="FY451" s="13"/>
      <c r="FZ451" s="13"/>
      <c r="GA451" s="13"/>
      <c r="GB451" s="13"/>
      <c r="GC451" s="13"/>
      <c r="GD451" s="13"/>
      <c r="GE451" s="13"/>
      <c r="GF451" s="13"/>
      <c r="GG451" s="13"/>
      <c r="GH451" s="13"/>
      <c r="GI451" s="13"/>
      <c r="GM451" s="12"/>
      <c r="GN451" s="12"/>
      <c r="GO451" s="12"/>
      <c r="GP451" s="12"/>
      <c r="GQ451" s="12"/>
    </row>
    <row r="452" spans="9:199" s="1" customFormat="1" ht="19.5" customHeight="1">
      <c r="I452" s="3"/>
      <c r="P452" s="59"/>
      <c r="Q452" s="59"/>
      <c r="R452" s="59"/>
      <c r="T452" s="3"/>
      <c r="U452" s="5"/>
      <c r="V452" s="3"/>
      <c r="W452" s="5"/>
      <c r="AE452" s="7"/>
      <c r="AM452" s="8"/>
      <c r="AT452" s="9"/>
      <c r="EU452" s="13"/>
      <c r="EV452" s="13"/>
      <c r="EW452" s="13"/>
      <c r="EX452" s="13"/>
      <c r="EY452" s="13"/>
      <c r="EZ452" s="13"/>
      <c r="FA452" s="13"/>
      <c r="FB452" s="13"/>
      <c r="FC452" s="13"/>
      <c r="FD452" s="13"/>
      <c r="FE452" s="13"/>
      <c r="FF452" s="13"/>
      <c r="FG452" s="13"/>
      <c r="FH452" s="13"/>
      <c r="FI452" s="13"/>
      <c r="FJ452" s="13"/>
      <c r="FK452" s="13"/>
      <c r="FL452" s="13"/>
      <c r="FM452" s="13"/>
      <c r="FN452" s="13"/>
      <c r="FO452" s="13"/>
      <c r="FP452" s="13"/>
      <c r="FQ452" s="13"/>
      <c r="FR452" s="13"/>
      <c r="FS452" s="13"/>
      <c r="FT452" s="13"/>
      <c r="FU452" s="13"/>
      <c r="FV452" s="13"/>
      <c r="FW452" s="13"/>
      <c r="FX452" s="13"/>
      <c r="FY452" s="13"/>
      <c r="FZ452" s="13"/>
      <c r="GA452" s="13"/>
      <c r="GB452" s="13"/>
      <c r="GC452" s="13"/>
      <c r="GD452" s="13"/>
      <c r="GE452" s="13"/>
      <c r="GF452" s="13"/>
      <c r="GG452" s="13"/>
      <c r="GH452" s="13"/>
      <c r="GI452" s="13"/>
      <c r="GM452" s="12"/>
      <c r="GN452" s="12"/>
      <c r="GO452" s="12"/>
      <c r="GP452" s="12"/>
      <c r="GQ452" s="12"/>
    </row>
    <row r="453" spans="9:199" s="1" customFormat="1" ht="19.5" customHeight="1">
      <c r="I453" s="3"/>
      <c r="P453" s="59"/>
      <c r="Q453" s="59"/>
      <c r="R453" s="59"/>
      <c r="T453" s="3"/>
      <c r="U453" s="5"/>
      <c r="V453" s="3"/>
      <c r="W453" s="5"/>
      <c r="AE453" s="7"/>
      <c r="AM453" s="8"/>
      <c r="AT453" s="9"/>
      <c r="EU453" s="13"/>
      <c r="EV453" s="13"/>
      <c r="EW453" s="13"/>
      <c r="EX453" s="13"/>
      <c r="EY453" s="13"/>
      <c r="EZ453" s="13"/>
      <c r="FA453" s="13"/>
      <c r="FB453" s="13"/>
      <c r="FC453" s="13"/>
      <c r="FD453" s="13"/>
      <c r="FE453" s="13"/>
      <c r="FF453" s="13"/>
      <c r="FG453" s="13"/>
      <c r="FH453" s="13"/>
      <c r="FI453" s="13"/>
      <c r="FJ453" s="13"/>
      <c r="FK453" s="13"/>
      <c r="FL453" s="13"/>
      <c r="FM453" s="13"/>
      <c r="FN453" s="13"/>
      <c r="FO453" s="13"/>
      <c r="FP453" s="13"/>
      <c r="FQ453" s="13"/>
      <c r="FR453" s="13"/>
      <c r="FS453" s="13"/>
      <c r="FT453" s="13"/>
      <c r="FU453" s="13"/>
      <c r="FV453" s="13"/>
      <c r="FW453" s="13"/>
      <c r="FX453" s="13"/>
      <c r="FY453" s="13"/>
      <c r="FZ453" s="13"/>
      <c r="GA453" s="13"/>
      <c r="GB453" s="13"/>
      <c r="GC453" s="13"/>
      <c r="GD453" s="13"/>
      <c r="GE453" s="13"/>
      <c r="GF453" s="13"/>
      <c r="GG453" s="13"/>
      <c r="GH453" s="13"/>
      <c r="GI453" s="13"/>
      <c r="GM453" s="12"/>
      <c r="GN453" s="12"/>
      <c r="GO453" s="12"/>
      <c r="GP453" s="12"/>
      <c r="GQ453" s="12"/>
    </row>
    <row r="454" spans="9:199" s="1" customFormat="1" ht="19.5" customHeight="1">
      <c r="I454" s="3"/>
      <c r="P454" s="59"/>
      <c r="Q454" s="59"/>
      <c r="R454" s="59"/>
      <c r="T454" s="3"/>
      <c r="U454" s="5"/>
      <c r="V454" s="3"/>
      <c r="W454" s="5"/>
      <c r="AE454" s="7"/>
      <c r="AM454" s="8"/>
      <c r="AT454" s="9"/>
      <c r="EU454" s="13"/>
      <c r="EV454" s="13"/>
      <c r="EW454" s="13"/>
      <c r="EX454" s="13"/>
      <c r="EY454" s="13"/>
      <c r="EZ454" s="13"/>
      <c r="FA454" s="13"/>
      <c r="FB454" s="13"/>
      <c r="FC454" s="13"/>
      <c r="FD454" s="13"/>
      <c r="FE454" s="13"/>
      <c r="FF454" s="13"/>
      <c r="FG454" s="13"/>
      <c r="FH454" s="13"/>
      <c r="FI454" s="13"/>
      <c r="FJ454" s="13"/>
      <c r="FK454" s="13"/>
      <c r="FL454" s="13"/>
      <c r="FM454" s="13"/>
      <c r="FN454" s="13"/>
      <c r="FO454" s="13"/>
      <c r="FP454" s="13"/>
      <c r="FQ454" s="13"/>
      <c r="FR454" s="13"/>
      <c r="FS454" s="13"/>
      <c r="FT454" s="13"/>
      <c r="FU454" s="13"/>
      <c r="FV454" s="13"/>
      <c r="FW454" s="13"/>
      <c r="FX454" s="13"/>
      <c r="FY454" s="13"/>
      <c r="FZ454" s="13"/>
      <c r="GA454" s="13"/>
      <c r="GB454" s="13"/>
      <c r="GC454" s="13"/>
      <c r="GD454" s="13"/>
      <c r="GE454" s="13"/>
      <c r="GF454" s="13"/>
      <c r="GG454" s="13"/>
      <c r="GH454" s="13"/>
      <c r="GI454" s="13"/>
      <c r="GM454" s="12"/>
      <c r="GN454" s="12"/>
      <c r="GO454" s="12"/>
      <c r="GP454" s="12"/>
      <c r="GQ454" s="12"/>
    </row>
    <row r="455" spans="9:199" s="1" customFormat="1" ht="19.5" customHeight="1">
      <c r="I455" s="3"/>
      <c r="P455" s="59"/>
      <c r="Q455" s="59"/>
      <c r="R455" s="59"/>
      <c r="T455" s="3"/>
      <c r="U455" s="5"/>
      <c r="V455" s="3"/>
      <c r="W455" s="5"/>
      <c r="AE455" s="7"/>
      <c r="AM455" s="8"/>
      <c r="AT455" s="9"/>
      <c r="EU455" s="13"/>
      <c r="EV455" s="13"/>
      <c r="EW455" s="13"/>
      <c r="EX455" s="13"/>
      <c r="EY455" s="13"/>
      <c r="EZ455" s="13"/>
      <c r="FA455" s="13"/>
      <c r="FB455" s="13"/>
      <c r="FC455" s="13"/>
      <c r="FD455" s="13"/>
      <c r="FE455" s="13"/>
      <c r="FF455" s="13"/>
      <c r="FG455" s="13"/>
      <c r="FH455" s="13"/>
      <c r="FI455" s="13"/>
      <c r="FJ455" s="13"/>
      <c r="FK455" s="13"/>
      <c r="FL455" s="13"/>
      <c r="FM455" s="13"/>
      <c r="FN455" s="13"/>
      <c r="FO455" s="13"/>
      <c r="FP455" s="13"/>
      <c r="FQ455" s="13"/>
      <c r="FR455" s="13"/>
      <c r="FS455" s="13"/>
      <c r="FT455" s="13"/>
      <c r="FU455" s="13"/>
      <c r="FV455" s="13"/>
      <c r="FW455" s="13"/>
      <c r="FX455" s="13"/>
      <c r="FY455" s="13"/>
      <c r="FZ455" s="13"/>
      <c r="GA455" s="13"/>
      <c r="GB455" s="13"/>
      <c r="GC455" s="13"/>
      <c r="GD455" s="13"/>
      <c r="GE455" s="13"/>
      <c r="GF455" s="13"/>
      <c r="GG455" s="13"/>
      <c r="GH455" s="13"/>
      <c r="GI455" s="13"/>
      <c r="GM455" s="12"/>
      <c r="GN455" s="12"/>
      <c r="GO455" s="12"/>
      <c r="GP455" s="12"/>
      <c r="GQ455" s="12"/>
    </row>
    <row r="456" spans="9:199" s="1" customFormat="1" ht="19.5" customHeight="1">
      <c r="I456" s="3"/>
      <c r="P456" s="59"/>
      <c r="Q456" s="59"/>
      <c r="R456" s="59"/>
      <c r="T456" s="3"/>
      <c r="U456" s="5"/>
      <c r="V456" s="3"/>
      <c r="W456" s="5"/>
      <c r="AE456" s="7"/>
      <c r="AM456" s="8"/>
      <c r="AT456" s="9"/>
      <c r="EU456" s="13"/>
      <c r="EV456" s="13"/>
      <c r="EW456" s="13"/>
      <c r="EX456" s="13"/>
      <c r="EY456" s="13"/>
      <c r="EZ456" s="13"/>
      <c r="FA456" s="13"/>
      <c r="FB456" s="13"/>
      <c r="FC456" s="13"/>
      <c r="FD456" s="13"/>
      <c r="FE456" s="13"/>
      <c r="FF456" s="13"/>
      <c r="FG456" s="13"/>
      <c r="FH456" s="13"/>
      <c r="FI456" s="13"/>
      <c r="FJ456" s="13"/>
      <c r="FK456" s="13"/>
      <c r="FL456" s="13"/>
      <c r="FM456" s="13"/>
      <c r="FN456" s="13"/>
      <c r="FO456" s="13"/>
      <c r="FP456" s="13"/>
      <c r="FQ456" s="13"/>
      <c r="FR456" s="13"/>
      <c r="FS456" s="13"/>
      <c r="FT456" s="13"/>
      <c r="FU456" s="13"/>
      <c r="FV456" s="13"/>
      <c r="FW456" s="13"/>
      <c r="FX456" s="13"/>
      <c r="FY456" s="13"/>
      <c r="FZ456" s="13"/>
      <c r="GA456" s="13"/>
      <c r="GB456" s="13"/>
      <c r="GC456" s="13"/>
      <c r="GD456" s="13"/>
      <c r="GE456" s="13"/>
      <c r="GF456" s="13"/>
      <c r="GG456" s="13"/>
      <c r="GH456" s="13"/>
      <c r="GI456" s="13"/>
      <c r="GM456" s="12"/>
      <c r="GN456" s="12"/>
      <c r="GO456" s="12"/>
      <c r="GP456" s="12"/>
      <c r="GQ456" s="12"/>
    </row>
    <row r="457" spans="9:199" s="1" customFormat="1" ht="19.5" customHeight="1">
      <c r="I457" s="3"/>
      <c r="P457" s="59"/>
      <c r="Q457" s="59"/>
      <c r="R457" s="59"/>
      <c r="T457" s="3"/>
      <c r="U457" s="5"/>
      <c r="V457" s="3"/>
      <c r="W457" s="5"/>
      <c r="AE457" s="7"/>
      <c r="AM457" s="8"/>
      <c r="AT457" s="9"/>
      <c r="EU457" s="13"/>
      <c r="EV457" s="13"/>
      <c r="EW457" s="13"/>
      <c r="EX457" s="13"/>
      <c r="EY457" s="13"/>
      <c r="EZ457" s="13"/>
      <c r="FA457" s="13"/>
      <c r="FB457" s="13"/>
      <c r="FC457" s="13"/>
      <c r="FD457" s="13"/>
      <c r="FE457" s="13"/>
      <c r="FF457" s="13"/>
      <c r="FG457" s="13"/>
      <c r="FH457" s="13"/>
      <c r="FI457" s="13"/>
      <c r="FJ457" s="13"/>
      <c r="FK457" s="13"/>
      <c r="FL457" s="13"/>
      <c r="FM457" s="13"/>
      <c r="FN457" s="13"/>
      <c r="FO457" s="13"/>
      <c r="FP457" s="13"/>
      <c r="FQ457" s="13"/>
      <c r="FR457" s="13"/>
      <c r="FS457" s="13"/>
      <c r="FT457" s="13"/>
      <c r="FU457" s="13"/>
      <c r="FV457" s="13"/>
      <c r="FW457" s="13"/>
      <c r="FX457" s="13"/>
      <c r="FY457" s="13"/>
      <c r="FZ457" s="13"/>
      <c r="GA457" s="13"/>
      <c r="GB457" s="13"/>
      <c r="GC457" s="13"/>
      <c r="GD457" s="13"/>
      <c r="GE457" s="13"/>
      <c r="GF457" s="13"/>
      <c r="GG457" s="13"/>
      <c r="GH457" s="13"/>
      <c r="GI457" s="13"/>
      <c r="GM457" s="12"/>
      <c r="GN457" s="12"/>
      <c r="GO457" s="12"/>
      <c r="GP457" s="12"/>
      <c r="GQ457" s="12"/>
    </row>
    <row r="458" spans="9:199" s="1" customFormat="1" ht="19.5" customHeight="1">
      <c r="I458" s="3"/>
      <c r="P458" s="59"/>
      <c r="Q458" s="59"/>
      <c r="R458" s="59"/>
      <c r="T458" s="3"/>
      <c r="U458" s="5"/>
      <c r="V458" s="3"/>
      <c r="W458" s="5"/>
      <c r="AE458" s="7"/>
      <c r="AM458" s="8"/>
      <c r="AT458" s="9"/>
      <c r="EU458" s="13"/>
      <c r="EV458" s="13"/>
      <c r="EW458" s="13"/>
      <c r="EX458" s="13"/>
      <c r="EY458" s="13"/>
      <c r="EZ458" s="13"/>
      <c r="FA458" s="13"/>
      <c r="FB458" s="13"/>
      <c r="FC458" s="13"/>
      <c r="FD458" s="13"/>
      <c r="FE458" s="13"/>
      <c r="FF458" s="13"/>
      <c r="FG458" s="13"/>
      <c r="FH458" s="13"/>
      <c r="FI458" s="13"/>
      <c r="FJ458" s="13"/>
      <c r="FK458" s="13"/>
      <c r="FL458" s="13"/>
      <c r="FM458" s="13"/>
      <c r="FN458" s="13"/>
      <c r="FO458" s="13"/>
      <c r="FP458" s="13"/>
      <c r="FQ458" s="13"/>
      <c r="FR458" s="13"/>
      <c r="FS458" s="13"/>
      <c r="FT458" s="13"/>
      <c r="FU458" s="13"/>
      <c r="FV458" s="13"/>
      <c r="FW458" s="13"/>
      <c r="FX458" s="13"/>
      <c r="FY458" s="13"/>
      <c r="FZ458" s="13"/>
      <c r="GA458" s="13"/>
      <c r="GB458" s="13"/>
      <c r="GC458" s="13"/>
      <c r="GD458" s="13"/>
      <c r="GE458" s="13"/>
      <c r="GF458" s="13"/>
      <c r="GG458" s="13"/>
      <c r="GH458" s="13"/>
      <c r="GI458" s="13"/>
      <c r="GM458" s="12"/>
      <c r="GN458" s="12"/>
      <c r="GO458" s="12"/>
      <c r="GP458" s="12"/>
      <c r="GQ458" s="12"/>
    </row>
    <row r="459" spans="9:199" s="1" customFormat="1" ht="19.5" customHeight="1">
      <c r="I459" s="3"/>
      <c r="P459" s="59"/>
      <c r="Q459" s="59"/>
      <c r="R459" s="59"/>
      <c r="T459" s="3"/>
      <c r="U459" s="5"/>
      <c r="V459" s="3"/>
      <c r="W459" s="5"/>
      <c r="AE459" s="7"/>
      <c r="AM459" s="8"/>
      <c r="AT459" s="9"/>
      <c r="EU459" s="13"/>
      <c r="EV459" s="13"/>
      <c r="EW459" s="13"/>
      <c r="EX459" s="13"/>
      <c r="EY459" s="13"/>
      <c r="EZ459" s="13"/>
      <c r="FA459" s="13"/>
      <c r="FB459" s="13"/>
      <c r="FC459" s="13"/>
      <c r="FD459" s="13"/>
      <c r="FE459" s="13"/>
      <c r="FF459" s="13"/>
      <c r="FG459" s="13"/>
      <c r="FH459" s="13"/>
      <c r="FI459" s="13"/>
      <c r="FJ459" s="13"/>
      <c r="FK459" s="13"/>
      <c r="FL459" s="13"/>
      <c r="FM459" s="13"/>
      <c r="FN459" s="13"/>
      <c r="FO459" s="13"/>
      <c r="FP459" s="13"/>
      <c r="FQ459" s="13"/>
      <c r="FR459" s="13"/>
      <c r="FS459" s="13"/>
      <c r="FT459" s="13"/>
      <c r="FU459" s="13"/>
      <c r="FV459" s="13"/>
      <c r="FW459" s="13"/>
      <c r="FX459" s="13"/>
      <c r="FY459" s="13"/>
      <c r="FZ459" s="13"/>
      <c r="GA459" s="13"/>
      <c r="GB459" s="13"/>
      <c r="GC459" s="13"/>
      <c r="GD459" s="13"/>
      <c r="GE459" s="13"/>
      <c r="GF459" s="13"/>
      <c r="GG459" s="13"/>
      <c r="GH459" s="13"/>
      <c r="GI459" s="13"/>
      <c r="GM459" s="12"/>
      <c r="GN459" s="12"/>
      <c r="GO459" s="12"/>
      <c r="GP459" s="12"/>
      <c r="GQ459" s="12"/>
    </row>
    <row r="460" spans="9:199" s="1" customFormat="1" ht="19.5" customHeight="1">
      <c r="I460" s="3"/>
      <c r="P460" s="59"/>
      <c r="Q460" s="59"/>
      <c r="R460" s="59"/>
      <c r="T460" s="3"/>
      <c r="U460" s="5"/>
      <c r="V460" s="3"/>
      <c r="W460" s="5"/>
      <c r="AE460" s="7"/>
      <c r="AM460" s="8"/>
      <c r="AT460" s="9"/>
      <c r="EU460" s="13"/>
      <c r="EV460" s="13"/>
      <c r="EW460" s="13"/>
      <c r="EX460" s="13"/>
      <c r="EY460" s="13"/>
      <c r="EZ460" s="13"/>
      <c r="FA460" s="13"/>
      <c r="FB460" s="13"/>
      <c r="FC460" s="13"/>
      <c r="FD460" s="13"/>
      <c r="FE460" s="13"/>
      <c r="FF460" s="13"/>
      <c r="FG460" s="13"/>
      <c r="FH460" s="13"/>
      <c r="FI460" s="13"/>
      <c r="FJ460" s="13"/>
      <c r="FK460" s="13"/>
      <c r="FL460" s="13"/>
      <c r="FM460" s="13"/>
      <c r="FN460" s="13"/>
      <c r="FO460" s="13"/>
      <c r="FP460" s="13"/>
      <c r="FQ460" s="13"/>
      <c r="FR460" s="13"/>
      <c r="FS460" s="13"/>
      <c r="FT460" s="13"/>
      <c r="FU460" s="13"/>
      <c r="FV460" s="13"/>
      <c r="FW460" s="13"/>
      <c r="FX460" s="13"/>
      <c r="FY460" s="13"/>
      <c r="FZ460" s="13"/>
      <c r="GA460" s="13"/>
      <c r="GB460" s="13"/>
      <c r="GC460" s="13"/>
      <c r="GD460" s="13"/>
      <c r="GE460" s="13"/>
      <c r="GF460" s="13"/>
      <c r="GG460" s="13"/>
      <c r="GH460" s="13"/>
      <c r="GI460" s="13"/>
      <c r="GM460" s="12"/>
      <c r="GN460" s="12"/>
      <c r="GO460" s="12"/>
      <c r="GP460" s="12"/>
      <c r="GQ460" s="12"/>
    </row>
    <row r="461" spans="9:199" s="1" customFormat="1" ht="19.5" customHeight="1">
      <c r="I461" s="3"/>
      <c r="P461" s="59"/>
      <c r="Q461" s="59"/>
      <c r="R461" s="59"/>
      <c r="T461" s="3"/>
      <c r="U461" s="5"/>
      <c r="V461" s="3"/>
      <c r="W461" s="5"/>
      <c r="AE461" s="7"/>
      <c r="AM461" s="8"/>
      <c r="AT461" s="9"/>
      <c r="EU461" s="13"/>
      <c r="EV461" s="13"/>
      <c r="EW461" s="13"/>
      <c r="EX461" s="13"/>
      <c r="EY461" s="13"/>
      <c r="EZ461" s="13"/>
      <c r="FA461" s="13"/>
      <c r="FB461" s="13"/>
      <c r="FC461" s="13"/>
      <c r="FD461" s="13"/>
      <c r="FE461" s="13"/>
      <c r="FF461" s="13"/>
      <c r="FG461" s="13"/>
      <c r="FH461" s="13"/>
      <c r="FI461" s="13"/>
      <c r="FJ461" s="13"/>
      <c r="FK461" s="13"/>
      <c r="FL461" s="13"/>
      <c r="FM461" s="13"/>
      <c r="FN461" s="13"/>
      <c r="FO461" s="13"/>
      <c r="FP461" s="13"/>
      <c r="FQ461" s="13"/>
      <c r="FR461" s="13"/>
      <c r="FS461" s="13"/>
      <c r="FT461" s="13"/>
      <c r="FU461" s="13"/>
      <c r="FV461" s="13"/>
      <c r="FW461" s="13"/>
      <c r="FX461" s="13"/>
      <c r="FY461" s="13"/>
      <c r="FZ461" s="13"/>
      <c r="GA461" s="13"/>
      <c r="GB461" s="13"/>
      <c r="GC461" s="13"/>
      <c r="GD461" s="13"/>
      <c r="GE461" s="13"/>
      <c r="GF461" s="13"/>
      <c r="GG461" s="13"/>
      <c r="GH461" s="13"/>
      <c r="GI461" s="13"/>
      <c r="GM461" s="12"/>
      <c r="GN461" s="12"/>
      <c r="GO461" s="12"/>
      <c r="GP461" s="12"/>
      <c r="GQ461" s="12"/>
    </row>
    <row r="462" spans="9:199" s="1" customFormat="1" ht="19.5" customHeight="1">
      <c r="I462" s="3"/>
      <c r="P462" s="59"/>
      <c r="Q462" s="59"/>
      <c r="R462" s="59"/>
      <c r="T462" s="3"/>
      <c r="U462" s="5"/>
      <c r="V462" s="3"/>
      <c r="W462" s="5"/>
      <c r="AE462" s="7"/>
      <c r="AM462" s="8"/>
      <c r="AT462" s="9"/>
      <c r="EU462" s="13"/>
      <c r="EV462" s="13"/>
      <c r="EW462" s="13"/>
      <c r="EX462" s="13"/>
      <c r="EY462" s="13"/>
      <c r="EZ462" s="13"/>
      <c r="FA462" s="13"/>
      <c r="FB462" s="13"/>
      <c r="FC462" s="13"/>
      <c r="FD462" s="13"/>
      <c r="FE462" s="13"/>
      <c r="FF462" s="13"/>
      <c r="FG462" s="13"/>
      <c r="FH462" s="13"/>
      <c r="FI462" s="13"/>
      <c r="FJ462" s="13"/>
      <c r="FK462" s="13"/>
      <c r="FL462" s="13"/>
      <c r="FM462" s="13"/>
      <c r="FN462" s="13"/>
      <c r="FO462" s="13"/>
      <c r="FP462" s="13"/>
      <c r="FQ462" s="13"/>
      <c r="FR462" s="13"/>
      <c r="FS462" s="13"/>
      <c r="FT462" s="13"/>
      <c r="FU462" s="13"/>
      <c r="FV462" s="13"/>
      <c r="FW462" s="13"/>
      <c r="FX462" s="13"/>
      <c r="FY462" s="13"/>
      <c r="FZ462" s="13"/>
      <c r="GA462" s="13"/>
      <c r="GB462" s="13"/>
      <c r="GC462" s="13"/>
      <c r="GD462" s="13"/>
      <c r="GE462" s="13"/>
      <c r="GF462" s="13"/>
      <c r="GG462" s="13"/>
      <c r="GH462" s="13"/>
      <c r="GI462" s="13"/>
      <c r="GM462" s="12"/>
      <c r="GN462" s="12"/>
      <c r="GO462" s="12"/>
      <c r="GP462" s="12"/>
      <c r="GQ462" s="12"/>
    </row>
    <row r="463" spans="9:199" s="1" customFormat="1" ht="19.5" customHeight="1">
      <c r="I463" s="3"/>
      <c r="P463" s="59"/>
      <c r="Q463" s="59"/>
      <c r="R463" s="59"/>
      <c r="T463" s="3"/>
      <c r="U463" s="5"/>
      <c r="V463" s="3"/>
      <c r="W463" s="5"/>
      <c r="AE463" s="7"/>
      <c r="AM463" s="8"/>
      <c r="AT463" s="9"/>
      <c r="GM463" s="12"/>
      <c r="GN463" s="12"/>
      <c r="GO463" s="12"/>
      <c r="GP463" s="12"/>
      <c r="GQ463" s="12"/>
    </row>
    <row r="464" spans="9:199" s="1" customFormat="1" ht="19.5" customHeight="1">
      <c r="I464" s="3"/>
      <c r="P464" s="59"/>
      <c r="Q464" s="59"/>
      <c r="R464" s="59"/>
      <c r="T464" s="3"/>
      <c r="U464" s="5"/>
      <c r="V464" s="3"/>
      <c r="W464" s="5"/>
      <c r="AE464" s="7"/>
      <c r="AM464" s="8"/>
      <c r="AT464" s="9"/>
      <c r="GM464" s="12"/>
      <c r="GN464" s="12"/>
      <c r="GO464" s="12"/>
      <c r="GP464" s="12"/>
      <c r="GQ464" s="12"/>
    </row>
    <row r="465" spans="9:199" s="1" customFormat="1" ht="19.5" customHeight="1">
      <c r="I465" s="3"/>
      <c r="P465" s="59"/>
      <c r="Q465" s="59"/>
      <c r="R465" s="59"/>
      <c r="T465" s="3"/>
      <c r="U465" s="5"/>
      <c r="V465" s="3"/>
      <c r="W465" s="5"/>
      <c r="AE465" s="7"/>
      <c r="AM465" s="8"/>
      <c r="AT465" s="9"/>
      <c r="GM465" s="12"/>
      <c r="GN465" s="12"/>
      <c r="GO465" s="12"/>
      <c r="GP465" s="12"/>
      <c r="GQ465" s="12"/>
    </row>
    <row r="466" spans="9:199" s="1" customFormat="1" ht="19.5" customHeight="1">
      <c r="I466" s="3"/>
      <c r="P466" s="59"/>
      <c r="Q466" s="59"/>
      <c r="R466" s="59"/>
      <c r="T466" s="3"/>
      <c r="U466" s="5"/>
      <c r="V466" s="3"/>
      <c r="W466" s="5"/>
      <c r="AE466" s="7"/>
      <c r="AM466" s="8"/>
      <c r="AT466" s="9"/>
      <c r="GM466" s="12"/>
      <c r="GN466" s="12"/>
      <c r="GO466" s="12"/>
      <c r="GP466" s="12"/>
      <c r="GQ466" s="12"/>
    </row>
    <row r="467" spans="9:199" s="1" customFormat="1" ht="19.5" customHeight="1">
      <c r="I467" s="3"/>
      <c r="P467" s="59"/>
      <c r="Q467" s="59"/>
      <c r="R467" s="59"/>
      <c r="T467" s="3"/>
      <c r="U467" s="5"/>
      <c r="V467" s="3"/>
      <c r="W467" s="5"/>
      <c r="AE467" s="7"/>
      <c r="AM467" s="8"/>
      <c r="AT467" s="9"/>
      <c r="GM467" s="12"/>
      <c r="GN467" s="12"/>
      <c r="GO467" s="12"/>
      <c r="GP467" s="12"/>
      <c r="GQ467" s="12"/>
    </row>
    <row r="468" spans="9:199" s="1" customFormat="1" ht="19.5" customHeight="1">
      <c r="I468" s="3"/>
      <c r="P468" s="59"/>
      <c r="Q468" s="59"/>
      <c r="R468" s="59"/>
      <c r="T468" s="3"/>
      <c r="U468" s="5"/>
      <c r="V468" s="3"/>
      <c r="W468" s="5"/>
      <c r="AE468" s="7"/>
      <c r="AM468" s="8"/>
      <c r="AT468" s="9"/>
      <c r="GM468" s="12"/>
      <c r="GN468" s="12"/>
      <c r="GO468" s="12"/>
      <c r="GP468" s="12"/>
      <c r="GQ468" s="12"/>
    </row>
    <row r="469" spans="9:199" s="1" customFormat="1" ht="19.5" customHeight="1">
      <c r="I469" s="3"/>
      <c r="P469" s="59"/>
      <c r="Q469" s="59"/>
      <c r="R469" s="59"/>
      <c r="T469" s="3"/>
      <c r="U469" s="5"/>
      <c r="V469" s="3"/>
      <c r="W469" s="5"/>
      <c r="AE469" s="7"/>
      <c r="AM469" s="8"/>
      <c r="AT469" s="9"/>
      <c r="GM469" s="12"/>
      <c r="GN469" s="12"/>
      <c r="GO469" s="12"/>
      <c r="GP469" s="12"/>
      <c r="GQ469" s="12"/>
    </row>
    <row r="470" spans="9:199" s="1" customFormat="1" ht="19.5" customHeight="1">
      <c r="I470" s="3"/>
      <c r="P470" s="59"/>
      <c r="Q470" s="59"/>
      <c r="R470" s="59"/>
      <c r="T470" s="3"/>
      <c r="U470" s="5"/>
      <c r="V470" s="3"/>
      <c r="W470" s="5"/>
      <c r="AE470" s="7"/>
      <c r="AM470" s="8"/>
      <c r="AT470" s="9"/>
      <c r="GM470" s="12"/>
      <c r="GN470" s="12"/>
      <c r="GO470" s="12"/>
      <c r="GP470" s="12"/>
      <c r="GQ470" s="12"/>
    </row>
    <row r="471" spans="9:199" s="1" customFormat="1" ht="19.5" customHeight="1">
      <c r="I471" s="3"/>
      <c r="P471" s="59"/>
      <c r="Q471" s="59"/>
      <c r="R471" s="59"/>
      <c r="T471" s="3"/>
      <c r="U471" s="5"/>
      <c r="V471" s="3"/>
      <c r="W471" s="5"/>
      <c r="AE471" s="7"/>
      <c r="AM471" s="8"/>
      <c r="AT471" s="9"/>
      <c r="GM471" s="12"/>
      <c r="GN471" s="12"/>
      <c r="GO471" s="12"/>
      <c r="GP471" s="12"/>
      <c r="GQ471" s="12"/>
    </row>
    <row r="472" spans="9:199" s="1" customFormat="1" ht="19.5" customHeight="1">
      <c r="I472" s="3"/>
      <c r="P472" s="59"/>
      <c r="Q472" s="59"/>
      <c r="R472" s="59"/>
      <c r="T472" s="3"/>
      <c r="U472" s="5"/>
      <c r="V472" s="3"/>
      <c r="W472" s="5"/>
      <c r="AE472" s="7"/>
      <c r="AM472" s="8"/>
      <c r="AT472" s="9"/>
      <c r="GM472" s="12"/>
      <c r="GN472" s="12"/>
      <c r="GO472" s="12"/>
      <c r="GP472" s="12"/>
      <c r="GQ472" s="12"/>
    </row>
    <row r="473" spans="9:199" s="1" customFormat="1" ht="19.5" customHeight="1">
      <c r="I473" s="3"/>
      <c r="P473" s="59"/>
      <c r="Q473" s="59"/>
      <c r="R473" s="59"/>
      <c r="T473" s="3"/>
      <c r="U473" s="5"/>
      <c r="V473" s="3"/>
      <c r="W473" s="5"/>
      <c r="AE473" s="7"/>
      <c r="AM473" s="8"/>
      <c r="AT473" s="9"/>
      <c r="GM473" s="12"/>
      <c r="GN473" s="12"/>
      <c r="GO473" s="12"/>
      <c r="GP473" s="12"/>
      <c r="GQ473" s="12"/>
    </row>
    <row r="474" spans="9:199" s="1" customFormat="1" ht="19.5" customHeight="1">
      <c r="I474" s="3"/>
      <c r="P474" s="59"/>
      <c r="Q474" s="59"/>
      <c r="R474" s="59"/>
      <c r="T474" s="3"/>
      <c r="U474" s="5"/>
      <c r="V474" s="3"/>
      <c r="W474" s="5"/>
      <c r="AE474" s="7"/>
      <c r="AM474" s="8"/>
      <c r="AT474" s="9"/>
      <c r="GM474" s="12"/>
      <c r="GN474" s="12"/>
      <c r="GO474" s="12"/>
      <c r="GP474" s="12"/>
      <c r="GQ474" s="12"/>
    </row>
    <row r="475" spans="9:199" s="1" customFormat="1" ht="19.5" customHeight="1">
      <c r="I475" s="3"/>
      <c r="P475" s="59"/>
      <c r="Q475" s="59"/>
      <c r="R475" s="59"/>
      <c r="T475" s="3"/>
      <c r="U475" s="5"/>
      <c r="V475" s="3"/>
      <c r="W475" s="5"/>
      <c r="AE475" s="7"/>
      <c r="AM475" s="8"/>
      <c r="AT475" s="9"/>
      <c r="GM475" s="12"/>
      <c r="GN475" s="12"/>
      <c r="GO475" s="12"/>
      <c r="GP475" s="12"/>
      <c r="GQ475" s="12"/>
    </row>
    <row r="476" spans="9:199" s="1" customFormat="1" ht="19.5" customHeight="1">
      <c r="I476" s="3"/>
      <c r="P476" s="59"/>
      <c r="Q476" s="59"/>
      <c r="R476" s="59"/>
      <c r="T476" s="3"/>
      <c r="U476" s="5"/>
      <c r="V476" s="3"/>
      <c r="W476" s="5"/>
      <c r="AE476" s="7"/>
      <c r="AM476" s="8"/>
      <c r="AT476" s="9"/>
      <c r="GM476" s="12"/>
      <c r="GN476" s="12"/>
      <c r="GO476" s="12"/>
      <c r="GP476" s="12"/>
      <c r="GQ476" s="12"/>
    </row>
    <row r="477" spans="9:199" s="1" customFormat="1" ht="19.5" customHeight="1">
      <c r="I477" s="3"/>
      <c r="P477" s="59"/>
      <c r="Q477" s="59"/>
      <c r="R477" s="59"/>
      <c r="T477" s="3"/>
      <c r="U477" s="5"/>
      <c r="V477" s="3"/>
      <c r="W477" s="5"/>
      <c r="AE477" s="7"/>
      <c r="AM477" s="8"/>
      <c r="AT477" s="9"/>
      <c r="GM477" s="12"/>
      <c r="GN477" s="12"/>
      <c r="GO477" s="12"/>
      <c r="GP477" s="12"/>
      <c r="GQ477" s="12"/>
    </row>
    <row r="478" spans="9:199" s="1" customFormat="1" ht="19.5" customHeight="1">
      <c r="I478" s="3"/>
      <c r="P478" s="59"/>
      <c r="Q478" s="59"/>
      <c r="R478" s="59"/>
      <c r="T478" s="3"/>
      <c r="U478" s="5"/>
      <c r="V478" s="3"/>
      <c r="W478" s="5"/>
      <c r="AE478" s="7"/>
      <c r="AM478" s="8"/>
      <c r="AT478" s="9"/>
      <c r="GM478" s="12"/>
      <c r="GN478" s="12"/>
      <c r="GO478" s="12"/>
      <c r="GP478" s="12"/>
      <c r="GQ478" s="12"/>
    </row>
    <row r="479" spans="9:199" s="1" customFormat="1" ht="19.5" customHeight="1">
      <c r="I479" s="3"/>
      <c r="P479" s="59"/>
      <c r="Q479" s="59"/>
      <c r="R479" s="59"/>
      <c r="T479" s="3"/>
      <c r="U479" s="5"/>
      <c r="V479" s="3"/>
      <c r="W479" s="5"/>
      <c r="AE479" s="7"/>
      <c r="AM479" s="8"/>
      <c r="AT479" s="9"/>
      <c r="GM479" s="12"/>
      <c r="GN479" s="12"/>
      <c r="GO479" s="12"/>
      <c r="GP479" s="12"/>
      <c r="GQ479" s="12"/>
    </row>
    <row r="480" spans="9:199" s="1" customFormat="1" ht="19.5" customHeight="1">
      <c r="I480" s="3"/>
      <c r="P480" s="59"/>
      <c r="Q480" s="59"/>
      <c r="R480" s="59"/>
      <c r="T480" s="3"/>
      <c r="U480" s="5"/>
      <c r="V480" s="3"/>
      <c r="W480" s="5"/>
      <c r="AE480" s="7"/>
      <c r="AM480" s="8"/>
      <c r="AT480" s="9"/>
      <c r="GM480" s="12"/>
      <c r="GN480" s="12"/>
      <c r="GO480" s="12"/>
      <c r="GP480" s="12"/>
      <c r="GQ480" s="12"/>
    </row>
    <row r="481" spans="9:199" s="1" customFormat="1" ht="19.5" customHeight="1">
      <c r="I481" s="3"/>
      <c r="P481" s="59"/>
      <c r="Q481" s="59"/>
      <c r="R481" s="59"/>
      <c r="T481" s="3"/>
      <c r="U481" s="5"/>
      <c r="V481" s="3"/>
      <c r="W481" s="5"/>
      <c r="AE481" s="7"/>
      <c r="AM481" s="8"/>
      <c r="AT481" s="9"/>
      <c r="GM481" s="12"/>
      <c r="GN481" s="12"/>
      <c r="GO481" s="12"/>
      <c r="GP481" s="12"/>
      <c r="GQ481" s="12"/>
    </row>
    <row r="482" spans="9:199" s="1" customFormat="1" ht="19.5" customHeight="1">
      <c r="I482" s="3"/>
      <c r="P482" s="59"/>
      <c r="Q482" s="59"/>
      <c r="R482" s="59"/>
      <c r="T482" s="3"/>
      <c r="U482" s="5"/>
      <c r="V482" s="3"/>
      <c r="W482" s="5"/>
      <c r="AE482" s="7"/>
      <c r="AM482" s="8"/>
      <c r="AT482" s="9"/>
      <c r="GM482" s="12"/>
      <c r="GN482" s="12"/>
      <c r="GO482" s="12"/>
      <c r="GP482" s="12"/>
      <c r="GQ482" s="12"/>
    </row>
    <row r="483" spans="9:199" s="1" customFormat="1" ht="19.5" customHeight="1">
      <c r="I483" s="3"/>
      <c r="P483" s="59"/>
      <c r="Q483" s="59"/>
      <c r="R483" s="59"/>
      <c r="T483" s="3"/>
      <c r="U483" s="5"/>
      <c r="V483" s="3"/>
      <c r="W483" s="5"/>
      <c r="AE483" s="7"/>
      <c r="AM483" s="8"/>
      <c r="AT483" s="9"/>
      <c r="GM483" s="12"/>
      <c r="GN483" s="12"/>
      <c r="GO483" s="12"/>
      <c r="GP483" s="12"/>
      <c r="GQ483" s="12"/>
    </row>
    <row r="484" spans="9:199" s="1" customFormat="1" ht="19.5" customHeight="1">
      <c r="I484" s="3"/>
      <c r="P484" s="59"/>
      <c r="Q484" s="59"/>
      <c r="R484" s="59"/>
      <c r="T484" s="3"/>
      <c r="U484" s="5"/>
      <c r="V484" s="3"/>
      <c r="W484" s="5"/>
      <c r="AE484" s="7"/>
      <c r="AM484" s="8"/>
      <c r="AT484" s="9"/>
      <c r="GM484" s="12"/>
      <c r="GN484" s="12"/>
      <c r="GO484" s="12"/>
      <c r="GP484" s="12"/>
      <c r="GQ484" s="12"/>
    </row>
    <row r="485" spans="9:199" s="1" customFormat="1" ht="19.5" customHeight="1">
      <c r="I485" s="3"/>
      <c r="P485" s="59"/>
      <c r="Q485" s="59"/>
      <c r="R485" s="59"/>
      <c r="T485" s="3"/>
      <c r="U485" s="5"/>
      <c r="V485" s="3"/>
      <c r="W485" s="5"/>
      <c r="AE485" s="7"/>
      <c r="AM485" s="8"/>
      <c r="AT485" s="9"/>
      <c r="GM485" s="12"/>
      <c r="GN485" s="12"/>
      <c r="GO485" s="12"/>
      <c r="GP485" s="12"/>
      <c r="GQ485" s="12"/>
    </row>
    <row r="486" spans="9:199" s="1" customFormat="1" ht="19.5" customHeight="1">
      <c r="I486" s="3"/>
      <c r="P486" s="59"/>
      <c r="Q486" s="59"/>
      <c r="R486" s="59"/>
      <c r="T486" s="3"/>
      <c r="U486" s="5"/>
      <c r="V486" s="3"/>
      <c r="W486" s="5"/>
      <c r="AE486" s="7"/>
      <c r="AM486" s="8"/>
      <c r="AT486" s="9"/>
      <c r="GM486" s="12"/>
      <c r="GN486" s="12"/>
      <c r="GO486" s="12"/>
      <c r="GP486" s="12"/>
      <c r="GQ486" s="12"/>
    </row>
    <row r="487" spans="9:199" s="1" customFormat="1" ht="19.5" customHeight="1">
      <c r="I487" s="3"/>
      <c r="P487" s="59"/>
      <c r="Q487" s="59"/>
      <c r="R487" s="59"/>
      <c r="T487" s="3"/>
      <c r="U487" s="5"/>
      <c r="V487" s="3"/>
      <c r="W487" s="5"/>
      <c r="AE487" s="7"/>
      <c r="AM487" s="8"/>
      <c r="AT487" s="9"/>
      <c r="GM487" s="12"/>
      <c r="GN487" s="12"/>
      <c r="GO487" s="12"/>
      <c r="GP487" s="12"/>
      <c r="GQ487" s="12"/>
    </row>
    <row r="488" spans="9:199" s="1" customFormat="1" ht="19.5" customHeight="1">
      <c r="I488" s="3"/>
      <c r="P488" s="59"/>
      <c r="Q488" s="59"/>
      <c r="R488" s="59"/>
      <c r="T488" s="3"/>
      <c r="U488" s="5"/>
      <c r="V488" s="3"/>
      <c r="W488" s="5"/>
      <c r="AE488" s="7"/>
      <c r="AM488" s="8"/>
      <c r="AT488" s="9"/>
      <c r="GM488" s="12"/>
      <c r="GN488" s="12"/>
      <c r="GO488" s="12"/>
      <c r="GP488" s="12"/>
      <c r="GQ488" s="12"/>
    </row>
    <row r="489" spans="9:199" s="1" customFormat="1" ht="19.5" customHeight="1">
      <c r="I489" s="3"/>
      <c r="P489" s="59"/>
      <c r="Q489" s="59"/>
      <c r="R489" s="59"/>
      <c r="T489" s="3"/>
      <c r="U489" s="5"/>
      <c r="V489" s="3"/>
      <c r="W489" s="5"/>
      <c r="AE489" s="7"/>
      <c r="AM489" s="8"/>
      <c r="AT489" s="9"/>
      <c r="GM489" s="12"/>
      <c r="GN489" s="12"/>
      <c r="GO489" s="12"/>
      <c r="GP489" s="12"/>
      <c r="GQ489" s="12"/>
    </row>
    <row r="490" spans="9:199" s="1" customFormat="1" ht="19.5" customHeight="1">
      <c r="I490" s="3"/>
      <c r="P490" s="59"/>
      <c r="Q490" s="59"/>
      <c r="R490" s="59"/>
      <c r="T490" s="3"/>
      <c r="U490" s="5"/>
      <c r="V490" s="3"/>
      <c r="W490" s="5"/>
      <c r="AE490" s="7"/>
      <c r="AM490" s="8"/>
      <c r="AT490" s="9"/>
      <c r="GM490" s="12"/>
      <c r="GN490" s="12"/>
      <c r="GO490" s="12"/>
      <c r="GP490" s="12"/>
      <c r="GQ490" s="12"/>
    </row>
    <row r="491" spans="9:199" s="1" customFormat="1" ht="19.5" customHeight="1">
      <c r="I491" s="3"/>
      <c r="P491" s="59"/>
      <c r="Q491" s="59"/>
      <c r="R491" s="59"/>
      <c r="T491" s="3"/>
      <c r="U491" s="5"/>
      <c r="V491" s="3"/>
      <c r="W491" s="5"/>
      <c r="AE491" s="7"/>
      <c r="AM491" s="8"/>
      <c r="AT491" s="9"/>
      <c r="GM491" s="12"/>
      <c r="GN491" s="12"/>
      <c r="GO491" s="12"/>
      <c r="GP491" s="12"/>
      <c r="GQ491" s="12"/>
    </row>
    <row r="492" spans="9:199" s="1" customFormat="1" ht="19.5" customHeight="1">
      <c r="I492" s="3"/>
      <c r="P492" s="59"/>
      <c r="Q492" s="59"/>
      <c r="R492" s="59"/>
      <c r="T492" s="3"/>
      <c r="U492" s="5"/>
      <c r="V492" s="3"/>
      <c r="W492" s="5"/>
      <c r="AE492" s="7"/>
      <c r="AM492" s="8"/>
      <c r="AT492" s="9"/>
      <c r="GM492" s="12"/>
      <c r="GN492" s="12"/>
      <c r="GO492" s="12"/>
      <c r="GP492" s="12"/>
      <c r="GQ492" s="12"/>
    </row>
    <row r="493" spans="9:199" s="1" customFormat="1" ht="19.5" customHeight="1">
      <c r="I493" s="3"/>
      <c r="P493" s="59"/>
      <c r="Q493" s="59"/>
      <c r="R493" s="59"/>
      <c r="T493" s="3"/>
      <c r="U493" s="5"/>
      <c r="V493" s="3"/>
      <c r="W493" s="5"/>
      <c r="AE493" s="7"/>
      <c r="AM493" s="8"/>
      <c r="AT493" s="9"/>
      <c r="GM493" s="12"/>
      <c r="GN493" s="12"/>
      <c r="GO493" s="12"/>
      <c r="GP493" s="12"/>
      <c r="GQ493" s="12"/>
    </row>
    <row r="494" spans="9:199" s="1" customFormat="1" ht="19.5" customHeight="1">
      <c r="I494" s="3"/>
      <c r="P494" s="59"/>
      <c r="Q494" s="59"/>
      <c r="R494" s="59"/>
      <c r="T494" s="3"/>
      <c r="U494" s="5"/>
      <c r="V494" s="3"/>
      <c r="W494" s="5"/>
      <c r="AE494" s="7"/>
      <c r="AM494" s="8"/>
      <c r="AT494" s="9"/>
      <c r="GM494" s="12"/>
      <c r="GN494" s="12"/>
      <c r="GO494" s="12"/>
      <c r="GP494" s="12"/>
      <c r="GQ494" s="12"/>
    </row>
    <row r="495" spans="9:199" s="1" customFormat="1" ht="19.5" customHeight="1">
      <c r="I495" s="3"/>
      <c r="P495" s="59"/>
      <c r="Q495" s="59"/>
      <c r="R495" s="59"/>
      <c r="T495" s="3"/>
      <c r="U495" s="5"/>
      <c r="V495" s="3"/>
      <c r="W495" s="5"/>
      <c r="AE495" s="7"/>
      <c r="AM495" s="8"/>
      <c r="AT495" s="9"/>
      <c r="GM495" s="12"/>
      <c r="GN495" s="12"/>
      <c r="GO495" s="12"/>
      <c r="GP495" s="12"/>
      <c r="GQ495" s="12"/>
    </row>
    <row r="496" spans="9:199" s="1" customFormat="1" ht="19.5" customHeight="1">
      <c r="I496" s="3"/>
      <c r="P496" s="59"/>
      <c r="Q496" s="59"/>
      <c r="R496" s="59"/>
      <c r="T496" s="3"/>
      <c r="U496" s="5"/>
      <c r="V496" s="3"/>
      <c r="W496" s="5"/>
      <c r="AE496" s="7"/>
      <c r="AM496" s="8"/>
      <c r="AT496" s="9"/>
      <c r="GM496" s="12"/>
      <c r="GN496" s="12"/>
      <c r="GO496" s="12"/>
      <c r="GP496" s="12"/>
      <c r="GQ496" s="12"/>
    </row>
    <row r="497" spans="9:199" s="1" customFormat="1" ht="19.5" customHeight="1">
      <c r="I497" s="3"/>
      <c r="P497" s="59"/>
      <c r="Q497" s="59"/>
      <c r="R497" s="59"/>
      <c r="T497" s="3"/>
      <c r="U497" s="5"/>
      <c r="V497" s="3"/>
      <c r="W497" s="5"/>
      <c r="AE497" s="7"/>
      <c r="AM497" s="8"/>
      <c r="AT497" s="9"/>
      <c r="GM497" s="12"/>
      <c r="GN497" s="12"/>
      <c r="GO497" s="12"/>
      <c r="GP497" s="12"/>
      <c r="GQ497" s="12"/>
    </row>
    <row r="498" spans="9:199" s="1" customFormat="1" ht="19.5" customHeight="1">
      <c r="I498" s="3"/>
      <c r="P498" s="59"/>
      <c r="Q498" s="59"/>
      <c r="R498" s="59"/>
      <c r="T498" s="3"/>
      <c r="U498" s="5"/>
      <c r="V498" s="3"/>
      <c r="W498" s="5"/>
      <c r="AE498" s="7"/>
      <c r="AM498" s="8"/>
      <c r="AT498" s="9"/>
      <c r="GM498" s="12"/>
      <c r="GN498" s="12"/>
      <c r="GO498" s="12"/>
      <c r="GP498" s="12"/>
      <c r="GQ498" s="12"/>
    </row>
    <row r="499" spans="9:199" s="1" customFormat="1" ht="19.5" customHeight="1">
      <c r="I499" s="3"/>
      <c r="P499" s="59"/>
      <c r="Q499" s="59"/>
      <c r="R499" s="59"/>
      <c r="T499" s="3"/>
      <c r="U499" s="5"/>
      <c r="V499" s="3"/>
      <c r="W499" s="5"/>
      <c r="AE499" s="7"/>
      <c r="AM499" s="8"/>
      <c r="AT499" s="9"/>
      <c r="GM499" s="12"/>
      <c r="GN499" s="12"/>
      <c r="GO499" s="12"/>
      <c r="GP499" s="12"/>
      <c r="GQ499" s="12"/>
    </row>
    <row r="500" spans="9:199" s="1" customFormat="1" ht="19.5" customHeight="1">
      <c r="I500" s="3"/>
      <c r="P500" s="59"/>
      <c r="Q500" s="59"/>
      <c r="R500" s="59"/>
      <c r="T500" s="3"/>
      <c r="U500" s="5"/>
      <c r="V500" s="3"/>
      <c r="W500" s="5"/>
      <c r="AE500" s="7"/>
      <c r="AM500" s="8"/>
      <c r="AT500" s="9"/>
      <c r="GM500" s="12"/>
      <c r="GN500" s="12"/>
      <c r="GO500" s="12"/>
      <c r="GP500" s="12"/>
      <c r="GQ500" s="12"/>
    </row>
    <row r="501" spans="9:199" s="1" customFormat="1">
      <c r="I501" s="3"/>
      <c r="P501" s="59"/>
      <c r="Q501" s="59"/>
      <c r="R501" s="59"/>
      <c r="T501" s="3"/>
      <c r="U501" s="5"/>
      <c r="V501" s="3"/>
      <c r="W501" s="5"/>
      <c r="AE501" s="7"/>
      <c r="AM501" s="8"/>
      <c r="AT501" s="9"/>
      <c r="GM501" s="12"/>
      <c r="GN501" s="12"/>
      <c r="GO501" s="12"/>
      <c r="GP501" s="12"/>
      <c r="GQ501" s="12"/>
    </row>
    <row r="502" spans="9:199" s="1" customFormat="1">
      <c r="I502" s="3"/>
      <c r="P502" s="59"/>
      <c r="Q502" s="59"/>
      <c r="R502" s="59"/>
      <c r="T502" s="3"/>
      <c r="U502" s="5"/>
      <c r="V502" s="3"/>
      <c r="W502" s="5"/>
      <c r="AE502" s="7"/>
      <c r="AM502" s="8"/>
      <c r="AT502" s="9"/>
      <c r="GM502" s="12"/>
      <c r="GN502" s="12"/>
      <c r="GO502" s="12"/>
      <c r="GP502" s="12"/>
      <c r="GQ502" s="12"/>
    </row>
    <row r="503" spans="9:199" s="1" customFormat="1">
      <c r="I503" s="3"/>
      <c r="P503" s="59"/>
      <c r="Q503" s="59"/>
      <c r="R503" s="59"/>
      <c r="T503" s="3"/>
      <c r="U503" s="5"/>
      <c r="V503" s="3"/>
      <c r="W503" s="5"/>
      <c r="AE503" s="7"/>
      <c r="AM503" s="8"/>
      <c r="AT503" s="9"/>
      <c r="GM503" s="12"/>
      <c r="GN503" s="12"/>
      <c r="GO503" s="12"/>
      <c r="GP503" s="12"/>
      <c r="GQ503" s="12"/>
    </row>
    <row r="504" spans="9:199" s="1" customFormat="1">
      <c r="I504" s="3"/>
      <c r="P504" s="59"/>
      <c r="Q504" s="59"/>
      <c r="R504" s="59"/>
      <c r="T504" s="3"/>
      <c r="U504" s="5"/>
      <c r="V504" s="3"/>
      <c r="W504" s="5"/>
      <c r="AE504" s="7"/>
      <c r="AM504" s="8"/>
      <c r="AT504" s="9"/>
      <c r="GM504" s="12"/>
      <c r="GN504" s="12"/>
      <c r="GO504" s="12"/>
      <c r="GP504" s="12"/>
      <c r="GQ504" s="12"/>
    </row>
    <row r="505" spans="9:199" s="1" customFormat="1">
      <c r="I505" s="3"/>
      <c r="P505" s="59"/>
      <c r="Q505" s="59"/>
      <c r="R505" s="59"/>
      <c r="T505" s="3"/>
      <c r="U505" s="5"/>
      <c r="V505" s="3"/>
      <c r="W505" s="5"/>
      <c r="AE505" s="7"/>
      <c r="AM505" s="8"/>
      <c r="AT505" s="9"/>
      <c r="GM505" s="12"/>
      <c r="GN505" s="12"/>
      <c r="GO505" s="12"/>
      <c r="GP505" s="12"/>
      <c r="GQ505" s="12"/>
    </row>
    <row r="506" spans="9:199" s="1" customFormat="1">
      <c r="I506" s="3"/>
      <c r="P506" s="59"/>
      <c r="Q506" s="59"/>
      <c r="R506" s="59"/>
      <c r="T506" s="3"/>
      <c r="U506" s="5"/>
      <c r="V506" s="3"/>
      <c r="W506" s="5"/>
      <c r="AE506" s="7"/>
      <c r="AM506" s="8"/>
      <c r="AT506" s="9"/>
      <c r="GM506" s="12"/>
      <c r="GN506" s="12"/>
      <c r="GO506" s="12"/>
      <c r="GP506" s="12"/>
      <c r="GQ506" s="12"/>
    </row>
    <row r="507" spans="9:199" s="1" customFormat="1">
      <c r="I507" s="3"/>
      <c r="P507" s="59"/>
      <c r="Q507" s="59"/>
      <c r="R507" s="59"/>
      <c r="T507" s="3"/>
      <c r="U507" s="5"/>
      <c r="V507" s="3"/>
      <c r="W507" s="5"/>
      <c r="AE507" s="7"/>
      <c r="AM507" s="8"/>
      <c r="AT507" s="9"/>
      <c r="GM507" s="12"/>
      <c r="GN507" s="12"/>
      <c r="GO507" s="12"/>
      <c r="GP507" s="12"/>
      <c r="GQ507" s="12"/>
    </row>
    <row r="508" spans="9:199" s="1" customFormat="1">
      <c r="I508" s="3"/>
      <c r="P508" s="59"/>
      <c r="Q508" s="59"/>
      <c r="R508" s="59"/>
      <c r="T508" s="3"/>
      <c r="U508" s="5"/>
      <c r="V508" s="3"/>
      <c r="W508" s="5"/>
      <c r="AE508" s="7"/>
      <c r="AM508" s="8"/>
      <c r="AT508" s="9"/>
      <c r="GM508" s="12"/>
      <c r="GN508" s="12"/>
      <c r="GO508" s="12"/>
      <c r="GP508" s="12"/>
      <c r="GQ508" s="12"/>
    </row>
    <row r="509" spans="9:199" s="1" customFormat="1">
      <c r="I509" s="3"/>
      <c r="P509" s="59"/>
      <c r="Q509" s="59"/>
      <c r="R509" s="59"/>
      <c r="T509" s="3"/>
      <c r="U509" s="5"/>
      <c r="V509" s="3"/>
      <c r="W509" s="5"/>
      <c r="AE509" s="7"/>
      <c r="AM509" s="8"/>
      <c r="AT509" s="9"/>
      <c r="GM509" s="12"/>
      <c r="GN509" s="12"/>
      <c r="GO509" s="12"/>
      <c r="GP509" s="12"/>
      <c r="GQ509" s="12"/>
    </row>
    <row r="510" spans="9:199" s="1" customFormat="1">
      <c r="I510" s="3"/>
      <c r="P510" s="59"/>
      <c r="Q510" s="59"/>
      <c r="R510" s="59"/>
      <c r="T510" s="3"/>
      <c r="U510" s="5"/>
      <c r="V510" s="3"/>
      <c r="W510" s="5"/>
      <c r="AE510" s="7"/>
      <c r="AM510" s="8"/>
      <c r="AT510" s="9"/>
      <c r="GM510" s="12"/>
      <c r="GN510" s="12"/>
      <c r="GO510" s="12"/>
      <c r="GP510" s="12"/>
      <c r="GQ510" s="12"/>
    </row>
    <row r="511" spans="9:199" s="1" customFormat="1">
      <c r="I511" s="3"/>
      <c r="P511" s="59"/>
      <c r="Q511" s="59"/>
      <c r="R511" s="59"/>
      <c r="T511" s="3"/>
      <c r="U511" s="5"/>
      <c r="V511" s="3"/>
      <c r="W511" s="5"/>
      <c r="AE511" s="7"/>
      <c r="AM511" s="8"/>
      <c r="AT511" s="9"/>
      <c r="GM511" s="12"/>
      <c r="GN511" s="12"/>
      <c r="GO511" s="12"/>
      <c r="GP511" s="12"/>
      <c r="GQ511" s="12"/>
    </row>
    <row r="512" spans="9:199" s="1" customFormat="1">
      <c r="I512" s="3"/>
      <c r="P512" s="59"/>
      <c r="Q512" s="59"/>
      <c r="R512" s="59"/>
      <c r="T512" s="3"/>
      <c r="U512" s="5"/>
      <c r="V512" s="3"/>
      <c r="W512" s="5"/>
      <c r="AE512" s="7"/>
      <c r="AM512" s="8"/>
      <c r="AT512" s="9"/>
      <c r="GM512" s="12"/>
      <c r="GN512" s="12"/>
      <c r="GO512" s="12"/>
      <c r="GP512" s="12"/>
      <c r="GQ512" s="12"/>
    </row>
    <row r="513" spans="9:199" s="1" customFormat="1">
      <c r="I513" s="3"/>
      <c r="P513" s="59"/>
      <c r="Q513" s="59"/>
      <c r="R513" s="59"/>
      <c r="T513" s="3"/>
      <c r="U513" s="5"/>
      <c r="V513" s="3"/>
      <c r="W513" s="5"/>
      <c r="AE513" s="7"/>
      <c r="AM513" s="8"/>
      <c r="AT513" s="9"/>
      <c r="GM513" s="12"/>
      <c r="GN513" s="12"/>
      <c r="GO513" s="12"/>
      <c r="GP513" s="12"/>
      <c r="GQ513" s="12"/>
    </row>
    <row r="514" spans="9:199" s="1" customFormat="1">
      <c r="I514" s="3"/>
      <c r="P514" s="59"/>
      <c r="Q514" s="59"/>
      <c r="R514" s="59"/>
      <c r="T514" s="3"/>
      <c r="U514" s="5"/>
      <c r="V514" s="3"/>
      <c r="W514" s="5"/>
      <c r="AE514" s="7"/>
      <c r="AM514" s="8"/>
      <c r="AT514" s="9"/>
      <c r="GM514" s="12"/>
      <c r="GN514" s="12"/>
      <c r="GO514" s="12"/>
      <c r="GP514" s="12"/>
      <c r="GQ514" s="12"/>
    </row>
    <row r="515" spans="9:199" s="1" customFormat="1">
      <c r="I515" s="3"/>
      <c r="P515" s="59"/>
      <c r="Q515" s="59"/>
      <c r="R515" s="59"/>
      <c r="T515" s="3"/>
      <c r="U515" s="5"/>
      <c r="V515" s="3"/>
      <c r="W515" s="5"/>
      <c r="AE515" s="7"/>
      <c r="AM515" s="8"/>
      <c r="AT515" s="9"/>
      <c r="GM515" s="12"/>
      <c r="GN515" s="12"/>
      <c r="GO515" s="12"/>
      <c r="GP515" s="12"/>
      <c r="GQ515" s="12"/>
    </row>
    <row r="516" spans="9:199" s="1" customFormat="1">
      <c r="I516" s="3"/>
      <c r="P516" s="59"/>
      <c r="Q516" s="59"/>
      <c r="R516" s="59"/>
      <c r="T516" s="3"/>
      <c r="U516" s="5"/>
      <c r="V516" s="3"/>
      <c r="W516" s="5"/>
      <c r="AE516" s="7"/>
      <c r="AM516" s="8"/>
      <c r="AT516" s="9"/>
      <c r="GM516" s="12"/>
      <c r="GN516" s="12"/>
      <c r="GO516" s="12"/>
      <c r="GP516" s="12"/>
      <c r="GQ516" s="12"/>
    </row>
    <row r="517" spans="9:199" s="1" customFormat="1">
      <c r="I517" s="3"/>
      <c r="P517" s="59"/>
      <c r="Q517" s="59"/>
      <c r="R517" s="59"/>
      <c r="T517" s="3"/>
      <c r="U517" s="5"/>
      <c r="V517" s="3"/>
      <c r="W517" s="5"/>
      <c r="AE517" s="7"/>
      <c r="AM517" s="8"/>
      <c r="AT517" s="9"/>
      <c r="GM517" s="12"/>
      <c r="GN517" s="12"/>
      <c r="GO517" s="12"/>
      <c r="GP517" s="12"/>
      <c r="GQ517" s="12"/>
    </row>
    <row r="518" spans="9:199" s="1" customFormat="1">
      <c r="I518" s="3"/>
      <c r="P518" s="59"/>
      <c r="Q518" s="59"/>
      <c r="R518" s="59"/>
      <c r="T518" s="3"/>
      <c r="U518" s="5"/>
      <c r="V518" s="3"/>
      <c r="W518" s="5"/>
      <c r="AE518" s="7"/>
      <c r="AM518" s="8"/>
      <c r="AT518" s="9"/>
      <c r="GM518" s="12"/>
      <c r="GN518" s="12"/>
      <c r="GO518" s="12"/>
      <c r="GP518" s="12"/>
      <c r="GQ518" s="12"/>
    </row>
    <row r="519" spans="9:199" s="1" customFormat="1">
      <c r="I519" s="3"/>
      <c r="P519" s="59"/>
      <c r="Q519" s="59"/>
      <c r="R519" s="59"/>
      <c r="T519" s="3"/>
      <c r="U519" s="5"/>
      <c r="V519" s="3"/>
      <c r="W519" s="5"/>
      <c r="AE519" s="7"/>
      <c r="AM519" s="8"/>
      <c r="AT519" s="9"/>
      <c r="GM519" s="12"/>
      <c r="GN519" s="12"/>
      <c r="GO519" s="12"/>
      <c r="GP519" s="12"/>
      <c r="GQ519" s="12"/>
    </row>
    <row r="520" spans="9:199" s="1" customFormat="1">
      <c r="I520" s="3"/>
      <c r="P520" s="59"/>
      <c r="Q520" s="59"/>
      <c r="R520" s="59"/>
      <c r="T520" s="3"/>
      <c r="U520" s="5"/>
      <c r="V520" s="3"/>
      <c r="W520" s="5"/>
      <c r="AE520" s="7"/>
      <c r="AM520" s="8"/>
      <c r="AT520" s="9"/>
      <c r="GM520" s="12"/>
      <c r="GN520" s="12"/>
      <c r="GO520" s="12"/>
      <c r="GP520" s="12"/>
      <c r="GQ520" s="12"/>
    </row>
    <row r="521" spans="9:199" s="1" customFormat="1">
      <c r="I521" s="3"/>
      <c r="P521" s="59"/>
      <c r="Q521" s="59"/>
      <c r="R521" s="59"/>
      <c r="T521" s="3"/>
      <c r="U521" s="5"/>
      <c r="V521" s="3"/>
      <c r="W521" s="5"/>
      <c r="AE521" s="7"/>
      <c r="AM521" s="8"/>
      <c r="AT521" s="9"/>
      <c r="GM521" s="12"/>
      <c r="GN521" s="12"/>
      <c r="GO521" s="12"/>
      <c r="GP521" s="12"/>
      <c r="GQ521" s="12"/>
    </row>
    <row r="522" spans="9:199" s="1" customFormat="1">
      <c r="I522" s="3"/>
      <c r="P522" s="59"/>
      <c r="Q522" s="59"/>
      <c r="R522" s="59"/>
      <c r="T522" s="3"/>
      <c r="U522" s="5"/>
      <c r="V522" s="3"/>
      <c r="W522" s="5"/>
      <c r="AE522" s="7"/>
      <c r="AM522" s="8"/>
      <c r="AT522" s="9"/>
      <c r="GM522" s="12"/>
      <c r="GN522" s="12"/>
      <c r="GO522" s="12"/>
      <c r="GP522" s="12"/>
      <c r="GQ522" s="12"/>
    </row>
    <row r="523" spans="9:199" s="1" customFormat="1">
      <c r="I523" s="3"/>
      <c r="P523" s="59"/>
      <c r="Q523" s="59"/>
      <c r="R523" s="59"/>
      <c r="T523" s="3"/>
      <c r="U523" s="5"/>
      <c r="V523" s="3"/>
      <c r="W523" s="5"/>
      <c r="AE523" s="7"/>
      <c r="AM523" s="8"/>
      <c r="AT523" s="9"/>
      <c r="GM523" s="12"/>
      <c r="GN523" s="12"/>
      <c r="GO523" s="12"/>
      <c r="GP523" s="12"/>
      <c r="GQ523" s="12"/>
    </row>
    <row r="524" spans="9:199" s="1" customFormat="1">
      <c r="I524" s="3"/>
      <c r="P524" s="59"/>
      <c r="Q524" s="59"/>
      <c r="R524" s="59"/>
      <c r="T524" s="3"/>
      <c r="U524" s="5"/>
      <c r="V524" s="3"/>
      <c r="W524" s="5"/>
      <c r="AE524" s="7"/>
      <c r="AM524" s="8"/>
      <c r="AT524" s="9"/>
      <c r="GM524" s="12"/>
      <c r="GN524" s="12"/>
      <c r="GO524" s="12"/>
      <c r="GP524" s="12"/>
      <c r="GQ524" s="12"/>
    </row>
    <row r="525" spans="9:199" s="1" customFormat="1">
      <c r="I525" s="3"/>
      <c r="P525" s="59"/>
      <c r="Q525" s="59"/>
      <c r="R525" s="59"/>
      <c r="T525" s="3"/>
      <c r="U525" s="5"/>
      <c r="V525" s="3"/>
      <c r="W525" s="5"/>
      <c r="AE525" s="7"/>
      <c r="AM525" s="8"/>
      <c r="AT525" s="9"/>
      <c r="GM525" s="12"/>
      <c r="GN525" s="12"/>
      <c r="GO525" s="12"/>
      <c r="GP525" s="12"/>
      <c r="GQ525" s="12"/>
    </row>
    <row r="526" spans="9:199" s="1" customFormat="1">
      <c r="I526" s="3"/>
      <c r="P526" s="59"/>
      <c r="Q526" s="59"/>
      <c r="R526" s="59"/>
      <c r="T526" s="3"/>
      <c r="U526" s="5"/>
      <c r="V526" s="3"/>
      <c r="W526" s="5"/>
      <c r="AE526" s="7"/>
      <c r="AM526" s="8"/>
      <c r="AT526" s="9"/>
      <c r="GM526" s="12"/>
      <c r="GN526" s="12"/>
      <c r="GO526" s="12"/>
      <c r="GP526" s="12"/>
      <c r="GQ526" s="12"/>
    </row>
    <row r="527" spans="9:199" s="1" customFormat="1">
      <c r="I527" s="3"/>
      <c r="P527" s="59"/>
      <c r="Q527" s="59"/>
      <c r="R527" s="59"/>
      <c r="T527" s="3"/>
      <c r="U527" s="5"/>
      <c r="V527" s="3"/>
      <c r="W527" s="5"/>
      <c r="AE527" s="7"/>
      <c r="AM527" s="8"/>
      <c r="AT527" s="9"/>
      <c r="GM527" s="12"/>
      <c r="GN527" s="12"/>
      <c r="GO527" s="12"/>
      <c r="GP527" s="12"/>
      <c r="GQ527" s="12"/>
    </row>
    <row r="528" spans="9:199" s="1" customFormat="1">
      <c r="I528" s="3"/>
      <c r="P528" s="59"/>
      <c r="Q528" s="59"/>
      <c r="R528" s="59"/>
      <c r="T528" s="3"/>
      <c r="U528" s="5"/>
      <c r="V528" s="3"/>
      <c r="W528" s="5"/>
      <c r="AE528" s="7"/>
      <c r="AM528" s="8"/>
      <c r="AT528" s="9"/>
      <c r="GM528" s="12"/>
      <c r="GN528" s="12"/>
      <c r="GO528" s="12"/>
      <c r="GP528" s="12"/>
      <c r="GQ528" s="12"/>
    </row>
    <row r="529" spans="9:199" s="1" customFormat="1">
      <c r="I529" s="3"/>
      <c r="P529" s="59"/>
      <c r="Q529" s="59"/>
      <c r="R529" s="59"/>
      <c r="T529" s="3"/>
      <c r="U529" s="5"/>
      <c r="V529" s="3"/>
      <c r="W529" s="5"/>
      <c r="AE529" s="7"/>
      <c r="AM529" s="8"/>
      <c r="AT529" s="9"/>
      <c r="GM529" s="12"/>
      <c r="GN529" s="12"/>
      <c r="GO529" s="12"/>
      <c r="GP529" s="12"/>
      <c r="GQ529" s="12"/>
    </row>
    <row r="530" spans="9:199" s="1" customFormat="1">
      <c r="I530" s="3"/>
      <c r="P530" s="59"/>
      <c r="Q530" s="59"/>
      <c r="R530" s="59"/>
      <c r="T530" s="3"/>
      <c r="U530" s="5"/>
      <c r="V530" s="3"/>
      <c r="W530" s="5"/>
      <c r="AE530" s="7"/>
      <c r="AM530" s="8"/>
      <c r="AT530" s="9"/>
      <c r="GM530" s="12"/>
      <c r="GN530" s="12"/>
      <c r="GO530" s="12"/>
      <c r="GP530" s="12"/>
      <c r="GQ530" s="12"/>
    </row>
    <row r="531" spans="9:199" s="1" customFormat="1">
      <c r="I531" s="3"/>
      <c r="P531" s="59"/>
      <c r="Q531" s="59"/>
      <c r="R531" s="59"/>
      <c r="T531" s="3"/>
      <c r="U531" s="5"/>
      <c r="V531" s="3"/>
      <c r="W531" s="5"/>
      <c r="AE531" s="7"/>
      <c r="AM531" s="8"/>
      <c r="AT531" s="9"/>
      <c r="GM531" s="12"/>
      <c r="GN531" s="12"/>
      <c r="GO531" s="12"/>
      <c r="GP531" s="12"/>
      <c r="GQ531" s="12"/>
    </row>
    <row r="532" spans="9:199" s="1" customFormat="1">
      <c r="I532" s="3"/>
      <c r="P532" s="59"/>
      <c r="Q532" s="59"/>
      <c r="R532" s="59"/>
      <c r="T532" s="3"/>
      <c r="U532" s="5"/>
      <c r="V532" s="3"/>
      <c r="W532" s="5"/>
      <c r="AE532" s="7"/>
      <c r="AM532" s="8"/>
      <c r="AT532" s="9"/>
      <c r="GM532" s="12"/>
      <c r="GN532" s="12"/>
      <c r="GO532" s="12"/>
      <c r="GP532" s="12"/>
      <c r="GQ532" s="12"/>
    </row>
    <row r="533" spans="9:199" s="1" customFormat="1">
      <c r="I533" s="3"/>
      <c r="P533" s="59"/>
      <c r="Q533" s="59"/>
      <c r="R533" s="59"/>
      <c r="T533" s="3"/>
      <c r="U533" s="5"/>
      <c r="V533" s="3"/>
      <c r="W533" s="5"/>
      <c r="AE533" s="7"/>
      <c r="AM533" s="8"/>
      <c r="AT533" s="9"/>
      <c r="GM533" s="12"/>
      <c r="GN533" s="12"/>
      <c r="GO533" s="12"/>
      <c r="GP533" s="12"/>
      <c r="GQ533" s="12"/>
    </row>
    <row r="534" spans="9:199" s="1" customFormat="1">
      <c r="I534" s="3"/>
      <c r="P534" s="59"/>
      <c r="Q534" s="59"/>
      <c r="R534" s="59"/>
      <c r="T534" s="3"/>
      <c r="U534" s="5"/>
      <c r="V534" s="3"/>
      <c r="W534" s="5"/>
      <c r="AE534" s="7"/>
      <c r="AM534" s="8"/>
      <c r="AT534" s="9"/>
      <c r="GM534" s="12"/>
      <c r="GN534" s="12"/>
      <c r="GO534" s="12"/>
      <c r="GP534" s="12"/>
      <c r="GQ534" s="12"/>
    </row>
    <row r="535" spans="9:199" s="1" customFormat="1">
      <c r="I535" s="3"/>
      <c r="P535" s="59"/>
      <c r="Q535" s="59"/>
      <c r="R535" s="59"/>
      <c r="T535" s="3"/>
      <c r="U535" s="5"/>
      <c r="V535" s="3"/>
      <c r="W535" s="5"/>
      <c r="AE535" s="7"/>
      <c r="AM535" s="8"/>
      <c r="AT535" s="9"/>
      <c r="GM535" s="12"/>
      <c r="GN535" s="12"/>
      <c r="GO535" s="12"/>
      <c r="GP535" s="12"/>
      <c r="GQ535" s="12"/>
    </row>
    <row r="536" spans="9:199" s="1" customFormat="1">
      <c r="I536" s="3"/>
      <c r="P536" s="59"/>
      <c r="Q536" s="59"/>
      <c r="R536" s="59"/>
      <c r="T536" s="3"/>
      <c r="U536" s="5"/>
      <c r="V536" s="3"/>
      <c r="W536" s="5"/>
      <c r="AE536" s="7"/>
      <c r="AM536" s="8"/>
      <c r="AT536" s="9"/>
      <c r="GM536" s="12"/>
      <c r="GN536" s="12"/>
      <c r="GO536" s="12"/>
      <c r="GP536" s="12"/>
      <c r="GQ536" s="12"/>
    </row>
    <row r="537" spans="9:199" s="1" customFormat="1">
      <c r="I537" s="3"/>
      <c r="P537" s="59"/>
      <c r="Q537" s="59"/>
      <c r="R537" s="59"/>
      <c r="T537" s="3"/>
      <c r="U537" s="5"/>
      <c r="V537" s="3"/>
      <c r="W537" s="5"/>
      <c r="AE537" s="7"/>
      <c r="AM537" s="8"/>
      <c r="AT537" s="9"/>
      <c r="GM537" s="12"/>
      <c r="GN537" s="12"/>
      <c r="GO537" s="12"/>
      <c r="GP537" s="12"/>
      <c r="GQ537" s="12"/>
    </row>
    <row r="538" spans="9:199" s="1" customFormat="1">
      <c r="I538" s="3"/>
      <c r="P538" s="59"/>
      <c r="Q538" s="59"/>
      <c r="R538" s="59"/>
      <c r="T538" s="3"/>
      <c r="U538" s="5"/>
      <c r="V538" s="3"/>
      <c r="W538" s="5"/>
      <c r="AE538" s="7"/>
      <c r="AM538" s="8"/>
      <c r="AT538" s="9"/>
      <c r="GM538" s="12"/>
      <c r="GN538" s="12"/>
      <c r="GO538" s="12"/>
      <c r="GP538" s="12"/>
      <c r="GQ538" s="12"/>
    </row>
    <row r="539" spans="9:199" s="1" customFormat="1">
      <c r="I539" s="3"/>
      <c r="P539" s="59"/>
      <c r="Q539" s="59"/>
      <c r="R539" s="59"/>
      <c r="T539" s="3"/>
      <c r="U539" s="5"/>
      <c r="V539" s="3"/>
      <c r="W539" s="5"/>
      <c r="AE539" s="7"/>
      <c r="AM539" s="8"/>
      <c r="AT539" s="9"/>
      <c r="GM539" s="12"/>
      <c r="GN539" s="12"/>
      <c r="GO539" s="12"/>
      <c r="GP539" s="12"/>
      <c r="GQ539" s="12"/>
    </row>
    <row r="540" spans="9:199" s="1" customFormat="1">
      <c r="I540" s="3"/>
      <c r="P540" s="59"/>
      <c r="Q540" s="59"/>
      <c r="R540" s="59"/>
      <c r="T540" s="3"/>
      <c r="U540" s="5"/>
      <c r="V540" s="3"/>
      <c r="W540" s="5"/>
      <c r="AE540" s="7"/>
      <c r="AM540" s="8"/>
      <c r="AT540" s="9"/>
      <c r="GM540" s="12"/>
      <c r="GN540" s="12"/>
      <c r="GO540" s="12"/>
      <c r="GP540" s="12"/>
      <c r="GQ540" s="12"/>
    </row>
    <row r="541" spans="9:199" s="1" customFormat="1">
      <c r="I541" s="3"/>
      <c r="P541" s="59"/>
      <c r="Q541" s="59"/>
      <c r="R541" s="59"/>
      <c r="T541" s="3"/>
      <c r="U541" s="5"/>
      <c r="V541" s="3"/>
      <c r="W541" s="5"/>
      <c r="AE541" s="7"/>
      <c r="AM541" s="8"/>
      <c r="AT541" s="9"/>
      <c r="GM541" s="12"/>
      <c r="GN541" s="12"/>
      <c r="GO541" s="12"/>
      <c r="GP541" s="12"/>
      <c r="GQ541" s="12"/>
    </row>
    <row r="542" spans="9:199" s="1" customFormat="1">
      <c r="I542" s="3"/>
      <c r="P542" s="59"/>
      <c r="Q542" s="59"/>
      <c r="R542" s="59"/>
      <c r="T542" s="3"/>
      <c r="U542" s="5"/>
      <c r="V542" s="3"/>
      <c r="W542" s="5"/>
      <c r="AE542" s="7"/>
      <c r="AM542" s="8"/>
      <c r="AT542" s="9"/>
      <c r="GM542" s="12"/>
      <c r="GN542" s="12"/>
      <c r="GO542" s="12"/>
      <c r="GP542" s="12"/>
      <c r="GQ542" s="12"/>
    </row>
    <row r="543" spans="9:199" s="1" customFormat="1">
      <c r="I543" s="3"/>
      <c r="P543" s="59"/>
      <c r="Q543" s="59"/>
      <c r="R543" s="59"/>
      <c r="T543" s="3"/>
      <c r="U543" s="5"/>
      <c r="V543" s="3"/>
      <c r="W543" s="5"/>
      <c r="AE543" s="7"/>
      <c r="AM543" s="8"/>
      <c r="AT543" s="9"/>
      <c r="GM543" s="12"/>
      <c r="GN543" s="12"/>
      <c r="GO543" s="12"/>
      <c r="GP543" s="12"/>
      <c r="GQ543" s="12"/>
    </row>
    <row r="544" spans="9:199" s="1" customFormat="1">
      <c r="I544" s="3"/>
      <c r="P544" s="59"/>
      <c r="Q544" s="59"/>
      <c r="R544" s="59"/>
      <c r="T544" s="3"/>
      <c r="U544" s="5"/>
      <c r="V544" s="3"/>
      <c r="W544" s="5"/>
      <c r="AE544" s="7"/>
      <c r="AM544" s="8"/>
      <c r="AT544" s="9"/>
      <c r="GM544" s="12"/>
      <c r="GN544" s="12"/>
      <c r="GO544" s="12"/>
      <c r="GP544" s="12"/>
      <c r="GQ544" s="12"/>
    </row>
    <row r="545" spans="9:199" s="1" customFormat="1">
      <c r="I545" s="3"/>
      <c r="P545" s="59"/>
      <c r="Q545" s="59"/>
      <c r="R545" s="59"/>
      <c r="T545" s="3"/>
      <c r="U545" s="5"/>
      <c r="V545" s="3"/>
      <c r="W545" s="5"/>
      <c r="AE545" s="7"/>
      <c r="AM545" s="8"/>
      <c r="AT545" s="9"/>
      <c r="GM545" s="12"/>
      <c r="GN545" s="12"/>
      <c r="GO545" s="12"/>
      <c r="GP545" s="12"/>
      <c r="GQ545" s="12"/>
    </row>
    <row r="546" spans="9:199" s="1" customFormat="1">
      <c r="I546" s="3"/>
      <c r="P546" s="59"/>
      <c r="Q546" s="59"/>
      <c r="R546" s="59"/>
      <c r="T546" s="3"/>
      <c r="U546" s="5"/>
      <c r="V546" s="3"/>
      <c r="W546" s="5"/>
      <c r="AE546" s="7"/>
      <c r="AM546" s="8"/>
      <c r="AT546" s="9"/>
      <c r="GM546" s="12"/>
      <c r="GN546" s="12"/>
      <c r="GO546" s="12"/>
      <c r="GP546" s="12"/>
      <c r="GQ546" s="12"/>
    </row>
    <row r="547" spans="9:199" s="1" customFormat="1">
      <c r="I547" s="3"/>
      <c r="P547" s="59"/>
      <c r="Q547" s="59"/>
      <c r="R547" s="59"/>
      <c r="T547" s="3"/>
      <c r="U547" s="5"/>
      <c r="V547" s="3"/>
      <c r="W547" s="5"/>
      <c r="AE547" s="7"/>
      <c r="AM547" s="8"/>
      <c r="AT547" s="9"/>
      <c r="GM547" s="12"/>
      <c r="GN547" s="12"/>
      <c r="GO547" s="12"/>
      <c r="GP547" s="12"/>
      <c r="GQ547" s="12"/>
    </row>
    <row r="548" spans="9:199" s="1" customFormat="1">
      <c r="I548" s="3"/>
      <c r="P548" s="59"/>
      <c r="Q548" s="59"/>
      <c r="R548" s="59"/>
      <c r="T548" s="3"/>
      <c r="U548" s="5"/>
      <c r="V548" s="3"/>
      <c r="W548" s="5"/>
      <c r="AE548" s="7"/>
      <c r="AM548" s="8"/>
      <c r="AT548" s="9"/>
      <c r="GM548" s="12"/>
      <c r="GN548" s="12"/>
      <c r="GO548" s="12"/>
      <c r="GP548" s="12"/>
      <c r="GQ548" s="12"/>
    </row>
    <row r="549" spans="9:199" s="1" customFormat="1">
      <c r="I549" s="3"/>
      <c r="P549" s="59"/>
      <c r="Q549" s="59"/>
      <c r="R549" s="59"/>
      <c r="T549" s="3"/>
      <c r="U549" s="5"/>
      <c r="V549" s="3"/>
      <c r="W549" s="5"/>
      <c r="AE549" s="7"/>
      <c r="AM549" s="8"/>
      <c r="AT549" s="9"/>
      <c r="GM549" s="12"/>
      <c r="GN549" s="12"/>
      <c r="GO549" s="12"/>
      <c r="GP549" s="12"/>
      <c r="GQ549" s="12"/>
    </row>
    <row r="550" spans="9:199" s="1" customFormat="1">
      <c r="I550" s="3"/>
      <c r="P550" s="59"/>
      <c r="Q550" s="59"/>
      <c r="R550" s="59"/>
      <c r="T550" s="3"/>
      <c r="U550" s="5"/>
      <c r="V550" s="3"/>
      <c r="W550" s="5"/>
      <c r="AE550" s="7"/>
      <c r="AM550" s="8"/>
      <c r="AT550" s="9"/>
      <c r="GM550" s="12"/>
      <c r="GN550" s="12"/>
      <c r="GO550" s="12"/>
      <c r="GP550" s="12"/>
      <c r="GQ550" s="12"/>
    </row>
    <row r="551" spans="9:199" s="1" customFormat="1">
      <c r="I551" s="3"/>
      <c r="P551" s="59"/>
      <c r="Q551" s="59"/>
      <c r="R551" s="59"/>
      <c r="T551" s="3"/>
      <c r="U551" s="5"/>
      <c r="V551" s="3"/>
      <c r="W551" s="5"/>
      <c r="AE551" s="7"/>
      <c r="AM551" s="8"/>
      <c r="AT551" s="9"/>
      <c r="GM551" s="12"/>
      <c r="GN551" s="12"/>
      <c r="GO551" s="12"/>
      <c r="GP551" s="12"/>
      <c r="GQ551" s="12"/>
    </row>
    <row r="552" spans="9:199" s="1" customFormat="1">
      <c r="I552" s="3"/>
      <c r="P552" s="59"/>
      <c r="Q552" s="59"/>
      <c r="R552" s="59"/>
      <c r="T552" s="3"/>
      <c r="U552" s="5"/>
      <c r="V552" s="3"/>
      <c r="W552" s="5"/>
      <c r="AE552" s="7"/>
      <c r="AM552" s="8"/>
      <c r="AT552" s="9"/>
      <c r="GM552" s="12"/>
      <c r="GN552" s="12"/>
      <c r="GO552" s="12"/>
      <c r="GP552" s="12"/>
      <c r="GQ552" s="12"/>
    </row>
    <row r="553" spans="9:199" s="1" customFormat="1">
      <c r="I553" s="3"/>
      <c r="P553" s="59"/>
      <c r="Q553" s="59"/>
      <c r="R553" s="59"/>
      <c r="T553" s="3"/>
      <c r="U553" s="5"/>
      <c r="V553" s="3"/>
      <c r="W553" s="5"/>
      <c r="AE553" s="7"/>
      <c r="AM553" s="8"/>
      <c r="AT553" s="9"/>
      <c r="GM553" s="12"/>
      <c r="GN553" s="12"/>
      <c r="GO553" s="12"/>
      <c r="GP553" s="12"/>
      <c r="GQ553" s="12"/>
    </row>
    <row r="554" spans="9:199" s="1" customFormat="1">
      <c r="I554" s="3"/>
      <c r="P554" s="59"/>
      <c r="Q554" s="59"/>
      <c r="R554" s="59"/>
      <c r="T554" s="3"/>
      <c r="U554" s="5"/>
      <c r="V554" s="3"/>
      <c r="W554" s="5"/>
      <c r="AE554" s="7"/>
      <c r="AM554" s="8"/>
      <c r="AT554" s="9"/>
      <c r="GM554" s="12"/>
      <c r="GN554" s="12"/>
      <c r="GO554" s="12"/>
      <c r="GP554" s="12"/>
      <c r="GQ554" s="12"/>
    </row>
    <row r="555" spans="9:199" s="1" customFormat="1">
      <c r="I555" s="3"/>
      <c r="P555" s="59"/>
      <c r="Q555" s="59"/>
      <c r="R555" s="59"/>
      <c r="T555" s="3"/>
      <c r="U555" s="5"/>
      <c r="V555" s="3"/>
      <c r="W555" s="5"/>
      <c r="AE555" s="7"/>
      <c r="AM555" s="8"/>
      <c r="AT555" s="9"/>
      <c r="GM555" s="12"/>
      <c r="GN555" s="12"/>
      <c r="GO555" s="12"/>
      <c r="GP555" s="12"/>
      <c r="GQ555" s="12"/>
    </row>
    <row r="556" spans="9:199" s="1" customFormat="1">
      <c r="I556" s="3"/>
      <c r="P556" s="59"/>
      <c r="Q556" s="59"/>
      <c r="R556" s="59"/>
      <c r="T556" s="3"/>
      <c r="U556" s="5"/>
      <c r="V556" s="3"/>
      <c r="W556" s="5"/>
      <c r="AE556" s="7"/>
      <c r="AM556" s="8"/>
      <c r="AT556" s="9"/>
      <c r="GM556" s="12"/>
      <c r="GN556" s="12"/>
      <c r="GO556" s="12"/>
      <c r="GP556" s="12"/>
      <c r="GQ556" s="12"/>
    </row>
    <row r="557" spans="9:199" s="1" customFormat="1">
      <c r="I557" s="3"/>
      <c r="P557" s="59"/>
      <c r="Q557" s="59"/>
      <c r="R557" s="59"/>
      <c r="T557" s="3"/>
      <c r="U557" s="5"/>
      <c r="V557" s="3"/>
      <c r="W557" s="5"/>
      <c r="AE557" s="7"/>
      <c r="AM557" s="8"/>
      <c r="AT557" s="9"/>
      <c r="GM557" s="12"/>
      <c r="GN557" s="12"/>
      <c r="GO557" s="12"/>
      <c r="GP557" s="12"/>
      <c r="GQ557" s="12"/>
    </row>
    <row r="558" spans="9:199" s="1" customFormat="1">
      <c r="I558" s="3"/>
      <c r="P558" s="59"/>
      <c r="Q558" s="59"/>
      <c r="R558" s="59"/>
      <c r="T558" s="3"/>
      <c r="U558" s="5"/>
      <c r="V558" s="3"/>
      <c r="W558" s="5"/>
      <c r="AE558" s="7"/>
      <c r="AM558" s="8"/>
      <c r="AT558" s="9"/>
      <c r="GM558" s="12"/>
      <c r="GN558" s="12"/>
      <c r="GO558" s="12"/>
      <c r="GP558" s="12"/>
      <c r="GQ558" s="12"/>
    </row>
    <row r="559" spans="9:199" s="1" customFormat="1">
      <c r="I559" s="3"/>
      <c r="P559" s="59"/>
      <c r="Q559" s="59"/>
      <c r="R559" s="59"/>
      <c r="T559" s="3"/>
      <c r="U559" s="5"/>
      <c r="V559" s="3"/>
      <c r="W559" s="5"/>
      <c r="AE559" s="7"/>
      <c r="AM559" s="8"/>
      <c r="AT559" s="9"/>
      <c r="GM559" s="12"/>
      <c r="GN559" s="12"/>
      <c r="GO559" s="12"/>
      <c r="GP559" s="12"/>
      <c r="GQ559" s="12"/>
    </row>
    <row r="560" spans="9:199" s="1" customFormat="1">
      <c r="I560" s="3"/>
      <c r="P560" s="59"/>
      <c r="Q560" s="59"/>
      <c r="R560" s="59"/>
      <c r="T560" s="3"/>
      <c r="U560" s="5"/>
      <c r="V560" s="3"/>
      <c r="W560" s="5"/>
      <c r="AE560" s="7"/>
      <c r="AM560" s="8"/>
      <c r="AT560" s="9"/>
      <c r="GM560" s="12"/>
      <c r="GN560" s="12"/>
      <c r="GO560" s="12"/>
      <c r="GP560" s="12"/>
      <c r="GQ560" s="12"/>
    </row>
    <row r="561" spans="9:199" s="1" customFormat="1">
      <c r="I561" s="3"/>
      <c r="P561" s="59"/>
      <c r="Q561" s="59"/>
      <c r="R561" s="59"/>
      <c r="T561" s="3"/>
      <c r="U561" s="5"/>
      <c r="V561" s="3"/>
      <c r="W561" s="5"/>
      <c r="AE561" s="7"/>
      <c r="AM561" s="8"/>
      <c r="AT561" s="9"/>
      <c r="GM561" s="12"/>
      <c r="GN561" s="12"/>
      <c r="GO561" s="12"/>
      <c r="GP561" s="12"/>
      <c r="GQ561" s="12"/>
    </row>
    <row r="562" spans="9:199" s="1" customFormat="1">
      <c r="I562" s="3"/>
      <c r="P562" s="59"/>
      <c r="Q562" s="59"/>
      <c r="R562" s="59"/>
      <c r="T562" s="3"/>
      <c r="U562" s="5"/>
      <c r="V562" s="3"/>
      <c r="W562" s="5"/>
      <c r="AE562" s="7"/>
      <c r="AM562" s="8"/>
      <c r="AT562" s="9"/>
      <c r="GM562" s="12"/>
      <c r="GN562" s="12"/>
      <c r="GO562" s="12"/>
      <c r="GP562" s="12"/>
      <c r="GQ562" s="12"/>
    </row>
    <row r="563" spans="9:199" s="1" customFormat="1">
      <c r="I563" s="3"/>
      <c r="P563" s="59"/>
      <c r="Q563" s="59"/>
      <c r="R563" s="59"/>
      <c r="T563" s="3"/>
      <c r="U563" s="5"/>
      <c r="V563" s="3"/>
      <c r="W563" s="5"/>
      <c r="AE563" s="7"/>
      <c r="AM563" s="8"/>
      <c r="AT563" s="9"/>
      <c r="GM563" s="12"/>
      <c r="GN563" s="12"/>
      <c r="GO563" s="12"/>
      <c r="GP563" s="12"/>
      <c r="GQ563" s="12"/>
    </row>
    <row r="564" spans="9:199" s="1" customFormat="1">
      <c r="I564" s="3"/>
      <c r="P564" s="59"/>
      <c r="Q564" s="59"/>
      <c r="R564" s="59"/>
      <c r="T564" s="3"/>
      <c r="U564" s="5"/>
      <c r="V564" s="3"/>
      <c r="W564" s="5"/>
      <c r="AE564" s="7"/>
      <c r="AM564" s="8"/>
      <c r="AT564" s="9"/>
      <c r="GM564" s="12"/>
      <c r="GN564" s="12"/>
      <c r="GO564" s="12"/>
      <c r="GP564" s="12"/>
      <c r="GQ564" s="12"/>
    </row>
    <row r="565" spans="9:199" s="1" customFormat="1">
      <c r="I565" s="3"/>
      <c r="P565" s="59"/>
      <c r="Q565" s="59"/>
      <c r="R565" s="59"/>
      <c r="T565" s="3"/>
      <c r="U565" s="5"/>
      <c r="V565" s="3"/>
      <c r="W565" s="5"/>
      <c r="AE565" s="7"/>
      <c r="AM565" s="8"/>
      <c r="AT565" s="9"/>
      <c r="GM565" s="12"/>
      <c r="GN565" s="12"/>
      <c r="GO565" s="12"/>
      <c r="GP565" s="12"/>
      <c r="GQ565" s="12"/>
    </row>
    <row r="566" spans="9:199" s="1" customFormat="1">
      <c r="I566" s="3"/>
      <c r="P566" s="59"/>
      <c r="Q566" s="59"/>
      <c r="R566" s="59"/>
      <c r="T566" s="3"/>
      <c r="U566" s="5"/>
      <c r="V566" s="3"/>
      <c r="W566" s="5"/>
      <c r="AE566" s="7"/>
      <c r="AM566" s="8"/>
      <c r="AT566" s="9"/>
      <c r="GM566" s="12"/>
      <c r="GN566" s="12"/>
      <c r="GO566" s="12"/>
      <c r="GP566" s="12"/>
      <c r="GQ566" s="12"/>
    </row>
    <row r="567" spans="9:199" s="1" customFormat="1">
      <c r="I567" s="3"/>
      <c r="P567" s="59"/>
      <c r="Q567" s="59"/>
      <c r="R567" s="59"/>
      <c r="T567" s="3"/>
      <c r="U567" s="5"/>
      <c r="V567" s="3"/>
      <c r="W567" s="5"/>
      <c r="AE567" s="7"/>
      <c r="AM567" s="8"/>
      <c r="AT567" s="9"/>
      <c r="GM567" s="12"/>
      <c r="GN567" s="12"/>
      <c r="GO567" s="12"/>
      <c r="GP567" s="12"/>
      <c r="GQ567" s="12"/>
    </row>
    <row r="568" spans="9:199" s="1" customFormat="1">
      <c r="I568" s="3"/>
      <c r="P568" s="59"/>
      <c r="Q568" s="59"/>
      <c r="R568" s="59"/>
      <c r="T568" s="3"/>
      <c r="U568" s="5"/>
      <c r="V568" s="3"/>
      <c r="W568" s="5"/>
      <c r="AE568" s="7"/>
      <c r="AM568" s="8"/>
      <c r="AT568" s="9"/>
      <c r="GM568" s="12"/>
      <c r="GN568" s="12"/>
      <c r="GO568" s="12"/>
      <c r="GP568" s="12"/>
      <c r="GQ568" s="12"/>
    </row>
    <row r="569" spans="9:199" s="1" customFormat="1">
      <c r="I569" s="3"/>
      <c r="P569" s="59"/>
      <c r="Q569" s="59"/>
      <c r="R569" s="59"/>
      <c r="T569" s="3"/>
      <c r="U569" s="5"/>
      <c r="V569" s="3"/>
      <c r="W569" s="5"/>
      <c r="AE569" s="7"/>
      <c r="AM569" s="8"/>
      <c r="AT569" s="9"/>
      <c r="GM569" s="12"/>
      <c r="GN569" s="12"/>
      <c r="GO569" s="12"/>
      <c r="GP569" s="12"/>
      <c r="GQ569" s="12"/>
    </row>
    <row r="570" spans="9:199" s="1" customFormat="1">
      <c r="I570" s="3"/>
      <c r="P570" s="59"/>
      <c r="Q570" s="59"/>
      <c r="R570" s="59"/>
      <c r="T570" s="3"/>
      <c r="U570" s="5"/>
      <c r="V570" s="3"/>
      <c r="W570" s="5"/>
      <c r="AE570" s="7"/>
      <c r="AM570" s="8"/>
      <c r="AT570" s="9"/>
      <c r="GM570" s="12"/>
      <c r="GN570" s="12"/>
      <c r="GO570" s="12"/>
      <c r="GP570" s="12"/>
      <c r="GQ570" s="12"/>
    </row>
    <row r="571" spans="9:199" s="1" customFormat="1">
      <c r="I571" s="3"/>
      <c r="P571" s="59"/>
      <c r="Q571" s="59"/>
      <c r="R571" s="59"/>
      <c r="T571" s="3"/>
      <c r="U571" s="5"/>
      <c r="V571" s="3"/>
      <c r="W571" s="5"/>
      <c r="AE571" s="7"/>
      <c r="AM571" s="8"/>
      <c r="AT571" s="9"/>
      <c r="GM571" s="12"/>
      <c r="GN571" s="12"/>
      <c r="GO571" s="12"/>
      <c r="GP571" s="12"/>
      <c r="GQ571" s="12"/>
    </row>
    <row r="572" spans="9:199" s="1" customFormat="1">
      <c r="I572" s="3"/>
      <c r="P572" s="59"/>
      <c r="Q572" s="59"/>
      <c r="R572" s="59"/>
      <c r="T572" s="3"/>
      <c r="U572" s="5"/>
      <c r="V572" s="3"/>
      <c r="W572" s="5"/>
      <c r="AE572" s="7"/>
      <c r="AM572" s="8"/>
      <c r="AT572" s="9"/>
      <c r="GM572" s="12"/>
      <c r="GN572" s="12"/>
      <c r="GO572" s="12"/>
      <c r="GP572" s="12"/>
      <c r="GQ572" s="12"/>
    </row>
    <row r="573" spans="9:199" s="1" customFormat="1">
      <c r="I573" s="3"/>
      <c r="P573" s="59"/>
      <c r="Q573" s="59"/>
      <c r="R573" s="59"/>
      <c r="T573" s="3"/>
      <c r="U573" s="5"/>
      <c r="V573" s="3"/>
      <c r="W573" s="5"/>
      <c r="AE573" s="7"/>
      <c r="AM573" s="8"/>
      <c r="AT573" s="9"/>
      <c r="GM573" s="12"/>
      <c r="GN573" s="12"/>
      <c r="GO573" s="12"/>
      <c r="GP573" s="12"/>
      <c r="GQ573" s="12"/>
    </row>
    <row r="574" spans="9:199" s="1" customFormat="1">
      <c r="I574" s="3"/>
      <c r="P574" s="59"/>
      <c r="Q574" s="59"/>
      <c r="R574" s="59"/>
      <c r="T574" s="3"/>
      <c r="U574" s="5"/>
      <c r="V574" s="3"/>
      <c r="W574" s="5"/>
      <c r="AE574" s="7"/>
      <c r="AM574" s="8"/>
      <c r="AT574" s="9"/>
      <c r="GM574" s="12"/>
      <c r="GN574" s="12"/>
      <c r="GO574" s="12"/>
      <c r="GP574" s="12"/>
      <c r="GQ574" s="12"/>
    </row>
    <row r="575" spans="9:199" s="1" customFormat="1">
      <c r="I575" s="3"/>
      <c r="P575" s="59"/>
      <c r="Q575" s="59"/>
      <c r="R575" s="59"/>
      <c r="T575" s="3"/>
      <c r="U575" s="5"/>
      <c r="V575" s="3"/>
      <c r="W575" s="5"/>
      <c r="AE575" s="7"/>
      <c r="AM575" s="8"/>
      <c r="AT575" s="9"/>
      <c r="GM575" s="12"/>
      <c r="GN575" s="12"/>
      <c r="GO575" s="12"/>
      <c r="GP575" s="12"/>
      <c r="GQ575" s="12"/>
    </row>
    <row r="576" spans="9:199" s="1" customFormat="1">
      <c r="I576" s="3"/>
      <c r="P576" s="59"/>
      <c r="Q576" s="59"/>
      <c r="R576" s="59"/>
      <c r="T576" s="3"/>
      <c r="U576" s="5"/>
      <c r="V576" s="3"/>
      <c r="W576" s="5"/>
      <c r="AE576" s="7"/>
      <c r="AM576" s="8"/>
      <c r="AT576" s="9"/>
      <c r="GM576" s="12"/>
      <c r="GN576" s="12"/>
      <c r="GO576" s="12"/>
      <c r="GP576" s="12"/>
      <c r="GQ576" s="12"/>
    </row>
    <row r="577" spans="9:199" s="1" customFormat="1">
      <c r="I577" s="3"/>
      <c r="P577" s="59"/>
      <c r="Q577" s="59"/>
      <c r="R577" s="59"/>
      <c r="T577" s="3"/>
      <c r="U577" s="5"/>
      <c r="V577" s="3"/>
      <c r="W577" s="5"/>
      <c r="AE577" s="7"/>
      <c r="AM577" s="8"/>
      <c r="AT577" s="9"/>
      <c r="GM577" s="12"/>
      <c r="GN577" s="12"/>
      <c r="GO577" s="12"/>
      <c r="GP577" s="12"/>
      <c r="GQ577" s="12"/>
    </row>
    <row r="578" spans="9:199" s="1" customFormat="1">
      <c r="I578" s="3"/>
      <c r="P578" s="59"/>
      <c r="Q578" s="59"/>
      <c r="R578" s="59"/>
      <c r="T578" s="3"/>
      <c r="U578" s="5"/>
      <c r="V578" s="3"/>
      <c r="W578" s="5"/>
      <c r="AE578" s="7"/>
      <c r="AM578" s="8"/>
      <c r="AT578" s="9"/>
      <c r="GM578" s="12"/>
      <c r="GN578" s="12"/>
      <c r="GO578" s="12"/>
      <c r="GP578" s="12"/>
      <c r="GQ578" s="12"/>
    </row>
    <row r="579" spans="9:199" s="1" customFormat="1">
      <c r="I579" s="3"/>
      <c r="P579" s="59"/>
      <c r="Q579" s="59"/>
      <c r="R579" s="59"/>
      <c r="T579" s="3"/>
      <c r="U579" s="5"/>
      <c r="V579" s="3"/>
      <c r="W579" s="5"/>
      <c r="AE579" s="7"/>
      <c r="AM579" s="8"/>
      <c r="AT579" s="9"/>
      <c r="GM579" s="12"/>
      <c r="GN579" s="12"/>
      <c r="GO579" s="12"/>
      <c r="GP579" s="12"/>
      <c r="GQ579" s="12"/>
    </row>
    <row r="580" spans="9:199" s="1" customFormat="1">
      <c r="I580" s="3"/>
      <c r="P580" s="59"/>
      <c r="Q580" s="59"/>
      <c r="R580" s="59"/>
      <c r="T580" s="3"/>
      <c r="U580" s="5"/>
      <c r="V580" s="3"/>
      <c r="W580" s="5"/>
      <c r="AE580" s="7"/>
      <c r="AM580" s="8"/>
      <c r="AT580" s="9"/>
      <c r="GM580" s="12"/>
      <c r="GN580" s="12"/>
      <c r="GO580" s="12"/>
      <c r="GP580" s="12"/>
      <c r="GQ580" s="12"/>
    </row>
    <row r="581" spans="9:199" s="1" customFormat="1">
      <c r="I581" s="3"/>
      <c r="P581" s="59"/>
      <c r="Q581" s="59"/>
      <c r="R581" s="59"/>
      <c r="T581" s="3"/>
      <c r="U581" s="5"/>
      <c r="V581" s="3"/>
      <c r="W581" s="5"/>
      <c r="AE581" s="7"/>
      <c r="AM581" s="8"/>
      <c r="AT581" s="9"/>
      <c r="GM581" s="12"/>
      <c r="GN581" s="12"/>
      <c r="GO581" s="12"/>
      <c r="GP581" s="12"/>
      <c r="GQ581" s="12"/>
    </row>
    <row r="582" spans="9:199" s="1" customFormat="1">
      <c r="I582" s="3"/>
      <c r="P582" s="59"/>
      <c r="Q582" s="59"/>
      <c r="R582" s="59"/>
      <c r="T582" s="3"/>
      <c r="U582" s="5"/>
      <c r="V582" s="3"/>
      <c r="W582" s="5"/>
      <c r="AE582" s="7"/>
      <c r="AM582" s="8"/>
      <c r="AT582" s="9"/>
      <c r="GM582" s="12"/>
      <c r="GN582" s="12"/>
      <c r="GO582" s="12"/>
      <c r="GP582" s="12"/>
      <c r="GQ582" s="12"/>
    </row>
    <row r="583" spans="9:199" s="1" customFormat="1">
      <c r="I583" s="3"/>
      <c r="P583" s="59"/>
      <c r="Q583" s="59"/>
      <c r="R583" s="59"/>
      <c r="T583" s="3"/>
      <c r="U583" s="5"/>
      <c r="V583" s="3"/>
      <c r="W583" s="5"/>
      <c r="AE583" s="7"/>
      <c r="AM583" s="8"/>
      <c r="AT583" s="9"/>
      <c r="GM583" s="12"/>
      <c r="GN583" s="12"/>
      <c r="GO583" s="12"/>
      <c r="GP583" s="12"/>
      <c r="GQ583" s="12"/>
    </row>
    <row r="584" spans="9:199" s="1" customFormat="1">
      <c r="I584" s="3"/>
      <c r="P584" s="59"/>
      <c r="Q584" s="59"/>
      <c r="R584" s="59"/>
      <c r="T584" s="3"/>
      <c r="U584" s="5"/>
      <c r="V584" s="3"/>
      <c r="W584" s="5"/>
      <c r="AE584" s="7"/>
      <c r="AM584" s="8"/>
      <c r="AT584" s="9"/>
      <c r="GM584" s="12"/>
      <c r="GN584" s="12"/>
      <c r="GO584" s="12"/>
      <c r="GP584" s="12"/>
      <c r="GQ584" s="12"/>
    </row>
    <row r="585" spans="9:199" s="1" customFormat="1">
      <c r="I585" s="3"/>
      <c r="P585" s="59"/>
      <c r="Q585" s="59"/>
      <c r="R585" s="59"/>
      <c r="T585" s="3"/>
      <c r="U585" s="5"/>
      <c r="V585" s="3"/>
      <c r="W585" s="5"/>
      <c r="AE585" s="7"/>
      <c r="AM585" s="8"/>
      <c r="AT585" s="9"/>
      <c r="GM585" s="12"/>
      <c r="GN585" s="12"/>
      <c r="GO585" s="12"/>
      <c r="GP585" s="12"/>
      <c r="GQ585" s="12"/>
    </row>
    <row r="586" spans="9:199" s="1" customFormat="1">
      <c r="I586" s="3"/>
      <c r="P586" s="59"/>
      <c r="Q586" s="59"/>
      <c r="R586" s="59"/>
      <c r="T586" s="3"/>
      <c r="U586" s="5"/>
      <c r="V586" s="3"/>
      <c r="W586" s="5"/>
      <c r="AE586" s="7"/>
      <c r="AM586" s="8"/>
      <c r="AT586" s="9"/>
      <c r="GM586" s="12"/>
      <c r="GN586" s="12"/>
      <c r="GO586" s="12"/>
      <c r="GP586" s="12"/>
      <c r="GQ586" s="12"/>
    </row>
    <row r="587" spans="9:199" s="1" customFormat="1">
      <c r="I587" s="3"/>
      <c r="P587" s="59"/>
      <c r="Q587" s="59"/>
      <c r="R587" s="59"/>
      <c r="T587" s="3"/>
      <c r="U587" s="5"/>
      <c r="V587" s="3"/>
      <c r="W587" s="5"/>
      <c r="AE587" s="7"/>
      <c r="AM587" s="8"/>
      <c r="AT587" s="9"/>
      <c r="GM587" s="12"/>
      <c r="GN587" s="12"/>
      <c r="GO587" s="12"/>
      <c r="GP587" s="12"/>
      <c r="GQ587" s="12"/>
    </row>
    <row r="588" spans="9:199" s="1" customFormat="1">
      <c r="I588" s="3"/>
      <c r="P588" s="59"/>
      <c r="Q588" s="59"/>
      <c r="R588" s="59"/>
      <c r="T588" s="3"/>
      <c r="U588" s="5"/>
      <c r="V588" s="3"/>
      <c r="W588" s="5"/>
      <c r="AE588" s="7"/>
      <c r="AM588" s="8"/>
      <c r="AT588" s="9"/>
      <c r="GM588" s="12"/>
      <c r="GN588" s="12"/>
      <c r="GO588" s="12"/>
      <c r="GP588" s="12"/>
      <c r="GQ588" s="12"/>
    </row>
    <row r="589" spans="9:199" s="1" customFormat="1">
      <c r="I589" s="3"/>
      <c r="P589" s="59"/>
      <c r="Q589" s="59"/>
      <c r="R589" s="59"/>
      <c r="T589" s="3"/>
      <c r="U589" s="5"/>
      <c r="V589" s="3"/>
      <c r="W589" s="5"/>
      <c r="AE589" s="7"/>
      <c r="AM589" s="8"/>
      <c r="AT589" s="9"/>
      <c r="GM589" s="12"/>
      <c r="GN589" s="12"/>
      <c r="GO589" s="12"/>
      <c r="GP589" s="12"/>
      <c r="GQ589" s="12"/>
    </row>
    <row r="590" spans="9:199" s="1" customFormat="1">
      <c r="I590" s="3"/>
      <c r="P590" s="59"/>
      <c r="Q590" s="59"/>
      <c r="R590" s="59"/>
      <c r="T590" s="3"/>
      <c r="U590" s="5"/>
      <c r="V590" s="3"/>
      <c r="W590" s="5"/>
      <c r="AE590" s="7"/>
      <c r="AM590" s="8"/>
      <c r="AT590" s="9"/>
      <c r="GM590" s="12"/>
      <c r="GN590" s="12"/>
      <c r="GO590" s="12"/>
      <c r="GP590" s="12"/>
      <c r="GQ590" s="12"/>
    </row>
    <row r="591" spans="9:199" s="1" customFormat="1">
      <c r="I591" s="3"/>
      <c r="P591" s="59"/>
      <c r="Q591" s="59"/>
      <c r="R591" s="59"/>
      <c r="T591" s="3"/>
      <c r="U591" s="5"/>
      <c r="V591" s="3"/>
      <c r="W591" s="5"/>
      <c r="AE591" s="7"/>
      <c r="AM591" s="8"/>
      <c r="AT591" s="9"/>
      <c r="GM591" s="12"/>
      <c r="GN591" s="12"/>
      <c r="GO591" s="12"/>
      <c r="GP591" s="12"/>
      <c r="GQ591" s="12"/>
    </row>
    <row r="592" spans="9:199" s="1" customFormat="1">
      <c r="I592" s="3"/>
      <c r="P592" s="59"/>
      <c r="Q592" s="59"/>
      <c r="R592" s="59"/>
      <c r="T592" s="3"/>
      <c r="U592" s="5"/>
      <c r="V592" s="3"/>
      <c r="W592" s="5"/>
      <c r="AE592" s="7"/>
      <c r="AM592" s="8"/>
      <c r="AT592" s="9"/>
      <c r="GM592" s="12"/>
      <c r="GN592" s="12"/>
      <c r="GO592" s="12"/>
      <c r="GP592" s="12"/>
      <c r="GQ592" s="12"/>
    </row>
    <row r="593" spans="9:199" s="1" customFormat="1">
      <c r="I593" s="3"/>
      <c r="P593" s="59"/>
      <c r="Q593" s="59"/>
      <c r="R593" s="59"/>
      <c r="T593" s="3"/>
      <c r="U593" s="5"/>
      <c r="V593" s="3"/>
      <c r="W593" s="5"/>
      <c r="AE593" s="7"/>
      <c r="AM593" s="8"/>
      <c r="AT593" s="9"/>
      <c r="GM593" s="12"/>
      <c r="GN593" s="12"/>
      <c r="GO593" s="12"/>
      <c r="GP593" s="12"/>
      <c r="GQ593" s="12"/>
    </row>
    <row r="594" spans="9:199" s="1" customFormat="1">
      <c r="I594" s="3"/>
      <c r="P594" s="59"/>
      <c r="Q594" s="59"/>
      <c r="R594" s="59"/>
      <c r="T594" s="3"/>
      <c r="U594" s="5"/>
      <c r="V594" s="3"/>
      <c r="W594" s="5"/>
      <c r="AE594" s="7"/>
      <c r="AM594" s="8"/>
      <c r="AT594" s="9"/>
      <c r="GM594" s="12"/>
      <c r="GN594" s="12"/>
      <c r="GO594" s="12"/>
      <c r="GP594" s="12"/>
      <c r="GQ594" s="12"/>
    </row>
    <row r="595" spans="9:199" s="1" customFormat="1">
      <c r="I595" s="3"/>
      <c r="P595" s="59"/>
      <c r="Q595" s="59"/>
      <c r="R595" s="59"/>
      <c r="T595" s="3"/>
      <c r="U595" s="5"/>
      <c r="V595" s="3"/>
      <c r="W595" s="5"/>
      <c r="AE595" s="7"/>
      <c r="AM595" s="8"/>
      <c r="AT595" s="9"/>
      <c r="GM595" s="12"/>
      <c r="GN595" s="12"/>
      <c r="GO595" s="12"/>
      <c r="GP595" s="12"/>
      <c r="GQ595" s="12"/>
    </row>
    <row r="596" spans="9:199" s="1" customFormat="1">
      <c r="I596" s="3"/>
      <c r="P596" s="59"/>
      <c r="Q596" s="59"/>
      <c r="R596" s="59"/>
      <c r="T596" s="3"/>
      <c r="U596" s="5"/>
      <c r="V596" s="3"/>
      <c r="W596" s="5"/>
      <c r="AE596" s="7"/>
      <c r="AM596" s="8"/>
      <c r="AT596" s="9"/>
      <c r="GM596" s="12"/>
      <c r="GN596" s="12"/>
      <c r="GO596" s="12"/>
      <c r="GP596" s="12"/>
      <c r="GQ596" s="12"/>
    </row>
    <row r="597" spans="9:199" s="1" customFormat="1">
      <c r="I597" s="3"/>
      <c r="P597" s="59"/>
      <c r="Q597" s="59"/>
      <c r="R597" s="59"/>
      <c r="T597" s="3"/>
      <c r="U597" s="5"/>
      <c r="V597" s="3"/>
      <c r="W597" s="5"/>
      <c r="AE597" s="7"/>
      <c r="AM597" s="8"/>
      <c r="AT597" s="9"/>
      <c r="GM597" s="12"/>
      <c r="GN597" s="12"/>
      <c r="GO597" s="12"/>
      <c r="GP597" s="12"/>
      <c r="GQ597" s="12"/>
    </row>
    <row r="598" spans="9:199" s="1" customFormat="1">
      <c r="I598" s="3"/>
      <c r="P598" s="59"/>
      <c r="Q598" s="59"/>
      <c r="R598" s="59"/>
      <c r="T598" s="3"/>
      <c r="U598" s="5"/>
      <c r="V598" s="3"/>
      <c r="W598" s="5"/>
      <c r="AE598" s="7"/>
      <c r="AM598" s="8"/>
      <c r="AT598" s="9"/>
      <c r="GM598" s="12"/>
      <c r="GN598" s="12"/>
      <c r="GO598" s="12"/>
      <c r="GP598" s="12"/>
      <c r="GQ598" s="12"/>
    </row>
    <row r="599" spans="9:199" s="1" customFormat="1">
      <c r="I599" s="3"/>
      <c r="P599" s="59"/>
      <c r="Q599" s="59"/>
      <c r="R599" s="59"/>
      <c r="T599" s="3"/>
      <c r="U599" s="5"/>
      <c r="V599" s="3"/>
      <c r="W599" s="5"/>
      <c r="AE599" s="7"/>
      <c r="AM599" s="8"/>
      <c r="AT599" s="9"/>
      <c r="GM599" s="12"/>
      <c r="GN599" s="12"/>
      <c r="GO599" s="12"/>
      <c r="GP599" s="12"/>
      <c r="GQ599" s="12"/>
    </row>
    <row r="600" spans="9:199" s="1" customFormat="1">
      <c r="I600" s="3"/>
      <c r="P600" s="59"/>
      <c r="Q600" s="59"/>
      <c r="R600" s="59"/>
      <c r="T600" s="3"/>
      <c r="U600" s="5"/>
      <c r="V600" s="3"/>
      <c r="W600" s="5"/>
      <c r="AE600" s="7"/>
      <c r="AM600" s="8"/>
      <c r="AT600" s="9"/>
      <c r="GM600" s="12"/>
      <c r="GN600" s="12"/>
      <c r="GO600" s="12"/>
      <c r="GP600" s="12"/>
      <c r="GQ600" s="12"/>
    </row>
    <row r="601" spans="9:199" s="1" customFormat="1">
      <c r="I601" s="3"/>
      <c r="P601" s="59"/>
      <c r="Q601" s="59"/>
      <c r="R601" s="59"/>
      <c r="T601" s="3"/>
      <c r="U601" s="5"/>
      <c r="V601" s="3"/>
      <c r="W601" s="5"/>
      <c r="AE601" s="7"/>
      <c r="AM601" s="8"/>
      <c r="AT601" s="9"/>
      <c r="GM601" s="12"/>
      <c r="GN601" s="12"/>
      <c r="GO601" s="12"/>
      <c r="GP601" s="12"/>
      <c r="GQ601" s="12"/>
    </row>
    <row r="602" spans="9:199" s="1" customFormat="1">
      <c r="I602" s="3"/>
      <c r="P602" s="59"/>
      <c r="Q602" s="59"/>
      <c r="R602" s="59"/>
      <c r="T602" s="3"/>
      <c r="U602" s="5"/>
      <c r="V602" s="3"/>
      <c r="W602" s="5"/>
      <c r="AE602" s="7"/>
      <c r="AM602" s="8"/>
      <c r="AT602" s="9"/>
      <c r="GM602" s="12"/>
      <c r="GN602" s="12"/>
      <c r="GO602" s="12"/>
      <c r="GP602" s="12"/>
      <c r="GQ602" s="12"/>
    </row>
    <row r="603" spans="9:199" s="1" customFormat="1">
      <c r="I603" s="3"/>
      <c r="P603" s="59"/>
      <c r="Q603" s="59"/>
      <c r="R603" s="59"/>
      <c r="T603" s="3"/>
      <c r="U603" s="5"/>
      <c r="V603" s="3"/>
      <c r="W603" s="5"/>
      <c r="AE603" s="7"/>
      <c r="AM603" s="8"/>
      <c r="AT603" s="9"/>
      <c r="GM603" s="12"/>
      <c r="GN603" s="12"/>
      <c r="GO603" s="12"/>
      <c r="GP603" s="12"/>
      <c r="GQ603" s="12"/>
    </row>
    <row r="604" spans="9:199" s="1" customFormat="1">
      <c r="I604" s="3"/>
      <c r="P604" s="59"/>
      <c r="Q604" s="59"/>
      <c r="R604" s="59"/>
      <c r="T604" s="3"/>
      <c r="U604" s="5"/>
      <c r="V604" s="3"/>
      <c r="W604" s="5"/>
      <c r="AE604" s="7"/>
      <c r="AM604" s="8"/>
      <c r="AT604" s="9"/>
      <c r="GM604" s="12"/>
      <c r="GN604" s="12"/>
      <c r="GO604" s="12"/>
      <c r="GP604" s="12"/>
      <c r="GQ604" s="12"/>
    </row>
    <row r="605" spans="9:199" s="1" customFormat="1">
      <c r="I605" s="3"/>
      <c r="P605" s="59"/>
      <c r="Q605" s="59"/>
      <c r="R605" s="59"/>
      <c r="T605" s="3"/>
      <c r="U605" s="5"/>
      <c r="V605" s="3"/>
      <c r="W605" s="5"/>
      <c r="AE605" s="7"/>
      <c r="AM605" s="8"/>
      <c r="AT605" s="9"/>
      <c r="GM605" s="12"/>
      <c r="GN605" s="12"/>
      <c r="GO605" s="12"/>
      <c r="GP605" s="12"/>
      <c r="GQ605" s="12"/>
    </row>
    <row r="606" spans="9:199" s="1" customFormat="1">
      <c r="I606" s="3"/>
      <c r="P606" s="59"/>
      <c r="Q606" s="59"/>
      <c r="R606" s="59"/>
      <c r="T606" s="3"/>
      <c r="U606" s="5"/>
      <c r="V606" s="3"/>
      <c r="W606" s="5"/>
      <c r="AE606" s="7"/>
      <c r="AM606" s="8"/>
      <c r="AT606" s="9"/>
      <c r="GM606" s="12"/>
      <c r="GN606" s="12"/>
      <c r="GO606" s="12"/>
      <c r="GP606" s="12"/>
      <c r="GQ606" s="12"/>
    </row>
    <row r="607" spans="9:199" s="1" customFormat="1">
      <c r="I607" s="3"/>
      <c r="P607" s="59"/>
      <c r="Q607" s="59"/>
      <c r="R607" s="59"/>
      <c r="T607" s="3"/>
      <c r="U607" s="5"/>
      <c r="V607" s="3"/>
      <c r="W607" s="5"/>
      <c r="AE607" s="7"/>
      <c r="AM607" s="8"/>
      <c r="AT607" s="9"/>
      <c r="GM607" s="12"/>
      <c r="GN607" s="12"/>
      <c r="GO607" s="12"/>
      <c r="GP607" s="12"/>
      <c r="GQ607" s="12"/>
    </row>
    <row r="608" spans="9:199" s="1" customFormat="1">
      <c r="I608" s="3"/>
      <c r="P608" s="59"/>
      <c r="Q608" s="59"/>
      <c r="R608" s="59"/>
      <c r="T608" s="3"/>
      <c r="U608" s="5"/>
      <c r="V608" s="3"/>
      <c r="W608" s="5"/>
      <c r="AE608" s="7"/>
      <c r="AM608" s="8"/>
      <c r="AT608" s="9"/>
      <c r="GM608" s="12"/>
      <c r="GN608" s="12"/>
      <c r="GO608" s="12"/>
      <c r="GP608" s="12"/>
      <c r="GQ608" s="12"/>
    </row>
    <row r="609" spans="9:199" s="1" customFormat="1">
      <c r="I609" s="3"/>
      <c r="P609" s="59"/>
      <c r="Q609" s="59"/>
      <c r="R609" s="59"/>
      <c r="T609" s="3"/>
      <c r="U609" s="5"/>
      <c r="V609" s="3"/>
      <c r="W609" s="5"/>
      <c r="AE609" s="7"/>
      <c r="AM609" s="8"/>
      <c r="AT609" s="9"/>
      <c r="GM609" s="12"/>
      <c r="GN609" s="12"/>
      <c r="GO609" s="12"/>
      <c r="GP609" s="12"/>
      <c r="GQ609" s="12"/>
    </row>
    <row r="610" spans="9:199" s="1" customFormat="1">
      <c r="I610" s="3"/>
      <c r="P610" s="59"/>
      <c r="Q610" s="59"/>
      <c r="R610" s="59"/>
      <c r="T610" s="3"/>
      <c r="U610" s="5"/>
      <c r="V610" s="3"/>
      <c r="W610" s="5"/>
      <c r="AE610" s="7"/>
      <c r="AM610" s="8"/>
      <c r="AT610" s="9"/>
      <c r="GM610" s="12"/>
      <c r="GN610" s="12"/>
      <c r="GO610" s="12"/>
      <c r="GP610" s="12"/>
      <c r="GQ610" s="12"/>
    </row>
    <row r="611" spans="9:199" s="1" customFormat="1">
      <c r="I611" s="3"/>
      <c r="P611" s="59"/>
      <c r="Q611" s="59"/>
      <c r="R611" s="59"/>
      <c r="T611" s="3"/>
      <c r="U611" s="5"/>
      <c r="V611" s="3"/>
      <c r="W611" s="5"/>
      <c r="AE611" s="7"/>
      <c r="AM611" s="8"/>
      <c r="AT611" s="9"/>
      <c r="GM611" s="12"/>
      <c r="GN611" s="12"/>
      <c r="GO611" s="12"/>
      <c r="GP611" s="12"/>
      <c r="GQ611" s="12"/>
    </row>
    <row r="612" spans="9:199" s="1" customFormat="1">
      <c r="I612" s="3"/>
      <c r="P612" s="59"/>
      <c r="Q612" s="59"/>
      <c r="R612" s="59"/>
      <c r="T612" s="3"/>
      <c r="U612" s="5"/>
      <c r="V612" s="3"/>
      <c r="W612" s="5"/>
      <c r="AE612" s="7"/>
      <c r="AM612" s="8"/>
      <c r="AT612" s="9"/>
      <c r="GM612" s="12"/>
      <c r="GN612" s="12"/>
      <c r="GO612" s="12"/>
      <c r="GP612" s="12"/>
      <c r="GQ612" s="12"/>
    </row>
    <row r="613" spans="9:199" s="1" customFormat="1">
      <c r="I613" s="3"/>
      <c r="P613" s="59"/>
      <c r="Q613" s="59"/>
      <c r="R613" s="59"/>
      <c r="T613" s="3"/>
      <c r="U613" s="5"/>
      <c r="V613" s="3"/>
      <c r="W613" s="5"/>
      <c r="AE613" s="7"/>
      <c r="AM613" s="8"/>
      <c r="AT613" s="9"/>
      <c r="GM613" s="12"/>
      <c r="GN613" s="12"/>
      <c r="GO613" s="12"/>
      <c r="GP613" s="12"/>
      <c r="GQ613" s="12"/>
    </row>
    <row r="614" spans="9:199" s="1" customFormat="1">
      <c r="I614" s="3"/>
      <c r="P614" s="59"/>
      <c r="Q614" s="59"/>
      <c r="R614" s="59"/>
      <c r="T614" s="3"/>
      <c r="U614" s="5"/>
      <c r="V614" s="3"/>
      <c r="W614" s="5"/>
      <c r="AE614" s="7"/>
      <c r="AM614" s="8"/>
      <c r="AT614" s="9"/>
      <c r="GM614" s="12"/>
      <c r="GN614" s="12"/>
      <c r="GO614" s="12"/>
      <c r="GP614" s="12"/>
      <c r="GQ614" s="12"/>
    </row>
    <row r="615" spans="9:199" s="1" customFormat="1">
      <c r="I615" s="3"/>
      <c r="P615" s="59"/>
      <c r="Q615" s="59"/>
      <c r="R615" s="59"/>
      <c r="T615" s="3"/>
      <c r="U615" s="5"/>
      <c r="V615" s="3"/>
      <c r="W615" s="5"/>
      <c r="AE615" s="7"/>
      <c r="AM615" s="8"/>
      <c r="AT615" s="9"/>
      <c r="GM615" s="12"/>
      <c r="GN615" s="12"/>
      <c r="GO615" s="12"/>
      <c r="GP615" s="12"/>
      <c r="GQ615" s="12"/>
    </row>
    <row r="616" spans="9:199" s="1" customFormat="1">
      <c r="I616" s="3"/>
      <c r="P616" s="59"/>
      <c r="Q616" s="59"/>
      <c r="R616" s="59"/>
      <c r="T616" s="3"/>
      <c r="U616" s="5"/>
      <c r="V616" s="3"/>
      <c r="W616" s="5"/>
      <c r="AE616" s="7"/>
      <c r="AM616" s="8"/>
      <c r="AT616" s="9"/>
      <c r="GM616" s="12"/>
      <c r="GN616" s="12"/>
      <c r="GO616" s="12"/>
      <c r="GP616" s="12"/>
      <c r="GQ616" s="12"/>
    </row>
    <row r="617" spans="9:199" s="1" customFormat="1">
      <c r="I617" s="3"/>
      <c r="P617" s="59"/>
      <c r="Q617" s="59"/>
      <c r="R617" s="59"/>
      <c r="T617" s="3"/>
      <c r="U617" s="5"/>
      <c r="V617" s="3"/>
      <c r="W617" s="5"/>
      <c r="AE617" s="7"/>
      <c r="AM617" s="8"/>
      <c r="AT617" s="9"/>
      <c r="GM617" s="12"/>
      <c r="GN617" s="12"/>
      <c r="GO617" s="12"/>
      <c r="GP617" s="12"/>
      <c r="GQ617" s="12"/>
    </row>
    <row r="618" spans="9:199" s="1" customFormat="1">
      <c r="I618" s="3"/>
      <c r="P618" s="59"/>
      <c r="Q618" s="59"/>
      <c r="R618" s="59"/>
      <c r="T618" s="3"/>
      <c r="U618" s="5"/>
      <c r="V618" s="3"/>
      <c r="W618" s="5"/>
      <c r="AE618" s="7"/>
      <c r="AM618" s="8"/>
      <c r="AT618" s="9"/>
      <c r="GM618" s="12"/>
      <c r="GN618" s="12"/>
      <c r="GO618" s="12"/>
      <c r="GP618" s="12"/>
      <c r="GQ618" s="12"/>
    </row>
    <row r="619" spans="9:199" s="1" customFormat="1">
      <c r="I619" s="3"/>
      <c r="P619" s="59"/>
      <c r="Q619" s="59"/>
      <c r="R619" s="59"/>
      <c r="T619" s="3"/>
      <c r="U619" s="5"/>
      <c r="V619" s="3"/>
      <c r="W619" s="5"/>
      <c r="AE619" s="7"/>
      <c r="AM619" s="8"/>
      <c r="AT619" s="9"/>
      <c r="GM619" s="12"/>
      <c r="GN619" s="12"/>
      <c r="GO619" s="12"/>
      <c r="GP619" s="12"/>
      <c r="GQ619" s="12"/>
    </row>
    <row r="620" spans="9:199" s="1" customFormat="1">
      <c r="I620" s="3"/>
      <c r="P620" s="59"/>
      <c r="Q620" s="59"/>
      <c r="R620" s="59"/>
      <c r="T620" s="3"/>
      <c r="U620" s="5"/>
      <c r="V620" s="3"/>
      <c r="W620" s="5"/>
      <c r="AE620" s="7"/>
      <c r="AM620" s="8"/>
      <c r="AT620" s="9"/>
      <c r="GM620" s="12"/>
      <c r="GN620" s="12"/>
      <c r="GO620" s="12"/>
      <c r="GP620" s="12"/>
      <c r="GQ620" s="12"/>
    </row>
    <row r="621" spans="9:199" s="1" customFormat="1">
      <c r="I621" s="3"/>
      <c r="P621" s="59"/>
      <c r="Q621" s="59"/>
      <c r="R621" s="59"/>
      <c r="T621" s="3"/>
      <c r="U621" s="5"/>
      <c r="V621" s="3"/>
      <c r="W621" s="5"/>
      <c r="AE621" s="7"/>
      <c r="AM621" s="8"/>
      <c r="AT621" s="9"/>
      <c r="GM621" s="12"/>
      <c r="GN621" s="12"/>
      <c r="GO621" s="12"/>
      <c r="GP621" s="12"/>
      <c r="GQ621" s="12"/>
    </row>
    <row r="622" spans="9:199" s="1" customFormat="1">
      <c r="I622" s="3"/>
      <c r="P622" s="59"/>
      <c r="Q622" s="59"/>
      <c r="R622" s="59"/>
      <c r="T622" s="3"/>
      <c r="U622" s="5"/>
      <c r="V622" s="3"/>
      <c r="W622" s="5"/>
      <c r="AE622" s="7"/>
      <c r="AM622" s="8"/>
      <c r="AT622" s="9"/>
      <c r="GM622" s="12"/>
      <c r="GN622" s="12"/>
      <c r="GO622" s="12"/>
      <c r="GP622" s="12"/>
      <c r="GQ622" s="12"/>
    </row>
    <row r="623" spans="9:199" s="1" customFormat="1">
      <c r="I623" s="3"/>
      <c r="P623" s="59"/>
      <c r="Q623" s="59"/>
      <c r="R623" s="59"/>
      <c r="T623" s="3"/>
      <c r="U623" s="5"/>
      <c r="V623" s="3"/>
      <c r="W623" s="5"/>
      <c r="AE623" s="7"/>
      <c r="AM623" s="8"/>
      <c r="AT623" s="9"/>
      <c r="GM623" s="12"/>
      <c r="GN623" s="12"/>
      <c r="GO623" s="12"/>
      <c r="GP623" s="12"/>
      <c r="GQ623" s="12"/>
    </row>
    <row r="624" spans="9:199" s="1" customFormat="1">
      <c r="I624" s="3"/>
      <c r="P624" s="59"/>
      <c r="Q624" s="59"/>
      <c r="R624" s="59"/>
      <c r="T624" s="3"/>
      <c r="U624" s="5"/>
      <c r="V624" s="3"/>
      <c r="W624" s="5"/>
      <c r="AE624" s="7"/>
      <c r="AM624" s="8"/>
      <c r="AT624" s="9"/>
      <c r="GM624" s="12"/>
      <c r="GN624" s="12"/>
      <c r="GO624" s="12"/>
      <c r="GP624" s="12"/>
      <c r="GQ624" s="12"/>
    </row>
    <row r="625" spans="9:199" s="1" customFormat="1">
      <c r="I625" s="3"/>
      <c r="P625" s="59"/>
      <c r="Q625" s="59"/>
      <c r="R625" s="59"/>
      <c r="T625" s="3"/>
      <c r="U625" s="5"/>
      <c r="V625" s="3"/>
      <c r="W625" s="5"/>
      <c r="AE625" s="7"/>
      <c r="AM625" s="8"/>
      <c r="AT625" s="9"/>
      <c r="GM625" s="12"/>
      <c r="GN625" s="12"/>
      <c r="GO625" s="12"/>
      <c r="GP625" s="12"/>
      <c r="GQ625" s="12"/>
    </row>
    <row r="626" spans="9:199" s="1" customFormat="1">
      <c r="I626" s="3"/>
      <c r="P626" s="59"/>
      <c r="Q626" s="59"/>
      <c r="R626" s="59"/>
      <c r="T626" s="3"/>
      <c r="U626" s="5"/>
      <c r="V626" s="3"/>
      <c r="W626" s="5"/>
      <c r="AE626" s="7"/>
      <c r="AM626" s="8"/>
      <c r="AT626" s="9"/>
      <c r="GM626" s="12"/>
      <c r="GN626" s="12"/>
      <c r="GO626" s="12"/>
      <c r="GP626" s="12"/>
      <c r="GQ626" s="12"/>
    </row>
    <row r="627" spans="9:199" s="1" customFormat="1">
      <c r="I627" s="3"/>
      <c r="P627" s="59"/>
      <c r="Q627" s="59"/>
      <c r="R627" s="59"/>
      <c r="T627" s="3"/>
      <c r="U627" s="5"/>
      <c r="V627" s="3"/>
      <c r="W627" s="5"/>
      <c r="AE627" s="7"/>
      <c r="AM627" s="8"/>
      <c r="AT627" s="9"/>
      <c r="GM627" s="12"/>
      <c r="GN627" s="12"/>
      <c r="GO627" s="12"/>
      <c r="GP627" s="12"/>
      <c r="GQ627" s="12"/>
    </row>
    <row r="628" spans="9:199" s="1" customFormat="1">
      <c r="I628" s="3"/>
      <c r="P628" s="59"/>
      <c r="Q628" s="59"/>
      <c r="R628" s="59"/>
      <c r="T628" s="3"/>
      <c r="U628" s="5"/>
      <c r="V628" s="3"/>
      <c r="W628" s="5"/>
      <c r="AE628" s="7"/>
      <c r="AM628" s="8"/>
      <c r="AT628" s="9"/>
      <c r="GM628" s="12"/>
      <c r="GN628" s="12"/>
      <c r="GO628" s="12"/>
      <c r="GP628" s="12"/>
      <c r="GQ628" s="12"/>
    </row>
    <row r="629" spans="9:199" s="1" customFormat="1">
      <c r="I629" s="3"/>
      <c r="P629" s="59"/>
      <c r="Q629" s="59"/>
      <c r="R629" s="59"/>
      <c r="T629" s="3"/>
      <c r="U629" s="5"/>
      <c r="V629" s="3"/>
      <c r="W629" s="5"/>
      <c r="AE629" s="7"/>
      <c r="AM629" s="8"/>
      <c r="AT629" s="9"/>
      <c r="GM629" s="12"/>
      <c r="GN629" s="12"/>
      <c r="GO629" s="12"/>
      <c r="GP629" s="12"/>
      <c r="GQ629" s="12"/>
    </row>
    <row r="630" spans="9:199" s="1" customFormat="1">
      <c r="I630" s="3"/>
      <c r="P630" s="59"/>
      <c r="Q630" s="59"/>
      <c r="R630" s="59"/>
      <c r="T630" s="3"/>
      <c r="U630" s="5"/>
      <c r="V630" s="3"/>
      <c r="W630" s="5"/>
      <c r="AE630" s="7"/>
      <c r="AM630" s="8"/>
      <c r="AT630" s="9"/>
      <c r="GM630" s="12"/>
      <c r="GN630" s="12"/>
      <c r="GO630" s="12"/>
      <c r="GP630" s="12"/>
      <c r="GQ630" s="12"/>
    </row>
    <row r="631" spans="9:199" s="1" customFormat="1">
      <c r="I631" s="3"/>
      <c r="P631" s="59"/>
      <c r="Q631" s="59"/>
      <c r="R631" s="59"/>
      <c r="T631" s="3"/>
      <c r="U631" s="5"/>
      <c r="V631" s="3"/>
      <c r="W631" s="5"/>
      <c r="AE631" s="7"/>
      <c r="AM631" s="8"/>
      <c r="AT631" s="9"/>
      <c r="GM631" s="12"/>
      <c r="GN631" s="12"/>
      <c r="GO631" s="12"/>
      <c r="GP631" s="12"/>
      <c r="GQ631" s="12"/>
    </row>
    <row r="632" spans="9:199" s="1" customFormat="1">
      <c r="I632" s="3"/>
      <c r="P632" s="59"/>
      <c r="Q632" s="59"/>
      <c r="R632" s="59"/>
      <c r="T632" s="3"/>
      <c r="U632" s="5"/>
      <c r="V632" s="3"/>
      <c r="W632" s="5"/>
      <c r="AE632" s="7"/>
      <c r="AM632" s="8"/>
      <c r="AT632" s="9"/>
      <c r="GM632" s="12"/>
      <c r="GN632" s="12"/>
      <c r="GO632" s="12"/>
      <c r="GP632" s="12"/>
      <c r="GQ632" s="12"/>
    </row>
    <row r="633" spans="9:199" s="1" customFormat="1">
      <c r="I633" s="3"/>
      <c r="P633" s="59"/>
      <c r="Q633" s="59"/>
      <c r="R633" s="59"/>
      <c r="T633" s="3"/>
      <c r="U633" s="5"/>
      <c r="V633" s="3"/>
      <c r="W633" s="5"/>
      <c r="AE633" s="7"/>
      <c r="AM633" s="8"/>
      <c r="AT633" s="9"/>
      <c r="GM633" s="12"/>
      <c r="GN633" s="12"/>
      <c r="GO633" s="12"/>
      <c r="GP633" s="12"/>
      <c r="GQ633" s="12"/>
    </row>
    <row r="634" spans="9:199" s="1" customFormat="1">
      <c r="I634" s="3"/>
      <c r="P634" s="59"/>
      <c r="Q634" s="59"/>
      <c r="R634" s="59"/>
      <c r="T634" s="3"/>
      <c r="U634" s="5"/>
      <c r="V634" s="3"/>
      <c r="W634" s="5"/>
      <c r="AE634" s="7"/>
      <c r="AM634" s="8"/>
      <c r="AT634" s="9"/>
      <c r="GM634" s="12"/>
      <c r="GN634" s="12"/>
      <c r="GO634" s="12"/>
      <c r="GP634" s="12"/>
      <c r="GQ634" s="12"/>
    </row>
    <row r="635" spans="9:199" s="1" customFormat="1">
      <c r="I635" s="3"/>
      <c r="P635" s="59"/>
      <c r="Q635" s="59"/>
      <c r="R635" s="59"/>
      <c r="T635" s="3"/>
      <c r="U635" s="5"/>
      <c r="V635" s="3"/>
      <c r="W635" s="5"/>
      <c r="AE635" s="7"/>
      <c r="AM635" s="8"/>
      <c r="AT635" s="9"/>
      <c r="GM635" s="12"/>
      <c r="GN635" s="12"/>
      <c r="GO635" s="12"/>
      <c r="GP635" s="12"/>
      <c r="GQ635" s="12"/>
    </row>
    <row r="636" spans="9:199" s="1" customFormat="1">
      <c r="I636" s="3"/>
      <c r="P636" s="59"/>
      <c r="Q636" s="59"/>
      <c r="R636" s="59"/>
      <c r="T636" s="3"/>
      <c r="U636" s="5"/>
      <c r="V636" s="3"/>
      <c r="W636" s="5"/>
      <c r="AE636" s="7"/>
      <c r="AM636" s="8"/>
      <c r="AT636" s="9"/>
      <c r="GM636" s="12"/>
      <c r="GN636" s="12"/>
      <c r="GO636" s="12"/>
      <c r="GP636" s="12"/>
      <c r="GQ636" s="12"/>
    </row>
    <row r="637" spans="9:199" s="1" customFormat="1">
      <c r="I637" s="3"/>
      <c r="P637" s="59"/>
      <c r="Q637" s="59"/>
      <c r="R637" s="59"/>
      <c r="T637" s="3"/>
      <c r="U637" s="5"/>
      <c r="V637" s="3"/>
      <c r="W637" s="5"/>
      <c r="AE637" s="7"/>
      <c r="AM637" s="8"/>
      <c r="AT637" s="9"/>
      <c r="GM637" s="12"/>
      <c r="GN637" s="12"/>
      <c r="GO637" s="12"/>
      <c r="GP637" s="12"/>
      <c r="GQ637" s="12"/>
    </row>
    <row r="638" spans="9:199" s="1" customFormat="1">
      <c r="I638" s="3"/>
      <c r="P638" s="59"/>
      <c r="Q638" s="59"/>
      <c r="R638" s="59"/>
      <c r="T638" s="3"/>
      <c r="U638" s="5"/>
      <c r="V638" s="3"/>
      <c r="W638" s="5"/>
      <c r="AE638" s="7"/>
      <c r="AM638" s="8"/>
      <c r="AT638" s="9"/>
      <c r="GM638" s="12"/>
      <c r="GN638" s="12"/>
      <c r="GO638" s="12"/>
      <c r="GP638" s="12"/>
      <c r="GQ638" s="12"/>
    </row>
    <row r="639" spans="9:199" s="1" customFormat="1">
      <c r="I639" s="3"/>
      <c r="P639" s="59"/>
      <c r="Q639" s="59"/>
      <c r="R639" s="59"/>
      <c r="T639" s="3"/>
      <c r="U639" s="5"/>
      <c r="V639" s="3"/>
      <c r="W639" s="5"/>
      <c r="AE639" s="7"/>
      <c r="AM639" s="8"/>
      <c r="AT639" s="9"/>
      <c r="GM639" s="12"/>
      <c r="GN639" s="12"/>
      <c r="GO639" s="12"/>
      <c r="GP639" s="12"/>
      <c r="GQ639" s="12"/>
    </row>
    <row r="640" spans="9:199" s="1" customFormat="1">
      <c r="I640" s="3"/>
      <c r="P640" s="59"/>
      <c r="Q640" s="59"/>
      <c r="R640" s="59"/>
      <c r="T640" s="3"/>
      <c r="U640" s="5"/>
      <c r="V640" s="3"/>
      <c r="W640" s="5"/>
      <c r="AE640" s="7"/>
      <c r="AM640" s="8"/>
      <c r="AT640" s="9"/>
      <c r="GM640" s="12"/>
      <c r="GN640" s="12"/>
      <c r="GO640" s="12"/>
      <c r="GP640" s="12"/>
      <c r="GQ640" s="12"/>
    </row>
    <row r="641" spans="9:199" s="1" customFormat="1">
      <c r="I641" s="3"/>
      <c r="P641" s="59"/>
      <c r="Q641" s="59"/>
      <c r="R641" s="59"/>
      <c r="T641" s="3"/>
      <c r="U641" s="5"/>
      <c r="V641" s="3"/>
      <c r="W641" s="5"/>
      <c r="AE641" s="7"/>
      <c r="AM641" s="8"/>
      <c r="AT641" s="9"/>
      <c r="GM641" s="12"/>
      <c r="GN641" s="12"/>
      <c r="GO641" s="12"/>
      <c r="GP641" s="12"/>
      <c r="GQ641" s="12"/>
    </row>
    <row r="642" spans="9:199" s="1" customFormat="1">
      <c r="I642" s="3"/>
      <c r="P642" s="59"/>
      <c r="Q642" s="59"/>
      <c r="R642" s="59"/>
      <c r="T642" s="3"/>
      <c r="U642" s="5"/>
      <c r="V642" s="3"/>
      <c r="W642" s="5"/>
      <c r="AE642" s="7"/>
      <c r="AM642" s="8"/>
      <c r="AT642" s="9"/>
      <c r="GM642" s="12"/>
      <c r="GN642" s="12"/>
      <c r="GO642" s="12"/>
      <c r="GP642" s="12"/>
      <c r="GQ642" s="12"/>
    </row>
    <row r="643" spans="9:199" s="1" customFormat="1">
      <c r="I643" s="3"/>
      <c r="P643" s="59"/>
      <c r="Q643" s="59"/>
      <c r="R643" s="59"/>
      <c r="T643" s="3"/>
      <c r="U643" s="5"/>
      <c r="V643" s="3"/>
      <c r="W643" s="5"/>
      <c r="AE643" s="7"/>
      <c r="AM643" s="8"/>
      <c r="AT643" s="9"/>
      <c r="GM643" s="12"/>
      <c r="GN643" s="12"/>
      <c r="GO643" s="12"/>
      <c r="GP643" s="12"/>
      <c r="GQ643" s="12"/>
    </row>
    <row r="644" spans="9:199" s="1" customFormat="1">
      <c r="I644" s="3"/>
      <c r="P644" s="59"/>
      <c r="Q644" s="59"/>
      <c r="R644" s="59"/>
      <c r="T644" s="3"/>
      <c r="U644" s="5"/>
      <c r="V644" s="3"/>
      <c r="W644" s="5"/>
      <c r="AE644" s="7"/>
      <c r="AM644" s="8"/>
      <c r="AT644" s="9"/>
      <c r="GM644" s="12"/>
      <c r="GN644" s="12"/>
      <c r="GO644" s="12"/>
      <c r="GP644" s="12"/>
      <c r="GQ644" s="12"/>
    </row>
    <row r="645" spans="9:199" s="1" customFormat="1">
      <c r="I645" s="3"/>
      <c r="P645" s="59"/>
      <c r="Q645" s="59"/>
      <c r="R645" s="59"/>
      <c r="T645" s="3"/>
      <c r="U645" s="5"/>
      <c r="V645" s="3"/>
      <c r="W645" s="5"/>
      <c r="AE645" s="7"/>
      <c r="AM645" s="8"/>
      <c r="AT645" s="9"/>
      <c r="GM645" s="12"/>
      <c r="GN645" s="12"/>
      <c r="GO645" s="12"/>
      <c r="GP645" s="12"/>
      <c r="GQ645" s="12"/>
    </row>
    <row r="646" spans="9:199" s="1" customFormat="1">
      <c r="I646" s="3"/>
      <c r="P646" s="59"/>
      <c r="Q646" s="59"/>
      <c r="R646" s="59"/>
      <c r="T646" s="3"/>
      <c r="U646" s="5"/>
      <c r="V646" s="3"/>
      <c r="W646" s="5"/>
      <c r="AE646" s="7"/>
      <c r="AM646" s="8"/>
      <c r="AT646" s="9"/>
      <c r="GM646" s="12"/>
      <c r="GN646" s="12"/>
      <c r="GO646" s="12"/>
      <c r="GP646" s="12"/>
      <c r="GQ646" s="12"/>
    </row>
    <row r="647" spans="9:199" s="1" customFormat="1">
      <c r="I647" s="3"/>
      <c r="P647" s="59"/>
      <c r="Q647" s="59"/>
      <c r="R647" s="59"/>
      <c r="T647" s="3"/>
      <c r="U647" s="5"/>
      <c r="V647" s="3"/>
      <c r="W647" s="5"/>
      <c r="AE647" s="7"/>
      <c r="AM647" s="8"/>
      <c r="AT647" s="9"/>
      <c r="GM647" s="12"/>
      <c r="GN647" s="12"/>
      <c r="GO647" s="12"/>
      <c r="GP647" s="12"/>
      <c r="GQ647" s="12"/>
    </row>
    <row r="648" spans="9:199" s="1" customFormat="1">
      <c r="I648" s="3"/>
      <c r="P648" s="59"/>
      <c r="Q648" s="59"/>
      <c r="R648" s="59"/>
      <c r="T648" s="3"/>
      <c r="U648" s="5"/>
      <c r="V648" s="3"/>
      <c r="W648" s="5"/>
      <c r="AE648" s="7"/>
      <c r="AM648" s="8"/>
      <c r="AT648" s="9"/>
      <c r="GM648" s="12"/>
      <c r="GN648" s="12"/>
      <c r="GO648" s="12"/>
      <c r="GP648" s="12"/>
      <c r="GQ648" s="12"/>
    </row>
    <row r="649" spans="9:199" s="1" customFormat="1">
      <c r="I649" s="3"/>
      <c r="P649" s="59"/>
      <c r="Q649" s="59"/>
      <c r="R649" s="59"/>
      <c r="T649" s="3"/>
      <c r="U649" s="5"/>
      <c r="V649" s="3"/>
      <c r="W649" s="5"/>
      <c r="AE649" s="7"/>
      <c r="AM649" s="8"/>
      <c r="AT649" s="9"/>
      <c r="GM649" s="12"/>
      <c r="GN649" s="12"/>
      <c r="GO649" s="12"/>
      <c r="GP649" s="12"/>
      <c r="GQ649" s="12"/>
    </row>
    <row r="650" spans="9:199" s="1" customFormat="1">
      <c r="I650" s="3"/>
      <c r="P650" s="59"/>
      <c r="Q650" s="59"/>
      <c r="R650" s="59"/>
      <c r="T650" s="3"/>
      <c r="U650" s="5"/>
      <c r="V650" s="3"/>
      <c r="W650" s="5"/>
      <c r="AE650" s="7"/>
      <c r="AM650" s="8"/>
      <c r="AT650" s="9"/>
      <c r="GM650" s="12"/>
      <c r="GN650" s="12"/>
      <c r="GO650" s="12"/>
      <c r="GP650" s="12"/>
      <c r="GQ650" s="12"/>
    </row>
    <row r="651" spans="9:199" s="1" customFormat="1">
      <c r="I651" s="3"/>
      <c r="P651" s="59"/>
      <c r="Q651" s="59"/>
      <c r="R651" s="59"/>
      <c r="T651" s="3"/>
      <c r="U651" s="5"/>
      <c r="V651" s="3"/>
      <c r="W651" s="5"/>
      <c r="AE651" s="7"/>
      <c r="AM651" s="8"/>
      <c r="AT651" s="9"/>
      <c r="GM651" s="12"/>
      <c r="GN651" s="12"/>
      <c r="GO651" s="12"/>
      <c r="GP651" s="12"/>
      <c r="GQ651" s="12"/>
    </row>
    <row r="652" spans="9:199" s="1" customFormat="1">
      <c r="I652" s="3"/>
      <c r="P652" s="59"/>
      <c r="Q652" s="59"/>
      <c r="R652" s="59"/>
      <c r="T652" s="3"/>
      <c r="U652" s="5"/>
      <c r="V652" s="3"/>
      <c r="W652" s="5"/>
      <c r="AE652" s="7"/>
      <c r="AM652" s="8"/>
      <c r="AT652" s="9"/>
      <c r="GM652" s="12"/>
      <c r="GN652" s="12"/>
      <c r="GO652" s="12"/>
      <c r="GP652" s="12"/>
      <c r="GQ652" s="12"/>
    </row>
    <row r="653" spans="9:199" s="1" customFormat="1">
      <c r="I653" s="3"/>
      <c r="P653" s="59"/>
      <c r="Q653" s="59"/>
      <c r="R653" s="59"/>
      <c r="T653" s="3"/>
      <c r="U653" s="5"/>
      <c r="V653" s="3"/>
      <c r="W653" s="5"/>
      <c r="AE653" s="7"/>
      <c r="AM653" s="8"/>
      <c r="AT653" s="9"/>
      <c r="GM653" s="12"/>
      <c r="GN653" s="12"/>
      <c r="GO653" s="12"/>
      <c r="GP653" s="12"/>
      <c r="GQ653" s="12"/>
    </row>
    <row r="654" spans="9:199" s="1" customFormat="1">
      <c r="I654" s="3"/>
      <c r="P654" s="59"/>
      <c r="Q654" s="59"/>
      <c r="R654" s="59"/>
      <c r="T654" s="3"/>
      <c r="U654" s="5"/>
      <c r="V654" s="3"/>
      <c r="W654" s="5"/>
      <c r="AE654" s="7"/>
      <c r="AM654" s="8"/>
      <c r="AT654" s="9"/>
      <c r="GM654" s="12"/>
      <c r="GN654" s="12"/>
      <c r="GO654" s="12"/>
      <c r="GP654" s="12"/>
      <c r="GQ654" s="12"/>
    </row>
    <row r="655" spans="9:199" s="1" customFormat="1">
      <c r="I655" s="3"/>
      <c r="P655" s="59"/>
      <c r="Q655" s="59"/>
      <c r="R655" s="59"/>
      <c r="T655" s="3"/>
      <c r="U655" s="5"/>
      <c r="V655" s="3"/>
      <c r="W655" s="5"/>
      <c r="AE655" s="7"/>
      <c r="AM655" s="8"/>
      <c r="AT655" s="9"/>
      <c r="GM655" s="12"/>
      <c r="GN655" s="12"/>
      <c r="GO655" s="12"/>
      <c r="GP655" s="12"/>
      <c r="GQ655" s="12"/>
    </row>
    <row r="656" spans="9:199" s="1" customFormat="1">
      <c r="I656" s="3"/>
      <c r="P656" s="59"/>
      <c r="Q656" s="59"/>
      <c r="R656" s="59"/>
      <c r="T656" s="3"/>
      <c r="U656" s="5"/>
      <c r="V656" s="3"/>
      <c r="W656" s="5"/>
      <c r="AE656" s="7"/>
      <c r="AM656" s="8"/>
      <c r="AT656" s="9"/>
      <c r="GM656" s="12"/>
      <c r="GN656" s="12"/>
      <c r="GO656" s="12"/>
      <c r="GP656" s="12"/>
      <c r="GQ656" s="12"/>
    </row>
    <row r="657" spans="9:199" s="1" customFormat="1">
      <c r="I657" s="3"/>
      <c r="P657" s="59"/>
      <c r="Q657" s="59"/>
      <c r="R657" s="59"/>
      <c r="T657" s="3"/>
      <c r="U657" s="5"/>
      <c r="V657" s="3"/>
      <c r="W657" s="5"/>
      <c r="AE657" s="7"/>
      <c r="AM657" s="8"/>
      <c r="AT657" s="9"/>
      <c r="GM657" s="12"/>
      <c r="GN657" s="12"/>
      <c r="GO657" s="12"/>
      <c r="GP657" s="12"/>
      <c r="GQ657" s="12"/>
    </row>
    <row r="658" spans="9:199" s="1" customFormat="1">
      <c r="I658" s="3"/>
      <c r="P658" s="59"/>
      <c r="Q658" s="59"/>
      <c r="R658" s="59"/>
      <c r="T658" s="3"/>
      <c r="U658" s="5"/>
      <c r="V658" s="3"/>
      <c r="W658" s="5"/>
      <c r="AE658" s="7"/>
      <c r="AM658" s="8"/>
      <c r="AT658" s="9"/>
      <c r="GM658" s="12"/>
      <c r="GN658" s="12"/>
      <c r="GO658" s="12"/>
      <c r="GP658" s="12"/>
      <c r="GQ658" s="12"/>
    </row>
    <row r="659" spans="9:199" s="1" customFormat="1">
      <c r="I659" s="3"/>
      <c r="P659" s="59"/>
      <c r="Q659" s="59"/>
      <c r="R659" s="59"/>
      <c r="T659" s="3"/>
      <c r="U659" s="5"/>
      <c r="V659" s="3"/>
      <c r="W659" s="5"/>
      <c r="AE659" s="7"/>
      <c r="AM659" s="8"/>
      <c r="AT659" s="9"/>
      <c r="GM659" s="12"/>
      <c r="GN659" s="12"/>
      <c r="GO659" s="12"/>
      <c r="GP659" s="12"/>
      <c r="GQ659" s="12"/>
    </row>
    <row r="660" spans="9:199" s="1" customFormat="1">
      <c r="I660" s="3"/>
      <c r="P660" s="59"/>
      <c r="Q660" s="59"/>
      <c r="R660" s="59"/>
      <c r="T660" s="3"/>
      <c r="U660" s="5"/>
      <c r="V660" s="3"/>
      <c r="W660" s="5"/>
      <c r="AE660" s="7"/>
      <c r="AM660" s="8"/>
      <c r="AT660" s="9"/>
      <c r="GM660" s="12"/>
      <c r="GN660" s="12"/>
      <c r="GO660" s="12"/>
      <c r="GP660" s="12"/>
      <c r="GQ660" s="12"/>
    </row>
    <row r="661" spans="9:199" s="1" customFormat="1">
      <c r="I661" s="3"/>
      <c r="P661" s="59"/>
      <c r="Q661" s="59"/>
      <c r="R661" s="59"/>
      <c r="T661" s="3"/>
      <c r="U661" s="5"/>
      <c r="V661" s="3"/>
      <c r="W661" s="5"/>
      <c r="AE661" s="7"/>
      <c r="AM661" s="8"/>
      <c r="AT661" s="9"/>
      <c r="GM661" s="12"/>
      <c r="GN661" s="12"/>
      <c r="GO661" s="12"/>
      <c r="GP661" s="12"/>
      <c r="GQ661" s="12"/>
    </row>
    <row r="662" spans="9:199" s="1" customFormat="1">
      <c r="I662" s="3"/>
      <c r="P662" s="59"/>
      <c r="Q662" s="59"/>
      <c r="R662" s="59"/>
      <c r="T662" s="3"/>
      <c r="U662" s="5"/>
      <c r="V662" s="3"/>
      <c r="W662" s="5"/>
      <c r="AE662" s="7"/>
      <c r="AM662" s="8"/>
      <c r="AT662" s="9"/>
      <c r="GM662" s="12"/>
      <c r="GN662" s="12"/>
      <c r="GO662" s="12"/>
      <c r="GP662" s="12"/>
      <c r="GQ662" s="12"/>
    </row>
    <row r="663" spans="9:199" s="1" customFormat="1">
      <c r="I663" s="3"/>
      <c r="P663" s="59"/>
      <c r="Q663" s="59"/>
      <c r="R663" s="59"/>
      <c r="T663" s="3"/>
      <c r="U663" s="5"/>
      <c r="V663" s="3"/>
      <c r="W663" s="5"/>
      <c r="AE663" s="7"/>
      <c r="AM663" s="8"/>
      <c r="AT663" s="9"/>
      <c r="GM663" s="12"/>
      <c r="GN663" s="12"/>
      <c r="GO663" s="12"/>
      <c r="GP663" s="12"/>
      <c r="GQ663" s="12"/>
    </row>
    <row r="664" spans="9:199" s="1" customFormat="1">
      <c r="I664" s="3"/>
      <c r="P664" s="59"/>
      <c r="Q664" s="59"/>
      <c r="R664" s="59"/>
      <c r="T664" s="3"/>
      <c r="U664" s="5"/>
      <c r="V664" s="3"/>
      <c r="W664" s="5"/>
      <c r="AE664" s="7"/>
      <c r="AM664" s="8"/>
      <c r="AT664" s="9"/>
      <c r="GM664" s="12"/>
      <c r="GN664" s="12"/>
      <c r="GO664" s="12"/>
      <c r="GP664" s="12"/>
      <c r="GQ664" s="12"/>
    </row>
    <row r="665" spans="9:199" s="1" customFormat="1">
      <c r="I665" s="3"/>
      <c r="P665" s="59"/>
      <c r="Q665" s="59"/>
      <c r="R665" s="59"/>
      <c r="T665" s="3"/>
      <c r="U665" s="5"/>
      <c r="V665" s="3"/>
      <c r="W665" s="5"/>
      <c r="AE665" s="7"/>
      <c r="AM665" s="8"/>
      <c r="AT665" s="9"/>
      <c r="GM665" s="12"/>
      <c r="GN665" s="12"/>
      <c r="GO665" s="12"/>
      <c r="GP665" s="12"/>
      <c r="GQ665" s="12"/>
    </row>
    <row r="666" spans="9:199" s="1" customFormat="1">
      <c r="I666" s="3"/>
      <c r="P666" s="59"/>
      <c r="Q666" s="59"/>
      <c r="R666" s="59"/>
      <c r="T666" s="3"/>
      <c r="U666" s="5"/>
      <c r="V666" s="3"/>
      <c r="W666" s="5"/>
      <c r="AE666" s="7"/>
      <c r="AM666" s="8"/>
      <c r="AT666" s="9"/>
      <c r="GM666" s="12"/>
      <c r="GN666" s="12"/>
      <c r="GO666" s="12"/>
      <c r="GP666" s="12"/>
      <c r="GQ666" s="12"/>
    </row>
    <row r="667" spans="9:199" s="1" customFormat="1">
      <c r="I667" s="3"/>
      <c r="P667" s="59"/>
      <c r="Q667" s="59"/>
      <c r="R667" s="59"/>
      <c r="T667" s="3"/>
      <c r="U667" s="5"/>
      <c r="V667" s="3"/>
      <c r="W667" s="5"/>
      <c r="AE667" s="7"/>
      <c r="AM667" s="8"/>
      <c r="AT667" s="9"/>
      <c r="GM667" s="12"/>
      <c r="GN667" s="12"/>
      <c r="GO667" s="12"/>
      <c r="GP667" s="12"/>
      <c r="GQ667" s="12"/>
    </row>
    <row r="668" spans="9:199" s="1" customFormat="1">
      <c r="I668" s="3"/>
      <c r="P668" s="59"/>
      <c r="Q668" s="59"/>
      <c r="R668" s="59"/>
      <c r="T668" s="3"/>
      <c r="U668" s="5"/>
      <c r="V668" s="3"/>
      <c r="W668" s="5"/>
      <c r="AE668" s="7"/>
      <c r="AM668" s="8"/>
      <c r="AT668" s="9"/>
      <c r="GM668" s="12"/>
      <c r="GN668" s="12"/>
      <c r="GO668" s="12"/>
      <c r="GP668" s="12"/>
      <c r="GQ668" s="12"/>
    </row>
    <row r="669" spans="9:199" s="1" customFormat="1">
      <c r="I669" s="3"/>
      <c r="P669" s="59"/>
      <c r="Q669" s="59"/>
      <c r="R669" s="59"/>
      <c r="T669" s="3"/>
      <c r="U669" s="5"/>
      <c r="V669" s="3"/>
      <c r="W669" s="5"/>
      <c r="AE669" s="7"/>
      <c r="AM669" s="8"/>
      <c r="AT669" s="9"/>
      <c r="GM669" s="12"/>
      <c r="GN669" s="12"/>
      <c r="GO669" s="12"/>
      <c r="GP669" s="12"/>
      <c r="GQ669" s="12"/>
    </row>
    <row r="670" spans="9:199" s="1" customFormat="1">
      <c r="I670" s="3"/>
      <c r="P670" s="59"/>
      <c r="Q670" s="59"/>
      <c r="R670" s="59"/>
      <c r="T670" s="3"/>
      <c r="U670" s="5"/>
      <c r="V670" s="3"/>
      <c r="W670" s="5"/>
      <c r="AE670" s="7"/>
      <c r="AM670" s="8"/>
      <c r="AT670" s="9"/>
      <c r="GM670" s="12"/>
      <c r="GN670" s="12"/>
      <c r="GO670" s="12"/>
      <c r="GP670" s="12"/>
      <c r="GQ670" s="12"/>
    </row>
    <row r="671" spans="9:199" s="1" customFormat="1">
      <c r="I671" s="3"/>
      <c r="P671" s="59"/>
      <c r="Q671" s="59"/>
      <c r="R671" s="59"/>
      <c r="T671" s="3"/>
      <c r="U671" s="5"/>
      <c r="V671" s="3"/>
      <c r="W671" s="5"/>
      <c r="AE671" s="7"/>
      <c r="AM671" s="8"/>
      <c r="AT671" s="9"/>
      <c r="GM671" s="12"/>
      <c r="GN671" s="12"/>
      <c r="GO671" s="12"/>
      <c r="GP671" s="12"/>
      <c r="GQ671" s="12"/>
    </row>
    <row r="672" spans="9:199" s="1" customFormat="1">
      <c r="I672" s="3"/>
      <c r="P672" s="59"/>
      <c r="Q672" s="59"/>
      <c r="R672" s="59"/>
      <c r="T672" s="3"/>
      <c r="U672" s="5"/>
      <c r="V672" s="3"/>
      <c r="W672" s="5"/>
      <c r="AE672" s="7"/>
      <c r="AM672" s="8"/>
      <c r="AT672" s="9"/>
      <c r="GM672" s="12"/>
      <c r="GN672" s="12"/>
      <c r="GO672" s="12"/>
      <c r="GP672" s="12"/>
      <c r="GQ672" s="12"/>
    </row>
    <row r="673" spans="9:199" s="1" customFormat="1">
      <c r="I673" s="3"/>
      <c r="P673" s="59"/>
      <c r="Q673" s="59"/>
      <c r="R673" s="59"/>
      <c r="T673" s="3"/>
      <c r="U673" s="5"/>
      <c r="V673" s="3"/>
      <c r="W673" s="5"/>
      <c r="AE673" s="7"/>
      <c r="AM673" s="8"/>
      <c r="AT673" s="9"/>
      <c r="GM673" s="12"/>
      <c r="GN673" s="12"/>
      <c r="GO673" s="12"/>
      <c r="GP673" s="12"/>
      <c r="GQ673" s="12"/>
    </row>
    <row r="674" spans="9:199" s="1" customFormat="1">
      <c r="I674" s="3"/>
      <c r="P674" s="59"/>
      <c r="Q674" s="59"/>
      <c r="R674" s="59"/>
      <c r="T674" s="3"/>
      <c r="U674" s="5"/>
      <c r="V674" s="3"/>
      <c r="W674" s="5"/>
      <c r="AE674" s="7"/>
      <c r="AM674" s="8"/>
      <c r="AT674" s="9"/>
      <c r="GM674" s="12"/>
      <c r="GN674" s="12"/>
      <c r="GO674" s="12"/>
      <c r="GP674" s="12"/>
      <c r="GQ674" s="12"/>
    </row>
    <row r="675" spans="9:199" s="1" customFormat="1">
      <c r="I675" s="3"/>
      <c r="P675" s="59"/>
      <c r="Q675" s="59"/>
      <c r="R675" s="59"/>
      <c r="T675" s="3"/>
      <c r="U675" s="5"/>
      <c r="V675" s="3"/>
      <c r="W675" s="5"/>
      <c r="AE675" s="7"/>
      <c r="AM675" s="8"/>
      <c r="AT675" s="9"/>
      <c r="GM675" s="12"/>
      <c r="GN675" s="12"/>
      <c r="GO675" s="12"/>
      <c r="GP675" s="12"/>
      <c r="GQ675" s="12"/>
    </row>
    <row r="676" spans="9:199" s="1" customFormat="1">
      <c r="I676" s="3"/>
      <c r="P676" s="59"/>
      <c r="Q676" s="59"/>
      <c r="R676" s="59"/>
      <c r="T676" s="3"/>
      <c r="U676" s="5"/>
      <c r="V676" s="3"/>
      <c r="W676" s="5"/>
      <c r="AE676" s="7"/>
      <c r="AM676" s="8"/>
      <c r="AT676" s="9"/>
      <c r="GM676" s="12"/>
      <c r="GN676" s="12"/>
      <c r="GO676" s="12"/>
      <c r="GP676" s="12"/>
      <c r="GQ676" s="12"/>
    </row>
    <row r="677" spans="9:199" s="1" customFormat="1">
      <c r="I677" s="3"/>
      <c r="P677" s="59"/>
      <c r="Q677" s="59"/>
      <c r="R677" s="59"/>
      <c r="T677" s="3"/>
      <c r="U677" s="5"/>
      <c r="V677" s="3"/>
      <c r="W677" s="5"/>
      <c r="AE677" s="7"/>
      <c r="AM677" s="8"/>
      <c r="AT677" s="9"/>
      <c r="GM677" s="12"/>
      <c r="GN677" s="12"/>
      <c r="GO677" s="12"/>
      <c r="GP677" s="12"/>
      <c r="GQ677" s="12"/>
    </row>
    <row r="678" spans="9:199" s="1" customFormat="1">
      <c r="I678" s="3"/>
      <c r="P678" s="59"/>
      <c r="Q678" s="59"/>
      <c r="R678" s="59"/>
      <c r="T678" s="3"/>
      <c r="U678" s="5"/>
      <c r="V678" s="3"/>
      <c r="W678" s="5"/>
      <c r="AE678" s="7"/>
      <c r="AM678" s="8"/>
      <c r="AT678" s="9"/>
      <c r="GM678" s="12"/>
      <c r="GN678" s="12"/>
      <c r="GO678" s="12"/>
      <c r="GP678" s="12"/>
      <c r="GQ678" s="12"/>
    </row>
    <row r="679" spans="9:199" s="1" customFormat="1">
      <c r="I679" s="3"/>
      <c r="P679" s="59"/>
      <c r="Q679" s="59"/>
      <c r="R679" s="59"/>
      <c r="T679" s="3"/>
      <c r="U679" s="5"/>
      <c r="V679" s="3"/>
      <c r="W679" s="5"/>
      <c r="AE679" s="7"/>
      <c r="AM679" s="8"/>
      <c r="AT679" s="9"/>
      <c r="GM679" s="12"/>
      <c r="GN679" s="12"/>
      <c r="GO679" s="12"/>
      <c r="GP679" s="12"/>
      <c r="GQ679" s="12"/>
    </row>
    <row r="680" spans="9:199" s="1" customFormat="1">
      <c r="I680" s="3"/>
      <c r="P680" s="59"/>
      <c r="Q680" s="59"/>
      <c r="R680" s="59"/>
      <c r="T680" s="3"/>
      <c r="U680" s="5"/>
      <c r="V680" s="3"/>
      <c r="W680" s="5"/>
      <c r="AE680" s="7"/>
      <c r="AM680" s="8"/>
      <c r="AT680" s="9"/>
      <c r="GM680" s="12"/>
      <c r="GN680" s="12"/>
      <c r="GO680" s="12"/>
      <c r="GP680" s="12"/>
      <c r="GQ680" s="12"/>
    </row>
    <row r="681" spans="9:199" s="1" customFormat="1">
      <c r="I681" s="3"/>
      <c r="P681" s="59"/>
      <c r="Q681" s="59"/>
      <c r="R681" s="59"/>
      <c r="T681" s="3"/>
      <c r="U681" s="5"/>
      <c r="V681" s="3"/>
      <c r="W681" s="5"/>
      <c r="AE681" s="7"/>
      <c r="AM681" s="8"/>
      <c r="AT681" s="9"/>
      <c r="GM681" s="12"/>
      <c r="GN681" s="12"/>
      <c r="GO681" s="12"/>
      <c r="GP681" s="12"/>
      <c r="GQ681" s="12"/>
    </row>
    <row r="682" spans="9:199" s="1" customFormat="1">
      <c r="I682" s="3"/>
      <c r="P682" s="59"/>
      <c r="Q682" s="59"/>
      <c r="R682" s="59"/>
      <c r="T682" s="3"/>
      <c r="U682" s="5"/>
      <c r="V682" s="3"/>
      <c r="W682" s="5"/>
      <c r="AE682" s="7"/>
      <c r="AM682" s="8"/>
      <c r="AT682" s="9"/>
      <c r="GM682" s="12"/>
      <c r="GN682" s="12"/>
      <c r="GO682" s="12"/>
      <c r="GP682" s="12"/>
      <c r="GQ682" s="12"/>
    </row>
    <row r="683" spans="9:199" s="1" customFormat="1">
      <c r="I683" s="3"/>
      <c r="P683" s="59"/>
      <c r="Q683" s="59"/>
      <c r="R683" s="59"/>
      <c r="T683" s="3"/>
      <c r="U683" s="5"/>
      <c r="V683" s="3"/>
      <c r="W683" s="5"/>
      <c r="AE683" s="7"/>
      <c r="AM683" s="8"/>
      <c r="AT683" s="9"/>
      <c r="GM683" s="12"/>
      <c r="GN683" s="12"/>
      <c r="GO683" s="12"/>
      <c r="GP683" s="12"/>
      <c r="GQ683" s="12"/>
    </row>
    <row r="684" spans="9:199" s="1" customFormat="1">
      <c r="I684" s="3"/>
      <c r="P684" s="59"/>
      <c r="Q684" s="59"/>
      <c r="R684" s="59"/>
      <c r="T684" s="3"/>
      <c r="U684" s="5"/>
      <c r="V684" s="3"/>
      <c r="W684" s="5"/>
      <c r="AE684" s="7"/>
      <c r="AM684" s="8"/>
      <c r="AT684" s="9"/>
      <c r="GM684" s="12"/>
      <c r="GN684" s="12"/>
      <c r="GO684" s="12"/>
      <c r="GP684" s="12"/>
      <c r="GQ684" s="12"/>
    </row>
    <row r="685" spans="9:199" s="1" customFormat="1">
      <c r="I685" s="3"/>
      <c r="P685" s="59"/>
      <c r="Q685" s="59"/>
      <c r="R685" s="59"/>
      <c r="T685" s="3"/>
      <c r="U685" s="5"/>
      <c r="V685" s="3"/>
      <c r="W685" s="5"/>
      <c r="AE685" s="7"/>
      <c r="AM685" s="8"/>
      <c r="AT685" s="9"/>
      <c r="GM685" s="12"/>
      <c r="GN685" s="12"/>
      <c r="GO685" s="12"/>
      <c r="GP685" s="12"/>
      <c r="GQ685" s="12"/>
    </row>
    <row r="686" spans="9:199" s="1" customFormat="1">
      <c r="I686" s="3"/>
      <c r="P686" s="59"/>
      <c r="Q686" s="59"/>
      <c r="R686" s="59"/>
      <c r="T686" s="3"/>
      <c r="U686" s="5"/>
      <c r="V686" s="3"/>
      <c r="W686" s="5"/>
      <c r="AE686" s="7"/>
      <c r="AM686" s="8"/>
      <c r="AT686" s="9"/>
      <c r="GM686" s="12"/>
      <c r="GN686" s="12"/>
      <c r="GO686" s="12"/>
      <c r="GP686" s="12"/>
      <c r="GQ686" s="12"/>
    </row>
    <row r="687" spans="9:199" s="1" customFormat="1">
      <c r="I687" s="3"/>
      <c r="P687" s="59"/>
      <c r="Q687" s="59"/>
      <c r="R687" s="59"/>
      <c r="T687" s="3"/>
      <c r="U687" s="5"/>
      <c r="V687" s="3"/>
      <c r="W687" s="5"/>
      <c r="AE687" s="7"/>
      <c r="AM687" s="8"/>
      <c r="AT687" s="9"/>
      <c r="GM687" s="12"/>
      <c r="GN687" s="12"/>
      <c r="GO687" s="12"/>
      <c r="GP687" s="12"/>
      <c r="GQ687" s="12"/>
    </row>
    <row r="688" spans="9:199" s="1" customFormat="1">
      <c r="I688" s="3"/>
      <c r="P688" s="59"/>
      <c r="Q688" s="59"/>
      <c r="R688" s="59"/>
      <c r="T688" s="3"/>
      <c r="U688" s="5"/>
      <c r="V688" s="3"/>
      <c r="W688" s="5"/>
      <c r="AE688" s="7"/>
      <c r="AM688" s="8"/>
      <c r="AT688" s="9"/>
      <c r="GM688" s="12"/>
      <c r="GN688" s="12"/>
      <c r="GO688" s="12"/>
      <c r="GP688" s="12"/>
      <c r="GQ688" s="12"/>
    </row>
    <row r="689" spans="9:199" s="1" customFormat="1">
      <c r="I689" s="3"/>
      <c r="P689" s="59"/>
      <c r="Q689" s="59"/>
      <c r="R689" s="59"/>
      <c r="T689" s="3"/>
      <c r="U689" s="5"/>
      <c r="V689" s="3"/>
      <c r="W689" s="5"/>
      <c r="AE689" s="7"/>
      <c r="AM689" s="8"/>
      <c r="AT689" s="9"/>
      <c r="GM689" s="12"/>
      <c r="GN689" s="12"/>
      <c r="GO689" s="12"/>
      <c r="GP689" s="12"/>
      <c r="GQ689" s="12"/>
    </row>
    <row r="690" spans="9:199" s="1" customFormat="1">
      <c r="I690" s="3"/>
      <c r="P690" s="59"/>
      <c r="Q690" s="59"/>
      <c r="R690" s="59"/>
      <c r="T690" s="3"/>
      <c r="U690" s="5"/>
      <c r="V690" s="3"/>
      <c r="W690" s="5"/>
      <c r="AE690" s="7"/>
      <c r="AM690" s="8"/>
      <c r="AT690" s="9"/>
      <c r="GM690" s="12"/>
      <c r="GN690" s="12"/>
      <c r="GO690" s="12"/>
      <c r="GP690" s="12"/>
      <c r="GQ690" s="12"/>
    </row>
    <row r="691" spans="9:199" s="1" customFormat="1">
      <c r="I691" s="3"/>
      <c r="P691" s="59"/>
      <c r="Q691" s="59"/>
      <c r="R691" s="59"/>
      <c r="T691" s="3"/>
      <c r="U691" s="5"/>
      <c r="V691" s="3"/>
      <c r="W691" s="5"/>
      <c r="AE691" s="7"/>
      <c r="AM691" s="8"/>
      <c r="AT691" s="9"/>
      <c r="GM691" s="12"/>
      <c r="GN691" s="12"/>
      <c r="GO691" s="12"/>
      <c r="GP691" s="12"/>
      <c r="GQ691" s="12"/>
    </row>
    <row r="692" spans="9:199" s="1" customFormat="1">
      <c r="I692" s="3"/>
      <c r="P692" s="59"/>
      <c r="Q692" s="59"/>
      <c r="R692" s="59"/>
      <c r="T692" s="3"/>
      <c r="U692" s="5"/>
      <c r="V692" s="3"/>
      <c r="W692" s="5"/>
      <c r="AE692" s="7"/>
      <c r="AM692" s="8"/>
      <c r="AT692" s="9"/>
      <c r="GM692" s="12"/>
      <c r="GN692" s="12"/>
      <c r="GO692" s="12"/>
      <c r="GP692" s="12"/>
      <c r="GQ692" s="12"/>
    </row>
    <row r="693" spans="9:199" s="1" customFormat="1">
      <c r="I693" s="3"/>
      <c r="P693" s="59"/>
      <c r="Q693" s="59"/>
      <c r="R693" s="59"/>
      <c r="T693" s="3"/>
      <c r="U693" s="5"/>
      <c r="V693" s="3"/>
      <c r="W693" s="5"/>
      <c r="AE693" s="7"/>
      <c r="AM693" s="8"/>
      <c r="AT693" s="9"/>
      <c r="GM693" s="12"/>
      <c r="GN693" s="12"/>
      <c r="GO693" s="12"/>
      <c r="GP693" s="12"/>
      <c r="GQ693" s="12"/>
    </row>
    <row r="694" spans="9:199" s="1" customFormat="1">
      <c r="I694" s="3"/>
      <c r="P694" s="59"/>
      <c r="Q694" s="59"/>
      <c r="R694" s="59"/>
      <c r="T694" s="3"/>
      <c r="U694" s="5"/>
      <c r="V694" s="3"/>
      <c r="W694" s="5"/>
      <c r="AE694" s="7"/>
      <c r="AM694" s="8"/>
      <c r="AT694" s="9"/>
      <c r="GM694" s="12"/>
      <c r="GN694" s="12"/>
      <c r="GO694" s="12"/>
      <c r="GP694" s="12"/>
      <c r="GQ694" s="12"/>
    </row>
    <row r="695" spans="9:199" s="1" customFormat="1">
      <c r="I695" s="3"/>
      <c r="P695" s="59"/>
      <c r="Q695" s="59"/>
      <c r="R695" s="59"/>
      <c r="T695" s="3"/>
      <c r="U695" s="5"/>
      <c r="V695" s="3"/>
      <c r="W695" s="5"/>
      <c r="AE695" s="7"/>
      <c r="AM695" s="8"/>
      <c r="AT695" s="9"/>
      <c r="GM695" s="12"/>
      <c r="GN695" s="12"/>
      <c r="GO695" s="12"/>
      <c r="GP695" s="12"/>
      <c r="GQ695" s="12"/>
    </row>
    <row r="696" spans="9:199" s="1" customFormat="1">
      <c r="I696" s="3"/>
      <c r="P696" s="59"/>
      <c r="Q696" s="59"/>
      <c r="R696" s="59"/>
      <c r="T696" s="3"/>
      <c r="U696" s="5"/>
      <c r="V696" s="3"/>
      <c r="W696" s="5"/>
      <c r="AE696" s="7"/>
      <c r="AM696" s="8"/>
      <c r="AT696" s="9"/>
      <c r="GM696" s="12"/>
      <c r="GN696" s="12"/>
      <c r="GO696" s="12"/>
      <c r="GP696" s="12"/>
      <c r="GQ696" s="12"/>
    </row>
    <row r="697" spans="9:199" s="1" customFormat="1">
      <c r="I697" s="3"/>
      <c r="P697" s="59"/>
      <c r="Q697" s="59"/>
      <c r="R697" s="59"/>
      <c r="T697" s="3"/>
      <c r="U697" s="5"/>
      <c r="V697" s="3"/>
      <c r="W697" s="5"/>
      <c r="AE697" s="7"/>
      <c r="AM697" s="8"/>
      <c r="AT697" s="9"/>
      <c r="GM697" s="12"/>
      <c r="GN697" s="12"/>
      <c r="GO697" s="12"/>
      <c r="GP697" s="12"/>
      <c r="GQ697" s="12"/>
    </row>
    <row r="698" spans="9:199" s="1" customFormat="1">
      <c r="I698" s="3"/>
      <c r="P698" s="59"/>
      <c r="Q698" s="59"/>
      <c r="R698" s="59"/>
      <c r="T698" s="3"/>
      <c r="U698" s="5"/>
      <c r="V698" s="3"/>
      <c r="W698" s="5"/>
      <c r="AE698" s="7"/>
      <c r="AM698" s="8"/>
      <c r="AT698" s="9"/>
      <c r="GM698" s="12"/>
      <c r="GN698" s="12"/>
      <c r="GO698" s="12"/>
      <c r="GP698" s="12"/>
      <c r="GQ698" s="12"/>
    </row>
    <row r="699" spans="9:199" s="1" customFormat="1">
      <c r="I699" s="3"/>
      <c r="P699" s="59"/>
      <c r="Q699" s="59"/>
      <c r="R699" s="59"/>
      <c r="T699" s="3"/>
      <c r="U699" s="5"/>
      <c r="V699" s="3"/>
      <c r="W699" s="5"/>
      <c r="AE699" s="7"/>
      <c r="AM699" s="8"/>
      <c r="AT699" s="9"/>
      <c r="GM699" s="12"/>
      <c r="GN699" s="12"/>
      <c r="GO699" s="12"/>
      <c r="GP699" s="12"/>
      <c r="GQ699" s="12"/>
    </row>
    <row r="700" spans="9:199" s="1" customFormat="1">
      <c r="I700" s="3"/>
      <c r="P700" s="59"/>
      <c r="Q700" s="59"/>
      <c r="R700" s="59"/>
      <c r="T700" s="3"/>
      <c r="U700" s="5"/>
      <c r="V700" s="3"/>
      <c r="W700" s="5"/>
      <c r="AE700" s="7"/>
      <c r="AM700" s="8"/>
      <c r="AT700" s="9"/>
      <c r="GM700" s="12"/>
      <c r="GN700" s="12"/>
      <c r="GO700" s="12"/>
      <c r="GP700" s="12"/>
      <c r="GQ700" s="12"/>
    </row>
    <row r="701" spans="9:199" s="1" customFormat="1">
      <c r="I701" s="3"/>
      <c r="P701" s="59"/>
      <c r="Q701" s="59"/>
      <c r="R701" s="59"/>
      <c r="T701" s="3"/>
      <c r="U701" s="5"/>
      <c r="V701" s="3"/>
      <c r="W701" s="5"/>
      <c r="AE701" s="7"/>
      <c r="AM701" s="8"/>
      <c r="AT701" s="9"/>
      <c r="GM701" s="12"/>
      <c r="GN701" s="12"/>
      <c r="GO701" s="12"/>
      <c r="GP701" s="12"/>
      <c r="GQ701" s="12"/>
    </row>
    <row r="702" spans="9:199" s="1" customFormat="1">
      <c r="I702" s="3"/>
      <c r="P702" s="59"/>
      <c r="Q702" s="59"/>
      <c r="R702" s="59"/>
      <c r="T702" s="3"/>
      <c r="U702" s="5"/>
      <c r="V702" s="3"/>
      <c r="W702" s="5"/>
      <c r="AE702" s="7"/>
      <c r="AM702" s="8"/>
      <c r="AT702" s="9"/>
      <c r="GM702" s="12"/>
      <c r="GN702" s="12"/>
      <c r="GO702" s="12"/>
      <c r="GP702" s="12"/>
      <c r="GQ702" s="12"/>
    </row>
    <row r="703" spans="9:199" s="1" customFormat="1">
      <c r="I703" s="3"/>
      <c r="P703" s="59"/>
      <c r="Q703" s="59"/>
      <c r="R703" s="59"/>
      <c r="T703" s="3"/>
      <c r="U703" s="5"/>
      <c r="V703" s="3"/>
      <c r="W703" s="5"/>
      <c r="AE703" s="7"/>
      <c r="AM703" s="8"/>
      <c r="AT703" s="9"/>
      <c r="GM703" s="12"/>
      <c r="GN703" s="12"/>
      <c r="GO703" s="12"/>
      <c r="GP703" s="12"/>
      <c r="GQ703" s="12"/>
    </row>
    <row r="704" spans="9:199" s="1" customFormat="1">
      <c r="I704" s="3"/>
      <c r="P704" s="59"/>
      <c r="Q704" s="59"/>
      <c r="R704" s="59"/>
      <c r="T704" s="3"/>
      <c r="U704" s="5"/>
      <c r="V704" s="3"/>
      <c r="W704" s="5"/>
      <c r="AE704" s="7"/>
      <c r="AM704" s="8"/>
      <c r="AT704" s="9"/>
      <c r="GM704" s="12"/>
      <c r="GN704" s="12"/>
      <c r="GO704" s="12"/>
      <c r="GP704" s="12"/>
      <c r="GQ704" s="12"/>
    </row>
    <row r="705" spans="9:199" s="1" customFormat="1">
      <c r="I705" s="3"/>
      <c r="P705" s="59"/>
      <c r="Q705" s="59"/>
      <c r="R705" s="59"/>
      <c r="T705" s="3"/>
      <c r="U705" s="5"/>
      <c r="V705" s="3"/>
      <c r="W705" s="5"/>
      <c r="AE705" s="7"/>
      <c r="AM705" s="8"/>
      <c r="AT705" s="9"/>
      <c r="GM705" s="12"/>
      <c r="GN705" s="12"/>
      <c r="GO705" s="12"/>
      <c r="GP705" s="12"/>
      <c r="GQ705" s="12"/>
    </row>
    <row r="706" spans="9:199" s="1" customFormat="1">
      <c r="I706" s="3"/>
      <c r="P706" s="59"/>
      <c r="Q706" s="59"/>
      <c r="R706" s="59"/>
      <c r="T706" s="3"/>
      <c r="U706" s="5"/>
      <c r="V706" s="3"/>
      <c r="W706" s="5"/>
      <c r="AE706" s="7"/>
      <c r="AM706" s="8"/>
      <c r="AT706" s="9"/>
      <c r="GM706" s="12"/>
      <c r="GN706" s="12"/>
      <c r="GO706" s="12"/>
      <c r="GP706" s="12"/>
      <c r="GQ706" s="12"/>
    </row>
    <row r="707" spans="9:199" s="1" customFormat="1">
      <c r="I707" s="3"/>
      <c r="P707" s="59"/>
      <c r="Q707" s="59"/>
      <c r="R707" s="59"/>
      <c r="T707" s="3"/>
      <c r="U707" s="5"/>
      <c r="V707" s="3"/>
      <c r="W707" s="5"/>
      <c r="AE707" s="7"/>
      <c r="AM707" s="8"/>
      <c r="AT707" s="9"/>
      <c r="GM707" s="12"/>
      <c r="GN707" s="12"/>
      <c r="GO707" s="12"/>
      <c r="GP707" s="12"/>
      <c r="GQ707" s="12"/>
    </row>
    <row r="708" spans="9:199" s="1" customFormat="1">
      <c r="I708" s="3"/>
      <c r="P708" s="59"/>
      <c r="Q708" s="59"/>
      <c r="R708" s="59"/>
      <c r="T708" s="3"/>
      <c r="U708" s="5"/>
      <c r="V708" s="3"/>
      <c r="W708" s="5"/>
      <c r="AE708" s="7"/>
      <c r="AM708" s="8"/>
      <c r="AT708" s="9"/>
      <c r="GM708" s="12"/>
      <c r="GN708" s="12"/>
      <c r="GO708" s="12"/>
      <c r="GP708" s="12"/>
      <c r="GQ708" s="12"/>
    </row>
    <row r="709" spans="9:199" s="1" customFormat="1">
      <c r="I709" s="3"/>
      <c r="P709" s="59"/>
      <c r="Q709" s="59"/>
      <c r="R709" s="59"/>
      <c r="T709" s="3"/>
      <c r="U709" s="5"/>
      <c r="V709" s="3"/>
      <c r="W709" s="5"/>
      <c r="AE709" s="7"/>
      <c r="AM709" s="8"/>
      <c r="AT709" s="9"/>
      <c r="GM709" s="12"/>
      <c r="GN709" s="12"/>
      <c r="GO709" s="12"/>
      <c r="GP709" s="12"/>
      <c r="GQ709" s="12"/>
    </row>
    <row r="710" spans="9:199" s="1" customFormat="1">
      <c r="I710" s="3"/>
      <c r="P710" s="59"/>
      <c r="Q710" s="59"/>
      <c r="R710" s="59"/>
      <c r="T710" s="3"/>
      <c r="U710" s="5"/>
      <c r="V710" s="3"/>
      <c r="W710" s="5"/>
      <c r="AE710" s="7"/>
      <c r="AM710" s="8"/>
      <c r="AT710" s="9"/>
      <c r="GM710" s="12"/>
      <c r="GN710" s="12"/>
      <c r="GO710" s="12"/>
      <c r="GP710" s="12"/>
      <c r="GQ710" s="12"/>
    </row>
    <row r="711" spans="9:199" s="1" customFormat="1">
      <c r="I711" s="3"/>
      <c r="P711" s="59"/>
      <c r="Q711" s="59"/>
      <c r="R711" s="59"/>
      <c r="T711" s="3"/>
      <c r="U711" s="5"/>
      <c r="V711" s="3"/>
      <c r="W711" s="5"/>
      <c r="AE711" s="7"/>
      <c r="AM711" s="8"/>
      <c r="AT711" s="9"/>
      <c r="GM711" s="12"/>
      <c r="GN711" s="12"/>
      <c r="GO711" s="12"/>
      <c r="GP711" s="12"/>
      <c r="GQ711" s="12"/>
    </row>
    <row r="712" spans="9:199" s="1" customFormat="1">
      <c r="I712" s="3"/>
      <c r="P712" s="59"/>
      <c r="Q712" s="59"/>
      <c r="R712" s="59"/>
      <c r="T712" s="3"/>
      <c r="U712" s="5"/>
      <c r="V712" s="3"/>
      <c r="W712" s="5"/>
      <c r="AE712" s="7"/>
      <c r="AM712" s="8"/>
      <c r="AT712" s="9"/>
      <c r="GM712" s="12"/>
      <c r="GN712" s="12"/>
      <c r="GO712" s="12"/>
      <c r="GP712" s="12"/>
      <c r="GQ712" s="12"/>
    </row>
    <row r="713" spans="9:199" s="1" customFormat="1">
      <c r="I713" s="3"/>
      <c r="P713" s="59"/>
      <c r="Q713" s="59"/>
      <c r="R713" s="59"/>
      <c r="T713" s="3"/>
      <c r="U713" s="5"/>
      <c r="V713" s="3"/>
      <c r="W713" s="5"/>
      <c r="AE713" s="7"/>
      <c r="AM713" s="8"/>
      <c r="AT713" s="9"/>
      <c r="GM713" s="12"/>
      <c r="GN713" s="12"/>
      <c r="GO713" s="12"/>
      <c r="GP713" s="12"/>
      <c r="GQ713" s="12"/>
    </row>
    <row r="714" spans="9:199" s="1" customFormat="1">
      <c r="I714" s="3"/>
      <c r="P714" s="59"/>
      <c r="Q714" s="59"/>
      <c r="R714" s="59"/>
      <c r="T714" s="3"/>
      <c r="U714" s="5"/>
      <c r="V714" s="3"/>
      <c r="W714" s="5"/>
      <c r="AE714" s="7"/>
      <c r="AM714" s="8"/>
      <c r="AT714" s="9"/>
      <c r="GM714" s="12"/>
      <c r="GN714" s="12"/>
      <c r="GO714" s="12"/>
      <c r="GP714" s="12"/>
      <c r="GQ714" s="12"/>
    </row>
    <row r="715" spans="9:199" s="1" customFormat="1">
      <c r="I715" s="3"/>
      <c r="P715" s="59"/>
      <c r="Q715" s="59"/>
      <c r="R715" s="59"/>
      <c r="T715" s="3"/>
      <c r="U715" s="5"/>
      <c r="V715" s="3"/>
      <c r="W715" s="5"/>
      <c r="AE715" s="7"/>
      <c r="AM715" s="8"/>
      <c r="AT715" s="9"/>
      <c r="GM715" s="12"/>
      <c r="GN715" s="12"/>
      <c r="GO715" s="12"/>
      <c r="GP715" s="12"/>
      <c r="GQ715" s="12"/>
    </row>
    <row r="716" spans="9:199" s="1" customFormat="1">
      <c r="I716" s="3"/>
      <c r="P716" s="59"/>
      <c r="Q716" s="59"/>
      <c r="R716" s="59"/>
      <c r="T716" s="3"/>
      <c r="U716" s="5"/>
      <c r="V716" s="3"/>
      <c r="W716" s="5"/>
      <c r="AE716" s="7"/>
      <c r="AM716" s="8"/>
      <c r="AT716" s="9"/>
      <c r="GM716" s="12"/>
      <c r="GN716" s="12"/>
      <c r="GO716" s="12"/>
      <c r="GP716" s="12"/>
      <c r="GQ716" s="12"/>
    </row>
    <row r="717" spans="9:199" s="1" customFormat="1">
      <c r="I717" s="3"/>
      <c r="P717" s="59"/>
      <c r="Q717" s="59"/>
      <c r="R717" s="59"/>
      <c r="T717" s="3"/>
      <c r="U717" s="5"/>
      <c r="V717" s="3"/>
      <c r="W717" s="5"/>
      <c r="AE717" s="7"/>
      <c r="AM717" s="8"/>
      <c r="AT717" s="9"/>
      <c r="GM717" s="12"/>
      <c r="GN717" s="12"/>
      <c r="GO717" s="12"/>
      <c r="GP717" s="12"/>
      <c r="GQ717" s="12"/>
    </row>
    <row r="718" spans="9:199" s="1" customFormat="1">
      <c r="I718" s="3"/>
      <c r="P718" s="59"/>
      <c r="Q718" s="59"/>
      <c r="R718" s="59"/>
      <c r="T718" s="3"/>
      <c r="U718" s="5"/>
      <c r="V718" s="3"/>
      <c r="W718" s="5"/>
      <c r="AE718" s="7"/>
      <c r="AM718" s="8"/>
      <c r="AT718" s="9"/>
      <c r="GM718" s="12"/>
      <c r="GN718" s="12"/>
      <c r="GO718" s="12"/>
      <c r="GP718" s="12"/>
      <c r="GQ718" s="12"/>
    </row>
    <row r="719" spans="9:199" s="1" customFormat="1">
      <c r="I719" s="3"/>
      <c r="P719" s="59"/>
      <c r="Q719" s="59"/>
      <c r="R719" s="59"/>
      <c r="T719" s="3"/>
      <c r="U719" s="5"/>
      <c r="V719" s="3"/>
      <c r="W719" s="5"/>
      <c r="AE719" s="7"/>
      <c r="AM719" s="8"/>
      <c r="AT719" s="9"/>
      <c r="GM719" s="12"/>
      <c r="GN719" s="12"/>
      <c r="GO719" s="12"/>
      <c r="GP719" s="12"/>
      <c r="GQ719" s="12"/>
    </row>
    <row r="720" spans="9:199" s="1" customFormat="1">
      <c r="I720" s="3"/>
      <c r="P720" s="59"/>
      <c r="Q720" s="59"/>
      <c r="R720" s="59"/>
      <c r="T720" s="3"/>
      <c r="U720" s="5"/>
      <c r="V720" s="3"/>
      <c r="W720" s="5"/>
      <c r="AE720" s="7"/>
      <c r="AM720" s="8"/>
      <c r="AT720" s="9"/>
      <c r="GM720" s="12"/>
      <c r="GN720" s="12"/>
      <c r="GO720" s="12"/>
      <c r="GP720" s="12"/>
      <c r="GQ720" s="12"/>
    </row>
    <row r="721" spans="9:199" s="1" customFormat="1">
      <c r="I721" s="3"/>
      <c r="P721" s="59"/>
      <c r="Q721" s="59"/>
      <c r="R721" s="59"/>
      <c r="T721" s="3"/>
      <c r="U721" s="5"/>
      <c r="V721" s="3"/>
      <c r="W721" s="5"/>
      <c r="AE721" s="7"/>
      <c r="AM721" s="8"/>
      <c r="AT721" s="9"/>
      <c r="GM721" s="12"/>
      <c r="GN721" s="12"/>
      <c r="GO721" s="12"/>
      <c r="GP721" s="12"/>
      <c r="GQ721" s="12"/>
    </row>
    <row r="722" spans="9:199" s="1" customFormat="1">
      <c r="I722" s="3"/>
      <c r="P722" s="59"/>
      <c r="Q722" s="59"/>
      <c r="R722" s="59"/>
      <c r="T722" s="3"/>
      <c r="U722" s="5"/>
      <c r="V722" s="3"/>
      <c r="W722" s="5"/>
      <c r="AE722" s="7"/>
      <c r="AM722" s="8"/>
      <c r="AT722" s="9"/>
      <c r="GM722" s="12"/>
      <c r="GN722" s="12"/>
      <c r="GO722" s="12"/>
      <c r="GP722" s="12"/>
      <c r="GQ722" s="12"/>
    </row>
    <row r="723" spans="9:199" s="1" customFormat="1">
      <c r="I723" s="3"/>
      <c r="P723" s="59"/>
      <c r="Q723" s="59"/>
      <c r="R723" s="59"/>
      <c r="T723" s="3"/>
      <c r="U723" s="5"/>
      <c r="V723" s="3"/>
      <c r="W723" s="5"/>
      <c r="AE723" s="7"/>
      <c r="AM723" s="8"/>
      <c r="AT723" s="9"/>
      <c r="GM723" s="12"/>
      <c r="GN723" s="12"/>
      <c r="GO723" s="12"/>
      <c r="GP723" s="12"/>
      <c r="GQ723" s="12"/>
    </row>
    <row r="724" spans="9:199" s="1" customFormat="1">
      <c r="I724" s="3"/>
      <c r="P724" s="59"/>
      <c r="Q724" s="59"/>
      <c r="R724" s="59"/>
      <c r="T724" s="3"/>
      <c r="U724" s="5"/>
      <c r="V724" s="3"/>
      <c r="W724" s="5"/>
      <c r="AE724" s="7"/>
      <c r="AM724" s="8"/>
      <c r="AT724" s="9"/>
      <c r="GM724" s="12"/>
      <c r="GN724" s="12"/>
      <c r="GO724" s="12"/>
      <c r="GP724" s="12"/>
      <c r="GQ724" s="12"/>
    </row>
    <row r="725" spans="9:199" s="1" customFormat="1">
      <c r="I725" s="3"/>
      <c r="P725" s="59"/>
      <c r="Q725" s="59"/>
      <c r="R725" s="59"/>
      <c r="T725" s="3"/>
      <c r="U725" s="5"/>
      <c r="V725" s="3"/>
      <c r="W725" s="5"/>
      <c r="AE725" s="7"/>
      <c r="AM725" s="8"/>
      <c r="AT725" s="9"/>
      <c r="GM725" s="12"/>
      <c r="GN725" s="12"/>
      <c r="GO725" s="12"/>
      <c r="GP725" s="12"/>
      <c r="GQ725" s="12"/>
    </row>
    <row r="726" spans="9:199" s="1" customFormat="1">
      <c r="I726" s="3"/>
      <c r="P726" s="59"/>
      <c r="Q726" s="59"/>
      <c r="R726" s="59"/>
      <c r="T726" s="3"/>
      <c r="U726" s="5"/>
      <c r="V726" s="3"/>
      <c r="W726" s="5"/>
      <c r="AE726" s="7"/>
      <c r="AM726" s="8"/>
      <c r="AT726" s="9"/>
      <c r="GM726" s="12"/>
      <c r="GN726" s="12"/>
      <c r="GO726" s="12"/>
      <c r="GP726" s="12"/>
      <c r="GQ726" s="12"/>
    </row>
    <row r="727" spans="9:199" s="1" customFormat="1">
      <c r="I727" s="3"/>
      <c r="P727" s="59"/>
      <c r="Q727" s="59"/>
      <c r="R727" s="59"/>
      <c r="T727" s="3"/>
      <c r="U727" s="5"/>
      <c r="V727" s="3"/>
      <c r="W727" s="5"/>
      <c r="AE727" s="7"/>
      <c r="AM727" s="8"/>
      <c r="AT727" s="9"/>
      <c r="GM727" s="12"/>
      <c r="GN727" s="12"/>
      <c r="GO727" s="12"/>
      <c r="GP727" s="12"/>
      <c r="GQ727" s="12"/>
    </row>
    <row r="728" spans="9:199" s="1" customFormat="1">
      <c r="I728" s="3"/>
      <c r="P728" s="59"/>
      <c r="Q728" s="59"/>
      <c r="R728" s="59"/>
      <c r="T728" s="3"/>
      <c r="U728" s="5"/>
      <c r="V728" s="3"/>
      <c r="W728" s="5"/>
      <c r="AE728" s="7"/>
      <c r="AM728" s="8"/>
      <c r="AT728" s="9"/>
      <c r="GM728" s="12"/>
      <c r="GN728" s="12"/>
      <c r="GO728" s="12"/>
      <c r="GP728" s="12"/>
      <c r="GQ728" s="12"/>
    </row>
    <row r="729" spans="9:199" s="1" customFormat="1">
      <c r="I729" s="3"/>
      <c r="P729" s="59"/>
      <c r="Q729" s="59"/>
      <c r="R729" s="59"/>
      <c r="T729" s="3"/>
      <c r="U729" s="5"/>
      <c r="V729" s="3"/>
      <c r="W729" s="5"/>
      <c r="AE729" s="7"/>
      <c r="AM729" s="8"/>
      <c r="AT729" s="9"/>
      <c r="GM729" s="12"/>
      <c r="GN729" s="12"/>
      <c r="GO729" s="12"/>
      <c r="GP729" s="12"/>
      <c r="GQ729" s="12"/>
    </row>
    <row r="730" spans="9:199" s="1" customFormat="1">
      <c r="I730" s="3"/>
      <c r="P730" s="59"/>
      <c r="Q730" s="59"/>
      <c r="R730" s="59"/>
      <c r="T730" s="3"/>
      <c r="U730" s="5"/>
      <c r="V730" s="3"/>
      <c r="W730" s="5"/>
      <c r="AE730" s="7"/>
      <c r="AM730" s="8"/>
      <c r="AT730" s="9"/>
      <c r="GM730" s="12"/>
      <c r="GN730" s="12"/>
      <c r="GO730" s="12"/>
      <c r="GP730" s="12"/>
      <c r="GQ730" s="12"/>
    </row>
    <row r="731" spans="9:199" s="1" customFormat="1">
      <c r="I731" s="3"/>
      <c r="P731" s="59"/>
      <c r="Q731" s="59"/>
      <c r="R731" s="59"/>
      <c r="T731" s="3"/>
      <c r="U731" s="5"/>
      <c r="V731" s="3"/>
      <c r="W731" s="5"/>
      <c r="AE731" s="7"/>
      <c r="AM731" s="8"/>
      <c r="AT731" s="9"/>
      <c r="GM731" s="12"/>
      <c r="GN731" s="12"/>
      <c r="GO731" s="12"/>
      <c r="GP731" s="12"/>
      <c r="GQ731" s="12"/>
    </row>
    <row r="732" spans="9:199" s="1" customFormat="1">
      <c r="I732" s="3"/>
      <c r="P732" s="59"/>
      <c r="Q732" s="59"/>
      <c r="R732" s="59"/>
      <c r="T732" s="3"/>
      <c r="U732" s="5"/>
      <c r="V732" s="3"/>
      <c r="W732" s="5"/>
      <c r="AE732" s="7"/>
      <c r="AM732" s="8"/>
      <c r="AT732" s="9"/>
      <c r="GM732" s="12"/>
      <c r="GN732" s="12"/>
      <c r="GO732" s="12"/>
      <c r="GP732" s="12"/>
      <c r="GQ732" s="12"/>
    </row>
    <row r="733" spans="9:199" s="1" customFormat="1">
      <c r="I733" s="3"/>
      <c r="P733" s="59"/>
      <c r="Q733" s="59"/>
      <c r="R733" s="59"/>
      <c r="T733" s="3"/>
      <c r="U733" s="5"/>
      <c r="V733" s="3"/>
      <c r="W733" s="5"/>
      <c r="AE733" s="7"/>
      <c r="AM733" s="8"/>
      <c r="AT733" s="9"/>
      <c r="GM733" s="12"/>
      <c r="GN733" s="12"/>
      <c r="GO733" s="12"/>
      <c r="GP733" s="12"/>
      <c r="GQ733" s="12"/>
    </row>
    <row r="734" spans="9:199" s="1" customFormat="1">
      <c r="I734" s="3"/>
      <c r="P734" s="59"/>
      <c r="Q734" s="59"/>
      <c r="R734" s="59"/>
      <c r="T734" s="3"/>
      <c r="U734" s="5"/>
      <c r="V734" s="3"/>
      <c r="W734" s="5"/>
      <c r="AE734" s="7"/>
      <c r="AM734" s="8"/>
      <c r="AT734" s="9"/>
      <c r="GM734" s="12"/>
      <c r="GN734" s="12"/>
      <c r="GO734" s="12"/>
      <c r="GP734" s="12"/>
      <c r="GQ734" s="12"/>
    </row>
    <row r="735" spans="9:199" s="1" customFormat="1">
      <c r="I735" s="3"/>
      <c r="P735" s="59"/>
      <c r="Q735" s="59"/>
      <c r="R735" s="59"/>
      <c r="T735" s="3"/>
      <c r="U735" s="5"/>
      <c r="V735" s="3"/>
      <c r="W735" s="5"/>
      <c r="AE735" s="7"/>
      <c r="AM735" s="8"/>
      <c r="AT735" s="9"/>
      <c r="GM735" s="12"/>
      <c r="GN735" s="12"/>
      <c r="GO735" s="12"/>
      <c r="GP735" s="12"/>
      <c r="GQ735" s="12"/>
    </row>
    <row r="736" spans="9:199" s="1" customFormat="1">
      <c r="I736" s="3"/>
      <c r="P736" s="59"/>
      <c r="Q736" s="59"/>
      <c r="R736" s="59"/>
      <c r="T736" s="3"/>
      <c r="U736" s="5"/>
      <c r="V736" s="3"/>
      <c r="W736" s="5"/>
      <c r="AE736" s="7"/>
      <c r="AM736" s="8"/>
      <c r="AT736" s="9"/>
      <c r="GM736" s="12"/>
      <c r="GN736" s="12"/>
      <c r="GO736" s="12"/>
      <c r="GP736" s="12"/>
      <c r="GQ736" s="12"/>
    </row>
    <row r="737" spans="9:199" s="1" customFormat="1">
      <c r="I737" s="3"/>
      <c r="P737" s="59"/>
      <c r="Q737" s="59"/>
      <c r="R737" s="59"/>
      <c r="T737" s="3"/>
      <c r="U737" s="5"/>
      <c r="V737" s="3"/>
      <c r="W737" s="5"/>
      <c r="AE737" s="7"/>
      <c r="AM737" s="8"/>
      <c r="AT737" s="9"/>
      <c r="GM737" s="12"/>
      <c r="GN737" s="12"/>
      <c r="GO737" s="12"/>
      <c r="GP737" s="12"/>
      <c r="GQ737" s="12"/>
    </row>
    <row r="738" spans="9:199" s="1" customFormat="1">
      <c r="I738" s="3"/>
      <c r="P738" s="59"/>
      <c r="Q738" s="59"/>
      <c r="R738" s="59"/>
      <c r="T738" s="3"/>
      <c r="U738" s="5"/>
      <c r="V738" s="3"/>
      <c r="W738" s="5"/>
      <c r="AE738" s="7"/>
      <c r="AM738" s="8"/>
      <c r="AT738" s="9"/>
      <c r="GM738" s="12"/>
      <c r="GN738" s="12"/>
      <c r="GO738" s="12"/>
      <c r="GP738" s="12"/>
      <c r="GQ738" s="12"/>
    </row>
    <row r="739" spans="9:199" s="1" customFormat="1">
      <c r="I739" s="3"/>
      <c r="P739" s="59"/>
      <c r="Q739" s="59"/>
      <c r="R739" s="59"/>
      <c r="T739" s="3"/>
      <c r="U739" s="5"/>
      <c r="V739" s="3"/>
      <c r="W739" s="5"/>
      <c r="AE739" s="7"/>
      <c r="AM739" s="8"/>
      <c r="AT739" s="9"/>
      <c r="GM739" s="12"/>
      <c r="GN739" s="12"/>
      <c r="GO739" s="12"/>
      <c r="GP739" s="12"/>
      <c r="GQ739" s="12"/>
    </row>
    <row r="740" spans="9:199" s="1" customFormat="1">
      <c r="I740" s="3"/>
      <c r="P740" s="59"/>
      <c r="Q740" s="59"/>
      <c r="R740" s="59"/>
      <c r="T740" s="3"/>
      <c r="U740" s="5"/>
      <c r="V740" s="3"/>
      <c r="W740" s="5"/>
      <c r="AE740" s="7"/>
      <c r="AM740" s="8"/>
      <c r="AT740" s="9"/>
      <c r="GM740" s="12"/>
      <c r="GN740" s="12"/>
      <c r="GO740" s="12"/>
      <c r="GP740" s="12"/>
      <c r="GQ740" s="12"/>
    </row>
    <row r="741" spans="9:199" s="1" customFormat="1">
      <c r="I741" s="3"/>
      <c r="P741" s="59"/>
      <c r="Q741" s="59"/>
      <c r="R741" s="59"/>
      <c r="T741" s="3"/>
      <c r="U741" s="5"/>
      <c r="V741" s="3"/>
      <c r="W741" s="5"/>
      <c r="AE741" s="7"/>
      <c r="AM741" s="8"/>
      <c r="AT741" s="9"/>
      <c r="GM741" s="12"/>
      <c r="GN741" s="12"/>
      <c r="GO741" s="12"/>
      <c r="GP741" s="12"/>
      <c r="GQ741" s="12"/>
    </row>
    <row r="742" spans="9:199" s="1" customFormat="1">
      <c r="I742" s="3"/>
      <c r="P742" s="59"/>
      <c r="Q742" s="59"/>
      <c r="R742" s="59"/>
      <c r="T742" s="3"/>
      <c r="U742" s="5"/>
      <c r="V742" s="3"/>
      <c r="W742" s="5"/>
      <c r="AE742" s="7"/>
      <c r="AM742" s="8"/>
      <c r="AT742" s="9"/>
      <c r="GM742" s="12"/>
      <c r="GN742" s="12"/>
      <c r="GO742" s="12"/>
      <c r="GP742" s="12"/>
      <c r="GQ742" s="12"/>
    </row>
    <row r="743" spans="9:199" s="1" customFormat="1">
      <c r="I743" s="3"/>
      <c r="P743" s="59"/>
      <c r="Q743" s="59"/>
      <c r="R743" s="59"/>
      <c r="T743" s="3"/>
      <c r="U743" s="5"/>
      <c r="V743" s="3"/>
      <c r="W743" s="5"/>
      <c r="AE743" s="7"/>
      <c r="AM743" s="8"/>
      <c r="AT743" s="9"/>
      <c r="GM743" s="12"/>
      <c r="GN743" s="12"/>
      <c r="GO743" s="12"/>
      <c r="GP743" s="12"/>
      <c r="GQ743" s="12"/>
    </row>
    <row r="744" spans="9:199" s="1" customFormat="1">
      <c r="I744" s="3"/>
      <c r="P744" s="59"/>
      <c r="Q744" s="59"/>
      <c r="R744" s="59"/>
      <c r="T744" s="3"/>
      <c r="U744" s="5"/>
      <c r="V744" s="3"/>
      <c r="W744" s="5"/>
      <c r="AE744" s="7"/>
      <c r="AM744" s="8"/>
      <c r="AT744" s="9"/>
      <c r="GM744" s="12"/>
      <c r="GN744" s="12"/>
      <c r="GO744" s="12"/>
      <c r="GP744" s="12"/>
      <c r="GQ744" s="12"/>
    </row>
    <row r="745" spans="9:199" s="1" customFormat="1">
      <c r="I745" s="3"/>
      <c r="P745" s="59"/>
      <c r="Q745" s="59"/>
      <c r="R745" s="59"/>
      <c r="T745" s="3"/>
      <c r="U745" s="5"/>
      <c r="V745" s="3"/>
      <c r="W745" s="5"/>
      <c r="AE745" s="7"/>
      <c r="AM745" s="8"/>
      <c r="AT745" s="9"/>
      <c r="GM745" s="12"/>
      <c r="GN745" s="12"/>
      <c r="GO745" s="12"/>
      <c r="GP745" s="12"/>
      <c r="GQ745" s="12"/>
    </row>
    <row r="746" spans="9:199" s="1" customFormat="1">
      <c r="I746" s="3"/>
      <c r="P746" s="59"/>
      <c r="Q746" s="59"/>
      <c r="R746" s="59"/>
      <c r="T746" s="3"/>
      <c r="U746" s="5"/>
      <c r="V746" s="3"/>
      <c r="W746" s="5"/>
      <c r="AE746" s="7"/>
      <c r="AM746" s="8"/>
      <c r="AT746" s="9"/>
      <c r="GM746" s="12"/>
      <c r="GN746" s="12"/>
      <c r="GO746" s="12"/>
      <c r="GP746" s="12"/>
      <c r="GQ746" s="12"/>
    </row>
    <row r="747" spans="9:199" s="1" customFormat="1">
      <c r="I747" s="3"/>
      <c r="P747" s="59"/>
      <c r="Q747" s="59"/>
      <c r="R747" s="59"/>
      <c r="T747" s="3"/>
      <c r="U747" s="5"/>
      <c r="V747" s="3"/>
      <c r="W747" s="5"/>
      <c r="AE747" s="7"/>
      <c r="AM747" s="8"/>
      <c r="AT747" s="9"/>
      <c r="GM747" s="12"/>
      <c r="GN747" s="12"/>
      <c r="GO747" s="12"/>
      <c r="GP747" s="12"/>
      <c r="GQ747" s="12"/>
    </row>
    <row r="748" spans="9:199" s="1" customFormat="1">
      <c r="I748" s="3"/>
      <c r="P748" s="59"/>
      <c r="Q748" s="59"/>
      <c r="R748" s="59"/>
      <c r="T748" s="3"/>
      <c r="U748" s="5"/>
      <c r="V748" s="3"/>
      <c r="W748" s="5"/>
      <c r="AE748" s="7"/>
      <c r="AM748" s="8"/>
      <c r="AT748" s="9"/>
      <c r="GM748" s="12"/>
      <c r="GN748" s="12"/>
      <c r="GO748" s="12"/>
      <c r="GP748" s="12"/>
      <c r="GQ748" s="12"/>
    </row>
    <row r="749" spans="9:199" s="1" customFormat="1">
      <c r="I749" s="3"/>
      <c r="P749" s="59"/>
      <c r="Q749" s="59"/>
      <c r="R749" s="59"/>
      <c r="T749" s="3"/>
      <c r="U749" s="5"/>
      <c r="V749" s="3"/>
      <c r="W749" s="5"/>
      <c r="AE749" s="7"/>
      <c r="AM749" s="8"/>
      <c r="AT749" s="9"/>
      <c r="GM749" s="12"/>
      <c r="GN749" s="12"/>
      <c r="GO749" s="12"/>
      <c r="GP749" s="12"/>
      <c r="GQ749" s="12"/>
    </row>
    <row r="750" spans="9:199" s="1" customFormat="1">
      <c r="I750" s="3"/>
      <c r="P750" s="59"/>
      <c r="Q750" s="59"/>
      <c r="R750" s="59"/>
      <c r="T750" s="3"/>
      <c r="U750" s="5"/>
      <c r="V750" s="3"/>
      <c r="W750" s="5"/>
      <c r="AE750" s="7"/>
      <c r="AM750" s="8"/>
      <c r="AT750" s="9"/>
      <c r="GM750" s="12"/>
      <c r="GN750" s="12"/>
      <c r="GO750" s="12"/>
      <c r="GP750" s="12"/>
      <c r="GQ750" s="12"/>
    </row>
    <row r="751" spans="9:199" s="1" customFormat="1">
      <c r="I751" s="3"/>
      <c r="P751" s="59"/>
      <c r="Q751" s="59"/>
      <c r="R751" s="59"/>
      <c r="T751" s="3"/>
      <c r="U751" s="5"/>
      <c r="V751" s="3"/>
      <c r="W751" s="5"/>
      <c r="AE751" s="7"/>
      <c r="AM751" s="8"/>
      <c r="AT751" s="9"/>
      <c r="GM751" s="12"/>
      <c r="GN751" s="12"/>
      <c r="GO751" s="12"/>
      <c r="GP751" s="12"/>
      <c r="GQ751" s="12"/>
    </row>
    <row r="752" spans="9:199" s="1" customFormat="1">
      <c r="I752" s="3"/>
      <c r="P752" s="59"/>
      <c r="Q752" s="59"/>
      <c r="R752" s="59"/>
      <c r="T752" s="3"/>
      <c r="U752" s="5"/>
      <c r="V752" s="3"/>
      <c r="W752" s="5"/>
      <c r="AE752" s="7"/>
      <c r="AM752" s="8"/>
      <c r="AT752" s="9"/>
      <c r="GM752" s="12"/>
      <c r="GN752" s="12"/>
      <c r="GO752" s="12"/>
      <c r="GP752" s="12"/>
      <c r="GQ752" s="12"/>
    </row>
    <row r="753" spans="9:199" s="1" customFormat="1">
      <c r="I753" s="3"/>
      <c r="P753" s="59"/>
      <c r="Q753" s="59"/>
      <c r="R753" s="59"/>
      <c r="T753" s="3"/>
      <c r="U753" s="5"/>
      <c r="V753" s="3"/>
      <c r="W753" s="5"/>
      <c r="AE753" s="7"/>
      <c r="AM753" s="8"/>
      <c r="AT753" s="9"/>
      <c r="GM753" s="12"/>
      <c r="GN753" s="12"/>
      <c r="GO753" s="12"/>
      <c r="GP753" s="12"/>
      <c r="GQ753" s="12"/>
    </row>
    <row r="754" spans="9:199" s="1" customFormat="1">
      <c r="I754" s="3"/>
      <c r="P754" s="59"/>
      <c r="Q754" s="59"/>
      <c r="R754" s="59"/>
      <c r="T754" s="3"/>
      <c r="U754" s="5"/>
      <c r="V754" s="3"/>
      <c r="W754" s="5"/>
      <c r="AE754" s="7"/>
      <c r="AM754" s="8"/>
      <c r="AT754" s="9"/>
      <c r="GM754" s="12"/>
      <c r="GN754" s="12"/>
      <c r="GO754" s="12"/>
      <c r="GP754" s="12"/>
      <c r="GQ754" s="12"/>
    </row>
    <row r="755" spans="9:199" s="1" customFormat="1">
      <c r="I755" s="3"/>
      <c r="P755" s="59"/>
      <c r="Q755" s="59"/>
      <c r="R755" s="59"/>
      <c r="T755" s="3"/>
      <c r="U755" s="5"/>
      <c r="V755" s="3"/>
      <c r="W755" s="5"/>
      <c r="AE755" s="7"/>
      <c r="AM755" s="8"/>
      <c r="AT755" s="9"/>
      <c r="GM755" s="12"/>
      <c r="GN755" s="12"/>
      <c r="GO755" s="12"/>
      <c r="GP755" s="12"/>
      <c r="GQ755" s="12"/>
    </row>
    <row r="756" spans="9:199" s="1" customFormat="1">
      <c r="I756" s="3"/>
      <c r="P756" s="59"/>
      <c r="Q756" s="59"/>
      <c r="R756" s="59"/>
      <c r="T756" s="3"/>
      <c r="U756" s="5"/>
      <c r="V756" s="3"/>
      <c r="W756" s="5"/>
      <c r="AE756" s="7"/>
      <c r="AM756" s="8"/>
      <c r="AT756" s="9"/>
      <c r="GM756" s="12"/>
      <c r="GN756" s="12"/>
      <c r="GO756" s="12"/>
      <c r="GP756" s="12"/>
      <c r="GQ756" s="12"/>
    </row>
    <row r="757" spans="9:199" s="1" customFormat="1">
      <c r="I757" s="3"/>
      <c r="P757" s="59"/>
      <c r="Q757" s="59"/>
      <c r="R757" s="59"/>
      <c r="T757" s="3"/>
      <c r="U757" s="5"/>
      <c r="V757" s="3"/>
      <c r="W757" s="5"/>
      <c r="AE757" s="7"/>
      <c r="AM757" s="8"/>
      <c r="AT757" s="9"/>
      <c r="GM757" s="12"/>
      <c r="GN757" s="12"/>
      <c r="GO757" s="12"/>
      <c r="GP757" s="12"/>
      <c r="GQ757" s="12"/>
    </row>
    <row r="758" spans="9:199" s="1" customFormat="1">
      <c r="I758" s="3"/>
      <c r="P758" s="59"/>
      <c r="Q758" s="59"/>
      <c r="R758" s="59"/>
      <c r="T758" s="3"/>
      <c r="U758" s="5"/>
      <c r="V758" s="3"/>
      <c r="W758" s="5"/>
      <c r="AE758" s="7"/>
      <c r="AM758" s="8"/>
      <c r="AT758" s="9"/>
      <c r="GM758" s="12"/>
      <c r="GN758" s="12"/>
      <c r="GO758" s="12"/>
      <c r="GP758" s="12"/>
      <c r="GQ758" s="12"/>
    </row>
    <row r="759" spans="9:199" s="1" customFormat="1">
      <c r="I759" s="3"/>
      <c r="P759" s="59"/>
      <c r="Q759" s="59"/>
      <c r="R759" s="59"/>
      <c r="T759" s="3"/>
      <c r="U759" s="5"/>
      <c r="V759" s="3"/>
      <c r="W759" s="5"/>
      <c r="AE759" s="7"/>
      <c r="AM759" s="8"/>
      <c r="AT759" s="9"/>
      <c r="GM759" s="12"/>
      <c r="GN759" s="12"/>
      <c r="GO759" s="12"/>
      <c r="GP759" s="12"/>
      <c r="GQ759" s="12"/>
    </row>
    <row r="760" spans="9:199" s="1" customFormat="1">
      <c r="I760" s="3"/>
      <c r="P760" s="59"/>
      <c r="Q760" s="59"/>
      <c r="R760" s="59"/>
      <c r="T760" s="3"/>
      <c r="U760" s="5"/>
      <c r="V760" s="3"/>
      <c r="W760" s="5"/>
      <c r="AE760" s="7"/>
      <c r="AM760" s="8"/>
      <c r="AT760" s="9"/>
      <c r="GM760" s="12"/>
      <c r="GN760" s="12"/>
      <c r="GO760" s="12"/>
      <c r="GP760" s="12"/>
      <c r="GQ760" s="12"/>
    </row>
    <row r="761" spans="9:199" s="1" customFormat="1">
      <c r="I761" s="3"/>
      <c r="P761" s="59"/>
      <c r="Q761" s="59"/>
      <c r="R761" s="59"/>
      <c r="T761" s="3"/>
      <c r="U761" s="5"/>
      <c r="V761" s="3"/>
      <c r="W761" s="5"/>
      <c r="AE761" s="7"/>
      <c r="AM761" s="8"/>
      <c r="AT761" s="9"/>
      <c r="GM761" s="12"/>
      <c r="GN761" s="12"/>
      <c r="GO761" s="12"/>
      <c r="GP761" s="12"/>
      <c r="GQ761" s="12"/>
    </row>
    <row r="762" spans="9:199" s="1" customFormat="1">
      <c r="I762" s="3"/>
      <c r="P762" s="59"/>
      <c r="Q762" s="59"/>
      <c r="R762" s="59"/>
      <c r="T762" s="3"/>
      <c r="U762" s="5"/>
      <c r="V762" s="3"/>
      <c r="W762" s="5"/>
      <c r="AE762" s="7"/>
      <c r="AM762" s="8"/>
      <c r="AT762" s="9"/>
      <c r="GM762" s="12"/>
      <c r="GN762" s="12"/>
      <c r="GO762" s="12"/>
      <c r="GP762" s="12"/>
      <c r="GQ762" s="12"/>
    </row>
    <row r="763" spans="9:199" s="1" customFormat="1">
      <c r="I763" s="3"/>
      <c r="P763" s="59"/>
      <c r="Q763" s="59"/>
      <c r="R763" s="59"/>
      <c r="T763" s="3"/>
      <c r="U763" s="5"/>
      <c r="V763" s="3"/>
      <c r="W763" s="5"/>
      <c r="AE763" s="7"/>
      <c r="AM763" s="8"/>
      <c r="AT763" s="9"/>
      <c r="GM763" s="12"/>
      <c r="GN763" s="12"/>
      <c r="GO763" s="12"/>
      <c r="GP763" s="12"/>
      <c r="GQ763" s="12"/>
    </row>
    <row r="764" spans="9:199" s="1" customFormat="1">
      <c r="I764" s="3"/>
      <c r="P764" s="59"/>
      <c r="Q764" s="59"/>
      <c r="R764" s="59"/>
      <c r="T764" s="3"/>
      <c r="U764" s="5"/>
      <c r="V764" s="3"/>
      <c r="W764" s="5"/>
      <c r="AE764" s="7"/>
      <c r="AM764" s="8"/>
      <c r="AT764" s="9"/>
      <c r="GM764" s="12"/>
      <c r="GN764" s="12"/>
      <c r="GO764" s="12"/>
      <c r="GP764" s="12"/>
      <c r="GQ764" s="12"/>
    </row>
    <row r="765" spans="9:199" s="1" customFormat="1">
      <c r="I765" s="3"/>
      <c r="P765" s="59"/>
      <c r="Q765" s="59"/>
      <c r="R765" s="59"/>
      <c r="T765" s="3"/>
      <c r="U765" s="5"/>
      <c r="V765" s="3"/>
      <c r="W765" s="5"/>
      <c r="AE765" s="7"/>
      <c r="AM765" s="8"/>
      <c r="AT765" s="9"/>
      <c r="GM765" s="12"/>
      <c r="GN765" s="12"/>
      <c r="GO765" s="12"/>
      <c r="GP765" s="12"/>
      <c r="GQ765" s="12"/>
    </row>
    <row r="766" spans="9:199" s="1" customFormat="1">
      <c r="I766" s="3"/>
      <c r="P766" s="59"/>
      <c r="Q766" s="59"/>
      <c r="R766" s="59"/>
      <c r="T766" s="3"/>
      <c r="U766" s="5"/>
      <c r="V766" s="3"/>
      <c r="W766" s="5"/>
      <c r="AE766" s="7"/>
      <c r="AM766" s="8"/>
      <c r="AT766" s="9"/>
      <c r="GM766" s="12"/>
      <c r="GN766" s="12"/>
      <c r="GO766" s="12"/>
      <c r="GP766" s="12"/>
      <c r="GQ766" s="12"/>
    </row>
    <row r="767" spans="9:199" s="1" customFormat="1">
      <c r="I767" s="3"/>
      <c r="P767" s="59"/>
      <c r="Q767" s="59"/>
      <c r="R767" s="59"/>
      <c r="T767" s="3"/>
      <c r="U767" s="5"/>
      <c r="V767" s="3"/>
      <c r="W767" s="5"/>
      <c r="AE767" s="7"/>
      <c r="AM767" s="8"/>
      <c r="AT767" s="9"/>
      <c r="GM767" s="12"/>
      <c r="GN767" s="12"/>
      <c r="GO767" s="12"/>
      <c r="GP767" s="12"/>
      <c r="GQ767" s="12"/>
    </row>
    <row r="768" spans="9:199" s="1" customFormat="1">
      <c r="I768" s="3"/>
      <c r="P768" s="59"/>
      <c r="Q768" s="59"/>
      <c r="R768" s="59"/>
      <c r="T768" s="3"/>
      <c r="U768" s="5"/>
      <c r="V768" s="3"/>
      <c r="W768" s="5"/>
      <c r="AE768" s="7"/>
      <c r="AM768" s="8"/>
      <c r="AT768" s="9"/>
      <c r="GM768" s="12"/>
      <c r="GN768" s="12"/>
      <c r="GO768" s="12"/>
      <c r="GP768" s="12"/>
      <c r="GQ768" s="12"/>
    </row>
    <row r="769" spans="9:199" s="1" customFormat="1">
      <c r="I769" s="3"/>
      <c r="P769" s="59"/>
      <c r="Q769" s="59"/>
      <c r="R769" s="59"/>
      <c r="T769" s="3"/>
      <c r="U769" s="5"/>
      <c r="V769" s="3"/>
      <c r="W769" s="5"/>
      <c r="AE769" s="7"/>
      <c r="AM769" s="8"/>
      <c r="AT769" s="9"/>
      <c r="GM769" s="12"/>
      <c r="GN769" s="12"/>
      <c r="GO769" s="12"/>
      <c r="GP769" s="12"/>
      <c r="GQ769" s="12"/>
    </row>
    <row r="770" spans="9:199" s="1" customFormat="1">
      <c r="I770" s="3"/>
      <c r="P770" s="59"/>
      <c r="Q770" s="59"/>
      <c r="R770" s="59"/>
      <c r="T770" s="3"/>
      <c r="U770" s="5"/>
      <c r="V770" s="3"/>
      <c r="W770" s="5"/>
      <c r="AE770" s="7"/>
      <c r="AM770" s="8"/>
      <c r="AT770" s="9"/>
      <c r="GM770" s="12"/>
      <c r="GN770" s="12"/>
      <c r="GO770" s="12"/>
      <c r="GP770" s="12"/>
      <c r="GQ770" s="12"/>
    </row>
    <row r="771" spans="9:199" s="1" customFormat="1">
      <c r="I771" s="3"/>
      <c r="P771" s="59"/>
      <c r="Q771" s="59"/>
      <c r="R771" s="59"/>
      <c r="T771" s="3"/>
      <c r="U771" s="5"/>
      <c r="V771" s="3"/>
      <c r="W771" s="5"/>
      <c r="AE771" s="7"/>
      <c r="AM771" s="8"/>
      <c r="AT771" s="9"/>
      <c r="GM771" s="12"/>
      <c r="GN771" s="12"/>
      <c r="GO771" s="12"/>
      <c r="GP771" s="12"/>
      <c r="GQ771" s="12"/>
    </row>
    <row r="772" spans="9:199" s="1" customFormat="1">
      <c r="I772" s="3"/>
      <c r="P772" s="59"/>
      <c r="Q772" s="59"/>
      <c r="R772" s="59"/>
      <c r="T772" s="3"/>
      <c r="U772" s="5"/>
      <c r="V772" s="3"/>
      <c r="W772" s="5"/>
      <c r="AE772" s="7"/>
      <c r="AM772" s="8"/>
      <c r="AT772" s="9"/>
      <c r="GM772" s="12"/>
      <c r="GN772" s="12"/>
      <c r="GO772" s="12"/>
      <c r="GP772" s="12"/>
      <c r="GQ772" s="12"/>
    </row>
    <row r="773" spans="9:199" s="1" customFormat="1">
      <c r="I773" s="3"/>
      <c r="P773" s="59"/>
      <c r="Q773" s="59"/>
      <c r="R773" s="59"/>
      <c r="T773" s="3"/>
      <c r="U773" s="5"/>
      <c r="V773" s="3"/>
      <c r="W773" s="5"/>
      <c r="AE773" s="7"/>
      <c r="AM773" s="8"/>
      <c r="AT773" s="9"/>
      <c r="GM773" s="12"/>
      <c r="GN773" s="12"/>
      <c r="GO773" s="12"/>
      <c r="GP773" s="12"/>
      <c r="GQ773" s="12"/>
    </row>
    <row r="774" spans="9:199" s="1" customFormat="1">
      <c r="I774" s="3"/>
      <c r="P774" s="59"/>
      <c r="Q774" s="59"/>
      <c r="R774" s="59"/>
      <c r="T774" s="3"/>
      <c r="U774" s="5"/>
      <c r="V774" s="3"/>
      <c r="W774" s="5"/>
      <c r="AE774" s="7"/>
      <c r="AM774" s="8"/>
      <c r="AT774" s="9"/>
      <c r="GM774" s="12"/>
      <c r="GN774" s="12"/>
      <c r="GO774" s="12"/>
      <c r="GP774" s="12"/>
      <c r="GQ774" s="12"/>
    </row>
    <row r="775" spans="9:199" s="1" customFormat="1">
      <c r="I775" s="3"/>
      <c r="P775" s="59"/>
      <c r="Q775" s="59"/>
      <c r="R775" s="59"/>
      <c r="T775" s="3"/>
      <c r="U775" s="5"/>
      <c r="V775" s="3"/>
      <c r="W775" s="5"/>
      <c r="AE775" s="7"/>
      <c r="AM775" s="8"/>
      <c r="AT775" s="9"/>
      <c r="GM775" s="12"/>
      <c r="GN775" s="12"/>
      <c r="GO775" s="12"/>
      <c r="GP775" s="12"/>
      <c r="GQ775" s="12"/>
    </row>
    <row r="776" spans="9:199" s="1" customFormat="1">
      <c r="I776" s="3"/>
      <c r="P776" s="59"/>
      <c r="Q776" s="59"/>
      <c r="R776" s="59"/>
      <c r="T776" s="3"/>
      <c r="U776" s="5"/>
      <c r="V776" s="3"/>
      <c r="W776" s="5"/>
      <c r="AE776" s="7"/>
      <c r="AM776" s="8"/>
      <c r="AT776" s="9"/>
      <c r="GM776" s="12"/>
      <c r="GN776" s="12"/>
      <c r="GO776" s="12"/>
      <c r="GP776" s="12"/>
      <c r="GQ776" s="12"/>
    </row>
    <row r="777" spans="9:199" s="1" customFormat="1">
      <c r="I777" s="3"/>
      <c r="P777" s="59"/>
      <c r="Q777" s="59"/>
      <c r="R777" s="59"/>
      <c r="T777" s="3"/>
      <c r="U777" s="5"/>
      <c r="V777" s="3"/>
      <c r="W777" s="5"/>
      <c r="AE777" s="7"/>
      <c r="AM777" s="8"/>
      <c r="AT777" s="9"/>
      <c r="GM777" s="12"/>
      <c r="GN777" s="12"/>
      <c r="GO777" s="12"/>
      <c r="GP777" s="12"/>
      <c r="GQ777" s="12"/>
    </row>
    <row r="778" spans="9:199" s="1" customFormat="1">
      <c r="I778" s="3"/>
      <c r="P778" s="59"/>
      <c r="Q778" s="59"/>
      <c r="R778" s="59"/>
      <c r="T778" s="3"/>
      <c r="U778" s="5"/>
      <c r="V778" s="3"/>
      <c r="W778" s="5"/>
      <c r="AE778" s="7"/>
      <c r="AM778" s="8"/>
      <c r="AT778" s="9"/>
      <c r="GM778" s="12"/>
      <c r="GN778" s="12"/>
      <c r="GO778" s="12"/>
      <c r="GP778" s="12"/>
      <c r="GQ778" s="12"/>
    </row>
    <row r="779" spans="9:199" s="1" customFormat="1">
      <c r="I779" s="3"/>
      <c r="P779" s="59"/>
      <c r="Q779" s="59"/>
      <c r="R779" s="59"/>
      <c r="T779" s="3"/>
      <c r="U779" s="5"/>
      <c r="V779" s="3"/>
      <c r="W779" s="5"/>
      <c r="AE779" s="7"/>
      <c r="AM779" s="8"/>
      <c r="AT779" s="9"/>
      <c r="GM779" s="12"/>
      <c r="GN779" s="12"/>
      <c r="GO779" s="12"/>
      <c r="GP779" s="12"/>
      <c r="GQ779" s="12"/>
    </row>
    <row r="780" spans="9:199" s="1" customFormat="1">
      <c r="I780" s="3"/>
      <c r="P780" s="59"/>
      <c r="Q780" s="59"/>
      <c r="R780" s="59"/>
      <c r="T780" s="3"/>
      <c r="U780" s="5"/>
      <c r="V780" s="3"/>
      <c r="W780" s="5"/>
      <c r="AE780" s="7"/>
      <c r="AM780" s="8"/>
      <c r="AT780" s="9"/>
      <c r="GM780" s="12"/>
      <c r="GN780" s="12"/>
      <c r="GO780" s="12"/>
      <c r="GP780" s="12"/>
      <c r="GQ780" s="12"/>
    </row>
    <row r="781" spans="9:199" s="1" customFormat="1">
      <c r="I781" s="3"/>
      <c r="P781" s="59"/>
      <c r="Q781" s="59"/>
      <c r="R781" s="59"/>
      <c r="T781" s="3"/>
      <c r="U781" s="5"/>
      <c r="V781" s="3"/>
      <c r="W781" s="5"/>
      <c r="AE781" s="7"/>
      <c r="AM781" s="8"/>
      <c r="AT781" s="9"/>
      <c r="GM781" s="12"/>
      <c r="GN781" s="12"/>
      <c r="GO781" s="12"/>
      <c r="GP781" s="12"/>
      <c r="GQ781" s="12"/>
    </row>
    <row r="782" spans="9:199" s="1" customFormat="1">
      <c r="I782" s="3"/>
      <c r="P782" s="59"/>
      <c r="Q782" s="59"/>
      <c r="R782" s="59"/>
      <c r="T782" s="3"/>
      <c r="U782" s="5"/>
      <c r="V782" s="3"/>
      <c r="W782" s="5"/>
      <c r="AE782" s="7"/>
      <c r="AM782" s="8"/>
      <c r="AT782" s="9"/>
      <c r="GM782" s="12"/>
      <c r="GN782" s="12"/>
      <c r="GO782" s="12"/>
      <c r="GP782" s="12"/>
      <c r="GQ782" s="12"/>
    </row>
    <row r="783" spans="9:199" s="1" customFormat="1">
      <c r="I783" s="3"/>
      <c r="P783" s="59"/>
      <c r="Q783" s="59"/>
      <c r="R783" s="59"/>
      <c r="T783" s="3"/>
      <c r="U783" s="5"/>
      <c r="V783" s="3"/>
      <c r="W783" s="5"/>
      <c r="AE783" s="7"/>
      <c r="AM783" s="8"/>
      <c r="AT783" s="9"/>
      <c r="GM783" s="12"/>
      <c r="GN783" s="12"/>
      <c r="GO783" s="12"/>
      <c r="GP783" s="12"/>
      <c r="GQ783" s="12"/>
    </row>
    <row r="784" spans="9:199" s="1" customFormat="1">
      <c r="I784" s="3"/>
      <c r="P784" s="59"/>
      <c r="Q784" s="59"/>
      <c r="R784" s="59"/>
      <c r="T784" s="3"/>
      <c r="U784" s="5"/>
      <c r="V784" s="3"/>
      <c r="W784" s="5"/>
      <c r="AE784" s="7"/>
      <c r="AM784" s="8"/>
      <c r="AT784" s="9"/>
      <c r="GM784" s="12"/>
      <c r="GN784" s="12"/>
      <c r="GO784" s="12"/>
      <c r="GP784" s="12"/>
      <c r="GQ784" s="12"/>
    </row>
    <row r="785" spans="9:199" s="1" customFormat="1">
      <c r="I785" s="3"/>
      <c r="P785" s="59"/>
      <c r="Q785" s="59"/>
      <c r="R785" s="59"/>
      <c r="T785" s="3"/>
      <c r="U785" s="5"/>
      <c r="V785" s="3"/>
      <c r="W785" s="5"/>
      <c r="AE785" s="7"/>
      <c r="AM785" s="8"/>
      <c r="AT785" s="9"/>
      <c r="GM785" s="12"/>
      <c r="GN785" s="12"/>
      <c r="GO785" s="12"/>
      <c r="GP785" s="12"/>
      <c r="GQ785" s="12"/>
    </row>
    <row r="786" spans="9:199" s="1" customFormat="1">
      <c r="I786" s="3"/>
      <c r="P786" s="59"/>
      <c r="Q786" s="59"/>
      <c r="R786" s="59"/>
      <c r="T786" s="3"/>
      <c r="U786" s="5"/>
      <c r="V786" s="3"/>
      <c r="W786" s="5"/>
      <c r="AE786" s="7"/>
      <c r="AM786" s="8"/>
      <c r="AT786" s="9"/>
      <c r="GM786" s="12"/>
      <c r="GN786" s="12"/>
      <c r="GO786" s="12"/>
      <c r="GP786" s="12"/>
      <c r="GQ786" s="12"/>
    </row>
    <row r="787" spans="9:199" s="1" customFormat="1">
      <c r="I787" s="3"/>
      <c r="P787" s="59"/>
      <c r="Q787" s="59"/>
      <c r="R787" s="59"/>
      <c r="T787" s="3"/>
      <c r="U787" s="5"/>
      <c r="V787" s="3"/>
      <c r="W787" s="5"/>
      <c r="AE787" s="7"/>
      <c r="AM787" s="8"/>
      <c r="AT787" s="9"/>
      <c r="GM787" s="12"/>
      <c r="GN787" s="12"/>
      <c r="GO787" s="12"/>
      <c r="GP787" s="12"/>
      <c r="GQ787" s="12"/>
    </row>
    <row r="788" spans="9:199" s="1" customFormat="1">
      <c r="I788" s="3"/>
      <c r="P788" s="59"/>
      <c r="Q788" s="59"/>
      <c r="R788" s="59"/>
      <c r="T788" s="3"/>
      <c r="U788" s="5"/>
      <c r="V788" s="3"/>
      <c r="W788" s="5"/>
      <c r="AE788" s="7"/>
      <c r="AM788" s="8"/>
      <c r="AT788" s="9"/>
      <c r="GM788" s="12"/>
      <c r="GN788" s="12"/>
      <c r="GO788" s="12"/>
      <c r="GP788" s="12"/>
      <c r="GQ788" s="12"/>
    </row>
    <row r="789" spans="9:199" s="1" customFormat="1">
      <c r="I789" s="3"/>
      <c r="P789" s="59"/>
      <c r="Q789" s="59"/>
      <c r="R789" s="59"/>
      <c r="T789" s="3"/>
      <c r="U789" s="5"/>
      <c r="V789" s="3"/>
      <c r="W789" s="5"/>
      <c r="AE789" s="7"/>
      <c r="AM789" s="8"/>
      <c r="AT789" s="9"/>
      <c r="GM789" s="12"/>
      <c r="GN789" s="12"/>
      <c r="GO789" s="12"/>
      <c r="GP789" s="12"/>
      <c r="GQ789" s="12"/>
    </row>
    <row r="790" spans="9:199" s="1" customFormat="1">
      <c r="I790" s="3"/>
      <c r="P790" s="59"/>
      <c r="Q790" s="59"/>
      <c r="R790" s="59"/>
      <c r="T790" s="3"/>
      <c r="U790" s="5"/>
      <c r="V790" s="3"/>
      <c r="W790" s="5"/>
      <c r="AE790" s="7"/>
      <c r="AM790" s="8"/>
      <c r="AT790" s="9"/>
      <c r="GM790" s="12"/>
      <c r="GN790" s="12"/>
      <c r="GO790" s="12"/>
      <c r="GP790" s="12"/>
      <c r="GQ790" s="12"/>
    </row>
    <row r="791" spans="9:199" s="1" customFormat="1">
      <c r="I791" s="3"/>
      <c r="P791" s="59"/>
      <c r="Q791" s="59"/>
      <c r="R791" s="59"/>
      <c r="T791" s="3"/>
      <c r="U791" s="5"/>
      <c r="V791" s="3"/>
      <c r="W791" s="5"/>
      <c r="AE791" s="7"/>
      <c r="AM791" s="8"/>
      <c r="AT791" s="9"/>
      <c r="GM791" s="12"/>
      <c r="GN791" s="12"/>
      <c r="GO791" s="12"/>
      <c r="GP791" s="12"/>
      <c r="GQ791" s="12"/>
    </row>
    <row r="792" spans="9:199" s="1" customFormat="1">
      <c r="I792" s="3"/>
      <c r="P792" s="59"/>
      <c r="Q792" s="59"/>
      <c r="R792" s="59"/>
      <c r="T792" s="3"/>
      <c r="U792" s="5"/>
      <c r="V792" s="3"/>
      <c r="W792" s="5"/>
      <c r="AE792" s="7"/>
      <c r="AM792" s="8"/>
      <c r="AT792" s="9"/>
      <c r="GM792" s="12"/>
      <c r="GN792" s="12"/>
      <c r="GO792" s="12"/>
      <c r="GP792" s="12"/>
      <c r="GQ792" s="12"/>
    </row>
    <row r="793" spans="9:199" s="1" customFormat="1">
      <c r="I793" s="3"/>
      <c r="P793" s="59"/>
      <c r="Q793" s="59"/>
      <c r="R793" s="59"/>
      <c r="T793" s="3"/>
      <c r="U793" s="5"/>
      <c r="V793" s="3"/>
      <c r="W793" s="5"/>
      <c r="AE793" s="7"/>
      <c r="AM793" s="8"/>
      <c r="AT793" s="9"/>
      <c r="GM793" s="12"/>
      <c r="GN793" s="12"/>
      <c r="GO793" s="12"/>
      <c r="GP793" s="12"/>
      <c r="GQ793" s="12"/>
    </row>
    <row r="794" spans="9:199" s="1" customFormat="1">
      <c r="I794" s="3"/>
      <c r="P794" s="59"/>
      <c r="Q794" s="59"/>
      <c r="R794" s="59"/>
      <c r="T794" s="3"/>
      <c r="U794" s="5"/>
      <c r="V794" s="3"/>
      <c r="W794" s="5"/>
      <c r="AE794" s="7"/>
      <c r="AM794" s="8"/>
      <c r="AT794" s="9"/>
      <c r="GM794" s="12"/>
      <c r="GN794" s="12"/>
      <c r="GO794" s="12"/>
      <c r="GP794" s="12"/>
      <c r="GQ794" s="12"/>
    </row>
    <row r="795" spans="9:199" s="1" customFormat="1">
      <c r="I795" s="3"/>
      <c r="P795" s="59"/>
      <c r="Q795" s="59"/>
      <c r="R795" s="59"/>
      <c r="T795" s="3"/>
      <c r="U795" s="5"/>
      <c r="V795" s="3"/>
      <c r="W795" s="5"/>
      <c r="AE795" s="7"/>
      <c r="AM795" s="8"/>
      <c r="AT795" s="9"/>
      <c r="GM795" s="12"/>
      <c r="GN795" s="12"/>
      <c r="GO795" s="12"/>
      <c r="GP795" s="12"/>
      <c r="GQ795" s="12"/>
    </row>
    <row r="796" spans="9:199" s="1" customFormat="1">
      <c r="I796" s="3"/>
      <c r="P796" s="59"/>
      <c r="Q796" s="59"/>
      <c r="R796" s="59"/>
      <c r="T796" s="3"/>
      <c r="U796" s="5"/>
      <c r="V796" s="3"/>
      <c r="W796" s="5"/>
      <c r="AE796" s="7"/>
      <c r="AM796" s="8"/>
      <c r="AT796" s="9"/>
      <c r="GM796" s="12"/>
      <c r="GN796" s="12"/>
      <c r="GO796" s="12"/>
      <c r="GP796" s="12"/>
      <c r="GQ796" s="12"/>
    </row>
    <row r="797" spans="9:199" s="1" customFormat="1">
      <c r="I797" s="3"/>
      <c r="P797" s="59"/>
      <c r="Q797" s="59"/>
      <c r="R797" s="59"/>
      <c r="T797" s="3"/>
      <c r="U797" s="5"/>
      <c r="V797" s="3"/>
      <c r="W797" s="5"/>
      <c r="AE797" s="7"/>
      <c r="AM797" s="8"/>
      <c r="AT797" s="9"/>
      <c r="GM797" s="12"/>
      <c r="GN797" s="12"/>
      <c r="GO797" s="12"/>
      <c r="GP797" s="12"/>
      <c r="GQ797" s="12"/>
    </row>
    <row r="798" spans="9:199" s="1" customFormat="1">
      <c r="I798" s="3"/>
      <c r="P798" s="59"/>
      <c r="Q798" s="59"/>
      <c r="R798" s="59"/>
      <c r="T798" s="3"/>
      <c r="U798" s="5"/>
      <c r="V798" s="3"/>
      <c r="W798" s="5"/>
      <c r="AE798" s="7"/>
      <c r="AM798" s="8"/>
      <c r="AT798" s="9"/>
      <c r="GM798" s="12"/>
      <c r="GN798" s="12"/>
      <c r="GO798" s="12"/>
      <c r="GP798" s="12"/>
      <c r="GQ798" s="12"/>
    </row>
    <row r="799" spans="9:199" s="1" customFormat="1">
      <c r="I799" s="3"/>
      <c r="P799" s="59"/>
      <c r="Q799" s="59"/>
      <c r="R799" s="59"/>
      <c r="T799" s="3"/>
      <c r="U799" s="5"/>
      <c r="V799" s="3"/>
      <c r="W799" s="5"/>
      <c r="AE799" s="7"/>
      <c r="AM799" s="8"/>
      <c r="AT799" s="9"/>
      <c r="GM799" s="12"/>
      <c r="GN799" s="12"/>
      <c r="GO799" s="12"/>
      <c r="GP799" s="12"/>
      <c r="GQ799" s="12"/>
    </row>
    <row r="800" spans="9:199" s="1" customFormat="1">
      <c r="I800" s="3"/>
      <c r="P800" s="59"/>
      <c r="Q800" s="59"/>
      <c r="R800" s="59"/>
      <c r="T800" s="3"/>
      <c r="U800" s="5"/>
      <c r="V800" s="3"/>
      <c r="W800" s="5"/>
      <c r="AE800" s="7"/>
      <c r="AM800" s="8"/>
      <c r="AT800" s="9"/>
      <c r="GM800" s="12"/>
      <c r="GN800" s="12"/>
      <c r="GO800" s="12"/>
      <c r="GP800" s="12"/>
      <c r="GQ800" s="12"/>
    </row>
    <row r="801" spans="9:199" s="1" customFormat="1">
      <c r="I801" s="3"/>
      <c r="P801" s="59"/>
      <c r="Q801" s="59"/>
      <c r="R801" s="59"/>
      <c r="T801" s="3"/>
      <c r="U801" s="5"/>
      <c r="V801" s="3"/>
      <c r="W801" s="5"/>
      <c r="AE801" s="7"/>
      <c r="AM801" s="8"/>
      <c r="AT801" s="9"/>
      <c r="GM801" s="12"/>
      <c r="GN801" s="12"/>
      <c r="GO801" s="12"/>
      <c r="GP801" s="12"/>
      <c r="GQ801" s="12"/>
    </row>
    <row r="802" spans="9:199" s="1" customFormat="1">
      <c r="I802" s="3"/>
      <c r="P802" s="59"/>
      <c r="Q802" s="59"/>
      <c r="R802" s="59"/>
      <c r="T802" s="3"/>
      <c r="U802" s="5"/>
      <c r="V802" s="3"/>
      <c r="W802" s="5"/>
      <c r="AE802" s="7"/>
      <c r="AM802" s="8"/>
      <c r="AT802" s="9"/>
      <c r="GM802" s="12"/>
      <c r="GN802" s="12"/>
      <c r="GO802" s="12"/>
      <c r="GP802" s="12"/>
      <c r="GQ802" s="12"/>
    </row>
    <row r="803" spans="9:199" s="1" customFormat="1">
      <c r="I803" s="3"/>
      <c r="P803" s="59"/>
      <c r="Q803" s="59"/>
      <c r="R803" s="59"/>
      <c r="T803" s="3"/>
      <c r="U803" s="5"/>
      <c r="V803" s="3"/>
      <c r="W803" s="5"/>
      <c r="AE803" s="7"/>
      <c r="AM803" s="8"/>
      <c r="AT803" s="9"/>
      <c r="GM803" s="12"/>
      <c r="GN803" s="12"/>
      <c r="GO803" s="12"/>
      <c r="GP803" s="12"/>
      <c r="GQ803" s="12"/>
    </row>
    <row r="804" spans="9:199" s="1" customFormat="1">
      <c r="I804" s="3"/>
      <c r="P804" s="59"/>
      <c r="Q804" s="59"/>
      <c r="R804" s="59"/>
      <c r="T804" s="3"/>
      <c r="U804" s="5"/>
      <c r="V804" s="3"/>
      <c r="W804" s="5"/>
      <c r="AE804" s="7"/>
      <c r="AM804" s="8"/>
      <c r="AT804" s="9"/>
      <c r="GM804" s="12"/>
      <c r="GN804" s="12"/>
      <c r="GO804" s="12"/>
      <c r="GP804" s="12"/>
      <c r="GQ804" s="12"/>
    </row>
    <row r="805" spans="9:199" s="1" customFormat="1">
      <c r="I805" s="3"/>
      <c r="P805" s="59"/>
      <c r="Q805" s="59"/>
      <c r="R805" s="59"/>
      <c r="T805" s="3"/>
      <c r="U805" s="5"/>
      <c r="V805" s="3"/>
      <c r="W805" s="5"/>
      <c r="AE805" s="7"/>
      <c r="AM805" s="8"/>
      <c r="AT805" s="9"/>
      <c r="GM805" s="12"/>
      <c r="GN805" s="12"/>
      <c r="GO805" s="12"/>
      <c r="GP805" s="12"/>
      <c r="GQ805" s="12"/>
    </row>
    <row r="806" spans="9:199" s="1" customFormat="1">
      <c r="I806" s="3"/>
      <c r="P806" s="59"/>
      <c r="Q806" s="59"/>
      <c r="R806" s="59"/>
      <c r="T806" s="3"/>
      <c r="U806" s="5"/>
      <c r="V806" s="3"/>
      <c r="W806" s="5"/>
      <c r="AE806" s="7"/>
      <c r="AM806" s="8"/>
      <c r="AT806" s="9"/>
      <c r="GM806" s="12"/>
      <c r="GN806" s="12"/>
      <c r="GO806" s="12"/>
      <c r="GP806" s="12"/>
      <c r="GQ806" s="12"/>
    </row>
    <row r="807" spans="9:199" s="1" customFormat="1">
      <c r="I807" s="3"/>
      <c r="P807" s="59"/>
      <c r="Q807" s="59"/>
      <c r="R807" s="59"/>
      <c r="T807" s="3"/>
      <c r="U807" s="5"/>
      <c r="V807" s="3"/>
      <c r="W807" s="5"/>
      <c r="AE807" s="7"/>
      <c r="AM807" s="8"/>
      <c r="AT807" s="9"/>
      <c r="GM807" s="12"/>
      <c r="GN807" s="12"/>
      <c r="GO807" s="12"/>
      <c r="GP807" s="12"/>
      <c r="GQ807" s="12"/>
    </row>
    <row r="808" spans="9:199" s="1" customFormat="1">
      <c r="I808" s="3"/>
      <c r="P808" s="59"/>
      <c r="Q808" s="59"/>
      <c r="R808" s="59"/>
      <c r="T808" s="3"/>
      <c r="U808" s="5"/>
      <c r="V808" s="3"/>
      <c r="W808" s="5"/>
      <c r="AE808" s="7"/>
      <c r="AM808" s="8"/>
      <c r="AT808" s="9"/>
      <c r="GM808" s="12"/>
      <c r="GN808" s="12"/>
      <c r="GO808" s="12"/>
      <c r="GP808" s="12"/>
      <c r="GQ808" s="12"/>
    </row>
    <row r="809" spans="9:199" s="1" customFormat="1">
      <c r="I809" s="3"/>
      <c r="P809" s="59"/>
      <c r="Q809" s="59"/>
      <c r="R809" s="59"/>
      <c r="T809" s="3"/>
      <c r="U809" s="5"/>
      <c r="V809" s="3"/>
      <c r="W809" s="5"/>
      <c r="AE809" s="7"/>
      <c r="AM809" s="8"/>
      <c r="AT809" s="9"/>
      <c r="GM809" s="12"/>
      <c r="GN809" s="12"/>
      <c r="GO809" s="12"/>
      <c r="GP809" s="12"/>
      <c r="GQ809" s="12"/>
    </row>
    <row r="810" spans="9:199" s="1" customFormat="1">
      <c r="I810" s="3"/>
      <c r="P810" s="59"/>
      <c r="Q810" s="59"/>
      <c r="R810" s="59"/>
      <c r="T810" s="3"/>
      <c r="U810" s="5"/>
      <c r="V810" s="3"/>
      <c r="W810" s="5"/>
      <c r="AE810" s="7"/>
      <c r="AM810" s="8"/>
      <c r="AT810" s="9"/>
      <c r="GM810" s="12"/>
      <c r="GN810" s="12"/>
      <c r="GO810" s="12"/>
      <c r="GP810" s="12"/>
      <c r="GQ810" s="12"/>
    </row>
    <row r="811" spans="9:199" s="1" customFormat="1">
      <c r="I811" s="3"/>
      <c r="P811" s="59"/>
      <c r="Q811" s="59"/>
      <c r="R811" s="59"/>
      <c r="T811" s="3"/>
      <c r="U811" s="5"/>
      <c r="V811" s="3"/>
      <c r="W811" s="5"/>
      <c r="AE811" s="7"/>
      <c r="AM811" s="8"/>
      <c r="AT811" s="9"/>
      <c r="GM811" s="12"/>
      <c r="GN811" s="12"/>
      <c r="GO811" s="12"/>
      <c r="GP811" s="12"/>
      <c r="GQ811" s="12"/>
    </row>
    <row r="812" spans="9:199" s="1" customFormat="1">
      <c r="I812" s="3"/>
      <c r="P812" s="59"/>
      <c r="Q812" s="59"/>
      <c r="R812" s="59"/>
      <c r="T812" s="3"/>
      <c r="U812" s="5"/>
      <c r="V812" s="3"/>
      <c r="W812" s="5"/>
      <c r="AE812" s="7"/>
      <c r="AM812" s="8"/>
      <c r="AT812" s="9"/>
      <c r="GM812" s="12"/>
      <c r="GN812" s="12"/>
      <c r="GO812" s="12"/>
      <c r="GP812" s="12"/>
      <c r="GQ812" s="12"/>
    </row>
    <row r="813" spans="9:199" s="1" customFormat="1">
      <c r="I813" s="3"/>
      <c r="P813" s="59"/>
      <c r="Q813" s="59"/>
      <c r="R813" s="59"/>
      <c r="T813" s="3"/>
      <c r="U813" s="5"/>
      <c r="V813" s="3"/>
      <c r="W813" s="5"/>
      <c r="AE813" s="7"/>
      <c r="AM813" s="8"/>
      <c r="AT813" s="9"/>
      <c r="GM813" s="12"/>
      <c r="GN813" s="12"/>
      <c r="GO813" s="12"/>
      <c r="GP813" s="12"/>
      <c r="GQ813" s="12"/>
    </row>
    <row r="814" spans="9:199" s="1" customFormat="1">
      <c r="I814" s="3"/>
      <c r="P814" s="59"/>
      <c r="Q814" s="59"/>
      <c r="R814" s="59"/>
      <c r="T814" s="3"/>
      <c r="U814" s="5"/>
      <c r="V814" s="3"/>
      <c r="W814" s="5"/>
      <c r="AE814" s="7"/>
      <c r="AM814" s="8"/>
      <c r="AT814" s="9"/>
      <c r="GM814" s="12"/>
      <c r="GN814" s="12"/>
      <c r="GO814" s="12"/>
      <c r="GP814" s="12"/>
      <c r="GQ814" s="12"/>
    </row>
    <row r="815" spans="9:199" s="1" customFormat="1">
      <c r="I815" s="3"/>
      <c r="P815" s="59"/>
      <c r="Q815" s="59"/>
      <c r="R815" s="59"/>
      <c r="T815" s="3"/>
      <c r="U815" s="5"/>
      <c r="V815" s="3"/>
      <c r="W815" s="5"/>
      <c r="AE815" s="7"/>
      <c r="AM815" s="8"/>
      <c r="AT815" s="9"/>
      <c r="GM815" s="12"/>
      <c r="GN815" s="12"/>
      <c r="GO815" s="12"/>
      <c r="GP815" s="12"/>
      <c r="GQ815" s="12"/>
    </row>
    <row r="816" spans="9:199" s="1" customFormat="1">
      <c r="I816" s="3"/>
      <c r="P816" s="59"/>
      <c r="Q816" s="59"/>
      <c r="R816" s="59"/>
      <c r="T816" s="3"/>
      <c r="U816" s="5"/>
      <c r="V816" s="3"/>
      <c r="W816" s="5"/>
      <c r="AE816" s="7"/>
      <c r="AM816" s="8"/>
      <c r="AT816" s="9"/>
      <c r="GM816" s="12"/>
      <c r="GN816" s="12"/>
      <c r="GO816" s="12"/>
      <c r="GP816" s="12"/>
      <c r="GQ816" s="12"/>
    </row>
    <row r="817" spans="9:199" s="1" customFormat="1">
      <c r="I817" s="3"/>
      <c r="P817" s="59"/>
      <c r="Q817" s="59"/>
      <c r="R817" s="59"/>
      <c r="T817" s="3"/>
      <c r="U817" s="5"/>
      <c r="V817" s="3"/>
      <c r="W817" s="5"/>
      <c r="AE817" s="7"/>
      <c r="AM817" s="8"/>
      <c r="AT817" s="9"/>
      <c r="GM817" s="12"/>
      <c r="GN817" s="12"/>
      <c r="GO817" s="12"/>
      <c r="GP817" s="12"/>
      <c r="GQ817" s="12"/>
    </row>
    <row r="818" spans="9:199" s="1" customFormat="1">
      <c r="I818" s="3"/>
      <c r="P818" s="59"/>
      <c r="Q818" s="59"/>
      <c r="R818" s="59"/>
      <c r="T818" s="3"/>
      <c r="U818" s="5"/>
      <c r="V818" s="3"/>
      <c r="W818" s="5"/>
      <c r="AE818" s="7"/>
      <c r="AM818" s="8"/>
      <c r="AT818" s="9"/>
      <c r="GM818" s="12"/>
      <c r="GN818" s="12"/>
      <c r="GO818" s="12"/>
      <c r="GP818" s="12"/>
      <c r="GQ818" s="12"/>
    </row>
    <row r="819" spans="9:199" s="1" customFormat="1">
      <c r="I819" s="3"/>
      <c r="P819" s="59"/>
      <c r="Q819" s="59"/>
      <c r="R819" s="59"/>
      <c r="T819" s="3"/>
      <c r="U819" s="5"/>
      <c r="V819" s="3"/>
      <c r="W819" s="5"/>
      <c r="AE819" s="7"/>
      <c r="AM819" s="8"/>
      <c r="AT819" s="9"/>
      <c r="GM819" s="12"/>
      <c r="GN819" s="12"/>
      <c r="GO819" s="12"/>
      <c r="GP819" s="12"/>
      <c r="GQ819" s="12"/>
    </row>
    <row r="820" spans="9:199" s="1" customFormat="1">
      <c r="I820" s="3"/>
      <c r="P820" s="59"/>
      <c r="Q820" s="59"/>
      <c r="R820" s="59"/>
      <c r="T820" s="3"/>
      <c r="U820" s="5"/>
      <c r="V820" s="3"/>
      <c r="W820" s="5"/>
      <c r="AE820" s="7"/>
      <c r="AM820" s="8"/>
      <c r="AT820" s="9"/>
      <c r="GM820" s="12"/>
      <c r="GN820" s="12"/>
      <c r="GO820" s="12"/>
      <c r="GP820" s="12"/>
      <c r="GQ820" s="12"/>
    </row>
    <row r="821" spans="9:199" s="1" customFormat="1">
      <c r="I821" s="3"/>
      <c r="P821" s="59"/>
      <c r="Q821" s="59"/>
      <c r="R821" s="59"/>
      <c r="T821" s="3"/>
      <c r="U821" s="5"/>
      <c r="V821" s="3"/>
      <c r="W821" s="5"/>
      <c r="AE821" s="7"/>
      <c r="AM821" s="8"/>
      <c r="AT821" s="9"/>
      <c r="GM821" s="12"/>
      <c r="GN821" s="12"/>
      <c r="GO821" s="12"/>
      <c r="GP821" s="12"/>
      <c r="GQ821" s="12"/>
    </row>
    <row r="822" spans="9:199" s="1" customFormat="1">
      <c r="I822" s="3"/>
      <c r="P822" s="59"/>
      <c r="Q822" s="59"/>
      <c r="R822" s="59"/>
      <c r="T822" s="3"/>
      <c r="U822" s="5"/>
      <c r="V822" s="3"/>
      <c r="W822" s="5"/>
      <c r="AE822" s="7"/>
      <c r="AM822" s="8"/>
      <c r="AT822" s="9"/>
      <c r="GM822" s="12"/>
      <c r="GN822" s="12"/>
      <c r="GO822" s="12"/>
      <c r="GP822" s="12"/>
      <c r="GQ822" s="12"/>
    </row>
    <row r="823" spans="9:199" s="1" customFormat="1">
      <c r="I823" s="3"/>
      <c r="P823" s="59"/>
      <c r="Q823" s="59"/>
      <c r="R823" s="59"/>
      <c r="T823" s="3"/>
      <c r="U823" s="5"/>
      <c r="V823" s="3"/>
      <c r="W823" s="5"/>
      <c r="AE823" s="7"/>
      <c r="AM823" s="8"/>
      <c r="AT823" s="9"/>
      <c r="GM823" s="12"/>
      <c r="GN823" s="12"/>
      <c r="GO823" s="12"/>
      <c r="GP823" s="12"/>
      <c r="GQ823" s="12"/>
    </row>
    <row r="824" spans="9:199" s="1" customFormat="1">
      <c r="I824" s="3"/>
      <c r="P824" s="59"/>
      <c r="Q824" s="59"/>
      <c r="R824" s="59"/>
      <c r="T824" s="3"/>
      <c r="U824" s="5"/>
      <c r="V824" s="3"/>
      <c r="W824" s="5"/>
      <c r="AE824" s="7"/>
      <c r="AM824" s="8"/>
      <c r="AT824" s="9"/>
      <c r="GM824" s="12"/>
      <c r="GN824" s="12"/>
      <c r="GO824" s="12"/>
      <c r="GP824" s="12"/>
      <c r="GQ824" s="12"/>
    </row>
    <row r="825" spans="9:199" s="1" customFormat="1">
      <c r="I825" s="3"/>
      <c r="P825" s="59"/>
      <c r="Q825" s="59"/>
      <c r="R825" s="59"/>
      <c r="T825" s="3"/>
      <c r="U825" s="5"/>
      <c r="V825" s="3"/>
      <c r="W825" s="5"/>
      <c r="AE825" s="7"/>
      <c r="AM825" s="8"/>
      <c r="AT825" s="9"/>
      <c r="GM825" s="12"/>
      <c r="GN825" s="12"/>
      <c r="GO825" s="12"/>
      <c r="GP825" s="12"/>
      <c r="GQ825" s="12"/>
    </row>
    <row r="826" spans="9:199" s="1" customFormat="1">
      <c r="I826" s="3"/>
      <c r="P826" s="59"/>
      <c r="Q826" s="59"/>
      <c r="R826" s="59"/>
      <c r="T826" s="3"/>
      <c r="U826" s="5"/>
      <c r="V826" s="3"/>
      <c r="W826" s="5"/>
      <c r="AE826" s="7"/>
      <c r="AM826" s="8"/>
      <c r="AT826" s="9"/>
      <c r="GM826" s="12"/>
      <c r="GN826" s="12"/>
      <c r="GO826" s="12"/>
      <c r="GP826" s="12"/>
      <c r="GQ826" s="12"/>
    </row>
    <row r="827" spans="9:199" s="1" customFormat="1">
      <c r="I827" s="3"/>
      <c r="P827" s="59"/>
      <c r="Q827" s="59"/>
      <c r="R827" s="59"/>
      <c r="T827" s="3"/>
      <c r="U827" s="5"/>
      <c r="V827" s="3"/>
      <c r="W827" s="5"/>
      <c r="AE827" s="7"/>
      <c r="AM827" s="8"/>
      <c r="AT827" s="9"/>
      <c r="GM827" s="12"/>
      <c r="GN827" s="12"/>
      <c r="GO827" s="12"/>
      <c r="GP827" s="12"/>
      <c r="GQ827" s="12"/>
    </row>
    <row r="828" spans="9:199" s="1" customFormat="1">
      <c r="I828" s="3"/>
      <c r="P828" s="59"/>
      <c r="Q828" s="59"/>
      <c r="R828" s="59"/>
      <c r="T828" s="3"/>
      <c r="U828" s="5"/>
      <c r="V828" s="3"/>
      <c r="W828" s="5"/>
      <c r="AE828" s="7"/>
      <c r="AM828" s="8"/>
      <c r="AT828" s="9"/>
      <c r="GM828" s="12"/>
      <c r="GN828" s="12"/>
      <c r="GO828" s="12"/>
      <c r="GP828" s="12"/>
      <c r="GQ828" s="12"/>
    </row>
    <row r="829" spans="9:199" s="1" customFormat="1">
      <c r="I829" s="3"/>
      <c r="P829" s="59"/>
      <c r="Q829" s="59"/>
      <c r="R829" s="59"/>
      <c r="T829" s="3"/>
      <c r="U829" s="5"/>
      <c r="V829" s="3"/>
      <c r="W829" s="5"/>
      <c r="AE829" s="7"/>
      <c r="AM829" s="8"/>
      <c r="AT829" s="9"/>
      <c r="GM829" s="12"/>
      <c r="GN829" s="12"/>
      <c r="GO829" s="12"/>
      <c r="GP829" s="12"/>
      <c r="GQ829" s="12"/>
    </row>
    <row r="830" spans="9:199" s="1" customFormat="1">
      <c r="I830" s="3"/>
      <c r="P830" s="59"/>
      <c r="Q830" s="59"/>
      <c r="R830" s="59"/>
      <c r="T830" s="3"/>
      <c r="U830" s="5"/>
      <c r="V830" s="3"/>
      <c r="W830" s="5"/>
      <c r="AE830" s="7"/>
      <c r="AM830" s="8"/>
      <c r="AT830" s="9"/>
      <c r="GM830" s="12"/>
      <c r="GN830" s="12"/>
      <c r="GO830" s="12"/>
      <c r="GP830" s="12"/>
      <c r="GQ830" s="12"/>
    </row>
    <row r="831" spans="9:199" s="1" customFormat="1">
      <c r="I831" s="3"/>
      <c r="P831" s="59"/>
      <c r="Q831" s="59"/>
      <c r="R831" s="59"/>
      <c r="T831" s="3"/>
      <c r="U831" s="5"/>
      <c r="V831" s="3"/>
      <c r="W831" s="5"/>
      <c r="AE831" s="7"/>
      <c r="AM831" s="8"/>
      <c r="AT831" s="9"/>
      <c r="GM831" s="12"/>
      <c r="GN831" s="12"/>
      <c r="GO831" s="12"/>
      <c r="GP831" s="12"/>
      <c r="GQ831" s="12"/>
    </row>
    <row r="832" spans="9:199" s="1" customFormat="1">
      <c r="I832" s="3"/>
      <c r="P832" s="59"/>
      <c r="Q832" s="59"/>
      <c r="R832" s="59"/>
      <c r="T832" s="3"/>
      <c r="U832" s="5"/>
      <c r="V832" s="3"/>
      <c r="W832" s="5"/>
      <c r="AE832" s="7"/>
      <c r="AM832" s="8"/>
      <c r="AT832" s="9"/>
      <c r="GM832" s="12"/>
      <c r="GN832" s="12"/>
      <c r="GO832" s="12"/>
      <c r="GP832" s="12"/>
      <c r="GQ832" s="12"/>
    </row>
    <row r="833" spans="9:199" s="1" customFormat="1">
      <c r="I833" s="3"/>
      <c r="P833" s="59"/>
      <c r="Q833" s="59"/>
      <c r="R833" s="59"/>
      <c r="T833" s="3"/>
      <c r="U833" s="5"/>
      <c r="V833" s="3"/>
      <c r="W833" s="5"/>
      <c r="AE833" s="7"/>
      <c r="AM833" s="8"/>
      <c r="AT833" s="9"/>
      <c r="GM833" s="12"/>
      <c r="GN833" s="12"/>
      <c r="GO833" s="12"/>
      <c r="GP833" s="12"/>
      <c r="GQ833" s="12"/>
    </row>
    <row r="834" spans="9:199" s="1" customFormat="1">
      <c r="I834" s="3"/>
      <c r="P834" s="59"/>
      <c r="Q834" s="59"/>
      <c r="R834" s="59"/>
      <c r="T834" s="3"/>
      <c r="U834" s="5"/>
      <c r="V834" s="3"/>
      <c r="W834" s="5"/>
      <c r="AE834" s="7"/>
      <c r="AM834" s="8"/>
      <c r="AT834" s="9"/>
      <c r="GM834" s="12"/>
      <c r="GN834" s="12"/>
      <c r="GO834" s="12"/>
      <c r="GP834" s="12"/>
      <c r="GQ834" s="12"/>
    </row>
    <row r="835" spans="9:199" s="1" customFormat="1">
      <c r="I835" s="3"/>
      <c r="P835" s="59"/>
      <c r="Q835" s="59"/>
      <c r="R835" s="59"/>
      <c r="T835" s="3"/>
      <c r="U835" s="5"/>
      <c r="V835" s="3"/>
      <c r="W835" s="5"/>
      <c r="AE835" s="7"/>
      <c r="AM835" s="8"/>
      <c r="AT835" s="9"/>
      <c r="GM835" s="12"/>
      <c r="GN835" s="12"/>
      <c r="GO835" s="12"/>
      <c r="GP835" s="12"/>
      <c r="GQ835" s="12"/>
    </row>
    <row r="836" spans="9:199" s="1" customFormat="1">
      <c r="I836" s="3"/>
      <c r="P836" s="59"/>
      <c r="Q836" s="59"/>
      <c r="R836" s="59"/>
      <c r="T836" s="3"/>
      <c r="U836" s="5"/>
      <c r="V836" s="3"/>
      <c r="W836" s="5"/>
      <c r="AE836" s="7"/>
      <c r="AM836" s="8"/>
      <c r="AT836" s="9"/>
      <c r="GM836" s="12"/>
      <c r="GN836" s="12"/>
      <c r="GO836" s="12"/>
      <c r="GP836" s="12"/>
      <c r="GQ836" s="12"/>
    </row>
    <row r="837" spans="9:199" s="1" customFormat="1">
      <c r="I837" s="3"/>
      <c r="P837" s="59"/>
      <c r="Q837" s="59"/>
      <c r="R837" s="59"/>
      <c r="T837" s="3"/>
      <c r="U837" s="5"/>
      <c r="V837" s="3"/>
      <c r="W837" s="5"/>
      <c r="AE837" s="7"/>
      <c r="AM837" s="8"/>
      <c r="AT837" s="9"/>
      <c r="GM837" s="12"/>
      <c r="GN837" s="12"/>
      <c r="GO837" s="12"/>
      <c r="GP837" s="12"/>
      <c r="GQ837" s="12"/>
    </row>
    <row r="838" spans="9:199" s="1" customFormat="1">
      <c r="I838" s="3"/>
      <c r="P838" s="59"/>
      <c r="Q838" s="59"/>
      <c r="R838" s="59"/>
      <c r="T838" s="3"/>
      <c r="U838" s="5"/>
      <c r="V838" s="3"/>
      <c r="W838" s="5"/>
      <c r="AE838" s="7"/>
      <c r="AM838" s="8"/>
      <c r="AT838" s="9"/>
      <c r="GM838" s="12"/>
      <c r="GN838" s="12"/>
      <c r="GO838" s="12"/>
      <c r="GP838" s="12"/>
      <c r="GQ838" s="12"/>
    </row>
    <row r="839" spans="9:199" s="1" customFormat="1">
      <c r="I839" s="3"/>
      <c r="P839" s="59"/>
      <c r="Q839" s="59"/>
      <c r="R839" s="59"/>
      <c r="T839" s="3"/>
      <c r="U839" s="5"/>
      <c r="V839" s="3"/>
      <c r="W839" s="5"/>
      <c r="AE839" s="7"/>
      <c r="AM839" s="8"/>
      <c r="AT839" s="9"/>
      <c r="GM839" s="12"/>
      <c r="GN839" s="12"/>
      <c r="GO839" s="12"/>
      <c r="GP839" s="12"/>
      <c r="GQ839" s="12"/>
    </row>
    <row r="840" spans="9:199" s="1" customFormat="1">
      <c r="I840" s="3"/>
      <c r="P840" s="59"/>
      <c r="Q840" s="59"/>
      <c r="R840" s="59"/>
      <c r="T840" s="3"/>
      <c r="U840" s="5"/>
      <c r="V840" s="3"/>
      <c r="W840" s="5"/>
      <c r="AE840" s="7"/>
      <c r="AM840" s="8"/>
      <c r="AT840" s="9"/>
      <c r="GM840" s="12"/>
      <c r="GN840" s="12"/>
      <c r="GO840" s="12"/>
      <c r="GP840" s="12"/>
      <c r="GQ840" s="12"/>
    </row>
    <row r="841" spans="9:199" s="1" customFormat="1">
      <c r="I841" s="3"/>
      <c r="P841" s="59"/>
      <c r="Q841" s="59"/>
      <c r="R841" s="59"/>
      <c r="T841" s="3"/>
      <c r="U841" s="5"/>
      <c r="V841" s="3"/>
      <c r="W841" s="5"/>
      <c r="AE841" s="7"/>
      <c r="AM841" s="8"/>
      <c r="AT841" s="9"/>
      <c r="GM841" s="12"/>
      <c r="GN841" s="12"/>
      <c r="GO841" s="12"/>
      <c r="GP841" s="12"/>
      <c r="GQ841" s="12"/>
    </row>
    <row r="842" spans="9:199" s="1" customFormat="1">
      <c r="I842" s="3"/>
      <c r="P842" s="59"/>
      <c r="Q842" s="59"/>
      <c r="R842" s="59"/>
      <c r="T842" s="3"/>
      <c r="U842" s="5"/>
      <c r="V842" s="3"/>
      <c r="W842" s="5"/>
      <c r="AE842" s="7"/>
      <c r="AM842" s="8"/>
      <c r="AT842" s="9"/>
      <c r="GM842" s="12"/>
      <c r="GN842" s="12"/>
      <c r="GO842" s="12"/>
      <c r="GP842" s="12"/>
      <c r="GQ842" s="12"/>
    </row>
    <row r="843" spans="9:199" s="1" customFormat="1">
      <c r="I843" s="3"/>
      <c r="P843" s="59"/>
      <c r="Q843" s="59"/>
      <c r="R843" s="59"/>
      <c r="T843" s="3"/>
      <c r="U843" s="5"/>
      <c r="V843" s="3"/>
      <c r="W843" s="5"/>
      <c r="AE843" s="7"/>
      <c r="AM843" s="8"/>
      <c r="AT843" s="9"/>
      <c r="GM843" s="12"/>
      <c r="GN843" s="12"/>
      <c r="GO843" s="12"/>
      <c r="GP843" s="12"/>
      <c r="GQ843" s="12"/>
    </row>
    <row r="844" spans="9:199" s="1" customFormat="1">
      <c r="I844" s="3"/>
      <c r="P844" s="59"/>
      <c r="Q844" s="59"/>
      <c r="R844" s="59"/>
      <c r="T844" s="3"/>
      <c r="U844" s="5"/>
      <c r="V844" s="3"/>
      <c r="W844" s="5"/>
      <c r="AE844" s="7"/>
      <c r="AM844" s="8"/>
      <c r="AT844" s="9"/>
      <c r="GM844" s="12"/>
      <c r="GN844" s="12"/>
      <c r="GO844" s="12"/>
      <c r="GP844" s="12"/>
      <c r="GQ844" s="12"/>
    </row>
    <row r="845" spans="9:199" s="1" customFormat="1">
      <c r="I845" s="3"/>
      <c r="P845" s="59"/>
      <c r="Q845" s="59"/>
      <c r="R845" s="59"/>
      <c r="T845" s="3"/>
      <c r="U845" s="5"/>
      <c r="V845" s="3"/>
      <c r="W845" s="5"/>
      <c r="AE845" s="7"/>
      <c r="AM845" s="8"/>
      <c r="AT845" s="9"/>
      <c r="GM845" s="12"/>
      <c r="GN845" s="12"/>
      <c r="GO845" s="12"/>
      <c r="GP845" s="12"/>
      <c r="GQ845" s="12"/>
    </row>
    <row r="846" spans="9:199" s="1" customFormat="1">
      <c r="I846" s="3"/>
      <c r="P846" s="59"/>
      <c r="Q846" s="59"/>
      <c r="R846" s="59"/>
      <c r="T846" s="3"/>
      <c r="U846" s="5"/>
      <c r="V846" s="3"/>
      <c r="W846" s="5"/>
      <c r="AE846" s="7"/>
      <c r="AM846" s="8"/>
      <c r="AT846" s="9"/>
      <c r="GM846" s="12"/>
      <c r="GN846" s="12"/>
      <c r="GO846" s="12"/>
      <c r="GP846" s="12"/>
      <c r="GQ846" s="12"/>
    </row>
    <row r="847" spans="9:199" s="1" customFormat="1">
      <c r="I847" s="3"/>
      <c r="P847" s="59"/>
      <c r="Q847" s="59"/>
      <c r="R847" s="59"/>
      <c r="T847" s="3"/>
      <c r="U847" s="5"/>
      <c r="V847" s="3"/>
      <c r="W847" s="5"/>
      <c r="AE847" s="7"/>
      <c r="AM847" s="8"/>
      <c r="AT847" s="9"/>
      <c r="GM847" s="12"/>
      <c r="GN847" s="12"/>
      <c r="GO847" s="12"/>
      <c r="GP847" s="12"/>
      <c r="GQ847" s="12"/>
    </row>
    <row r="848" spans="9:199" s="1" customFormat="1">
      <c r="I848" s="3"/>
      <c r="P848" s="59"/>
      <c r="Q848" s="59"/>
      <c r="R848" s="59"/>
      <c r="T848" s="3"/>
      <c r="U848" s="5"/>
      <c r="V848" s="3"/>
      <c r="W848" s="5"/>
      <c r="AE848" s="7"/>
      <c r="AM848" s="8"/>
      <c r="AT848" s="9"/>
      <c r="GM848" s="12"/>
      <c r="GN848" s="12"/>
      <c r="GO848" s="12"/>
      <c r="GP848" s="12"/>
      <c r="GQ848" s="12"/>
    </row>
    <row r="849" spans="9:199" s="1" customFormat="1">
      <c r="I849" s="3"/>
      <c r="P849" s="59"/>
      <c r="Q849" s="59"/>
      <c r="R849" s="59"/>
      <c r="T849" s="3"/>
      <c r="U849" s="5"/>
      <c r="V849" s="3"/>
      <c r="W849" s="5"/>
      <c r="AE849" s="7"/>
      <c r="AM849" s="8"/>
      <c r="AT849" s="9"/>
      <c r="GM849" s="12"/>
      <c r="GN849" s="12"/>
      <c r="GO849" s="12"/>
      <c r="GP849" s="12"/>
      <c r="GQ849" s="12"/>
    </row>
    <row r="850" spans="9:199" s="1" customFormat="1">
      <c r="I850" s="3"/>
      <c r="P850" s="59"/>
      <c r="Q850" s="59"/>
      <c r="R850" s="59"/>
      <c r="T850" s="3"/>
      <c r="U850" s="5"/>
      <c r="V850" s="3"/>
      <c r="W850" s="5"/>
      <c r="AE850" s="7"/>
      <c r="AM850" s="8"/>
      <c r="AT850" s="9"/>
      <c r="GM850" s="12"/>
      <c r="GN850" s="12"/>
      <c r="GO850" s="12"/>
      <c r="GP850" s="12"/>
      <c r="GQ850" s="12"/>
    </row>
    <row r="851" spans="9:199" s="1" customFormat="1">
      <c r="I851" s="3"/>
      <c r="P851" s="59"/>
      <c r="Q851" s="59"/>
      <c r="R851" s="59"/>
      <c r="T851" s="3"/>
      <c r="U851" s="5"/>
      <c r="V851" s="3"/>
      <c r="W851" s="5"/>
      <c r="AE851" s="7"/>
      <c r="AM851" s="8"/>
      <c r="AT851" s="9"/>
      <c r="GM851" s="12"/>
      <c r="GN851" s="12"/>
      <c r="GO851" s="12"/>
      <c r="GP851" s="12"/>
      <c r="GQ851" s="12"/>
    </row>
    <row r="852" spans="9:199" s="1" customFormat="1">
      <c r="I852" s="3"/>
      <c r="P852" s="59"/>
      <c r="Q852" s="59"/>
      <c r="R852" s="59"/>
      <c r="T852" s="3"/>
      <c r="U852" s="5"/>
      <c r="V852" s="3"/>
      <c r="W852" s="5"/>
      <c r="AE852" s="7"/>
      <c r="AM852" s="8"/>
      <c r="AT852" s="9"/>
      <c r="GM852" s="12"/>
      <c r="GN852" s="12"/>
      <c r="GO852" s="12"/>
      <c r="GP852" s="12"/>
      <c r="GQ852" s="12"/>
    </row>
    <row r="853" spans="9:199" s="1" customFormat="1">
      <c r="I853" s="3"/>
      <c r="P853" s="59"/>
      <c r="Q853" s="59"/>
      <c r="R853" s="59"/>
      <c r="T853" s="3"/>
      <c r="U853" s="5"/>
      <c r="V853" s="3"/>
      <c r="W853" s="5"/>
      <c r="AE853" s="7"/>
      <c r="AM853" s="8"/>
      <c r="AT853" s="9"/>
      <c r="GM853" s="12"/>
      <c r="GN853" s="12"/>
      <c r="GO853" s="12"/>
      <c r="GP853" s="12"/>
      <c r="GQ853" s="12"/>
    </row>
    <row r="854" spans="9:199" s="1" customFormat="1">
      <c r="I854" s="3"/>
      <c r="P854" s="59"/>
      <c r="Q854" s="59"/>
      <c r="R854" s="59"/>
      <c r="T854" s="3"/>
      <c r="U854" s="5"/>
      <c r="V854" s="3"/>
      <c r="W854" s="5"/>
      <c r="AE854" s="7"/>
      <c r="AM854" s="8"/>
      <c r="AT854" s="9"/>
      <c r="GM854" s="12"/>
      <c r="GN854" s="12"/>
      <c r="GO854" s="12"/>
      <c r="GP854" s="12"/>
      <c r="GQ854" s="12"/>
    </row>
    <row r="855" spans="9:199" s="1" customFormat="1">
      <c r="I855" s="3"/>
      <c r="P855" s="59"/>
      <c r="Q855" s="59"/>
      <c r="R855" s="59"/>
      <c r="T855" s="3"/>
      <c r="U855" s="5"/>
      <c r="V855" s="3"/>
      <c r="W855" s="5"/>
      <c r="AE855" s="7"/>
      <c r="AM855" s="8"/>
      <c r="AT855" s="9"/>
      <c r="GM855" s="12"/>
      <c r="GN855" s="12"/>
      <c r="GO855" s="12"/>
      <c r="GP855" s="12"/>
      <c r="GQ855" s="12"/>
    </row>
    <row r="856" spans="9:199" s="1" customFormat="1">
      <c r="I856" s="3"/>
      <c r="P856" s="59"/>
      <c r="Q856" s="59"/>
      <c r="R856" s="59"/>
      <c r="T856" s="3"/>
      <c r="U856" s="5"/>
      <c r="V856" s="3"/>
      <c r="W856" s="5"/>
      <c r="AE856" s="7"/>
      <c r="AM856" s="8"/>
      <c r="AT856" s="9"/>
      <c r="GM856" s="12"/>
      <c r="GN856" s="12"/>
      <c r="GO856" s="12"/>
      <c r="GP856" s="12"/>
      <c r="GQ856" s="12"/>
    </row>
    <row r="857" spans="9:199" s="1" customFormat="1">
      <c r="I857" s="3"/>
      <c r="P857" s="59"/>
      <c r="Q857" s="59"/>
      <c r="R857" s="59"/>
      <c r="T857" s="3"/>
      <c r="U857" s="5"/>
      <c r="V857" s="3"/>
      <c r="W857" s="5"/>
      <c r="AE857" s="7"/>
      <c r="AM857" s="8"/>
      <c r="AT857" s="9"/>
      <c r="GM857" s="12"/>
      <c r="GN857" s="12"/>
      <c r="GO857" s="12"/>
      <c r="GP857" s="12"/>
      <c r="GQ857" s="12"/>
    </row>
    <row r="858" spans="9:199" s="1" customFormat="1">
      <c r="I858" s="3"/>
      <c r="P858" s="59"/>
      <c r="Q858" s="59"/>
      <c r="R858" s="59"/>
      <c r="T858" s="3"/>
      <c r="U858" s="5"/>
      <c r="V858" s="3"/>
      <c r="W858" s="5"/>
      <c r="AE858" s="7"/>
      <c r="AM858" s="8"/>
      <c r="AT858" s="9"/>
      <c r="GM858" s="12"/>
      <c r="GN858" s="12"/>
      <c r="GO858" s="12"/>
      <c r="GP858" s="12"/>
      <c r="GQ858" s="12"/>
    </row>
    <row r="859" spans="9:199" s="1" customFormat="1">
      <c r="I859" s="3"/>
      <c r="P859" s="59"/>
      <c r="Q859" s="59"/>
      <c r="R859" s="59"/>
      <c r="T859" s="3"/>
      <c r="U859" s="5"/>
      <c r="V859" s="3"/>
      <c r="W859" s="5"/>
      <c r="AE859" s="7"/>
      <c r="AM859" s="8"/>
      <c r="AT859" s="9"/>
      <c r="GM859" s="12"/>
      <c r="GN859" s="12"/>
      <c r="GO859" s="12"/>
      <c r="GP859" s="12"/>
      <c r="GQ859" s="12"/>
    </row>
    <row r="860" spans="9:199" s="1" customFormat="1">
      <c r="I860" s="3"/>
      <c r="P860" s="59"/>
      <c r="Q860" s="59"/>
      <c r="R860" s="59"/>
      <c r="T860" s="3"/>
      <c r="U860" s="5"/>
      <c r="V860" s="3"/>
      <c r="W860" s="5"/>
      <c r="AE860" s="7"/>
      <c r="AM860" s="8"/>
      <c r="AT860" s="9"/>
      <c r="GM860" s="12"/>
      <c r="GN860" s="12"/>
      <c r="GO860" s="12"/>
      <c r="GP860" s="12"/>
      <c r="GQ860" s="12"/>
    </row>
    <row r="861" spans="9:199" s="1" customFormat="1">
      <c r="I861" s="3"/>
      <c r="P861" s="59"/>
      <c r="Q861" s="59"/>
      <c r="R861" s="59"/>
      <c r="T861" s="3"/>
      <c r="U861" s="5"/>
      <c r="V861" s="3"/>
      <c r="W861" s="5"/>
      <c r="AE861" s="7"/>
      <c r="AM861" s="8"/>
      <c r="AT861" s="9"/>
      <c r="GM861" s="12"/>
      <c r="GN861" s="12"/>
      <c r="GO861" s="12"/>
      <c r="GP861" s="12"/>
      <c r="GQ861" s="12"/>
    </row>
    <row r="862" spans="9:199" s="1" customFormat="1">
      <c r="I862" s="3"/>
      <c r="P862" s="59"/>
      <c r="Q862" s="59"/>
      <c r="R862" s="59"/>
      <c r="T862" s="3"/>
      <c r="U862" s="5"/>
      <c r="V862" s="3"/>
      <c r="W862" s="5"/>
      <c r="AE862" s="7"/>
      <c r="AM862" s="8"/>
      <c r="AT862" s="9"/>
      <c r="GM862" s="12"/>
      <c r="GN862" s="12"/>
      <c r="GO862" s="12"/>
      <c r="GP862" s="12"/>
      <c r="GQ862" s="12"/>
    </row>
    <row r="863" spans="9:199" s="1" customFormat="1">
      <c r="I863" s="3"/>
      <c r="P863" s="59"/>
      <c r="Q863" s="59"/>
      <c r="R863" s="59"/>
      <c r="T863" s="3"/>
      <c r="U863" s="5"/>
      <c r="V863" s="3"/>
      <c r="W863" s="5"/>
      <c r="AE863" s="7"/>
      <c r="AM863" s="8"/>
      <c r="AT863" s="9"/>
      <c r="GM863" s="12"/>
      <c r="GN863" s="12"/>
      <c r="GO863" s="12"/>
      <c r="GP863" s="12"/>
      <c r="GQ863" s="12"/>
    </row>
    <row r="864" spans="9:199" s="1" customFormat="1">
      <c r="I864" s="3"/>
      <c r="P864" s="59"/>
      <c r="Q864" s="59"/>
      <c r="R864" s="59"/>
      <c r="T864" s="3"/>
      <c r="U864" s="5"/>
      <c r="V864" s="3"/>
      <c r="W864" s="5"/>
      <c r="AE864" s="7"/>
      <c r="AM864" s="8"/>
      <c r="AT864" s="9"/>
      <c r="GM864" s="12"/>
      <c r="GN864" s="12"/>
      <c r="GO864" s="12"/>
      <c r="GP864" s="12"/>
      <c r="GQ864" s="12"/>
    </row>
    <row r="865" spans="9:199" s="1" customFormat="1">
      <c r="I865" s="3"/>
      <c r="P865" s="59"/>
      <c r="Q865" s="59"/>
      <c r="R865" s="59"/>
      <c r="T865" s="3"/>
      <c r="U865" s="5"/>
      <c r="V865" s="3"/>
      <c r="W865" s="5"/>
      <c r="AE865" s="7"/>
      <c r="AM865" s="8"/>
      <c r="AT865" s="9"/>
      <c r="GM865" s="12"/>
      <c r="GN865" s="12"/>
      <c r="GO865" s="12"/>
      <c r="GP865" s="12"/>
      <c r="GQ865" s="12"/>
    </row>
    <row r="866" spans="9:199" s="1" customFormat="1">
      <c r="I866" s="3"/>
      <c r="P866" s="59"/>
      <c r="Q866" s="59"/>
      <c r="R866" s="59"/>
      <c r="T866" s="3"/>
      <c r="U866" s="5"/>
      <c r="V866" s="3"/>
      <c r="W866" s="5"/>
      <c r="AE866" s="7"/>
      <c r="AM866" s="8"/>
      <c r="AT866" s="9"/>
      <c r="GM866" s="12"/>
      <c r="GN866" s="12"/>
      <c r="GO866" s="12"/>
      <c r="GP866" s="12"/>
      <c r="GQ866" s="12"/>
    </row>
    <row r="867" spans="9:199" s="1" customFormat="1">
      <c r="I867" s="3"/>
      <c r="P867" s="59"/>
      <c r="Q867" s="59"/>
      <c r="R867" s="59"/>
      <c r="T867" s="3"/>
      <c r="U867" s="5"/>
      <c r="V867" s="3"/>
      <c r="W867" s="5"/>
      <c r="AE867" s="7"/>
      <c r="AM867" s="8"/>
      <c r="AT867" s="9"/>
      <c r="GM867" s="12"/>
      <c r="GN867" s="12"/>
      <c r="GO867" s="12"/>
      <c r="GP867" s="12"/>
      <c r="GQ867" s="12"/>
    </row>
    <row r="868" spans="9:199" s="1" customFormat="1">
      <c r="I868" s="3"/>
      <c r="P868" s="59"/>
      <c r="Q868" s="59"/>
      <c r="R868" s="59"/>
      <c r="T868" s="3"/>
      <c r="U868" s="5"/>
      <c r="V868" s="3"/>
      <c r="W868" s="5"/>
      <c r="AE868" s="7"/>
      <c r="AM868" s="8"/>
      <c r="AT868" s="9"/>
      <c r="GM868" s="12"/>
      <c r="GN868" s="12"/>
      <c r="GO868" s="12"/>
      <c r="GP868" s="12"/>
      <c r="GQ868" s="12"/>
    </row>
    <row r="869" spans="9:199" s="1" customFormat="1">
      <c r="I869" s="3"/>
      <c r="P869" s="59"/>
      <c r="Q869" s="59"/>
      <c r="R869" s="59"/>
      <c r="T869" s="3"/>
      <c r="U869" s="5"/>
      <c r="V869" s="3"/>
      <c r="W869" s="5"/>
      <c r="AE869" s="7"/>
      <c r="AM869" s="8"/>
      <c r="AT869" s="9"/>
      <c r="GM869" s="12"/>
      <c r="GN869" s="12"/>
      <c r="GO869" s="12"/>
      <c r="GP869" s="12"/>
      <c r="GQ869" s="12"/>
    </row>
    <row r="870" spans="9:199" s="1" customFormat="1">
      <c r="I870" s="3"/>
      <c r="P870" s="59"/>
      <c r="Q870" s="59"/>
      <c r="R870" s="59"/>
      <c r="T870" s="3"/>
      <c r="U870" s="5"/>
      <c r="V870" s="3"/>
      <c r="W870" s="5"/>
      <c r="AE870" s="7"/>
      <c r="AM870" s="8"/>
      <c r="AT870" s="9"/>
      <c r="GM870" s="12"/>
      <c r="GN870" s="12"/>
      <c r="GO870" s="12"/>
      <c r="GP870" s="12"/>
      <c r="GQ870" s="12"/>
    </row>
    <row r="871" spans="9:199" s="1" customFormat="1">
      <c r="I871" s="3"/>
      <c r="P871" s="59"/>
      <c r="Q871" s="59"/>
      <c r="R871" s="59"/>
      <c r="T871" s="3"/>
      <c r="U871" s="5"/>
      <c r="V871" s="3"/>
      <c r="W871" s="5"/>
      <c r="AE871" s="7"/>
      <c r="AM871" s="8"/>
      <c r="AT871" s="9"/>
      <c r="GM871" s="12"/>
      <c r="GN871" s="12"/>
      <c r="GO871" s="12"/>
      <c r="GP871" s="12"/>
      <c r="GQ871" s="12"/>
    </row>
    <row r="872" spans="9:199" s="1" customFormat="1">
      <c r="I872" s="3"/>
      <c r="P872" s="59"/>
      <c r="Q872" s="59"/>
      <c r="R872" s="59"/>
      <c r="T872" s="3"/>
      <c r="U872" s="5"/>
      <c r="V872" s="3"/>
      <c r="W872" s="5"/>
      <c r="AE872" s="7"/>
      <c r="AM872" s="8"/>
      <c r="AT872" s="9"/>
      <c r="GM872" s="12"/>
      <c r="GN872" s="12"/>
      <c r="GO872" s="12"/>
      <c r="GP872" s="12"/>
      <c r="GQ872" s="12"/>
    </row>
    <row r="873" spans="9:199" s="1" customFormat="1">
      <c r="I873" s="3"/>
      <c r="P873" s="59"/>
      <c r="Q873" s="59"/>
      <c r="R873" s="59"/>
      <c r="T873" s="3"/>
      <c r="U873" s="5"/>
      <c r="V873" s="3"/>
      <c r="W873" s="5"/>
      <c r="AE873" s="7"/>
      <c r="AM873" s="8"/>
      <c r="AT873" s="9"/>
      <c r="GM873" s="12"/>
      <c r="GN873" s="12"/>
      <c r="GO873" s="12"/>
      <c r="GP873" s="12"/>
      <c r="GQ873" s="12"/>
    </row>
    <row r="874" spans="9:199" s="1" customFormat="1">
      <c r="I874" s="3"/>
      <c r="P874" s="59"/>
      <c r="Q874" s="59"/>
      <c r="R874" s="59"/>
      <c r="T874" s="3"/>
      <c r="U874" s="5"/>
      <c r="V874" s="3"/>
      <c r="W874" s="5"/>
      <c r="AE874" s="7"/>
      <c r="AM874" s="8"/>
      <c r="AT874" s="9"/>
      <c r="GM874" s="12"/>
      <c r="GN874" s="12"/>
      <c r="GO874" s="12"/>
      <c r="GP874" s="12"/>
      <c r="GQ874" s="12"/>
    </row>
    <row r="875" spans="9:199" s="1" customFormat="1">
      <c r="I875" s="3"/>
      <c r="P875" s="59"/>
      <c r="Q875" s="59"/>
      <c r="R875" s="59"/>
      <c r="T875" s="3"/>
      <c r="U875" s="5"/>
      <c r="V875" s="3"/>
      <c r="W875" s="5"/>
      <c r="AE875" s="7"/>
      <c r="AM875" s="8"/>
      <c r="AT875" s="9"/>
      <c r="GM875" s="12"/>
      <c r="GN875" s="12"/>
      <c r="GO875" s="12"/>
      <c r="GP875" s="12"/>
      <c r="GQ875" s="12"/>
    </row>
    <row r="876" spans="9:199" s="1" customFormat="1">
      <c r="I876" s="3"/>
      <c r="P876" s="59"/>
      <c r="Q876" s="59"/>
      <c r="R876" s="59"/>
      <c r="T876" s="3"/>
      <c r="U876" s="5"/>
      <c r="V876" s="3"/>
      <c r="W876" s="5"/>
      <c r="AE876" s="7"/>
      <c r="AM876" s="8"/>
      <c r="AT876" s="9"/>
      <c r="GM876" s="12"/>
      <c r="GN876" s="12"/>
      <c r="GO876" s="12"/>
      <c r="GP876" s="12"/>
      <c r="GQ876" s="12"/>
    </row>
    <row r="877" spans="9:199" s="1" customFormat="1">
      <c r="I877" s="3"/>
      <c r="P877" s="59"/>
      <c r="Q877" s="59"/>
      <c r="R877" s="59"/>
      <c r="T877" s="3"/>
      <c r="U877" s="5"/>
      <c r="V877" s="3"/>
      <c r="W877" s="5"/>
      <c r="AE877" s="7"/>
      <c r="AM877" s="8"/>
      <c r="AT877" s="9"/>
      <c r="GM877" s="12"/>
      <c r="GN877" s="12"/>
      <c r="GO877" s="12"/>
      <c r="GP877" s="12"/>
      <c r="GQ877" s="12"/>
    </row>
    <row r="878" spans="9:199" s="1" customFormat="1">
      <c r="I878" s="3"/>
      <c r="P878" s="59"/>
      <c r="Q878" s="59"/>
      <c r="R878" s="59"/>
      <c r="T878" s="3"/>
      <c r="U878" s="5"/>
      <c r="V878" s="3"/>
      <c r="W878" s="5"/>
      <c r="AE878" s="7"/>
      <c r="AM878" s="8"/>
      <c r="AT878" s="9"/>
      <c r="GM878" s="12"/>
      <c r="GN878" s="12"/>
      <c r="GO878" s="12"/>
      <c r="GP878" s="12"/>
      <c r="GQ878" s="12"/>
    </row>
    <row r="879" spans="9:199" s="1" customFormat="1">
      <c r="I879" s="3"/>
      <c r="P879" s="59"/>
      <c r="Q879" s="59"/>
      <c r="R879" s="59"/>
      <c r="T879" s="3"/>
      <c r="U879" s="5"/>
      <c r="V879" s="3"/>
      <c r="W879" s="5"/>
      <c r="AE879" s="7"/>
      <c r="AM879" s="8"/>
      <c r="AT879" s="9"/>
      <c r="GM879" s="12"/>
      <c r="GN879" s="12"/>
      <c r="GO879" s="12"/>
      <c r="GP879" s="12"/>
      <c r="GQ879" s="12"/>
    </row>
    <row r="880" spans="9:199" s="1" customFormat="1">
      <c r="I880" s="3"/>
      <c r="P880" s="59"/>
      <c r="Q880" s="59"/>
      <c r="R880" s="59"/>
      <c r="T880" s="3"/>
      <c r="U880" s="5"/>
      <c r="V880" s="3"/>
      <c r="W880" s="5"/>
      <c r="AE880" s="7"/>
      <c r="AM880" s="8"/>
      <c r="AT880" s="9"/>
      <c r="GM880" s="12"/>
      <c r="GN880" s="12"/>
      <c r="GO880" s="12"/>
      <c r="GP880" s="12"/>
      <c r="GQ880" s="12"/>
    </row>
    <row r="881" spans="9:199" s="1" customFormat="1">
      <c r="I881" s="3"/>
      <c r="P881" s="59"/>
      <c r="Q881" s="59"/>
      <c r="R881" s="59"/>
      <c r="T881" s="3"/>
      <c r="U881" s="5"/>
      <c r="V881" s="3"/>
      <c r="W881" s="5"/>
      <c r="AE881" s="7"/>
      <c r="AM881" s="8"/>
      <c r="AT881" s="9"/>
      <c r="GM881" s="12"/>
      <c r="GN881" s="12"/>
      <c r="GO881" s="12"/>
      <c r="GP881" s="12"/>
      <c r="GQ881" s="12"/>
    </row>
    <row r="882" spans="9:199" s="1" customFormat="1">
      <c r="I882" s="3"/>
      <c r="P882" s="59"/>
      <c r="Q882" s="59"/>
      <c r="R882" s="59"/>
      <c r="T882" s="3"/>
      <c r="U882" s="5"/>
      <c r="V882" s="3"/>
      <c r="W882" s="5"/>
      <c r="AE882" s="7"/>
      <c r="AM882" s="8"/>
      <c r="AT882" s="9"/>
      <c r="GM882" s="12"/>
      <c r="GN882" s="12"/>
      <c r="GO882" s="12"/>
      <c r="GP882" s="12"/>
      <c r="GQ882" s="12"/>
    </row>
    <row r="883" spans="9:199" s="1" customFormat="1">
      <c r="I883" s="3"/>
      <c r="P883" s="59"/>
      <c r="Q883" s="59"/>
      <c r="R883" s="59"/>
      <c r="T883" s="3"/>
      <c r="U883" s="5"/>
      <c r="V883" s="3"/>
      <c r="W883" s="5"/>
      <c r="AE883" s="7"/>
      <c r="AM883" s="8"/>
      <c r="AT883" s="9"/>
      <c r="GM883" s="12"/>
      <c r="GN883" s="12"/>
      <c r="GO883" s="12"/>
      <c r="GP883" s="12"/>
      <c r="GQ883" s="12"/>
    </row>
    <row r="884" spans="9:199" s="1" customFormat="1">
      <c r="I884" s="3"/>
      <c r="P884" s="59"/>
      <c r="Q884" s="59"/>
      <c r="R884" s="59"/>
      <c r="T884" s="3"/>
      <c r="U884" s="5"/>
      <c r="V884" s="3"/>
      <c r="W884" s="5"/>
      <c r="AE884" s="7"/>
      <c r="AM884" s="8"/>
      <c r="AT884" s="9"/>
      <c r="GM884" s="12"/>
      <c r="GN884" s="12"/>
      <c r="GO884" s="12"/>
      <c r="GP884" s="12"/>
      <c r="GQ884" s="12"/>
    </row>
    <row r="885" spans="9:199" s="1" customFormat="1">
      <c r="I885" s="3"/>
      <c r="P885" s="59"/>
      <c r="Q885" s="59"/>
      <c r="R885" s="59"/>
      <c r="T885" s="3"/>
      <c r="U885" s="5"/>
      <c r="V885" s="3"/>
      <c r="W885" s="5"/>
      <c r="AE885" s="7"/>
      <c r="AM885" s="8"/>
      <c r="AT885" s="9"/>
      <c r="GM885" s="12"/>
      <c r="GN885" s="12"/>
      <c r="GO885" s="12"/>
      <c r="GP885" s="12"/>
      <c r="GQ885" s="12"/>
    </row>
    <row r="886" spans="9:199" s="1" customFormat="1">
      <c r="I886" s="3"/>
      <c r="P886" s="59"/>
      <c r="Q886" s="59"/>
      <c r="R886" s="59"/>
      <c r="T886" s="3"/>
      <c r="U886" s="5"/>
      <c r="V886" s="3"/>
      <c r="W886" s="5"/>
      <c r="AE886" s="7"/>
      <c r="AM886" s="8"/>
      <c r="AT886" s="9"/>
      <c r="GM886" s="12"/>
      <c r="GN886" s="12"/>
      <c r="GO886" s="12"/>
      <c r="GP886" s="12"/>
      <c r="GQ886" s="12"/>
    </row>
    <row r="887" spans="9:199" s="1" customFormat="1">
      <c r="I887" s="3"/>
      <c r="P887" s="59"/>
      <c r="Q887" s="59"/>
      <c r="R887" s="59"/>
      <c r="T887" s="3"/>
      <c r="U887" s="5"/>
      <c r="V887" s="3"/>
      <c r="W887" s="5"/>
      <c r="AE887" s="7"/>
      <c r="AM887" s="8"/>
      <c r="AT887" s="9"/>
      <c r="GM887" s="12"/>
      <c r="GN887" s="12"/>
      <c r="GO887" s="12"/>
      <c r="GP887" s="12"/>
      <c r="GQ887" s="12"/>
    </row>
    <row r="888" spans="9:199" s="1" customFormat="1">
      <c r="I888" s="3"/>
      <c r="P888" s="59"/>
      <c r="Q888" s="59"/>
      <c r="R888" s="59"/>
      <c r="T888" s="3"/>
      <c r="U888" s="5"/>
      <c r="V888" s="3"/>
      <c r="W888" s="5"/>
      <c r="AE888" s="7"/>
      <c r="AM888" s="8"/>
      <c r="AT888" s="9"/>
      <c r="GM888" s="12"/>
      <c r="GN888" s="12"/>
      <c r="GO888" s="12"/>
      <c r="GP888" s="12"/>
      <c r="GQ888" s="12"/>
    </row>
    <row r="889" spans="9:199" s="1" customFormat="1">
      <c r="I889" s="3"/>
      <c r="P889" s="59"/>
      <c r="Q889" s="59"/>
      <c r="R889" s="59"/>
      <c r="T889" s="3"/>
      <c r="U889" s="5"/>
      <c r="V889" s="3"/>
      <c r="W889" s="5"/>
      <c r="AE889" s="7"/>
      <c r="AM889" s="8"/>
      <c r="AT889" s="9"/>
      <c r="GM889" s="12"/>
      <c r="GN889" s="12"/>
      <c r="GO889" s="12"/>
      <c r="GP889" s="12"/>
      <c r="GQ889" s="12"/>
    </row>
    <row r="890" spans="9:199" s="1" customFormat="1">
      <c r="I890" s="3"/>
      <c r="P890" s="59"/>
      <c r="Q890" s="59"/>
      <c r="R890" s="59"/>
      <c r="T890" s="3"/>
      <c r="U890" s="5"/>
      <c r="V890" s="3"/>
      <c r="W890" s="5"/>
      <c r="AE890" s="7"/>
      <c r="AM890" s="8"/>
      <c r="AT890" s="9"/>
      <c r="GM890" s="12"/>
      <c r="GN890" s="12"/>
      <c r="GO890" s="12"/>
      <c r="GP890" s="12"/>
      <c r="GQ890" s="12"/>
    </row>
    <row r="891" spans="9:199" s="1" customFormat="1">
      <c r="I891" s="3"/>
      <c r="P891" s="59"/>
      <c r="Q891" s="59"/>
      <c r="R891" s="59"/>
      <c r="T891" s="3"/>
      <c r="U891" s="5"/>
      <c r="V891" s="3"/>
      <c r="W891" s="5"/>
      <c r="AE891" s="7"/>
      <c r="AM891" s="8"/>
      <c r="AT891" s="9"/>
      <c r="GM891" s="12"/>
      <c r="GN891" s="12"/>
      <c r="GO891" s="12"/>
      <c r="GP891" s="12"/>
      <c r="GQ891" s="12"/>
    </row>
    <row r="892" spans="9:199" s="1" customFormat="1">
      <c r="I892" s="3"/>
      <c r="P892" s="59"/>
      <c r="Q892" s="59"/>
      <c r="R892" s="59"/>
      <c r="T892" s="3"/>
      <c r="U892" s="5"/>
      <c r="V892" s="3"/>
      <c r="W892" s="5"/>
      <c r="AE892" s="7"/>
      <c r="AM892" s="8"/>
      <c r="AT892" s="9"/>
      <c r="GM892" s="12"/>
      <c r="GN892" s="12"/>
      <c r="GO892" s="12"/>
      <c r="GP892" s="12"/>
      <c r="GQ892" s="12"/>
    </row>
    <row r="893" spans="9:199" s="1" customFormat="1">
      <c r="I893" s="3"/>
      <c r="P893" s="59"/>
      <c r="Q893" s="59"/>
      <c r="R893" s="59"/>
      <c r="T893" s="3"/>
      <c r="U893" s="5"/>
      <c r="V893" s="3"/>
      <c r="W893" s="5"/>
      <c r="AE893" s="7"/>
      <c r="AM893" s="8"/>
      <c r="AT893" s="9"/>
      <c r="GM893" s="12"/>
      <c r="GN893" s="12"/>
      <c r="GO893" s="12"/>
      <c r="GP893" s="12"/>
      <c r="GQ893" s="12"/>
    </row>
    <row r="894" spans="9:199" s="1" customFormat="1">
      <c r="I894" s="3"/>
      <c r="P894" s="59"/>
      <c r="Q894" s="59"/>
      <c r="R894" s="59"/>
      <c r="T894" s="3"/>
      <c r="U894" s="5"/>
      <c r="V894" s="3"/>
      <c r="W894" s="5"/>
      <c r="AE894" s="7"/>
      <c r="AM894" s="8"/>
      <c r="AT894" s="9"/>
      <c r="GM894" s="12"/>
      <c r="GN894" s="12"/>
      <c r="GO894" s="12"/>
      <c r="GP894" s="12"/>
      <c r="GQ894" s="12"/>
    </row>
    <row r="895" spans="9:199" s="1" customFormat="1">
      <c r="I895" s="3"/>
      <c r="P895" s="59"/>
      <c r="Q895" s="59"/>
      <c r="R895" s="59"/>
      <c r="T895" s="3"/>
      <c r="U895" s="5"/>
      <c r="V895" s="3"/>
      <c r="W895" s="5"/>
      <c r="AE895" s="7"/>
      <c r="AM895" s="8"/>
      <c r="AT895" s="9"/>
      <c r="GM895" s="12"/>
      <c r="GN895" s="12"/>
      <c r="GO895" s="12"/>
      <c r="GP895" s="12"/>
      <c r="GQ895" s="12"/>
    </row>
    <row r="896" spans="9:199" s="1" customFormat="1">
      <c r="I896" s="3"/>
      <c r="P896" s="59"/>
      <c r="Q896" s="59"/>
      <c r="R896" s="59"/>
      <c r="T896" s="3"/>
      <c r="U896" s="5"/>
      <c r="V896" s="3"/>
      <c r="W896" s="5"/>
      <c r="AE896" s="7"/>
      <c r="AM896" s="8"/>
      <c r="AT896" s="9"/>
      <c r="GM896" s="12"/>
      <c r="GN896" s="12"/>
      <c r="GO896" s="12"/>
      <c r="GP896" s="12"/>
      <c r="GQ896" s="12"/>
    </row>
    <row r="897" spans="9:199" s="1" customFormat="1">
      <c r="I897" s="3"/>
      <c r="P897" s="59"/>
      <c r="Q897" s="59"/>
      <c r="R897" s="59"/>
      <c r="T897" s="3"/>
      <c r="U897" s="5"/>
      <c r="V897" s="3"/>
      <c r="W897" s="5"/>
      <c r="AE897" s="7"/>
      <c r="AM897" s="8"/>
      <c r="AT897" s="9"/>
      <c r="GM897" s="12"/>
      <c r="GN897" s="12"/>
      <c r="GO897" s="12"/>
      <c r="GP897" s="12"/>
      <c r="GQ897" s="12"/>
    </row>
    <row r="898" spans="9:199" s="1" customFormat="1">
      <c r="I898" s="3"/>
      <c r="P898" s="59"/>
      <c r="Q898" s="59"/>
      <c r="R898" s="59"/>
      <c r="T898" s="3"/>
      <c r="U898" s="5"/>
      <c r="V898" s="3"/>
      <c r="W898" s="5"/>
      <c r="AE898" s="7"/>
      <c r="AM898" s="8"/>
      <c r="AT898" s="9"/>
      <c r="GM898" s="12"/>
      <c r="GN898" s="12"/>
      <c r="GO898" s="12"/>
      <c r="GP898" s="12"/>
      <c r="GQ898" s="12"/>
    </row>
    <row r="899" spans="9:199" s="1" customFormat="1">
      <c r="I899" s="3"/>
      <c r="P899" s="59"/>
      <c r="Q899" s="59"/>
      <c r="R899" s="59"/>
      <c r="T899" s="3"/>
      <c r="U899" s="5"/>
      <c r="V899" s="3"/>
      <c r="W899" s="5"/>
      <c r="AE899" s="7"/>
      <c r="AM899" s="8"/>
      <c r="AT899" s="9"/>
      <c r="GM899" s="12"/>
      <c r="GN899" s="12"/>
      <c r="GO899" s="12"/>
      <c r="GP899" s="12"/>
      <c r="GQ899" s="12"/>
    </row>
    <row r="900" spans="9:199" s="1" customFormat="1">
      <c r="I900" s="3"/>
      <c r="P900" s="59"/>
      <c r="Q900" s="59"/>
      <c r="R900" s="59"/>
      <c r="T900" s="3"/>
      <c r="U900" s="5"/>
      <c r="V900" s="3"/>
      <c r="W900" s="5"/>
      <c r="AE900" s="7"/>
      <c r="AM900" s="8"/>
      <c r="AT900" s="9"/>
      <c r="GM900" s="12"/>
      <c r="GN900" s="12"/>
      <c r="GO900" s="12"/>
      <c r="GP900" s="12"/>
      <c r="GQ900" s="12"/>
    </row>
    <row r="901" spans="9:199" s="1" customFormat="1">
      <c r="I901" s="3"/>
      <c r="P901" s="59"/>
      <c r="Q901" s="59"/>
      <c r="R901" s="59"/>
      <c r="T901" s="3"/>
      <c r="U901" s="5"/>
      <c r="V901" s="3"/>
      <c r="W901" s="5"/>
      <c r="AE901" s="7"/>
      <c r="AM901" s="8"/>
      <c r="AT901" s="9"/>
      <c r="GM901" s="12"/>
      <c r="GN901" s="12"/>
      <c r="GO901" s="12"/>
      <c r="GP901" s="12"/>
      <c r="GQ901" s="12"/>
    </row>
    <row r="902" spans="9:199" s="1" customFormat="1">
      <c r="I902" s="3"/>
      <c r="P902" s="59"/>
      <c r="Q902" s="59"/>
      <c r="R902" s="59"/>
      <c r="T902" s="3"/>
      <c r="U902" s="5"/>
      <c r="V902" s="3"/>
      <c r="W902" s="5"/>
      <c r="AE902" s="7"/>
      <c r="AM902" s="8"/>
      <c r="AT902" s="9"/>
      <c r="GM902" s="12"/>
      <c r="GN902" s="12"/>
      <c r="GO902" s="12"/>
      <c r="GP902" s="12"/>
      <c r="GQ902" s="12"/>
    </row>
    <row r="903" spans="9:199" s="1" customFormat="1">
      <c r="I903" s="3"/>
      <c r="P903" s="59"/>
      <c r="Q903" s="59"/>
      <c r="R903" s="59"/>
      <c r="T903" s="3"/>
      <c r="U903" s="5"/>
      <c r="V903" s="3"/>
      <c r="W903" s="5"/>
      <c r="AE903" s="7"/>
      <c r="AM903" s="8"/>
      <c r="AT903" s="9"/>
      <c r="GM903" s="12"/>
      <c r="GN903" s="12"/>
      <c r="GO903" s="12"/>
      <c r="GP903" s="12"/>
      <c r="GQ903" s="12"/>
    </row>
    <row r="904" spans="9:199" s="1" customFormat="1">
      <c r="I904" s="3"/>
      <c r="P904" s="59"/>
      <c r="Q904" s="59"/>
      <c r="R904" s="59"/>
      <c r="T904" s="3"/>
      <c r="U904" s="5"/>
      <c r="V904" s="3"/>
      <c r="W904" s="5"/>
      <c r="AE904" s="7"/>
      <c r="AM904" s="8"/>
      <c r="AT904" s="9"/>
      <c r="GM904" s="12"/>
      <c r="GN904" s="12"/>
      <c r="GO904" s="12"/>
      <c r="GP904" s="12"/>
      <c r="GQ904" s="12"/>
    </row>
    <row r="905" spans="9:199" s="1" customFormat="1">
      <c r="I905" s="3"/>
      <c r="P905" s="59"/>
      <c r="Q905" s="59"/>
      <c r="R905" s="59"/>
      <c r="T905" s="3"/>
      <c r="U905" s="5"/>
      <c r="V905" s="3"/>
      <c r="W905" s="5"/>
      <c r="AE905" s="7"/>
      <c r="AM905" s="8"/>
      <c r="AT905" s="9"/>
      <c r="GM905" s="12"/>
      <c r="GN905" s="12"/>
      <c r="GO905" s="12"/>
      <c r="GP905" s="12"/>
      <c r="GQ905" s="12"/>
    </row>
    <row r="906" spans="9:199" s="1" customFormat="1">
      <c r="I906" s="3"/>
      <c r="P906" s="59"/>
      <c r="Q906" s="59"/>
      <c r="R906" s="59"/>
      <c r="T906" s="3"/>
      <c r="U906" s="5"/>
      <c r="V906" s="3"/>
      <c r="W906" s="5"/>
      <c r="AE906" s="7"/>
      <c r="AM906" s="8"/>
      <c r="AT906" s="9"/>
      <c r="GM906" s="12"/>
      <c r="GN906" s="12"/>
      <c r="GO906" s="12"/>
      <c r="GP906" s="12"/>
      <c r="GQ906" s="12"/>
    </row>
    <row r="907" spans="9:199" s="1" customFormat="1">
      <c r="I907" s="3"/>
      <c r="P907" s="59"/>
      <c r="Q907" s="59"/>
      <c r="R907" s="59"/>
      <c r="T907" s="3"/>
      <c r="U907" s="5"/>
      <c r="V907" s="3"/>
      <c r="W907" s="5"/>
      <c r="AE907" s="7"/>
      <c r="AM907" s="8"/>
      <c r="AT907" s="9"/>
      <c r="GM907" s="12"/>
      <c r="GN907" s="12"/>
      <c r="GO907" s="12"/>
      <c r="GP907" s="12"/>
      <c r="GQ907" s="12"/>
    </row>
    <row r="908" spans="9:199" s="1" customFormat="1">
      <c r="I908" s="3"/>
      <c r="P908" s="59"/>
      <c r="Q908" s="59"/>
      <c r="R908" s="59"/>
      <c r="T908" s="3"/>
      <c r="U908" s="5"/>
      <c r="V908" s="3"/>
      <c r="W908" s="5"/>
      <c r="AE908" s="7"/>
      <c r="AM908" s="8"/>
      <c r="AT908" s="9"/>
      <c r="GM908" s="12"/>
      <c r="GN908" s="12"/>
      <c r="GO908" s="12"/>
      <c r="GP908" s="12"/>
      <c r="GQ908" s="12"/>
    </row>
    <row r="909" spans="9:199" s="1" customFormat="1">
      <c r="I909" s="3"/>
      <c r="P909" s="59"/>
      <c r="Q909" s="59"/>
      <c r="R909" s="59"/>
      <c r="T909" s="3"/>
      <c r="U909" s="5"/>
      <c r="V909" s="3"/>
      <c r="W909" s="5"/>
      <c r="AE909" s="7"/>
      <c r="AM909" s="8"/>
      <c r="AT909" s="9"/>
      <c r="GM909" s="12"/>
      <c r="GN909" s="12"/>
      <c r="GO909" s="12"/>
      <c r="GP909" s="12"/>
      <c r="GQ909" s="12"/>
    </row>
    <row r="910" spans="9:199" s="1" customFormat="1">
      <c r="I910" s="3"/>
      <c r="P910" s="59"/>
      <c r="Q910" s="59"/>
      <c r="R910" s="59"/>
      <c r="T910" s="3"/>
      <c r="U910" s="5"/>
      <c r="V910" s="3"/>
      <c r="W910" s="5"/>
      <c r="AE910" s="7"/>
      <c r="AM910" s="8"/>
      <c r="AT910" s="9"/>
      <c r="GM910" s="12"/>
      <c r="GN910" s="12"/>
      <c r="GO910" s="12"/>
      <c r="GP910" s="12"/>
      <c r="GQ910" s="12"/>
    </row>
    <row r="911" spans="9:199" s="1" customFormat="1">
      <c r="I911" s="3"/>
      <c r="P911" s="59"/>
      <c r="Q911" s="59"/>
      <c r="R911" s="59"/>
      <c r="T911" s="3"/>
      <c r="U911" s="5"/>
      <c r="V911" s="3"/>
      <c r="W911" s="5"/>
      <c r="AE911" s="7"/>
      <c r="AM911" s="8"/>
      <c r="AT911" s="9"/>
      <c r="GM911" s="12"/>
      <c r="GN911" s="12"/>
      <c r="GO911" s="12"/>
      <c r="GP911" s="12"/>
      <c r="GQ911" s="12"/>
    </row>
    <row r="912" spans="9:199" s="1" customFormat="1">
      <c r="I912" s="3"/>
      <c r="P912" s="59"/>
      <c r="Q912" s="59"/>
      <c r="R912" s="59"/>
      <c r="T912" s="3"/>
      <c r="U912" s="5"/>
      <c r="V912" s="3"/>
      <c r="W912" s="5"/>
      <c r="AE912" s="7"/>
      <c r="AM912" s="8"/>
      <c r="AT912" s="9"/>
      <c r="GM912" s="12"/>
      <c r="GN912" s="12"/>
      <c r="GO912" s="12"/>
      <c r="GP912" s="12"/>
      <c r="GQ912" s="12"/>
    </row>
    <row r="913" spans="9:199" s="1" customFormat="1">
      <c r="I913" s="3"/>
      <c r="P913" s="59"/>
      <c r="Q913" s="59"/>
      <c r="R913" s="59"/>
      <c r="T913" s="3"/>
      <c r="U913" s="5"/>
      <c r="V913" s="3"/>
      <c r="W913" s="5"/>
      <c r="AE913" s="7"/>
      <c r="AM913" s="8"/>
      <c r="AT913" s="9"/>
      <c r="GM913" s="12"/>
      <c r="GN913" s="12"/>
      <c r="GO913" s="12"/>
      <c r="GP913" s="12"/>
      <c r="GQ913" s="12"/>
    </row>
    <row r="914" spans="9:199" s="1" customFormat="1">
      <c r="I914" s="3"/>
      <c r="P914" s="59"/>
      <c r="Q914" s="59"/>
      <c r="R914" s="59"/>
      <c r="T914" s="3"/>
      <c r="U914" s="5"/>
      <c r="V914" s="3"/>
      <c r="W914" s="5"/>
      <c r="AE914" s="7"/>
      <c r="AM914" s="8"/>
      <c r="AT914" s="9"/>
      <c r="GM914" s="12"/>
      <c r="GN914" s="12"/>
      <c r="GO914" s="12"/>
      <c r="GP914" s="12"/>
      <c r="GQ914" s="12"/>
    </row>
    <row r="915" spans="9:199" s="1" customFormat="1">
      <c r="I915" s="3"/>
      <c r="P915" s="59"/>
      <c r="Q915" s="59"/>
      <c r="R915" s="59"/>
      <c r="T915" s="3"/>
      <c r="U915" s="5"/>
      <c r="V915" s="3"/>
      <c r="W915" s="5"/>
      <c r="AE915" s="7"/>
      <c r="AM915" s="8"/>
      <c r="AT915" s="9"/>
      <c r="GM915" s="12"/>
      <c r="GN915" s="12"/>
      <c r="GO915" s="12"/>
      <c r="GP915" s="12"/>
      <c r="GQ915" s="12"/>
    </row>
    <row r="916" spans="9:199" s="1" customFormat="1">
      <c r="I916" s="3"/>
      <c r="P916" s="59"/>
      <c r="Q916" s="59"/>
      <c r="R916" s="59"/>
      <c r="T916" s="3"/>
      <c r="U916" s="5"/>
      <c r="V916" s="3"/>
      <c r="W916" s="5"/>
      <c r="AE916" s="7"/>
      <c r="AM916" s="8"/>
      <c r="AT916" s="9"/>
      <c r="GM916" s="12"/>
      <c r="GN916" s="12"/>
      <c r="GO916" s="12"/>
      <c r="GP916" s="12"/>
      <c r="GQ916" s="12"/>
    </row>
    <row r="917" spans="9:199" s="1" customFormat="1">
      <c r="I917" s="3"/>
      <c r="P917" s="59"/>
      <c r="Q917" s="59"/>
      <c r="R917" s="59"/>
      <c r="T917" s="3"/>
      <c r="U917" s="5"/>
      <c r="V917" s="3"/>
      <c r="W917" s="5"/>
      <c r="AE917" s="7"/>
      <c r="AM917" s="8"/>
      <c r="AT917" s="9"/>
      <c r="GM917" s="12"/>
      <c r="GN917" s="12"/>
      <c r="GO917" s="12"/>
      <c r="GP917" s="12"/>
      <c r="GQ917" s="12"/>
    </row>
    <row r="918" spans="9:199" s="1" customFormat="1">
      <c r="I918" s="3"/>
      <c r="P918" s="59"/>
      <c r="Q918" s="59"/>
      <c r="R918" s="59"/>
      <c r="T918" s="3"/>
      <c r="U918" s="5"/>
      <c r="V918" s="3"/>
      <c r="W918" s="5"/>
      <c r="AE918" s="7"/>
      <c r="AM918" s="8"/>
      <c r="AT918" s="9"/>
      <c r="GM918" s="12"/>
      <c r="GN918" s="12"/>
      <c r="GO918" s="12"/>
      <c r="GP918" s="12"/>
      <c r="GQ918" s="12"/>
    </row>
    <row r="919" spans="9:199" s="1" customFormat="1">
      <c r="I919" s="3"/>
      <c r="P919" s="59"/>
      <c r="Q919" s="59"/>
      <c r="R919" s="59"/>
      <c r="T919" s="3"/>
      <c r="U919" s="5"/>
      <c r="V919" s="3"/>
      <c r="W919" s="5"/>
      <c r="AE919" s="7"/>
      <c r="AM919" s="8"/>
      <c r="AT919" s="9"/>
      <c r="GM919" s="12"/>
      <c r="GN919" s="12"/>
      <c r="GO919" s="12"/>
      <c r="GP919" s="12"/>
      <c r="GQ919" s="12"/>
    </row>
    <row r="920" spans="9:199" s="1" customFormat="1">
      <c r="I920" s="3"/>
      <c r="P920" s="59"/>
      <c r="Q920" s="59"/>
      <c r="R920" s="59"/>
      <c r="T920" s="3"/>
      <c r="U920" s="5"/>
      <c r="V920" s="3"/>
      <c r="W920" s="5"/>
      <c r="AE920" s="7"/>
      <c r="AM920" s="8"/>
      <c r="AT920" s="9"/>
      <c r="GM920" s="12"/>
      <c r="GN920" s="12"/>
      <c r="GO920" s="12"/>
      <c r="GP920" s="12"/>
      <c r="GQ920" s="12"/>
    </row>
    <row r="921" spans="9:199" s="1" customFormat="1">
      <c r="I921" s="3"/>
      <c r="P921" s="59"/>
      <c r="Q921" s="59"/>
      <c r="R921" s="59"/>
      <c r="T921" s="3"/>
      <c r="U921" s="5"/>
      <c r="V921" s="3"/>
      <c r="W921" s="5"/>
      <c r="AE921" s="7"/>
      <c r="AM921" s="8"/>
      <c r="AT921" s="9"/>
      <c r="GM921" s="12"/>
      <c r="GN921" s="12"/>
      <c r="GO921" s="12"/>
      <c r="GP921" s="12"/>
      <c r="GQ921" s="12"/>
    </row>
    <row r="922" spans="9:199" s="1" customFormat="1">
      <c r="I922" s="3"/>
      <c r="P922" s="59"/>
      <c r="Q922" s="59"/>
      <c r="R922" s="59"/>
      <c r="T922" s="3"/>
      <c r="U922" s="5"/>
      <c r="V922" s="3"/>
      <c r="W922" s="5"/>
      <c r="AE922" s="7"/>
      <c r="AM922" s="8"/>
      <c r="AT922" s="9"/>
      <c r="GM922" s="12"/>
      <c r="GN922" s="12"/>
      <c r="GO922" s="12"/>
      <c r="GP922" s="12"/>
      <c r="GQ922" s="12"/>
    </row>
    <row r="923" spans="9:199" s="1" customFormat="1">
      <c r="I923" s="3"/>
      <c r="P923" s="59"/>
      <c r="Q923" s="59"/>
      <c r="R923" s="59"/>
      <c r="T923" s="3"/>
      <c r="U923" s="5"/>
      <c r="V923" s="3"/>
      <c r="W923" s="5"/>
      <c r="AE923" s="7"/>
      <c r="AM923" s="8"/>
      <c r="AT923" s="9"/>
      <c r="GM923" s="12"/>
      <c r="GN923" s="12"/>
      <c r="GO923" s="12"/>
      <c r="GP923" s="12"/>
      <c r="GQ923" s="12"/>
    </row>
    <row r="924" spans="9:199" s="1" customFormat="1">
      <c r="I924" s="3"/>
      <c r="P924" s="59"/>
      <c r="Q924" s="59"/>
      <c r="R924" s="59"/>
      <c r="T924" s="3"/>
      <c r="U924" s="5"/>
      <c r="V924" s="3"/>
      <c r="W924" s="5"/>
      <c r="AE924" s="7"/>
      <c r="AM924" s="8"/>
      <c r="AT924" s="9"/>
      <c r="GM924" s="12"/>
      <c r="GN924" s="12"/>
      <c r="GO924" s="12"/>
      <c r="GP924" s="12"/>
      <c r="GQ924" s="12"/>
    </row>
    <row r="925" spans="9:199" s="1" customFormat="1">
      <c r="I925" s="3"/>
      <c r="P925" s="59"/>
      <c r="Q925" s="59"/>
      <c r="R925" s="59"/>
      <c r="T925" s="3"/>
      <c r="U925" s="5"/>
      <c r="V925" s="3"/>
      <c r="W925" s="5"/>
      <c r="AE925" s="7"/>
      <c r="AM925" s="8"/>
      <c r="AT925" s="9"/>
      <c r="GM925" s="12"/>
      <c r="GN925" s="12"/>
      <c r="GO925" s="12"/>
      <c r="GP925" s="12"/>
      <c r="GQ925" s="12"/>
    </row>
    <row r="926" spans="9:199" s="1" customFormat="1">
      <c r="I926" s="3"/>
      <c r="P926" s="59"/>
      <c r="Q926" s="59"/>
      <c r="R926" s="59"/>
      <c r="T926" s="3"/>
      <c r="U926" s="5"/>
      <c r="V926" s="3"/>
      <c r="W926" s="5"/>
      <c r="AE926" s="7"/>
      <c r="AM926" s="8"/>
      <c r="AT926" s="9"/>
      <c r="GM926" s="12"/>
      <c r="GN926" s="12"/>
      <c r="GO926" s="12"/>
      <c r="GP926" s="12"/>
      <c r="GQ926" s="12"/>
    </row>
    <row r="927" spans="9:199" s="1" customFormat="1">
      <c r="I927" s="3"/>
      <c r="P927" s="59"/>
      <c r="Q927" s="59"/>
      <c r="R927" s="59"/>
      <c r="T927" s="3"/>
      <c r="U927" s="5"/>
      <c r="V927" s="3"/>
      <c r="W927" s="5"/>
      <c r="AE927" s="7"/>
      <c r="AM927" s="8"/>
      <c r="AT927" s="9"/>
      <c r="GM927" s="12"/>
      <c r="GN927" s="12"/>
      <c r="GO927" s="12"/>
      <c r="GP927" s="12"/>
      <c r="GQ927" s="12"/>
    </row>
    <row r="928" spans="9:199" s="1" customFormat="1">
      <c r="I928" s="3"/>
      <c r="P928" s="59"/>
      <c r="Q928" s="59"/>
      <c r="R928" s="59"/>
      <c r="T928" s="3"/>
      <c r="U928" s="5"/>
      <c r="V928" s="3"/>
      <c r="W928" s="5"/>
      <c r="AE928" s="7"/>
      <c r="AM928" s="8"/>
      <c r="AT928" s="9"/>
      <c r="GM928" s="12"/>
      <c r="GN928" s="12"/>
      <c r="GO928" s="12"/>
      <c r="GP928" s="12"/>
      <c r="GQ928" s="12"/>
    </row>
    <row r="929" spans="9:199" s="1" customFormat="1">
      <c r="I929" s="3"/>
      <c r="P929" s="59"/>
      <c r="Q929" s="59"/>
      <c r="R929" s="59"/>
      <c r="T929" s="3"/>
      <c r="U929" s="5"/>
      <c r="V929" s="3"/>
      <c r="W929" s="5"/>
      <c r="AE929" s="7"/>
      <c r="AM929" s="8"/>
      <c r="AT929" s="9"/>
      <c r="GM929" s="12"/>
      <c r="GN929" s="12"/>
      <c r="GO929" s="12"/>
      <c r="GP929" s="12"/>
      <c r="GQ929" s="12"/>
    </row>
    <row r="930" spans="9:199" s="1" customFormat="1">
      <c r="I930" s="3"/>
      <c r="P930" s="59"/>
      <c r="Q930" s="59"/>
      <c r="R930" s="59"/>
      <c r="T930" s="3"/>
      <c r="U930" s="5"/>
      <c r="V930" s="3"/>
      <c r="W930" s="5"/>
      <c r="AE930" s="7"/>
      <c r="AM930" s="8"/>
      <c r="AT930" s="9"/>
      <c r="GM930" s="12"/>
      <c r="GN930" s="12"/>
      <c r="GO930" s="12"/>
      <c r="GP930" s="12"/>
      <c r="GQ930" s="12"/>
    </row>
    <row r="931" spans="9:199" s="1" customFormat="1">
      <c r="I931" s="3"/>
      <c r="P931" s="59"/>
      <c r="Q931" s="59"/>
      <c r="R931" s="59"/>
      <c r="T931" s="3"/>
      <c r="U931" s="5"/>
      <c r="V931" s="3"/>
      <c r="W931" s="5"/>
      <c r="AE931" s="7"/>
      <c r="AM931" s="8"/>
      <c r="AT931" s="9"/>
      <c r="GM931" s="12"/>
      <c r="GN931" s="12"/>
      <c r="GO931" s="12"/>
      <c r="GP931" s="12"/>
      <c r="GQ931" s="12"/>
    </row>
    <row r="932" spans="9:199" s="1" customFormat="1">
      <c r="I932" s="3"/>
      <c r="P932" s="59"/>
      <c r="Q932" s="59"/>
      <c r="R932" s="59"/>
      <c r="T932" s="3"/>
      <c r="U932" s="5"/>
      <c r="V932" s="3"/>
      <c r="W932" s="5"/>
      <c r="AE932" s="7"/>
      <c r="AM932" s="8"/>
      <c r="AT932" s="9"/>
      <c r="GM932" s="12"/>
      <c r="GN932" s="12"/>
      <c r="GO932" s="12"/>
      <c r="GP932" s="12"/>
      <c r="GQ932" s="12"/>
    </row>
    <row r="933" spans="9:199" s="1" customFormat="1">
      <c r="I933" s="3"/>
      <c r="P933" s="59"/>
      <c r="Q933" s="59"/>
      <c r="R933" s="59"/>
      <c r="T933" s="3"/>
      <c r="U933" s="5"/>
      <c r="V933" s="3"/>
      <c r="W933" s="5"/>
      <c r="AE933" s="7"/>
      <c r="AM933" s="8"/>
      <c r="AT933" s="9"/>
      <c r="GM933" s="12"/>
      <c r="GN933" s="12"/>
      <c r="GO933" s="12"/>
      <c r="GP933" s="12"/>
      <c r="GQ933" s="12"/>
    </row>
    <row r="934" spans="9:199" s="1" customFormat="1">
      <c r="I934" s="3"/>
      <c r="P934" s="59"/>
      <c r="Q934" s="59"/>
      <c r="R934" s="59"/>
      <c r="T934" s="3"/>
      <c r="U934" s="5"/>
      <c r="V934" s="3"/>
      <c r="W934" s="5"/>
      <c r="AE934" s="7"/>
      <c r="AM934" s="8"/>
      <c r="AT934" s="9"/>
      <c r="GM934" s="12"/>
      <c r="GN934" s="12"/>
      <c r="GO934" s="12"/>
      <c r="GP934" s="12"/>
      <c r="GQ934" s="12"/>
    </row>
    <row r="935" spans="9:199" s="1" customFormat="1">
      <c r="I935" s="3"/>
      <c r="P935" s="59"/>
      <c r="Q935" s="59"/>
      <c r="R935" s="59"/>
      <c r="T935" s="3"/>
      <c r="U935" s="5"/>
      <c r="V935" s="3"/>
      <c r="W935" s="5"/>
      <c r="AE935" s="7"/>
      <c r="AM935" s="8"/>
      <c r="AT935" s="9"/>
      <c r="GM935" s="12"/>
      <c r="GN935" s="12"/>
      <c r="GO935" s="12"/>
      <c r="GP935" s="12"/>
      <c r="GQ935" s="12"/>
    </row>
    <row r="936" spans="9:199" s="1" customFormat="1">
      <c r="I936" s="3"/>
      <c r="P936" s="59"/>
      <c r="Q936" s="59"/>
      <c r="R936" s="59"/>
      <c r="T936" s="3"/>
      <c r="U936" s="5"/>
      <c r="V936" s="3"/>
      <c r="W936" s="5"/>
      <c r="AE936" s="7"/>
      <c r="AM936" s="8"/>
      <c r="AT936" s="9"/>
      <c r="GM936" s="12"/>
      <c r="GN936" s="12"/>
      <c r="GO936" s="12"/>
      <c r="GP936" s="12"/>
      <c r="GQ936" s="12"/>
    </row>
    <row r="937" spans="9:199" s="1" customFormat="1">
      <c r="I937" s="3"/>
      <c r="P937" s="59"/>
      <c r="Q937" s="59"/>
      <c r="R937" s="59"/>
      <c r="T937" s="3"/>
      <c r="U937" s="5"/>
      <c r="V937" s="3"/>
      <c r="W937" s="5"/>
      <c r="AE937" s="7"/>
      <c r="AM937" s="8"/>
      <c r="AT937" s="9"/>
      <c r="GM937" s="12"/>
      <c r="GN937" s="12"/>
      <c r="GO937" s="12"/>
      <c r="GP937" s="12"/>
      <c r="GQ937" s="12"/>
    </row>
    <row r="938" spans="9:199" s="1" customFormat="1">
      <c r="I938" s="3"/>
      <c r="P938" s="59"/>
      <c r="Q938" s="59"/>
      <c r="R938" s="59"/>
      <c r="T938" s="3"/>
      <c r="U938" s="5"/>
      <c r="V938" s="3"/>
      <c r="W938" s="5"/>
      <c r="AE938" s="7"/>
      <c r="AM938" s="8"/>
      <c r="AT938" s="9"/>
      <c r="GM938" s="12"/>
      <c r="GN938" s="12"/>
      <c r="GO938" s="12"/>
      <c r="GP938" s="12"/>
      <c r="GQ938" s="12"/>
    </row>
    <row r="939" spans="9:199" s="1" customFormat="1">
      <c r="I939" s="3"/>
      <c r="P939" s="59"/>
      <c r="Q939" s="59"/>
      <c r="R939" s="59"/>
      <c r="T939" s="3"/>
      <c r="U939" s="5"/>
      <c r="V939" s="3"/>
      <c r="W939" s="5"/>
      <c r="AE939" s="7"/>
      <c r="AM939" s="8"/>
      <c r="AT939" s="9"/>
      <c r="GM939" s="12"/>
      <c r="GN939" s="12"/>
      <c r="GO939" s="12"/>
      <c r="GP939" s="12"/>
      <c r="GQ939" s="12"/>
    </row>
    <row r="940" spans="9:199" s="1" customFormat="1">
      <c r="I940" s="3"/>
      <c r="P940" s="59"/>
      <c r="Q940" s="59"/>
      <c r="R940" s="59"/>
      <c r="T940" s="3"/>
      <c r="U940" s="5"/>
      <c r="V940" s="3"/>
      <c r="W940" s="5"/>
      <c r="AE940" s="7"/>
      <c r="AM940" s="8"/>
      <c r="AT940" s="9"/>
      <c r="GM940" s="12"/>
      <c r="GN940" s="12"/>
      <c r="GO940" s="12"/>
      <c r="GP940" s="12"/>
      <c r="GQ940" s="12"/>
    </row>
    <row r="941" spans="9:199" s="1" customFormat="1">
      <c r="I941" s="3"/>
      <c r="P941" s="59"/>
      <c r="Q941" s="59"/>
      <c r="R941" s="59"/>
      <c r="T941" s="3"/>
      <c r="U941" s="5"/>
      <c r="V941" s="3"/>
      <c r="W941" s="5"/>
      <c r="AE941" s="7"/>
      <c r="AM941" s="8"/>
      <c r="AT941" s="9"/>
      <c r="GM941" s="12"/>
      <c r="GN941" s="12"/>
      <c r="GO941" s="12"/>
      <c r="GP941" s="12"/>
      <c r="GQ941" s="12"/>
    </row>
    <row r="942" spans="9:199" s="1" customFormat="1">
      <c r="I942" s="3"/>
      <c r="P942" s="59"/>
      <c r="Q942" s="59"/>
      <c r="R942" s="59"/>
      <c r="T942" s="3"/>
      <c r="U942" s="5"/>
      <c r="V942" s="3"/>
      <c r="W942" s="5"/>
      <c r="AE942" s="7"/>
      <c r="AM942" s="8"/>
      <c r="AT942" s="9"/>
      <c r="GM942" s="12"/>
      <c r="GN942" s="12"/>
      <c r="GO942" s="12"/>
      <c r="GP942" s="12"/>
      <c r="GQ942" s="12"/>
    </row>
    <row r="943" spans="9:199" s="1" customFormat="1">
      <c r="I943" s="3"/>
      <c r="P943" s="59"/>
      <c r="Q943" s="59"/>
      <c r="R943" s="59"/>
      <c r="T943" s="3"/>
      <c r="U943" s="5"/>
      <c r="V943" s="3"/>
      <c r="W943" s="5"/>
      <c r="AE943" s="7"/>
      <c r="AM943" s="8"/>
      <c r="AT943" s="9"/>
      <c r="GM943" s="12"/>
      <c r="GN943" s="12"/>
      <c r="GO943" s="12"/>
      <c r="GP943" s="12"/>
      <c r="GQ943" s="12"/>
    </row>
    <row r="944" spans="9:199" s="1" customFormat="1">
      <c r="I944" s="3"/>
      <c r="P944" s="59"/>
      <c r="Q944" s="59"/>
      <c r="R944" s="59"/>
      <c r="T944" s="3"/>
      <c r="U944" s="5"/>
      <c r="V944" s="3"/>
      <c r="W944" s="5"/>
      <c r="AE944" s="7"/>
      <c r="AM944" s="8"/>
      <c r="AT944" s="9"/>
      <c r="GM944" s="12"/>
      <c r="GN944" s="12"/>
      <c r="GO944" s="12"/>
      <c r="GP944" s="12"/>
      <c r="GQ944" s="12"/>
    </row>
    <row r="945" spans="9:199" s="1" customFormat="1">
      <c r="I945" s="3"/>
      <c r="P945" s="59"/>
      <c r="Q945" s="59"/>
      <c r="R945" s="59"/>
      <c r="T945" s="3"/>
      <c r="U945" s="5"/>
      <c r="V945" s="3"/>
      <c r="W945" s="5"/>
      <c r="AE945" s="7"/>
      <c r="AM945" s="8"/>
      <c r="AT945" s="9"/>
      <c r="GM945" s="12"/>
      <c r="GN945" s="12"/>
      <c r="GO945" s="12"/>
      <c r="GP945" s="12"/>
      <c r="GQ945" s="12"/>
    </row>
    <row r="946" spans="9:199" s="1" customFormat="1">
      <c r="I946" s="3"/>
      <c r="P946" s="59"/>
      <c r="Q946" s="59"/>
      <c r="R946" s="59"/>
      <c r="T946" s="3"/>
      <c r="U946" s="5"/>
      <c r="V946" s="3"/>
      <c r="W946" s="5"/>
      <c r="AE946" s="7"/>
      <c r="AM946" s="8"/>
      <c r="AT946" s="9"/>
      <c r="GM946" s="12"/>
      <c r="GN946" s="12"/>
      <c r="GO946" s="12"/>
      <c r="GP946" s="12"/>
      <c r="GQ946" s="12"/>
    </row>
    <row r="947" spans="9:199" s="1" customFormat="1">
      <c r="I947" s="3"/>
      <c r="P947" s="59"/>
      <c r="Q947" s="59"/>
      <c r="R947" s="59"/>
      <c r="T947" s="3"/>
      <c r="U947" s="5"/>
      <c r="V947" s="3"/>
      <c r="W947" s="5"/>
      <c r="AE947" s="7"/>
      <c r="AM947" s="8"/>
      <c r="AT947" s="9"/>
      <c r="GM947" s="12"/>
      <c r="GN947" s="12"/>
      <c r="GO947" s="12"/>
      <c r="GP947" s="12"/>
      <c r="GQ947" s="12"/>
    </row>
    <row r="948" spans="9:199" s="1" customFormat="1">
      <c r="I948" s="3"/>
      <c r="P948" s="59"/>
      <c r="Q948" s="59"/>
      <c r="R948" s="59"/>
      <c r="T948" s="3"/>
      <c r="U948" s="5"/>
      <c r="V948" s="3"/>
      <c r="W948" s="5"/>
      <c r="AE948" s="7"/>
      <c r="AM948" s="8"/>
      <c r="AT948" s="9"/>
      <c r="GM948" s="12"/>
      <c r="GN948" s="12"/>
      <c r="GO948" s="12"/>
      <c r="GP948" s="12"/>
      <c r="GQ948" s="12"/>
    </row>
    <row r="949" spans="9:199" s="1" customFormat="1">
      <c r="I949" s="3"/>
      <c r="P949" s="59"/>
      <c r="Q949" s="59"/>
      <c r="R949" s="59"/>
      <c r="T949" s="3"/>
      <c r="U949" s="5"/>
      <c r="V949" s="3"/>
      <c r="W949" s="5"/>
      <c r="AE949" s="7"/>
      <c r="AM949" s="8"/>
      <c r="AT949" s="9"/>
      <c r="GM949" s="12"/>
      <c r="GN949" s="12"/>
      <c r="GO949" s="12"/>
      <c r="GP949" s="12"/>
      <c r="GQ949" s="12"/>
    </row>
    <row r="950" spans="9:199" s="1" customFormat="1">
      <c r="I950" s="3"/>
      <c r="P950" s="59"/>
      <c r="Q950" s="59"/>
      <c r="R950" s="59"/>
      <c r="T950" s="3"/>
      <c r="U950" s="5"/>
      <c r="V950" s="3"/>
      <c r="W950" s="5"/>
      <c r="AE950" s="7"/>
      <c r="AM950" s="8"/>
      <c r="AT950" s="9"/>
      <c r="GM950" s="12"/>
      <c r="GN950" s="12"/>
      <c r="GO950" s="12"/>
      <c r="GP950" s="12"/>
      <c r="GQ950" s="12"/>
    </row>
    <row r="951" spans="9:199" s="1" customFormat="1">
      <c r="I951" s="3"/>
      <c r="P951" s="59"/>
      <c r="Q951" s="59"/>
      <c r="R951" s="59"/>
      <c r="T951" s="3"/>
      <c r="U951" s="5"/>
      <c r="V951" s="3"/>
      <c r="W951" s="5"/>
      <c r="AE951" s="7"/>
      <c r="AM951" s="8"/>
      <c r="AT951" s="9"/>
      <c r="GM951" s="12"/>
      <c r="GN951" s="12"/>
      <c r="GO951" s="12"/>
      <c r="GP951" s="12"/>
      <c r="GQ951" s="12"/>
    </row>
    <row r="952" spans="9:199" s="1" customFormat="1">
      <c r="I952" s="3"/>
      <c r="P952" s="59"/>
      <c r="Q952" s="59"/>
      <c r="R952" s="59"/>
      <c r="T952" s="3"/>
      <c r="U952" s="5"/>
      <c r="V952" s="3"/>
      <c r="W952" s="5"/>
      <c r="AE952" s="7"/>
      <c r="AM952" s="8"/>
      <c r="AT952" s="9"/>
      <c r="GM952" s="12"/>
      <c r="GN952" s="12"/>
      <c r="GO952" s="12"/>
      <c r="GP952" s="12"/>
      <c r="GQ952" s="12"/>
    </row>
    <row r="953" spans="9:199" s="1" customFormat="1">
      <c r="I953" s="3"/>
      <c r="P953" s="59"/>
      <c r="Q953" s="59"/>
      <c r="R953" s="59"/>
      <c r="T953" s="3"/>
      <c r="U953" s="5"/>
      <c r="V953" s="3"/>
      <c r="W953" s="5"/>
      <c r="AE953" s="7"/>
      <c r="AM953" s="8"/>
      <c r="AT953" s="9"/>
      <c r="GM953" s="12"/>
      <c r="GN953" s="12"/>
      <c r="GO953" s="12"/>
      <c r="GP953" s="12"/>
      <c r="GQ953" s="12"/>
    </row>
    <row r="954" spans="9:199" s="1" customFormat="1">
      <c r="I954" s="3"/>
      <c r="P954" s="59"/>
      <c r="Q954" s="59"/>
      <c r="R954" s="59"/>
      <c r="T954" s="3"/>
      <c r="U954" s="5"/>
      <c r="V954" s="3"/>
      <c r="W954" s="5"/>
      <c r="AE954" s="7"/>
      <c r="AM954" s="8"/>
      <c r="AT954" s="9"/>
      <c r="GM954" s="12"/>
      <c r="GN954" s="12"/>
      <c r="GO954" s="12"/>
      <c r="GP954" s="12"/>
      <c r="GQ954" s="12"/>
    </row>
    <row r="955" spans="9:199" s="1" customFormat="1">
      <c r="I955" s="3"/>
      <c r="P955" s="59"/>
      <c r="Q955" s="59"/>
      <c r="R955" s="59"/>
      <c r="T955" s="3"/>
      <c r="U955" s="5"/>
      <c r="V955" s="3"/>
      <c r="W955" s="5"/>
      <c r="AE955" s="7"/>
      <c r="AM955" s="8"/>
      <c r="AT955" s="9"/>
      <c r="GM955" s="12"/>
      <c r="GN955" s="12"/>
      <c r="GO955" s="12"/>
      <c r="GP955" s="12"/>
      <c r="GQ955" s="12"/>
    </row>
    <row r="956" spans="9:199" s="1" customFormat="1">
      <c r="I956" s="3"/>
      <c r="P956" s="59"/>
      <c r="Q956" s="59"/>
      <c r="R956" s="59"/>
      <c r="T956" s="3"/>
      <c r="U956" s="5"/>
      <c r="V956" s="3"/>
      <c r="W956" s="5"/>
      <c r="AE956" s="7"/>
      <c r="AM956" s="8"/>
      <c r="AT956" s="9"/>
      <c r="GM956" s="12"/>
      <c r="GN956" s="12"/>
      <c r="GO956" s="12"/>
      <c r="GP956" s="12"/>
      <c r="GQ956" s="12"/>
    </row>
    <row r="957" spans="9:199" s="1" customFormat="1">
      <c r="I957" s="3"/>
      <c r="P957" s="59"/>
      <c r="Q957" s="59"/>
      <c r="R957" s="59"/>
      <c r="T957" s="3"/>
      <c r="U957" s="5"/>
      <c r="V957" s="3"/>
      <c r="W957" s="5"/>
      <c r="AE957" s="7"/>
      <c r="AM957" s="8"/>
      <c r="AT957" s="9"/>
      <c r="GM957" s="12"/>
      <c r="GN957" s="12"/>
      <c r="GO957" s="12"/>
      <c r="GP957" s="12"/>
      <c r="GQ957" s="12"/>
    </row>
    <row r="958" spans="9:199" s="1" customFormat="1">
      <c r="I958" s="3"/>
      <c r="P958" s="59"/>
      <c r="Q958" s="59"/>
      <c r="R958" s="59"/>
      <c r="T958" s="3"/>
      <c r="U958" s="5"/>
      <c r="V958" s="3"/>
      <c r="W958" s="5"/>
      <c r="AE958" s="7"/>
      <c r="AM958" s="8"/>
      <c r="AT958" s="9"/>
      <c r="GM958" s="12"/>
      <c r="GN958" s="12"/>
      <c r="GO958" s="12"/>
      <c r="GP958" s="12"/>
      <c r="GQ958" s="12"/>
    </row>
    <row r="959" spans="9:199" s="1" customFormat="1">
      <c r="I959" s="3"/>
      <c r="P959" s="59"/>
      <c r="Q959" s="59"/>
      <c r="R959" s="59"/>
      <c r="T959" s="3"/>
      <c r="U959" s="5"/>
      <c r="V959" s="3"/>
      <c r="W959" s="5"/>
      <c r="AE959" s="7"/>
      <c r="AM959" s="8"/>
      <c r="AT959" s="9"/>
      <c r="GM959" s="12"/>
      <c r="GN959" s="12"/>
      <c r="GO959" s="12"/>
      <c r="GP959" s="12"/>
      <c r="GQ959" s="12"/>
    </row>
    <row r="960" spans="9:199" s="1" customFormat="1">
      <c r="I960" s="3"/>
      <c r="P960" s="59"/>
      <c r="Q960" s="59"/>
      <c r="R960" s="59"/>
      <c r="T960" s="3"/>
      <c r="U960" s="5"/>
      <c r="V960" s="3"/>
      <c r="W960" s="5"/>
      <c r="AE960" s="7"/>
      <c r="AM960" s="8"/>
      <c r="AT960" s="9"/>
      <c r="GM960" s="12"/>
      <c r="GN960" s="12"/>
      <c r="GO960" s="12"/>
      <c r="GP960" s="12"/>
      <c r="GQ960" s="12"/>
    </row>
    <row r="961" spans="9:199" s="1" customFormat="1">
      <c r="I961" s="3"/>
      <c r="P961" s="59"/>
      <c r="Q961" s="59"/>
      <c r="R961" s="59"/>
      <c r="T961" s="3"/>
      <c r="U961" s="5"/>
      <c r="V961" s="3"/>
      <c r="W961" s="5"/>
      <c r="AE961" s="7"/>
      <c r="AM961" s="8"/>
      <c r="AT961" s="9"/>
      <c r="GM961" s="12"/>
      <c r="GN961" s="12"/>
      <c r="GO961" s="12"/>
      <c r="GP961" s="12"/>
      <c r="GQ961" s="12"/>
    </row>
    <row r="962" spans="9:199" s="1" customFormat="1">
      <c r="I962" s="3"/>
      <c r="P962" s="59"/>
      <c r="Q962" s="59"/>
      <c r="R962" s="59"/>
      <c r="T962" s="3"/>
      <c r="U962" s="5"/>
      <c r="V962" s="3"/>
      <c r="W962" s="5"/>
      <c r="AE962" s="7"/>
      <c r="AM962" s="8"/>
      <c r="AT962" s="9"/>
      <c r="GM962" s="12"/>
      <c r="GN962" s="12"/>
      <c r="GO962" s="12"/>
      <c r="GP962" s="12"/>
      <c r="GQ962" s="12"/>
    </row>
    <row r="963" spans="9:199" s="1" customFormat="1">
      <c r="I963" s="3"/>
      <c r="P963" s="59"/>
      <c r="Q963" s="59"/>
      <c r="R963" s="59"/>
      <c r="T963" s="3"/>
      <c r="U963" s="5"/>
      <c r="V963" s="3"/>
      <c r="W963" s="5"/>
      <c r="AE963" s="7"/>
      <c r="AM963" s="8"/>
      <c r="AT963" s="9"/>
      <c r="GM963" s="12"/>
      <c r="GN963" s="12"/>
      <c r="GO963" s="12"/>
      <c r="GP963" s="12"/>
      <c r="GQ963" s="12"/>
    </row>
    <row r="964" spans="9:199" s="1" customFormat="1">
      <c r="I964" s="3"/>
      <c r="P964" s="59"/>
      <c r="Q964" s="59"/>
      <c r="R964" s="59"/>
      <c r="T964" s="3"/>
      <c r="U964" s="5"/>
      <c r="V964" s="3"/>
      <c r="W964" s="5"/>
      <c r="AE964" s="7"/>
      <c r="AM964" s="8"/>
      <c r="AT964" s="9"/>
      <c r="GM964" s="12"/>
      <c r="GN964" s="12"/>
      <c r="GO964" s="12"/>
      <c r="GP964" s="12"/>
      <c r="GQ964" s="12"/>
    </row>
    <row r="965" spans="9:199" s="1" customFormat="1">
      <c r="I965" s="3"/>
      <c r="P965" s="59"/>
      <c r="Q965" s="59"/>
      <c r="R965" s="59"/>
      <c r="T965" s="3"/>
      <c r="U965" s="5"/>
      <c r="V965" s="3"/>
      <c r="W965" s="5"/>
      <c r="AE965" s="7"/>
      <c r="AM965" s="8"/>
      <c r="AT965" s="9"/>
      <c r="GM965" s="12"/>
      <c r="GN965" s="12"/>
      <c r="GO965" s="12"/>
      <c r="GP965" s="12"/>
      <c r="GQ965" s="12"/>
    </row>
    <row r="966" spans="9:199" s="1" customFormat="1">
      <c r="I966" s="3"/>
      <c r="P966" s="59"/>
      <c r="Q966" s="59"/>
      <c r="R966" s="59"/>
      <c r="T966" s="3"/>
      <c r="U966" s="5"/>
      <c r="V966" s="3"/>
      <c r="W966" s="5"/>
      <c r="AE966" s="7"/>
      <c r="AM966" s="8"/>
      <c r="AT966" s="9"/>
      <c r="GM966" s="12"/>
      <c r="GN966" s="12"/>
      <c r="GO966" s="12"/>
      <c r="GP966" s="12"/>
      <c r="GQ966" s="12"/>
    </row>
    <row r="967" spans="9:199" s="1" customFormat="1">
      <c r="I967" s="3"/>
      <c r="P967" s="59"/>
      <c r="Q967" s="59"/>
      <c r="R967" s="59"/>
      <c r="T967" s="3"/>
      <c r="U967" s="5"/>
      <c r="V967" s="3"/>
      <c r="W967" s="5"/>
      <c r="AE967" s="7"/>
      <c r="AM967" s="8"/>
      <c r="AT967" s="9"/>
      <c r="GM967" s="12"/>
      <c r="GN967" s="12"/>
      <c r="GO967" s="12"/>
      <c r="GP967" s="12"/>
      <c r="GQ967" s="12"/>
    </row>
    <row r="968" spans="9:199" s="1" customFormat="1">
      <c r="I968" s="3"/>
      <c r="P968" s="59"/>
      <c r="Q968" s="59"/>
      <c r="R968" s="59"/>
      <c r="T968" s="3"/>
      <c r="U968" s="5"/>
      <c r="V968" s="3"/>
      <c r="W968" s="5"/>
      <c r="AE968" s="7"/>
      <c r="AM968" s="8"/>
      <c r="AT968" s="9"/>
      <c r="GM968" s="12"/>
      <c r="GN968" s="12"/>
      <c r="GO968" s="12"/>
      <c r="GP968" s="12"/>
      <c r="GQ968" s="12"/>
    </row>
    <row r="969" spans="9:199" s="1" customFormat="1">
      <c r="I969" s="3"/>
      <c r="P969" s="59"/>
      <c r="Q969" s="59"/>
      <c r="R969" s="59"/>
      <c r="T969" s="3"/>
      <c r="U969" s="5"/>
      <c r="V969" s="3"/>
      <c r="W969" s="5"/>
      <c r="AE969" s="7"/>
      <c r="AM969" s="8"/>
      <c r="AT969" s="9"/>
      <c r="GM969" s="12"/>
      <c r="GN969" s="12"/>
      <c r="GO969" s="12"/>
      <c r="GP969" s="12"/>
      <c r="GQ969" s="12"/>
    </row>
    <row r="970" spans="9:199" s="1" customFormat="1">
      <c r="I970" s="3"/>
      <c r="P970" s="59"/>
      <c r="Q970" s="59"/>
      <c r="R970" s="59"/>
      <c r="T970" s="3"/>
      <c r="U970" s="5"/>
      <c r="V970" s="3"/>
      <c r="W970" s="5"/>
      <c r="AE970" s="7"/>
      <c r="AM970" s="8"/>
      <c r="AT970" s="9"/>
      <c r="GM970" s="12"/>
      <c r="GN970" s="12"/>
      <c r="GO970" s="12"/>
      <c r="GP970" s="12"/>
      <c r="GQ970" s="12"/>
    </row>
    <row r="971" spans="9:199" s="1" customFormat="1">
      <c r="I971" s="3"/>
      <c r="P971" s="59"/>
      <c r="Q971" s="59"/>
      <c r="R971" s="59"/>
      <c r="T971" s="3"/>
      <c r="U971" s="5"/>
      <c r="V971" s="3"/>
      <c r="W971" s="5"/>
      <c r="AE971" s="7"/>
      <c r="AM971" s="8"/>
      <c r="AT971" s="9"/>
      <c r="GM971" s="12"/>
      <c r="GN971" s="12"/>
      <c r="GO971" s="12"/>
      <c r="GP971" s="12"/>
      <c r="GQ971" s="12"/>
    </row>
    <row r="972" spans="9:199" s="1" customFormat="1">
      <c r="I972" s="3"/>
      <c r="P972" s="59"/>
      <c r="Q972" s="59"/>
      <c r="R972" s="59"/>
      <c r="T972" s="3"/>
      <c r="U972" s="5"/>
      <c r="V972" s="3"/>
      <c r="W972" s="5"/>
      <c r="AE972" s="7"/>
      <c r="AM972" s="8"/>
      <c r="AT972" s="9"/>
      <c r="GM972" s="12"/>
      <c r="GN972" s="12"/>
      <c r="GO972" s="12"/>
      <c r="GP972" s="12"/>
      <c r="GQ972" s="12"/>
    </row>
    <row r="973" spans="9:199" s="1" customFormat="1">
      <c r="I973" s="3"/>
      <c r="P973" s="59"/>
      <c r="Q973" s="59"/>
      <c r="R973" s="59"/>
      <c r="T973" s="3"/>
      <c r="U973" s="5"/>
      <c r="V973" s="3"/>
      <c r="W973" s="5"/>
      <c r="AE973" s="7"/>
      <c r="AM973" s="8"/>
      <c r="AT973" s="9"/>
      <c r="GM973" s="12"/>
      <c r="GN973" s="12"/>
      <c r="GO973" s="12"/>
      <c r="GP973" s="12"/>
      <c r="GQ973" s="12"/>
    </row>
    <row r="974" spans="9:199" s="1" customFormat="1">
      <c r="I974" s="3"/>
      <c r="P974" s="59"/>
      <c r="Q974" s="59"/>
      <c r="R974" s="59"/>
      <c r="T974" s="3"/>
      <c r="U974" s="5"/>
      <c r="V974" s="3"/>
      <c r="W974" s="5"/>
      <c r="AE974" s="7"/>
      <c r="AM974" s="8"/>
      <c r="AT974" s="9"/>
      <c r="GM974" s="12"/>
      <c r="GN974" s="12"/>
      <c r="GO974" s="12"/>
      <c r="GP974" s="12"/>
      <c r="GQ974" s="12"/>
    </row>
    <row r="975" spans="9:199" s="1" customFormat="1">
      <c r="I975" s="3"/>
      <c r="P975" s="59"/>
      <c r="Q975" s="59"/>
      <c r="R975" s="59"/>
      <c r="T975" s="3"/>
      <c r="U975" s="5"/>
      <c r="V975" s="3"/>
      <c r="W975" s="5"/>
      <c r="AE975" s="7"/>
      <c r="AM975" s="8"/>
      <c r="AT975" s="9"/>
      <c r="GM975" s="12"/>
      <c r="GN975" s="12"/>
      <c r="GO975" s="12"/>
      <c r="GP975" s="12"/>
      <c r="GQ975" s="12"/>
    </row>
    <row r="976" spans="9:199" s="1" customFormat="1">
      <c r="I976" s="3"/>
      <c r="P976" s="59"/>
      <c r="Q976" s="59"/>
      <c r="R976" s="59"/>
      <c r="T976" s="3"/>
      <c r="U976" s="5"/>
      <c r="V976" s="3"/>
      <c r="W976" s="5"/>
      <c r="AE976" s="7"/>
      <c r="AM976" s="8"/>
      <c r="AT976" s="9"/>
      <c r="GM976" s="12"/>
      <c r="GN976" s="12"/>
      <c r="GO976" s="12"/>
      <c r="GP976" s="12"/>
      <c r="GQ976" s="12"/>
    </row>
    <row r="977" spans="9:199" s="1" customFormat="1">
      <c r="I977" s="3"/>
      <c r="P977" s="59"/>
      <c r="Q977" s="59"/>
      <c r="R977" s="59"/>
      <c r="T977" s="3"/>
      <c r="U977" s="5"/>
      <c r="V977" s="3"/>
      <c r="W977" s="5"/>
      <c r="AE977" s="7"/>
      <c r="AM977" s="8"/>
      <c r="AT977" s="9"/>
      <c r="GM977" s="12"/>
      <c r="GN977" s="12"/>
      <c r="GO977" s="12"/>
      <c r="GP977" s="12"/>
      <c r="GQ977" s="12"/>
    </row>
    <row r="978" spans="9:199" s="1" customFormat="1">
      <c r="I978" s="3"/>
      <c r="P978" s="59"/>
      <c r="Q978" s="59"/>
      <c r="R978" s="59"/>
      <c r="T978" s="3"/>
      <c r="U978" s="5"/>
      <c r="V978" s="3"/>
      <c r="W978" s="5"/>
      <c r="AE978" s="7"/>
      <c r="AM978" s="8"/>
      <c r="AT978" s="9"/>
      <c r="GM978" s="12"/>
      <c r="GN978" s="12"/>
      <c r="GO978" s="12"/>
      <c r="GP978" s="12"/>
      <c r="GQ978" s="12"/>
    </row>
    <row r="979" spans="9:199" s="1" customFormat="1">
      <c r="I979" s="3"/>
      <c r="P979" s="59"/>
      <c r="Q979" s="59"/>
      <c r="R979" s="59"/>
      <c r="T979" s="3"/>
      <c r="U979" s="5"/>
      <c r="V979" s="3"/>
      <c r="W979" s="5"/>
      <c r="AE979" s="7"/>
      <c r="AM979" s="8"/>
      <c r="AT979" s="9"/>
      <c r="GM979" s="12"/>
      <c r="GN979" s="12"/>
      <c r="GO979" s="12"/>
      <c r="GP979" s="12"/>
      <c r="GQ979" s="12"/>
    </row>
    <row r="980" spans="9:199" s="1" customFormat="1">
      <c r="I980" s="3"/>
      <c r="P980" s="59"/>
      <c r="Q980" s="59"/>
      <c r="R980" s="59"/>
      <c r="T980" s="3"/>
      <c r="U980" s="5"/>
      <c r="V980" s="3"/>
      <c r="W980" s="5"/>
      <c r="AE980" s="7"/>
      <c r="AM980" s="8"/>
      <c r="AT980" s="9"/>
      <c r="GM980" s="12"/>
      <c r="GN980" s="12"/>
      <c r="GO980" s="12"/>
      <c r="GP980" s="12"/>
      <c r="GQ980" s="12"/>
    </row>
    <row r="981" spans="9:199" s="1" customFormat="1">
      <c r="I981" s="3"/>
      <c r="P981" s="59"/>
      <c r="Q981" s="59"/>
      <c r="R981" s="59"/>
      <c r="T981" s="3"/>
      <c r="U981" s="5"/>
      <c r="V981" s="3"/>
      <c r="W981" s="5"/>
      <c r="AE981" s="7"/>
      <c r="AM981" s="8"/>
      <c r="AT981" s="9"/>
      <c r="GM981" s="12"/>
      <c r="GN981" s="12"/>
      <c r="GO981" s="12"/>
      <c r="GP981" s="12"/>
      <c r="GQ981" s="12"/>
    </row>
    <row r="982" spans="9:199" s="1" customFormat="1">
      <c r="I982" s="3"/>
      <c r="P982" s="59"/>
      <c r="Q982" s="59"/>
      <c r="R982" s="59"/>
      <c r="T982" s="3"/>
      <c r="U982" s="5"/>
      <c r="V982" s="3"/>
      <c r="W982" s="5"/>
      <c r="AE982" s="7"/>
      <c r="AM982" s="8"/>
      <c r="AT982" s="9"/>
      <c r="GM982" s="12"/>
      <c r="GN982" s="12"/>
      <c r="GO982" s="12"/>
      <c r="GP982" s="12"/>
      <c r="GQ982" s="12"/>
    </row>
    <row r="983" spans="9:199" s="1" customFormat="1">
      <c r="I983" s="3"/>
      <c r="P983" s="59"/>
      <c r="Q983" s="59"/>
      <c r="R983" s="59"/>
      <c r="T983" s="3"/>
      <c r="U983" s="5"/>
      <c r="V983" s="3"/>
      <c r="W983" s="5"/>
      <c r="AE983" s="7"/>
      <c r="AM983" s="8"/>
      <c r="AT983" s="9"/>
      <c r="GM983" s="12"/>
      <c r="GN983" s="12"/>
      <c r="GO983" s="12"/>
      <c r="GP983" s="12"/>
      <c r="GQ983" s="12"/>
    </row>
    <row r="984" spans="9:199" s="1" customFormat="1">
      <c r="I984" s="3"/>
      <c r="P984" s="59"/>
      <c r="Q984" s="59"/>
      <c r="R984" s="59"/>
      <c r="T984" s="3"/>
      <c r="U984" s="5"/>
      <c r="V984" s="3"/>
      <c r="W984" s="5"/>
      <c r="AE984" s="7"/>
      <c r="AM984" s="8"/>
      <c r="AT984" s="9"/>
      <c r="GM984" s="12"/>
      <c r="GN984" s="12"/>
      <c r="GO984" s="12"/>
      <c r="GP984" s="12"/>
      <c r="GQ984" s="12"/>
    </row>
    <row r="985" spans="9:199" s="1" customFormat="1">
      <c r="I985" s="3"/>
      <c r="P985" s="59"/>
      <c r="Q985" s="59"/>
      <c r="R985" s="59"/>
      <c r="T985" s="3"/>
      <c r="U985" s="5"/>
      <c r="V985" s="3"/>
      <c r="W985" s="5"/>
      <c r="AE985" s="7"/>
      <c r="AM985" s="8"/>
      <c r="AT985" s="9"/>
      <c r="GM985" s="12"/>
      <c r="GN985" s="12"/>
      <c r="GO985" s="12"/>
      <c r="GP985" s="12"/>
      <c r="GQ985" s="12"/>
    </row>
    <row r="986" spans="9:199" s="1" customFormat="1">
      <c r="I986" s="3"/>
      <c r="P986" s="59"/>
      <c r="Q986" s="59"/>
      <c r="R986" s="59"/>
      <c r="T986" s="3"/>
      <c r="U986" s="5"/>
      <c r="V986" s="3"/>
      <c r="W986" s="5"/>
      <c r="AE986" s="7"/>
      <c r="AM986" s="8"/>
      <c r="AT986" s="9"/>
      <c r="GM986" s="12"/>
      <c r="GN986" s="12"/>
      <c r="GO986" s="12"/>
      <c r="GP986" s="12"/>
      <c r="GQ986" s="12"/>
    </row>
    <row r="987" spans="9:199" s="1" customFormat="1">
      <c r="I987" s="3"/>
      <c r="P987" s="59"/>
      <c r="Q987" s="59"/>
      <c r="R987" s="59"/>
      <c r="T987" s="3"/>
      <c r="U987" s="5"/>
      <c r="V987" s="3"/>
      <c r="W987" s="5"/>
      <c r="AE987" s="7"/>
      <c r="AM987" s="8"/>
      <c r="AT987" s="9"/>
      <c r="GM987" s="12"/>
      <c r="GN987" s="12"/>
      <c r="GO987" s="12"/>
      <c r="GP987" s="12"/>
      <c r="GQ987" s="12"/>
    </row>
    <row r="988" spans="9:199" s="1" customFormat="1">
      <c r="I988" s="3"/>
      <c r="P988" s="59"/>
      <c r="Q988" s="59"/>
      <c r="R988" s="59"/>
      <c r="T988" s="3"/>
      <c r="U988" s="5"/>
      <c r="V988" s="3"/>
      <c r="W988" s="5"/>
      <c r="AE988" s="7"/>
      <c r="AM988" s="8"/>
      <c r="AT988" s="9"/>
      <c r="GM988" s="12"/>
      <c r="GN988" s="12"/>
      <c r="GO988" s="12"/>
      <c r="GP988" s="12"/>
      <c r="GQ988" s="12"/>
    </row>
    <row r="989" spans="9:199" s="1" customFormat="1">
      <c r="I989" s="3"/>
      <c r="P989" s="59"/>
      <c r="Q989" s="59"/>
      <c r="R989" s="59"/>
      <c r="T989" s="3"/>
      <c r="U989" s="5"/>
      <c r="V989" s="3"/>
      <c r="W989" s="5"/>
      <c r="AE989" s="7"/>
      <c r="AM989" s="8"/>
      <c r="AT989" s="9"/>
      <c r="GM989" s="12"/>
      <c r="GN989" s="12"/>
      <c r="GO989" s="12"/>
      <c r="GP989" s="12"/>
      <c r="GQ989" s="12"/>
    </row>
    <row r="990" spans="9:199" s="1" customFormat="1">
      <c r="I990" s="3"/>
      <c r="P990" s="59"/>
      <c r="Q990" s="59"/>
      <c r="R990" s="59"/>
      <c r="T990" s="3"/>
      <c r="U990" s="5"/>
      <c r="V990" s="3"/>
      <c r="W990" s="5"/>
      <c r="AE990" s="7"/>
      <c r="AM990" s="8"/>
      <c r="AT990" s="9"/>
      <c r="GM990" s="12"/>
      <c r="GN990" s="12"/>
      <c r="GO990" s="12"/>
      <c r="GP990" s="12"/>
      <c r="GQ990" s="12"/>
    </row>
    <row r="991" spans="9:199" s="1" customFormat="1">
      <c r="I991" s="3"/>
      <c r="P991" s="59"/>
      <c r="Q991" s="59"/>
      <c r="R991" s="59"/>
      <c r="T991" s="3"/>
      <c r="U991" s="5"/>
      <c r="V991" s="3"/>
      <c r="W991" s="5"/>
      <c r="AE991" s="7"/>
      <c r="AM991" s="8"/>
      <c r="AT991" s="9"/>
      <c r="GM991" s="12"/>
      <c r="GN991" s="12"/>
      <c r="GO991" s="12"/>
      <c r="GP991" s="12"/>
      <c r="GQ991" s="12"/>
    </row>
    <row r="992" spans="9:199" s="1" customFormat="1">
      <c r="I992" s="3"/>
      <c r="P992" s="59"/>
      <c r="Q992" s="59"/>
      <c r="R992" s="59"/>
      <c r="T992" s="3"/>
      <c r="U992" s="5"/>
      <c r="V992" s="3"/>
      <c r="W992" s="5"/>
      <c r="AE992" s="7"/>
      <c r="AM992" s="8"/>
      <c r="AT992" s="9"/>
      <c r="GM992" s="12"/>
      <c r="GN992" s="12"/>
      <c r="GO992" s="12"/>
      <c r="GP992" s="12"/>
      <c r="GQ992" s="12"/>
    </row>
    <row r="993" spans="9:199" s="1" customFormat="1">
      <c r="I993" s="3"/>
      <c r="P993" s="59"/>
      <c r="Q993" s="59"/>
      <c r="R993" s="59"/>
      <c r="T993" s="3"/>
      <c r="U993" s="5"/>
      <c r="V993" s="3"/>
      <c r="W993" s="5"/>
      <c r="AE993" s="7"/>
      <c r="AM993" s="8"/>
      <c r="AT993" s="9"/>
      <c r="GM993" s="12"/>
      <c r="GN993" s="12"/>
      <c r="GO993" s="12"/>
      <c r="GP993" s="12"/>
      <c r="GQ993" s="12"/>
    </row>
    <row r="994" spans="9:199" s="1" customFormat="1">
      <c r="I994" s="3"/>
      <c r="P994" s="59"/>
      <c r="Q994" s="59"/>
      <c r="R994" s="59"/>
      <c r="T994" s="3"/>
      <c r="U994" s="5"/>
      <c r="V994" s="3"/>
      <c r="W994" s="5"/>
      <c r="AE994" s="7"/>
      <c r="AM994" s="8"/>
      <c r="AT994" s="9"/>
      <c r="GM994" s="12"/>
      <c r="GN994" s="12"/>
      <c r="GO994" s="12"/>
      <c r="GP994" s="12"/>
      <c r="GQ994" s="12"/>
    </row>
    <row r="995" spans="9:199" s="1" customFormat="1">
      <c r="I995" s="3"/>
      <c r="P995" s="59"/>
      <c r="Q995" s="59"/>
      <c r="R995" s="59"/>
      <c r="T995" s="3"/>
      <c r="U995" s="5"/>
      <c r="V995" s="3"/>
      <c r="W995" s="5"/>
      <c r="AE995" s="7"/>
      <c r="AM995" s="8"/>
      <c r="AT995" s="9"/>
      <c r="GM995" s="12"/>
      <c r="GN995" s="12"/>
      <c r="GO995" s="12"/>
      <c r="GP995" s="12"/>
      <c r="GQ995" s="12"/>
    </row>
    <row r="996" spans="9:199" s="1" customFormat="1">
      <c r="I996" s="3"/>
      <c r="P996" s="59"/>
      <c r="Q996" s="59"/>
      <c r="R996" s="59"/>
      <c r="T996" s="3"/>
      <c r="U996" s="5"/>
      <c r="V996" s="3"/>
      <c r="W996" s="5"/>
      <c r="AE996" s="7"/>
      <c r="AM996" s="8"/>
      <c r="AT996" s="9"/>
      <c r="GM996" s="12"/>
      <c r="GN996" s="12"/>
      <c r="GO996" s="12"/>
      <c r="GP996" s="12"/>
      <c r="GQ996" s="12"/>
    </row>
    <row r="997" spans="9:199" s="1" customFormat="1">
      <c r="I997" s="3"/>
      <c r="P997" s="59"/>
      <c r="Q997" s="59"/>
      <c r="R997" s="59"/>
      <c r="T997" s="3"/>
      <c r="U997" s="5"/>
      <c r="V997" s="3"/>
      <c r="W997" s="5"/>
      <c r="AE997" s="7"/>
      <c r="AM997" s="8"/>
      <c r="AT997" s="9"/>
      <c r="GM997" s="12"/>
      <c r="GN997" s="12"/>
      <c r="GO997" s="12"/>
      <c r="GP997" s="12"/>
      <c r="GQ997" s="12"/>
    </row>
    <row r="998" spans="9:199" s="1" customFormat="1">
      <c r="I998" s="3"/>
      <c r="P998" s="59"/>
      <c r="Q998" s="59"/>
      <c r="R998" s="59"/>
      <c r="T998" s="3"/>
      <c r="U998" s="5"/>
      <c r="V998" s="3"/>
      <c r="W998" s="5"/>
      <c r="AE998" s="7"/>
      <c r="AM998" s="8"/>
      <c r="AT998" s="9"/>
      <c r="GM998" s="12"/>
      <c r="GN998" s="12"/>
      <c r="GO998" s="12"/>
      <c r="GP998" s="12"/>
      <c r="GQ998" s="12"/>
    </row>
    <row r="999" spans="9:199" s="1" customFormat="1">
      <c r="I999" s="3"/>
      <c r="P999" s="59"/>
      <c r="Q999" s="59"/>
      <c r="R999" s="59"/>
      <c r="T999" s="3"/>
      <c r="U999" s="5"/>
      <c r="V999" s="3"/>
      <c r="W999" s="5"/>
      <c r="AE999" s="7"/>
      <c r="AM999" s="8"/>
      <c r="AT999" s="9"/>
      <c r="GM999" s="12"/>
      <c r="GN999" s="12"/>
      <c r="GO999" s="12"/>
      <c r="GP999" s="12"/>
      <c r="GQ999" s="12"/>
    </row>
    <row r="1000" spans="9:199" s="1" customFormat="1">
      <c r="I1000" s="3"/>
      <c r="P1000" s="59"/>
      <c r="Q1000" s="59"/>
      <c r="R1000" s="59"/>
      <c r="T1000" s="3"/>
      <c r="U1000" s="5"/>
      <c r="V1000" s="3"/>
      <c r="W1000" s="5"/>
      <c r="AE1000" s="7"/>
      <c r="AM1000" s="8"/>
      <c r="AT1000" s="9"/>
      <c r="GM1000" s="12"/>
      <c r="GN1000" s="12"/>
      <c r="GO1000" s="12"/>
      <c r="GP1000" s="12"/>
      <c r="GQ1000" s="12"/>
    </row>
    <row r="1001" spans="9:199" s="1" customFormat="1">
      <c r="I1001" s="3"/>
      <c r="P1001" s="59"/>
      <c r="Q1001" s="59"/>
      <c r="R1001" s="59"/>
      <c r="T1001" s="3"/>
      <c r="U1001" s="5"/>
      <c r="V1001" s="3"/>
      <c r="W1001" s="5"/>
      <c r="AE1001" s="7"/>
      <c r="AM1001" s="8"/>
      <c r="AT1001" s="9"/>
      <c r="GM1001" s="12"/>
      <c r="GN1001" s="12"/>
      <c r="GO1001" s="12"/>
      <c r="GP1001" s="12"/>
      <c r="GQ1001" s="12"/>
    </row>
    <row r="1002" spans="9:199" s="1" customFormat="1">
      <c r="I1002" s="3"/>
      <c r="P1002" s="59"/>
      <c r="Q1002" s="59"/>
      <c r="R1002" s="59"/>
      <c r="T1002" s="3"/>
      <c r="U1002" s="5"/>
      <c r="V1002" s="3"/>
      <c r="W1002" s="5"/>
      <c r="AE1002" s="7"/>
      <c r="AM1002" s="8"/>
      <c r="AT1002" s="9"/>
      <c r="GM1002" s="12"/>
      <c r="GN1002" s="12"/>
      <c r="GO1002" s="12"/>
      <c r="GP1002" s="12"/>
      <c r="GQ1002" s="12"/>
    </row>
    <row r="1003" spans="9:199" s="1" customFormat="1">
      <c r="I1003" s="3"/>
      <c r="P1003" s="59"/>
      <c r="Q1003" s="59"/>
      <c r="R1003" s="59"/>
      <c r="T1003" s="3"/>
      <c r="U1003" s="5"/>
      <c r="V1003" s="3"/>
      <c r="W1003" s="5"/>
      <c r="AE1003" s="7"/>
      <c r="AM1003" s="8"/>
      <c r="AT1003" s="9"/>
      <c r="GM1003" s="12"/>
      <c r="GN1003" s="12"/>
      <c r="GO1003" s="12"/>
      <c r="GP1003" s="12"/>
      <c r="GQ1003" s="12"/>
    </row>
    <row r="1004" spans="9:199" s="1" customFormat="1">
      <c r="I1004" s="3"/>
      <c r="P1004" s="59"/>
      <c r="Q1004" s="59"/>
      <c r="R1004" s="59"/>
      <c r="T1004" s="3"/>
      <c r="U1004" s="5"/>
      <c r="V1004" s="3"/>
      <c r="W1004" s="5"/>
      <c r="AE1004" s="7"/>
      <c r="AM1004" s="8"/>
      <c r="AT1004" s="9"/>
      <c r="GM1004" s="12"/>
      <c r="GN1004" s="12"/>
      <c r="GO1004" s="12"/>
      <c r="GP1004" s="12"/>
      <c r="GQ1004" s="12"/>
    </row>
    <row r="1005" spans="9:199" s="1" customFormat="1">
      <c r="I1005" s="3"/>
      <c r="P1005" s="59"/>
      <c r="Q1005" s="59"/>
      <c r="R1005" s="59"/>
      <c r="T1005" s="3"/>
      <c r="U1005" s="5"/>
      <c r="V1005" s="3"/>
      <c r="W1005" s="5"/>
      <c r="AE1005" s="7"/>
      <c r="AM1005" s="8"/>
      <c r="AT1005" s="9"/>
      <c r="GM1005" s="12"/>
      <c r="GN1005" s="12"/>
      <c r="GO1005" s="12"/>
      <c r="GP1005" s="12"/>
      <c r="GQ1005" s="12"/>
    </row>
    <row r="1006" spans="9:199" s="1" customFormat="1">
      <c r="I1006" s="3"/>
      <c r="P1006" s="59"/>
      <c r="Q1006" s="59"/>
      <c r="R1006" s="59"/>
      <c r="T1006" s="3"/>
      <c r="U1006" s="5"/>
      <c r="V1006" s="3"/>
      <c r="W1006" s="5"/>
      <c r="AE1006" s="7"/>
      <c r="AM1006" s="8"/>
      <c r="AT1006" s="9"/>
      <c r="GM1006" s="12"/>
      <c r="GN1006" s="12"/>
      <c r="GO1006" s="12"/>
      <c r="GP1006" s="12"/>
      <c r="GQ1006" s="12"/>
    </row>
    <row r="1007" spans="9:199" s="1" customFormat="1">
      <c r="I1007" s="3"/>
      <c r="P1007" s="59"/>
      <c r="Q1007" s="59"/>
      <c r="R1007" s="59"/>
      <c r="T1007" s="3"/>
      <c r="U1007" s="5"/>
      <c r="V1007" s="3"/>
      <c r="W1007" s="5"/>
      <c r="AE1007" s="7"/>
      <c r="AM1007" s="8"/>
      <c r="AT1007" s="9"/>
      <c r="GM1007" s="12"/>
      <c r="GN1007" s="12"/>
      <c r="GO1007" s="12"/>
      <c r="GP1007" s="12"/>
      <c r="GQ1007" s="12"/>
    </row>
    <row r="1008" spans="9:199" s="1" customFormat="1">
      <c r="I1008" s="3"/>
      <c r="P1008" s="59"/>
      <c r="Q1008" s="59"/>
      <c r="R1008" s="59"/>
      <c r="T1008" s="3"/>
      <c r="U1008" s="5"/>
      <c r="V1008" s="3"/>
      <c r="W1008" s="5"/>
      <c r="AE1008" s="7"/>
      <c r="AM1008" s="8"/>
      <c r="AT1008" s="9"/>
      <c r="GM1008" s="12"/>
      <c r="GN1008" s="12"/>
      <c r="GO1008" s="12"/>
      <c r="GP1008" s="12"/>
      <c r="GQ1008" s="12"/>
    </row>
    <row r="1009" spans="9:199" s="1" customFormat="1">
      <c r="I1009" s="3"/>
      <c r="P1009" s="59"/>
      <c r="Q1009" s="59"/>
      <c r="R1009" s="59"/>
      <c r="T1009" s="3"/>
      <c r="U1009" s="5"/>
      <c r="V1009" s="3"/>
      <c r="W1009" s="5"/>
      <c r="AE1009" s="7"/>
      <c r="AM1009" s="8"/>
      <c r="AT1009" s="9"/>
      <c r="GM1009" s="12"/>
      <c r="GN1009" s="12"/>
      <c r="GO1009" s="12"/>
      <c r="GP1009" s="12"/>
      <c r="GQ1009" s="12"/>
    </row>
    <row r="1010" spans="9:199" s="1" customFormat="1">
      <c r="I1010" s="3"/>
      <c r="P1010" s="59"/>
      <c r="Q1010" s="59"/>
      <c r="R1010" s="59"/>
      <c r="T1010" s="3"/>
      <c r="U1010" s="5"/>
      <c r="V1010" s="3"/>
      <c r="W1010" s="5"/>
      <c r="AE1010" s="7"/>
      <c r="AM1010" s="8"/>
      <c r="AT1010" s="9"/>
      <c r="GM1010" s="12"/>
      <c r="GN1010" s="12"/>
      <c r="GO1010" s="12"/>
      <c r="GP1010" s="12"/>
      <c r="GQ1010" s="12"/>
    </row>
    <row r="1011" spans="9:199" s="1" customFormat="1">
      <c r="I1011" s="3"/>
      <c r="P1011" s="59"/>
      <c r="Q1011" s="59"/>
      <c r="R1011" s="59"/>
      <c r="T1011" s="3"/>
      <c r="U1011" s="5"/>
      <c r="V1011" s="3"/>
      <c r="W1011" s="5"/>
      <c r="AE1011" s="7"/>
      <c r="AM1011" s="8"/>
      <c r="AT1011" s="9"/>
      <c r="GM1011" s="12"/>
      <c r="GN1011" s="12"/>
      <c r="GO1011" s="12"/>
      <c r="GP1011" s="12"/>
      <c r="GQ1011" s="12"/>
    </row>
    <row r="1012" spans="9:199" s="1" customFormat="1">
      <c r="I1012" s="3"/>
      <c r="P1012" s="59"/>
      <c r="Q1012" s="59"/>
      <c r="R1012" s="59"/>
      <c r="T1012" s="3"/>
      <c r="U1012" s="5"/>
      <c r="V1012" s="3"/>
      <c r="W1012" s="5"/>
      <c r="AE1012" s="7"/>
      <c r="AM1012" s="8"/>
      <c r="AT1012" s="9"/>
      <c r="GM1012" s="12"/>
      <c r="GN1012" s="12"/>
      <c r="GO1012" s="12"/>
      <c r="GP1012" s="12"/>
      <c r="GQ1012" s="12"/>
    </row>
    <row r="1013" spans="9:199" s="1" customFormat="1">
      <c r="I1013" s="3"/>
      <c r="P1013" s="59"/>
      <c r="Q1013" s="59"/>
      <c r="R1013" s="59"/>
      <c r="T1013" s="3"/>
      <c r="U1013" s="5"/>
      <c r="V1013" s="3"/>
      <c r="W1013" s="5"/>
      <c r="AE1013" s="7"/>
      <c r="AM1013" s="8"/>
      <c r="AT1013" s="9"/>
      <c r="GM1013" s="12"/>
      <c r="GN1013" s="12"/>
      <c r="GO1013" s="12"/>
      <c r="GP1013" s="12"/>
      <c r="GQ1013" s="12"/>
    </row>
    <row r="1014" spans="9:199" s="1" customFormat="1">
      <c r="I1014" s="3"/>
      <c r="P1014" s="59"/>
      <c r="Q1014" s="59"/>
      <c r="R1014" s="59"/>
      <c r="T1014" s="3"/>
      <c r="U1014" s="5"/>
      <c r="V1014" s="3"/>
      <c r="W1014" s="5"/>
      <c r="AE1014" s="7"/>
      <c r="AM1014" s="8"/>
      <c r="AT1014" s="9"/>
      <c r="GM1014" s="12"/>
      <c r="GN1014" s="12"/>
      <c r="GO1014" s="12"/>
      <c r="GP1014" s="12"/>
      <c r="GQ1014" s="12"/>
    </row>
    <row r="1015" spans="9:199" s="1" customFormat="1">
      <c r="I1015" s="3"/>
      <c r="P1015" s="59"/>
      <c r="Q1015" s="59"/>
      <c r="R1015" s="59"/>
      <c r="T1015" s="3"/>
      <c r="U1015" s="5"/>
      <c r="V1015" s="3"/>
      <c r="W1015" s="5"/>
      <c r="AE1015" s="7"/>
      <c r="AM1015" s="8"/>
      <c r="AT1015" s="9"/>
      <c r="GM1015" s="12"/>
      <c r="GN1015" s="12"/>
      <c r="GO1015" s="12"/>
      <c r="GP1015" s="12"/>
      <c r="GQ1015" s="12"/>
    </row>
    <row r="1016" spans="9:199" s="1" customFormat="1">
      <c r="I1016" s="3"/>
      <c r="P1016" s="59"/>
      <c r="Q1016" s="59"/>
      <c r="R1016" s="59"/>
      <c r="T1016" s="3"/>
      <c r="U1016" s="5"/>
      <c r="V1016" s="3"/>
      <c r="W1016" s="5"/>
      <c r="AE1016" s="7"/>
      <c r="AM1016" s="8"/>
      <c r="AT1016" s="9"/>
      <c r="GM1016" s="12"/>
      <c r="GN1016" s="12"/>
      <c r="GO1016" s="12"/>
      <c r="GP1016" s="12"/>
      <c r="GQ1016" s="12"/>
    </row>
    <row r="1017" spans="9:199" s="1" customFormat="1">
      <c r="I1017" s="3"/>
      <c r="P1017" s="59"/>
      <c r="Q1017" s="59"/>
      <c r="R1017" s="59"/>
      <c r="T1017" s="3"/>
      <c r="U1017" s="5"/>
      <c r="V1017" s="3"/>
      <c r="W1017" s="5"/>
      <c r="AE1017" s="7"/>
      <c r="AM1017" s="8"/>
      <c r="AT1017" s="9"/>
      <c r="GM1017" s="12"/>
      <c r="GN1017" s="12"/>
      <c r="GO1017" s="12"/>
      <c r="GP1017" s="12"/>
      <c r="GQ1017" s="12"/>
    </row>
    <row r="1018" spans="9:199" s="1" customFormat="1">
      <c r="I1018" s="3"/>
      <c r="P1018" s="59"/>
      <c r="Q1018" s="59"/>
      <c r="R1018" s="59"/>
      <c r="T1018" s="3"/>
      <c r="U1018" s="5"/>
      <c r="V1018" s="3"/>
      <c r="W1018" s="5"/>
      <c r="AE1018" s="7"/>
      <c r="AM1018" s="8"/>
      <c r="AT1018" s="9"/>
      <c r="GM1018" s="12"/>
      <c r="GN1018" s="12"/>
      <c r="GO1018" s="12"/>
      <c r="GP1018" s="12"/>
      <c r="GQ1018" s="12"/>
    </row>
    <row r="1019" spans="9:199" s="1" customFormat="1">
      <c r="I1019" s="3"/>
      <c r="P1019" s="59"/>
      <c r="Q1019" s="59"/>
      <c r="R1019" s="59"/>
      <c r="T1019" s="3"/>
      <c r="U1019" s="5"/>
      <c r="V1019" s="3"/>
      <c r="W1019" s="5"/>
      <c r="AE1019" s="7"/>
      <c r="AM1019" s="8"/>
      <c r="AT1019" s="9"/>
      <c r="GM1019" s="12"/>
      <c r="GN1019" s="12"/>
      <c r="GO1019" s="12"/>
      <c r="GP1019" s="12"/>
      <c r="GQ1019" s="12"/>
    </row>
    <row r="1020" spans="9:199" s="1" customFormat="1">
      <c r="I1020" s="3"/>
      <c r="P1020" s="59"/>
      <c r="Q1020" s="59"/>
      <c r="R1020" s="59"/>
      <c r="T1020" s="3"/>
      <c r="U1020" s="5"/>
      <c r="V1020" s="3"/>
      <c r="W1020" s="5"/>
      <c r="AE1020" s="7"/>
      <c r="AM1020" s="8"/>
      <c r="AT1020" s="9"/>
      <c r="GM1020" s="12"/>
      <c r="GN1020" s="12"/>
      <c r="GO1020" s="12"/>
      <c r="GP1020" s="12"/>
      <c r="GQ1020" s="12"/>
    </row>
    <row r="1021" spans="9:199" s="1" customFormat="1">
      <c r="I1021" s="3"/>
      <c r="P1021" s="59"/>
      <c r="Q1021" s="59"/>
      <c r="R1021" s="59"/>
      <c r="T1021" s="3"/>
      <c r="U1021" s="5"/>
      <c r="V1021" s="3"/>
      <c r="W1021" s="5"/>
      <c r="AE1021" s="7"/>
      <c r="AM1021" s="8"/>
      <c r="AT1021" s="9"/>
      <c r="GM1021" s="12"/>
      <c r="GN1021" s="12"/>
      <c r="GO1021" s="12"/>
      <c r="GP1021" s="12"/>
      <c r="GQ1021" s="12"/>
    </row>
    <row r="1022" spans="9:199" s="1" customFormat="1">
      <c r="I1022" s="3"/>
      <c r="P1022" s="59"/>
      <c r="Q1022" s="59"/>
      <c r="R1022" s="59"/>
      <c r="T1022" s="3"/>
      <c r="U1022" s="5"/>
      <c r="V1022" s="3"/>
      <c r="W1022" s="5"/>
      <c r="AE1022" s="7"/>
      <c r="AM1022" s="8"/>
      <c r="AT1022" s="9"/>
      <c r="GM1022" s="12"/>
      <c r="GN1022" s="12"/>
      <c r="GO1022" s="12"/>
      <c r="GP1022" s="12"/>
      <c r="GQ1022" s="12"/>
    </row>
    <row r="1023" spans="9:199" s="1" customFormat="1">
      <c r="I1023" s="3"/>
      <c r="P1023" s="59"/>
      <c r="Q1023" s="59"/>
      <c r="R1023" s="59"/>
      <c r="T1023" s="3"/>
      <c r="U1023" s="5"/>
      <c r="V1023" s="3"/>
      <c r="W1023" s="5"/>
      <c r="AE1023" s="7"/>
      <c r="AM1023" s="8"/>
      <c r="AT1023" s="9"/>
      <c r="GM1023" s="12"/>
      <c r="GN1023" s="12"/>
      <c r="GO1023" s="12"/>
      <c r="GP1023" s="12"/>
      <c r="GQ1023" s="12"/>
    </row>
    <row r="1024" spans="9:199" s="1" customFormat="1">
      <c r="I1024" s="3"/>
      <c r="P1024" s="59"/>
      <c r="Q1024" s="59"/>
      <c r="R1024" s="59"/>
      <c r="T1024" s="3"/>
      <c r="U1024" s="5"/>
      <c r="V1024" s="3"/>
      <c r="W1024" s="5"/>
      <c r="AE1024" s="7"/>
      <c r="AM1024" s="8"/>
      <c r="AT1024" s="9"/>
      <c r="GM1024" s="12"/>
      <c r="GN1024" s="12"/>
      <c r="GO1024" s="12"/>
      <c r="GP1024" s="12"/>
      <c r="GQ1024" s="12"/>
    </row>
    <row r="1025" spans="9:199" s="1" customFormat="1">
      <c r="I1025" s="3"/>
      <c r="P1025" s="59"/>
      <c r="Q1025" s="59"/>
      <c r="R1025" s="59"/>
      <c r="T1025" s="3"/>
      <c r="U1025" s="5"/>
      <c r="V1025" s="3"/>
      <c r="W1025" s="5"/>
      <c r="AE1025" s="7"/>
      <c r="AM1025" s="8"/>
      <c r="AT1025" s="9"/>
      <c r="GM1025" s="12"/>
      <c r="GN1025" s="12"/>
      <c r="GO1025" s="12"/>
      <c r="GP1025" s="12"/>
      <c r="GQ1025" s="12"/>
    </row>
    <row r="1026" spans="9:199" s="1" customFormat="1">
      <c r="I1026" s="3"/>
      <c r="P1026" s="59"/>
      <c r="Q1026" s="59"/>
      <c r="R1026" s="59"/>
      <c r="T1026" s="3"/>
      <c r="U1026" s="5"/>
      <c r="V1026" s="3"/>
      <c r="W1026" s="5"/>
      <c r="AE1026" s="7"/>
      <c r="AM1026" s="8"/>
      <c r="AT1026" s="9"/>
      <c r="GM1026" s="12"/>
      <c r="GN1026" s="12"/>
      <c r="GO1026" s="12"/>
      <c r="GP1026" s="12"/>
      <c r="GQ1026" s="12"/>
    </row>
    <row r="1027" spans="9:199" s="1" customFormat="1">
      <c r="I1027" s="3"/>
      <c r="P1027" s="59"/>
      <c r="Q1027" s="59"/>
      <c r="R1027" s="59"/>
      <c r="T1027" s="3"/>
      <c r="U1027" s="5"/>
      <c r="V1027" s="3"/>
      <c r="W1027" s="5"/>
      <c r="AE1027" s="7"/>
      <c r="AM1027" s="8"/>
      <c r="AT1027" s="9"/>
      <c r="GM1027" s="12"/>
      <c r="GN1027" s="12"/>
      <c r="GO1027" s="12"/>
      <c r="GP1027" s="12"/>
      <c r="GQ1027" s="12"/>
    </row>
    <row r="1028" spans="9:199" s="1" customFormat="1">
      <c r="I1028" s="3"/>
      <c r="P1028" s="59"/>
      <c r="Q1028" s="59"/>
      <c r="R1028" s="59"/>
      <c r="T1028" s="3"/>
      <c r="U1028" s="5"/>
      <c r="V1028" s="3"/>
      <c r="W1028" s="5"/>
      <c r="AE1028" s="7"/>
      <c r="AM1028" s="8"/>
      <c r="AT1028" s="9"/>
      <c r="GM1028" s="12"/>
      <c r="GN1028" s="12"/>
      <c r="GO1028" s="12"/>
      <c r="GP1028" s="12"/>
      <c r="GQ1028" s="12"/>
    </row>
    <row r="1029" spans="9:199" s="1" customFormat="1">
      <c r="I1029" s="3"/>
      <c r="P1029" s="59"/>
      <c r="Q1029" s="59"/>
      <c r="R1029" s="59"/>
      <c r="T1029" s="3"/>
      <c r="U1029" s="5"/>
      <c r="V1029" s="3"/>
      <c r="W1029" s="5"/>
      <c r="AE1029" s="7"/>
      <c r="AM1029" s="8"/>
      <c r="AT1029" s="9"/>
      <c r="GM1029" s="12"/>
      <c r="GN1029" s="12"/>
      <c r="GO1029" s="12"/>
      <c r="GP1029" s="12"/>
      <c r="GQ1029" s="12"/>
    </row>
    <row r="1030" spans="9:199" s="1" customFormat="1">
      <c r="I1030" s="3"/>
      <c r="P1030" s="59"/>
      <c r="Q1030" s="59"/>
      <c r="R1030" s="59"/>
      <c r="T1030" s="3"/>
      <c r="U1030" s="5"/>
      <c r="V1030" s="3"/>
      <c r="W1030" s="5"/>
      <c r="AE1030" s="7"/>
      <c r="AM1030" s="8"/>
      <c r="AT1030" s="9"/>
      <c r="GM1030" s="12"/>
      <c r="GN1030" s="12"/>
      <c r="GO1030" s="12"/>
      <c r="GP1030" s="12"/>
      <c r="GQ1030" s="12"/>
    </row>
    <row r="1031" spans="9:199" s="1" customFormat="1">
      <c r="I1031" s="3"/>
      <c r="P1031" s="59"/>
      <c r="Q1031" s="59"/>
      <c r="R1031" s="59"/>
      <c r="T1031" s="3"/>
      <c r="U1031" s="5"/>
      <c r="V1031" s="3"/>
      <c r="W1031" s="5"/>
      <c r="AE1031" s="7"/>
      <c r="AM1031" s="8"/>
      <c r="AT1031" s="9"/>
      <c r="GM1031" s="12"/>
      <c r="GN1031" s="12"/>
      <c r="GO1031" s="12"/>
      <c r="GP1031" s="12"/>
      <c r="GQ1031" s="12"/>
    </row>
    <row r="1032" spans="9:199" s="1" customFormat="1">
      <c r="I1032" s="3"/>
      <c r="P1032" s="59"/>
      <c r="Q1032" s="59"/>
      <c r="R1032" s="59"/>
      <c r="T1032" s="3"/>
      <c r="U1032" s="5"/>
      <c r="V1032" s="3"/>
      <c r="W1032" s="5"/>
      <c r="AE1032" s="7"/>
      <c r="AM1032" s="8"/>
      <c r="AT1032" s="9"/>
      <c r="GM1032" s="12"/>
      <c r="GN1032" s="12"/>
      <c r="GO1032" s="12"/>
      <c r="GP1032" s="12"/>
      <c r="GQ1032" s="12"/>
    </row>
    <row r="1033" spans="9:199" s="1" customFormat="1">
      <c r="I1033" s="3"/>
      <c r="P1033" s="59"/>
      <c r="Q1033" s="59"/>
      <c r="R1033" s="59"/>
      <c r="T1033" s="3"/>
      <c r="U1033" s="5"/>
      <c r="V1033" s="3"/>
      <c r="W1033" s="5"/>
      <c r="AE1033" s="7"/>
      <c r="AM1033" s="8"/>
      <c r="AT1033" s="9"/>
      <c r="GM1033" s="12"/>
      <c r="GN1033" s="12"/>
      <c r="GO1033" s="12"/>
      <c r="GP1033" s="12"/>
      <c r="GQ1033" s="12"/>
    </row>
    <row r="1034" spans="9:199" s="1" customFormat="1">
      <c r="I1034" s="3"/>
      <c r="P1034" s="59"/>
      <c r="Q1034" s="59"/>
      <c r="R1034" s="59"/>
      <c r="T1034" s="3"/>
      <c r="U1034" s="5"/>
      <c r="V1034" s="3"/>
      <c r="W1034" s="5"/>
      <c r="AE1034" s="7"/>
      <c r="AM1034" s="8"/>
      <c r="AT1034" s="9"/>
      <c r="GM1034" s="12"/>
      <c r="GN1034" s="12"/>
      <c r="GO1034" s="12"/>
      <c r="GP1034" s="12"/>
      <c r="GQ1034" s="12"/>
    </row>
    <row r="1035" spans="9:199" s="1" customFormat="1">
      <c r="I1035" s="3"/>
      <c r="P1035" s="59"/>
      <c r="Q1035" s="59"/>
      <c r="R1035" s="59"/>
      <c r="T1035" s="3"/>
      <c r="U1035" s="5"/>
      <c r="V1035" s="3"/>
      <c r="W1035" s="5"/>
      <c r="AE1035" s="7"/>
      <c r="AM1035" s="8"/>
      <c r="AT1035" s="9"/>
      <c r="GM1035" s="12"/>
      <c r="GN1035" s="12"/>
      <c r="GO1035" s="12"/>
      <c r="GP1035" s="12"/>
      <c r="GQ1035" s="12"/>
    </row>
    <row r="1036" spans="9:199" s="1" customFormat="1">
      <c r="I1036" s="3"/>
      <c r="P1036" s="59"/>
      <c r="Q1036" s="59"/>
      <c r="R1036" s="59"/>
      <c r="T1036" s="3"/>
      <c r="U1036" s="5"/>
      <c r="V1036" s="3"/>
      <c r="W1036" s="5"/>
      <c r="AE1036" s="7"/>
      <c r="AM1036" s="8"/>
      <c r="AT1036" s="9"/>
      <c r="GM1036" s="12"/>
      <c r="GN1036" s="12"/>
      <c r="GO1036" s="12"/>
      <c r="GP1036" s="12"/>
      <c r="GQ1036" s="12"/>
    </row>
    <row r="1037" spans="9:199" s="1" customFormat="1">
      <c r="I1037" s="3"/>
      <c r="P1037" s="59"/>
      <c r="Q1037" s="59"/>
      <c r="R1037" s="59"/>
      <c r="T1037" s="3"/>
      <c r="U1037" s="5"/>
      <c r="V1037" s="3"/>
      <c r="W1037" s="5"/>
      <c r="AE1037" s="7"/>
      <c r="AM1037" s="8"/>
      <c r="AT1037" s="9"/>
      <c r="GM1037" s="12"/>
      <c r="GN1037" s="12"/>
      <c r="GO1037" s="12"/>
      <c r="GP1037" s="12"/>
      <c r="GQ1037" s="12"/>
    </row>
    <row r="1038" spans="9:199" s="1" customFormat="1">
      <c r="I1038" s="3"/>
      <c r="P1038" s="59"/>
      <c r="Q1038" s="59"/>
      <c r="R1038" s="59"/>
      <c r="T1038" s="3"/>
      <c r="U1038" s="5"/>
      <c r="V1038" s="3"/>
      <c r="W1038" s="5"/>
      <c r="AE1038" s="7"/>
      <c r="AM1038" s="8"/>
      <c r="AT1038" s="9"/>
      <c r="GM1038" s="12"/>
      <c r="GN1038" s="12"/>
      <c r="GO1038" s="12"/>
      <c r="GP1038" s="12"/>
      <c r="GQ1038" s="12"/>
    </row>
    <row r="1039" spans="9:199" s="1" customFormat="1">
      <c r="I1039" s="3"/>
      <c r="P1039" s="59"/>
      <c r="Q1039" s="59"/>
      <c r="R1039" s="59"/>
      <c r="T1039" s="3"/>
      <c r="U1039" s="5"/>
      <c r="V1039" s="3"/>
      <c r="W1039" s="5"/>
      <c r="AE1039" s="7"/>
      <c r="AM1039" s="8"/>
      <c r="AT1039" s="9"/>
      <c r="GM1039" s="12"/>
      <c r="GN1039" s="12"/>
      <c r="GO1039" s="12"/>
      <c r="GP1039" s="12"/>
      <c r="GQ1039" s="12"/>
    </row>
    <row r="1040" spans="9:199" s="1" customFormat="1">
      <c r="I1040" s="3"/>
      <c r="P1040" s="59"/>
      <c r="Q1040" s="59"/>
      <c r="R1040" s="59"/>
      <c r="T1040" s="3"/>
      <c r="U1040" s="5"/>
      <c r="V1040" s="3"/>
      <c r="W1040" s="5"/>
      <c r="AE1040" s="7"/>
      <c r="AM1040" s="8"/>
      <c r="AT1040" s="9"/>
      <c r="GM1040" s="12"/>
      <c r="GN1040" s="12"/>
      <c r="GO1040" s="12"/>
      <c r="GP1040" s="12"/>
      <c r="GQ1040" s="12"/>
    </row>
    <row r="1041" spans="9:199" s="1" customFormat="1">
      <c r="I1041" s="3"/>
      <c r="P1041" s="59"/>
      <c r="Q1041" s="59"/>
      <c r="R1041" s="59"/>
      <c r="T1041" s="3"/>
      <c r="U1041" s="5"/>
      <c r="V1041" s="3"/>
      <c r="W1041" s="5"/>
      <c r="AE1041" s="7"/>
      <c r="AM1041" s="8"/>
      <c r="AT1041" s="9"/>
      <c r="GM1041" s="12"/>
      <c r="GN1041" s="12"/>
      <c r="GO1041" s="12"/>
      <c r="GP1041" s="12"/>
      <c r="GQ1041" s="12"/>
    </row>
    <row r="1042" spans="9:199" s="1" customFormat="1">
      <c r="I1042" s="3"/>
      <c r="P1042" s="59"/>
      <c r="Q1042" s="59"/>
      <c r="R1042" s="59"/>
      <c r="T1042" s="3"/>
      <c r="U1042" s="5"/>
      <c r="V1042" s="3"/>
      <c r="W1042" s="5"/>
      <c r="AE1042" s="7"/>
      <c r="AM1042" s="8"/>
      <c r="AT1042" s="9"/>
      <c r="GM1042" s="12"/>
      <c r="GN1042" s="12"/>
      <c r="GO1042" s="12"/>
      <c r="GP1042" s="12"/>
      <c r="GQ1042" s="12"/>
    </row>
    <row r="1043" spans="9:199" s="1" customFormat="1">
      <c r="I1043" s="3"/>
      <c r="P1043" s="59"/>
      <c r="Q1043" s="59"/>
      <c r="R1043" s="59"/>
      <c r="T1043" s="3"/>
      <c r="U1043" s="5"/>
      <c r="V1043" s="3"/>
      <c r="W1043" s="5"/>
      <c r="AE1043" s="7"/>
      <c r="AM1043" s="8"/>
      <c r="AT1043" s="9"/>
      <c r="GM1043" s="12"/>
      <c r="GN1043" s="12"/>
      <c r="GO1043" s="12"/>
      <c r="GP1043" s="12"/>
      <c r="GQ1043" s="12"/>
    </row>
    <row r="1044" spans="9:199" s="1" customFormat="1">
      <c r="I1044" s="3"/>
      <c r="P1044" s="59"/>
      <c r="Q1044" s="59"/>
      <c r="R1044" s="59"/>
      <c r="T1044" s="3"/>
      <c r="U1044" s="5"/>
      <c r="V1044" s="3"/>
      <c r="W1044" s="5"/>
      <c r="AE1044" s="7"/>
      <c r="AM1044" s="8"/>
      <c r="AT1044" s="9"/>
      <c r="GM1044" s="12"/>
      <c r="GN1044" s="12"/>
      <c r="GO1044" s="12"/>
      <c r="GP1044" s="12"/>
      <c r="GQ1044" s="12"/>
    </row>
    <row r="1045" spans="9:199" s="1" customFormat="1">
      <c r="I1045" s="3"/>
      <c r="P1045" s="59"/>
      <c r="Q1045" s="59"/>
      <c r="R1045" s="59"/>
      <c r="T1045" s="3"/>
      <c r="U1045" s="5"/>
      <c r="V1045" s="3"/>
      <c r="W1045" s="5"/>
      <c r="AE1045" s="7"/>
      <c r="AM1045" s="8"/>
      <c r="AT1045" s="9"/>
      <c r="GM1045" s="12"/>
      <c r="GN1045" s="12"/>
      <c r="GO1045" s="12"/>
      <c r="GP1045" s="12"/>
      <c r="GQ1045" s="12"/>
    </row>
    <row r="1046" spans="9:199" s="1" customFormat="1">
      <c r="I1046" s="3"/>
      <c r="P1046" s="59"/>
      <c r="Q1046" s="59"/>
      <c r="R1046" s="59"/>
      <c r="T1046" s="3"/>
      <c r="U1046" s="5"/>
      <c r="V1046" s="3"/>
      <c r="W1046" s="5"/>
      <c r="AE1046" s="7"/>
      <c r="AM1046" s="8"/>
      <c r="AT1046" s="9"/>
      <c r="GM1046" s="12"/>
      <c r="GN1046" s="12"/>
      <c r="GO1046" s="12"/>
      <c r="GP1046" s="12"/>
      <c r="GQ1046" s="12"/>
    </row>
    <row r="1047" spans="9:199" s="1" customFormat="1">
      <c r="I1047" s="3"/>
      <c r="P1047" s="59"/>
      <c r="Q1047" s="59"/>
      <c r="R1047" s="59"/>
      <c r="T1047" s="3"/>
      <c r="U1047" s="5"/>
      <c r="V1047" s="3"/>
      <c r="W1047" s="5"/>
      <c r="AE1047" s="7"/>
      <c r="AM1047" s="8"/>
      <c r="AT1047" s="9"/>
      <c r="GM1047" s="12"/>
      <c r="GN1047" s="12"/>
      <c r="GO1047" s="12"/>
      <c r="GP1047" s="12"/>
      <c r="GQ1047" s="12"/>
    </row>
    <row r="1048" spans="9:199" s="1" customFormat="1">
      <c r="I1048" s="3"/>
      <c r="P1048" s="59"/>
      <c r="Q1048" s="59"/>
      <c r="R1048" s="59"/>
      <c r="T1048" s="3"/>
      <c r="U1048" s="5"/>
      <c r="V1048" s="3"/>
      <c r="W1048" s="5"/>
      <c r="AE1048" s="7"/>
      <c r="AM1048" s="8"/>
      <c r="AT1048" s="9"/>
      <c r="GM1048" s="12"/>
      <c r="GN1048" s="12"/>
      <c r="GO1048" s="12"/>
      <c r="GP1048" s="12"/>
      <c r="GQ1048" s="12"/>
    </row>
    <row r="1049" spans="9:199" s="1" customFormat="1">
      <c r="I1049" s="3"/>
      <c r="P1049" s="59"/>
      <c r="Q1049" s="59"/>
      <c r="R1049" s="59"/>
      <c r="T1049" s="3"/>
      <c r="U1049" s="5"/>
      <c r="V1049" s="3"/>
      <c r="W1049" s="5"/>
      <c r="AE1049" s="7"/>
      <c r="AM1049" s="8"/>
      <c r="AT1049" s="9"/>
      <c r="GM1049" s="12"/>
      <c r="GN1049" s="12"/>
      <c r="GO1049" s="12"/>
      <c r="GP1049" s="12"/>
      <c r="GQ1049" s="12"/>
    </row>
    <row r="1050" spans="9:199" s="1" customFormat="1">
      <c r="I1050" s="3"/>
      <c r="P1050" s="59"/>
      <c r="Q1050" s="59"/>
      <c r="R1050" s="59"/>
      <c r="T1050" s="3"/>
      <c r="U1050" s="5"/>
      <c r="V1050" s="3"/>
      <c r="W1050" s="5"/>
      <c r="AE1050" s="7"/>
      <c r="AM1050" s="8"/>
      <c r="AT1050" s="9"/>
      <c r="GM1050" s="12"/>
      <c r="GN1050" s="12"/>
      <c r="GO1050" s="12"/>
      <c r="GP1050" s="12"/>
      <c r="GQ1050" s="12"/>
    </row>
    <row r="1051" spans="9:199" s="1" customFormat="1">
      <c r="I1051" s="3"/>
      <c r="P1051" s="59"/>
      <c r="Q1051" s="59"/>
      <c r="R1051" s="59"/>
      <c r="T1051" s="3"/>
      <c r="U1051" s="5"/>
      <c r="V1051" s="3"/>
      <c r="W1051" s="5"/>
      <c r="AE1051" s="7"/>
      <c r="AM1051" s="8"/>
      <c r="AT1051" s="9"/>
      <c r="GM1051" s="12"/>
      <c r="GN1051" s="12"/>
      <c r="GO1051" s="12"/>
      <c r="GP1051" s="12"/>
      <c r="GQ1051" s="12"/>
    </row>
    <row r="1052" spans="9:199" s="1" customFormat="1">
      <c r="I1052" s="3"/>
      <c r="P1052" s="59"/>
      <c r="Q1052" s="59"/>
      <c r="R1052" s="59"/>
      <c r="T1052" s="3"/>
      <c r="U1052" s="5"/>
      <c r="V1052" s="3"/>
      <c r="W1052" s="5"/>
      <c r="AE1052" s="7"/>
      <c r="AM1052" s="8"/>
      <c r="AT1052" s="9"/>
      <c r="GM1052" s="12"/>
      <c r="GN1052" s="12"/>
      <c r="GO1052" s="12"/>
      <c r="GP1052" s="12"/>
      <c r="GQ1052" s="12"/>
    </row>
    <row r="1053" spans="9:199" s="1" customFormat="1">
      <c r="I1053" s="3"/>
      <c r="P1053" s="59"/>
      <c r="Q1053" s="59"/>
      <c r="R1053" s="59"/>
      <c r="T1053" s="3"/>
      <c r="U1053" s="5"/>
      <c r="V1053" s="3"/>
      <c r="W1053" s="5"/>
      <c r="AE1053" s="7"/>
      <c r="AM1053" s="8"/>
      <c r="AT1053" s="9"/>
      <c r="GM1053" s="12"/>
      <c r="GN1053" s="12"/>
      <c r="GO1053" s="12"/>
      <c r="GP1053" s="12"/>
      <c r="GQ1053" s="12"/>
    </row>
    <row r="1054" spans="9:199" s="1" customFormat="1">
      <c r="I1054" s="3"/>
      <c r="P1054" s="59"/>
      <c r="Q1054" s="59"/>
      <c r="R1054" s="59"/>
      <c r="T1054" s="3"/>
      <c r="U1054" s="5"/>
      <c r="V1054" s="3"/>
      <c r="W1054" s="5"/>
      <c r="AE1054" s="7"/>
      <c r="AM1054" s="8"/>
      <c r="AT1054" s="9"/>
      <c r="GM1054" s="12"/>
      <c r="GN1054" s="12"/>
      <c r="GO1054" s="12"/>
      <c r="GP1054" s="12"/>
      <c r="GQ1054" s="12"/>
    </row>
    <row r="1055" spans="9:199" s="1" customFormat="1">
      <c r="I1055" s="3"/>
      <c r="P1055" s="59"/>
      <c r="Q1055" s="59"/>
      <c r="R1055" s="59"/>
      <c r="T1055" s="3"/>
      <c r="U1055" s="5"/>
      <c r="V1055" s="3"/>
      <c r="W1055" s="5"/>
      <c r="AE1055" s="7"/>
      <c r="AM1055" s="8"/>
      <c r="AT1055" s="9"/>
      <c r="GM1055" s="12"/>
      <c r="GN1055" s="12"/>
      <c r="GO1055" s="12"/>
      <c r="GP1055" s="12"/>
      <c r="GQ1055" s="12"/>
    </row>
    <row r="1056" spans="9:199" s="1" customFormat="1">
      <c r="I1056" s="3"/>
      <c r="P1056" s="59"/>
      <c r="Q1056" s="59"/>
      <c r="R1056" s="59"/>
      <c r="T1056" s="3"/>
      <c r="U1056" s="5"/>
      <c r="V1056" s="3"/>
      <c r="W1056" s="5"/>
      <c r="AE1056" s="7"/>
      <c r="AM1056" s="8"/>
      <c r="AT1056" s="9"/>
      <c r="GM1056" s="12"/>
      <c r="GN1056" s="12"/>
      <c r="GO1056" s="12"/>
      <c r="GP1056" s="12"/>
      <c r="GQ1056" s="12"/>
    </row>
    <row r="1057" spans="9:199" s="1" customFormat="1">
      <c r="I1057" s="3"/>
      <c r="P1057" s="59"/>
      <c r="Q1057" s="59"/>
      <c r="R1057" s="59"/>
      <c r="T1057" s="3"/>
      <c r="U1057" s="5"/>
      <c r="V1057" s="3"/>
      <c r="W1057" s="5"/>
      <c r="AE1057" s="7"/>
      <c r="AM1057" s="8"/>
      <c r="AT1057" s="9"/>
      <c r="GM1057" s="12"/>
      <c r="GN1057" s="12"/>
      <c r="GO1057" s="12"/>
      <c r="GP1057" s="12"/>
      <c r="GQ1057" s="12"/>
    </row>
    <row r="1058" spans="9:199" s="1" customFormat="1">
      <c r="I1058" s="3"/>
      <c r="P1058" s="59"/>
      <c r="Q1058" s="59"/>
      <c r="R1058" s="59"/>
      <c r="T1058" s="3"/>
      <c r="U1058" s="5"/>
      <c r="V1058" s="3"/>
      <c r="W1058" s="5"/>
      <c r="AE1058" s="7"/>
      <c r="AM1058" s="8"/>
      <c r="AT1058" s="9"/>
      <c r="GM1058" s="12"/>
      <c r="GN1058" s="12"/>
      <c r="GO1058" s="12"/>
      <c r="GP1058" s="12"/>
      <c r="GQ1058" s="12"/>
    </row>
    <row r="1059" spans="9:199" s="1" customFormat="1">
      <c r="I1059" s="3"/>
      <c r="P1059" s="59"/>
      <c r="Q1059" s="59"/>
      <c r="R1059" s="59"/>
      <c r="T1059" s="3"/>
      <c r="U1059" s="5"/>
      <c r="V1059" s="3"/>
      <c r="W1059" s="5"/>
      <c r="AE1059" s="7"/>
      <c r="AM1059" s="8"/>
      <c r="AT1059" s="9"/>
      <c r="GM1059" s="12"/>
      <c r="GN1059" s="12"/>
      <c r="GO1059" s="12"/>
      <c r="GP1059" s="12"/>
      <c r="GQ1059" s="12"/>
    </row>
    <row r="1060" spans="9:199" s="1" customFormat="1">
      <c r="I1060" s="3"/>
      <c r="P1060" s="59"/>
      <c r="Q1060" s="59"/>
      <c r="R1060" s="59"/>
      <c r="T1060" s="3"/>
      <c r="U1060" s="5"/>
      <c r="V1060" s="3"/>
      <c r="W1060" s="5"/>
      <c r="AE1060" s="7"/>
      <c r="AM1060" s="8"/>
      <c r="AT1060" s="9"/>
      <c r="GM1060" s="12"/>
      <c r="GN1060" s="12"/>
      <c r="GO1060" s="12"/>
      <c r="GP1060" s="12"/>
      <c r="GQ1060" s="12"/>
    </row>
    <row r="1061" spans="9:199" s="1" customFormat="1">
      <c r="I1061" s="3"/>
      <c r="P1061" s="59"/>
      <c r="Q1061" s="59"/>
      <c r="R1061" s="59"/>
      <c r="T1061" s="3"/>
      <c r="U1061" s="5"/>
      <c r="V1061" s="3"/>
      <c r="W1061" s="5"/>
      <c r="AE1061" s="7"/>
      <c r="AM1061" s="8"/>
      <c r="AT1061" s="9"/>
      <c r="GM1061" s="12"/>
      <c r="GN1061" s="12"/>
      <c r="GO1061" s="12"/>
      <c r="GP1061" s="12"/>
      <c r="GQ1061" s="12"/>
    </row>
    <row r="1062" spans="9:199" s="1" customFormat="1">
      <c r="I1062" s="3"/>
      <c r="P1062" s="59"/>
      <c r="Q1062" s="59"/>
      <c r="R1062" s="59"/>
      <c r="T1062" s="3"/>
      <c r="U1062" s="5"/>
      <c r="V1062" s="3"/>
      <c r="W1062" s="5"/>
      <c r="AE1062" s="7"/>
      <c r="AM1062" s="8"/>
      <c r="AT1062" s="9"/>
      <c r="GM1062" s="12"/>
      <c r="GN1062" s="12"/>
      <c r="GO1062" s="12"/>
      <c r="GP1062" s="12"/>
      <c r="GQ1062" s="12"/>
    </row>
    <row r="1063" spans="9:199" s="1" customFormat="1">
      <c r="I1063" s="3"/>
      <c r="P1063" s="59"/>
      <c r="Q1063" s="59"/>
      <c r="R1063" s="59"/>
      <c r="T1063" s="3"/>
      <c r="U1063" s="5"/>
      <c r="V1063" s="3"/>
      <c r="W1063" s="5"/>
      <c r="AE1063" s="7"/>
      <c r="AM1063" s="8"/>
      <c r="AT1063" s="9"/>
      <c r="GM1063" s="12"/>
      <c r="GN1063" s="12"/>
      <c r="GO1063" s="12"/>
      <c r="GP1063" s="12"/>
      <c r="GQ1063" s="12"/>
    </row>
    <row r="1064" spans="9:199" s="1" customFormat="1">
      <c r="I1064" s="3"/>
      <c r="P1064" s="59"/>
      <c r="Q1064" s="59"/>
      <c r="R1064" s="59"/>
      <c r="T1064" s="3"/>
      <c r="U1064" s="5"/>
      <c r="V1064" s="3"/>
      <c r="W1064" s="5"/>
      <c r="AE1064" s="7"/>
      <c r="AM1064" s="8"/>
      <c r="AT1064" s="9"/>
      <c r="GM1064" s="12"/>
      <c r="GN1064" s="12"/>
      <c r="GO1064" s="12"/>
      <c r="GP1064" s="12"/>
      <c r="GQ1064" s="12"/>
    </row>
    <row r="1065" spans="9:199" s="1" customFormat="1">
      <c r="I1065" s="3"/>
      <c r="P1065" s="59"/>
      <c r="Q1065" s="59"/>
      <c r="R1065" s="59"/>
      <c r="T1065" s="3"/>
      <c r="U1065" s="5"/>
      <c r="V1065" s="3"/>
      <c r="W1065" s="5"/>
      <c r="AE1065" s="7"/>
      <c r="AM1065" s="8"/>
      <c r="AT1065" s="9"/>
      <c r="GM1065" s="12"/>
      <c r="GN1065" s="12"/>
      <c r="GO1065" s="12"/>
      <c r="GP1065" s="12"/>
      <c r="GQ1065" s="12"/>
    </row>
    <row r="1066" spans="9:199" s="1" customFormat="1">
      <c r="I1066" s="3"/>
      <c r="P1066" s="59"/>
      <c r="Q1066" s="59"/>
      <c r="R1066" s="59"/>
      <c r="T1066" s="3"/>
      <c r="U1066" s="5"/>
      <c r="V1066" s="3"/>
      <c r="W1066" s="5"/>
      <c r="AE1066" s="7"/>
      <c r="AM1066" s="8"/>
      <c r="AT1066" s="9"/>
      <c r="GM1066" s="12"/>
      <c r="GN1066" s="12"/>
      <c r="GO1066" s="12"/>
      <c r="GP1066" s="12"/>
      <c r="GQ1066" s="12"/>
    </row>
    <row r="1067" spans="9:199" s="1" customFormat="1">
      <c r="I1067" s="3"/>
      <c r="P1067" s="59"/>
      <c r="Q1067" s="59"/>
      <c r="R1067" s="59"/>
      <c r="T1067" s="3"/>
      <c r="U1067" s="5"/>
      <c r="V1067" s="3"/>
      <c r="W1067" s="5"/>
      <c r="AE1067" s="7"/>
      <c r="AM1067" s="8"/>
      <c r="AT1067" s="9"/>
      <c r="GM1067" s="12"/>
      <c r="GN1067" s="12"/>
      <c r="GO1067" s="12"/>
      <c r="GP1067" s="12"/>
      <c r="GQ1067" s="12"/>
    </row>
    <row r="1068" spans="9:199" s="1" customFormat="1">
      <c r="I1068" s="3"/>
      <c r="P1068" s="59"/>
      <c r="Q1068" s="59"/>
      <c r="R1068" s="59"/>
      <c r="T1068" s="3"/>
      <c r="U1068" s="5"/>
      <c r="V1068" s="3"/>
      <c r="W1068" s="5"/>
      <c r="AE1068" s="7"/>
      <c r="AM1068" s="8"/>
      <c r="AT1068" s="9"/>
      <c r="GM1068" s="12"/>
      <c r="GN1068" s="12"/>
      <c r="GO1068" s="12"/>
      <c r="GP1068" s="12"/>
      <c r="GQ1068" s="12"/>
    </row>
    <row r="1069" spans="9:199" s="1" customFormat="1">
      <c r="I1069" s="3"/>
      <c r="P1069" s="59"/>
      <c r="Q1069" s="59"/>
      <c r="R1069" s="59"/>
      <c r="T1069" s="3"/>
      <c r="U1069" s="5"/>
      <c r="V1069" s="3"/>
      <c r="W1069" s="5"/>
      <c r="AE1069" s="7"/>
      <c r="AM1069" s="8"/>
      <c r="AT1069" s="9"/>
      <c r="GM1069" s="12"/>
      <c r="GN1069" s="12"/>
      <c r="GO1069" s="12"/>
      <c r="GP1069" s="12"/>
      <c r="GQ1069" s="12"/>
    </row>
    <row r="1070" spans="9:199" s="1" customFormat="1">
      <c r="I1070" s="3"/>
      <c r="P1070" s="59"/>
      <c r="Q1070" s="59"/>
      <c r="R1070" s="59"/>
      <c r="T1070" s="3"/>
      <c r="U1070" s="5"/>
      <c r="V1070" s="3"/>
      <c r="W1070" s="5"/>
      <c r="AE1070" s="7"/>
      <c r="AM1070" s="8"/>
      <c r="AT1070" s="9"/>
      <c r="GM1070" s="12"/>
      <c r="GN1070" s="12"/>
      <c r="GO1070" s="12"/>
      <c r="GP1070" s="12"/>
      <c r="GQ1070" s="12"/>
    </row>
    <row r="1071" spans="9:199" s="1" customFormat="1">
      <c r="I1071" s="3"/>
      <c r="P1071" s="59"/>
      <c r="Q1071" s="59"/>
      <c r="R1071" s="59"/>
      <c r="T1071" s="3"/>
      <c r="U1071" s="5"/>
      <c r="V1071" s="3"/>
      <c r="W1071" s="5"/>
      <c r="AE1071" s="7"/>
      <c r="AM1071" s="8"/>
      <c r="AT1071" s="9"/>
      <c r="GM1071" s="12"/>
      <c r="GN1071" s="12"/>
      <c r="GO1071" s="12"/>
      <c r="GP1071" s="12"/>
      <c r="GQ1071" s="12"/>
    </row>
    <row r="1072" spans="9:199" s="1" customFormat="1">
      <c r="I1072" s="3"/>
      <c r="P1072" s="59"/>
      <c r="Q1072" s="59"/>
      <c r="R1072" s="59"/>
      <c r="T1072" s="3"/>
      <c r="U1072" s="5"/>
      <c r="V1072" s="3"/>
      <c r="W1072" s="5"/>
      <c r="AE1072" s="7"/>
      <c r="AM1072" s="8"/>
      <c r="AT1072" s="9"/>
      <c r="GM1072" s="12"/>
      <c r="GN1072" s="12"/>
      <c r="GO1072" s="12"/>
      <c r="GP1072" s="12"/>
      <c r="GQ1072" s="12"/>
    </row>
    <row r="1073" spans="9:199" s="1" customFormat="1">
      <c r="I1073" s="3"/>
      <c r="P1073" s="59"/>
      <c r="Q1073" s="59"/>
      <c r="R1073" s="59"/>
      <c r="T1073" s="3"/>
      <c r="U1073" s="5"/>
      <c r="V1073" s="3"/>
      <c r="W1073" s="5"/>
      <c r="AE1073" s="7"/>
      <c r="AM1073" s="8"/>
      <c r="AT1073" s="9"/>
      <c r="GM1073" s="12"/>
      <c r="GN1073" s="12"/>
      <c r="GO1073" s="12"/>
      <c r="GP1073" s="12"/>
      <c r="GQ1073" s="12"/>
    </row>
    <row r="1074" spans="9:199" s="1" customFormat="1">
      <c r="I1074" s="3"/>
      <c r="P1074" s="59"/>
      <c r="Q1074" s="59"/>
      <c r="R1074" s="59"/>
      <c r="T1074" s="3"/>
      <c r="U1074" s="5"/>
      <c r="V1074" s="3"/>
      <c r="W1074" s="5"/>
      <c r="AE1074" s="7"/>
      <c r="AM1074" s="8"/>
      <c r="AT1074" s="9"/>
      <c r="GM1074" s="12"/>
      <c r="GN1074" s="12"/>
      <c r="GO1074" s="12"/>
      <c r="GP1074" s="12"/>
      <c r="GQ1074" s="12"/>
    </row>
    <row r="1075" spans="9:199" s="1" customFormat="1">
      <c r="I1075" s="3"/>
      <c r="P1075" s="59"/>
      <c r="Q1075" s="59"/>
      <c r="R1075" s="59"/>
      <c r="T1075" s="3"/>
      <c r="U1075" s="5"/>
      <c r="V1075" s="3"/>
      <c r="W1075" s="5"/>
      <c r="AE1075" s="7"/>
      <c r="AM1075" s="8"/>
      <c r="AT1075" s="9"/>
      <c r="GM1075" s="12"/>
      <c r="GN1075" s="12"/>
      <c r="GO1075" s="12"/>
      <c r="GP1075" s="12"/>
      <c r="GQ1075" s="12"/>
    </row>
    <row r="1076" spans="9:199" s="1" customFormat="1">
      <c r="I1076" s="3"/>
      <c r="P1076" s="59"/>
      <c r="Q1076" s="59"/>
      <c r="R1076" s="59"/>
      <c r="T1076" s="3"/>
      <c r="U1076" s="5"/>
      <c r="V1076" s="3"/>
      <c r="W1076" s="5"/>
      <c r="AE1076" s="7"/>
      <c r="AM1076" s="8"/>
      <c r="AT1076" s="9"/>
      <c r="GM1076" s="12"/>
      <c r="GN1076" s="12"/>
      <c r="GO1076" s="12"/>
      <c r="GP1076" s="12"/>
      <c r="GQ1076" s="12"/>
    </row>
    <row r="1077" spans="9:199" s="1" customFormat="1">
      <c r="I1077" s="3"/>
      <c r="P1077" s="59"/>
      <c r="Q1077" s="59"/>
      <c r="R1077" s="59"/>
      <c r="T1077" s="3"/>
      <c r="U1077" s="5"/>
      <c r="V1077" s="3"/>
      <c r="W1077" s="5"/>
      <c r="AE1077" s="7"/>
      <c r="AM1077" s="8"/>
      <c r="AT1077" s="9"/>
      <c r="GM1077" s="12"/>
      <c r="GN1077" s="12"/>
      <c r="GO1077" s="12"/>
      <c r="GP1077" s="12"/>
      <c r="GQ1077" s="12"/>
    </row>
    <row r="1078" spans="9:199" s="1" customFormat="1">
      <c r="I1078" s="3"/>
      <c r="P1078" s="59"/>
      <c r="Q1078" s="59"/>
      <c r="R1078" s="59"/>
      <c r="T1078" s="3"/>
      <c r="U1078" s="5"/>
      <c r="V1078" s="3"/>
      <c r="W1078" s="5"/>
      <c r="AE1078" s="7"/>
      <c r="AM1078" s="8"/>
      <c r="AT1078" s="9"/>
      <c r="GM1078" s="12"/>
      <c r="GN1078" s="12"/>
      <c r="GO1078" s="12"/>
      <c r="GP1078" s="12"/>
      <c r="GQ1078" s="12"/>
    </row>
    <row r="1079" spans="9:199" s="1" customFormat="1">
      <c r="I1079" s="3"/>
      <c r="P1079" s="59"/>
      <c r="Q1079" s="59"/>
      <c r="R1079" s="59"/>
      <c r="T1079" s="3"/>
      <c r="U1079" s="5"/>
      <c r="V1079" s="3"/>
      <c r="W1079" s="5"/>
      <c r="AE1079" s="7"/>
      <c r="AM1079" s="8"/>
      <c r="AT1079" s="9"/>
      <c r="GM1079" s="12"/>
      <c r="GN1079" s="12"/>
      <c r="GO1079" s="12"/>
      <c r="GP1079" s="12"/>
      <c r="GQ1079" s="12"/>
    </row>
    <row r="1080" spans="9:199" s="1" customFormat="1">
      <c r="I1080" s="3"/>
      <c r="P1080" s="59"/>
      <c r="Q1080" s="59"/>
      <c r="R1080" s="59"/>
      <c r="T1080" s="3"/>
      <c r="U1080" s="5"/>
      <c r="V1080" s="3"/>
      <c r="W1080" s="5"/>
      <c r="AE1080" s="7"/>
      <c r="AM1080" s="8"/>
      <c r="AT1080" s="9"/>
      <c r="GM1080" s="12"/>
      <c r="GN1080" s="12"/>
      <c r="GO1080" s="12"/>
      <c r="GP1080" s="12"/>
      <c r="GQ1080" s="12"/>
    </row>
    <row r="1081" spans="9:199" s="1" customFormat="1">
      <c r="I1081" s="3"/>
      <c r="P1081" s="59"/>
      <c r="Q1081" s="59"/>
      <c r="R1081" s="59"/>
      <c r="T1081" s="3"/>
      <c r="U1081" s="5"/>
      <c r="V1081" s="3"/>
      <c r="W1081" s="5"/>
      <c r="AE1081" s="7"/>
      <c r="AM1081" s="8"/>
      <c r="AT1081" s="9"/>
      <c r="GM1081" s="12"/>
      <c r="GN1081" s="12"/>
      <c r="GO1081" s="12"/>
      <c r="GP1081" s="12"/>
      <c r="GQ1081" s="12"/>
    </row>
    <row r="1082" spans="9:199" s="1" customFormat="1">
      <c r="I1082" s="3"/>
      <c r="P1082" s="59"/>
      <c r="Q1082" s="59"/>
      <c r="R1082" s="59"/>
      <c r="T1082" s="3"/>
      <c r="U1082" s="5"/>
      <c r="V1082" s="3"/>
      <c r="W1082" s="5"/>
      <c r="AE1082" s="7"/>
      <c r="AM1082" s="8"/>
      <c r="AT1082" s="9"/>
      <c r="GM1082" s="12"/>
      <c r="GN1082" s="12"/>
      <c r="GO1082" s="12"/>
      <c r="GP1082" s="12"/>
      <c r="GQ1082" s="12"/>
    </row>
    <row r="1083" spans="9:199" s="1" customFormat="1">
      <c r="I1083" s="3"/>
      <c r="P1083" s="59"/>
      <c r="Q1083" s="59"/>
      <c r="R1083" s="59"/>
      <c r="T1083" s="3"/>
      <c r="U1083" s="5"/>
      <c r="V1083" s="3"/>
      <c r="W1083" s="5"/>
      <c r="AE1083" s="7"/>
      <c r="AM1083" s="8"/>
      <c r="AT1083" s="9"/>
      <c r="GM1083" s="12"/>
      <c r="GN1083" s="12"/>
      <c r="GO1083" s="12"/>
      <c r="GP1083" s="12"/>
      <c r="GQ1083" s="12"/>
    </row>
    <row r="1084" spans="9:199" s="1" customFormat="1">
      <c r="I1084" s="3"/>
      <c r="P1084" s="59"/>
      <c r="Q1084" s="59"/>
      <c r="R1084" s="59"/>
      <c r="T1084" s="3"/>
      <c r="U1084" s="5"/>
      <c r="V1084" s="3"/>
      <c r="W1084" s="5"/>
      <c r="AE1084" s="7"/>
      <c r="AM1084" s="8"/>
      <c r="AT1084" s="9"/>
      <c r="GM1084" s="12"/>
      <c r="GN1084" s="12"/>
      <c r="GO1084" s="12"/>
      <c r="GP1084" s="12"/>
      <c r="GQ1084" s="12"/>
    </row>
    <row r="1085" spans="9:199" s="1" customFormat="1">
      <c r="I1085" s="3"/>
      <c r="P1085" s="59"/>
      <c r="Q1085" s="59"/>
      <c r="R1085" s="59"/>
      <c r="T1085" s="3"/>
      <c r="U1085" s="5"/>
      <c r="V1085" s="3"/>
      <c r="W1085" s="5"/>
      <c r="AE1085" s="7"/>
      <c r="AM1085" s="8"/>
      <c r="AT1085" s="9"/>
      <c r="GM1085" s="12"/>
      <c r="GN1085" s="12"/>
      <c r="GO1085" s="12"/>
      <c r="GP1085" s="12"/>
      <c r="GQ1085" s="12"/>
    </row>
    <row r="1086" spans="9:199" s="1" customFormat="1">
      <c r="I1086" s="3"/>
      <c r="P1086" s="59"/>
      <c r="Q1086" s="59"/>
      <c r="R1086" s="59"/>
      <c r="T1086" s="3"/>
      <c r="U1086" s="5"/>
      <c r="V1086" s="3"/>
      <c r="W1086" s="5"/>
      <c r="AE1086" s="7"/>
      <c r="AM1086" s="8"/>
      <c r="AT1086" s="9"/>
      <c r="GM1086" s="12"/>
      <c r="GN1086" s="12"/>
      <c r="GO1086" s="12"/>
      <c r="GP1086" s="12"/>
      <c r="GQ1086" s="12"/>
    </row>
    <row r="1087" spans="9:199" s="1" customFormat="1">
      <c r="I1087" s="3"/>
      <c r="P1087" s="59"/>
      <c r="Q1087" s="59"/>
      <c r="R1087" s="59"/>
      <c r="T1087" s="3"/>
      <c r="U1087" s="5"/>
      <c r="V1087" s="3"/>
      <c r="W1087" s="5"/>
      <c r="AE1087" s="7"/>
      <c r="AM1087" s="8"/>
      <c r="AT1087" s="9"/>
      <c r="GM1087" s="12"/>
      <c r="GN1087" s="12"/>
      <c r="GO1087" s="12"/>
      <c r="GP1087" s="12"/>
      <c r="GQ1087" s="12"/>
    </row>
    <row r="1088" spans="9:199" s="1" customFormat="1">
      <c r="I1088" s="3"/>
      <c r="P1088" s="59"/>
      <c r="Q1088" s="59"/>
      <c r="R1088" s="59"/>
      <c r="T1088" s="3"/>
      <c r="U1088" s="5"/>
      <c r="V1088" s="3"/>
      <c r="W1088" s="5"/>
      <c r="AE1088" s="7"/>
      <c r="AM1088" s="8"/>
      <c r="AT1088" s="9"/>
      <c r="GM1088" s="12"/>
      <c r="GN1088" s="12"/>
      <c r="GO1088" s="12"/>
      <c r="GP1088" s="12"/>
      <c r="GQ1088" s="12"/>
    </row>
    <row r="1089" spans="9:199" s="1" customFormat="1">
      <c r="I1089" s="3"/>
      <c r="P1089" s="59"/>
      <c r="Q1089" s="59"/>
      <c r="R1089" s="59"/>
      <c r="T1089" s="3"/>
      <c r="U1089" s="5"/>
      <c r="V1089" s="3"/>
      <c r="W1089" s="5"/>
      <c r="AE1089" s="7"/>
      <c r="AM1089" s="8"/>
      <c r="AT1089" s="9"/>
      <c r="GM1089" s="12"/>
      <c r="GN1089" s="12"/>
      <c r="GO1089" s="12"/>
      <c r="GP1089" s="12"/>
      <c r="GQ1089" s="12"/>
    </row>
    <row r="1090" spans="9:199" s="1" customFormat="1">
      <c r="I1090" s="3"/>
      <c r="P1090" s="59"/>
      <c r="Q1090" s="59"/>
      <c r="R1090" s="59"/>
      <c r="T1090" s="3"/>
      <c r="U1090" s="5"/>
      <c r="V1090" s="3"/>
      <c r="W1090" s="5"/>
      <c r="AE1090" s="7"/>
      <c r="AM1090" s="8"/>
      <c r="AT1090" s="9"/>
      <c r="GM1090" s="12"/>
      <c r="GN1090" s="12"/>
      <c r="GO1090" s="12"/>
      <c r="GP1090" s="12"/>
      <c r="GQ1090" s="12"/>
    </row>
    <row r="1091" spans="9:199" s="1" customFormat="1">
      <c r="I1091" s="3"/>
      <c r="P1091" s="59"/>
      <c r="Q1091" s="59"/>
      <c r="R1091" s="59"/>
      <c r="T1091" s="3"/>
      <c r="U1091" s="5"/>
      <c r="V1091" s="3"/>
      <c r="W1091" s="5"/>
      <c r="AE1091" s="7"/>
      <c r="AM1091" s="8"/>
      <c r="AT1091" s="9"/>
      <c r="GM1091" s="12"/>
      <c r="GN1091" s="12"/>
      <c r="GO1091" s="12"/>
      <c r="GP1091" s="12"/>
      <c r="GQ1091" s="12"/>
    </row>
    <row r="1092" spans="9:199" s="1" customFormat="1">
      <c r="I1092" s="3"/>
      <c r="P1092" s="59"/>
      <c r="Q1092" s="59"/>
      <c r="R1092" s="59"/>
      <c r="T1092" s="3"/>
      <c r="U1092" s="5"/>
      <c r="V1092" s="3"/>
      <c r="W1092" s="5"/>
      <c r="AE1092" s="7"/>
      <c r="AM1092" s="8"/>
      <c r="AT1092" s="9"/>
      <c r="GM1092" s="12"/>
      <c r="GN1092" s="12"/>
      <c r="GO1092" s="12"/>
      <c r="GP1092" s="12"/>
      <c r="GQ1092" s="12"/>
    </row>
    <row r="1093" spans="9:199" s="1" customFormat="1">
      <c r="I1093" s="3"/>
      <c r="P1093" s="59"/>
      <c r="Q1093" s="59"/>
      <c r="R1093" s="59"/>
      <c r="T1093" s="3"/>
      <c r="U1093" s="5"/>
      <c r="V1093" s="3"/>
      <c r="W1093" s="5"/>
      <c r="AE1093" s="7"/>
      <c r="AM1093" s="8"/>
      <c r="AT1093" s="9"/>
      <c r="GM1093" s="12"/>
      <c r="GN1093" s="12"/>
      <c r="GO1093" s="12"/>
      <c r="GP1093" s="12"/>
      <c r="GQ1093" s="12"/>
    </row>
    <row r="1094" spans="9:199" s="1" customFormat="1">
      <c r="I1094" s="3"/>
      <c r="P1094" s="59"/>
      <c r="Q1094" s="59"/>
      <c r="R1094" s="59"/>
      <c r="T1094" s="3"/>
      <c r="U1094" s="5"/>
      <c r="V1094" s="3"/>
      <c r="W1094" s="5"/>
      <c r="AE1094" s="7"/>
      <c r="AM1094" s="8"/>
      <c r="AT1094" s="9"/>
      <c r="GM1094" s="12"/>
      <c r="GN1094" s="12"/>
      <c r="GO1094" s="12"/>
      <c r="GP1094" s="12"/>
      <c r="GQ1094" s="12"/>
    </row>
    <row r="1095" spans="9:199" s="1" customFormat="1">
      <c r="I1095" s="3"/>
      <c r="P1095" s="59"/>
      <c r="Q1095" s="59"/>
      <c r="R1095" s="59"/>
      <c r="T1095" s="3"/>
      <c r="U1095" s="5"/>
      <c r="V1095" s="3"/>
      <c r="W1095" s="5"/>
      <c r="AE1095" s="7"/>
      <c r="AM1095" s="8"/>
      <c r="AT1095" s="9"/>
      <c r="GM1095" s="12"/>
      <c r="GN1095" s="12"/>
      <c r="GO1095" s="12"/>
      <c r="GP1095" s="12"/>
      <c r="GQ1095" s="12"/>
    </row>
    <row r="1096" spans="9:199" s="1" customFormat="1">
      <c r="I1096" s="3"/>
      <c r="P1096" s="59"/>
      <c r="Q1096" s="59"/>
      <c r="R1096" s="59"/>
      <c r="T1096" s="3"/>
      <c r="U1096" s="5"/>
      <c r="V1096" s="3"/>
      <c r="W1096" s="5"/>
      <c r="AE1096" s="7"/>
      <c r="AM1096" s="8"/>
      <c r="AT1096" s="9"/>
      <c r="GM1096" s="12"/>
      <c r="GN1096" s="12"/>
      <c r="GO1096" s="12"/>
      <c r="GP1096" s="12"/>
      <c r="GQ1096" s="12"/>
    </row>
    <row r="1097" spans="9:199" s="1" customFormat="1">
      <c r="I1097" s="3"/>
      <c r="P1097" s="59"/>
      <c r="Q1097" s="59"/>
      <c r="R1097" s="59"/>
      <c r="T1097" s="3"/>
      <c r="U1097" s="5"/>
      <c r="V1097" s="3"/>
      <c r="W1097" s="5"/>
      <c r="AE1097" s="7"/>
      <c r="AM1097" s="8"/>
      <c r="AT1097" s="9"/>
      <c r="GM1097" s="12"/>
      <c r="GN1097" s="12"/>
      <c r="GO1097" s="12"/>
      <c r="GP1097" s="12"/>
      <c r="GQ1097" s="12"/>
    </row>
    <row r="1098" spans="9:199" s="1" customFormat="1">
      <c r="I1098" s="3"/>
      <c r="P1098" s="59"/>
      <c r="Q1098" s="59"/>
      <c r="R1098" s="59"/>
      <c r="T1098" s="3"/>
      <c r="U1098" s="5"/>
      <c r="V1098" s="3"/>
      <c r="W1098" s="5"/>
      <c r="AE1098" s="7"/>
      <c r="AM1098" s="8"/>
      <c r="AT1098" s="9"/>
      <c r="GM1098" s="12"/>
      <c r="GN1098" s="12"/>
      <c r="GO1098" s="12"/>
      <c r="GP1098" s="12"/>
      <c r="GQ1098" s="12"/>
    </row>
    <row r="1099" spans="9:199" s="1" customFormat="1">
      <c r="I1099" s="3"/>
      <c r="P1099" s="59"/>
      <c r="Q1099" s="59"/>
      <c r="R1099" s="59"/>
      <c r="T1099" s="3"/>
      <c r="U1099" s="5"/>
      <c r="V1099" s="3"/>
      <c r="W1099" s="5"/>
      <c r="AE1099" s="7"/>
      <c r="AM1099" s="8"/>
      <c r="AT1099" s="9"/>
      <c r="GM1099" s="12"/>
      <c r="GN1099" s="12"/>
      <c r="GO1099" s="12"/>
      <c r="GP1099" s="12"/>
      <c r="GQ1099" s="12"/>
    </row>
    <row r="1100" spans="9:199" s="1" customFormat="1">
      <c r="I1100" s="3"/>
      <c r="P1100" s="59"/>
      <c r="Q1100" s="59"/>
      <c r="R1100" s="59"/>
      <c r="T1100" s="3"/>
      <c r="U1100" s="5"/>
      <c r="V1100" s="3"/>
      <c r="W1100" s="5"/>
      <c r="AE1100" s="7"/>
      <c r="AM1100" s="8"/>
      <c r="AT1100" s="9"/>
      <c r="GM1100" s="12"/>
      <c r="GN1100" s="12"/>
      <c r="GO1100" s="12"/>
      <c r="GP1100" s="12"/>
      <c r="GQ1100" s="12"/>
    </row>
    <row r="1101" spans="9:199" s="1" customFormat="1">
      <c r="I1101" s="3"/>
      <c r="P1101" s="59"/>
      <c r="Q1101" s="59"/>
      <c r="R1101" s="59"/>
      <c r="T1101" s="3"/>
      <c r="U1101" s="5"/>
      <c r="V1101" s="3"/>
      <c r="W1101" s="5"/>
      <c r="AE1101" s="7"/>
      <c r="AM1101" s="8"/>
      <c r="AT1101" s="9"/>
      <c r="GM1101" s="12"/>
      <c r="GN1101" s="12"/>
      <c r="GO1101" s="12"/>
      <c r="GP1101" s="12"/>
      <c r="GQ1101" s="12"/>
    </row>
    <row r="1102" spans="9:199" s="1" customFormat="1">
      <c r="I1102" s="3"/>
      <c r="P1102" s="59"/>
      <c r="Q1102" s="59"/>
      <c r="R1102" s="59"/>
      <c r="T1102" s="3"/>
      <c r="U1102" s="5"/>
      <c r="V1102" s="3"/>
      <c r="W1102" s="5"/>
      <c r="AE1102" s="7"/>
      <c r="AM1102" s="8"/>
      <c r="AT1102" s="9"/>
      <c r="GM1102" s="12"/>
      <c r="GN1102" s="12"/>
      <c r="GO1102" s="12"/>
      <c r="GP1102" s="12"/>
      <c r="GQ1102" s="12"/>
    </row>
    <row r="1103" spans="9:199" s="1" customFormat="1">
      <c r="I1103" s="3"/>
      <c r="P1103" s="59"/>
      <c r="Q1103" s="59"/>
      <c r="R1103" s="59"/>
      <c r="T1103" s="3"/>
      <c r="U1103" s="5"/>
      <c r="V1103" s="3"/>
      <c r="W1103" s="5"/>
      <c r="AE1103" s="7"/>
      <c r="AM1103" s="8"/>
      <c r="AT1103" s="9"/>
      <c r="GM1103" s="12"/>
      <c r="GN1103" s="12"/>
      <c r="GO1103" s="12"/>
      <c r="GP1103" s="12"/>
      <c r="GQ1103" s="12"/>
    </row>
    <row r="1104" spans="9:199" s="1" customFormat="1">
      <c r="I1104" s="3"/>
      <c r="P1104" s="59"/>
      <c r="Q1104" s="59"/>
      <c r="R1104" s="59"/>
      <c r="T1104" s="3"/>
      <c r="U1104" s="5"/>
      <c r="V1104" s="3"/>
      <c r="W1104" s="5"/>
      <c r="AE1104" s="7"/>
      <c r="AM1104" s="8"/>
      <c r="AT1104" s="9"/>
      <c r="GM1104" s="12"/>
      <c r="GN1104" s="12"/>
      <c r="GO1104" s="12"/>
      <c r="GP1104" s="12"/>
      <c r="GQ1104" s="12"/>
    </row>
    <row r="1105" spans="9:199" s="1" customFormat="1">
      <c r="I1105" s="3"/>
      <c r="P1105" s="59"/>
      <c r="Q1105" s="59"/>
      <c r="R1105" s="59"/>
      <c r="T1105" s="3"/>
      <c r="U1105" s="5"/>
      <c r="V1105" s="3"/>
      <c r="W1105" s="5"/>
      <c r="AE1105" s="7"/>
      <c r="AM1105" s="8"/>
      <c r="AT1105" s="9"/>
      <c r="GM1105" s="12"/>
      <c r="GN1105" s="12"/>
      <c r="GO1105" s="12"/>
      <c r="GP1105" s="12"/>
      <c r="GQ1105" s="12"/>
    </row>
    <row r="1106" spans="9:199" s="1" customFormat="1">
      <c r="I1106" s="3"/>
      <c r="P1106" s="59"/>
      <c r="Q1106" s="59"/>
      <c r="R1106" s="59"/>
      <c r="T1106" s="3"/>
      <c r="U1106" s="5"/>
      <c r="V1106" s="3"/>
      <c r="W1106" s="5"/>
      <c r="AE1106" s="7"/>
      <c r="AM1106" s="8"/>
      <c r="AT1106" s="9"/>
      <c r="GM1106" s="12"/>
      <c r="GN1106" s="12"/>
      <c r="GO1106" s="12"/>
      <c r="GP1106" s="12"/>
      <c r="GQ1106" s="12"/>
    </row>
    <row r="1107" spans="9:199" s="1" customFormat="1">
      <c r="I1107" s="3"/>
      <c r="P1107" s="59"/>
      <c r="Q1107" s="59"/>
      <c r="R1107" s="59"/>
      <c r="T1107" s="3"/>
      <c r="U1107" s="5"/>
      <c r="V1107" s="3"/>
      <c r="W1107" s="5"/>
      <c r="AE1107" s="7"/>
      <c r="AM1107" s="8"/>
      <c r="AT1107" s="9"/>
      <c r="GM1107" s="12"/>
      <c r="GN1107" s="12"/>
      <c r="GO1107" s="12"/>
      <c r="GP1107" s="12"/>
      <c r="GQ1107" s="12"/>
    </row>
    <row r="1108" spans="9:199" s="1" customFormat="1">
      <c r="I1108" s="3"/>
      <c r="P1108" s="59"/>
      <c r="Q1108" s="59"/>
      <c r="R1108" s="59"/>
      <c r="T1108" s="3"/>
      <c r="U1108" s="5"/>
      <c r="V1108" s="3"/>
      <c r="W1108" s="5"/>
      <c r="AE1108" s="7"/>
      <c r="AM1108" s="8"/>
      <c r="AT1108" s="9"/>
      <c r="GM1108" s="12"/>
      <c r="GN1108" s="12"/>
      <c r="GO1108" s="12"/>
      <c r="GP1108" s="12"/>
      <c r="GQ1108" s="12"/>
    </row>
    <row r="1109" spans="9:199" s="1" customFormat="1">
      <c r="I1109" s="3"/>
      <c r="P1109" s="59"/>
      <c r="Q1109" s="59"/>
      <c r="R1109" s="59"/>
      <c r="T1109" s="3"/>
      <c r="U1109" s="5"/>
      <c r="V1109" s="3"/>
      <c r="W1109" s="5"/>
      <c r="AE1109" s="7"/>
      <c r="AM1109" s="8"/>
      <c r="AT1109" s="9"/>
      <c r="GM1109" s="12"/>
      <c r="GN1109" s="12"/>
      <c r="GO1109" s="12"/>
      <c r="GP1109" s="12"/>
      <c r="GQ1109" s="12"/>
    </row>
    <row r="1110" spans="9:199" s="1" customFormat="1">
      <c r="I1110" s="3"/>
      <c r="P1110" s="59"/>
      <c r="Q1110" s="59"/>
      <c r="R1110" s="59"/>
      <c r="T1110" s="3"/>
      <c r="U1110" s="5"/>
      <c r="V1110" s="3"/>
      <c r="W1110" s="5"/>
      <c r="AE1110" s="7"/>
      <c r="AM1110" s="8"/>
      <c r="AT1110" s="9"/>
      <c r="GM1110" s="12"/>
      <c r="GN1110" s="12"/>
      <c r="GO1110" s="12"/>
      <c r="GP1110" s="12"/>
      <c r="GQ1110" s="12"/>
    </row>
    <row r="1111" spans="9:199" s="1" customFormat="1">
      <c r="I1111" s="3"/>
      <c r="P1111" s="59"/>
      <c r="Q1111" s="59"/>
      <c r="R1111" s="59"/>
      <c r="T1111" s="3"/>
      <c r="U1111" s="5"/>
      <c r="V1111" s="3"/>
      <c r="W1111" s="5"/>
      <c r="AE1111" s="7"/>
      <c r="AM1111" s="8"/>
      <c r="AT1111" s="9"/>
      <c r="GM1111" s="12"/>
      <c r="GN1111" s="12"/>
      <c r="GO1111" s="12"/>
      <c r="GP1111" s="12"/>
      <c r="GQ1111" s="12"/>
    </row>
    <row r="1112" spans="9:199" s="1" customFormat="1">
      <c r="I1112" s="3"/>
      <c r="P1112" s="59"/>
      <c r="Q1112" s="59"/>
      <c r="R1112" s="59"/>
      <c r="T1112" s="3"/>
      <c r="U1112" s="5"/>
      <c r="V1112" s="3"/>
      <c r="W1112" s="5"/>
      <c r="AE1112" s="7"/>
      <c r="AM1112" s="8"/>
      <c r="AT1112" s="9"/>
      <c r="GM1112" s="12"/>
      <c r="GN1112" s="12"/>
      <c r="GO1112" s="12"/>
      <c r="GP1112" s="12"/>
      <c r="GQ1112" s="12"/>
    </row>
    <row r="1113" spans="9:199" s="1" customFormat="1">
      <c r="I1113" s="3"/>
      <c r="P1113" s="59"/>
      <c r="Q1113" s="59"/>
      <c r="R1113" s="59"/>
      <c r="T1113" s="3"/>
      <c r="U1113" s="5"/>
      <c r="V1113" s="3"/>
      <c r="W1113" s="5"/>
      <c r="AE1113" s="7"/>
      <c r="AM1113" s="8"/>
      <c r="AT1113" s="9"/>
      <c r="GM1113" s="12"/>
      <c r="GN1113" s="12"/>
      <c r="GO1113" s="12"/>
      <c r="GP1113" s="12"/>
      <c r="GQ1113" s="12"/>
    </row>
    <row r="1114" spans="9:199" s="1" customFormat="1">
      <c r="I1114" s="3"/>
      <c r="P1114" s="59"/>
      <c r="Q1114" s="59"/>
      <c r="R1114" s="59"/>
      <c r="T1114" s="3"/>
      <c r="U1114" s="5"/>
      <c r="V1114" s="3"/>
      <c r="W1114" s="5"/>
      <c r="AE1114" s="7"/>
      <c r="AM1114" s="8"/>
      <c r="AT1114" s="9"/>
      <c r="GM1114" s="12"/>
      <c r="GN1114" s="12"/>
      <c r="GO1114" s="12"/>
      <c r="GP1114" s="12"/>
      <c r="GQ1114" s="12"/>
    </row>
    <row r="1115" spans="9:199" s="1" customFormat="1">
      <c r="I1115" s="3"/>
      <c r="P1115" s="59"/>
      <c r="Q1115" s="59"/>
      <c r="R1115" s="59"/>
      <c r="T1115" s="3"/>
      <c r="U1115" s="5"/>
      <c r="V1115" s="3"/>
      <c r="W1115" s="5"/>
      <c r="AE1115" s="7"/>
      <c r="AM1115" s="8"/>
      <c r="AT1115" s="9"/>
      <c r="GM1115" s="12"/>
      <c r="GN1115" s="12"/>
      <c r="GO1115" s="12"/>
      <c r="GP1115" s="12"/>
      <c r="GQ1115" s="12"/>
    </row>
    <row r="1116" spans="9:199" s="1" customFormat="1">
      <c r="I1116" s="3"/>
      <c r="P1116" s="59"/>
      <c r="Q1116" s="59"/>
      <c r="R1116" s="59"/>
      <c r="T1116" s="3"/>
      <c r="U1116" s="5"/>
      <c r="V1116" s="3"/>
      <c r="W1116" s="5"/>
      <c r="AE1116" s="7"/>
      <c r="AM1116" s="8"/>
      <c r="AT1116" s="9"/>
      <c r="GM1116" s="12"/>
      <c r="GN1116" s="12"/>
      <c r="GO1116" s="12"/>
      <c r="GP1116" s="12"/>
      <c r="GQ1116" s="12"/>
    </row>
    <row r="1117" spans="9:199" s="1" customFormat="1">
      <c r="I1117" s="3"/>
      <c r="P1117" s="59"/>
      <c r="Q1117" s="59"/>
      <c r="R1117" s="59"/>
      <c r="T1117" s="3"/>
      <c r="U1117" s="5"/>
      <c r="V1117" s="3"/>
      <c r="W1117" s="5"/>
      <c r="AE1117" s="7"/>
      <c r="AM1117" s="8"/>
      <c r="AT1117" s="9"/>
      <c r="GM1117" s="12"/>
      <c r="GN1117" s="12"/>
      <c r="GO1117" s="12"/>
      <c r="GP1117" s="12"/>
      <c r="GQ1117" s="12"/>
    </row>
    <row r="1118" spans="9:199" s="1" customFormat="1">
      <c r="I1118" s="3"/>
      <c r="P1118" s="59"/>
      <c r="Q1118" s="59"/>
      <c r="R1118" s="59"/>
      <c r="T1118" s="3"/>
      <c r="U1118" s="5"/>
      <c r="V1118" s="3"/>
      <c r="W1118" s="5"/>
      <c r="AE1118" s="7"/>
      <c r="AM1118" s="8"/>
      <c r="AT1118" s="9"/>
      <c r="GM1118" s="12"/>
      <c r="GN1118" s="12"/>
      <c r="GO1118" s="12"/>
      <c r="GP1118" s="12"/>
      <c r="GQ1118" s="12"/>
    </row>
    <row r="1119" spans="9:199" s="1" customFormat="1">
      <c r="I1119" s="3"/>
      <c r="P1119" s="59"/>
      <c r="Q1119" s="59"/>
      <c r="R1119" s="59"/>
      <c r="T1119" s="3"/>
      <c r="U1119" s="5"/>
      <c r="V1119" s="3"/>
      <c r="W1119" s="5"/>
      <c r="AE1119" s="7"/>
      <c r="AM1119" s="8"/>
      <c r="AT1119" s="9"/>
      <c r="GM1119" s="12"/>
      <c r="GN1119" s="12"/>
      <c r="GO1119" s="12"/>
      <c r="GP1119" s="12"/>
      <c r="GQ1119" s="12"/>
    </row>
    <row r="1120" spans="9:199" s="1" customFormat="1">
      <c r="I1120" s="3"/>
      <c r="P1120" s="59"/>
      <c r="Q1120" s="59"/>
      <c r="R1120" s="59"/>
      <c r="T1120" s="3"/>
      <c r="U1120" s="5"/>
      <c r="V1120" s="3"/>
      <c r="W1120" s="5"/>
      <c r="AE1120" s="7"/>
      <c r="AM1120" s="8"/>
      <c r="AT1120" s="9"/>
      <c r="GM1120" s="12"/>
      <c r="GN1120" s="12"/>
      <c r="GO1120" s="12"/>
      <c r="GP1120" s="12"/>
      <c r="GQ1120" s="12"/>
    </row>
    <row r="1121" spans="9:199" s="1" customFormat="1">
      <c r="I1121" s="3"/>
      <c r="P1121" s="59"/>
      <c r="Q1121" s="59"/>
      <c r="R1121" s="59"/>
      <c r="T1121" s="3"/>
      <c r="U1121" s="5"/>
      <c r="V1121" s="3"/>
      <c r="W1121" s="5"/>
      <c r="AE1121" s="7"/>
      <c r="AM1121" s="8"/>
      <c r="AT1121" s="9"/>
      <c r="GM1121" s="12"/>
      <c r="GN1121" s="12"/>
      <c r="GO1121" s="12"/>
      <c r="GP1121" s="12"/>
      <c r="GQ1121" s="12"/>
    </row>
    <row r="1122" spans="9:199" s="1" customFormat="1">
      <c r="I1122" s="3"/>
      <c r="P1122" s="59"/>
      <c r="Q1122" s="59"/>
      <c r="R1122" s="59"/>
      <c r="T1122" s="3"/>
      <c r="U1122" s="5"/>
      <c r="V1122" s="3"/>
      <c r="W1122" s="5"/>
      <c r="AE1122" s="7"/>
      <c r="AM1122" s="8"/>
      <c r="AT1122" s="9"/>
      <c r="GM1122" s="12"/>
      <c r="GN1122" s="12"/>
      <c r="GO1122" s="12"/>
      <c r="GP1122" s="12"/>
      <c r="GQ1122" s="12"/>
    </row>
    <row r="1123" spans="9:199" s="1" customFormat="1">
      <c r="I1123" s="3"/>
      <c r="P1123" s="59"/>
      <c r="Q1123" s="59"/>
      <c r="R1123" s="59"/>
      <c r="T1123" s="3"/>
      <c r="U1123" s="5"/>
      <c r="V1123" s="3"/>
      <c r="W1123" s="5"/>
      <c r="AE1123" s="7"/>
      <c r="AM1123" s="8"/>
      <c r="AT1123" s="9"/>
      <c r="GM1123" s="12"/>
      <c r="GN1123" s="12"/>
      <c r="GO1123" s="12"/>
      <c r="GP1123" s="12"/>
      <c r="GQ1123" s="12"/>
    </row>
    <row r="1124" spans="9:199" s="1" customFormat="1">
      <c r="I1124" s="3"/>
      <c r="P1124" s="59"/>
      <c r="Q1124" s="59"/>
      <c r="R1124" s="59"/>
      <c r="T1124" s="3"/>
      <c r="U1124" s="5"/>
      <c r="V1124" s="3"/>
      <c r="W1124" s="5"/>
      <c r="AE1124" s="7"/>
      <c r="AM1124" s="8"/>
      <c r="AT1124" s="9"/>
      <c r="GM1124" s="12"/>
      <c r="GN1124" s="12"/>
      <c r="GO1124" s="12"/>
      <c r="GP1124" s="12"/>
      <c r="GQ1124" s="12"/>
    </row>
    <row r="1125" spans="9:199" s="1" customFormat="1">
      <c r="I1125" s="3"/>
      <c r="P1125" s="59"/>
      <c r="Q1125" s="59"/>
      <c r="R1125" s="59"/>
      <c r="T1125" s="3"/>
      <c r="U1125" s="5"/>
      <c r="V1125" s="3"/>
      <c r="W1125" s="5"/>
      <c r="AE1125" s="7"/>
      <c r="AM1125" s="8"/>
      <c r="AT1125" s="9"/>
      <c r="GM1125" s="12"/>
      <c r="GN1125" s="12"/>
      <c r="GO1125" s="12"/>
      <c r="GP1125" s="12"/>
      <c r="GQ1125" s="12"/>
    </row>
    <row r="1126" spans="9:199" s="1" customFormat="1">
      <c r="I1126" s="3"/>
      <c r="P1126" s="59"/>
      <c r="Q1126" s="59"/>
      <c r="R1126" s="59"/>
      <c r="T1126" s="3"/>
      <c r="U1126" s="5"/>
      <c r="V1126" s="3"/>
      <c r="W1126" s="5"/>
      <c r="AE1126" s="7"/>
      <c r="AM1126" s="8"/>
      <c r="AT1126" s="9"/>
      <c r="GM1126" s="12"/>
      <c r="GN1126" s="12"/>
      <c r="GO1126" s="12"/>
      <c r="GP1126" s="12"/>
      <c r="GQ1126" s="12"/>
    </row>
    <row r="1127" spans="9:199" s="1" customFormat="1">
      <c r="I1127" s="3"/>
      <c r="P1127" s="59"/>
      <c r="Q1127" s="59"/>
      <c r="R1127" s="59"/>
      <c r="T1127" s="3"/>
      <c r="U1127" s="5"/>
      <c r="V1127" s="3"/>
      <c r="W1127" s="5"/>
      <c r="AE1127" s="7"/>
      <c r="AM1127" s="8"/>
      <c r="AT1127" s="9"/>
      <c r="GM1127" s="12"/>
      <c r="GN1127" s="12"/>
      <c r="GO1127" s="12"/>
      <c r="GP1127" s="12"/>
      <c r="GQ1127" s="12"/>
    </row>
    <row r="1128" spans="9:199" s="1" customFormat="1">
      <c r="I1128" s="3"/>
      <c r="P1128" s="59"/>
      <c r="Q1128" s="59"/>
      <c r="R1128" s="59"/>
      <c r="T1128" s="3"/>
      <c r="U1128" s="5"/>
      <c r="V1128" s="3"/>
      <c r="W1128" s="5"/>
      <c r="AE1128" s="7"/>
      <c r="AM1128" s="8"/>
      <c r="AT1128" s="9"/>
      <c r="GM1128" s="12"/>
      <c r="GN1128" s="12"/>
      <c r="GO1128" s="12"/>
      <c r="GP1128" s="12"/>
      <c r="GQ1128" s="12"/>
    </row>
    <row r="1129" spans="9:199" s="1" customFormat="1">
      <c r="I1129" s="3"/>
      <c r="P1129" s="59"/>
      <c r="Q1129" s="59"/>
      <c r="R1129" s="59"/>
      <c r="T1129" s="3"/>
      <c r="U1129" s="5"/>
      <c r="V1129" s="3"/>
      <c r="W1129" s="5"/>
      <c r="AE1129" s="7"/>
      <c r="AM1129" s="8"/>
      <c r="AT1129" s="9"/>
      <c r="GM1129" s="12"/>
      <c r="GN1129" s="12"/>
      <c r="GO1129" s="12"/>
      <c r="GP1129" s="12"/>
      <c r="GQ1129" s="12"/>
    </row>
    <row r="1130" spans="9:199" s="1" customFormat="1">
      <c r="I1130" s="3"/>
      <c r="P1130" s="59"/>
      <c r="Q1130" s="59"/>
      <c r="R1130" s="59"/>
      <c r="T1130" s="3"/>
      <c r="U1130" s="5"/>
      <c r="V1130" s="3"/>
      <c r="W1130" s="5"/>
      <c r="AE1130" s="7"/>
      <c r="AM1130" s="8"/>
      <c r="AT1130" s="9"/>
      <c r="GM1130" s="12"/>
      <c r="GN1130" s="12"/>
      <c r="GO1130" s="12"/>
      <c r="GP1130" s="12"/>
      <c r="GQ1130" s="12"/>
    </row>
    <row r="1131" spans="9:199" s="1" customFormat="1">
      <c r="I1131" s="3"/>
      <c r="P1131" s="59"/>
      <c r="Q1131" s="59"/>
      <c r="R1131" s="59"/>
      <c r="T1131" s="3"/>
      <c r="U1131" s="5"/>
      <c r="V1131" s="3"/>
      <c r="W1131" s="5"/>
      <c r="AE1131" s="7"/>
      <c r="AM1131" s="8"/>
      <c r="AT1131" s="9"/>
      <c r="GM1131" s="12"/>
      <c r="GN1131" s="12"/>
      <c r="GO1131" s="12"/>
      <c r="GP1131" s="12"/>
      <c r="GQ1131" s="12"/>
    </row>
    <row r="1132" spans="9:199" s="1" customFormat="1">
      <c r="I1132" s="3"/>
      <c r="P1132" s="59"/>
      <c r="Q1132" s="59"/>
      <c r="R1132" s="59"/>
      <c r="T1132" s="3"/>
      <c r="U1132" s="5"/>
      <c r="V1132" s="3"/>
      <c r="W1132" s="5"/>
      <c r="AE1132" s="7"/>
      <c r="AM1132" s="8"/>
      <c r="AT1132" s="9"/>
      <c r="GM1132" s="12"/>
      <c r="GN1132" s="12"/>
      <c r="GO1132" s="12"/>
      <c r="GP1132" s="12"/>
      <c r="GQ1132" s="12"/>
    </row>
    <row r="1133" spans="9:199" s="1" customFormat="1">
      <c r="I1133" s="3"/>
      <c r="P1133" s="59"/>
      <c r="Q1133" s="59"/>
      <c r="R1133" s="59"/>
      <c r="T1133" s="3"/>
      <c r="U1133" s="5"/>
      <c r="V1133" s="3"/>
      <c r="W1133" s="5"/>
      <c r="AE1133" s="7"/>
      <c r="AM1133" s="8"/>
      <c r="AT1133" s="9"/>
      <c r="GM1133" s="12"/>
      <c r="GN1133" s="12"/>
      <c r="GO1133" s="12"/>
      <c r="GP1133" s="12"/>
      <c r="GQ1133" s="12"/>
    </row>
    <row r="1134" spans="9:199" s="1" customFormat="1">
      <c r="I1134" s="3"/>
      <c r="P1134" s="59"/>
      <c r="Q1134" s="59"/>
      <c r="R1134" s="59"/>
      <c r="T1134" s="3"/>
      <c r="U1134" s="5"/>
      <c r="V1134" s="3"/>
      <c r="W1134" s="5"/>
      <c r="AE1134" s="7"/>
      <c r="AM1134" s="8"/>
      <c r="AT1134" s="9"/>
      <c r="GM1134" s="12"/>
      <c r="GN1134" s="12"/>
      <c r="GO1134" s="12"/>
      <c r="GP1134" s="12"/>
      <c r="GQ1134" s="12"/>
    </row>
    <row r="1135" spans="9:199" s="1" customFormat="1">
      <c r="I1135" s="3"/>
      <c r="P1135" s="59"/>
      <c r="Q1135" s="59"/>
      <c r="R1135" s="59"/>
      <c r="T1135" s="3"/>
      <c r="U1135" s="5"/>
      <c r="V1135" s="3"/>
      <c r="W1135" s="5"/>
      <c r="AE1135" s="7"/>
      <c r="AM1135" s="8"/>
      <c r="AT1135" s="9"/>
      <c r="GM1135" s="12"/>
      <c r="GN1135" s="12"/>
      <c r="GO1135" s="12"/>
      <c r="GP1135" s="12"/>
      <c r="GQ1135" s="12"/>
    </row>
    <row r="1136" spans="9:199" s="1" customFormat="1">
      <c r="I1136" s="3"/>
      <c r="P1136" s="59"/>
      <c r="Q1136" s="59"/>
      <c r="R1136" s="59"/>
      <c r="T1136" s="3"/>
      <c r="U1136" s="5"/>
      <c r="V1136" s="3"/>
      <c r="W1136" s="5"/>
      <c r="AE1136" s="7"/>
      <c r="AM1136" s="8"/>
      <c r="AT1136" s="9"/>
      <c r="GM1136" s="12"/>
      <c r="GN1136" s="12"/>
      <c r="GO1136" s="12"/>
      <c r="GP1136" s="12"/>
      <c r="GQ1136" s="12"/>
    </row>
    <row r="1137" spans="9:199" s="1" customFormat="1">
      <c r="I1137" s="3"/>
      <c r="P1137" s="59"/>
      <c r="Q1137" s="59"/>
      <c r="R1137" s="59"/>
      <c r="T1137" s="3"/>
      <c r="U1137" s="5"/>
      <c r="V1137" s="3"/>
      <c r="W1137" s="5"/>
      <c r="AE1137" s="7"/>
      <c r="AM1137" s="8"/>
      <c r="AT1137" s="9"/>
      <c r="GM1137" s="12"/>
      <c r="GN1137" s="12"/>
      <c r="GO1137" s="12"/>
      <c r="GP1137" s="12"/>
      <c r="GQ1137" s="12"/>
    </row>
    <row r="1138" spans="9:199" s="1" customFormat="1">
      <c r="I1138" s="3"/>
      <c r="P1138" s="59"/>
      <c r="Q1138" s="59"/>
      <c r="R1138" s="59"/>
      <c r="T1138" s="3"/>
      <c r="U1138" s="5"/>
      <c r="V1138" s="3"/>
      <c r="W1138" s="5"/>
      <c r="AE1138" s="7"/>
      <c r="AM1138" s="8"/>
      <c r="AT1138" s="9"/>
      <c r="GM1138" s="12"/>
      <c r="GN1138" s="12"/>
      <c r="GO1138" s="12"/>
      <c r="GP1138" s="12"/>
      <c r="GQ1138" s="12"/>
    </row>
    <row r="1139" spans="9:199" s="1" customFormat="1">
      <c r="I1139" s="3"/>
      <c r="P1139" s="59"/>
      <c r="Q1139" s="59"/>
      <c r="R1139" s="59"/>
      <c r="T1139" s="3"/>
      <c r="U1139" s="5"/>
      <c r="V1139" s="3"/>
      <c r="W1139" s="5"/>
      <c r="AE1139" s="7"/>
      <c r="AM1139" s="8"/>
      <c r="AT1139" s="9"/>
      <c r="GM1139" s="12"/>
      <c r="GN1139" s="12"/>
      <c r="GO1139" s="12"/>
      <c r="GP1139" s="12"/>
      <c r="GQ1139" s="12"/>
    </row>
    <row r="1140" spans="9:199" s="1" customFormat="1">
      <c r="I1140" s="3"/>
      <c r="P1140" s="59"/>
      <c r="Q1140" s="59"/>
      <c r="R1140" s="59"/>
      <c r="T1140" s="3"/>
      <c r="U1140" s="5"/>
      <c r="V1140" s="3"/>
      <c r="W1140" s="5"/>
      <c r="AE1140" s="7"/>
      <c r="AM1140" s="8"/>
      <c r="AT1140" s="9"/>
      <c r="GM1140" s="12"/>
      <c r="GN1140" s="12"/>
      <c r="GO1140" s="12"/>
      <c r="GP1140" s="12"/>
      <c r="GQ1140" s="12"/>
    </row>
    <row r="1141" spans="9:199" s="1" customFormat="1">
      <c r="I1141" s="3"/>
      <c r="P1141" s="59"/>
      <c r="Q1141" s="59"/>
      <c r="R1141" s="59"/>
      <c r="T1141" s="3"/>
      <c r="U1141" s="5"/>
      <c r="V1141" s="3"/>
      <c r="W1141" s="5"/>
      <c r="AE1141" s="7"/>
      <c r="AM1141" s="8"/>
      <c r="AT1141" s="9"/>
      <c r="GM1141" s="12"/>
      <c r="GN1141" s="12"/>
      <c r="GO1141" s="12"/>
      <c r="GP1141" s="12"/>
      <c r="GQ1141" s="12"/>
    </row>
    <row r="1142" spans="9:199" s="1" customFormat="1">
      <c r="I1142" s="3"/>
      <c r="P1142" s="59"/>
      <c r="Q1142" s="59"/>
      <c r="R1142" s="59"/>
      <c r="T1142" s="3"/>
      <c r="U1142" s="5"/>
      <c r="V1142" s="3"/>
      <c r="W1142" s="5"/>
      <c r="AE1142" s="7"/>
      <c r="AM1142" s="8"/>
      <c r="AT1142" s="9"/>
      <c r="GM1142" s="12"/>
      <c r="GN1142" s="12"/>
      <c r="GO1142" s="12"/>
      <c r="GP1142" s="12"/>
      <c r="GQ1142" s="12"/>
    </row>
    <row r="1143" spans="9:199" s="1" customFormat="1">
      <c r="I1143" s="3"/>
      <c r="P1143" s="59"/>
      <c r="Q1143" s="59"/>
      <c r="R1143" s="59"/>
      <c r="T1143" s="3"/>
      <c r="U1143" s="5"/>
      <c r="V1143" s="3"/>
      <c r="W1143" s="5"/>
      <c r="AE1143" s="7"/>
      <c r="AM1143" s="8"/>
      <c r="AT1143" s="9"/>
      <c r="GM1143" s="12"/>
      <c r="GN1143" s="12"/>
      <c r="GO1143" s="12"/>
      <c r="GP1143" s="12"/>
      <c r="GQ1143" s="12"/>
    </row>
    <row r="1144" spans="9:199" s="1" customFormat="1">
      <c r="I1144" s="3"/>
      <c r="P1144" s="59"/>
      <c r="Q1144" s="59"/>
      <c r="R1144" s="59"/>
      <c r="T1144" s="3"/>
      <c r="U1144" s="5"/>
      <c r="V1144" s="3"/>
      <c r="W1144" s="5"/>
      <c r="AE1144" s="7"/>
      <c r="AM1144" s="8"/>
      <c r="AT1144" s="9"/>
      <c r="GM1144" s="12"/>
      <c r="GN1144" s="12"/>
      <c r="GO1144" s="12"/>
      <c r="GP1144" s="12"/>
      <c r="GQ1144" s="12"/>
    </row>
    <row r="1145" spans="9:199" s="1" customFormat="1">
      <c r="I1145" s="3"/>
      <c r="P1145" s="59"/>
      <c r="Q1145" s="59"/>
      <c r="R1145" s="59"/>
      <c r="T1145" s="3"/>
      <c r="U1145" s="5"/>
      <c r="V1145" s="3"/>
      <c r="W1145" s="5"/>
      <c r="AE1145" s="7"/>
      <c r="AM1145" s="8"/>
      <c r="AT1145" s="9"/>
      <c r="GM1145" s="12"/>
      <c r="GN1145" s="12"/>
      <c r="GO1145" s="12"/>
      <c r="GP1145" s="12"/>
      <c r="GQ1145" s="12"/>
    </row>
    <row r="1146" spans="9:199" s="1" customFormat="1">
      <c r="I1146" s="3"/>
      <c r="P1146" s="59"/>
      <c r="Q1146" s="59"/>
      <c r="R1146" s="59"/>
      <c r="T1146" s="3"/>
      <c r="U1146" s="5"/>
      <c r="V1146" s="3"/>
      <c r="W1146" s="5"/>
      <c r="AE1146" s="7"/>
      <c r="AM1146" s="8"/>
      <c r="AT1146" s="9"/>
      <c r="GM1146" s="12"/>
      <c r="GN1146" s="12"/>
      <c r="GO1146" s="12"/>
      <c r="GP1146" s="12"/>
      <c r="GQ1146" s="12"/>
    </row>
    <row r="1147" spans="9:199" s="1" customFormat="1">
      <c r="I1147" s="3"/>
      <c r="P1147" s="59"/>
      <c r="Q1147" s="59"/>
      <c r="R1147" s="59"/>
      <c r="T1147" s="3"/>
      <c r="U1147" s="5"/>
      <c r="V1147" s="3"/>
      <c r="W1147" s="5"/>
      <c r="AE1147" s="7"/>
      <c r="AM1147" s="8"/>
      <c r="AT1147" s="9"/>
      <c r="GM1147" s="12"/>
      <c r="GN1147" s="12"/>
      <c r="GO1147" s="12"/>
      <c r="GP1147" s="12"/>
      <c r="GQ1147" s="12"/>
    </row>
    <row r="1148" spans="9:199" s="1" customFormat="1">
      <c r="I1148" s="3"/>
      <c r="P1148" s="59"/>
      <c r="Q1148" s="59"/>
      <c r="R1148" s="59"/>
      <c r="T1148" s="3"/>
      <c r="U1148" s="5"/>
      <c r="V1148" s="3"/>
      <c r="W1148" s="5"/>
      <c r="AE1148" s="7"/>
      <c r="AM1148" s="8"/>
      <c r="AT1148" s="9"/>
      <c r="GM1148" s="12"/>
      <c r="GN1148" s="12"/>
      <c r="GO1148" s="12"/>
      <c r="GP1148" s="12"/>
      <c r="GQ1148" s="12"/>
    </row>
    <row r="1149" spans="9:199" s="1" customFormat="1">
      <c r="I1149" s="3"/>
      <c r="P1149" s="59"/>
      <c r="Q1149" s="59"/>
      <c r="R1149" s="59"/>
      <c r="T1149" s="3"/>
      <c r="U1149" s="5"/>
      <c r="V1149" s="3"/>
      <c r="W1149" s="5"/>
      <c r="AE1149" s="7"/>
      <c r="AM1149" s="8"/>
      <c r="AT1149" s="9"/>
      <c r="GM1149" s="12"/>
      <c r="GN1149" s="12"/>
      <c r="GO1149" s="12"/>
      <c r="GP1149" s="12"/>
      <c r="GQ1149" s="12"/>
    </row>
    <row r="1150" spans="9:199" s="1" customFormat="1">
      <c r="I1150" s="3"/>
      <c r="P1150" s="59"/>
      <c r="Q1150" s="59"/>
      <c r="R1150" s="59"/>
      <c r="T1150" s="3"/>
      <c r="U1150" s="5"/>
      <c r="V1150" s="3"/>
      <c r="W1150" s="5"/>
      <c r="AE1150" s="7"/>
      <c r="AM1150" s="8"/>
      <c r="AT1150" s="9"/>
      <c r="GM1150" s="12"/>
      <c r="GN1150" s="12"/>
      <c r="GO1150" s="12"/>
      <c r="GP1150" s="12"/>
      <c r="GQ1150" s="12"/>
    </row>
    <row r="1151" spans="9:199" s="1" customFormat="1">
      <c r="I1151" s="3"/>
      <c r="P1151" s="59"/>
      <c r="Q1151" s="59"/>
      <c r="R1151" s="59"/>
      <c r="T1151" s="3"/>
      <c r="U1151" s="5"/>
      <c r="V1151" s="3"/>
      <c r="W1151" s="5"/>
      <c r="AE1151" s="7"/>
      <c r="AM1151" s="8"/>
      <c r="AT1151" s="9"/>
      <c r="GM1151" s="12"/>
      <c r="GN1151" s="12"/>
      <c r="GO1151" s="12"/>
      <c r="GP1151" s="12"/>
      <c r="GQ1151" s="12"/>
    </row>
    <row r="1152" spans="9:199" s="1" customFormat="1">
      <c r="I1152" s="3"/>
      <c r="P1152" s="59"/>
      <c r="Q1152" s="59"/>
      <c r="R1152" s="59"/>
      <c r="T1152" s="3"/>
      <c r="U1152" s="5"/>
      <c r="V1152" s="3"/>
      <c r="W1152" s="5"/>
      <c r="AE1152" s="7"/>
      <c r="AM1152" s="8"/>
      <c r="AT1152" s="9"/>
      <c r="GM1152" s="12"/>
      <c r="GN1152" s="12"/>
      <c r="GO1152" s="12"/>
      <c r="GP1152" s="12"/>
      <c r="GQ1152" s="12"/>
    </row>
    <row r="1153" spans="9:199" s="1" customFormat="1">
      <c r="I1153" s="3"/>
      <c r="P1153" s="59"/>
      <c r="Q1153" s="59"/>
      <c r="R1153" s="59"/>
      <c r="T1153" s="3"/>
      <c r="U1153" s="5"/>
      <c r="V1153" s="3"/>
      <c r="W1153" s="5"/>
      <c r="AE1153" s="7"/>
      <c r="AM1153" s="8"/>
      <c r="AT1153" s="9"/>
      <c r="GM1153" s="12"/>
      <c r="GN1153" s="12"/>
      <c r="GO1153" s="12"/>
      <c r="GP1153" s="12"/>
      <c r="GQ1153" s="12"/>
    </row>
    <row r="1154" spans="9:199" s="1" customFormat="1">
      <c r="I1154" s="3"/>
      <c r="P1154" s="59"/>
      <c r="Q1154" s="59"/>
      <c r="R1154" s="59"/>
      <c r="T1154" s="3"/>
      <c r="U1154" s="5"/>
      <c r="V1154" s="3"/>
      <c r="W1154" s="5"/>
      <c r="AE1154" s="7"/>
      <c r="AM1154" s="8"/>
      <c r="AT1154" s="9"/>
      <c r="GM1154" s="12"/>
      <c r="GN1154" s="12"/>
      <c r="GO1154" s="12"/>
      <c r="GP1154" s="12"/>
      <c r="GQ1154" s="12"/>
    </row>
    <row r="1155" spans="9:199" s="1" customFormat="1">
      <c r="I1155" s="3"/>
      <c r="P1155" s="59"/>
      <c r="Q1155" s="59"/>
      <c r="R1155" s="59"/>
      <c r="T1155" s="3"/>
      <c r="U1155" s="5"/>
      <c r="V1155" s="3"/>
      <c r="W1155" s="5"/>
      <c r="AE1155" s="7"/>
      <c r="AM1155" s="8"/>
      <c r="AT1155" s="9"/>
      <c r="GM1155" s="12"/>
      <c r="GN1155" s="12"/>
      <c r="GO1155" s="12"/>
      <c r="GP1155" s="12"/>
      <c r="GQ1155" s="12"/>
    </row>
    <row r="1156" spans="9:199" s="1" customFormat="1">
      <c r="I1156" s="3"/>
      <c r="P1156" s="59"/>
      <c r="Q1156" s="59"/>
      <c r="R1156" s="59"/>
      <c r="T1156" s="3"/>
      <c r="U1156" s="5"/>
      <c r="V1156" s="3"/>
      <c r="W1156" s="5"/>
      <c r="AE1156" s="7"/>
      <c r="AM1156" s="8"/>
      <c r="AT1156" s="9"/>
      <c r="GM1156" s="12"/>
      <c r="GN1156" s="12"/>
      <c r="GO1156" s="12"/>
      <c r="GP1156" s="12"/>
      <c r="GQ1156" s="12"/>
    </row>
    <row r="1157" spans="9:199" s="1" customFormat="1">
      <c r="I1157" s="3"/>
      <c r="P1157" s="59"/>
      <c r="Q1157" s="59"/>
      <c r="R1157" s="59"/>
      <c r="T1157" s="3"/>
      <c r="U1157" s="5"/>
      <c r="V1157" s="3"/>
      <c r="W1157" s="5"/>
      <c r="AE1157" s="7"/>
      <c r="AM1157" s="8"/>
      <c r="AT1157" s="9"/>
      <c r="GM1157" s="12"/>
      <c r="GN1157" s="12"/>
      <c r="GO1157" s="12"/>
      <c r="GP1157" s="12"/>
      <c r="GQ1157" s="12"/>
    </row>
    <row r="1158" spans="9:199" s="1" customFormat="1">
      <c r="I1158" s="3"/>
      <c r="P1158" s="59"/>
      <c r="Q1158" s="59"/>
      <c r="R1158" s="59"/>
      <c r="T1158" s="3"/>
      <c r="U1158" s="5"/>
      <c r="V1158" s="3"/>
      <c r="W1158" s="5"/>
      <c r="AE1158" s="7"/>
      <c r="AM1158" s="8"/>
      <c r="AT1158" s="9"/>
      <c r="GM1158" s="12"/>
      <c r="GN1158" s="12"/>
      <c r="GO1158" s="12"/>
      <c r="GP1158" s="12"/>
      <c r="GQ1158" s="12"/>
    </row>
    <row r="1159" spans="9:199" s="1" customFormat="1">
      <c r="I1159" s="3"/>
      <c r="P1159" s="59"/>
      <c r="Q1159" s="59"/>
      <c r="R1159" s="59"/>
      <c r="T1159" s="3"/>
      <c r="U1159" s="5"/>
      <c r="V1159" s="3"/>
      <c r="W1159" s="5"/>
      <c r="AE1159" s="7"/>
      <c r="AM1159" s="8"/>
      <c r="AT1159" s="9"/>
      <c r="GM1159" s="12"/>
      <c r="GN1159" s="12"/>
      <c r="GO1159" s="12"/>
      <c r="GP1159" s="12"/>
      <c r="GQ1159" s="12"/>
    </row>
    <row r="1160" spans="9:199" s="1" customFormat="1">
      <c r="I1160" s="3"/>
      <c r="P1160" s="59"/>
      <c r="Q1160" s="59"/>
      <c r="R1160" s="59"/>
      <c r="T1160" s="3"/>
      <c r="U1160" s="5"/>
      <c r="V1160" s="3"/>
      <c r="W1160" s="5"/>
      <c r="AE1160" s="7"/>
      <c r="AM1160" s="8"/>
      <c r="AT1160" s="9"/>
      <c r="GM1160" s="12"/>
      <c r="GN1160" s="12"/>
      <c r="GO1160" s="12"/>
      <c r="GP1160" s="12"/>
      <c r="GQ1160" s="12"/>
    </row>
    <row r="1161" spans="9:199" s="1" customFormat="1">
      <c r="I1161" s="3"/>
      <c r="P1161" s="59"/>
      <c r="Q1161" s="59"/>
      <c r="R1161" s="59"/>
      <c r="T1161" s="3"/>
      <c r="U1161" s="5"/>
      <c r="V1161" s="3"/>
      <c r="W1161" s="5"/>
      <c r="AE1161" s="7"/>
      <c r="AM1161" s="8"/>
      <c r="AT1161" s="9"/>
      <c r="GM1161" s="12"/>
      <c r="GN1161" s="12"/>
      <c r="GO1161" s="12"/>
      <c r="GP1161" s="12"/>
      <c r="GQ1161" s="12"/>
    </row>
    <row r="1162" spans="9:199" s="1" customFormat="1">
      <c r="I1162" s="3"/>
      <c r="P1162" s="59"/>
      <c r="Q1162" s="59"/>
      <c r="R1162" s="59"/>
      <c r="T1162" s="3"/>
      <c r="U1162" s="5"/>
      <c r="V1162" s="3"/>
      <c r="W1162" s="5"/>
      <c r="AE1162" s="7"/>
      <c r="AM1162" s="8"/>
      <c r="AT1162" s="9"/>
      <c r="GM1162" s="12"/>
      <c r="GN1162" s="12"/>
      <c r="GO1162" s="12"/>
      <c r="GP1162" s="12"/>
      <c r="GQ1162" s="12"/>
    </row>
    <row r="1163" spans="9:199" s="1" customFormat="1">
      <c r="I1163" s="3"/>
      <c r="P1163" s="59"/>
      <c r="Q1163" s="59"/>
      <c r="R1163" s="59"/>
      <c r="T1163" s="3"/>
      <c r="U1163" s="5"/>
      <c r="V1163" s="3"/>
      <c r="W1163" s="5"/>
      <c r="AE1163" s="7"/>
      <c r="AM1163" s="8"/>
      <c r="AT1163" s="9"/>
      <c r="GM1163" s="12"/>
      <c r="GN1163" s="12"/>
      <c r="GO1163" s="12"/>
      <c r="GP1163" s="12"/>
      <c r="GQ1163" s="12"/>
    </row>
    <row r="1164" spans="9:199" s="1" customFormat="1">
      <c r="I1164" s="3"/>
      <c r="P1164" s="59"/>
      <c r="Q1164" s="59"/>
      <c r="R1164" s="59"/>
      <c r="T1164" s="3"/>
      <c r="U1164" s="5"/>
      <c r="V1164" s="3"/>
      <c r="W1164" s="5"/>
      <c r="AE1164" s="7"/>
      <c r="AM1164" s="8"/>
      <c r="AT1164" s="9"/>
      <c r="GM1164" s="12"/>
      <c r="GN1164" s="12"/>
      <c r="GO1164" s="12"/>
      <c r="GP1164" s="12"/>
      <c r="GQ1164" s="12"/>
    </row>
    <row r="1165" spans="9:199" s="1" customFormat="1">
      <c r="I1165" s="3"/>
      <c r="P1165" s="59"/>
      <c r="Q1165" s="59"/>
      <c r="R1165" s="59"/>
      <c r="T1165" s="3"/>
      <c r="U1165" s="5"/>
      <c r="V1165" s="3"/>
      <c r="W1165" s="5"/>
      <c r="AE1165" s="7"/>
      <c r="AM1165" s="8"/>
      <c r="AT1165" s="9"/>
      <c r="GM1165" s="12"/>
      <c r="GN1165" s="12"/>
      <c r="GO1165" s="12"/>
      <c r="GP1165" s="12"/>
      <c r="GQ1165" s="12"/>
    </row>
    <row r="1166" spans="9:199" s="1" customFormat="1">
      <c r="I1166" s="3"/>
      <c r="P1166" s="59"/>
      <c r="Q1166" s="59"/>
      <c r="R1166" s="59"/>
      <c r="T1166" s="3"/>
      <c r="U1166" s="5"/>
      <c r="V1166" s="3"/>
      <c r="W1166" s="5"/>
      <c r="AE1166" s="7"/>
      <c r="AM1166" s="8"/>
      <c r="AT1166" s="9"/>
      <c r="GM1166" s="12"/>
      <c r="GN1166" s="12"/>
      <c r="GO1166" s="12"/>
      <c r="GP1166" s="12"/>
      <c r="GQ1166" s="12"/>
    </row>
    <row r="1167" spans="9:199" s="1" customFormat="1">
      <c r="I1167" s="3"/>
      <c r="P1167" s="59"/>
      <c r="Q1167" s="59"/>
      <c r="R1167" s="59"/>
      <c r="T1167" s="3"/>
      <c r="U1167" s="5"/>
      <c r="V1167" s="3"/>
      <c r="W1167" s="5"/>
      <c r="AE1167" s="7"/>
      <c r="AM1167" s="8"/>
      <c r="AT1167" s="9"/>
      <c r="GM1167" s="12"/>
      <c r="GN1167" s="12"/>
      <c r="GO1167" s="12"/>
      <c r="GP1167" s="12"/>
      <c r="GQ1167" s="12"/>
    </row>
    <row r="1168" spans="9:199" s="1" customFormat="1">
      <c r="I1168" s="3"/>
      <c r="P1168" s="59"/>
      <c r="Q1168" s="59"/>
      <c r="R1168" s="59"/>
      <c r="T1168" s="3"/>
      <c r="U1168" s="5"/>
      <c r="V1168" s="3"/>
      <c r="W1168" s="5"/>
      <c r="AE1168" s="7"/>
      <c r="AM1168" s="8"/>
      <c r="AT1168" s="9"/>
      <c r="GM1168" s="12"/>
      <c r="GN1168" s="12"/>
      <c r="GO1168" s="12"/>
      <c r="GP1168" s="12"/>
      <c r="GQ1168" s="12"/>
    </row>
    <row r="1169" spans="9:199" s="1" customFormat="1">
      <c r="I1169" s="3"/>
      <c r="P1169" s="59"/>
      <c r="Q1169" s="59"/>
      <c r="R1169" s="59"/>
      <c r="T1169" s="3"/>
      <c r="U1169" s="5"/>
      <c r="V1169" s="3"/>
      <c r="W1169" s="5"/>
      <c r="AE1169" s="7"/>
      <c r="AM1169" s="8"/>
      <c r="AT1169" s="9"/>
      <c r="GM1169" s="12"/>
      <c r="GN1169" s="12"/>
      <c r="GO1169" s="12"/>
      <c r="GP1169" s="12"/>
      <c r="GQ1169" s="12"/>
    </row>
    <row r="1170" spans="9:199" s="1" customFormat="1">
      <c r="I1170" s="3"/>
      <c r="P1170" s="59"/>
      <c r="Q1170" s="59"/>
      <c r="R1170" s="59"/>
      <c r="T1170" s="3"/>
      <c r="U1170" s="5"/>
      <c r="V1170" s="3"/>
      <c r="W1170" s="5"/>
      <c r="AE1170" s="7"/>
      <c r="AM1170" s="8"/>
      <c r="AT1170" s="9"/>
      <c r="GM1170" s="12"/>
      <c r="GN1170" s="12"/>
      <c r="GO1170" s="12"/>
      <c r="GP1170" s="12"/>
      <c r="GQ1170" s="12"/>
    </row>
    <row r="1171" spans="9:199" s="1" customFormat="1">
      <c r="I1171" s="3"/>
      <c r="P1171" s="59"/>
      <c r="Q1171" s="59"/>
      <c r="R1171" s="59"/>
      <c r="T1171" s="3"/>
      <c r="U1171" s="5"/>
      <c r="V1171" s="3"/>
      <c r="W1171" s="5"/>
      <c r="AE1171" s="7"/>
      <c r="AM1171" s="8"/>
      <c r="AT1171" s="9"/>
      <c r="GM1171" s="12"/>
      <c r="GN1171" s="12"/>
      <c r="GO1171" s="12"/>
      <c r="GP1171" s="12"/>
      <c r="GQ1171" s="12"/>
    </row>
    <row r="1172" spans="9:199" s="1" customFormat="1">
      <c r="I1172" s="3"/>
      <c r="P1172" s="59"/>
      <c r="Q1172" s="59"/>
      <c r="R1172" s="59"/>
      <c r="T1172" s="3"/>
      <c r="U1172" s="5"/>
      <c r="V1172" s="3"/>
      <c r="W1172" s="5"/>
      <c r="AE1172" s="7"/>
      <c r="AM1172" s="8"/>
      <c r="AT1172" s="9"/>
      <c r="GM1172" s="12"/>
      <c r="GN1172" s="12"/>
      <c r="GO1172" s="12"/>
      <c r="GP1172" s="12"/>
      <c r="GQ1172" s="12"/>
    </row>
    <row r="1173" spans="9:199" s="1" customFormat="1">
      <c r="I1173" s="3"/>
      <c r="P1173" s="59"/>
      <c r="Q1173" s="59"/>
      <c r="R1173" s="59"/>
      <c r="T1173" s="3"/>
      <c r="U1173" s="5"/>
      <c r="V1173" s="3"/>
      <c r="W1173" s="5"/>
      <c r="AE1173" s="7"/>
      <c r="AM1173" s="8"/>
      <c r="AT1173" s="9"/>
      <c r="GM1173" s="12"/>
      <c r="GN1173" s="12"/>
      <c r="GO1173" s="12"/>
      <c r="GP1173" s="12"/>
      <c r="GQ1173" s="12"/>
    </row>
    <row r="1174" spans="9:199" s="1" customFormat="1">
      <c r="I1174" s="3"/>
      <c r="P1174" s="59"/>
      <c r="Q1174" s="59"/>
      <c r="R1174" s="59"/>
      <c r="T1174" s="3"/>
      <c r="U1174" s="5"/>
      <c r="V1174" s="3"/>
      <c r="W1174" s="5"/>
      <c r="AE1174" s="7"/>
      <c r="AM1174" s="8"/>
      <c r="AT1174" s="9"/>
      <c r="GM1174" s="12"/>
      <c r="GN1174" s="12"/>
      <c r="GO1174" s="12"/>
      <c r="GP1174" s="12"/>
      <c r="GQ1174" s="12"/>
    </row>
    <row r="1175" spans="9:199" s="1" customFormat="1">
      <c r="I1175" s="3"/>
      <c r="P1175" s="59"/>
      <c r="Q1175" s="59"/>
      <c r="R1175" s="59"/>
      <c r="T1175" s="3"/>
      <c r="U1175" s="5"/>
      <c r="V1175" s="3"/>
      <c r="W1175" s="5"/>
      <c r="AE1175" s="7"/>
      <c r="AM1175" s="8"/>
      <c r="AT1175" s="9"/>
      <c r="GM1175" s="12"/>
      <c r="GN1175" s="12"/>
      <c r="GO1175" s="12"/>
      <c r="GP1175" s="12"/>
      <c r="GQ1175" s="12"/>
    </row>
    <row r="1176" spans="9:199" s="1" customFormat="1">
      <c r="I1176" s="3"/>
      <c r="P1176" s="59"/>
      <c r="Q1176" s="59"/>
      <c r="R1176" s="59"/>
      <c r="T1176" s="3"/>
      <c r="U1176" s="5"/>
      <c r="V1176" s="3"/>
      <c r="W1176" s="5"/>
      <c r="AE1176" s="7"/>
      <c r="AM1176" s="8"/>
      <c r="AT1176" s="9"/>
      <c r="GM1176" s="12"/>
      <c r="GN1176" s="12"/>
      <c r="GO1176" s="12"/>
      <c r="GP1176" s="12"/>
      <c r="GQ1176" s="12"/>
    </row>
    <row r="1177" spans="9:199" s="1" customFormat="1">
      <c r="I1177" s="3"/>
      <c r="P1177" s="59"/>
      <c r="Q1177" s="59"/>
      <c r="R1177" s="59"/>
      <c r="T1177" s="3"/>
      <c r="U1177" s="5"/>
      <c r="V1177" s="3"/>
      <c r="W1177" s="5"/>
      <c r="AE1177" s="7"/>
      <c r="AM1177" s="8"/>
      <c r="AT1177" s="9"/>
      <c r="GM1177" s="12"/>
      <c r="GN1177" s="12"/>
      <c r="GO1177" s="12"/>
      <c r="GP1177" s="12"/>
      <c r="GQ1177" s="12"/>
    </row>
    <row r="1178" spans="9:199" s="1" customFormat="1">
      <c r="I1178" s="3"/>
      <c r="P1178" s="59"/>
      <c r="Q1178" s="59"/>
      <c r="R1178" s="59"/>
      <c r="T1178" s="3"/>
      <c r="U1178" s="5"/>
      <c r="V1178" s="3"/>
      <c r="W1178" s="5"/>
      <c r="AE1178" s="7"/>
      <c r="AM1178" s="8"/>
      <c r="AT1178" s="9"/>
      <c r="GM1178" s="12"/>
      <c r="GN1178" s="12"/>
      <c r="GO1178" s="12"/>
      <c r="GP1178" s="12"/>
      <c r="GQ1178" s="12"/>
    </row>
    <row r="1179" spans="9:199" s="1" customFormat="1">
      <c r="I1179" s="3"/>
      <c r="P1179" s="59"/>
      <c r="Q1179" s="59"/>
      <c r="R1179" s="59"/>
      <c r="T1179" s="3"/>
      <c r="U1179" s="5"/>
      <c r="V1179" s="3"/>
      <c r="W1179" s="5"/>
      <c r="AE1179" s="7"/>
      <c r="AM1179" s="8"/>
      <c r="AT1179" s="9"/>
      <c r="GM1179" s="12"/>
      <c r="GN1179" s="12"/>
      <c r="GO1179" s="12"/>
      <c r="GP1179" s="12"/>
      <c r="GQ1179" s="12"/>
    </row>
    <row r="1180" spans="9:199" s="1" customFormat="1">
      <c r="I1180" s="3"/>
      <c r="P1180" s="59"/>
      <c r="Q1180" s="59"/>
      <c r="R1180" s="59"/>
      <c r="T1180" s="3"/>
      <c r="U1180" s="5"/>
      <c r="V1180" s="3"/>
      <c r="W1180" s="5"/>
      <c r="AE1180" s="7"/>
      <c r="AM1180" s="8"/>
      <c r="AT1180" s="9"/>
      <c r="GM1180" s="12"/>
      <c r="GN1180" s="12"/>
      <c r="GO1180" s="12"/>
      <c r="GP1180" s="12"/>
      <c r="GQ1180" s="12"/>
    </row>
    <row r="1181" spans="9:199" s="1" customFormat="1">
      <c r="I1181" s="3"/>
      <c r="P1181" s="59"/>
      <c r="Q1181" s="59"/>
      <c r="R1181" s="59"/>
      <c r="T1181" s="3"/>
      <c r="U1181" s="5"/>
      <c r="V1181" s="3"/>
      <c r="W1181" s="5"/>
      <c r="AE1181" s="7"/>
      <c r="AM1181" s="8"/>
      <c r="AT1181" s="9"/>
      <c r="GM1181" s="12"/>
      <c r="GN1181" s="12"/>
      <c r="GO1181" s="12"/>
      <c r="GP1181" s="12"/>
      <c r="GQ1181" s="12"/>
    </row>
    <row r="1182" spans="9:199" s="1" customFormat="1">
      <c r="I1182" s="3"/>
      <c r="P1182" s="59"/>
      <c r="Q1182" s="59"/>
      <c r="R1182" s="59"/>
      <c r="T1182" s="3"/>
      <c r="U1182" s="5"/>
      <c r="V1182" s="3"/>
      <c r="W1182" s="5"/>
      <c r="AE1182" s="7"/>
      <c r="AM1182" s="8"/>
      <c r="AT1182" s="9"/>
      <c r="GM1182" s="12"/>
      <c r="GN1182" s="12"/>
      <c r="GO1182" s="12"/>
      <c r="GP1182" s="12"/>
      <c r="GQ1182" s="12"/>
    </row>
    <row r="1183" spans="9:199" s="1" customFormat="1">
      <c r="I1183" s="3"/>
      <c r="P1183" s="59"/>
      <c r="Q1183" s="59"/>
      <c r="R1183" s="59"/>
      <c r="T1183" s="3"/>
      <c r="U1183" s="5"/>
      <c r="V1183" s="3"/>
      <c r="W1183" s="5"/>
      <c r="AE1183" s="7"/>
      <c r="AM1183" s="8"/>
      <c r="AT1183" s="9"/>
      <c r="GM1183" s="12"/>
      <c r="GN1183" s="12"/>
      <c r="GO1183" s="12"/>
      <c r="GP1183" s="12"/>
      <c r="GQ1183" s="12"/>
    </row>
    <row r="1184" spans="9:199" s="1" customFormat="1">
      <c r="I1184" s="3"/>
      <c r="P1184" s="59"/>
      <c r="Q1184" s="59"/>
      <c r="R1184" s="59"/>
      <c r="T1184" s="3"/>
      <c r="U1184" s="5"/>
      <c r="V1184" s="3"/>
      <c r="W1184" s="5"/>
      <c r="AE1184" s="7"/>
      <c r="AM1184" s="8"/>
      <c r="AT1184" s="9"/>
      <c r="GM1184" s="12"/>
      <c r="GN1184" s="12"/>
      <c r="GO1184" s="12"/>
      <c r="GP1184" s="12"/>
      <c r="GQ1184" s="12"/>
    </row>
    <row r="1185" spans="9:199" s="1" customFormat="1">
      <c r="I1185" s="3"/>
      <c r="P1185" s="59"/>
      <c r="Q1185" s="59"/>
      <c r="R1185" s="59"/>
      <c r="T1185" s="3"/>
      <c r="U1185" s="5"/>
      <c r="V1185" s="3"/>
      <c r="W1185" s="5"/>
      <c r="AE1185" s="7"/>
      <c r="AM1185" s="8"/>
      <c r="AT1185" s="9"/>
      <c r="GM1185" s="12"/>
      <c r="GN1185" s="12"/>
      <c r="GO1185" s="12"/>
      <c r="GP1185" s="12"/>
      <c r="GQ1185" s="12"/>
    </row>
    <row r="1186" spans="9:199" s="1" customFormat="1">
      <c r="I1186" s="3"/>
      <c r="P1186" s="59"/>
      <c r="Q1186" s="59"/>
      <c r="R1186" s="59"/>
      <c r="T1186" s="3"/>
      <c r="U1186" s="5"/>
      <c r="V1186" s="3"/>
      <c r="W1186" s="5"/>
      <c r="AE1186" s="7"/>
      <c r="AM1186" s="8"/>
      <c r="AT1186" s="9"/>
      <c r="GM1186" s="12"/>
      <c r="GN1186" s="12"/>
      <c r="GO1186" s="12"/>
      <c r="GP1186" s="12"/>
      <c r="GQ1186" s="12"/>
    </row>
    <row r="1187" spans="9:199" s="1" customFormat="1">
      <c r="I1187" s="3"/>
      <c r="P1187" s="59"/>
      <c r="Q1187" s="59"/>
      <c r="R1187" s="59"/>
      <c r="T1187" s="3"/>
      <c r="U1187" s="5"/>
      <c r="V1187" s="3"/>
      <c r="W1187" s="5"/>
      <c r="AE1187" s="7"/>
      <c r="AM1187" s="8"/>
      <c r="AT1187" s="9"/>
      <c r="GM1187" s="12"/>
      <c r="GN1187" s="12"/>
      <c r="GO1187" s="12"/>
      <c r="GP1187" s="12"/>
      <c r="GQ1187" s="12"/>
    </row>
    <row r="1188" spans="9:199" s="1" customFormat="1">
      <c r="I1188" s="3"/>
      <c r="P1188" s="59"/>
      <c r="Q1188" s="59"/>
      <c r="R1188" s="59"/>
      <c r="T1188" s="3"/>
      <c r="U1188" s="5"/>
      <c r="V1188" s="3"/>
      <c r="W1188" s="5"/>
      <c r="AE1188" s="7"/>
      <c r="AM1188" s="8"/>
      <c r="AT1188" s="9"/>
      <c r="GM1188" s="12"/>
      <c r="GN1188" s="12"/>
      <c r="GO1188" s="12"/>
      <c r="GP1188" s="12"/>
      <c r="GQ1188" s="12"/>
    </row>
    <row r="1189" spans="9:199" s="1" customFormat="1">
      <c r="I1189" s="3"/>
      <c r="P1189" s="59"/>
      <c r="Q1189" s="59"/>
      <c r="R1189" s="59"/>
      <c r="T1189" s="3"/>
      <c r="U1189" s="5"/>
      <c r="V1189" s="3"/>
      <c r="W1189" s="5"/>
      <c r="AE1189" s="7"/>
      <c r="AM1189" s="8"/>
      <c r="AT1189" s="9"/>
      <c r="GM1189" s="12"/>
      <c r="GN1189" s="12"/>
      <c r="GO1189" s="12"/>
      <c r="GP1189" s="12"/>
      <c r="GQ1189" s="12"/>
    </row>
    <row r="1190" spans="9:199" s="1" customFormat="1">
      <c r="I1190" s="3"/>
      <c r="P1190" s="59"/>
      <c r="Q1190" s="59"/>
      <c r="R1190" s="59"/>
      <c r="T1190" s="3"/>
      <c r="U1190" s="5"/>
      <c r="V1190" s="3"/>
      <c r="W1190" s="5"/>
      <c r="AE1190" s="7"/>
      <c r="AM1190" s="8"/>
      <c r="AT1190" s="9"/>
      <c r="GM1190" s="12"/>
      <c r="GN1190" s="12"/>
      <c r="GO1190" s="12"/>
      <c r="GP1190" s="12"/>
      <c r="GQ1190" s="12"/>
    </row>
    <row r="1191" spans="9:199" s="1" customFormat="1">
      <c r="I1191" s="3"/>
      <c r="P1191" s="59"/>
      <c r="Q1191" s="59"/>
      <c r="R1191" s="59"/>
      <c r="T1191" s="3"/>
      <c r="U1191" s="5"/>
      <c r="V1191" s="3"/>
      <c r="W1191" s="5"/>
      <c r="AE1191" s="7"/>
      <c r="AM1191" s="8"/>
      <c r="AT1191" s="9"/>
      <c r="GM1191" s="12"/>
      <c r="GN1191" s="12"/>
      <c r="GO1191" s="12"/>
      <c r="GP1191" s="12"/>
      <c r="GQ1191" s="12"/>
    </row>
    <row r="1192" spans="9:199" s="1" customFormat="1">
      <c r="I1192" s="3"/>
      <c r="P1192" s="59"/>
      <c r="Q1192" s="59"/>
      <c r="R1192" s="59"/>
      <c r="T1192" s="3"/>
      <c r="U1192" s="5"/>
      <c r="V1192" s="3"/>
      <c r="W1192" s="5"/>
      <c r="AE1192" s="7"/>
      <c r="AM1192" s="8"/>
      <c r="AT1192" s="9"/>
      <c r="GM1192" s="12"/>
      <c r="GN1192" s="12"/>
      <c r="GO1192" s="12"/>
      <c r="GP1192" s="12"/>
      <c r="GQ1192" s="12"/>
    </row>
    <row r="1193" spans="9:199" s="1" customFormat="1">
      <c r="I1193" s="3"/>
      <c r="P1193" s="59"/>
      <c r="Q1193" s="59"/>
      <c r="R1193" s="59"/>
      <c r="T1193" s="3"/>
      <c r="U1193" s="5"/>
      <c r="V1193" s="3"/>
      <c r="W1193" s="5"/>
      <c r="AE1193" s="7"/>
      <c r="AM1193" s="8"/>
      <c r="AT1193" s="9"/>
      <c r="GM1193" s="12"/>
      <c r="GN1193" s="12"/>
      <c r="GO1193" s="12"/>
      <c r="GP1193" s="12"/>
      <c r="GQ1193" s="12"/>
    </row>
    <row r="1194" spans="9:199" s="1" customFormat="1">
      <c r="I1194" s="3"/>
      <c r="P1194" s="59"/>
      <c r="Q1194" s="59"/>
      <c r="R1194" s="59"/>
      <c r="T1194" s="3"/>
      <c r="U1194" s="5"/>
      <c r="V1194" s="3"/>
      <c r="W1194" s="5"/>
      <c r="AE1194" s="7"/>
      <c r="AM1194" s="8"/>
      <c r="AT1194" s="9"/>
      <c r="GM1194" s="12"/>
      <c r="GN1194" s="12"/>
      <c r="GO1194" s="12"/>
      <c r="GP1194" s="12"/>
      <c r="GQ1194" s="12"/>
    </row>
    <row r="1195" spans="9:199" s="1" customFormat="1">
      <c r="I1195" s="3"/>
      <c r="P1195" s="59"/>
      <c r="Q1195" s="59"/>
      <c r="R1195" s="59"/>
      <c r="T1195" s="3"/>
      <c r="U1195" s="5"/>
      <c r="V1195" s="3"/>
      <c r="W1195" s="5"/>
      <c r="AE1195" s="7"/>
      <c r="AM1195" s="8"/>
      <c r="AT1195" s="9"/>
      <c r="GM1195" s="12"/>
      <c r="GN1195" s="12"/>
      <c r="GO1195" s="12"/>
      <c r="GP1195" s="12"/>
      <c r="GQ1195" s="12"/>
    </row>
    <row r="1196" spans="9:199" s="1" customFormat="1">
      <c r="I1196" s="3"/>
      <c r="P1196" s="59"/>
      <c r="Q1196" s="59"/>
      <c r="R1196" s="59"/>
      <c r="T1196" s="3"/>
      <c r="U1196" s="5"/>
      <c r="V1196" s="3"/>
      <c r="W1196" s="5"/>
      <c r="AE1196" s="7"/>
      <c r="AM1196" s="8"/>
      <c r="AT1196" s="9"/>
      <c r="GM1196" s="12"/>
      <c r="GN1196" s="12"/>
      <c r="GO1196" s="12"/>
      <c r="GP1196" s="12"/>
      <c r="GQ1196" s="12"/>
    </row>
    <row r="1197" spans="9:199" s="1" customFormat="1">
      <c r="I1197" s="3"/>
      <c r="P1197" s="59"/>
      <c r="Q1197" s="59"/>
      <c r="R1197" s="59"/>
      <c r="T1197" s="3"/>
      <c r="U1197" s="5"/>
      <c r="V1197" s="3"/>
      <c r="W1197" s="5"/>
      <c r="AE1197" s="7"/>
      <c r="AM1197" s="8"/>
      <c r="AT1197" s="9"/>
      <c r="GM1197" s="12"/>
      <c r="GN1197" s="12"/>
      <c r="GO1197" s="12"/>
      <c r="GP1197" s="12"/>
      <c r="GQ1197" s="12"/>
    </row>
    <row r="1198" spans="9:199" s="1" customFormat="1">
      <c r="I1198" s="3"/>
      <c r="P1198" s="59"/>
      <c r="Q1198" s="59"/>
      <c r="R1198" s="59"/>
      <c r="T1198" s="3"/>
      <c r="U1198" s="5"/>
      <c r="V1198" s="3"/>
      <c r="W1198" s="5"/>
      <c r="AE1198" s="7"/>
      <c r="AM1198" s="8"/>
      <c r="AT1198" s="9"/>
      <c r="GM1198" s="12"/>
      <c r="GN1198" s="12"/>
      <c r="GO1198" s="12"/>
      <c r="GP1198" s="12"/>
      <c r="GQ1198" s="12"/>
    </row>
    <row r="1199" spans="9:199" s="1" customFormat="1">
      <c r="I1199" s="3"/>
      <c r="P1199" s="59"/>
      <c r="Q1199" s="59"/>
      <c r="R1199" s="59"/>
      <c r="T1199" s="3"/>
      <c r="U1199" s="5"/>
      <c r="V1199" s="3"/>
      <c r="W1199" s="5"/>
      <c r="AE1199" s="7"/>
      <c r="AM1199" s="8"/>
      <c r="AT1199" s="9"/>
      <c r="GM1199" s="12"/>
      <c r="GN1199" s="12"/>
      <c r="GO1199" s="12"/>
      <c r="GP1199" s="12"/>
      <c r="GQ1199" s="12"/>
    </row>
    <row r="1200" spans="9:199" s="1" customFormat="1">
      <c r="I1200" s="3"/>
      <c r="P1200" s="59"/>
      <c r="Q1200" s="59"/>
      <c r="R1200" s="59"/>
      <c r="T1200" s="3"/>
      <c r="U1200" s="5"/>
      <c r="V1200" s="3"/>
      <c r="W1200" s="5"/>
      <c r="AE1200" s="7"/>
      <c r="AM1200" s="8"/>
      <c r="AT1200" s="9"/>
      <c r="GM1200" s="12"/>
      <c r="GN1200" s="12"/>
      <c r="GO1200" s="12"/>
      <c r="GP1200" s="12"/>
      <c r="GQ1200" s="12"/>
    </row>
    <row r="1201" spans="9:199" s="1" customFormat="1">
      <c r="I1201" s="3"/>
      <c r="P1201" s="59"/>
      <c r="Q1201" s="59"/>
      <c r="R1201" s="59"/>
      <c r="T1201" s="3"/>
      <c r="U1201" s="5"/>
      <c r="V1201" s="3"/>
      <c r="W1201" s="5"/>
      <c r="AE1201" s="7"/>
      <c r="AM1201" s="8"/>
      <c r="AT1201" s="9"/>
      <c r="GM1201" s="12"/>
      <c r="GN1201" s="12"/>
      <c r="GO1201" s="12"/>
      <c r="GP1201" s="12"/>
      <c r="GQ1201" s="12"/>
    </row>
    <row r="1202" spans="9:199" s="1" customFormat="1">
      <c r="I1202" s="3"/>
      <c r="P1202" s="59"/>
      <c r="Q1202" s="59"/>
      <c r="R1202" s="59"/>
      <c r="T1202" s="3"/>
      <c r="U1202" s="5"/>
      <c r="V1202" s="3"/>
      <c r="W1202" s="5"/>
      <c r="AE1202" s="7"/>
      <c r="AM1202" s="8"/>
      <c r="AT1202" s="9"/>
      <c r="GM1202" s="12"/>
      <c r="GN1202" s="12"/>
      <c r="GO1202" s="12"/>
      <c r="GP1202" s="12"/>
      <c r="GQ1202" s="12"/>
    </row>
    <row r="1203" spans="9:199" s="1" customFormat="1">
      <c r="I1203" s="3"/>
      <c r="P1203" s="59"/>
      <c r="Q1203" s="59"/>
      <c r="R1203" s="59"/>
      <c r="T1203" s="3"/>
      <c r="U1203" s="5"/>
      <c r="V1203" s="3"/>
      <c r="W1203" s="5"/>
      <c r="AE1203" s="7"/>
      <c r="AM1203" s="8"/>
      <c r="AT1203" s="9"/>
      <c r="GM1203" s="12"/>
      <c r="GN1203" s="12"/>
      <c r="GO1203" s="12"/>
      <c r="GP1203" s="12"/>
      <c r="GQ1203" s="12"/>
    </row>
    <row r="1204" spans="9:199" s="1" customFormat="1">
      <c r="I1204" s="3"/>
      <c r="P1204" s="59"/>
      <c r="Q1204" s="59"/>
      <c r="R1204" s="59"/>
      <c r="T1204" s="3"/>
      <c r="U1204" s="5"/>
      <c r="V1204" s="3"/>
      <c r="W1204" s="5"/>
      <c r="AE1204" s="7"/>
      <c r="AM1204" s="8"/>
      <c r="AT1204" s="9"/>
      <c r="GM1204" s="12"/>
      <c r="GN1204" s="12"/>
      <c r="GO1204" s="12"/>
      <c r="GP1204" s="12"/>
      <c r="GQ1204" s="12"/>
    </row>
    <row r="1205" spans="9:199" s="1" customFormat="1">
      <c r="I1205" s="3"/>
      <c r="P1205" s="59"/>
      <c r="Q1205" s="59"/>
      <c r="R1205" s="59"/>
      <c r="T1205" s="3"/>
      <c r="U1205" s="5"/>
      <c r="V1205" s="3"/>
      <c r="W1205" s="5"/>
      <c r="AE1205" s="7"/>
      <c r="AM1205" s="8"/>
      <c r="AT1205" s="9"/>
      <c r="GM1205" s="12"/>
      <c r="GN1205" s="12"/>
      <c r="GO1205" s="12"/>
      <c r="GP1205" s="12"/>
      <c r="GQ1205" s="12"/>
    </row>
    <row r="1206" spans="9:199" s="1" customFormat="1">
      <c r="I1206" s="3"/>
      <c r="P1206" s="59"/>
      <c r="Q1206" s="59"/>
      <c r="R1206" s="59"/>
      <c r="T1206" s="3"/>
      <c r="U1206" s="5"/>
      <c r="V1206" s="3"/>
      <c r="W1206" s="5"/>
      <c r="AE1206" s="7"/>
      <c r="AM1206" s="8"/>
      <c r="AT1206" s="9"/>
      <c r="GM1206" s="12"/>
      <c r="GN1206" s="12"/>
      <c r="GO1206" s="12"/>
      <c r="GP1206" s="12"/>
      <c r="GQ1206" s="12"/>
    </row>
    <row r="1207" spans="9:199" s="1" customFormat="1">
      <c r="I1207" s="3"/>
      <c r="P1207" s="59"/>
      <c r="Q1207" s="59"/>
      <c r="R1207" s="59"/>
      <c r="T1207" s="3"/>
      <c r="U1207" s="5"/>
      <c r="V1207" s="3"/>
      <c r="W1207" s="5"/>
      <c r="AE1207" s="7"/>
      <c r="AM1207" s="8"/>
      <c r="AT1207" s="9"/>
      <c r="GM1207" s="12"/>
      <c r="GN1207" s="12"/>
      <c r="GO1207" s="12"/>
      <c r="GP1207" s="12"/>
      <c r="GQ1207" s="12"/>
    </row>
    <row r="1208" spans="9:199" s="1" customFormat="1">
      <c r="I1208" s="3"/>
      <c r="P1208" s="59"/>
      <c r="Q1208" s="59"/>
      <c r="R1208" s="59"/>
      <c r="T1208" s="3"/>
      <c r="U1208" s="5"/>
      <c r="V1208" s="3"/>
      <c r="W1208" s="5"/>
      <c r="AE1208" s="7"/>
      <c r="AM1208" s="8"/>
      <c r="AT1208" s="9"/>
      <c r="GM1208" s="12"/>
      <c r="GN1208" s="12"/>
      <c r="GO1208" s="12"/>
      <c r="GP1208" s="12"/>
      <c r="GQ1208" s="12"/>
    </row>
    <row r="1209" spans="9:199" s="1" customFormat="1">
      <c r="I1209" s="3"/>
      <c r="P1209" s="59"/>
      <c r="Q1209" s="59"/>
      <c r="R1209" s="59"/>
      <c r="T1209" s="3"/>
      <c r="U1209" s="5"/>
      <c r="V1209" s="3"/>
      <c r="W1209" s="5"/>
      <c r="AE1209" s="7"/>
      <c r="AM1209" s="8"/>
      <c r="AT1209" s="9"/>
      <c r="GM1209" s="12"/>
      <c r="GN1209" s="12"/>
      <c r="GO1209" s="12"/>
      <c r="GP1209" s="12"/>
      <c r="GQ1209" s="12"/>
    </row>
    <row r="1210" spans="9:199" s="1" customFormat="1">
      <c r="I1210" s="3"/>
      <c r="P1210" s="59"/>
      <c r="Q1210" s="59"/>
      <c r="R1210" s="59"/>
      <c r="T1210" s="3"/>
      <c r="U1210" s="5"/>
      <c r="V1210" s="3"/>
      <c r="W1210" s="5"/>
      <c r="AE1210" s="7"/>
      <c r="AM1210" s="8"/>
      <c r="AT1210" s="9"/>
      <c r="GM1210" s="12"/>
      <c r="GN1210" s="12"/>
      <c r="GO1210" s="12"/>
      <c r="GP1210" s="12"/>
      <c r="GQ1210" s="12"/>
    </row>
    <row r="1211" spans="9:199" s="1" customFormat="1">
      <c r="I1211" s="3"/>
      <c r="P1211" s="59"/>
      <c r="Q1211" s="59"/>
      <c r="R1211" s="59"/>
      <c r="T1211" s="3"/>
      <c r="U1211" s="5"/>
      <c r="V1211" s="3"/>
      <c r="W1211" s="5"/>
      <c r="AE1211" s="7"/>
      <c r="AM1211" s="8"/>
      <c r="AT1211" s="9"/>
      <c r="GM1211" s="12"/>
      <c r="GN1211" s="12"/>
      <c r="GO1211" s="12"/>
      <c r="GP1211" s="12"/>
      <c r="GQ1211" s="12"/>
    </row>
    <row r="1212" spans="9:199" s="1" customFormat="1">
      <c r="I1212" s="3"/>
      <c r="P1212" s="59"/>
      <c r="Q1212" s="59"/>
      <c r="R1212" s="59"/>
      <c r="T1212" s="3"/>
      <c r="U1212" s="5"/>
      <c r="V1212" s="3"/>
      <c r="W1212" s="5"/>
      <c r="AE1212" s="7"/>
      <c r="AM1212" s="8"/>
      <c r="AT1212" s="9"/>
      <c r="GM1212" s="12"/>
      <c r="GN1212" s="12"/>
      <c r="GO1212" s="12"/>
      <c r="GP1212" s="12"/>
      <c r="GQ1212" s="12"/>
    </row>
    <row r="1213" spans="9:199" s="1" customFormat="1">
      <c r="I1213" s="3"/>
      <c r="P1213" s="59"/>
      <c r="Q1213" s="59"/>
      <c r="R1213" s="59"/>
      <c r="T1213" s="3"/>
      <c r="U1213" s="5"/>
      <c r="V1213" s="3"/>
      <c r="W1213" s="5"/>
      <c r="AE1213" s="7"/>
      <c r="AM1213" s="8"/>
      <c r="AT1213" s="9"/>
      <c r="GM1213" s="12"/>
      <c r="GN1213" s="12"/>
      <c r="GO1213" s="12"/>
      <c r="GP1213" s="12"/>
      <c r="GQ1213" s="12"/>
    </row>
    <row r="1214" spans="9:199" s="1" customFormat="1">
      <c r="I1214" s="3"/>
      <c r="P1214" s="59"/>
      <c r="Q1214" s="59"/>
      <c r="R1214" s="59"/>
      <c r="T1214" s="3"/>
      <c r="U1214" s="5"/>
      <c r="V1214" s="3"/>
      <c r="W1214" s="5"/>
      <c r="AE1214" s="7"/>
      <c r="AM1214" s="8"/>
      <c r="AT1214" s="9"/>
      <c r="GM1214" s="12"/>
      <c r="GN1214" s="12"/>
      <c r="GO1214" s="12"/>
      <c r="GP1214" s="12"/>
      <c r="GQ1214" s="12"/>
    </row>
    <row r="1215" spans="9:199" s="1" customFormat="1">
      <c r="I1215" s="3"/>
      <c r="P1215" s="59"/>
      <c r="Q1215" s="59"/>
      <c r="R1215" s="59"/>
      <c r="T1215" s="3"/>
      <c r="U1215" s="5"/>
      <c r="V1215" s="3"/>
      <c r="W1215" s="5"/>
      <c r="AE1215" s="7"/>
      <c r="AM1215" s="8"/>
      <c r="AT1215" s="9"/>
      <c r="GM1215" s="12"/>
      <c r="GN1215" s="12"/>
      <c r="GO1215" s="12"/>
      <c r="GP1215" s="12"/>
      <c r="GQ1215" s="12"/>
    </row>
    <row r="1216" spans="9:199" s="1" customFormat="1">
      <c r="I1216" s="3"/>
      <c r="P1216" s="59"/>
      <c r="Q1216" s="59"/>
      <c r="R1216" s="59"/>
      <c r="T1216" s="3"/>
      <c r="U1216" s="5"/>
      <c r="V1216" s="3"/>
      <c r="W1216" s="5"/>
      <c r="AE1216" s="7"/>
      <c r="AM1216" s="8"/>
      <c r="AT1216" s="9"/>
      <c r="GM1216" s="12"/>
      <c r="GN1216" s="12"/>
      <c r="GO1216" s="12"/>
      <c r="GP1216" s="12"/>
      <c r="GQ1216" s="12"/>
    </row>
    <row r="1217" spans="9:199" s="1" customFormat="1">
      <c r="I1217" s="3"/>
      <c r="P1217" s="59"/>
      <c r="Q1217" s="59"/>
      <c r="R1217" s="59"/>
      <c r="T1217" s="3"/>
      <c r="U1217" s="5"/>
      <c r="V1217" s="3"/>
      <c r="W1217" s="5"/>
      <c r="AE1217" s="7"/>
      <c r="AM1217" s="8"/>
      <c r="AT1217" s="9"/>
      <c r="GM1217" s="12"/>
      <c r="GN1217" s="12"/>
      <c r="GO1217" s="12"/>
      <c r="GP1217" s="12"/>
      <c r="GQ1217" s="12"/>
    </row>
    <row r="1218" spans="9:199" s="1" customFormat="1">
      <c r="I1218" s="3"/>
      <c r="P1218" s="59"/>
      <c r="Q1218" s="59"/>
      <c r="R1218" s="59"/>
      <c r="T1218" s="3"/>
      <c r="U1218" s="5"/>
      <c r="V1218" s="3"/>
      <c r="W1218" s="5"/>
      <c r="AE1218" s="7"/>
      <c r="AM1218" s="8"/>
      <c r="AT1218" s="9"/>
      <c r="GM1218" s="12"/>
      <c r="GN1218" s="12"/>
      <c r="GO1218" s="12"/>
      <c r="GP1218" s="12"/>
      <c r="GQ1218" s="12"/>
    </row>
    <row r="1219" spans="9:199" s="1" customFormat="1">
      <c r="I1219" s="3"/>
      <c r="P1219" s="59"/>
      <c r="Q1219" s="59"/>
      <c r="R1219" s="59"/>
      <c r="T1219" s="3"/>
      <c r="U1219" s="5"/>
      <c r="V1219" s="3"/>
      <c r="W1219" s="5"/>
      <c r="AE1219" s="7"/>
      <c r="AM1219" s="8"/>
      <c r="AT1219" s="9"/>
      <c r="GM1219" s="12"/>
      <c r="GN1219" s="12"/>
      <c r="GO1219" s="12"/>
      <c r="GP1219" s="12"/>
      <c r="GQ1219" s="12"/>
    </row>
    <row r="1220" spans="9:199" s="1" customFormat="1">
      <c r="I1220" s="3"/>
      <c r="P1220" s="59"/>
      <c r="Q1220" s="59"/>
      <c r="R1220" s="59"/>
      <c r="T1220" s="3"/>
      <c r="U1220" s="5"/>
      <c r="V1220" s="3"/>
      <c r="W1220" s="5"/>
      <c r="AE1220" s="7"/>
      <c r="AM1220" s="8"/>
      <c r="AT1220" s="9"/>
      <c r="GM1220" s="12"/>
      <c r="GN1220" s="12"/>
      <c r="GO1220" s="12"/>
      <c r="GP1220" s="12"/>
      <c r="GQ1220" s="12"/>
    </row>
    <row r="1221" spans="9:199" s="1" customFormat="1">
      <c r="I1221" s="3"/>
      <c r="P1221" s="59"/>
      <c r="Q1221" s="59"/>
      <c r="R1221" s="59"/>
      <c r="T1221" s="3"/>
      <c r="U1221" s="5"/>
      <c r="V1221" s="3"/>
      <c r="W1221" s="5"/>
      <c r="AE1221" s="7"/>
      <c r="AM1221" s="8"/>
      <c r="AT1221" s="9"/>
      <c r="GM1221" s="12"/>
      <c r="GN1221" s="12"/>
      <c r="GO1221" s="12"/>
      <c r="GP1221" s="12"/>
      <c r="GQ1221" s="12"/>
    </row>
    <row r="1222" spans="9:199" s="1" customFormat="1">
      <c r="I1222" s="3"/>
      <c r="P1222" s="59"/>
      <c r="Q1222" s="59"/>
      <c r="R1222" s="59"/>
      <c r="T1222" s="3"/>
      <c r="U1222" s="5"/>
      <c r="V1222" s="3"/>
      <c r="W1222" s="5"/>
      <c r="AE1222" s="7"/>
      <c r="AM1222" s="8"/>
      <c r="AT1222" s="9"/>
      <c r="GM1222" s="12"/>
      <c r="GN1222" s="12"/>
      <c r="GO1222" s="12"/>
      <c r="GP1222" s="12"/>
      <c r="GQ1222" s="12"/>
    </row>
    <row r="1223" spans="9:199" s="1" customFormat="1">
      <c r="I1223" s="3"/>
      <c r="P1223" s="59"/>
      <c r="Q1223" s="59"/>
      <c r="R1223" s="59"/>
      <c r="T1223" s="3"/>
      <c r="U1223" s="5"/>
      <c r="V1223" s="3"/>
      <c r="W1223" s="5"/>
      <c r="AE1223" s="7"/>
      <c r="AM1223" s="8"/>
      <c r="AT1223" s="9"/>
      <c r="GM1223" s="12"/>
      <c r="GN1223" s="12"/>
      <c r="GO1223" s="12"/>
      <c r="GP1223" s="12"/>
      <c r="GQ1223" s="12"/>
    </row>
    <row r="1224" spans="9:199" s="1" customFormat="1">
      <c r="I1224" s="3"/>
      <c r="P1224" s="59"/>
      <c r="Q1224" s="59"/>
      <c r="R1224" s="59"/>
      <c r="T1224" s="3"/>
      <c r="U1224" s="5"/>
      <c r="V1224" s="3"/>
      <c r="W1224" s="5"/>
      <c r="AE1224" s="7"/>
      <c r="AM1224" s="8"/>
      <c r="AT1224" s="9"/>
      <c r="GM1224" s="12"/>
      <c r="GN1224" s="12"/>
      <c r="GO1224" s="12"/>
      <c r="GP1224" s="12"/>
      <c r="GQ1224" s="12"/>
    </row>
    <row r="1225" spans="9:199" s="1" customFormat="1">
      <c r="I1225" s="3"/>
      <c r="P1225" s="59"/>
      <c r="Q1225" s="59"/>
      <c r="R1225" s="59"/>
      <c r="T1225" s="3"/>
      <c r="U1225" s="5"/>
      <c r="V1225" s="3"/>
      <c r="W1225" s="5"/>
      <c r="AE1225" s="7"/>
      <c r="AM1225" s="8"/>
      <c r="AT1225" s="9"/>
      <c r="GM1225" s="12"/>
      <c r="GN1225" s="12"/>
      <c r="GO1225" s="12"/>
      <c r="GP1225" s="12"/>
      <c r="GQ1225" s="12"/>
    </row>
    <row r="1226" spans="9:199" s="1" customFormat="1">
      <c r="I1226" s="3"/>
      <c r="P1226" s="59"/>
      <c r="Q1226" s="59"/>
      <c r="R1226" s="59"/>
      <c r="T1226" s="3"/>
      <c r="U1226" s="5"/>
      <c r="V1226" s="3"/>
      <c r="W1226" s="5"/>
      <c r="AE1226" s="7"/>
      <c r="AM1226" s="8"/>
      <c r="AT1226" s="9"/>
      <c r="GM1226" s="12"/>
      <c r="GN1226" s="12"/>
      <c r="GO1226" s="12"/>
      <c r="GP1226" s="12"/>
      <c r="GQ1226" s="12"/>
    </row>
    <row r="1227" spans="9:199" s="1" customFormat="1">
      <c r="I1227" s="3"/>
      <c r="P1227" s="59"/>
      <c r="Q1227" s="59"/>
      <c r="R1227" s="59"/>
      <c r="T1227" s="3"/>
      <c r="U1227" s="5"/>
      <c r="V1227" s="3"/>
      <c r="W1227" s="5"/>
      <c r="AE1227" s="7"/>
      <c r="AM1227" s="8"/>
      <c r="AT1227" s="9"/>
      <c r="GM1227" s="12"/>
      <c r="GN1227" s="12"/>
      <c r="GO1227" s="12"/>
      <c r="GP1227" s="12"/>
      <c r="GQ1227" s="12"/>
    </row>
    <row r="1228" spans="9:199" s="1" customFormat="1">
      <c r="I1228" s="3"/>
      <c r="P1228" s="59"/>
      <c r="Q1228" s="59"/>
      <c r="R1228" s="59"/>
      <c r="T1228" s="3"/>
      <c r="U1228" s="5"/>
      <c r="V1228" s="3"/>
      <c r="W1228" s="5"/>
      <c r="AE1228" s="7"/>
      <c r="AM1228" s="8"/>
      <c r="AT1228" s="9"/>
      <c r="GM1228" s="12"/>
      <c r="GN1228" s="12"/>
      <c r="GO1228" s="12"/>
      <c r="GP1228" s="12"/>
      <c r="GQ1228" s="12"/>
    </row>
    <row r="1229" spans="9:199" s="1" customFormat="1">
      <c r="I1229" s="3"/>
      <c r="P1229" s="59"/>
      <c r="Q1229" s="59"/>
      <c r="R1229" s="59"/>
      <c r="T1229" s="3"/>
      <c r="U1229" s="5"/>
      <c r="V1229" s="3"/>
      <c r="W1229" s="5"/>
      <c r="AE1229" s="7"/>
      <c r="AM1229" s="8"/>
      <c r="AT1229" s="9"/>
      <c r="GM1229" s="12"/>
      <c r="GN1229" s="12"/>
      <c r="GO1229" s="12"/>
      <c r="GP1229" s="12"/>
      <c r="GQ1229" s="12"/>
    </row>
    <row r="1230" spans="9:199" s="1" customFormat="1">
      <c r="I1230" s="3"/>
      <c r="P1230" s="59"/>
      <c r="Q1230" s="59"/>
      <c r="R1230" s="59"/>
      <c r="T1230" s="3"/>
      <c r="U1230" s="5"/>
      <c r="V1230" s="3"/>
      <c r="W1230" s="5"/>
      <c r="AE1230" s="7"/>
      <c r="AM1230" s="8"/>
      <c r="AT1230" s="9"/>
      <c r="GM1230" s="12"/>
      <c r="GN1230" s="12"/>
      <c r="GO1230" s="12"/>
      <c r="GP1230" s="12"/>
      <c r="GQ1230" s="12"/>
    </row>
    <row r="1231" spans="9:199" s="1" customFormat="1">
      <c r="I1231" s="3"/>
      <c r="P1231" s="59"/>
      <c r="Q1231" s="59"/>
      <c r="R1231" s="59"/>
      <c r="T1231" s="3"/>
      <c r="U1231" s="5"/>
      <c r="V1231" s="3"/>
      <c r="W1231" s="5"/>
      <c r="AE1231" s="7"/>
      <c r="AM1231" s="8"/>
      <c r="AT1231" s="9"/>
      <c r="GM1231" s="12"/>
      <c r="GN1231" s="12"/>
      <c r="GO1231" s="12"/>
      <c r="GP1231" s="12"/>
      <c r="GQ1231" s="12"/>
    </row>
    <row r="1232" spans="9:199" s="1" customFormat="1">
      <c r="I1232" s="3"/>
      <c r="P1232" s="59"/>
      <c r="Q1232" s="59"/>
      <c r="R1232" s="59"/>
      <c r="T1232" s="3"/>
      <c r="U1232" s="5"/>
      <c r="V1232" s="3"/>
      <c r="W1232" s="5"/>
      <c r="AE1232" s="7"/>
      <c r="AM1232" s="8"/>
      <c r="AT1232" s="9"/>
      <c r="GM1232" s="12"/>
      <c r="GN1232" s="12"/>
      <c r="GO1232" s="12"/>
      <c r="GP1232" s="12"/>
      <c r="GQ1232" s="12"/>
    </row>
    <row r="1233" spans="9:199" s="1" customFormat="1">
      <c r="I1233" s="3"/>
      <c r="P1233" s="59"/>
      <c r="Q1233" s="59"/>
      <c r="R1233" s="59"/>
      <c r="T1233" s="3"/>
      <c r="U1233" s="5"/>
      <c r="V1233" s="3"/>
      <c r="W1233" s="5"/>
      <c r="AE1233" s="7"/>
      <c r="AM1233" s="8"/>
      <c r="AT1233" s="9"/>
      <c r="GM1233" s="12"/>
      <c r="GN1233" s="12"/>
      <c r="GO1233" s="12"/>
      <c r="GP1233" s="12"/>
      <c r="GQ1233" s="12"/>
    </row>
    <row r="1234" spans="9:199" s="1" customFormat="1">
      <c r="I1234" s="3"/>
      <c r="P1234" s="59"/>
      <c r="Q1234" s="59"/>
      <c r="R1234" s="59"/>
      <c r="T1234" s="3"/>
      <c r="U1234" s="5"/>
      <c r="V1234" s="3"/>
      <c r="W1234" s="5"/>
      <c r="AE1234" s="7"/>
      <c r="AM1234" s="8"/>
      <c r="AT1234" s="9"/>
      <c r="GM1234" s="12"/>
      <c r="GN1234" s="12"/>
      <c r="GO1234" s="12"/>
      <c r="GP1234" s="12"/>
      <c r="GQ1234" s="12"/>
    </row>
    <row r="1235" spans="9:199" s="1" customFormat="1">
      <c r="I1235" s="3"/>
      <c r="P1235" s="59"/>
      <c r="Q1235" s="59"/>
      <c r="R1235" s="59"/>
      <c r="T1235" s="3"/>
      <c r="U1235" s="5"/>
      <c r="V1235" s="3"/>
      <c r="W1235" s="5"/>
      <c r="AE1235" s="7"/>
      <c r="AM1235" s="8"/>
      <c r="AT1235" s="9"/>
      <c r="GM1235" s="12"/>
      <c r="GN1235" s="12"/>
      <c r="GO1235" s="12"/>
      <c r="GP1235" s="12"/>
      <c r="GQ1235" s="12"/>
    </row>
    <row r="1236" spans="9:199" s="1" customFormat="1">
      <c r="I1236" s="3"/>
      <c r="P1236" s="59"/>
      <c r="Q1236" s="59"/>
      <c r="R1236" s="59"/>
      <c r="T1236" s="3"/>
      <c r="U1236" s="5"/>
      <c r="V1236" s="3"/>
      <c r="W1236" s="5"/>
      <c r="AE1236" s="7"/>
      <c r="AM1236" s="8"/>
      <c r="AT1236" s="9"/>
      <c r="GM1236" s="12"/>
      <c r="GN1236" s="12"/>
      <c r="GO1236" s="12"/>
      <c r="GP1236" s="12"/>
      <c r="GQ1236" s="12"/>
    </row>
    <row r="1237" spans="9:199" s="1" customFormat="1">
      <c r="I1237" s="3"/>
      <c r="P1237" s="59"/>
      <c r="Q1237" s="59"/>
      <c r="R1237" s="59"/>
      <c r="T1237" s="3"/>
      <c r="U1237" s="5"/>
      <c r="V1237" s="3"/>
      <c r="W1237" s="5"/>
      <c r="AE1237" s="7"/>
      <c r="AM1237" s="8"/>
      <c r="AT1237" s="9"/>
      <c r="GM1237" s="12"/>
      <c r="GN1237" s="12"/>
      <c r="GO1237" s="12"/>
      <c r="GP1237" s="12"/>
      <c r="GQ1237" s="12"/>
    </row>
    <row r="1238" spans="9:199" s="1" customFormat="1">
      <c r="I1238" s="3"/>
      <c r="P1238" s="59"/>
      <c r="Q1238" s="59"/>
      <c r="R1238" s="59"/>
      <c r="T1238" s="3"/>
      <c r="U1238" s="5"/>
      <c r="V1238" s="3"/>
      <c r="W1238" s="5"/>
      <c r="AE1238" s="7"/>
      <c r="AM1238" s="8"/>
      <c r="AT1238" s="9"/>
      <c r="GM1238" s="12"/>
      <c r="GN1238" s="12"/>
      <c r="GO1238" s="12"/>
      <c r="GP1238" s="12"/>
      <c r="GQ1238" s="12"/>
    </row>
    <row r="1239" spans="9:199" s="1" customFormat="1">
      <c r="I1239" s="3"/>
      <c r="P1239" s="59"/>
      <c r="Q1239" s="59"/>
      <c r="R1239" s="59"/>
      <c r="T1239" s="3"/>
      <c r="U1239" s="5"/>
      <c r="V1239" s="3"/>
      <c r="W1239" s="5"/>
      <c r="AE1239" s="7"/>
      <c r="AM1239" s="8"/>
      <c r="AT1239" s="9"/>
      <c r="GM1239" s="12"/>
      <c r="GN1239" s="12"/>
      <c r="GO1239" s="12"/>
      <c r="GP1239" s="12"/>
      <c r="GQ1239" s="12"/>
    </row>
    <row r="1240" spans="9:199" s="1" customFormat="1">
      <c r="I1240" s="3"/>
      <c r="P1240" s="59"/>
      <c r="Q1240" s="59"/>
      <c r="R1240" s="59"/>
      <c r="T1240" s="3"/>
      <c r="U1240" s="5"/>
      <c r="V1240" s="3"/>
      <c r="W1240" s="5"/>
      <c r="AE1240" s="7"/>
      <c r="AM1240" s="8"/>
      <c r="AT1240" s="9"/>
      <c r="GM1240" s="12"/>
      <c r="GN1240" s="12"/>
      <c r="GO1240" s="12"/>
      <c r="GP1240" s="12"/>
      <c r="GQ1240" s="12"/>
    </row>
    <row r="1241" spans="9:199" s="1" customFormat="1">
      <c r="I1241" s="3"/>
      <c r="P1241" s="59"/>
      <c r="Q1241" s="59"/>
      <c r="R1241" s="59"/>
      <c r="T1241" s="3"/>
      <c r="U1241" s="5"/>
      <c r="V1241" s="3"/>
      <c r="W1241" s="5"/>
      <c r="AE1241" s="7"/>
      <c r="AM1241" s="8"/>
      <c r="AT1241" s="9"/>
      <c r="GM1241" s="12"/>
      <c r="GN1241" s="12"/>
      <c r="GO1241" s="12"/>
      <c r="GP1241" s="12"/>
      <c r="GQ1241" s="12"/>
    </row>
    <row r="1242" spans="9:199" s="1" customFormat="1">
      <c r="I1242" s="3"/>
      <c r="P1242" s="59"/>
      <c r="Q1242" s="59"/>
      <c r="R1242" s="59"/>
      <c r="T1242" s="3"/>
      <c r="U1242" s="5"/>
      <c r="V1242" s="3"/>
      <c r="W1242" s="5"/>
      <c r="AE1242" s="7"/>
      <c r="AM1242" s="8"/>
      <c r="AT1242" s="9"/>
      <c r="GM1242" s="12"/>
      <c r="GN1242" s="12"/>
      <c r="GO1242" s="12"/>
      <c r="GP1242" s="12"/>
      <c r="GQ1242" s="12"/>
    </row>
    <row r="1243" spans="9:199" s="1" customFormat="1">
      <c r="I1243" s="3"/>
      <c r="P1243" s="59"/>
      <c r="Q1243" s="59"/>
      <c r="R1243" s="59"/>
      <c r="T1243" s="3"/>
      <c r="U1243" s="5"/>
      <c r="V1243" s="3"/>
      <c r="W1243" s="5"/>
      <c r="AE1243" s="7"/>
      <c r="AM1243" s="8"/>
      <c r="AT1243" s="9"/>
      <c r="GM1243" s="12"/>
      <c r="GN1243" s="12"/>
      <c r="GO1243" s="12"/>
      <c r="GP1243" s="12"/>
      <c r="GQ1243" s="12"/>
    </row>
    <row r="1244" spans="9:199" s="1" customFormat="1">
      <c r="I1244" s="3"/>
      <c r="P1244" s="59"/>
      <c r="Q1244" s="59"/>
      <c r="R1244" s="59"/>
      <c r="T1244" s="3"/>
      <c r="U1244" s="5"/>
      <c r="V1244" s="3"/>
      <c r="W1244" s="5"/>
      <c r="AE1244" s="7"/>
      <c r="AM1244" s="8"/>
      <c r="AT1244" s="9"/>
      <c r="GM1244" s="12"/>
      <c r="GN1244" s="12"/>
      <c r="GO1244" s="12"/>
      <c r="GP1244" s="12"/>
      <c r="GQ1244" s="12"/>
    </row>
    <row r="1245" spans="9:199" s="1" customFormat="1">
      <c r="I1245" s="3"/>
      <c r="P1245" s="59"/>
      <c r="Q1245" s="59"/>
      <c r="R1245" s="59"/>
      <c r="T1245" s="3"/>
      <c r="U1245" s="5"/>
      <c r="V1245" s="3"/>
      <c r="W1245" s="5"/>
      <c r="AE1245" s="7"/>
      <c r="AM1245" s="8"/>
      <c r="AT1245" s="9"/>
      <c r="GM1245" s="12"/>
      <c r="GN1245" s="12"/>
      <c r="GO1245" s="12"/>
      <c r="GP1245" s="12"/>
      <c r="GQ1245" s="12"/>
    </row>
    <row r="1246" spans="9:199" s="1" customFormat="1">
      <c r="I1246" s="3"/>
      <c r="P1246" s="59"/>
      <c r="Q1246" s="59"/>
      <c r="R1246" s="59"/>
      <c r="T1246" s="3"/>
      <c r="U1246" s="5"/>
      <c r="V1246" s="3"/>
      <c r="W1246" s="5"/>
      <c r="AE1246" s="7"/>
      <c r="AM1246" s="8"/>
      <c r="AT1246" s="9"/>
      <c r="GM1246" s="12"/>
      <c r="GN1246" s="12"/>
      <c r="GO1246" s="12"/>
      <c r="GP1246" s="12"/>
      <c r="GQ1246" s="12"/>
    </row>
    <row r="1247" spans="9:199" s="1" customFormat="1">
      <c r="I1247" s="3"/>
      <c r="P1247" s="59"/>
      <c r="Q1247" s="59"/>
      <c r="R1247" s="59"/>
      <c r="T1247" s="3"/>
      <c r="U1247" s="5"/>
      <c r="V1247" s="3"/>
      <c r="W1247" s="5"/>
      <c r="AE1247" s="7"/>
      <c r="AM1247" s="8"/>
      <c r="AT1247" s="9"/>
      <c r="GM1247" s="12"/>
      <c r="GN1247" s="12"/>
      <c r="GO1247" s="12"/>
      <c r="GP1247" s="12"/>
      <c r="GQ1247" s="12"/>
    </row>
    <row r="1248" spans="9:199" s="1" customFormat="1">
      <c r="I1248" s="3"/>
      <c r="P1248" s="59"/>
      <c r="Q1248" s="59"/>
      <c r="R1248" s="59"/>
      <c r="T1248" s="3"/>
      <c r="U1248" s="5"/>
      <c r="V1248" s="3"/>
      <c r="W1248" s="5"/>
      <c r="AE1248" s="7"/>
      <c r="AM1248" s="8"/>
      <c r="AT1248" s="9"/>
      <c r="GM1248" s="12"/>
      <c r="GN1248" s="12"/>
      <c r="GO1248" s="12"/>
      <c r="GP1248" s="12"/>
      <c r="GQ1248" s="12"/>
    </row>
    <row r="1249" spans="9:199" s="1" customFormat="1">
      <c r="I1249" s="3"/>
      <c r="P1249" s="59"/>
      <c r="Q1249" s="59"/>
      <c r="R1249" s="59"/>
      <c r="T1249" s="3"/>
      <c r="U1249" s="5"/>
      <c r="V1249" s="3"/>
      <c r="W1249" s="5"/>
      <c r="AE1249" s="7"/>
      <c r="AM1249" s="8"/>
      <c r="AT1249" s="9"/>
      <c r="GM1249" s="12"/>
      <c r="GN1249" s="12"/>
      <c r="GO1249" s="12"/>
      <c r="GP1249" s="12"/>
      <c r="GQ1249" s="12"/>
    </row>
    <row r="1250" spans="9:199" s="1" customFormat="1">
      <c r="I1250" s="3"/>
      <c r="P1250" s="59"/>
      <c r="Q1250" s="59"/>
      <c r="R1250" s="59"/>
      <c r="T1250" s="3"/>
      <c r="U1250" s="5"/>
      <c r="V1250" s="3"/>
      <c r="W1250" s="5"/>
      <c r="AE1250" s="7"/>
      <c r="AM1250" s="8"/>
      <c r="AT1250" s="9"/>
      <c r="GM1250" s="12"/>
      <c r="GN1250" s="12"/>
      <c r="GO1250" s="12"/>
      <c r="GP1250" s="12"/>
      <c r="GQ1250" s="12"/>
    </row>
    <row r="1251" spans="9:199" s="1" customFormat="1">
      <c r="I1251" s="3"/>
      <c r="P1251" s="59"/>
      <c r="Q1251" s="59"/>
      <c r="R1251" s="59"/>
      <c r="T1251" s="3"/>
      <c r="U1251" s="5"/>
      <c r="V1251" s="3"/>
      <c r="W1251" s="5"/>
      <c r="AE1251" s="7"/>
      <c r="AM1251" s="8"/>
      <c r="AT1251" s="9"/>
      <c r="GM1251" s="12"/>
      <c r="GN1251" s="12"/>
      <c r="GO1251" s="12"/>
      <c r="GP1251" s="12"/>
      <c r="GQ1251" s="12"/>
    </row>
    <row r="1252" spans="9:199" s="1" customFormat="1">
      <c r="I1252" s="3"/>
      <c r="P1252" s="59"/>
      <c r="Q1252" s="59"/>
      <c r="R1252" s="59"/>
      <c r="T1252" s="3"/>
      <c r="U1252" s="5"/>
      <c r="V1252" s="3"/>
      <c r="W1252" s="5"/>
      <c r="AE1252" s="7"/>
      <c r="AM1252" s="8"/>
      <c r="AT1252" s="9"/>
      <c r="GM1252" s="12"/>
      <c r="GN1252" s="12"/>
      <c r="GO1252" s="12"/>
      <c r="GP1252" s="12"/>
      <c r="GQ1252" s="12"/>
    </row>
    <row r="1253" spans="9:199" s="1" customFormat="1">
      <c r="I1253" s="3"/>
      <c r="P1253" s="59"/>
      <c r="Q1253" s="59"/>
      <c r="R1253" s="59"/>
      <c r="T1253" s="3"/>
      <c r="U1253" s="5"/>
      <c r="V1253" s="3"/>
      <c r="W1253" s="5"/>
      <c r="AE1253" s="7"/>
      <c r="AM1253" s="8"/>
      <c r="AT1253" s="9"/>
      <c r="GM1253" s="12"/>
      <c r="GN1253" s="12"/>
      <c r="GO1253" s="12"/>
      <c r="GP1253" s="12"/>
      <c r="GQ1253" s="12"/>
    </row>
    <row r="1254" spans="9:199" s="1" customFormat="1">
      <c r="I1254" s="3"/>
      <c r="P1254" s="59"/>
      <c r="Q1254" s="59"/>
      <c r="R1254" s="59"/>
      <c r="T1254" s="3"/>
      <c r="U1254" s="5"/>
      <c r="V1254" s="3"/>
      <c r="W1254" s="5"/>
      <c r="AE1254" s="7"/>
      <c r="AM1254" s="8"/>
      <c r="AT1254" s="9"/>
      <c r="GM1254" s="12"/>
      <c r="GN1254" s="12"/>
      <c r="GO1254" s="12"/>
      <c r="GP1254" s="12"/>
      <c r="GQ1254" s="12"/>
    </row>
    <row r="1255" spans="9:199" s="1" customFormat="1">
      <c r="I1255" s="3"/>
      <c r="P1255" s="59"/>
      <c r="Q1255" s="59"/>
      <c r="R1255" s="59"/>
      <c r="T1255" s="3"/>
      <c r="U1255" s="5"/>
      <c r="V1255" s="3"/>
      <c r="W1255" s="5"/>
      <c r="AE1255" s="7"/>
      <c r="AM1255" s="8"/>
      <c r="AT1255" s="9"/>
      <c r="GM1255" s="12"/>
      <c r="GN1255" s="12"/>
      <c r="GO1255" s="12"/>
      <c r="GP1255" s="12"/>
      <c r="GQ1255" s="12"/>
    </row>
    <row r="1256" spans="9:199" s="1" customFormat="1">
      <c r="I1256" s="3"/>
      <c r="P1256" s="59"/>
      <c r="Q1256" s="59"/>
      <c r="R1256" s="59"/>
      <c r="T1256" s="3"/>
      <c r="U1256" s="5"/>
      <c r="V1256" s="3"/>
      <c r="W1256" s="5"/>
      <c r="AE1256" s="7"/>
      <c r="AM1256" s="8"/>
      <c r="AT1256" s="9"/>
      <c r="GM1256" s="12"/>
      <c r="GN1256" s="12"/>
      <c r="GO1256" s="12"/>
      <c r="GP1256" s="12"/>
      <c r="GQ1256" s="12"/>
    </row>
    <row r="1257" spans="9:199" s="1" customFormat="1">
      <c r="I1257" s="3"/>
      <c r="P1257" s="59"/>
      <c r="Q1257" s="59"/>
      <c r="R1257" s="59"/>
      <c r="T1257" s="3"/>
      <c r="U1257" s="5"/>
      <c r="V1257" s="3"/>
      <c r="W1257" s="5"/>
      <c r="AE1257" s="7"/>
      <c r="AM1257" s="8"/>
      <c r="AT1257" s="9"/>
      <c r="GM1257" s="12"/>
      <c r="GN1257" s="12"/>
      <c r="GO1257" s="12"/>
      <c r="GP1257" s="12"/>
      <c r="GQ1257" s="12"/>
    </row>
    <row r="1258" spans="9:199" s="1" customFormat="1">
      <c r="I1258" s="3"/>
      <c r="P1258" s="59"/>
      <c r="Q1258" s="59"/>
      <c r="R1258" s="59"/>
      <c r="T1258" s="3"/>
      <c r="U1258" s="5"/>
      <c r="V1258" s="3"/>
      <c r="W1258" s="5"/>
      <c r="AE1258" s="7"/>
      <c r="AM1258" s="8"/>
      <c r="AT1258" s="9"/>
      <c r="GM1258" s="12"/>
      <c r="GN1258" s="12"/>
      <c r="GO1258" s="12"/>
      <c r="GP1258" s="12"/>
      <c r="GQ1258" s="12"/>
    </row>
    <row r="1259" spans="9:199" s="1" customFormat="1">
      <c r="I1259" s="3"/>
      <c r="P1259" s="59"/>
      <c r="Q1259" s="59"/>
      <c r="R1259" s="59"/>
      <c r="T1259" s="3"/>
      <c r="U1259" s="5"/>
      <c r="V1259" s="3"/>
      <c r="W1259" s="5"/>
      <c r="AE1259" s="7"/>
      <c r="AM1259" s="8"/>
      <c r="AT1259" s="9"/>
      <c r="GM1259" s="12"/>
      <c r="GN1259" s="12"/>
      <c r="GO1259" s="12"/>
      <c r="GP1259" s="12"/>
      <c r="GQ1259" s="12"/>
    </row>
    <row r="1260" spans="9:199" s="1" customFormat="1">
      <c r="I1260" s="3"/>
      <c r="P1260" s="59"/>
      <c r="Q1260" s="59"/>
      <c r="R1260" s="59"/>
      <c r="T1260" s="3"/>
      <c r="U1260" s="5"/>
      <c r="V1260" s="3"/>
      <c r="W1260" s="5"/>
      <c r="AE1260" s="7"/>
      <c r="AM1260" s="8"/>
      <c r="AT1260" s="9"/>
      <c r="GM1260" s="12"/>
      <c r="GN1260" s="12"/>
      <c r="GO1260" s="12"/>
      <c r="GP1260" s="12"/>
      <c r="GQ1260" s="12"/>
    </row>
    <row r="1261" spans="9:199" s="1" customFormat="1">
      <c r="I1261" s="3"/>
      <c r="P1261" s="59"/>
      <c r="Q1261" s="59"/>
      <c r="R1261" s="59"/>
      <c r="T1261" s="3"/>
      <c r="U1261" s="5"/>
      <c r="V1261" s="3"/>
      <c r="W1261" s="5"/>
      <c r="AE1261" s="7"/>
      <c r="AM1261" s="8"/>
      <c r="AT1261" s="9"/>
      <c r="GM1261" s="12"/>
      <c r="GN1261" s="12"/>
      <c r="GO1261" s="12"/>
      <c r="GP1261" s="12"/>
      <c r="GQ1261" s="12"/>
    </row>
    <row r="1262" spans="9:199" s="1" customFormat="1">
      <c r="I1262" s="3"/>
      <c r="P1262" s="59"/>
      <c r="Q1262" s="59"/>
      <c r="R1262" s="59"/>
      <c r="T1262" s="3"/>
      <c r="U1262" s="5"/>
      <c r="V1262" s="3"/>
      <c r="W1262" s="5"/>
      <c r="AE1262" s="7"/>
      <c r="AM1262" s="8"/>
      <c r="AT1262" s="9"/>
      <c r="GM1262" s="12"/>
      <c r="GN1262" s="12"/>
      <c r="GO1262" s="12"/>
      <c r="GP1262" s="12"/>
      <c r="GQ1262" s="12"/>
    </row>
    <row r="1263" spans="9:199" s="1" customFormat="1">
      <c r="I1263" s="3"/>
      <c r="P1263" s="59"/>
      <c r="Q1263" s="59"/>
      <c r="R1263" s="59"/>
      <c r="T1263" s="3"/>
      <c r="U1263" s="5"/>
      <c r="V1263" s="3"/>
      <c r="W1263" s="5"/>
      <c r="AE1263" s="7"/>
      <c r="AM1263" s="8"/>
      <c r="AT1263" s="9"/>
      <c r="GM1263" s="12"/>
      <c r="GN1263" s="12"/>
      <c r="GO1263" s="12"/>
      <c r="GP1263" s="12"/>
      <c r="GQ1263" s="12"/>
    </row>
    <row r="1264" spans="9:199" s="1" customFormat="1">
      <c r="I1264" s="3"/>
      <c r="P1264" s="59"/>
      <c r="Q1264" s="59"/>
      <c r="R1264" s="59"/>
      <c r="T1264" s="3"/>
      <c r="U1264" s="5"/>
      <c r="V1264" s="3"/>
      <c r="W1264" s="5"/>
      <c r="AE1264" s="7"/>
      <c r="AM1264" s="8"/>
      <c r="AT1264" s="9"/>
      <c r="GM1264" s="12"/>
      <c r="GN1264" s="12"/>
      <c r="GO1264" s="12"/>
      <c r="GP1264" s="12"/>
      <c r="GQ1264" s="12"/>
    </row>
    <row r="1265" spans="9:199" s="1" customFormat="1">
      <c r="I1265" s="3"/>
      <c r="P1265" s="59"/>
      <c r="Q1265" s="59"/>
      <c r="R1265" s="59"/>
      <c r="T1265" s="3"/>
      <c r="U1265" s="5"/>
      <c r="V1265" s="3"/>
      <c r="W1265" s="5"/>
      <c r="AE1265" s="7"/>
      <c r="AM1265" s="8"/>
      <c r="AT1265" s="9"/>
      <c r="GM1265" s="12"/>
      <c r="GN1265" s="12"/>
      <c r="GO1265" s="12"/>
      <c r="GP1265" s="12"/>
      <c r="GQ1265" s="12"/>
    </row>
    <row r="1266" spans="9:199" s="1" customFormat="1">
      <c r="I1266" s="3"/>
      <c r="P1266" s="59"/>
      <c r="Q1266" s="59"/>
      <c r="R1266" s="59"/>
      <c r="T1266" s="3"/>
      <c r="U1266" s="5"/>
      <c r="V1266" s="3"/>
      <c r="W1266" s="5"/>
      <c r="AE1266" s="7"/>
      <c r="AM1266" s="8"/>
      <c r="AT1266" s="9"/>
      <c r="GM1266" s="12"/>
      <c r="GN1266" s="12"/>
      <c r="GO1266" s="12"/>
      <c r="GP1266" s="12"/>
      <c r="GQ1266" s="12"/>
    </row>
    <row r="1267" spans="9:199" s="1" customFormat="1">
      <c r="I1267" s="3"/>
      <c r="P1267" s="59"/>
      <c r="Q1267" s="59"/>
      <c r="R1267" s="59"/>
      <c r="T1267" s="3"/>
      <c r="U1267" s="5"/>
      <c r="V1267" s="3"/>
      <c r="W1267" s="5"/>
      <c r="AE1267" s="7"/>
      <c r="AM1267" s="8"/>
      <c r="AT1267" s="9"/>
      <c r="GM1267" s="12"/>
      <c r="GN1267" s="12"/>
      <c r="GO1267" s="12"/>
      <c r="GP1267" s="12"/>
      <c r="GQ1267" s="12"/>
    </row>
    <row r="1268" spans="9:199" s="1" customFormat="1">
      <c r="I1268" s="3"/>
      <c r="P1268" s="59"/>
      <c r="Q1268" s="59"/>
      <c r="R1268" s="59"/>
      <c r="T1268" s="3"/>
      <c r="U1268" s="5"/>
      <c r="V1268" s="3"/>
      <c r="W1268" s="5"/>
      <c r="AE1268" s="7"/>
      <c r="AM1268" s="8"/>
      <c r="AT1268" s="9"/>
      <c r="GM1268" s="12"/>
      <c r="GN1268" s="12"/>
      <c r="GO1268" s="12"/>
      <c r="GP1268" s="12"/>
      <c r="GQ1268" s="12"/>
    </row>
    <row r="1269" spans="9:199" s="1" customFormat="1">
      <c r="I1269" s="3"/>
      <c r="P1269" s="59"/>
      <c r="Q1269" s="59"/>
      <c r="R1269" s="59"/>
      <c r="T1269" s="3"/>
      <c r="U1269" s="5"/>
      <c r="V1269" s="3"/>
      <c r="W1269" s="5"/>
      <c r="AE1269" s="7"/>
      <c r="AM1269" s="8"/>
      <c r="AT1269" s="9"/>
      <c r="GM1269" s="12"/>
      <c r="GN1269" s="12"/>
      <c r="GO1269" s="12"/>
      <c r="GP1269" s="12"/>
      <c r="GQ1269" s="12"/>
    </row>
    <row r="1270" spans="9:199" s="1" customFormat="1">
      <c r="I1270" s="3"/>
      <c r="P1270" s="59"/>
      <c r="Q1270" s="59"/>
      <c r="R1270" s="59"/>
      <c r="T1270" s="3"/>
      <c r="U1270" s="5"/>
      <c r="V1270" s="3"/>
      <c r="W1270" s="5"/>
      <c r="AE1270" s="7"/>
      <c r="AM1270" s="8"/>
      <c r="AT1270" s="9"/>
      <c r="GM1270" s="12"/>
      <c r="GN1270" s="12"/>
      <c r="GO1270" s="12"/>
      <c r="GP1270" s="12"/>
      <c r="GQ1270" s="12"/>
    </row>
    <row r="1271" spans="9:199" s="1" customFormat="1">
      <c r="I1271" s="3"/>
      <c r="P1271" s="59"/>
      <c r="Q1271" s="59"/>
      <c r="R1271" s="59"/>
      <c r="T1271" s="3"/>
      <c r="U1271" s="5"/>
      <c r="V1271" s="3"/>
      <c r="W1271" s="5"/>
      <c r="AE1271" s="7"/>
      <c r="AM1271" s="8"/>
      <c r="AT1271" s="9"/>
      <c r="GM1271" s="12"/>
      <c r="GN1271" s="12"/>
      <c r="GO1271" s="12"/>
      <c r="GP1271" s="12"/>
      <c r="GQ1271" s="12"/>
    </row>
    <row r="1272" spans="9:199" s="1" customFormat="1">
      <c r="I1272" s="3"/>
      <c r="P1272" s="59"/>
      <c r="Q1272" s="59"/>
      <c r="R1272" s="59"/>
      <c r="T1272" s="3"/>
      <c r="U1272" s="5"/>
      <c r="V1272" s="3"/>
      <c r="W1272" s="5"/>
      <c r="AE1272" s="7"/>
      <c r="AM1272" s="8"/>
      <c r="AT1272" s="9"/>
      <c r="GM1272" s="12"/>
      <c r="GN1272" s="12"/>
      <c r="GO1272" s="12"/>
      <c r="GP1272" s="12"/>
      <c r="GQ1272" s="12"/>
    </row>
    <row r="1273" spans="9:199" s="1" customFormat="1">
      <c r="I1273" s="3"/>
      <c r="P1273" s="59"/>
      <c r="Q1273" s="59"/>
      <c r="R1273" s="59"/>
      <c r="T1273" s="3"/>
      <c r="U1273" s="5"/>
      <c r="V1273" s="3"/>
      <c r="W1273" s="5"/>
      <c r="AE1273" s="7"/>
      <c r="AM1273" s="8"/>
      <c r="AT1273" s="9"/>
      <c r="GM1273" s="12"/>
      <c r="GN1273" s="12"/>
      <c r="GO1273" s="12"/>
      <c r="GP1273" s="12"/>
      <c r="GQ1273" s="12"/>
    </row>
    <row r="1274" spans="9:199" s="1" customFormat="1">
      <c r="I1274" s="3"/>
      <c r="P1274" s="59"/>
      <c r="Q1274" s="59"/>
      <c r="R1274" s="59"/>
      <c r="T1274" s="3"/>
      <c r="U1274" s="5"/>
      <c r="V1274" s="3"/>
      <c r="W1274" s="5"/>
      <c r="AE1274" s="7"/>
      <c r="AM1274" s="8"/>
      <c r="AT1274" s="9"/>
      <c r="GM1274" s="12"/>
      <c r="GN1274" s="12"/>
      <c r="GO1274" s="12"/>
      <c r="GP1274" s="12"/>
      <c r="GQ1274" s="12"/>
    </row>
    <row r="1275" spans="9:199" s="1" customFormat="1">
      <c r="I1275" s="3"/>
      <c r="P1275" s="59"/>
      <c r="Q1275" s="59"/>
      <c r="R1275" s="59"/>
      <c r="T1275" s="3"/>
      <c r="U1275" s="5"/>
      <c r="V1275" s="3"/>
      <c r="W1275" s="5"/>
      <c r="AE1275" s="7"/>
      <c r="AM1275" s="8"/>
      <c r="AT1275" s="9"/>
      <c r="GM1275" s="12"/>
      <c r="GN1275" s="12"/>
      <c r="GO1275" s="12"/>
      <c r="GP1275" s="12"/>
      <c r="GQ1275" s="12"/>
    </row>
    <row r="1276" spans="9:199" s="1" customFormat="1">
      <c r="I1276" s="3"/>
      <c r="P1276" s="59"/>
      <c r="Q1276" s="59"/>
      <c r="R1276" s="59"/>
      <c r="T1276" s="3"/>
      <c r="U1276" s="5"/>
      <c r="V1276" s="3"/>
      <c r="W1276" s="5"/>
      <c r="AE1276" s="7"/>
      <c r="AM1276" s="8"/>
      <c r="AT1276" s="9"/>
      <c r="GM1276" s="12"/>
      <c r="GN1276" s="12"/>
      <c r="GO1276" s="12"/>
      <c r="GP1276" s="12"/>
      <c r="GQ1276" s="12"/>
    </row>
    <row r="1277" spans="9:199" s="1" customFormat="1">
      <c r="I1277" s="3"/>
      <c r="P1277" s="59"/>
      <c r="Q1277" s="59"/>
      <c r="R1277" s="59"/>
      <c r="T1277" s="3"/>
      <c r="U1277" s="5"/>
      <c r="V1277" s="3"/>
      <c r="W1277" s="5"/>
      <c r="AE1277" s="7"/>
      <c r="AM1277" s="8"/>
      <c r="AT1277" s="9"/>
      <c r="GM1277" s="12"/>
      <c r="GN1277" s="12"/>
      <c r="GO1277" s="12"/>
      <c r="GP1277" s="12"/>
      <c r="GQ1277" s="12"/>
    </row>
    <row r="1278" spans="9:199" s="1" customFormat="1">
      <c r="I1278" s="3"/>
      <c r="P1278" s="59"/>
      <c r="Q1278" s="59"/>
      <c r="R1278" s="59"/>
      <c r="T1278" s="3"/>
      <c r="U1278" s="5"/>
      <c r="V1278" s="3"/>
      <c r="W1278" s="5"/>
      <c r="AE1278" s="7"/>
      <c r="AM1278" s="8"/>
      <c r="AT1278" s="9"/>
      <c r="GM1278" s="12"/>
      <c r="GN1278" s="12"/>
      <c r="GO1278" s="12"/>
      <c r="GP1278" s="12"/>
      <c r="GQ1278" s="12"/>
    </row>
    <row r="1279" spans="9:199" s="1" customFormat="1">
      <c r="I1279" s="3"/>
      <c r="P1279" s="59"/>
      <c r="Q1279" s="59"/>
      <c r="R1279" s="59"/>
      <c r="T1279" s="3"/>
      <c r="U1279" s="5"/>
      <c r="V1279" s="3"/>
      <c r="W1279" s="5"/>
      <c r="AE1279" s="7"/>
      <c r="AM1279" s="8"/>
      <c r="AT1279" s="9"/>
      <c r="GM1279" s="12"/>
      <c r="GN1279" s="12"/>
      <c r="GO1279" s="12"/>
      <c r="GP1279" s="12"/>
      <c r="GQ1279" s="12"/>
    </row>
    <row r="1280" spans="9:199" s="1" customFormat="1">
      <c r="I1280" s="3"/>
      <c r="P1280" s="59"/>
      <c r="Q1280" s="59"/>
      <c r="R1280" s="59"/>
      <c r="T1280" s="3"/>
      <c r="U1280" s="5"/>
      <c r="V1280" s="3"/>
      <c r="W1280" s="5"/>
      <c r="AE1280" s="7"/>
      <c r="AM1280" s="8"/>
      <c r="AT1280" s="9"/>
      <c r="GM1280" s="12"/>
      <c r="GN1280" s="12"/>
      <c r="GO1280" s="12"/>
      <c r="GP1280" s="12"/>
      <c r="GQ1280" s="12"/>
    </row>
    <row r="1281" spans="9:199" s="1" customFormat="1">
      <c r="I1281" s="3"/>
      <c r="P1281" s="59"/>
      <c r="Q1281" s="59"/>
      <c r="R1281" s="59"/>
      <c r="T1281" s="3"/>
      <c r="U1281" s="5"/>
      <c r="V1281" s="3"/>
      <c r="W1281" s="5"/>
      <c r="AE1281" s="7"/>
      <c r="AM1281" s="8"/>
      <c r="AT1281" s="9"/>
      <c r="GM1281" s="12"/>
      <c r="GN1281" s="12"/>
      <c r="GO1281" s="12"/>
      <c r="GP1281" s="12"/>
      <c r="GQ1281" s="12"/>
    </row>
    <row r="1282" spans="9:199" s="1" customFormat="1">
      <c r="I1282" s="3"/>
      <c r="P1282" s="59"/>
      <c r="Q1282" s="59"/>
      <c r="R1282" s="59"/>
      <c r="T1282" s="3"/>
      <c r="U1282" s="5"/>
      <c r="V1282" s="3"/>
      <c r="W1282" s="5"/>
      <c r="AE1282" s="7"/>
      <c r="AM1282" s="8"/>
      <c r="AT1282" s="9"/>
      <c r="GM1282" s="12"/>
      <c r="GN1282" s="12"/>
      <c r="GO1282" s="12"/>
      <c r="GP1282" s="12"/>
      <c r="GQ1282" s="12"/>
    </row>
    <row r="1283" spans="9:199" s="1" customFormat="1">
      <c r="I1283" s="3"/>
      <c r="P1283" s="59"/>
      <c r="Q1283" s="59"/>
      <c r="R1283" s="59"/>
      <c r="T1283" s="3"/>
      <c r="U1283" s="5"/>
      <c r="V1283" s="3"/>
      <c r="W1283" s="5"/>
      <c r="AE1283" s="7"/>
      <c r="AM1283" s="8"/>
      <c r="AT1283" s="9"/>
      <c r="GM1283" s="12"/>
      <c r="GN1283" s="12"/>
      <c r="GO1283" s="12"/>
      <c r="GP1283" s="12"/>
      <c r="GQ1283" s="12"/>
    </row>
    <row r="1284" spans="9:199" s="1" customFormat="1">
      <c r="I1284" s="3"/>
      <c r="P1284" s="59"/>
      <c r="Q1284" s="59"/>
      <c r="R1284" s="59"/>
      <c r="T1284" s="3"/>
      <c r="U1284" s="5"/>
      <c r="V1284" s="3"/>
      <c r="W1284" s="5"/>
      <c r="AE1284" s="7"/>
      <c r="AM1284" s="8"/>
      <c r="AT1284" s="9"/>
      <c r="GM1284" s="12"/>
      <c r="GN1284" s="12"/>
      <c r="GO1284" s="12"/>
      <c r="GP1284" s="12"/>
      <c r="GQ1284" s="12"/>
    </row>
    <row r="1285" spans="9:199" s="1" customFormat="1">
      <c r="I1285" s="3"/>
      <c r="P1285" s="59"/>
      <c r="Q1285" s="59"/>
      <c r="R1285" s="59"/>
      <c r="T1285" s="3"/>
      <c r="U1285" s="5"/>
      <c r="V1285" s="3"/>
      <c r="W1285" s="5"/>
      <c r="AE1285" s="7"/>
      <c r="AM1285" s="8"/>
      <c r="AT1285" s="9"/>
      <c r="GM1285" s="12"/>
      <c r="GN1285" s="12"/>
      <c r="GO1285" s="12"/>
      <c r="GP1285" s="12"/>
      <c r="GQ1285" s="12"/>
    </row>
    <row r="1286" spans="9:199" s="1" customFormat="1">
      <c r="I1286" s="3"/>
      <c r="P1286" s="59"/>
      <c r="Q1286" s="59"/>
      <c r="R1286" s="59"/>
      <c r="T1286" s="3"/>
      <c r="U1286" s="5"/>
      <c r="V1286" s="3"/>
      <c r="W1286" s="5"/>
      <c r="AE1286" s="7"/>
      <c r="AM1286" s="8"/>
      <c r="AT1286" s="9"/>
      <c r="GM1286" s="12"/>
      <c r="GN1286" s="12"/>
      <c r="GO1286" s="12"/>
      <c r="GP1286" s="12"/>
      <c r="GQ1286" s="12"/>
    </row>
    <row r="1287" spans="9:199" s="1" customFormat="1">
      <c r="I1287" s="3"/>
      <c r="P1287" s="59"/>
      <c r="Q1287" s="59"/>
      <c r="R1287" s="59"/>
      <c r="T1287" s="3"/>
      <c r="U1287" s="5"/>
      <c r="V1287" s="3"/>
      <c r="W1287" s="5"/>
      <c r="AE1287" s="7"/>
      <c r="AM1287" s="8"/>
      <c r="AT1287" s="9"/>
      <c r="GM1287" s="12"/>
      <c r="GN1287" s="12"/>
      <c r="GO1287" s="12"/>
      <c r="GP1287" s="12"/>
      <c r="GQ1287" s="12"/>
    </row>
    <row r="1288" spans="9:199" s="1" customFormat="1">
      <c r="I1288" s="3"/>
      <c r="P1288" s="59"/>
      <c r="Q1288" s="59"/>
      <c r="R1288" s="59"/>
      <c r="T1288" s="3"/>
      <c r="U1288" s="5"/>
      <c r="V1288" s="3"/>
      <c r="W1288" s="5"/>
      <c r="AE1288" s="7"/>
      <c r="AM1288" s="8"/>
      <c r="AT1288" s="9"/>
      <c r="GM1288" s="12"/>
      <c r="GN1288" s="12"/>
      <c r="GO1288" s="12"/>
      <c r="GP1288" s="12"/>
      <c r="GQ1288" s="12"/>
    </row>
    <row r="1289" spans="9:199" s="1" customFormat="1">
      <c r="I1289" s="3"/>
      <c r="P1289" s="59"/>
      <c r="Q1289" s="59"/>
      <c r="R1289" s="59"/>
      <c r="T1289" s="3"/>
      <c r="U1289" s="5"/>
      <c r="V1289" s="3"/>
      <c r="W1289" s="5"/>
      <c r="AE1289" s="7"/>
      <c r="AM1289" s="8"/>
      <c r="AT1289" s="9"/>
      <c r="GM1289" s="12"/>
      <c r="GN1289" s="12"/>
      <c r="GO1289" s="12"/>
      <c r="GP1289" s="12"/>
      <c r="GQ1289" s="12"/>
    </row>
    <row r="1290" spans="9:199" s="1" customFormat="1">
      <c r="I1290" s="3"/>
      <c r="P1290" s="59"/>
      <c r="Q1290" s="59"/>
      <c r="R1290" s="59"/>
      <c r="T1290" s="3"/>
      <c r="U1290" s="5"/>
      <c r="V1290" s="3"/>
      <c r="W1290" s="5"/>
      <c r="AE1290" s="7"/>
      <c r="AM1290" s="8"/>
      <c r="AT1290" s="9"/>
      <c r="GM1290" s="12"/>
      <c r="GN1290" s="12"/>
      <c r="GO1290" s="12"/>
      <c r="GP1290" s="12"/>
      <c r="GQ1290" s="12"/>
    </row>
    <row r="1291" spans="9:199" s="1" customFormat="1">
      <c r="I1291" s="3"/>
      <c r="P1291" s="59"/>
      <c r="Q1291" s="59"/>
      <c r="R1291" s="59"/>
      <c r="T1291" s="3"/>
      <c r="U1291" s="5"/>
      <c r="V1291" s="3"/>
      <c r="W1291" s="5"/>
      <c r="AE1291" s="7"/>
      <c r="AM1291" s="8"/>
      <c r="AT1291" s="9"/>
      <c r="GM1291" s="12"/>
      <c r="GN1291" s="12"/>
      <c r="GO1291" s="12"/>
      <c r="GP1291" s="12"/>
      <c r="GQ1291" s="12"/>
    </row>
    <row r="1292" spans="9:199" s="1" customFormat="1">
      <c r="I1292" s="3"/>
      <c r="P1292" s="59"/>
      <c r="Q1292" s="59"/>
      <c r="R1292" s="59"/>
      <c r="T1292" s="3"/>
      <c r="U1292" s="5"/>
      <c r="V1292" s="3"/>
      <c r="W1292" s="5"/>
      <c r="AE1292" s="7"/>
      <c r="AM1292" s="8"/>
      <c r="AT1292" s="9"/>
      <c r="GM1292" s="12"/>
      <c r="GN1292" s="12"/>
      <c r="GO1292" s="12"/>
      <c r="GP1292" s="12"/>
      <c r="GQ1292" s="12"/>
    </row>
    <row r="1293" spans="9:199" s="1" customFormat="1">
      <c r="I1293" s="3"/>
      <c r="P1293" s="59"/>
      <c r="Q1293" s="59"/>
      <c r="R1293" s="59"/>
      <c r="T1293" s="3"/>
      <c r="U1293" s="5"/>
      <c r="V1293" s="3"/>
      <c r="W1293" s="5"/>
      <c r="AE1293" s="7"/>
      <c r="AM1293" s="8"/>
      <c r="AT1293" s="9"/>
      <c r="GM1293" s="12"/>
      <c r="GN1293" s="12"/>
      <c r="GO1293" s="12"/>
      <c r="GP1293" s="12"/>
      <c r="GQ1293" s="12"/>
    </row>
    <row r="1294" spans="9:199" s="1" customFormat="1">
      <c r="I1294" s="3"/>
      <c r="P1294" s="59"/>
      <c r="Q1294" s="59"/>
      <c r="R1294" s="59"/>
      <c r="T1294" s="3"/>
      <c r="U1294" s="5"/>
      <c r="V1294" s="3"/>
      <c r="W1294" s="5"/>
      <c r="AE1294" s="7"/>
      <c r="AM1294" s="8"/>
      <c r="AT1294" s="9"/>
      <c r="GM1294" s="12"/>
      <c r="GN1294" s="12"/>
      <c r="GO1294" s="12"/>
      <c r="GP1294" s="12"/>
      <c r="GQ1294" s="12"/>
    </row>
    <row r="1295" spans="9:199" s="1" customFormat="1">
      <c r="I1295" s="3"/>
      <c r="P1295" s="59"/>
      <c r="Q1295" s="59"/>
      <c r="R1295" s="59"/>
      <c r="T1295" s="3"/>
      <c r="U1295" s="5"/>
      <c r="V1295" s="3"/>
      <c r="W1295" s="5"/>
      <c r="AE1295" s="7"/>
      <c r="AM1295" s="8"/>
      <c r="AT1295" s="9"/>
      <c r="GM1295" s="12"/>
      <c r="GN1295" s="12"/>
      <c r="GO1295" s="12"/>
      <c r="GP1295" s="12"/>
      <c r="GQ1295" s="12"/>
    </row>
    <row r="1296" spans="9:199" s="1" customFormat="1">
      <c r="I1296" s="3"/>
      <c r="P1296" s="59"/>
      <c r="Q1296" s="59"/>
      <c r="R1296" s="59"/>
      <c r="T1296" s="3"/>
      <c r="U1296" s="5"/>
      <c r="V1296" s="3"/>
      <c r="W1296" s="5"/>
      <c r="AE1296" s="7"/>
      <c r="AM1296" s="8"/>
      <c r="AT1296" s="9"/>
      <c r="GM1296" s="12"/>
      <c r="GN1296" s="12"/>
      <c r="GO1296" s="12"/>
      <c r="GP1296" s="12"/>
      <c r="GQ1296" s="12"/>
    </row>
    <row r="1297" spans="9:199" s="1" customFormat="1">
      <c r="I1297" s="3"/>
      <c r="P1297" s="59"/>
      <c r="Q1297" s="59"/>
      <c r="R1297" s="59"/>
      <c r="T1297" s="3"/>
      <c r="U1297" s="5"/>
      <c r="V1297" s="3"/>
      <c r="W1297" s="5"/>
      <c r="AE1297" s="7"/>
      <c r="AM1297" s="8"/>
      <c r="AT1297" s="9"/>
      <c r="GM1297" s="12"/>
      <c r="GN1297" s="12"/>
      <c r="GO1297" s="12"/>
      <c r="GP1297" s="12"/>
      <c r="GQ1297" s="12"/>
    </row>
    <row r="1298" spans="9:199" s="1" customFormat="1">
      <c r="I1298" s="3"/>
      <c r="P1298" s="59"/>
      <c r="Q1298" s="59"/>
      <c r="R1298" s="59"/>
      <c r="T1298" s="3"/>
      <c r="U1298" s="5"/>
      <c r="V1298" s="3"/>
      <c r="W1298" s="5"/>
      <c r="AE1298" s="7"/>
      <c r="AM1298" s="8"/>
      <c r="AT1298" s="9"/>
      <c r="GM1298" s="12"/>
      <c r="GN1298" s="12"/>
      <c r="GO1298" s="12"/>
      <c r="GP1298" s="12"/>
      <c r="GQ1298" s="12"/>
    </row>
    <row r="1299" spans="9:199" s="1" customFormat="1">
      <c r="I1299" s="3"/>
      <c r="P1299" s="59"/>
      <c r="Q1299" s="59"/>
      <c r="R1299" s="59"/>
      <c r="T1299" s="3"/>
      <c r="U1299" s="5"/>
      <c r="V1299" s="3"/>
      <c r="W1299" s="5"/>
      <c r="AE1299" s="7"/>
      <c r="AM1299" s="8"/>
      <c r="AT1299" s="9"/>
      <c r="GM1299" s="12"/>
      <c r="GN1299" s="12"/>
      <c r="GO1299" s="12"/>
      <c r="GP1299" s="12"/>
      <c r="GQ1299" s="12"/>
    </row>
    <row r="1300" spans="9:199" s="1" customFormat="1">
      <c r="I1300" s="3"/>
      <c r="P1300" s="59"/>
      <c r="Q1300" s="59"/>
      <c r="R1300" s="59"/>
      <c r="T1300" s="3"/>
      <c r="U1300" s="5"/>
      <c r="V1300" s="3"/>
      <c r="W1300" s="5"/>
      <c r="AE1300" s="7"/>
      <c r="AM1300" s="8"/>
      <c r="AT1300" s="9"/>
      <c r="GM1300" s="12"/>
      <c r="GN1300" s="12"/>
      <c r="GO1300" s="12"/>
      <c r="GP1300" s="12"/>
      <c r="GQ1300" s="12"/>
    </row>
    <row r="1301" spans="9:199" s="1" customFormat="1">
      <c r="I1301" s="3"/>
      <c r="P1301" s="59"/>
      <c r="Q1301" s="59"/>
      <c r="R1301" s="59"/>
      <c r="T1301" s="3"/>
      <c r="U1301" s="5"/>
      <c r="V1301" s="3"/>
      <c r="W1301" s="5"/>
      <c r="AE1301" s="7"/>
      <c r="AM1301" s="8"/>
      <c r="AT1301" s="9"/>
      <c r="GM1301" s="12"/>
      <c r="GN1301" s="12"/>
      <c r="GO1301" s="12"/>
      <c r="GP1301" s="12"/>
      <c r="GQ1301" s="12"/>
    </row>
    <row r="1302" spans="9:199" s="1" customFormat="1">
      <c r="I1302" s="3"/>
      <c r="P1302" s="59"/>
      <c r="Q1302" s="59"/>
      <c r="R1302" s="59"/>
      <c r="T1302" s="3"/>
      <c r="U1302" s="5"/>
      <c r="V1302" s="3"/>
      <c r="W1302" s="5"/>
      <c r="AE1302" s="7"/>
      <c r="AM1302" s="8"/>
      <c r="AT1302" s="9"/>
      <c r="GM1302" s="12"/>
      <c r="GN1302" s="12"/>
      <c r="GO1302" s="12"/>
      <c r="GP1302" s="12"/>
      <c r="GQ1302" s="12"/>
    </row>
    <row r="1303" spans="9:199" s="1" customFormat="1">
      <c r="I1303" s="3"/>
      <c r="P1303" s="59"/>
      <c r="Q1303" s="59"/>
      <c r="R1303" s="59"/>
      <c r="T1303" s="3"/>
      <c r="U1303" s="5"/>
      <c r="V1303" s="3"/>
      <c r="W1303" s="5"/>
      <c r="AE1303" s="7"/>
      <c r="AM1303" s="8"/>
      <c r="AT1303" s="9"/>
      <c r="GM1303" s="12"/>
      <c r="GN1303" s="12"/>
      <c r="GO1303" s="12"/>
      <c r="GP1303" s="12"/>
      <c r="GQ1303" s="12"/>
    </row>
    <row r="1304" spans="9:199" s="1" customFormat="1">
      <c r="I1304" s="3"/>
      <c r="P1304" s="59"/>
      <c r="Q1304" s="59"/>
      <c r="R1304" s="59"/>
      <c r="T1304" s="3"/>
      <c r="U1304" s="5"/>
      <c r="V1304" s="3"/>
      <c r="W1304" s="5"/>
      <c r="AE1304" s="7"/>
      <c r="AM1304" s="8"/>
      <c r="AT1304" s="9"/>
      <c r="GM1304" s="12"/>
      <c r="GN1304" s="12"/>
      <c r="GO1304" s="12"/>
      <c r="GP1304" s="12"/>
      <c r="GQ1304" s="12"/>
    </row>
    <row r="1305" spans="9:199" s="1" customFormat="1">
      <c r="I1305" s="3"/>
      <c r="P1305" s="59"/>
      <c r="Q1305" s="59"/>
      <c r="R1305" s="59"/>
      <c r="T1305" s="3"/>
      <c r="U1305" s="5"/>
      <c r="V1305" s="3"/>
      <c r="W1305" s="5"/>
      <c r="AE1305" s="7"/>
      <c r="AM1305" s="8"/>
      <c r="AT1305" s="9"/>
      <c r="GM1305" s="12"/>
      <c r="GN1305" s="12"/>
      <c r="GO1305" s="12"/>
      <c r="GP1305" s="12"/>
      <c r="GQ1305" s="12"/>
    </row>
    <row r="1306" spans="9:199" s="1" customFormat="1">
      <c r="I1306" s="3"/>
      <c r="P1306" s="59"/>
      <c r="Q1306" s="59"/>
      <c r="R1306" s="59"/>
      <c r="T1306" s="3"/>
      <c r="U1306" s="5"/>
      <c r="V1306" s="3"/>
      <c r="W1306" s="5"/>
      <c r="AE1306" s="7"/>
      <c r="AM1306" s="8"/>
      <c r="AT1306" s="9"/>
      <c r="GM1306" s="12"/>
      <c r="GN1306" s="12"/>
      <c r="GO1306" s="12"/>
      <c r="GP1306" s="12"/>
      <c r="GQ1306" s="12"/>
    </row>
    <row r="1307" spans="9:199" s="1" customFormat="1">
      <c r="I1307" s="3"/>
      <c r="P1307" s="59"/>
      <c r="Q1307" s="59"/>
      <c r="R1307" s="59"/>
      <c r="T1307" s="3"/>
      <c r="U1307" s="5"/>
      <c r="V1307" s="3"/>
      <c r="W1307" s="5"/>
      <c r="AE1307" s="7"/>
      <c r="AM1307" s="8"/>
      <c r="AT1307" s="9"/>
      <c r="GM1307" s="12"/>
      <c r="GN1307" s="12"/>
      <c r="GO1307" s="12"/>
      <c r="GP1307" s="12"/>
      <c r="GQ1307" s="12"/>
    </row>
    <row r="1308" spans="9:199" s="1" customFormat="1">
      <c r="I1308" s="3"/>
      <c r="P1308" s="59"/>
      <c r="Q1308" s="59"/>
      <c r="R1308" s="59"/>
      <c r="T1308" s="3"/>
      <c r="U1308" s="5"/>
      <c r="V1308" s="3"/>
      <c r="W1308" s="5"/>
      <c r="AE1308" s="7"/>
      <c r="AM1308" s="8"/>
      <c r="AT1308" s="9"/>
      <c r="GM1308" s="12"/>
      <c r="GN1308" s="12"/>
      <c r="GO1308" s="12"/>
      <c r="GP1308" s="12"/>
      <c r="GQ1308" s="12"/>
    </row>
    <row r="1309" spans="9:199" s="1" customFormat="1">
      <c r="I1309" s="3"/>
      <c r="P1309" s="59"/>
      <c r="Q1309" s="59"/>
      <c r="R1309" s="59"/>
      <c r="T1309" s="3"/>
      <c r="U1309" s="5"/>
      <c r="V1309" s="3"/>
      <c r="W1309" s="5"/>
      <c r="AE1309" s="7"/>
      <c r="AM1309" s="8"/>
      <c r="AT1309" s="9"/>
      <c r="GM1309" s="12"/>
      <c r="GN1309" s="12"/>
      <c r="GO1309" s="12"/>
      <c r="GP1309" s="12"/>
      <c r="GQ1309" s="12"/>
    </row>
    <row r="1310" spans="9:199" s="1" customFormat="1">
      <c r="I1310" s="3"/>
      <c r="P1310" s="59"/>
      <c r="Q1310" s="59"/>
      <c r="R1310" s="59"/>
      <c r="T1310" s="3"/>
      <c r="U1310" s="5"/>
      <c r="V1310" s="3"/>
      <c r="W1310" s="5"/>
      <c r="AE1310" s="7"/>
      <c r="AM1310" s="8"/>
      <c r="AT1310" s="9"/>
      <c r="GM1310" s="12"/>
      <c r="GN1310" s="12"/>
      <c r="GO1310" s="12"/>
      <c r="GP1310" s="12"/>
      <c r="GQ1310" s="12"/>
    </row>
    <row r="1311" spans="9:199" s="1" customFormat="1">
      <c r="I1311" s="3"/>
      <c r="P1311" s="59"/>
      <c r="Q1311" s="59"/>
      <c r="R1311" s="59"/>
      <c r="T1311" s="3"/>
      <c r="U1311" s="5"/>
      <c r="V1311" s="3"/>
      <c r="W1311" s="5"/>
      <c r="AE1311" s="7"/>
      <c r="AM1311" s="8"/>
      <c r="AT1311" s="9"/>
      <c r="GM1311" s="12"/>
      <c r="GN1311" s="12"/>
      <c r="GO1311" s="12"/>
      <c r="GP1311" s="12"/>
      <c r="GQ1311" s="12"/>
    </row>
    <row r="1312" spans="9:199" s="1" customFormat="1">
      <c r="I1312" s="3"/>
      <c r="P1312" s="59"/>
      <c r="Q1312" s="59"/>
      <c r="R1312" s="59"/>
      <c r="T1312" s="3"/>
      <c r="U1312" s="5"/>
      <c r="V1312" s="3"/>
      <c r="W1312" s="5"/>
      <c r="AE1312" s="7"/>
      <c r="AM1312" s="8"/>
      <c r="AT1312" s="9"/>
      <c r="GM1312" s="12"/>
      <c r="GN1312" s="12"/>
      <c r="GO1312" s="12"/>
      <c r="GP1312" s="12"/>
      <c r="GQ1312" s="12"/>
    </row>
    <row r="1313" spans="9:199" s="1" customFormat="1">
      <c r="I1313" s="3"/>
      <c r="P1313" s="59"/>
      <c r="Q1313" s="59"/>
      <c r="R1313" s="59"/>
      <c r="T1313" s="3"/>
      <c r="U1313" s="5"/>
      <c r="V1313" s="3"/>
      <c r="W1313" s="5"/>
      <c r="AE1313" s="7"/>
      <c r="AM1313" s="8"/>
      <c r="AT1313" s="9"/>
      <c r="GM1313" s="12"/>
      <c r="GN1313" s="12"/>
      <c r="GO1313" s="12"/>
      <c r="GP1313" s="12"/>
      <c r="GQ1313" s="12"/>
    </row>
    <row r="1314" spans="9:199" s="1" customFormat="1">
      <c r="I1314" s="3"/>
      <c r="P1314" s="59"/>
      <c r="Q1314" s="59"/>
      <c r="R1314" s="59"/>
      <c r="T1314" s="3"/>
      <c r="U1314" s="5"/>
      <c r="V1314" s="3"/>
      <c r="W1314" s="5"/>
      <c r="AE1314" s="7"/>
      <c r="AM1314" s="8"/>
      <c r="AT1314" s="9"/>
      <c r="GM1314" s="12"/>
      <c r="GN1314" s="12"/>
      <c r="GO1314" s="12"/>
      <c r="GP1314" s="12"/>
      <c r="GQ1314" s="12"/>
    </row>
    <row r="1315" spans="9:199" s="1" customFormat="1">
      <c r="I1315" s="3"/>
      <c r="P1315" s="59"/>
      <c r="Q1315" s="59"/>
      <c r="R1315" s="59"/>
      <c r="T1315" s="3"/>
      <c r="U1315" s="5"/>
      <c r="V1315" s="3"/>
      <c r="W1315" s="5"/>
      <c r="AE1315" s="7"/>
      <c r="AM1315" s="8"/>
      <c r="AT1315" s="9"/>
      <c r="GM1315" s="12"/>
      <c r="GN1315" s="12"/>
      <c r="GO1315" s="12"/>
      <c r="GP1315" s="12"/>
      <c r="GQ1315" s="12"/>
    </row>
    <row r="1316" spans="9:199" s="1" customFormat="1">
      <c r="I1316" s="3"/>
      <c r="P1316" s="59"/>
      <c r="Q1316" s="59"/>
      <c r="R1316" s="59"/>
      <c r="T1316" s="3"/>
      <c r="U1316" s="5"/>
      <c r="V1316" s="3"/>
      <c r="W1316" s="5"/>
      <c r="AE1316" s="7"/>
      <c r="AM1316" s="8"/>
      <c r="AT1316" s="9"/>
      <c r="GM1316" s="12"/>
      <c r="GN1316" s="12"/>
      <c r="GO1316" s="12"/>
      <c r="GP1316" s="12"/>
      <c r="GQ1316" s="12"/>
    </row>
    <row r="1317" spans="9:199" s="1" customFormat="1">
      <c r="I1317" s="3"/>
      <c r="P1317" s="59"/>
      <c r="Q1317" s="59"/>
      <c r="R1317" s="59"/>
      <c r="T1317" s="3"/>
      <c r="U1317" s="5"/>
      <c r="V1317" s="3"/>
      <c r="W1317" s="5"/>
      <c r="AE1317" s="7"/>
      <c r="AM1317" s="8"/>
      <c r="AT1317" s="9"/>
      <c r="GM1317" s="12"/>
      <c r="GN1317" s="12"/>
      <c r="GO1317" s="12"/>
      <c r="GP1317" s="12"/>
      <c r="GQ1317" s="12"/>
    </row>
    <row r="1318" spans="9:199" s="1" customFormat="1">
      <c r="I1318" s="3"/>
      <c r="P1318" s="59"/>
      <c r="Q1318" s="59"/>
      <c r="R1318" s="59"/>
      <c r="T1318" s="3"/>
      <c r="U1318" s="5"/>
      <c r="V1318" s="3"/>
      <c r="W1318" s="5"/>
      <c r="AE1318" s="7"/>
      <c r="AM1318" s="8"/>
      <c r="AT1318" s="9"/>
      <c r="GM1318" s="12"/>
      <c r="GN1318" s="12"/>
      <c r="GO1318" s="12"/>
      <c r="GP1318" s="12"/>
      <c r="GQ1318" s="12"/>
    </row>
    <row r="1319" spans="9:199" s="1" customFormat="1">
      <c r="I1319" s="3"/>
      <c r="P1319" s="59"/>
      <c r="Q1319" s="59"/>
      <c r="R1319" s="59"/>
      <c r="T1319" s="3"/>
      <c r="U1319" s="5"/>
      <c r="V1319" s="3"/>
      <c r="W1319" s="5"/>
      <c r="AE1319" s="7"/>
      <c r="AM1319" s="8"/>
      <c r="AT1319" s="9"/>
      <c r="GM1319" s="12"/>
      <c r="GN1319" s="12"/>
      <c r="GO1319" s="12"/>
      <c r="GP1319" s="12"/>
      <c r="GQ1319" s="12"/>
    </row>
    <row r="1320" spans="9:199" s="1" customFormat="1">
      <c r="I1320" s="3"/>
      <c r="P1320" s="59"/>
      <c r="Q1320" s="59"/>
      <c r="R1320" s="59"/>
      <c r="T1320" s="3"/>
      <c r="U1320" s="5"/>
      <c r="V1320" s="3"/>
      <c r="W1320" s="5"/>
      <c r="AE1320" s="7"/>
      <c r="AM1320" s="8"/>
      <c r="AT1320" s="9"/>
      <c r="GM1320" s="12"/>
      <c r="GN1320" s="12"/>
      <c r="GO1320" s="12"/>
      <c r="GP1320" s="12"/>
      <c r="GQ1320" s="12"/>
    </row>
    <row r="1321" spans="9:199" s="1" customFormat="1">
      <c r="I1321" s="3"/>
      <c r="P1321" s="59"/>
      <c r="Q1321" s="59"/>
      <c r="R1321" s="59"/>
      <c r="T1321" s="3"/>
      <c r="U1321" s="5"/>
      <c r="V1321" s="3"/>
      <c r="W1321" s="5"/>
      <c r="AE1321" s="7"/>
      <c r="AM1321" s="8"/>
      <c r="AT1321" s="9"/>
      <c r="GM1321" s="12"/>
      <c r="GN1321" s="12"/>
      <c r="GO1321" s="12"/>
      <c r="GP1321" s="12"/>
      <c r="GQ1321" s="12"/>
    </row>
    <row r="1322" spans="9:199" s="1" customFormat="1">
      <c r="I1322" s="3"/>
      <c r="P1322" s="59"/>
      <c r="Q1322" s="59"/>
      <c r="R1322" s="59"/>
      <c r="T1322" s="3"/>
      <c r="U1322" s="5"/>
      <c r="V1322" s="3"/>
      <c r="W1322" s="5"/>
      <c r="AE1322" s="7"/>
      <c r="AM1322" s="8"/>
      <c r="AT1322" s="9"/>
      <c r="GM1322" s="12"/>
      <c r="GN1322" s="12"/>
      <c r="GO1322" s="12"/>
      <c r="GP1322" s="12"/>
      <c r="GQ1322" s="12"/>
    </row>
    <row r="1323" spans="9:199" s="1" customFormat="1">
      <c r="I1323" s="3"/>
      <c r="P1323" s="59"/>
      <c r="Q1323" s="59"/>
      <c r="R1323" s="59"/>
      <c r="T1323" s="3"/>
      <c r="U1323" s="5"/>
      <c r="V1323" s="3"/>
      <c r="W1323" s="5"/>
      <c r="AE1323" s="7"/>
      <c r="AM1323" s="8"/>
      <c r="AT1323" s="9"/>
      <c r="GM1323" s="12"/>
      <c r="GN1323" s="12"/>
      <c r="GO1323" s="12"/>
      <c r="GP1323" s="12"/>
      <c r="GQ1323" s="12"/>
    </row>
    <row r="1324" spans="9:199" s="1" customFormat="1">
      <c r="I1324" s="3"/>
      <c r="P1324" s="59"/>
      <c r="Q1324" s="59"/>
      <c r="R1324" s="59"/>
      <c r="T1324" s="3"/>
      <c r="U1324" s="5"/>
      <c r="V1324" s="3"/>
      <c r="W1324" s="5"/>
      <c r="AE1324" s="7"/>
      <c r="AM1324" s="8"/>
      <c r="AT1324" s="9"/>
      <c r="GM1324" s="12"/>
      <c r="GN1324" s="12"/>
      <c r="GO1324" s="12"/>
      <c r="GP1324" s="12"/>
      <c r="GQ1324" s="12"/>
    </row>
    <row r="1325" spans="9:199" s="1" customFormat="1">
      <c r="I1325" s="3"/>
      <c r="P1325" s="59"/>
      <c r="Q1325" s="59"/>
      <c r="R1325" s="59"/>
      <c r="T1325" s="3"/>
      <c r="U1325" s="5"/>
      <c r="V1325" s="3"/>
      <c r="W1325" s="5"/>
      <c r="AE1325" s="7"/>
      <c r="AM1325" s="8"/>
      <c r="AT1325" s="9"/>
      <c r="GM1325" s="12"/>
      <c r="GN1325" s="12"/>
      <c r="GO1325" s="12"/>
      <c r="GP1325" s="12"/>
      <c r="GQ1325" s="12"/>
    </row>
    <row r="1326" spans="9:199" s="1" customFormat="1">
      <c r="I1326" s="3"/>
      <c r="P1326" s="59"/>
      <c r="Q1326" s="59"/>
      <c r="R1326" s="59"/>
      <c r="T1326" s="3"/>
      <c r="U1326" s="5"/>
      <c r="V1326" s="3"/>
      <c r="W1326" s="5"/>
      <c r="AE1326" s="7"/>
      <c r="AM1326" s="8"/>
      <c r="AT1326" s="9"/>
      <c r="GM1326" s="12"/>
      <c r="GN1326" s="12"/>
      <c r="GO1326" s="12"/>
      <c r="GP1326" s="12"/>
      <c r="GQ1326" s="12"/>
    </row>
    <row r="1327" spans="9:199" s="1" customFormat="1">
      <c r="I1327" s="3"/>
      <c r="P1327" s="59"/>
      <c r="Q1327" s="59"/>
      <c r="R1327" s="59"/>
      <c r="T1327" s="3"/>
      <c r="U1327" s="5"/>
      <c r="V1327" s="3"/>
      <c r="W1327" s="5"/>
      <c r="AE1327" s="7"/>
      <c r="AM1327" s="8"/>
      <c r="AT1327" s="9"/>
      <c r="GM1327" s="12"/>
      <c r="GN1327" s="12"/>
      <c r="GO1327" s="12"/>
      <c r="GP1327" s="12"/>
      <c r="GQ1327" s="12"/>
    </row>
    <row r="1328" spans="9:199" s="1" customFormat="1">
      <c r="I1328" s="3"/>
      <c r="P1328" s="59"/>
      <c r="Q1328" s="59"/>
      <c r="R1328" s="59"/>
      <c r="T1328" s="3"/>
      <c r="U1328" s="5"/>
      <c r="V1328" s="3"/>
      <c r="W1328" s="5"/>
      <c r="AE1328" s="7"/>
      <c r="AM1328" s="8"/>
      <c r="AT1328" s="9"/>
      <c r="GM1328" s="12"/>
      <c r="GN1328" s="12"/>
      <c r="GO1328" s="12"/>
      <c r="GP1328" s="12"/>
      <c r="GQ1328" s="12"/>
    </row>
    <row r="1329" spans="9:199" s="1" customFormat="1">
      <c r="I1329" s="3"/>
      <c r="P1329" s="59"/>
      <c r="Q1329" s="59"/>
      <c r="R1329" s="59"/>
      <c r="T1329" s="3"/>
      <c r="U1329" s="5"/>
      <c r="V1329" s="3"/>
      <c r="W1329" s="5"/>
      <c r="AE1329" s="7"/>
      <c r="AM1329" s="8"/>
      <c r="AT1329" s="9"/>
      <c r="GM1329" s="12"/>
      <c r="GN1329" s="12"/>
      <c r="GO1329" s="12"/>
      <c r="GP1329" s="12"/>
      <c r="GQ1329" s="12"/>
    </row>
    <row r="1330" spans="9:199" s="1" customFormat="1">
      <c r="I1330" s="3"/>
      <c r="P1330" s="59"/>
      <c r="Q1330" s="59"/>
      <c r="R1330" s="59"/>
      <c r="T1330" s="3"/>
      <c r="U1330" s="5"/>
      <c r="V1330" s="3"/>
      <c r="W1330" s="5"/>
      <c r="AE1330" s="7"/>
      <c r="AM1330" s="8"/>
      <c r="AT1330" s="9"/>
      <c r="GM1330" s="12"/>
      <c r="GN1330" s="12"/>
      <c r="GO1330" s="12"/>
      <c r="GP1330" s="12"/>
      <c r="GQ1330" s="12"/>
    </row>
    <row r="1331" spans="9:199" s="1" customFormat="1">
      <c r="I1331" s="3"/>
      <c r="P1331" s="59"/>
      <c r="Q1331" s="59"/>
      <c r="R1331" s="59"/>
      <c r="T1331" s="3"/>
      <c r="U1331" s="5"/>
      <c r="V1331" s="3"/>
      <c r="W1331" s="5"/>
      <c r="AE1331" s="7"/>
      <c r="AM1331" s="8"/>
      <c r="AT1331" s="9"/>
      <c r="GM1331" s="12"/>
      <c r="GN1331" s="12"/>
      <c r="GO1331" s="12"/>
      <c r="GP1331" s="12"/>
      <c r="GQ1331" s="12"/>
    </row>
    <row r="1332" spans="9:199" s="1" customFormat="1">
      <c r="I1332" s="3"/>
      <c r="P1332" s="59"/>
      <c r="Q1332" s="59"/>
      <c r="R1332" s="59"/>
      <c r="T1332" s="3"/>
      <c r="U1332" s="5"/>
      <c r="V1332" s="3"/>
      <c r="W1332" s="5"/>
      <c r="AE1332" s="7"/>
      <c r="AM1332" s="8"/>
      <c r="AT1332" s="9"/>
      <c r="GM1332" s="12"/>
      <c r="GN1332" s="12"/>
      <c r="GO1332" s="12"/>
      <c r="GP1332" s="12"/>
      <c r="GQ1332" s="12"/>
    </row>
    <row r="1333" spans="9:199" s="1" customFormat="1">
      <c r="I1333" s="3"/>
      <c r="P1333" s="59"/>
      <c r="Q1333" s="59"/>
      <c r="R1333" s="59"/>
      <c r="T1333" s="3"/>
      <c r="U1333" s="5"/>
      <c r="V1333" s="3"/>
      <c r="W1333" s="5"/>
      <c r="AE1333" s="7"/>
      <c r="AM1333" s="8"/>
      <c r="AT1333" s="9"/>
      <c r="GM1333" s="12"/>
      <c r="GN1333" s="12"/>
      <c r="GO1333" s="12"/>
      <c r="GP1333" s="12"/>
      <c r="GQ1333" s="12"/>
    </row>
    <row r="1334" spans="9:199" s="1" customFormat="1">
      <c r="I1334" s="3"/>
      <c r="P1334" s="59"/>
      <c r="Q1334" s="59"/>
      <c r="R1334" s="59"/>
      <c r="T1334" s="3"/>
      <c r="U1334" s="5"/>
      <c r="V1334" s="3"/>
      <c r="W1334" s="5"/>
      <c r="AE1334" s="7"/>
      <c r="AM1334" s="8"/>
      <c r="AT1334" s="9"/>
      <c r="GM1334" s="12"/>
      <c r="GN1334" s="12"/>
      <c r="GO1334" s="12"/>
      <c r="GP1334" s="12"/>
      <c r="GQ1334" s="12"/>
    </row>
    <row r="1335" spans="9:199" s="1" customFormat="1">
      <c r="I1335" s="3"/>
      <c r="P1335" s="59"/>
      <c r="Q1335" s="59"/>
      <c r="R1335" s="59"/>
      <c r="T1335" s="3"/>
      <c r="U1335" s="5"/>
      <c r="V1335" s="3"/>
      <c r="W1335" s="5"/>
      <c r="AE1335" s="7"/>
      <c r="AM1335" s="8"/>
      <c r="AT1335" s="9"/>
      <c r="GM1335" s="12"/>
      <c r="GN1335" s="12"/>
      <c r="GO1335" s="12"/>
      <c r="GP1335" s="12"/>
      <c r="GQ1335" s="12"/>
    </row>
    <row r="1336" spans="9:199" s="1" customFormat="1">
      <c r="I1336" s="3"/>
      <c r="P1336" s="59"/>
      <c r="Q1336" s="59"/>
      <c r="R1336" s="59"/>
      <c r="T1336" s="3"/>
      <c r="U1336" s="5"/>
      <c r="V1336" s="3"/>
      <c r="W1336" s="5"/>
      <c r="AE1336" s="7"/>
      <c r="AM1336" s="8"/>
      <c r="AT1336" s="9"/>
      <c r="GM1336" s="12"/>
      <c r="GN1336" s="12"/>
      <c r="GO1336" s="12"/>
      <c r="GP1336" s="12"/>
      <c r="GQ1336" s="12"/>
    </row>
    <row r="1337" spans="9:199" s="1" customFormat="1">
      <c r="I1337" s="3"/>
      <c r="P1337" s="59"/>
      <c r="Q1337" s="59"/>
      <c r="R1337" s="59"/>
      <c r="T1337" s="3"/>
      <c r="U1337" s="5"/>
      <c r="V1337" s="3"/>
      <c r="W1337" s="5"/>
      <c r="AE1337" s="7"/>
      <c r="AM1337" s="8"/>
      <c r="AT1337" s="9"/>
      <c r="GM1337" s="12"/>
      <c r="GN1337" s="12"/>
      <c r="GO1337" s="12"/>
      <c r="GP1337" s="12"/>
      <c r="GQ1337" s="12"/>
    </row>
    <row r="1338" spans="9:199" s="1" customFormat="1">
      <c r="I1338" s="3"/>
      <c r="P1338" s="59"/>
      <c r="Q1338" s="59"/>
      <c r="R1338" s="59"/>
      <c r="T1338" s="3"/>
      <c r="U1338" s="5"/>
      <c r="V1338" s="3"/>
      <c r="W1338" s="5"/>
      <c r="AE1338" s="7"/>
      <c r="AM1338" s="8"/>
      <c r="AT1338" s="9"/>
      <c r="GM1338" s="12"/>
      <c r="GN1338" s="12"/>
      <c r="GO1338" s="12"/>
      <c r="GP1338" s="12"/>
      <c r="GQ1338" s="12"/>
    </row>
    <row r="1339" spans="9:199" s="1" customFormat="1">
      <c r="I1339" s="3"/>
      <c r="P1339" s="59"/>
      <c r="Q1339" s="59"/>
      <c r="R1339" s="59"/>
      <c r="T1339" s="3"/>
      <c r="U1339" s="5"/>
      <c r="V1339" s="3"/>
      <c r="W1339" s="5"/>
      <c r="AE1339" s="7"/>
      <c r="AM1339" s="8"/>
      <c r="AT1339" s="9"/>
      <c r="GM1339" s="12"/>
      <c r="GN1339" s="12"/>
      <c r="GO1339" s="12"/>
      <c r="GP1339" s="12"/>
      <c r="GQ1339" s="12"/>
    </row>
    <row r="1340" spans="9:199" s="1" customFormat="1">
      <c r="I1340" s="3"/>
      <c r="P1340" s="59"/>
      <c r="Q1340" s="59"/>
      <c r="R1340" s="59"/>
      <c r="T1340" s="3"/>
      <c r="U1340" s="5"/>
      <c r="V1340" s="3"/>
      <c r="W1340" s="5"/>
      <c r="AE1340" s="7"/>
      <c r="AM1340" s="8"/>
      <c r="AT1340" s="9"/>
      <c r="GM1340" s="12"/>
      <c r="GN1340" s="12"/>
      <c r="GO1340" s="12"/>
      <c r="GP1340" s="12"/>
      <c r="GQ1340" s="12"/>
    </row>
    <row r="1341" spans="9:199" s="1" customFormat="1">
      <c r="I1341" s="3"/>
      <c r="P1341" s="59"/>
      <c r="Q1341" s="59"/>
      <c r="R1341" s="59"/>
      <c r="T1341" s="3"/>
      <c r="U1341" s="5"/>
      <c r="V1341" s="3"/>
      <c r="W1341" s="5"/>
      <c r="AE1341" s="7"/>
      <c r="AM1341" s="8"/>
      <c r="AT1341" s="9"/>
      <c r="GM1341" s="12"/>
      <c r="GN1341" s="12"/>
      <c r="GO1341" s="12"/>
      <c r="GP1341" s="12"/>
      <c r="GQ1341" s="12"/>
    </row>
    <row r="1342" spans="9:199" s="1" customFormat="1">
      <c r="I1342" s="3"/>
      <c r="P1342" s="59"/>
      <c r="Q1342" s="59"/>
      <c r="R1342" s="59"/>
      <c r="T1342" s="3"/>
      <c r="U1342" s="5"/>
      <c r="V1342" s="3"/>
      <c r="W1342" s="5"/>
      <c r="AE1342" s="7"/>
      <c r="AM1342" s="8"/>
      <c r="AT1342" s="9"/>
      <c r="GM1342" s="12"/>
      <c r="GN1342" s="12"/>
      <c r="GO1342" s="12"/>
      <c r="GP1342" s="12"/>
      <c r="GQ1342" s="12"/>
    </row>
    <row r="1343" spans="9:199" s="1" customFormat="1">
      <c r="I1343" s="3"/>
      <c r="P1343" s="59"/>
      <c r="Q1343" s="59"/>
      <c r="R1343" s="59"/>
      <c r="T1343" s="3"/>
      <c r="U1343" s="5"/>
      <c r="V1343" s="3"/>
      <c r="W1343" s="5"/>
      <c r="AE1343" s="7"/>
      <c r="AM1343" s="8"/>
      <c r="AT1343" s="9"/>
      <c r="GM1343" s="12"/>
      <c r="GN1343" s="12"/>
      <c r="GO1343" s="12"/>
      <c r="GP1343" s="12"/>
      <c r="GQ1343" s="12"/>
    </row>
    <row r="1344" spans="9:199" s="1" customFormat="1">
      <c r="I1344" s="3"/>
      <c r="P1344" s="59"/>
      <c r="Q1344" s="59"/>
      <c r="R1344" s="59"/>
      <c r="T1344" s="3"/>
      <c r="U1344" s="5"/>
      <c r="V1344" s="3"/>
      <c r="W1344" s="5"/>
      <c r="AE1344" s="7"/>
      <c r="AM1344" s="8"/>
      <c r="AT1344" s="9"/>
      <c r="GM1344" s="12"/>
      <c r="GN1344" s="12"/>
      <c r="GO1344" s="12"/>
      <c r="GP1344" s="12"/>
      <c r="GQ1344" s="12"/>
    </row>
    <row r="1345" spans="9:199" s="1" customFormat="1">
      <c r="I1345" s="3"/>
      <c r="P1345" s="59"/>
      <c r="Q1345" s="59"/>
      <c r="R1345" s="59"/>
      <c r="T1345" s="3"/>
      <c r="U1345" s="5"/>
      <c r="V1345" s="3"/>
      <c r="W1345" s="5"/>
      <c r="AE1345" s="7"/>
      <c r="AM1345" s="8"/>
      <c r="AT1345" s="9"/>
      <c r="GM1345" s="12"/>
      <c r="GN1345" s="12"/>
      <c r="GO1345" s="12"/>
      <c r="GP1345" s="12"/>
      <c r="GQ1345" s="12"/>
    </row>
    <row r="1346" spans="9:199" s="1" customFormat="1">
      <c r="I1346" s="3"/>
      <c r="P1346" s="59"/>
      <c r="Q1346" s="59"/>
      <c r="R1346" s="59"/>
      <c r="T1346" s="3"/>
      <c r="U1346" s="5"/>
      <c r="V1346" s="3"/>
      <c r="W1346" s="5"/>
      <c r="AE1346" s="7"/>
      <c r="AM1346" s="8"/>
      <c r="AT1346" s="9"/>
      <c r="GM1346" s="12"/>
      <c r="GN1346" s="12"/>
      <c r="GO1346" s="12"/>
      <c r="GP1346" s="12"/>
      <c r="GQ1346" s="12"/>
    </row>
    <row r="1347" spans="9:199" s="1" customFormat="1">
      <c r="I1347" s="3"/>
      <c r="P1347" s="59"/>
      <c r="Q1347" s="59"/>
      <c r="R1347" s="59"/>
      <c r="T1347" s="3"/>
      <c r="U1347" s="5"/>
      <c r="V1347" s="3"/>
      <c r="W1347" s="5"/>
      <c r="AE1347" s="7"/>
      <c r="AM1347" s="8"/>
      <c r="AT1347" s="9"/>
      <c r="GM1347" s="12"/>
      <c r="GN1347" s="12"/>
      <c r="GO1347" s="12"/>
      <c r="GP1347" s="12"/>
      <c r="GQ1347" s="12"/>
    </row>
    <row r="1348" spans="9:199" s="1" customFormat="1">
      <c r="I1348" s="3"/>
      <c r="P1348" s="59"/>
      <c r="Q1348" s="59"/>
      <c r="R1348" s="59"/>
      <c r="T1348" s="3"/>
      <c r="U1348" s="5"/>
      <c r="V1348" s="3"/>
      <c r="W1348" s="5"/>
      <c r="AE1348" s="7"/>
      <c r="AM1348" s="8"/>
      <c r="AT1348" s="9"/>
      <c r="GM1348" s="12"/>
      <c r="GN1348" s="12"/>
      <c r="GO1348" s="12"/>
      <c r="GP1348" s="12"/>
      <c r="GQ1348" s="12"/>
    </row>
    <row r="1349" spans="9:199" s="1" customFormat="1">
      <c r="I1349" s="3"/>
      <c r="P1349" s="59"/>
      <c r="Q1349" s="59"/>
      <c r="R1349" s="59"/>
      <c r="T1349" s="3"/>
      <c r="U1349" s="5"/>
      <c r="V1349" s="3"/>
      <c r="W1349" s="5"/>
      <c r="AE1349" s="7"/>
      <c r="AM1349" s="8"/>
      <c r="AT1349" s="9"/>
      <c r="GM1349" s="12"/>
      <c r="GN1349" s="12"/>
      <c r="GO1349" s="12"/>
      <c r="GP1349" s="12"/>
      <c r="GQ1349" s="12"/>
    </row>
    <row r="1350" spans="9:199" s="1" customFormat="1">
      <c r="I1350" s="3"/>
      <c r="P1350" s="59"/>
      <c r="Q1350" s="59"/>
      <c r="R1350" s="59"/>
      <c r="T1350" s="3"/>
      <c r="U1350" s="5"/>
      <c r="V1350" s="3"/>
      <c r="W1350" s="5"/>
      <c r="AE1350" s="7"/>
      <c r="AM1350" s="8"/>
      <c r="AT1350" s="9"/>
      <c r="GM1350" s="12"/>
      <c r="GN1350" s="12"/>
      <c r="GO1350" s="12"/>
      <c r="GP1350" s="12"/>
      <c r="GQ1350" s="12"/>
    </row>
    <row r="1351" spans="9:199" s="1" customFormat="1">
      <c r="I1351" s="3"/>
      <c r="P1351" s="59"/>
      <c r="Q1351" s="59"/>
      <c r="R1351" s="59"/>
      <c r="T1351" s="3"/>
      <c r="U1351" s="5"/>
      <c r="V1351" s="3"/>
      <c r="W1351" s="5"/>
      <c r="AE1351" s="7"/>
      <c r="AM1351" s="8"/>
      <c r="AT1351" s="9"/>
      <c r="GM1351" s="12"/>
      <c r="GN1351" s="12"/>
      <c r="GO1351" s="12"/>
      <c r="GP1351" s="12"/>
      <c r="GQ1351" s="12"/>
    </row>
    <row r="1352" spans="9:199" s="1" customFormat="1">
      <c r="I1352" s="3"/>
      <c r="P1352" s="59"/>
      <c r="Q1352" s="59"/>
      <c r="R1352" s="59"/>
      <c r="T1352" s="3"/>
      <c r="U1352" s="5"/>
      <c r="V1352" s="3"/>
      <c r="W1352" s="5"/>
      <c r="AE1352" s="7"/>
      <c r="AM1352" s="8"/>
      <c r="AT1352" s="9"/>
      <c r="GM1352" s="12"/>
      <c r="GN1352" s="12"/>
      <c r="GO1352" s="12"/>
      <c r="GP1352" s="12"/>
      <c r="GQ1352" s="12"/>
    </row>
    <row r="1353" spans="9:199" s="1" customFormat="1">
      <c r="I1353" s="3"/>
      <c r="P1353" s="59"/>
      <c r="Q1353" s="59"/>
      <c r="R1353" s="59"/>
      <c r="T1353" s="3"/>
      <c r="U1353" s="5"/>
      <c r="V1353" s="3"/>
      <c r="W1353" s="5"/>
      <c r="AE1353" s="7"/>
      <c r="AM1353" s="8"/>
      <c r="AT1353" s="9"/>
      <c r="GM1353" s="12"/>
      <c r="GN1353" s="12"/>
      <c r="GO1353" s="12"/>
      <c r="GP1353" s="12"/>
      <c r="GQ1353" s="12"/>
    </row>
    <row r="1354" spans="9:199" s="1" customFormat="1">
      <c r="I1354" s="3"/>
      <c r="P1354" s="59"/>
      <c r="Q1354" s="59"/>
      <c r="R1354" s="59"/>
      <c r="T1354" s="3"/>
      <c r="U1354" s="5"/>
      <c r="V1354" s="3"/>
      <c r="W1354" s="5"/>
      <c r="AE1354" s="7"/>
      <c r="AM1354" s="8"/>
      <c r="AT1354" s="9"/>
      <c r="GM1354" s="12"/>
      <c r="GN1354" s="12"/>
      <c r="GO1354" s="12"/>
      <c r="GP1354" s="12"/>
      <c r="GQ1354" s="12"/>
    </row>
    <row r="1355" spans="9:199" s="1" customFormat="1">
      <c r="I1355" s="3"/>
      <c r="P1355" s="59"/>
      <c r="Q1355" s="59"/>
      <c r="R1355" s="59"/>
      <c r="T1355" s="3"/>
      <c r="U1355" s="5"/>
      <c r="V1355" s="3"/>
      <c r="W1355" s="5"/>
      <c r="AE1355" s="7"/>
      <c r="AM1355" s="8"/>
      <c r="AT1355" s="9"/>
      <c r="GM1355" s="12"/>
      <c r="GN1355" s="12"/>
      <c r="GO1355" s="12"/>
      <c r="GP1355" s="12"/>
      <c r="GQ1355" s="12"/>
    </row>
    <row r="1356" spans="9:199" s="1" customFormat="1">
      <c r="I1356" s="3"/>
      <c r="P1356" s="59"/>
      <c r="Q1356" s="59"/>
      <c r="R1356" s="59"/>
      <c r="T1356" s="3"/>
      <c r="U1356" s="5"/>
      <c r="V1356" s="3"/>
      <c r="W1356" s="5"/>
      <c r="AE1356" s="7"/>
      <c r="AM1356" s="8"/>
      <c r="AT1356" s="9"/>
      <c r="GM1356" s="12"/>
      <c r="GN1356" s="12"/>
      <c r="GO1356" s="12"/>
      <c r="GP1356" s="12"/>
      <c r="GQ1356" s="12"/>
    </row>
    <row r="1357" spans="9:199" s="1" customFormat="1">
      <c r="I1357" s="3"/>
      <c r="P1357" s="59"/>
      <c r="Q1357" s="59"/>
      <c r="R1357" s="59"/>
      <c r="T1357" s="3"/>
      <c r="U1357" s="5"/>
      <c r="V1357" s="3"/>
      <c r="W1357" s="5"/>
      <c r="AE1357" s="7"/>
      <c r="AM1357" s="8"/>
      <c r="AT1357" s="9"/>
      <c r="GM1357" s="12"/>
      <c r="GN1357" s="12"/>
      <c r="GO1357" s="12"/>
      <c r="GP1357" s="12"/>
      <c r="GQ1357" s="12"/>
    </row>
    <row r="1358" spans="9:199" s="1" customFormat="1">
      <c r="I1358" s="3"/>
      <c r="P1358" s="59"/>
      <c r="Q1358" s="59"/>
      <c r="R1358" s="59"/>
      <c r="T1358" s="3"/>
      <c r="U1358" s="5"/>
      <c r="V1358" s="3"/>
      <c r="W1358" s="5"/>
      <c r="AE1358" s="7"/>
      <c r="AM1358" s="8"/>
      <c r="AT1358" s="9"/>
      <c r="GM1358" s="12"/>
      <c r="GN1358" s="12"/>
      <c r="GO1358" s="12"/>
      <c r="GP1358" s="12"/>
      <c r="GQ1358" s="12"/>
    </row>
    <row r="1359" spans="9:199" s="1" customFormat="1">
      <c r="I1359" s="3"/>
      <c r="P1359" s="59"/>
      <c r="Q1359" s="59"/>
      <c r="R1359" s="59"/>
      <c r="T1359" s="3"/>
      <c r="U1359" s="5"/>
      <c r="V1359" s="3"/>
      <c r="W1359" s="5"/>
      <c r="AE1359" s="7"/>
      <c r="AM1359" s="8"/>
      <c r="AT1359" s="9"/>
      <c r="GM1359" s="12"/>
      <c r="GN1359" s="12"/>
      <c r="GO1359" s="12"/>
      <c r="GP1359" s="12"/>
      <c r="GQ1359" s="12"/>
    </row>
    <row r="1360" spans="9:199" s="1" customFormat="1">
      <c r="I1360" s="3"/>
      <c r="P1360" s="59"/>
      <c r="Q1360" s="59"/>
      <c r="R1360" s="59"/>
      <c r="T1360" s="3"/>
      <c r="U1360" s="5"/>
      <c r="V1360" s="3"/>
      <c r="W1360" s="5"/>
      <c r="AE1360" s="7"/>
      <c r="AM1360" s="8"/>
      <c r="AT1360" s="9"/>
      <c r="GM1360" s="12"/>
      <c r="GN1360" s="12"/>
      <c r="GO1360" s="12"/>
      <c r="GP1360" s="12"/>
      <c r="GQ1360" s="12"/>
    </row>
    <row r="1361" spans="9:199" s="1" customFormat="1">
      <c r="I1361" s="3"/>
      <c r="P1361" s="59"/>
      <c r="Q1361" s="59"/>
      <c r="R1361" s="59"/>
      <c r="T1361" s="3"/>
      <c r="U1361" s="5"/>
      <c r="V1361" s="3"/>
      <c r="W1361" s="5"/>
      <c r="AE1361" s="7"/>
      <c r="AM1361" s="8"/>
      <c r="AT1361" s="9"/>
      <c r="GM1361" s="12"/>
      <c r="GN1361" s="12"/>
      <c r="GO1361" s="12"/>
      <c r="GP1361" s="12"/>
      <c r="GQ1361" s="12"/>
    </row>
    <row r="1362" spans="9:199" s="1" customFormat="1">
      <c r="I1362" s="3"/>
      <c r="P1362" s="59"/>
      <c r="Q1362" s="59"/>
      <c r="R1362" s="59"/>
      <c r="T1362" s="3"/>
      <c r="U1362" s="5"/>
      <c r="V1362" s="3"/>
      <c r="W1362" s="5"/>
      <c r="AE1362" s="7"/>
      <c r="AM1362" s="8"/>
      <c r="AT1362" s="9"/>
      <c r="GM1362" s="12"/>
      <c r="GN1362" s="12"/>
      <c r="GO1362" s="12"/>
      <c r="GP1362" s="12"/>
      <c r="GQ1362" s="12"/>
    </row>
    <row r="1363" spans="9:199" s="1" customFormat="1">
      <c r="I1363" s="3"/>
      <c r="P1363" s="59"/>
      <c r="Q1363" s="59"/>
      <c r="R1363" s="59"/>
      <c r="T1363" s="3"/>
      <c r="U1363" s="5"/>
      <c r="V1363" s="3"/>
      <c r="W1363" s="5"/>
      <c r="AE1363" s="7"/>
      <c r="AM1363" s="8"/>
      <c r="AT1363" s="9"/>
      <c r="GM1363" s="12"/>
      <c r="GN1363" s="12"/>
      <c r="GO1363" s="12"/>
      <c r="GP1363" s="12"/>
      <c r="GQ1363" s="12"/>
    </row>
    <row r="1364" spans="9:199" s="1" customFormat="1">
      <c r="I1364" s="3"/>
      <c r="P1364" s="59"/>
      <c r="Q1364" s="59"/>
      <c r="R1364" s="59"/>
      <c r="T1364" s="3"/>
      <c r="U1364" s="5"/>
      <c r="V1364" s="3"/>
      <c r="W1364" s="5"/>
      <c r="AE1364" s="7"/>
      <c r="AM1364" s="8"/>
      <c r="AT1364" s="9"/>
      <c r="GM1364" s="12"/>
      <c r="GN1364" s="12"/>
      <c r="GO1364" s="12"/>
      <c r="GP1364" s="12"/>
      <c r="GQ1364" s="12"/>
    </row>
    <row r="1365" spans="9:199" s="1" customFormat="1">
      <c r="I1365" s="3"/>
      <c r="P1365" s="59"/>
      <c r="Q1365" s="59"/>
      <c r="R1365" s="59"/>
      <c r="T1365" s="3"/>
      <c r="U1365" s="5"/>
      <c r="V1365" s="3"/>
      <c r="W1365" s="5"/>
      <c r="AE1365" s="7"/>
      <c r="AM1365" s="8"/>
      <c r="AT1365" s="9"/>
      <c r="GM1365" s="12"/>
      <c r="GN1365" s="12"/>
      <c r="GO1365" s="12"/>
      <c r="GP1365" s="12"/>
      <c r="GQ1365" s="12"/>
    </row>
    <row r="1366" spans="9:199" s="1" customFormat="1">
      <c r="I1366" s="3"/>
      <c r="P1366" s="59"/>
      <c r="Q1366" s="59"/>
      <c r="R1366" s="59"/>
      <c r="T1366" s="3"/>
      <c r="U1366" s="5"/>
      <c r="V1366" s="3"/>
      <c r="W1366" s="5"/>
      <c r="AE1366" s="7"/>
      <c r="AM1366" s="8"/>
      <c r="AT1366" s="9"/>
      <c r="GM1366" s="12"/>
      <c r="GN1366" s="12"/>
      <c r="GO1366" s="12"/>
      <c r="GP1366" s="12"/>
      <c r="GQ1366" s="12"/>
    </row>
    <row r="1367" spans="9:199" s="1" customFormat="1">
      <c r="I1367" s="3"/>
      <c r="P1367" s="59"/>
      <c r="Q1367" s="59"/>
      <c r="R1367" s="59"/>
      <c r="T1367" s="3"/>
      <c r="U1367" s="5"/>
      <c r="V1367" s="3"/>
      <c r="W1367" s="5"/>
      <c r="AE1367" s="7"/>
      <c r="AM1367" s="8"/>
      <c r="AT1367" s="9"/>
      <c r="GM1367" s="12"/>
      <c r="GN1367" s="12"/>
      <c r="GO1367" s="12"/>
      <c r="GP1367" s="12"/>
      <c r="GQ1367" s="12"/>
    </row>
    <row r="1368" spans="9:199" s="1" customFormat="1">
      <c r="I1368" s="3"/>
      <c r="P1368" s="59"/>
      <c r="Q1368" s="59"/>
      <c r="R1368" s="59"/>
      <c r="T1368" s="3"/>
      <c r="U1368" s="5"/>
      <c r="V1368" s="3"/>
      <c r="W1368" s="5"/>
      <c r="AE1368" s="7"/>
      <c r="AM1368" s="8"/>
      <c r="AT1368" s="9"/>
      <c r="GM1368" s="12"/>
      <c r="GN1368" s="12"/>
      <c r="GO1368" s="12"/>
      <c r="GP1368" s="12"/>
      <c r="GQ1368" s="12"/>
    </row>
    <row r="1369" spans="9:199" s="1" customFormat="1">
      <c r="I1369" s="3"/>
      <c r="P1369" s="59"/>
      <c r="Q1369" s="59"/>
      <c r="R1369" s="59"/>
      <c r="T1369" s="3"/>
      <c r="U1369" s="5"/>
      <c r="V1369" s="3"/>
      <c r="W1369" s="5"/>
      <c r="AE1369" s="7"/>
      <c r="AM1369" s="8"/>
      <c r="AT1369" s="9"/>
      <c r="GM1369" s="12"/>
      <c r="GN1369" s="12"/>
      <c r="GO1369" s="12"/>
      <c r="GP1369" s="12"/>
      <c r="GQ1369" s="12"/>
    </row>
    <row r="1370" spans="9:199" s="1" customFormat="1">
      <c r="I1370" s="3"/>
      <c r="P1370" s="59"/>
      <c r="Q1370" s="59"/>
      <c r="R1370" s="59"/>
      <c r="T1370" s="3"/>
      <c r="U1370" s="5"/>
      <c r="V1370" s="3"/>
      <c r="W1370" s="5"/>
      <c r="AE1370" s="7"/>
      <c r="AM1370" s="8"/>
      <c r="AT1370" s="9"/>
      <c r="GM1370" s="12"/>
      <c r="GN1370" s="12"/>
      <c r="GO1370" s="12"/>
      <c r="GP1370" s="12"/>
      <c r="GQ1370" s="12"/>
    </row>
    <row r="1371" spans="9:199" s="1" customFormat="1">
      <c r="I1371" s="3"/>
      <c r="P1371" s="59"/>
      <c r="Q1371" s="59"/>
      <c r="R1371" s="59"/>
      <c r="T1371" s="3"/>
      <c r="U1371" s="5"/>
      <c r="V1371" s="3"/>
      <c r="W1371" s="5"/>
      <c r="AE1371" s="7"/>
      <c r="AM1371" s="8"/>
      <c r="AT1371" s="9"/>
      <c r="GM1371" s="12"/>
      <c r="GN1371" s="12"/>
      <c r="GO1371" s="12"/>
      <c r="GP1371" s="12"/>
      <c r="GQ1371" s="12"/>
    </row>
    <row r="1372" spans="9:199" s="1" customFormat="1">
      <c r="I1372" s="3"/>
      <c r="P1372" s="59"/>
      <c r="Q1372" s="59"/>
      <c r="R1372" s="59"/>
      <c r="T1372" s="3"/>
      <c r="U1372" s="5"/>
      <c r="V1372" s="3"/>
      <c r="W1372" s="5"/>
      <c r="AE1372" s="7"/>
      <c r="AM1372" s="8"/>
      <c r="AT1372" s="9"/>
      <c r="GM1372" s="12"/>
      <c r="GN1372" s="12"/>
      <c r="GO1372" s="12"/>
      <c r="GP1372" s="12"/>
      <c r="GQ1372" s="12"/>
    </row>
    <row r="1373" spans="9:199" s="1" customFormat="1">
      <c r="I1373" s="3"/>
      <c r="P1373" s="59"/>
      <c r="Q1373" s="59"/>
      <c r="R1373" s="59"/>
      <c r="T1373" s="3"/>
      <c r="U1373" s="5"/>
      <c r="V1373" s="3"/>
      <c r="W1373" s="5"/>
      <c r="AE1373" s="7"/>
      <c r="AM1373" s="8"/>
      <c r="AT1373" s="9"/>
      <c r="GM1373" s="12"/>
      <c r="GN1373" s="12"/>
      <c r="GO1373" s="12"/>
      <c r="GP1373" s="12"/>
      <c r="GQ1373" s="12"/>
    </row>
    <row r="1374" spans="9:199" s="1" customFormat="1">
      <c r="I1374" s="3"/>
      <c r="P1374" s="59"/>
      <c r="Q1374" s="59"/>
      <c r="R1374" s="59"/>
      <c r="T1374" s="3"/>
      <c r="U1374" s="5"/>
      <c r="V1374" s="3"/>
      <c r="W1374" s="5"/>
      <c r="AE1374" s="7"/>
      <c r="AM1374" s="8"/>
      <c r="AT1374" s="9"/>
      <c r="GM1374" s="12"/>
      <c r="GN1374" s="12"/>
      <c r="GO1374" s="12"/>
      <c r="GP1374" s="12"/>
      <c r="GQ1374" s="12"/>
    </row>
    <row r="1375" spans="9:199" s="1" customFormat="1">
      <c r="I1375" s="3"/>
      <c r="P1375" s="59"/>
      <c r="Q1375" s="59"/>
      <c r="R1375" s="59"/>
      <c r="T1375" s="3"/>
      <c r="U1375" s="5"/>
      <c r="V1375" s="3"/>
      <c r="W1375" s="5"/>
      <c r="AE1375" s="7"/>
      <c r="AM1375" s="8"/>
      <c r="AT1375" s="9"/>
      <c r="GM1375" s="12"/>
      <c r="GN1375" s="12"/>
      <c r="GO1375" s="12"/>
      <c r="GP1375" s="12"/>
      <c r="GQ1375" s="12"/>
    </row>
    <row r="1376" spans="9:199" s="1" customFormat="1">
      <c r="I1376" s="3"/>
      <c r="P1376" s="59"/>
      <c r="Q1376" s="59"/>
      <c r="R1376" s="59"/>
      <c r="T1376" s="3"/>
      <c r="U1376" s="5"/>
      <c r="V1376" s="3"/>
      <c r="W1376" s="5"/>
      <c r="AE1376" s="7"/>
      <c r="AM1376" s="8"/>
      <c r="AT1376" s="9"/>
      <c r="GM1376" s="12"/>
      <c r="GN1376" s="12"/>
      <c r="GO1376" s="12"/>
      <c r="GP1376" s="12"/>
      <c r="GQ1376" s="12"/>
    </row>
    <row r="1377" spans="9:199" s="1" customFormat="1">
      <c r="I1377" s="3"/>
      <c r="P1377" s="59"/>
      <c r="Q1377" s="59"/>
      <c r="R1377" s="59"/>
      <c r="T1377" s="3"/>
      <c r="U1377" s="5"/>
      <c r="V1377" s="3"/>
      <c r="W1377" s="5"/>
      <c r="AE1377" s="7"/>
      <c r="AM1377" s="8"/>
      <c r="AT1377" s="9"/>
      <c r="GM1377" s="12"/>
      <c r="GN1377" s="12"/>
      <c r="GO1377" s="12"/>
      <c r="GP1377" s="12"/>
      <c r="GQ1377" s="12"/>
    </row>
    <row r="1378" spans="9:199" s="1" customFormat="1">
      <c r="I1378" s="3"/>
      <c r="P1378" s="59"/>
      <c r="Q1378" s="59"/>
      <c r="R1378" s="59"/>
      <c r="T1378" s="3"/>
      <c r="U1378" s="5"/>
      <c r="V1378" s="3"/>
      <c r="W1378" s="5"/>
      <c r="AE1378" s="7"/>
      <c r="AM1378" s="8"/>
      <c r="AT1378" s="9"/>
      <c r="GM1378" s="12"/>
      <c r="GN1378" s="12"/>
      <c r="GO1378" s="12"/>
      <c r="GP1378" s="12"/>
      <c r="GQ1378" s="12"/>
    </row>
    <row r="1379" spans="9:199" s="1" customFormat="1">
      <c r="I1379" s="3"/>
      <c r="P1379" s="59"/>
      <c r="Q1379" s="59"/>
      <c r="R1379" s="59"/>
      <c r="T1379" s="3"/>
      <c r="U1379" s="5"/>
      <c r="V1379" s="3"/>
      <c r="W1379" s="5"/>
      <c r="AE1379" s="7"/>
      <c r="AM1379" s="8"/>
      <c r="AT1379" s="9"/>
      <c r="GM1379" s="12"/>
      <c r="GN1379" s="12"/>
      <c r="GO1379" s="12"/>
      <c r="GP1379" s="12"/>
      <c r="GQ1379" s="12"/>
    </row>
    <row r="1380" spans="9:199" s="1" customFormat="1">
      <c r="I1380" s="3"/>
      <c r="P1380" s="59"/>
      <c r="Q1380" s="59"/>
      <c r="R1380" s="59"/>
      <c r="T1380" s="3"/>
      <c r="U1380" s="5"/>
      <c r="V1380" s="3"/>
      <c r="W1380" s="5"/>
      <c r="AE1380" s="7"/>
      <c r="AM1380" s="8"/>
      <c r="AT1380" s="9"/>
      <c r="GM1380" s="12"/>
      <c r="GN1380" s="12"/>
      <c r="GO1380" s="12"/>
      <c r="GP1380" s="12"/>
      <c r="GQ1380" s="12"/>
    </row>
    <row r="1381" spans="9:199" s="1" customFormat="1">
      <c r="I1381" s="3"/>
      <c r="P1381" s="59"/>
      <c r="Q1381" s="59"/>
      <c r="R1381" s="59"/>
      <c r="T1381" s="3"/>
      <c r="U1381" s="5"/>
      <c r="V1381" s="3"/>
      <c r="W1381" s="5"/>
      <c r="AE1381" s="7"/>
      <c r="AM1381" s="8"/>
      <c r="AT1381" s="9"/>
      <c r="GM1381" s="12"/>
      <c r="GN1381" s="12"/>
      <c r="GO1381" s="12"/>
      <c r="GP1381" s="12"/>
      <c r="GQ1381" s="12"/>
    </row>
    <row r="1382" spans="9:199" s="1" customFormat="1">
      <c r="I1382" s="3"/>
      <c r="P1382" s="59"/>
      <c r="Q1382" s="59"/>
      <c r="R1382" s="59"/>
      <c r="T1382" s="3"/>
      <c r="U1382" s="5"/>
      <c r="V1382" s="3"/>
      <c r="W1382" s="5"/>
      <c r="AE1382" s="7"/>
      <c r="AM1382" s="8"/>
      <c r="AT1382" s="9"/>
      <c r="GM1382" s="12"/>
      <c r="GN1382" s="12"/>
      <c r="GO1382" s="12"/>
      <c r="GP1382" s="12"/>
      <c r="GQ1382" s="12"/>
    </row>
    <row r="1383" spans="9:199" s="1" customFormat="1">
      <c r="I1383" s="3"/>
      <c r="P1383" s="59"/>
      <c r="Q1383" s="59"/>
      <c r="R1383" s="59"/>
      <c r="T1383" s="3"/>
      <c r="U1383" s="5"/>
      <c r="V1383" s="3"/>
      <c r="W1383" s="5"/>
      <c r="AE1383" s="7"/>
      <c r="AM1383" s="8"/>
      <c r="AT1383" s="9"/>
      <c r="GM1383" s="12"/>
      <c r="GN1383" s="12"/>
      <c r="GO1383" s="12"/>
      <c r="GP1383" s="12"/>
      <c r="GQ1383" s="12"/>
    </row>
    <row r="1384" spans="9:199" s="1" customFormat="1">
      <c r="I1384" s="3"/>
      <c r="P1384" s="59"/>
      <c r="Q1384" s="59"/>
      <c r="R1384" s="59"/>
      <c r="T1384" s="3"/>
      <c r="U1384" s="5"/>
      <c r="V1384" s="3"/>
      <c r="W1384" s="5"/>
      <c r="AE1384" s="7"/>
      <c r="AM1384" s="8"/>
      <c r="AT1384" s="9"/>
      <c r="GM1384" s="12"/>
      <c r="GN1384" s="12"/>
      <c r="GO1384" s="12"/>
      <c r="GP1384" s="12"/>
      <c r="GQ1384" s="12"/>
    </row>
    <row r="1385" spans="9:199" s="1" customFormat="1">
      <c r="I1385" s="3"/>
      <c r="P1385" s="59"/>
      <c r="Q1385" s="59"/>
      <c r="R1385" s="59"/>
      <c r="T1385" s="3"/>
      <c r="U1385" s="5"/>
      <c r="V1385" s="3"/>
      <c r="W1385" s="5"/>
      <c r="AE1385" s="7"/>
      <c r="AM1385" s="8"/>
      <c r="AT1385" s="9"/>
      <c r="GM1385" s="12"/>
      <c r="GN1385" s="12"/>
      <c r="GO1385" s="12"/>
      <c r="GP1385" s="12"/>
      <c r="GQ1385" s="12"/>
    </row>
    <row r="1386" spans="9:199" s="1" customFormat="1">
      <c r="I1386" s="3"/>
      <c r="P1386" s="59"/>
      <c r="Q1386" s="59"/>
      <c r="R1386" s="59"/>
      <c r="T1386" s="3"/>
      <c r="U1386" s="5"/>
      <c r="V1386" s="3"/>
      <c r="W1386" s="5"/>
      <c r="AE1386" s="7"/>
      <c r="AM1386" s="8"/>
      <c r="AT1386" s="9"/>
      <c r="GM1386" s="12"/>
      <c r="GN1386" s="12"/>
      <c r="GO1386" s="12"/>
      <c r="GP1386" s="12"/>
      <c r="GQ1386" s="12"/>
    </row>
    <row r="1387" spans="9:199" s="1" customFormat="1">
      <c r="I1387" s="3"/>
      <c r="P1387" s="59"/>
      <c r="Q1387" s="59"/>
      <c r="R1387" s="59"/>
      <c r="T1387" s="3"/>
      <c r="U1387" s="5"/>
      <c r="V1387" s="3"/>
      <c r="W1387" s="5"/>
      <c r="AE1387" s="7"/>
      <c r="AM1387" s="8"/>
      <c r="AT1387" s="9"/>
      <c r="GM1387" s="12"/>
      <c r="GN1387" s="12"/>
      <c r="GO1387" s="12"/>
      <c r="GP1387" s="12"/>
      <c r="GQ1387" s="12"/>
    </row>
    <row r="1388" spans="9:199" s="1" customFormat="1">
      <c r="I1388" s="3"/>
      <c r="P1388" s="59"/>
      <c r="Q1388" s="59"/>
      <c r="R1388" s="59"/>
      <c r="T1388" s="3"/>
      <c r="U1388" s="5"/>
      <c r="V1388" s="3"/>
      <c r="W1388" s="5"/>
      <c r="AE1388" s="7"/>
      <c r="AM1388" s="8"/>
      <c r="AT1388" s="9"/>
      <c r="GM1388" s="12"/>
      <c r="GN1388" s="12"/>
      <c r="GO1388" s="12"/>
      <c r="GP1388" s="12"/>
      <c r="GQ1388" s="12"/>
    </row>
    <row r="1389" spans="9:199" s="1" customFormat="1">
      <c r="I1389" s="3"/>
      <c r="P1389" s="59"/>
      <c r="Q1389" s="59"/>
      <c r="R1389" s="59"/>
      <c r="T1389" s="3"/>
      <c r="U1389" s="5"/>
      <c r="V1389" s="3"/>
      <c r="W1389" s="5"/>
      <c r="AE1389" s="7"/>
      <c r="AM1389" s="8"/>
      <c r="AT1389" s="9"/>
      <c r="GM1389" s="12"/>
      <c r="GN1389" s="12"/>
      <c r="GO1389" s="12"/>
      <c r="GP1389" s="12"/>
      <c r="GQ1389" s="12"/>
    </row>
    <row r="1390" spans="9:199" s="1" customFormat="1">
      <c r="I1390" s="3"/>
      <c r="P1390" s="59"/>
      <c r="Q1390" s="59"/>
      <c r="R1390" s="59"/>
      <c r="T1390" s="3"/>
      <c r="U1390" s="5"/>
      <c r="V1390" s="3"/>
      <c r="W1390" s="5"/>
      <c r="AE1390" s="7"/>
      <c r="AM1390" s="8"/>
      <c r="AT1390" s="9"/>
      <c r="GM1390" s="12"/>
      <c r="GN1390" s="12"/>
      <c r="GO1390" s="12"/>
      <c r="GP1390" s="12"/>
      <c r="GQ1390" s="12"/>
    </row>
    <row r="1391" spans="9:199" s="1" customFormat="1">
      <c r="I1391" s="3"/>
      <c r="P1391" s="59"/>
      <c r="Q1391" s="59"/>
      <c r="R1391" s="59"/>
      <c r="T1391" s="3"/>
      <c r="U1391" s="5"/>
      <c r="V1391" s="3"/>
      <c r="W1391" s="5"/>
      <c r="AE1391" s="7"/>
      <c r="AM1391" s="8"/>
      <c r="AT1391" s="9"/>
      <c r="GM1391" s="12"/>
      <c r="GN1391" s="12"/>
      <c r="GO1391" s="12"/>
      <c r="GP1391" s="12"/>
      <c r="GQ1391" s="12"/>
    </row>
    <row r="1392" spans="9:199" s="1" customFormat="1">
      <c r="I1392" s="3"/>
      <c r="P1392" s="59"/>
      <c r="Q1392" s="59"/>
      <c r="R1392" s="59"/>
      <c r="T1392" s="3"/>
      <c r="U1392" s="5"/>
      <c r="V1392" s="3"/>
      <c r="W1392" s="5"/>
      <c r="AE1392" s="7"/>
      <c r="AM1392" s="8"/>
      <c r="AT1392" s="9"/>
      <c r="GM1392" s="12"/>
      <c r="GN1392" s="12"/>
      <c r="GO1392" s="12"/>
      <c r="GP1392" s="12"/>
      <c r="GQ1392" s="12"/>
    </row>
    <row r="1393" spans="9:199" s="1" customFormat="1">
      <c r="I1393" s="3"/>
      <c r="P1393" s="59"/>
      <c r="Q1393" s="59"/>
      <c r="R1393" s="59"/>
      <c r="T1393" s="3"/>
      <c r="U1393" s="5"/>
      <c r="V1393" s="3"/>
      <c r="W1393" s="5"/>
      <c r="AE1393" s="7"/>
      <c r="AM1393" s="8"/>
      <c r="AT1393" s="9"/>
      <c r="GM1393" s="12"/>
      <c r="GN1393" s="12"/>
      <c r="GO1393" s="12"/>
      <c r="GP1393" s="12"/>
      <c r="GQ1393" s="12"/>
    </row>
    <row r="1394" spans="9:199" s="1" customFormat="1">
      <c r="I1394" s="3"/>
      <c r="P1394" s="59"/>
      <c r="Q1394" s="59"/>
      <c r="R1394" s="59"/>
      <c r="T1394" s="3"/>
      <c r="U1394" s="5"/>
      <c r="V1394" s="3"/>
      <c r="W1394" s="5"/>
      <c r="AE1394" s="7"/>
      <c r="AM1394" s="8"/>
      <c r="AT1394" s="9"/>
      <c r="GM1394" s="12"/>
      <c r="GN1394" s="12"/>
      <c r="GO1394" s="12"/>
      <c r="GP1394" s="12"/>
      <c r="GQ1394" s="12"/>
    </row>
    <row r="1395" spans="9:199" s="1" customFormat="1">
      <c r="I1395" s="3"/>
      <c r="P1395" s="59"/>
      <c r="Q1395" s="59"/>
      <c r="R1395" s="59"/>
      <c r="T1395" s="3"/>
      <c r="U1395" s="5"/>
      <c r="V1395" s="3"/>
      <c r="W1395" s="5"/>
      <c r="AE1395" s="7"/>
      <c r="AM1395" s="8"/>
      <c r="AT1395" s="9"/>
      <c r="GM1395" s="12"/>
      <c r="GN1395" s="12"/>
      <c r="GO1395" s="12"/>
      <c r="GP1395" s="12"/>
      <c r="GQ1395" s="12"/>
    </row>
    <row r="1396" spans="9:199" s="1" customFormat="1">
      <c r="I1396" s="3"/>
      <c r="P1396" s="59"/>
      <c r="Q1396" s="59"/>
      <c r="R1396" s="59"/>
      <c r="T1396" s="3"/>
      <c r="U1396" s="5"/>
      <c r="V1396" s="3"/>
      <c r="W1396" s="5"/>
      <c r="AE1396" s="7"/>
      <c r="AM1396" s="8"/>
      <c r="AT1396" s="9"/>
      <c r="GM1396" s="12"/>
      <c r="GN1396" s="12"/>
      <c r="GO1396" s="12"/>
      <c r="GP1396" s="12"/>
      <c r="GQ1396" s="12"/>
    </row>
    <row r="1397" spans="9:199" s="1" customFormat="1">
      <c r="I1397" s="3"/>
      <c r="P1397" s="59"/>
      <c r="Q1397" s="59"/>
      <c r="R1397" s="59"/>
      <c r="T1397" s="3"/>
      <c r="U1397" s="5"/>
      <c r="V1397" s="3"/>
      <c r="W1397" s="5"/>
      <c r="AE1397" s="7"/>
      <c r="AM1397" s="8"/>
      <c r="AT1397" s="9"/>
      <c r="GM1397" s="12"/>
      <c r="GN1397" s="12"/>
      <c r="GO1397" s="12"/>
      <c r="GP1397" s="12"/>
      <c r="GQ1397" s="12"/>
    </row>
    <row r="1398" spans="9:199" s="1" customFormat="1">
      <c r="I1398" s="3"/>
      <c r="P1398" s="59"/>
      <c r="Q1398" s="59"/>
      <c r="R1398" s="59"/>
      <c r="T1398" s="3"/>
      <c r="U1398" s="5"/>
      <c r="V1398" s="3"/>
      <c r="W1398" s="5"/>
      <c r="AE1398" s="7"/>
      <c r="AM1398" s="8"/>
      <c r="AT1398" s="9"/>
      <c r="GM1398" s="12"/>
      <c r="GN1398" s="12"/>
      <c r="GO1398" s="12"/>
      <c r="GP1398" s="12"/>
      <c r="GQ1398" s="12"/>
    </row>
    <row r="1399" spans="9:199" s="1" customFormat="1">
      <c r="I1399" s="3"/>
      <c r="P1399" s="59"/>
      <c r="Q1399" s="59"/>
      <c r="R1399" s="59"/>
      <c r="T1399" s="3"/>
      <c r="U1399" s="5"/>
      <c r="V1399" s="3"/>
      <c r="W1399" s="5"/>
      <c r="AE1399" s="7"/>
      <c r="AM1399" s="8"/>
      <c r="AT1399" s="9"/>
      <c r="GM1399" s="12"/>
      <c r="GN1399" s="12"/>
      <c r="GO1399" s="12"/>
      <c r="GP1399" s="12"/>
      <c r="GQ1399" s="12"/>
    </row>
    <row r="1400" spans="9:199" s="1" customFormat="1">
      <c r="I1400" s="3"/>
      <c r="P1400" s="59"/>
      <c r="Q1400" s="59"/>
      <c r="R1400" s="59"/>
      <c r="T1400" s="3"/>
      <c r="U1400" s="5"/>
      <c r="V1400" s="3"/>
      <c r="W1400" s="5"/>
      <c r="AE1400" s="7"/>
      <c r="AM1400" s="8"/>
      <c r="AT1400" s="9"/>
      <c r="GM1400" s="12"/>
      <c r="GN1400" s="12"/>
      <c r="GO1400" s="12"/>
      <c r="GP1400" s="12"/>
      <c r="GQ1400" s="12"/>
    </row>
    <row r="1401" spans="9:199" s="1" customFormat="1">
      <c r="I1401" s="3"/>
      <c r="P1401" s="59"/>
      <c r="Q1401" s="59"/>
      <c r="R1401" s="59"/>
      <c r="T1401" s="3"/>
      <c r="U1401" s="5"/>
      <c r="V1401" s="3"/>
      <c r="W1401" s="5"/>
      <c r="AE1401" s="7"/>
      <c r="AM1401" s="8"/>
      <c r="AT1401" s="9"/>
      <c r="GM1401" s="12"/>
      <c r="GN1401" s="12"/>
      <c r="GO1401" s="12"/>
      <c r="GP1401" s="12"/>
      <c r="GQ1401" s="12"/>
    </row>
    <row r="1402" spans="9:199" s="1" customFormat="1">
      <c r="I1402" s="3"/>
      <c r="P1402" s="59"/>
      <c r="Q1402" s="59"/>
      <c r="R1402" s="59"/>
      <c r="T1402" s="3"/>
      <c r="U1402" s="5"/>
      <c r="V1402" s="3"/>
      <c r="W1402" s="5"/>
      <c r="AE1402" s="7"/>
      <c r="AM1402" s="8"/>
      <c r="AT1402" s="9"/>
      <c r="GM1402" s="12"/>
      <c r="GN1402" s="12"/>
      <c r="GO1402" s="12"/>
      <c r="GP1402" s="12"/>
      <c r="GQ1402" s="12"/>
    </row>
    <row r="1403" spans="9:199" s="1" customFormat="1">
      <c r="I1403" s="3"/>
      <c r="P1403" s="59"/>
      <c r="Q1403" s="59"/>
      <c r="R1403" s="59"/>
      <c r="T1403" s="3"/>
      <c r="U1403" s="5"/>
      <c r="V1403" s="3"/>
      <c r="W1403" s="5"/>
      <c r="AE1403" s="7"/>
      <c r="AM1403" s="8"/>
      <c r="AT1403" s="9"/>
      <c r="GM1403" s="12"/>
      <c r="GN1403" s="12"/>
      <c r="GO1403" s="12"/>
      <c r="GP1403" s="12"/>
      <c r="GQ1403" s="12"/>
    </row>
    <row r="1404" spans="9:199" s="1" customFormat="1">
      <c r="I1404" s="3"/>
      <c r="P1404" s="59"/>
      <c r="Q1404" s="59"/>
      <c r="R1404" s="59"/>
      <c r="T1404" s="3"/>
      <c r="U1404" s="5"/>
      <c r="V1404" s="3"/>
      <c r="W1404" s="5"/>
      <c r="AE1404" s="7"/>
      <c r="AM1404" s="8"/>
      <c r="AT1404" s="9"/>
      <c r="GM1404" s="12"/>
      <c r="GN1404" s="12"/>
      <c r="GO1404" s="12"/>
      <c r="GP1404" s="12"/>
      <c r="GQ1404" s="12"/>
    </row>
    <row r="1405" spans="9:199" s="1" customFormat="1">
      <c r="I1405" s="3"/>
      <c r="P1405" s="59"/>
      <c r="Q1405" s="59"/>
      <c r="R1405" s="59"/>
      <c r="T1405" s="3"/>
      <c r="U1405" s="5"/>
      <c r="V1405" s="3"/>
      <c r="W1405" s="5"/>
      <c r="AE1405" s="7"/>
      <c r="AM1405" s="8"/>
      <c r="AT1405" s="9"/>
      <c r="GM1405" s="12"/>
      <c r="GN1405" s="12"/>
      <c r="GO1405" s="12"/>
      <c r="GP1405" s="12"/>
      <c r="GQ1405" s="12"/>
    </row>
    <row r="1406" spans="9:199" s="1" customFormat="1">
      <c r="I1406" s="3"/>
      <c r="P1406" s="59"/>
      <c r="Q1406" s="59"/>
      <c r="R1406" s="59"/>
      <c r="T1406" s="3"/>
      <c r="U1406" s="5"/>
      <c r="V1406" s="3"/>
      <c r="W1406" s="5"/>
      <c r="AE1406" s="7"/>
      <c r="AM1406" s="8"/>
      <c r="AT1406" s="9"/>
      <c r="GM1406" s="12"/>
      <c r="GN1406" s="12"/>
      <c r="GO1406" s="12"/>
      <c r="GP1406" s="12"/>
      <c r="GQ1406" s="12"/>
    </row>
    <row r="1407" spans="9:199" s="1" customFormat="1">
      <c r="I1407" s="3"/>
      <c r="P1407" s="59"/>
      <c r="Q1407" s="59"/>
      <c r="R1407" s="59"/>
      <c r="T1407" s="3"/>
      <c r="U1407" s="5"/>
      <c r="V1407" s="3"/>
      <c r="W1407" s="5"/>
      <c r="AE1407" s="7"/>
      <c r="AM1407" s="8"/>
      <c r="AT1407" s="9"/>
      <c r="GM1407" s="12"/>
      <c r="GN1407" s="12"/>
      <c r="GO1407" s="12"/>
      <c r="GP1407" s="12"/>
      <c r="GQ1407" s="12"/>
    </row>
    <row r="1408" spans="9:199" s="1" customFormat="1">
      <c r="I1408" s="3"/>
      <c r="P1408" s="59"/>
      <c r="Q1408" s="59"/>
      <c r="R1408" s="59"/>
      <c r="T1408" s="3"/>
      <c r="U1408" s="5"/>
      <c r="V1408" s="3"/>
      <c r="W1408" s="5"/>
      <c r="AE1408" s="7"/>
      <c r="AM1408" s="8"/>
      <c r="AT1408" s="9"/>
      <c r="GM1408" s="12"/>
      <c r="GN1408" s="12"/>
      <c r="GO1408" s="12"/>
      <c r="GP1408" s="12"/>
      <c r="GQ1408" s="12"/>
    </row>
    <row r="1409" spans="9:199" s="1" customFormat="1">
      <c r="I1409" s="3"/>
      <c r="P1409" s="59"/>
      <c r="Q1409" s="59"/>
      <c r="R1409" s="59"/>
      <c r="T1409" s="3"/>
      <c r="U1409" s="5"/>
      <c r="V1409" s="3"/>
      <c r="W1409" s="5"/>
      <c r="AE1409" s="7"/>
      <c r="AM1409" s="8"/>
      <c r="AT1409" s="9"/>
      <c r="GM1409" s="12"/>
      <c r="GN1409" s="12"/>
      <c r="GO1409" s="12"/>
      <c r="GP1409" s="12"/>
      <c r="GQ1409" s="12"/>
    </row>
    <row r="1410" spans="9:199" s="1" customFormat="1">
      <c r="I1410" s="3"/>
      <c r="P1410" s="59"/>
      <c r="Q1410" s="59"/>
      <c r="R1410" s="59"/>
      <c r="T1410" s="3"/>
      <c r="U1410" s="5"/>
      <c r="V1410" s="3"/>
      <c r="W1410" s="5"/>
      <c r="AE1410" s="7"/>
      <c r="AM1410" s="8"/>
      <c r="AT1410" s="9"/>
      <c r="GM1410" s="12"/>
      <c r="GN1410" s="12"/>
      <c r="GO1410" s="12"/>
      <c r="GP1410" s="12"/>
      <c r="GQ1410" s="12"/>
    </row>
    <row r="1411" spans="9:199" s="1" customFormat="1">
      <c r="I1411" s="3"/>
      <c r="P1411" s="59"/>
      <c r="Q1411" s="59"/>
      <c r="R1411" s="59"/>
      <c r="T1411" s="3"/>
      <c r="U1411" s="5"/>
      <c r="V1411" s="3"/>
      <c r="W1411" s="5"/>
      <c r="AE1411" s="7"/>
      <c r="AM1411" s="8"/>
      <c r="AT1411" s="9"/>
      <c r="GM1411" s="12"/>
      <c r="GN1411" s="12"/>
      <c r="GO1411" s="12"/>
      <c r="GP1411" s="12"/>
      <c r="GQ1411" s="12"/>
    </row>
    <row r="1412" spans="9:199" s="1" customFormat="1">
      <c r="I1412" s="3"/>
      <c r="P1412" s="59"/>
      <c r="Q1412" s="59"/>
      <c r="R1412" s="59"/>
      <c r="T1412" s="3"/>
      <c r="U1412" s="5"/>
      <c r="V1412" s="3"/>
      <c r="W1412" s="5"/>
      <c r="AE1412" s="7"/>
      <c r="AM1412" s="8"/>
      <c r="AT1412" s="9"/>
      <c r="GM1412" s="12"/>
      <c r="GN1412" s="12"/>
      <c r="GO1412" s="12"/>
      <c r="GP1412" s="12"/>
      <c r="GQ1412" s="12"/>
    </row>
    <row r="1413" spans="9:199" s="1" customFormat="1">
      <c r="I1413" s="3"/>
      <c r="P1413" s="59"/>
      <c r="Q1413" s="59"/>
      <c r="R1413" s="59"/>
      <c r="T1413" s="3"/>
      <c r="U1413" s="5"/>
      <c r="V1413" s="3"/>
      <c r="W1413" s="5"/>
      <c r="AE1413" s="7"/>
      <c r="AM1413" s="8"/>
      <c r="AT1413" s="9"/>
      <c r="GM1413" s="12"/>
      <c r="GN1413" s="12"/>
      <c r="GO1413" s="12"/>
      <c r="GP1413" s="12"/>
      <c r="GQ1413" s="12"/>
    </row>
    <row r="1414" spans="9:199" s="1" customFormat="1">
      <c r="I1414" s="3"/>
      <c r="P1414" s="59"/>
      <c r="Q1414" s="59"/>
      <c r="R1414" s="59"/>
      <c r="T1414" s="3"/>
      <c r="U1414" s="5"/>
      <c r="V1414" s="3"/>
      <c r="W1414" s="5"/>
      <c r="AE1414" s="7"/>
      <c r="AM1414" s="8"/>
      <c r="AT1414" s="9"/>
      <c r="GM1414" s="12"/>
      <c r="GN1414" s="12"/>
      <c r="GO1414" s="12"/>
      <c r="GP1414" s="12"/>
      <c r="GQ1414" s="12"/>
    </row>
    <row r="1415" spans="9:199" s="1" customFormat="1">
      <c r="I1415" s="3"/>
      <c r="P1415" s="59"/>
      <c r="Q1415" s="59"/>
      <c r="R1415" s="59"/>
      <c r="T1415" s="3"/>
      <c r="U1415" s="5"/>
      <c r="V1415" s="3"/>
      <c r="W1415" s="5"/>
      <c r="AE1415" s="7"/>
      <c r="AM1415" s="8"/>
      <c r="AT1415" s="9"/>
      <c r="GM1415" s="12"/>
      <c r="GN1415" s="12"/>
      <c r="GO1415" s="12"/>
      <c r="GP1415" s="12"/>
      <c r="GQ1415" s="12"/>
    </row>
    <row r="1416" spans="9:199" s="1" customFormat="1">
      <c r="I1416" s="3"/>
      <c r="P1416" s="59"/>
      <c r="Q1416" s="59"/>
      <c r="R1416" s="59"/>
      <c r="T1416" s="3"/>
      <c r="U1416" s="5"/>
      <c r="V1416" s="3"/>
      <c r="W1416" s="5"/>
      <c r="AE1416" s="7"/>
      <c r="AM1416" s="8"/>
      <c r="AT1416" s="9"/>
      <c r="GM1416" s="12"/>
      <c r="GN1416" s="12"/>
      <c r="GO1416" s="12"/>
      <c r="GP1416" s="12"/>
      <c r="GQ1416" s="12"/>
    </row>
    <row r="1417" spans="9:199" s="1" customFormat="1">
      <c r="I1417" s="3"/>
      <c r="P1417" s="59"/>
      <c r="Q1417" s="59"/>
      <c r="R1417" s="59"/>
      <c r="T1417" s="3"/>
      <c r="U1417" s="5"/>
      <c r="V1417" s="3"/>
      <c r="W1417" s="5"/>
      <c r="AE1417" s="7"/>
      <c r="AM1417" s="8"/>
      <c r="AT1417" s="9"/>
      <c r="GM1417" s="12"/>
      <c r="GN1417" s="12"/>
      <c r="GO1417" s="12"/>
      <c r="GP1417" s="12"/>
      <c r="GQ1417" s="12"/>
    </row>
    <row r="1418" spans="9:199" s="1" customFormat="1">
      <c r="I1418" s="3"/>
      <c r="P1418" s="59"/>
      <c r="Q1418" s="59"/>
      <c r="R1418" s="59"/>
      <c r="T1418" s="3"/>
      <c r="U1418" s="5"/>
      <c r="V1418" s="3"/>
      <c r="W1418" s="5"/>
      <c r="AE1418" s="7"/>
      <c r="AM1418" s="8"/>
      <c r="AT1418" s="9"/>
      <c r="GM1418" s="12"/>
      <c r="GN1418" s="12"/>
      <c r="GO1418" s="12"/>
      <c r="GP1418" s="12"/>
      <c r="GQ1418" s="12"/>
    </row>
    <row r="1419" spans="9:199" s="1" customFormat="1">
      <c r="I1419" s="3"/>
      <c r="P1419" s="59"/>
      <c r="Q1419" s="59"/>
      <c r="R1419" s="59"/>
      <c r="T1419" s="3"/>
      <c r="U1419" s="5"/>
      <c r="V1419" s="3"/>
      <c r="W1419" s="5"/>
      <c r="AE1419" s="7"/>
      <c r="AM1419" s="8"/>
      <c r="AT1419" s="9"/>
      <c r="GM1419" s="12"/>
      <c r="GN1419" s="12"/>
      <c r="GO1419" s="12"/>
      <c r="GP1419" s="12"/>
      <c r="GQ1419" s="12"/>
    </row>
    <row r="1420" spans="9:199" s="1" customFormat="1">
      <c r="I1420" s="3"/>
      <c r="P1420" s="59"/>
      <c r="Q1420" s="59"/>
      <c r="R1420" s="59"/>
      <c r="T1420" s="3"/>
      <c r="U1420" s="5"/>
      <c r="V1420" s="3"/>
      <c r="W1420" s="5"/>
      <c r="AE1420" s="7"/>
      <c r="AM1420" s="8"/>
      <c r="AT1420" s="9"/>
      <c r="GM1420" s="12"/>
      <c r="GN1420" s="12"/>
      <c r="GO1420" s="12"/>
      <c r="GP1420" s="12"/>
      <c r="GQ1420" s="12"/>
    </row>
    <row r="1421" spans="9:199" s="1" customFormat="1">
      <c r="I1421" s="3"/>
      <c r="P1421" s="59"/>
      <c r="Q1421" s="59"/>
      <c r="R1421" s="59"/>
      <c r="T1421" s="3"/>
      <c r="U1421" s="5"/>
      <c r="V1421" s="3"/>
      <c r="W1421" s="5"/>
      <c r="AE1421" s="7"/>
      <c r="AM1421" s="8"/>
      <c r="AT1421" s="9"/>
      <c r="GM1421" s="12"/>
      <c r="GN1421" s="12"/>
      <c r="GO1421" s="12"/>
      <c r="GP1421" s="12"/>
      <c r="GQ1421" s="12"/>
    </row>
    <row r="1422" spans="9:199" s="1" customFormat="1">
      <c r="I1422" s="3"/>
      <c r="P1422" s="59"/>
      <c r="Q1422" s="59"/>
      <c r="R1422" s="59"/>
      <c r="T1422" s="3"/>
      <c r="U1422" s="5"/>
      <c r="V1422" s="3"/>
      <c r="W1422" s="5"/>
      <c r="AE1422" s="7"/>
      <c r="AM1422" s="8"/>
      <c r="AT1422" s="9"/>
      <c r="GM1422" s="12"/>
      <c r="GN1422" s="12"/>
      <c r="GO1422" s="12"/>
      <c r="GP1422" s="12"/>
      <c r="GQ1422" s="12"/>
    </row>
    <row r="1423" spans="9:199" s="1" customFormat="1">
      <c r="I1423" s="3"/>
      <c r="P1423" s="59"/>
      <c r="Q1423" s="59"/>
      <c r="R1423" s="59"/>
      <c r="T1423" s="3"/>
      <c r="U1423" s="5"/>
      <c r="V1423" s="3"/>
      <c r="W1423" s="5"/>
      <c r="AE1423" s="7"/>
      <c r="AM1423" s="8"/>
      <c r="AT1423" s="9"/>
      <c r="GM1423" s="12"/>
      <c r="GN1423" s="12"/>
      <c r="GO1423" s="12"/>
      <c r="GP1423" s="12"/>
      <c r="GQ1423" s="12"/>
    </row>
    <row r="1424" spans="9:199" s="1" customFormat="1">
      <c r="I1424" s="3"/>
      <c r="P1424" s="59"/>
      <c r="Q1424" s="59"/>
      <c r="R1424" s="59"/>
      <c r="T1424" s="3"/>
      <c r="U1424" s="5"/>
      <c r="V1424" s="3"/>
      <c r="W1424" s="5"/>
      <c r="AE1424" s="7"/>
      <c r="AM1424" s="8"/>
      <c r="AT1424" s="9"/>
      <c r="GM1424" s="12"/>
      <c r="GN1424" s="12"/>
      <c r="GO1424" s="12"/>
      <c r="GP1424" s="12"/>
      <c r="GQ1424" s="12"/>
    </row>
    <row r="1425" spans="9:199" s="1" customFormat="1">
      <c r="I1425" s="3"/>
      <c r="P1425" s="59"/>
      <c r="Q1425" s="59"/>
      <c r="R1425" s="59"/>
      <c r="T1425" s="3"/>
      <c r="U1425" s="5"/>
      <c r="V1425" s="3"/>
      <c r="W1425" s="5"/>
      <c r="AE1425" s="7"/>
      <c r="AM1425" s="8"/>
      <c r="AT1425" s="9"/>
      <c r="GM1425" s="12"/>
      <c r="GN1425" s="12"/>
      <c r="GO1425" s="12"/>
      <c r="GP1425" s="12"/>
      <c r="GQ1425" s="12"/>
    </row>
    <row r="1426" spans="9:199" s="1" customFormat="1">
      <c r="I1426" s="3"/>
      <c r="P1426" s="59"/>
      <c r="Q1426" s="59"/>
      <c r="R1426" s="59"/>
      <c r="T1426" s="3"/>
      <c r="U1426" s="5"/>
      <c r="V1426" s="3"/>
      <c r="W1426" s="5"/>
      <c r="AE1426" s="7"/>
      <c r="AM1426" s="8"/>
      <c r="AT1426" s="9"/>
      <c r="GM1426" s="12"/>
      <c r="GN1426" s="12"/>
      <c r="GO1426" s="12"/>
      <c r="GP1426" s="12"/>
      <c r="GQ1426" s="12"/>
    </row>
    <row r="1427" spans="9:199" s="1" customFormat="1">
      <c r="I1427" s="3"/>
      <c r="P1427" s="59"/>
      <c r="Q1427" s="59"/>
      <c r="R1427" s="59"/>
      <c r="T1427" s="3"/>
      <c r="U1427" s="5"/>
      <c r="V1427" s="3"/>
      <c r="W1427" s="5"/>
      <c r="AE1427" s="7"/>
      <c r="AM1427" s="8"/>
      <c r="AT1427" s="9"/>
      <c r="GM1427" s="12"/>
      <c r="GN1427" s="12"/>
      <c r="GO1427" s="12"/>
      <c r="GP1427" s="12"/>
      <c r="GQ1427" s="12"/>
    </row>
    <row r="1428" spans="9:199" s="1" customFormat="1">
      <c r="I1428" s="3"/>
      <c r="P1428" s="59"/>
      <c r="Q1428" s="59"/>
      <c r="R1428" s="59"/>
      <c r="T1428" s="3"/>
      <c r="U1428" s="5"/>
      <c r="V1428" s="3"/>
      <c r="W1428" s="5"/>
      <c r="AE1428" s="7"/>
      <c r="AM1428" s="8"/>
      <c r="AT1428" s="9"/>
      <c r="GM1428" s="12"/>
      <c r="GN1428" s="12"/>
      <c r="GO1428" s="12"/>
      <c r="GP1428" s="12"/>
      <c r="GQ1428" s="12"/>
    </row>
    <row r="1429" spans="9:199" s="1" customFormat="1">
      <c r="I1429" s="3"/>
      <c r="P1429" s="59"/>
      <c r="Q1429" s="59"/>
      <c r="R1429" s="59"/>
      <c r="T1429" s="3"/>
      <c r="U1429" s="5"/>
      <c r="V1429" s="3"/>
      <c r="W1429" s="5"/>
      <c r="AE1429" s="7"/>
      <c r="AM1429" s="8"/>
      <c r="AT1429" s="9"/>
      <c r="GM1429" s="12"/>
      <c r="GN1429" s="12"/>
      <c r="GO1429" s="12"/>
      <c r="GP1429" s="12"/>
      <c r="GQ1429" s="12"/>
    </row>
    <row r="1430" spans="9:199" s="1" customFormat="1">
      <c r="I1430" s="3"/>
      <c r="P1430" s="59"/>
      <c r="Q1430" s="59"/>
      <c r="R1430" s="59"/>
      <c r="T1430" s="3"/>
      <c r="U1430" s="5"/>
      <c r="V1430" s="3"/>
      <c r="W1430" s="5"/>
      <c r="AE1430" s="7"/>
      <c r="AM1430" s="8"/>
      <c r="AT1430" s="9"/>
      <c r="GM1430" s="12"/>
      <c r="GN1430" s="12"/>
      <c r="GO1430" s="12"/>
      <c r="GP1430" s="12"/>
      <c r="GQ1430" s="12"/>
    </row>
    <row r="1431" spans="9:199" s="1" customFormat="1">
      <c r="I1431" s="3"/>
      <c r="P1431" s="59"/>
      <c r="Q1431" s="59"/>
      <c r="R1431" s="59"/>
      <c r="T1431" s="3"/>
      <c r="U1431" s="5"/>
      <c r="V1431" s="3"/>
      <c r="W1431" s="5"/>
      <c r="AE1431" s="7"/>
      <c r="AM1431" s="8"/>
      <c r="AT1431" s="9"/>
      <c r="GM1431" s="12"/>
      <c r="GN1431" s="12"/>
      <c r="GO1431" s="12"/>
      <c r="GP1431" s="12"/>
      <c r="GQ1431" s="12"/>
    </row>
    <row r="1432" spans="9:199" s="1" customFormat="1">
      <c r="I1432" s="3"/>
      <c r="P1432" s="59"/>
      <c r="Q1432" s="59"/>
      <c r="R1432" s="59"/>
      <c r="T1432" s="3"/>
      <c r="U1432" s="5"/>
      <c r="V1432" s="3"/>
      <c r="W1432" s="5"/>
      <c r="AE1432" s="7"/>
      <c r="AM1432" s="8"/>
      <c r="AT1432" s="9"/>
      <c r="GM1432" s="12"/>
      <c r="GN1432" s="12"/>
      <c r="GO1432" s="12"/>
      <c r="GP1432" s="12"/>
      <c r="GQ1432" s="12"/>
    </row>
    <row r="1433" spans="9:199" s="1" customFormat="1">
      <c r="I1433" s="3"/>
      <c r="P1433" s="59"/>
      <c r="Q1433" s="59"/>
      <c r="R1433" s="59"/>
      <c r="T1433" s="3"/>
      <c r="U1433" s="5"/>
      <c r="V1433" s="3"/>
      <c r="W1433" s="5"/>
      <c r="AE1433" s="7"/>
      <c r="AM1433" s="8"/>
      <c r="AT1433" s="9"/>
      <c r="GM1433" s="12"/>
      <c r="GN1433" s="12"/>
      <c r="GO1433" s="12"/>
      <c r="GP1433" s="12"/>
      <c r="GQ1433" s="12"/>
    </row>
    <row r="1434" spans="9:199" s="1" customFormat="1">
      <c r="I1434" s="3"/>
      <c r="P1434" s="59"/>
      <c r="Q1434" s="59"/>
      <c r="R1434" s="59"/>
      <c r="T1434" s="3"/>
      <c r="U1434" s="5"/>
      <c r="V1434" s="3"/>
      <c r="W1434" s="5"/>
      <c r="AE1434" s="7"/>
      <c r="AM1434" s="8"/>
      <c r="AT1434" s="9"/>
      <c r="GM1434" s="12"/>
      <c r="GN1434" s="12"/>
      <c r="GO1434" s="12"/>
      <c r="GP1434" s="12"/>
      <c r="GQ1434" s="12"/>
    </row>
    <row r="1435" spans="9:199" s="1" customFormat="1">
      <c r="I1435" s="3"/>
      <c r="P1435" s="59"/>
      <c r="Q1435" s="59"/>
      <c r="R1435" s="59"/>
      <c r="T1435" s="3"/>
      <c r="U1435" s="5"/>
      <c r="V1435" s="3"/>
      <c r="W1435" s="5"/>
      <c r="AE1435" s="7"/>
      <c r="AM1435" s="8"/>
      <c r="AT1435" s="9"/>
      <c r="GM1435" s="12"/>
      <c r="GN1435" s="12"/>
      <c r="GO1435" s="12"/>
      <c r="GP1435" s="12"/>
      <c r="GQ1435" s="12"/>
    </row>
    <row r="1436" spans="9:199" s="1" customFormat="1">
      <c r="I1436" s="3"/>
      <c r="P1436" s="59"/>
      <c r="Q1436" s="59"/>
      <c r="R1436" s="59"/>
      <c r="T1436" s="3"/>
      <c r="U1436" s="5"/>
      <c r="V1436" s="3"/>
      <c r="W1436" s="5"/>
      <c r="AE1436" s="7"/>
      <c r="AM1436" s="8"/>
      <c r="AT1436" s="9"/>
      <c r="GM1436" s="12"/>
      <c r="GN1436" s="12"/>
      <c r="GO1436" s="12"/>
      <c r="GP1436" s="12"/>
      <c r="GQ1436" s="12"/>
    </row>
    <row r="1437" spans="9:199" s="1" customFormat="1">
      <c r="I1437" s="3"/>
      <c r="P1437" s="59"/>
      <c r="Q1437" s="59"/>
      <c r="R1437" s="59"/>
      <c r="T1437" s="3"/>
      <c r="U1437" s="5"/>
      <c r="V1437" s="3"/>
      <c r="W1437" s="5"/>
      <c r="AE1437" s="7"/>
      <c r="AM1437" s="8"/>
      <c r="AT1437" s="9"/>
      <c r="GM1437" s="12"/>
      <c r="GN1437" s="12"/>
      <c r="GO1437" s="12"/>
      <c r="GP1437" s="12"/>
      <c r="GQ1437" s="12"/>
    </row>
    <row r="1438" spans="9:199" s="1" customFormat="1">
      <c r="I1438" s="3"/>
      <c r="P1438" s="59"/>
      <c r="Q1438" s="59"/>
      <c r="R1438" s="59"/>
      <c r="T1438" s="3"/>
      <c r="U1438" s="5"/>
      <c r="V1438" s="3"/>
      <c r="W1438" s="5"/>
      <c r="AE1438" s="7"/>
      <c r="AM1438" s="8"/>
      <c r="AT1438" s="9"/>
      <c r="GM1438" s="12"/>
      <c r="GN1438" s="12"/>
      <c r="GO1438" s="12"/>
      <c r="GP1438" s="12"/>
      <c r="GQ1438" s="12"/>
    </row>
    <row r="1439" spans="9:199" s="1" customFormat="1">
      <c r="I1439" s="3"/>
      <c r="P1439" s="59"/>
      <c r="Q1439" s="59"/>
      <c r="R1439" s="59"/>
      <c r="T1439" s="3"/>
      <c r="U1439" s="5"/>
      <c r="V1439" s="3"/>
      <c r="W1439" s="5"/>
      <c r="AE1439" s="7"/>
      <c r="AM1439" s="8"/>
      <c r="AT1439" s="9"/>
      <c r="GM1439" s="12"/>
      <c r="GN1439" s="12"/>
      <c r="GO1439" s="12"/>
      <c r="GP1439" s="12"/>
      <c r="GQ1439" s="12"/>
    </row>
    <row r="1440" spans="9:199" s="1" customFormat="1">
      <c r="I1440" s="3"/>
      <c r="P1440" s="59"/>
      <c r="Q1440" s="59"/>
      <c r="R1440" s="59"/>
      <c r="T1440" s="3"/>
      <c r="U1440" s="5"/>
      <c r="V1440" s="3"/>
      <c r="W1440" s="5"/>
      <c r="AE1440" s="7"/>
      <c r="AM1440" s="8"/>
      <c r="AT1440" s="9"/>
      <c r="GM1440" s="12"/>
      <c r="GN1440" s="12"/>
      <c r="GO1440" s="12"/>
      <c r="GP1440" s="12"/>
      <c r="GQ1440" s="12"/>
    </row>
    <row r="1441" spans="9:199" s="1" customFormat="1">
      <c r="I1441" s="3"/>
      <c r="P1441" s="59"/>
      <c r="Q1441" s="59"/>
      <c r="R1441" s="59"/>
      <c r="T1441" s="3"/>
      <c r="U1441" s="5"/>
      <c r="V1441" s="3"/>
      <c r="W1441" s="5"/>
      <c r="AE1441" s="7"/>
      <c r="AM1441" s="8"/>
      <c r="AT1441" s="9"/>
      <c r="GM1441" s="12"/>
      <c r="GN1441" s="12"/>
      <c r="GO1441" s="12"/>
      <c r="GP1441" s="12"/>
      <c r="GQ1441" s="12"/>
    </row>
    <row r="1442" spans="9:199" s="1" customFormat="1">
      <c r="I1442" s="3"/>
      <c r="P1442" s="59"/>
      <c r="Q1442" s="59"/>
      <c r="R1442" s="59"/>
      <c r="T1442" s="3"/>
      <c r="U1442" s="5"/>
      <c r="V1442" s="3"/>
      <c r="W1442" s="5"/>
      <c r="AE1442" s="7"/>
      <c r="AM1442" s="8"/>
      <c r="AT1442" s="9"/>
      <c r="GM1442" s="12"/>
      <c r="GN1442" s="12"/>
      <c r="GO1442" s="12"/>
      <c r="GP1442" s="12"/>
      <c r="GQ1442" s="12"/>
    </row>
    <row r="1443" spans="9:199" s="1" customFormat="1">
      <c r="I1443" s="3"/>
      <c r="P1443" s="59"/>
      <c r="Q1443" s="59"/>
      <c r="R1443" s="59"/>
      <c r="T1443" s="3"/>
      <c r="U1443" s="5"/>
      <c r="V1443" s="3"/>
      <c r="W1443" s="5"/>
      <c r="AE1443" s="7"/>
      <c r="AM1443" s="8"/>
      <c r="AT1443" s="9"/>
      <c r="GM1443" s="12"/>
      <c r="GN1443" s="12"/>
      <c r="GO1443" s="12"/>
      <c r="GP1443" s="12"/>
      <c r="GQ1443" s="12"/>
    </row>
    <row r="1444" spans="9:199" s="1" customFormat="1">
      <c r="I1444" s="3"/>
      <c r="P1444" s="59"/>
      <c r="Q1444" s="59"/>
      <c r="R1444" s="59"/>
      <c r="T1444" s="3"/>
      <c r="U1444" s="5"/>
      <c r="V1444" s="3"/>
      <c r="W1444" s="5"/>
      <c r="AE1444" s="7"/>
      <c r="AM1444" s="8"/>
      <c r="AT1444" s="9"/>
      <c r="GM1444" s="12"/>
      <c r="GN1444" s="12"/>
      <c r="GO1444" s="12"/>
      <c r="GP1444" s="12"/>
      <c r="GQ1444" s="12"/>
    </row>
    <row r="1445" spans="9:199" s="1" customFormat="1">
      <c r="I1445" s="3"/>
      <c r="P1445" s="59"/>
      <c r="Q1445" s="59"/>
      <c r="R1445" s="59"/>
      <c r="T1445" s="3"/>
      <c r="U1445" s="5"/>
      <c r="V1445" s="3"/>
      <c r="W1445" s="5"/>
      <c r="AE1445" s="7"/>
      <c r="AM1445" s="8"/>
      <c r="AT1445" s="9"/>
      <c r="GM1445" s="12"/>
      <c r="GN1445" s="12"/>
      <c r="GO1445" s="12"/>
      <c r="GP1445" s="12"/>
      <c r="GQ1445" s="12"/>
    </row>
    <row r="1446" spans="9:199" s="1" customFormat="1">
      <c r="I1446" s="3"/>
      <c r="P1446" s="59"/>
      <c r="Q1446" s="59"/>
      <c r="R1446" s="59"/>
      <c r="T1446" s="3"/>
      <c r="U1446" s="5"/>
      <c r="V1446" s="3"/>
      <c r="W1446" s="5"/>
      <c r="AE1446" s="7"/>
      <c r="AM1446" s="8"/>
      <c r="AT1446" s="9"/>
      <c r="GM1446" s="12"/>
      <c r="GN1446" s="12"/>
      <c r="GO1446" s="12"/>
      <c r="GP1446" s="12"/>
      <c r="GQ1446" s="12"/>
    </row>
    <row r="1447" spans="9:199" s="1" customFormat="1">
      <c r="I1447" s="3"/>
      <c r="P1447" s="59"/>
      <c r="Q1447" s="59"/>
      <c r="R1447" s="59"/>
      <c r="T1447" s="3"/>
      <c r="U1447" s="5"/>
      <c r="V1447" s="3"/>
      <c r="W1447" s="5"/>
      <c r="AE1447" s="7"/>
      <c r="AM1447" s="8"/>
      <c r="AT1447" s="9"/>
      <c r="GM1447" s="12"/>
      <c r="GN1447" s="12"/>
      <c r="GO1447" s="12"/>
      <c r="GP1447" s="12"/>
      <c r="GQ1447" s="12"/>
    </row>
    <row r="1448" spans="9:199" s="1" customFormat="1">
      <c r="I1448" s="3"/>
      <c r="P1448" s="59"/>
      <c r="Q1448" s="59"/>
      <c r="R1448" s="59"/>
      <c r="T1448" s="3"/>
      <c r="U1448" s="5"/>
      <c r="V1448" s="3"/>
      <c r="W1448" s="5"/>
      <c r="AE1448" s="7"/>
      <c r="AM1448" s="8"/>
      <c r="AT1448" s="9"/>
      <c r="GM1448" s="12"/>
      <c r="GN1448" s="12"/>
      <c r="GO1448" s="12"/>
      <c r="GP1448" s="12"/>
      <c r="GQ1448" s="12"/>
    </row>
    <row r="1449" spans="9:199" s="1" customFormat="1">
      <c r="I1449" s="3"/>
      <c r="P1449" s="59"/>
      <c r="Q1449" s="59"/>
      <c r="R1449" s="59"/>
      <c r="T1449" s="3"/>
      <c r="U1449" s="5"/>
      <c r="V1449" s="3"/>
      <c r="W1449" s="5"/>
      <c r="AE1449" s="7"/>
      <c r="AM1449" s="8"/>
      <c r="AT1449" s="9"/>
      <c r="GM1449" s="12"/>
      <c r="GN1449" s="12"/>
      <c r="GO1449" s="12"/>
      <c r="GP1449" s="12"/>
      <c r="GQ1449" s="12"/>
    </row>
    <row r="1450" spans="9:199" s="1" customFormat="1">
      <c r="I1450" s="3"/>
      <c r="P1450" s="59"/>
      <c r="Q1450" s="59"/>
      <c r="R1450" s="59"/>
      <c r="T1450" s="3"/>
      <c r="U1450" s="5"/>
      <c r="V1450" s="3"/>
      <c r="W1450" s="5"/>
      <c r="AE1450" s="7"/>
      <c r="AM1450" s="8"/>
      <c r="AT1450" s="9"/>
      <c r="GM1450" s="12"/>
      <c r="GN1450" s="12"/>
      <c r="GO1450" s="12"/>
      <c r="GP1450" s="12"/>
      <c r="GQ1450" s="12"/>
    </row>
    <row r="1451" spans="9:199" s="1" customFormat="1">
      <c r="I1451" s="3"/>
      <c r="P1451" s="59"/>
      <c r="Q1451" s="59"/>
      <c r="R1451" s="59"/>
      <c r="T1451" s="3"/>
      <c r="U1451" s="5"/>
      <c r="V1451" s="3"/>
      <c r="W1451" s="5"/>
      <c r="AE1451" s="7"/>
      <c r="AM1451" s="8"/>
      <c r="AT1451" s="9"/>
      <c r="GM1451" s="12"/>
      <c r="GN1451" s="12"/>
      <c r="GO1451" s="12"/>
      <c r="GP1451" s="12"/>
      <c r="GQ1451" s="12"/>
    </row>
    <row r="1452" spans="9:199" s="1" customFormat="1">
      <c r="I1452" s="3"/>
      <c r="P1452" s="59"/>
      <c r="Q1452" s="59"/>
      <c r="R1452" s="59"/>
      <c r="T1452" s="3"/>
      <c r="U1452" s="5"/>
      <c r="V1452" s="3"/>
      <c r="W1452" s="5"/>
      <c r="AE1452" s="7"/>
      <c r="AM1452" s="8"/>
      <c r="AT1452" s="9"/>
      <c r="GM1452" s="12"/>
      <c r="GN1452" s="12"/>
      <c r="GO1452" s="12"/>
      <c r="GP1452" s="12"/>
      <c r="GQ1452" s="12"/>
    </row>
    <row r="1453" spans="9:199" s="1" customFormat="1">
      <c r="I1453" s="3"/>
      <c r="P1453" s="59"/>
      <c r="Q1453" s="59"/>
      <c r="R1453" s="59"/>
      <c r="T1453" s="3"/>
      <c r="U1453" s="5"/>
      <c r="V1453" s="3"/>
      <c r="W1453" s="5"/>
      <c r="AE1453" s="7"/>
      <c r="AM1453" s="8"/>
      <c r="AT1453" s="9"/>
      <c r="GM1453" s="12"/>
      <c r="GN1453" s="12"/>
      <c r="GO1453" s="12"/>
      <c r="GP1453" s="12"/>
      <c r="GQ1453" s="12"/>
    </row>
    <row r="1454" spans="9:199" s="1" customFormat="1">
      <c r="I1454" s="3"/>
      <c r="P1454" s="59"/>
      <c r="Q1454" s="59"/>
      <c r="R1454" s="59"/>
      <c r="T1454" s="3"/>
      <c r="U1454" s="5"/>
      <c r="V1454" s="3"/>
      <c r="W1454" s="5"/>
      <c r="AE1454" s="7"/>
      <c r="AM1454" s="8"/>
      <c r="AT1454" s="9"/>
      <c r="GM1454" s="12"/>
      <c r="GN1454" s="12"/>
      <c r="GO1454" s="12"/>
      <c r="GP1454" s="12"/>
      <c r="GQ1454" s="12"/>
    </row>
    <row r="1455" spans="9:199" s="1" customFormat="1">
      <c r="I1455" s="3"/>
      <c r="P1455" s="59"/>
      <c r="Q1455" s="59"/>
      <c r="R1455" s="59"/>
      <c r="T1455" s="3"/>
      <c r="U1455" s="5"/>
      <c r="V1455" s="3"/>
      <c r="W1455" s="5"/>
      <c r="AE1455" s="7"/>
      <c r="AM1455" s="8"/>
      <c r="AT1455" s="9"/>
      <c r="GM1455" s="12"/>
      <c r="GN1455" s="12"/>
      <c r="GO1455" s="12"/>
      <c r="GP1455" s="12"/>
      <c r="GQ1455" s="12"/>
    </row>
    <row r="1456" spans="9:199" s="1" customFormat="1">
      <c r="I1456" s="3"/>
      <c r="P1456" s="59"/>
      <c r="Q1456" s="59"/>
      <c r="R1456" s="59"/>
      <c r="T1456" s="3"/>
      <c r="U1456" s="5"/>
      <c r="V1456" s="3"/>
      <c r="W1456" s="5"/>
      <c r="AE1456" s="7"/>
      <c r="AM1456" s="8"/>
      <c r="AT1456" s="9"/>
      <c r="GM1456" s="12"/>
      <c r="GN1456" s="12"/>
      <c r="GO1456" s="12"/>
      <c r="GP1456" s="12"/>
      <c r="GQ1456" s="12"/>
    </row>
    <row r="1457" spans="9:199" s="1" customFormat="1">
      <c r="I1457" s="3"/>
      <c r="P1457" s="59"/>
      <c r="Q1457" s="59"/>
      <c r="R1457" s="59"/>
      <c r="T1457" s="3"/>
      <c r="U1457" s="5"/>
      <c r="V1457" s="3"/>
      <c r="W1457" s="5"/>
      <c r="AE1457" s="7"/>
      <c r="AM1457" s="8"/>
      <c r="AT1457" s="9"/>
      <c r="GM1457" s="12"/>
      <c r="GN1457" s="12"/>
      <c r="GO1457" s="12"/>
      <c r="GP1457" s="12"/>
      <c r="GQ1457" s="12"/>
    </row>
    <row r="1458" spans="9:199" s="1" customFormat="1">
      <c r="I1458" s="3"/>
      <c r="P1458" s="59"/>
      <c r="Q1458" s="59"/>
      <c r="R1458" s="59"/>
      <c r="T1458" s="3"/>
      <c r="U1458" s="5"/>
      <c r="V1458" s="3"/>
      <c r="W1458" s="5"/>
      <c r="AE1458" s="7"/>
      <c r="AM1458" s="8"/>
      <c r="AT1458" s="9"/>
      <c r="GM1458" s="12"/>
      <c r="GN1458" s="12"/>
      <c r="GO1458" s="12"/>
      <c r="GP1458" s="12"/>
      <c r="GQ1458" s="12"/>
    </row>
    <row r="1459" spans="9:199" s="1" customFormat="1">
      <c r="I1459" s="3"/>
      <c r="P1459" s="59"/>
      <c r="Q1459" s="59"/>
      <c r="R1459" s="59"/>
      <c r="T1459" s="3"/>
      <c r="U1459" s="5"/>
      <c r="V1459" s="3"/>
      <c r="W1459" s="5"/>
      <c r="AE1459" s="7"/>
      <c r="AM1459" s="8"/>
      <c r="AT1459" s="9"/>
      <c r="GM1459" s="12"/>
      <c r="GN1459" s="12"/>
      <c r="GO1459" s="12"/>
      <c r="GP1459" s="12"/>
      <c r="GQ1459" s="12"/>
    </row>
    <row r="1460" spans="9:199" s="1" customFormat="1">
      <c r="I1460" s="3"/>
      <c r="P1460" s="59"/>
      <c r="Q1460" s="59"/>
      <c r="R1460" s="59"/>
      <c r="T1460" s="3"/>
      <c r="U1460" s="5"/>
      <c r="V1460" s="3"/>
      <c r="W1460" s="5"/>
      <c r="AE1460" s="7"/>
      <c r="AM1460" s="8"/>
      <c r="AT1460" s="9"/>
      <c r="GM1460" s="12"/>
      <c r="GN1460" s="12"/>
      <c r="GO1460" s="12"/>
      <c r="GP1460" s="12"/>
      <c r="GQ1460" s="12"/>
    </row>
    <row r="1461" spans="9:199" s="1" customFormat="1">
      <c r="I1461" s="3"/>
      <c r="P1461" s="59"/>
      <c r="Q1461" s="59"/>
      <c r="R1461" s="59"/>
      <c r="T1461" s="3"/>
      <c r="U1461" s="5"/>
      <c r="V1461" s="3"/>
      <c r="W1461" s="5"/>
      <c r="AE1461" s="7"/>
      <c r="AM1461" s="8"/>
      <c r="AT1461" s="9"/>
      <c r="GM1461" s="12"/>
      <c r="GN1461" s="12"/>
      <c r="GO1461" s="12"/>
      <c r="GP1461" s="12"/>
      <c r="GQ1461" s="12"/>
    </row>
    <row r="1462" spans="9:199" s="1" customFormat="1">
      <c r="I1462" s="3"/>
      <c r="P1462" s="59"/>
      <c r="Q1462" s="59"/>
      <c r="R1462" s="59"/>
      <c r="T1462" s="3"/>
      <c r="U1462" s="5"/>
      <c r="V1462" s="3"/>
      <c r="W1462" s="5"/>
      <c r="AE1462" s="7"/>
      <c r="AM1462" s="8"/>
      <c r="AT1462" s="9"/>
      <c r="GM1462" s="12"/>
      <c r="GN1462" s="12"/>
      <c r="GO1462" s="12"/>
      <c r="GP1462" s="12"/>
      <c r="GQ1462" s="12"/>
    </row>
    <row r="1463" spans="9:199" s="1" customFormat="1">
      <c r="I1463" s="3"/>
      <c r="P1463" s="59"/>
      <c r="Q1463" s="59"/>
      <c r="R1463" s="59"/>
      <c r="T1463" s="3"/>
      <c r="U1463" s="5"/>
      <c r="V1463" s="3"/>
      <c r="W1463" s="5"/>
      <c r="AE1463" s="7"/>
      <c r="AM1463" s="8"/>
      <c r="AT1463" s="9"/>
      <c r="GM1463" s="12"/>
      <c r="GN1463" s="12"/>
      <c r="GO1463" s="12"/>
      <c r="GP1463" s="12"/>
      <c r="GQ1463" s="12"/>
    </row>
    <row r="1464" spans="9:199" s="1" customFormat="1">
      <c r="I1464" s="3"/>
      <c r="P1464" s="59"/>
      <c r="Q1464" s="59"/>
      <c r="R1464" s="59"/>
      <c r="T1464" s="3"/>
      <c r="U1464" s="5"/>
      <c r="V1464" s="3"/>
      <c r="W1464" s="5"/>
      <c r="AE1464" s="7"/>
      <c r="AM1464" s="8"/>
      <c r="AT1464" s="9"/>
      <c r="GM1464" s="12"/>
      <c r="GN1464" s="12"/>
      <c r="GO1464" s="12"/>
      <c r="GP1464" s="12"/>
      <c r="GQ1464" s="12"/>
    </row>
    <row r="1465" spans="9:199" s="1" customFormat="1">
      <c r="I1465" s="3"/>
      <c r="P1465" s="59"/>
      <c r="Q1465" s="59"/>
      <c r="R1465" s="59"/>
      <c r="T1465" s="3"/>
      <c r="U1465" s="5"/>
      <c r="V1465" s="3"/>
      <c r="W1465" s="5"/>
      <c r="AE1465" s="7"/>
      <c r="AM1465" s="8"/>
      <c r="AT1465" s="9"/>
      <c r="GM1465" s="12"/>
      <c r="GN1465" s="12"/>
      <c r="GO1465" s="12"/>
      <c r="GP1465" s="12"/>
      <c r="GQ1465" s="12"/>
    </row>
    <row r="1466" spans="9:199" s="1" customFormat="1">
      <c r="I1466" s="3"/>
      <c r="P1466" s="59"/>
      <c r="Q1466" s="59"/>
      <c r="R1466" s="59"/>
      <c r="T1466" s="3"/>
      <c r="U1466" s="5"/>
      <c r="V1466" s="3"/>
      <c r="W1466" s="5"/>
      <c r="AE1466" s="7"/>
      <c r="AM1466" s="8"/>
      <c r="AT1466" s="9"/>
      <c r="GM1466" s="12"/>
      <c r="GN1466" s="12"/>
      <c r="GO1466" s="12"/>
      <c r="GP1466" s="12"/>
      <c r="GQ1466" s="12"/>
    </row>
    <row r="1467" spans="9:199" s="1" customFormat="1">
      <c r="I1467" s="3"/>
      <c r="P1467" s="59"/>
      <c r="Q1467" s="59"/>
      <c r="R1467" s="59"/>
      <c r="T1467" s="3"/>
      <c r="U1467" s="5"/>
      <c r="V1467" s="3"/>
      <c r="W1467" s="5"/>
      <c r="AE1467" s="7"/>
      <c r="AM1467" s="8"/>
      <c r="AT1467" s="9"/>
      <c r="GM1467" s="12"/>
      <c r="GN1467" s="12"/>
      <c r="GO1467" s="12"/>
      <c r="GP1467" s="12"/>
      <c r="GQ1467" s="12"/>
    </row>
    <row r="1468" spans="9:199" s="1" customFormat="1">
      <c r="I1468" s="3"/>
      <c r="P1468" s="59"/>
      <c r="Q1468" s="59"/>
      <c r="R1468" s="59"/>
      <c r="T1468" s="3"/>
      <c r="U1468" s="5"/>
      <c r="V1468" s="3"/>
      <c r="W1468" s="5"/>
      <c r="AE1468" s="7"/>
      <c r="AM1468" s="8"/>
      <c r="AT1468" s="9"/>
      <c r="GM1468" s="12"/>
      <c r="GN1468" s="12"/>
      <c r="GO1468" s="12"/>
      <c r="GP1468" s="12"/>
      <c r="GQ1468" s="12"/>
    </row>
    <row r="1469" spans="9:199" s="1" customFormat="1">
      <c r="I1469" s="3"/>
      <c r="P1469" s="59"/>
      <c r="Q1469" s="59"/>
      <c r="R1469" s="59"/>
      <c r="T1469" s="3"/>
      <c r="U1469" s="5"/>
      <c r="V1469" s="3"/>
      <c r="W1469" s="5"/>
      <c r="AE1469" s="7"/>
      <c r="AM1469" s="8"/>
      <c r="AT1469" s="9"/>
      <c r="GM1469" s="12"/>
      <c r="GN1469" s="12"/>
      <c r="GO1469" s="12"/>
      <c r="GP1469" s="12"/>
      <c r="GQ1469" s="12"/>
    </row>
    <row r="1470" spans="9:199" s="1" customFormat="1">
      <c r="I1470" s="3"/>
      <c r="P1470" s="59"/>
      <c r="Q1470" s="59"/>
      <c r="R1470" s="59"/>
      <c r="T1470" s="3"/>
      <c r="U1470" s="5"/>
      <c r="V1470" s="3"/>
      <c r="W1470" s="5"/>
      <c r="AE1470" s="7"/>
      <c r="AM1470" s="8"/>
      <c r="AT1470" s="9"/>
      <c r="GM1470" s="12"/>
      <c r="GN1470" s="12"/>
      <c r="GO1470" s="12"/>
      <c r="GP1470" s="12"/>
      <c r="GQ1470" s="12"/>
    </row>
    <row r="1471" spans="9:199" s="1" customFormat="1">
      <c r="I1471" s="3"/>
      <c r="P1471" s="59"/>
      <c r="Q1471" s="59"/>
      <c r="R1471" s="59"/>
      <c r="T1471" s="3"/>
      <c r="U1471" s="5"/>
      <c r="V1471" s="3"/>
      <c r="W1471" s="5"/>
      <c r="AE1471" s="7"/>
      <c r="AM1471" s="8"/>
      <c r="AT1471" s="9"/>
      <c r="GM1471" s="12"/>
      <c r="GN1471" s="12"/>
      <c r="GO1471" s="12"/>
      <c r="GP1471" s="12"/>
      <c r="GQ1471" s="12"/>
    </row>
    <row r="1472" spans="9:199" s="1" customFormat="1">
      <c r="I1472" s="3"/>
      <c r="P1472" s="59"/>
      <c r="Q1472" s="59"/>
      <c r="R1472" s="59"/>
      <c r="T1472" s="3"/>
      <c r="U1472" s="5"/>
      <c r="V1472" s="3"/>
      <c r="W1472" s="5"/>
      <c r="AE1472" s="7"/>
      <c r="AM1472" s="8"/>
      <c r="AT1472" s="9"/>
      <c r="GM1472" s="12"/>
      <c r="GN1472" s="12"/>
      <c r="GO1472" s="12"/>
      <c r="GP1472" s="12"/>
      <c r="GQ1472" s="12"/>
    </row>
    <row r="1473" spans="9:199" s="1" customFormat="1">
      <c r="I1473" s="3"/>
      <c r="P1473" s="59"/>
      <c r="Q1473" s="59"/>
      <c r="R1473" s="59"/>
      <c r="T1473" s="3"/>
      <c r="U1473" s="5"/>
      <c r="V1473" s="3"/>
      <c r="W1473" s="5"/>
      <c r="AE1473" s="7"/>
      <c r="AM1473" s="8"/>
      <c r="AT1473" s="9"/>
      <c r="GM1473" s="12"/>
      <c r="GN1473" s="12"/>
      <c r="GO1473" s="12"/>
      <c r="GP1473" s="12"/>
      <c r="GQ1473" s="12"/>
    </row>
    <row r="1474" spans="9:199" s="1" customFormat="1">
      <c r="I1474" s="3"/>
      <c r="P1474" s="59"/>
      <c r="Q1474" s="59"/>
      <c r="R1474" s="59"/>
      <c r="T1474" s="3"/>
      <c r="U1474" s="5"/>
      <c r="V1474" s="3"/>
      <c r="W1474" s="5"/>
      <c r="AE1474" s="7"/>
      <c r="AM1474" s="8"/>
      <c r="AT1474" s="9"/>
      <c r="GM1474" s="12"/>
      <c r="GN1474" s="12"/>
      <c r="GO1474" s="12"/>
      <c r="GP1474" s="12"/>
      <c r="GQ1474" s="12"/>
    </row>
    <row r="1475" spans="9:199" s="1" customFormat="1">
      <c r="I1475" s="3"/>
      <c r="P1475" s="59"/>
      <c r="Q1475" s="59"/>
      <c r="R1475" s="59"/>
      <c r="T1475" s="3"/>
      <c r="U1475" s="5"/>
      <c r="V1475" s="3"/>
      <c r="W1475" s="5"/>
      <c r="AE1475" s="7"/>
      <c r="AM1475" s="8"/>
      <c r="AT1475" s="9"/>
      <c r="GM1475" s="12"/>
      <c r="GN1475" s="12"/>
      <c r="GO1475" s="12"/>
      <c r="GP1475" s="12"/>
      <c r="GQ1475" s="12"/>
    </row>
    <row r="1476" spans="9:199" s="1" customFormat="1">
      <c r="I1476" s="3"/>
      <c r="P1476" s="59"/>
      <c r="Q1476" s="59"/>
      <c r="R1476" s="59"/>
      <c r="T1476" s="3"/>
      <c r="U1476" s="5"/>
      <c r="V1476" s="3"/>
      <c r="W1476" s="5"/>
      <c r="AE1476" s="7"/>
      <c r="AM1476" s="8"/>
      <c r="AT1476" s="9"/>
      <c r="GM1476" s="12"/>
      <c r="GN1476" s="12"/>
      <c r="GO1476" s="12"/>
      <c r="GP1476" s="12"/>
      <c r="GQ1476" s="12"/>
    </row>
    <row r="1477" spans="9:199" s="1" customFormat="1">
      <c r="I1477" s="3"/>
      <c r="P1477" s="59"/>
      <c r="Q1477" s="59"/>
      <c r="R1477" s="59"/>
      <c r="T1477" s="3"/>
      <c r="U1477" s="5"/>
      <c r="V1477" s="3"/>
      <c r="W1477" s="5"/>
      <c r="AE1477" s="7"/>
      <c r="AM1477" s="8"/>
      <c r="AT1477" s="9"/>
      <c r="GM1477" s="12"/>
      <c r="GN1477" s="12"/>
      <c r="GO1477" s="12"/>
      <c r="GP1477" s="12"/>
      <c r="GQ1477" s="12"/>
    </row>
    <row r="1478" spans="9:199" s="1" customFormat="1">
      <c r="I1478" s="3"/>
      <c r="P1478" s="59"/>
      <c r="Q1478" s="59"/>
      <c r="R1478" s="59"/>
      <c r="T1478" s="3"/>
      <c r="U1478" s="5"/>
      <c r="V1478" s="3"/>
      <c r="W1478" s="5"/>
      <c r="AE1478" s="7"/>
      <c r="AM1478" s="8"/>
      <c r="AT1478" s="9"/>
      <c r="GM1478" s="12"/>
      <c r="GN1478" s="12"/>
      <c r="GO1478" s="12"/>
      <c r="GP1478" s="12"/>
      <c r="GQ1478" s="12"/>
    </row>
    <row r="1479" spans="9:199" s="1" customFormat="1">
      <c r="I1479" s="3"/>
      <c r="P1479" s="59"/>
      <c r="Q1479" s="59"/>
      <c r="R1479" s="59"/>
      <c r="T1479" s="3"/>
      <c r="U1479" s="5"/>
      <c r="V1479" s="3"/>
      <c r="W1479" s="5"/>
      <c r="AE1479" s="7"/>
      <c r="AM1479" s="8"/>
      <c r="AT1479" s="9"/>
      <c r="GM1479" s="12"/>
      <c r="GN1479" s="12"/>
      <c r="GO1479" s="12"/>
      <c r="GP1479" s="12"/>
      <c r="GQ1479" s="12"/>
    </row>
    <row r="1480" spans="9:199" s="1" customFormat="1">
      <c r="I1480" s="3"/>
      <c r="P1480" s="59"/>
      <c r="Q1480" s="59"/>
      <c r="R1480" s="59"/>
      <c r="T1480" s="3"/>
      <c r="U1480" s="5"/>
      <c r="V1480" s="3"/>
      <c r="W1480" s="5"/>
      <c r="AE1480" s="7"/>
      <c r="AM1480" s="8"/>
      <c r="AT1480" s="9"/>
      <c r="GM1480" s="12"/>
      <c r="GN1480" s="12"/>
      <c r="GO1480" s="12"/>
      <c r="GP1480" s="12"/>
      <c r="GQ1480" s="12"/>
    </row>
    <row r="1481" spans="9:199" s="1" customFormat="1">
      <c r="I1481" s="3"/>
      <c r="P1481" s="59"/>
      <c r="Q1481" s="59"/>
      <c r="R1481" s="59"/>
      <c r="T1481" s="3"/>
      <c r="U1481" s="5"/>
      <c r="V1481" s="3"/>
      <c r="W1481" s="5"/>
      <c r="AE1481" s="7"/>
      <c r="AM1481" s="8"/>
      <c r="AT1481" s="9"/>
      <c r="GM1481" s="12"/>
      <c r="GN1481" s="12"/>
      <c r="GO1481" s="12"/>
      <c r="GP1481" s="12"/>
      <c r="GQ1481" s="12"/>
    </row>
    <row r="1482" spans="9:199" s="1" customFormat="1">
      <c r="I1482" s="3"/>
      <c r="P1482" s="59"/>
      <c r="Q1482" s="59"/>
      <c r="R1482" s="59"/>
      <c r="T1482" s="3"/>
      <c r="U1482" s="5"/>
      <c r="V1482" s="3"/>
      <c r="W1482" s="5"/>
      <c r="AE1482" s="7"/>
      <c r="AM1482" s="8"/>
      <c r="AT1482" s="9"/>
      <c r="GM1482" s="12"/>
      <c r="GN1482" s="12"/>
      <c r="GO1482" s="12"/>
      <c r="GP1482" s="12"/>
      <c r="GQ1482" s="12"/>
    </row>
    <row r="1483" spans="9:199" s="1" customFormat="1">
      <c r="I1483" s="3"/>
      <c r="P1483" s="59"/>
      <c r="Q1483" s="59"/>
      <c r="R1483" s="59"/>
      <c r="T1483" s="3"/>
      <c r="U1483" s="5"/>
      <c r="V1483" s="3"/>
      <c r="W1483" s="5"/>
      <c r="AE1483" s="7"/>
      <c r="AM1483" s="8"/>
      <c r="AT1483" s="9"/>
      <c r="GM1483" s="12"/>
      <c r="GN1483" s="12"/>
      <c r="GO1483" s="12"/>
      <c r="GP1483" s="12"/>
      <c r="GQ1483" s="12"/>
    </row>
    <row r="1484" spans="9:199" s="1" customFormat="1">
      <c r="I1484" s="3"/>
      <c r="P1484" s="59"/>
      <c r="Q1484" s="59"/>
      <c r="R1484" s="59"/>
      <c r="T1484" s="3"/>
      <c r="U1484" s="5"/>
      <c r="V1484" s="3"/>
      <c r="W1484" s="5"/>
      <c r="AE1484" s="7"/>
      <c r="AM1484" s="8"/>
      <c r="AT1484" s="9"/>
      <c r="GM1484" s="12"/>
      <c r="GN1484" s="12"/>
      <c r="GO1484" s="12"/>
      <c r="GP1484" s="12"/>
      <c r="GQ1484" s="12"/>
    </row>
    <row r="1485" spans="9:199" s="1" customFormat="1">
      <c r="I1485" s="3"/>
      <c r="P1485" s="59"/>
      <c r="Q1485" s="59"/>
      <c r="R1485" s="59"/>
      <c r="T1485" s="3"/>
      <c r="U1485" s="5"/>
      <c r="V1485" s="3"/>
      <c r="W1485" s="5"/>
      <c r="AE1485" s="7"/>
      <c r="AM1485" s="8"/>
      <c r="AT1485" s="9"/>
      <c r="GM1485" s="12"/>
      <c r="GN1485" s="12"/>
      <c r="GO1485" s="12"/>
      <c r="GP1485" s="12"/>
      <c r="GQ1485" s="12"/>
    </row>
    <row r="1486" spans="9:199" s="1" customFormat="1">
      <c r="I1486" s="3"/>
      <c r="P1486" s="59"/>
      <c r="Q1486" s="59"/>
      <c r="R1486" s="59"/>
      <c r="T1486" s="3"/>
      <c r="U1486" s="5"/>
      <c r="V1486" s="3"/>
      <c r="W1486" s="5"/>
      <c r="AE1486" s="7"/>
      <c r="AM1486" s="8"/>
      <c r="AT1486" s="9"/>
      <c r="GM1486" s="12"/>
      <c r="GN1486" s="12"/>
      <c r="GO1486" s="12"/>
      <c r="GP1486" s="12"/>
      <c r="GQ1486" s="12"/>
    </row>
    <row r="1487" spans="9:199" s="1" customFormat="1">
      <c r="I1487" s="3"/>
      <c r="P1487" s="59"/>
      <c r="Q1487" s="59"/>
      <c r="R1487" s="59"/>
      <c r="T1487" s="3"/>
      <c r="U1487" s="5"/>
      <c r="V1487" s="3"/>
      <c r="W1487" s="5"/>
      <c r="AE1487" s="7"/>
      <c r="AM1487" s="8"/>
      <c r="AT1487" s="9"/>
      <c r="GM1487" s="12"/>
      <c r="GN1487" s="12"/>
      <c r="GO1487" s="12"/>
      <c r="GP1487" s="12"/>
      <c r="GQ1487" s="12"/>
    </row>
    <row r="1488" spans="9:199" s="1" customFormat="1">
      <c r="I1488" s="3"/>
      <c r="P1488" s="59"/>
      <c r="Q1488" s="59"/>
      <c r="R1488" s="59"/>
      <c r="T1488" s="3"/>
      <c r="U1488" s="5"/>
      <c r="V1488" s="3"/>
      <c r="W1488" s="5"/>
      <c r="AE1488" s="7"/>
      <c r="AM1488" s="8"/>
      <c r="AT1488" s="9"/>
      <c r="GM1488" s="12"/>
      <c r="GN1488" s="12"/>
      <c r="GO1488" s="12"/>
      <c r="GP1488" s="12"/>
      <c r="GQ1488" s="12"/>
    </row>
    <row r="1489" spans="9:199" s="1" customFormat="1">
      <c r="I1489" s="3"/>
      <c r="P1489" s="59"/>
      <c r="Q1489" s="59"/>
      <c r="R1489" s="59"/>
      <c r="T1489" s="3"/>
      <c r="U1489" s="5"/>
      <c r="V1489" s="3"/>
      <c r="W1489" s="5"/>
      <c r="AE1489" s="7"/>
      <c r="AM1489" s="8"/>
      <c r="AT1489" s="9"/>
      <c r="GM1489" s="12"/>
      <c r="GN1489" s="12"/>
      <c r="GO1489" s="12"/>
      <c r="GP1489" s="12"/>
      <c r="GQ1489" s="12"/>
    </row>
    <row r="1490" spans="9:199" s="1" customFormat="1">
      <c r="I1490" s="3"/>
      <c r="P1490" s="59"/>
      <c r="Q1490" s="59"/>
      <c r="R1490" s="59"/>
      <c r="T1490" s="3"/>
      <c r="U1490" s="5"/>
      <c r="V1490" s="3"/>
      <c r="W1490" s="5"/>
      <c r="AE1490" s="7"/>
      <c r="AM1490" s="8"/>
      <c r="AT1490" s="9"/>
      <c r="GM1490" s="12"/>
      <c r="GN1490" s="12"/>
      <c r="GO1490" s="12"/>
      <c r="GP1490" s="12"/>
      <c r="GQ1490" s="12"/>
    </row>
    <row r="1491" spans="9:199" s="1" customFormat="1">
      <c r="I1491" s="3"/>
      <c r="P1491" s="59"/>
      <c r="Q1491" s="59"/>
      <c r="R1491" s="59"/>
      <c r="T1491" s="3"/>
      <c r="U1491" s="5"/>
      <c r="V1491" s="3"/>
      <c r="W1491" s="5"/>
      <c r="AE1491" s="7"/>
      <c r="AM1491" s="8"/>
      <c r="AT1491" s="9"/>
      <c r="GM1491" s="12"/>
      <c r="GN1491" s="12"/>
      <c r="GO1491" s="12"/>
      <c r="GP1491" s="12"/>
      <c r="GQ1491" s="12"/>
    </row>
    <row r="1492" spans="9:199" s="1" customFormat="1">
      <c r="I1492" s="3"/>
      <c r="P1492" s="59"/>
      <c r="Q1492" s="59"/>
      <c r="R1492" s="59"/>
      <c r="T1492" s="3"/>
      <c r="U1492" s="5"/>
      <c r="V1492" s="3"/>
      <c r="W1492" s="5"/>
      <c r="AE1492" s="7"/>
      <c r="AM1492" s="8"/>
      <c r="AT1492" s="9"/>
      <c r="GM1492" s="12"/>
      <c r="GN1492" s="12"/>
      <c r="GO1492" s="12"/>
      <c r="GP1492" s="12"/>
      <c r="GQ1492" s="12"/>
    </row>
    <row r="1493" spans="9:199" s="1" customFormat="1">
      <c r="I1493" s="3"/>
      <c r="P1493" s="59"/>
      <c r="Q1493" s="59"/>
      <c r="R1493" s="59"/>
      <c r="T1493" s="3"/>
      <c r="U1493" s="5"/>
      <c r="V1493" s="3"/>
      <c r="W1493" s="5"/>
      <c r="AE1493" s="7"/>
      <c r="AM1493" s="8"/>
      <c r="AT1493" s="9"/>
      <c r="GM1493" s="12"/>
      <c r="GN1493" s="12"/>
      <c r="GO1493" s="12"/>
      <c r="GP1493" s="12"/>
      <c r="GQ1493" s="12"/>
    </row>
    <row r="1494" spans="9:199" s="1" customFormat="1">
      <c r="I1494" s="3"/>
      <c r="P1494" s="59"/>
      <c r="Q1494" s="59"/>
      <c r="R1494" s="59"/>
      <c r="T1494" s="3"/>
      <c r="U1494" s="5"/>
      <c r="V1494" s="3"/>
      <c r="W1494" s="5"/>
      <c r="AE1494" s="7"/>
      <c r="AM1494" s="8"/>
      <c r="AT1494" s="9"/>
      <c r="GM1494" s="12"/>
      <c r="GN1494" s="12"/>
      <c r="GO1494" s="12"/>
      <c r="GP1494" s="12"/>
      <c r="GQ1494" s="12"/>
    </row>
    <row r="1495" spans="9:199" s="1" customFormat="1">
      <c r="I1495" s="3"/>
      <c r="P1495" s="59"/>
      <c r="Q1495" s="59"/>
      <c r="R1495" s="59"/>
      <c r="T1495" s="3"/>
      <c r="U1495" s="5"/>
      <c r="V1495" s="3"/>
      <c r="W1495" s="5"/>
      <c r="AE1495" s="7"/>
      <c r="AM1495" s="8"/>
      <c r="AT1495" s="9"/>
      <c r="GM1495" s="12"/>
      <c r="GN1495" s="12"/>
      <c r="GO1495" s="12"/>
      <c r="GP1495" s="12"/>
      <c r="GQ1495" s="12"/>
    </row>
    <row r="1496" spans="9:199" s="1" customFormat="1">
      <c r="I1496" s="3"/>
      <c r="P1496" s="59"/>
      <c r="Q1496" s="59"/>
      <c r="R1496" s="59"/>
      <c r="T1496" s="3"/>
      <c r="U1496" s="5"/>
      <c r="V1496" s="3"/>
      <c r="W1496" s="5"/>
      <c r="AE1496" s="7"/>
      <c r="AM1496" s="8"/>
      <c r="AT1496" s="9"/>
      <c r="GM1496" s="12"/>
      <c r="GN1496" s="12"/>
      <c r="GO1496" s="12"/>
      <c r="GP1496" s="12"/>
      <c r="GQ1496" s="12"/>
    </row>
    <row r="1497" spans="9:199" s="1" customFormat="1">
      <c r="I1497" s="3"/>
      <c r="P1497" s="59"/>
      <c r="Q1497" s="59"/>
      <c r="R1497" s="59"/>
      <c r="T1497" s="3"/>
      <c r="U1497" s="5"/>
      <c r="V1497" s="3"/>
      <c r="W1497" s="5"/>
      <c r="AE1497" s="7"/>
      <c r="AM1497" s="8"/>
      <c r="AT1497" s="9"/>
      <c r="GM1497" s="12"/>
      <c r="GN1497" s="12"/>
      <c r="GO1497" s="12"/>
      <c r="GP1497" s="12"/>
      <c r="GQ1497" s="12"/>
    </row>
    <row r="1498" spans="9:199" s="1" customFormat="1">
      <c r="I1498" s="3"/>
      <c r="P1498" s="59"/>
      <c r="Q1498" s="59"/>
      <c r="R1498" s="59"/>
      <c r="T1498" s="3"/>
      <c r="U1498" s="5"/>
      <c r="V1498" s="3"/>
      <c r="W1498" s="5"/>
      <c r="AE1498" s="7"/>
      <c r="AM1498" s="8"/>
      <c r="AT1498" s="9"/>
      <c r="GM1498" s="12"/>
      <c r="GN1498" s="12"/>
      <c r="GO1498" s="12"/>
      <c r="GP1498" s="12"/>
      <c r="GQ1498" s="12"/>
    </row>
    <row r="1499" spans="9:199" s="1" customFormat="1">
      <c r="I1499" s="3"/>
      <c r="P1499" s="59"/>
      <c r="Q1499" s="59"/>
      <c r="R1499" s="59"/>
      <c r="T1499" s="3"/>
      <c r="U1499" s="5"/>
      <c r="V1499" s="3"/>
      <c r="W1499" s="5"/>
      <c r="AE1499" s="7"/>
      <c r="AM1499" s="8"/>
      <c r="AT1499" s="9"/>
      <c r="GM1499" s="12"/>
      <c r="GN1499" s="12"/>
      <c r="GO1499" s="12"/>
      <c r="GP1499" s="12"/>
      <c r="GQ1499" s="12"/>
    </row>
    <row r="1500" spans="9:199" s="1" customFormat="1">
      <c r="I1500" s="3"/>
      <c r="P1500" s="59"/>
      <c r="Q1500" s="59"/>
      <c r="R1500" s="59"/>
      <c r="T1500" s="3"/>
      <c r="U1500" s="5"/>
      <c r="V1500" s="3"/>
      <c r="W1500" s="5"/>
      <c r="AE1500" s="7"/>
      <c r="AM1500" s="8"/>
      <c r="AT1500" s="9"/>
      <c r="GM1500" s="12"/>
      <c r="GN1500" s="12"/>
      <c r="GO1500" s="12"/>
      <c r="GP1500" s="12"/>
      <c r="GQ1500" s="12"/>
    </row>
    <row r="1501" spans="9:199" s="1" customFormat="1">
      <c r="I1501" s="3"/>
      <c r="P1501" s="59"/>
      <c r="Q1501" s="59"/>
      <c r="R1501" s="59"/>
      <c r="T1501" s="3"/>
      <c r="U1501" s="5"/>
      <c r="V1501" s="3"/>
      <c r="W1501" s="5"/>
      <c r="AE1501" s="7"/>
      <c r="AM1501" s="8"/>
      <c r="AT1501" s="9"/>
      <c r="GM1501" s="12"/>
      <c r="GN1501" s="12"/>
      <c r="GO1501" s="12"/>
      <c r="GP1501" s="12"/>
      <c r="GQ1501" s="12"/>
    </row>
    <row r="1502" spans="9:199" s="1" customFormat="1">
      <c r="I1502" s="3"/>
      <c r="P1502" s="59"/>
      <c r="Q1502" s="59"/>
      <c r="R1502" s="59"/>
      <c r="T1502" s="3"/>
      <c r="U1502" s="5"/>
      <c r="V1502" s="3"/>
      <c r="W1502" s="5"/>
      <c r="AE1502" s="7"/>
      <c r="AM1502" s="8"/>
      <c r="AT1502" s="9"/>
      <c r="GM1502" s="12"/>
      <c r="GN1502" s="12"/>
      <c r="GO1502" s="12"/>
      <c r="GP1502" s="12"/>
      <c r="GQ1502" s="12"/>
    </row>
    <row r="1503" spans="9:199" s="1" customFormat="1">
      <c r="I1503" s="3"/>
      <c r="P1503" s="59"/>
      <c r="Q1503" s="59"/>
      <c r="R1503" s="59"/>
      <c r="T1503" s="3"/>
      <c r="U1503" s="5"/>
      <c r="V1503" s="3"/>
      <c r="W1503" s="5"/>
      <c r="AE1503" s="7"/>
      <c r="AM1503" s="8"/>
      <c r="AT1503" s="9"/>
      <c r="GM1503" s="12"/>
      <c r="GN1503" s="12"/>
      <c r="GO1503" s="12"/>
      <c r="GP1503" s="12"/>
      <c r="GQ1503" s="12"/>
    </row>
    <row r="1504" spans="9:199" s="1" customFormat="1">
      <c r="I1504" s="3"/>
      <c r="P1504" s="59"/>
      <c r="Q1504" s="59"/>
      <c r="R1504" s="59"/>
      <c r="T1504" s="3"/>
      <c r="U1504" s="5"/>
      <c r="V1504" s="3"/>
      <c r="W1504" s="5"/>
      <c r="AE1504" s="7"/>
      <c r="AM1504" s="8"/>
      <c r="AT1504" s="9"/>
      <c r="GM1504" s="12"/>
      <c r="GN1504" s="12"/>
      <c r="GO1504" s="12"/>
      <c r="GP1504" s="12"/>
      <c r="GQ1504" s="12"/>
    </row>
    <row r="1505" spans="9:199" s="1" customFormat="1">
      <c r="I1505" s="3"/>
      <c r="P1505" s="59"/>
      <c r="Q1505" s="59"/>
      <c r="R1505" s="59"/>
      <c r="T1505" s="3"/>
      <c r="U1505" s="5"/>
      <c r="V1505" s="3"/>
      <c r="W1505" s="5"/>
      <c r="AE1505" s="7"/>
      <c r="AM1505" s="8"/>
      <c r="AT1505" s="9"/>
      <c r="GM1505" s="12"/>
      <c r="GN1505" s="12"/>
      <c r="GO1505" s="12"/>
      <c r="GP1505" s="12"/>
      <c r="GQ1505" s="12"/>
    </row>
    <row r="1506" spans="9:199" s="1" customFormat="1">
      <c r="I1506" s="3"/>
      <c r="P1506" s="59"/>
      <c r="Q1506" s="59"/>
      <c r="R1506" s="59"/>
      <c r="T1506" s="3"/>
      <c r="U1506" s="5"/>
      <c r="V1506" s="3"/>
      <c r="W1506" s="5"/>
      <c r="AE1506" s="7"/>
      <c r="AM1506" s="8"/>
      <c r="AT1506" s="9"/>
      <c r="GM1506" s="12"/>
      <c r="GN1506" s="12"/>
      <c r="GO1506" s="12"/>
      <c r="GP1506" s="12"/>
      <c r="GQ1506" s="12"/>
    </row>
    <row r="1507" spans="9:199" s="1" customFormat="1">
      <c r="I1507" s="3"/>
      <c r="P1507" s="59"/>
      <c r="Q1507" s="59"/>
      <c r="R1507" s="59"/>
      <c r="T1507" s="3"/>
      <c r="U1507" s="5"/>
      <c r="V1507" s="3"/>
      <c r="W1507" s="5"/>
      <c r="AE1507" s="7"/>
      <c r="AM1507" s="8"/>
      <c r="AT1507" s="9"/>
      <c r="GM1507" s="12"/>
      <c r="GN1507" s="12"/>
      <c r="GO1507" s="12"/>
      <c r="GP1507" s="12"/>
      <c r="GQ1507" s="12"/>
    </row>
    <row r="1508" spans="9:199" s="1" customFormat="1">
      <c r="I1508" s="3"/>
      <c r="P1508" s="59"/>
      <c r="Q1508" s="59"/>
      <c r="R1508" s="59"/>
      <c r="T1508" s="3"/>
      <c r="U1508" s="5"/>
      <c r="V1508" s="3"/>
      <c r="W1508" s="5"/>
      <c r="AE1508" s="7"/>
      <c r="AM1508" s="8"/>
      <c r="AT1508" s="9"/>
      <c r="GM1508" s="12"/>
      <c r="GN1508" s="12"/>
      <c r="GO1508" s="12"/>
      <c r="GP1508" s="12"/>
      <c r="GQ1508" s="12"/>
    </row>
    <row r="1509" spans="9:199" s="1" customFormat="1">
      <c r="I1509" s="3"/>
      <c r="P1509" s="59"/>
      <c r="Q1509" s="59"/>
      <c r="R1509" s="59"/>
      <c r="T1509" s="3"/>
      <c r="U1509" s="5"/>
      <c r="V1509" s="3"/>
      <c r="W1509" s="5"/>
      <c r="AE1509" s="7"/>
      <c r="AM1509" s="8"/>
      <c r="AT1509" s="9"/>
      <c r="GM1509" s="12"/>
      <c r="GN1509" s="12"/>
      <c r="GO1509" s="12"/>
      <c r="GP1509" s="12"/>
      <c r="GQ1509" s="12"/>
    </row>
    <row r="1510" spans="9:199" s="1" customFormat="1">
      <c r="I1510" s="3"/>
      <c r="P1510" s="59"/>
      <c r="Q1510" s="59"/>
      <c r="R1510" s="59"/>
      <c r="T1510" s="3"/>
      <c r="U1510" s="5"/>
      <c r="V1510" s="3"/>
      <c r="W1510" s="5"/>
      <c r="AE1510" s="7"/>
      <c r="AM1510" s="8"/>
      <c r="AT1510" s="9"/>
      <c r="GM1510" s="12"/>
      <c r="GN1510" s="12"/>
      <c r="GO1510" s="12"/>
      <c r="GP1510" s="12"/>
      <c r="GQ1510" s="12"/>
    </row>
    <row r="1511" spans="9:199" s="1" customFormat="1">
      <c r="I1511" s="3"/>
      <c r="P1511" s="59"/>
      <c r="Q1511" s="59"/>
      <c r="R1511" s="59"/>
      <c r="T1511" s="3"/>
      <c r="U1511" s="5"/>
      <c r="V1511" s="3"/>
      <c r="W1511" s="5"/>
      <c r="AE1511" s="7"/>
      <c r="AM1511" s="8"/>
      <c r="AT1511" s="9"/>
      <c r="GM1511" s="12"/>
      <c r="GN1511" s="12"/>
      <c r="GO1511" s="12"/>
      <c r="GP1511" s="12"/>
      <c r="GQ1511" s="12"/>
    </row>
    <row r="1512" spans="9:199" s="1" customFormat="1">
      <c r="I1512" s="3"/>
      <c r="P1512" s="59"/>
      <c r="Q1512" s="59"/>
      <c r="R1512" s="59"/>
      <c r="T1512" s="3"/>
      <c r="U1512" s="5"/>
      <c r="V1512" s="3"/>
      <c r="W1512" s="5"/>
      <c r="AE1512" s="7"/>
      <c r="AM1512" s="8"/>
      <c r="AT1512" s="9"/>
      <c r="GM1512" s="12"/>
      <c r="GN1512" s="12"/>
      <c r="GO1512" s="12"/>
      <c r="GP1512" s="12"/>
      <c r="GQ1512" s="12"/>
    </row>
    <row r="1513" spans="9:199" s="1" customFormat="1">
      <c r="I1513" s="3"/>
      <c r="P1513" s="59"/>
      <c r="Q1513" s="59"/>
      <c r="R1513" s="59"/>
      <c r="T1513" s="3"/>
      <c r="U1513" s="5"/>
      <c r="V1513" s="3"/>
      <c r="W1513" s="5"/>
      <c r="AE1513" s="7"/>
      <c r="AM1513" s="8"/>
      <c r="AT1513" s="9"/>
      <c r="GM1513" s="12"/>
      <c r="GN1513" s="12"/>
      <c r="GO1513" s="12"/>
      <c r="GP1513" s="12"/>
      <c r="GQ1513" s="12"/>
    </row>
    <row r="1514" spans="9:199" s="1" customFormat="1">
      <c r="I1514" s="3"/>
      <c r="P1514" s="59"/>
      <c r="Q1514" s="59"/>
      <c r="R1514" s="59"/>
      <c r="T1514" s="3"/>
      <c r="U1514" s="5"/>
      <c r="V1514" s="3"/>
      <c r="W1514" s="5"/>
      <c r="AE1514" s="7"/>
      <c r="AM1514" s="8"/>
      <c r="AT1514" s="9"/>
      <c r="GM1514" s="12"/>
      <c r="GN1514" s="12"/>
      <c r="GO1514" s="12"/>
      <c r="GP1514" s="12"/>
      <c r="GQ1514" s="12"/>
    </row>
    <row r="1515" spans="9:199" s="1" customFormat="1">
      <c r="I1515" s="3"/>
      <c r="P1515" s="59"/>
      <c r="Q1515" s="59"/>
      <c r="R1515" s="59"/>
      <c r="T1515" s="3"/>
      <c r="U1515" s="5"/>
      <c r="V1515" s="3"/>
      <c r="W1515" s="5"/>
      <c r="AE1515" s="7"/>
      <c r="AM1515" s="8"/>
      <c r="AT1515" s="9"/>
      <c r="GM1515" s="12"/>
      <c r="GN1515" s="12"/>
      <c r="GO1515" s="12"/>
      <c r="GP1515" s="12"/>
      <c r="GQ1515" s="12"/>
    </row>
    <row r="1516" spans="9:199" s="1" customFormat="1">
      <c r="I1516" s="3"/>
      <c r="P1516" s="59"/>
      <c r="Q1516" s="59"/>
      <c r="R1516" s="59"/>
      <c r="T1516" s="3"/>
      <c r="U1516" s="5"/>
      <c r="V1516" s="3"/>
      <c r="W1516" s="5"/>
      <c r="AE1516" s="7"/>
      <c r="AM1516" s="8"/>
      <c r="AT1516" s="9"/>
      <c r="GM1516" s="12"/>
      <c r="GN1516" s="12"/>
      <c r="GO1516" s="12"/>
      <c r="GP1516" s="12"/>
      <c r="GQ1516" s="12"/>
    </row>
    <row r="1517" spans="9:199" s="1" customFormat="1">
      <c r="I1517" s="3"/>
      <c r="P1517" s="59"/>
      <c r="Q1517" s="59"/>
      <c r="R1517" s="59"/>
      <c r="T1517" s="3"/>
      <c r="U1517" s="5"/>
      <c r="V1517" s="3"/>
      <c r="W1517" s="5"/>
      <c r="AE1517" s="7"/>
      <c r="AM1517" s="8"/>
      <c r="AT1517" s="9"/>
      <c r="GM1517" s="12"/>
      <c r="GN1517" s="12"/>
      <c r="GO1517" s="12"/>
      <c r="GP1517" s="12"/>
      <c r="GQ1517" s="12"/>
    </row>
    <row r="1518" spans="9:199" s="1" customFormat="1">
      <c r="I1518" s="3"/>
      <c r="P1518" s="59"/>
      <c r="Q1518" s="59"/>
      <c r="R1518" s="59"/>
      <c r="T1518" s="3"/>
      <c r="U1518" s="5"/>
      <c r="V1518" s="3"/>
      <c r="W1518" s="5"/>
      <c r="AE1518" s="7"/>
      <c r="AM1518" s="8"/>
      <c r="AT1518" s="9"/>
      <c r="GM1518" s="12"/>
      <c r="GN1518" s="12"/>
      <c r="GO1518" s="12"/>
      <c r="GP1518" s="12"/>
      <c r="GQ1518" s="12"/>
    </row>
    <row r="1519" spans="9:199" s="1" customFormat="1">
      <c r="I1519" s="3"/>
      <c r="P1519" s="59"/>
      <c r="Q1519" s="59"/>
      <c r="R1519" s="59"/>
      <c r="T1519" s="3"/>
      <c r="U1519" s="5"/>
      <c r="V1519" s="3"/>
      <c r="W1519" s="5"/>
      <c r="AE1519" s="7"/>
      <c r="AM1519" s="8"/>
      <c r="AT1519" s="9"/>
      <c r="GM1519" s="12"/>
      <c r="GN1519" s="12"/>
      <c r="GO1519" s="12"/>
      <c r="GP1519" s="12"/>
      <c r="GQ1519" s="12"/>
    </row>
    <row r="1520" spans="9:199" s="1" customFormat="1">
      <c r="I1520" s="3"/>
      <c r="P1520" s="59"/>
      <c r="Q1520" s="59"/>
      <c r="R1520" s="59"/>
      <c r="T1520" s="3"/>
      <c r="U1520" s="5"/>
      <c r="V1520" s="3"/>
      <c r="W1520" s="5"/>
      <c r="AE1520" s="7"/>
      <c r="AM1520" s="8"/>
      <c r="AT1520" s="9"/>
      <c r="GM1520" s="12"/>
      <c r="GN1520" s="12"/>
      <c r="GO1520" s="12"/>
      <c r="GP1520" s="12"/>
      <c r="GQ1520" s="12"/>
    </row>
    <row r="1521" spans="9:199" s="1" customFormat="1">
      <c r="I1521" s="3"/>
      <c r="P1521" s="59"/>
      <c r="Q1521" s="59"/>
      <c r="R1521" s="59"/>
      <c r="T1521" s="3"/>
      <c r="U1521" s="5"/>
      <c r="V1521" s="3"/>
      <c r="W1521" s="5"/>
      <c r="AE1521" s="7"/>
      <c r="AM1521" s="8"/>
      <c r="AT1521" s="9"/>
      <c r="GM1521" s="12"/>
      <c r="GN1521" s="12"/>
      <c r="GO1521" s="12"/>
      <c r="GP1521" s="12"/>
      <c r="GQ1521" s="12"/>
    </row>
    <row r="1522" spans="9:199" s="1" customFormat="1">
      <c r="I1522" s="3"/>
      <c r="P1522" s="59"/>
      <c r="Q1522" s="59"/>
      <c r="R1522" s="59"/>
      <c r="T1522" s="3"/>
      <c r="U1522" s="5"/>
      <c r="V1522" s="3"/>
      <c r="W1522" s="5"/>
      <c r="AE1522" s="7"/>
      <c r="AM1522" s="8"/>
      <c r="AT1522" s="9"/>
      <c r="GM1522" s="12"/>
      <c r="GN1522" s="12"/>
      <c r="GO1522" s="12"/>
      <c r="GP1522" s="12"/>
      <c r="GQ1522" s="12"/>
    </row>
    <row r="1523" spans="9:199" s="1" customFormat="1">
      <c r="I1523" s="3"/>
      <c r="P1523" s="59"/>
      <c r="Q1523" s="59"/>
      <c r="R1523" s="59"/>
      <c r="T1523" s="3"/>
      <c r="U1523" s="5"/>
      <c r="V1523" s="3"/>
      <c r="W1523" s="5"/>
      <c r="AE1523" s="7"/>
      <c r="AM1523" s="8"/>
      <c r="AT1523" s="9"/>
      <c r="GM1523" s="12"/>
      <c r="GN1523" s="12"/>
      <c r="GO1523" s="12"/>
      <c r="GP1523" s="12"/>
      <c r="GQ1523" s="12"/>
    </row>
    <row r="1524" spans="9:199" s="1" customFormat="1">
      <c r="I1524" s="3"/>
      <c r="P1524" s="59"/>
      <c r="Q1524" s="59"/>
      <c r="R1524" s="59"/>
      <c r="T1524" s="3"/>
      <c r="U1524" s="5"/>
      <c r="V1524" s="3"/>
      <c r="W1524" s="5"/>
      <c r="AE1524" s="7"/>
      <c r="AM1524" s="8"/>
      <c r="AT1524" s="9"/>
      <c r="GM1524" s="12"/>
      <c r="GN1524" s="12"/>
      <c r="GO1524" s="12"/>
      <c r="GP1524" s="12"/>
      <c r="GQ1524" s="12"/>
    </row>
    <row r="1525" spans="9:199" s="1" customFormat="1">
      <c r="I1525" s="3"/>
      <c r="P1525" s="59"/>
      <c r="Q1525" s="59"/>
      <c r="R1525" s="59"/>
      <c r="T1525" s="3"/>
      <c r="U1525" s="5"/>
      <c r="V1525" s="3"/>
      <c r="W1525" s="5"/>
      <c r="AE1525" s="7"/>
      <c r="AM1525" s="8"/>
      <c r="AT1525" s="9"/>
      <c r="GM1525" s="12"/>
      <c r="GN1525" s="12"/>
      <c r="GO1525" s="12"/>
      <c r="GP1525" s="12"/>
      <c r="GQ1525" s="12"/>
    </row>
    <row r="1526" spans="9:199" s="1" customFormat="1">
      <c r="I1526" s="3"/>
      <c r="P1526" s="59"/>
      <c r="Q1526" s="59"/>
      <c r="R1526" s="59"/>
      <c r="T1526" s="3"/>
      <c r="U1526" s="5"/>
      <c r="V1526" s="3"/>
      <c r="W1526" s="5"/>
      <c r="AE1526" s="7"/>
      <c r="AM1526" s="8"/>
      <c r="AT1526" s="9"/>
      <c r="GM1526" s="12"/>
      <c r="GN1526" s="12"/>
      <c r="GO1526" s="12"/>
      <c r="GP1526" s="12"/>
      <c r="GQ1526" s="12"/>
    </row>
    <row r="1527" spans="9:199" s="1" customFormat="1">
      <c r="I1527" s="3"/>
      <c r="P1527" s="59"/>
      <c r="Q1527" s="59"/>
      <c r="R1527" s="59"/>
      <c r="T1527" s="3"/>
      <c r="U1527" s="5"/>
      <c r="V1527" s="3"/>
      <c r="W1527" s="5"/>
      <c r="AE1527" s="7"/>
      <c r="AM1527" s="8"/>
      <c r="AT1527" s="9"/>
      <c r="GM1527" s="12"/>
      <c r="GN1527" s="12"/>
      <c r="GO1527" s="12"/>
      <c r="GP1527" s="12"/>
      <c r="GQ1527" s="12"/>
    </row>
    <row r="1528" spans="9:199" s="1" customFormat="1">
      <c r="I1528" s="3"/>
      <c r="P1528" s="59"/>
      <c r="Q1528" s="59"/>
      <c r="R1528" s="59"/>
      <c r="T1528" s="3"/>
      <c r="U1528" s="5"/>
      <c r="V1528" s="3"/>
      <c r="W1528" s="5"/>
      <c r="AE1528" s="7"/>
      <c r="AM1528" s="8"/>
      <c r="AT1528" s="9"/>
      <c r="GM1528" s="12"/>
      <c r="GN1528" s="12"/>
      <c r="GO1528" s="12"/>
      <c r="GP1528" s="12"/>
      <c r="GQ1528" s="12"/>
    </row>
    <row r="1529" spans="9:199" s="1" customFormat="1">
      <c r="I1529" s="3"/>
      <c r="P1529" s="59"/>
      <c r="Q1529" s="59"/>
      <c r="R1529" s="59"/>
      <c r="T1529" s="3"/>
      <c r="U1529" s="5"/>
      <c r="V1529" s="3"/>
      <c r="W1529" s="5"/>
      <c r="AE1529" s="7"/>
      <c r="AM1529" s="8"/>
      <c r="AT1529" s="9"/>
      <c r="GM1529" s="12"/>
      <c r="GN1529" s="12"/>
      <c r="GO1529" s="12"/>
      <c r="GP1529" s="12"/>
      <c r="GQ1529" s="12"/>
    </row>
    <row r="1530" spans="9:199" s="1" customFormat="1">
      <c r="I1530" s="3"/>
      <c r="P1530" s="59"/>
      <c r="Q1530" s="59"/>
      <c r="R1530" s="59"/>
      <c r="T1530" s="3"/>
      <c r="U1530" s="5"/>
      <c r="V1530" s="3"/>
      <c r="W1530" s="5"/>
      <c r="AE1530" s="7"/>
      <c r="AM1530" s="8"/>
      <c r="AT1530" s="9"/>
      <c r="GM1530" s="12"/>
      <c r="GN1530" s="12"/>
      <c r="GO1530" s="12"/>
      <c r="GP1530" s="12"/>
      <c r="GQ1530" s="12"/>
    </row>
    <row r="1531" spans="9:199" s="1" customFormat="1">
      <c r="I1531" s="3"/>
      <c r="P1531" s="59"/>
      <c r="Q1531" s="59"/>
      <c r="R1531" s="59"/>
      <c r="T1531" s="3"/>
      <c r="U1531" s="5"/>
      <c r="V1531" s="3"/>
      <c r="W1531" s="5"/>
      <c r="AE1531" s="7"/>
      <c r="AM1531" s="8"/>
      <c r="AT1531" s="9"/>
      <c r="GM1531" s="12"/>
      <c r="GN1531" s="12"/>
      <c r="GO1531" s="12"/>
      <c r="GP1531" s="12"/>
      <c r="GQ1531" s="12"/>
    </row>
    <row r="1532" spans="9:199" s="1" customFormat="1">
      <c r="I1532" s="3"/>
      <c r="P1532" s="59"/>
      <c r="Q1532" s="59"/>
      <c r="R1532" s="59"/>
      <c r="T1532" s="3"/>
      <c r="U1532" s="5"/>
      <c r="V1532" s="3"/>
      <c r="W1532" s="5"/>
      <c r="AE1532" s="7"/>
      <c r="AM1532" s="8"/>
      <c r="AT1532" s="9"/>
      <c r="GM1532" s="12"/>
      <c r="GN1532" s="12"/>
      <c r="GO1532" s="12"/>
      <c r="GP1532" s="12"/>
      <c r="GQ1532" s="12"/>
    </row>
    <row r="1533" spans="9:199" s="1" customFormat="1">
      <c r="I1533" s="3"/>
      <c r="P1533" s="59"/>
      <c r="Q1533" s="59"/>
      <c r="R1533" s="59"/>
      <c r="T1533" s="3"/>
      <c r="U1533" s="5"/>
      <c r="V1533" s="3"/>
      <c r="W1533" s="5"/>
      <c r="AE1533" s="7"/>
      <c r="AM1533" s="8"/>
      <c r="AT1533" s="9"/>
      <c r="GM1533" s="12"/>
      <c r="GN1533" s="12"/>
      <c r="GO1533" s="12"/>
      <c r="GP1533" s="12"/>
      <c r="GQ1533" s="12"/>
    </row>
    <row r="1534" spans="9:199" s="1" customFormat="1">
      <c r="I1534" s="3"/>
      <c r="P1534" s="59"/>
      <c r="Q1534" s="59"/>
      <c r="R1534" s="59"/>
      <c r="T1534" s="3"/>
      <c r="U1534" s="5"/>
      <c r="V1534" s="3"/>
      <c r="W1534" s="5"/>
      <c r="AE1534" s="7"/>
      <c r="AM1534" s="8"/>
      <c r="AT1534" s="9"/>
      <c r="GM1534" s="12"/>
      <c r="GN1534" s="12"/>
      <c r="GO1534" s="12"/>
      <c r="GP1534" s="12"/>
      <c r="GQ1534" s="12"/>
    </row>
    <row r="1535" spans="9:199" s="1" customFormat="1">
      <c r="I1535" s="3"/>
      <c r="P1535" s="59"/>
      <c r="Q1535" s="59"/>
      <c r="R1535" s="59"/>
      <c r="T1535" s="3"/>
      <c r="U1535" s="5"/>
      <c r="V1535" s="3"/>
      <c r="W1535" s="5"/>
      <c r="AE1535" s="7"/>
      <c r="AM1535" s="8"/>
      <c r="AT1535" s="9"/>
      <c r="GM1535" s="12"/>
      <c r="GN1535" s="12"/>
      <c r="GO1535" s="12"/>
      <c r="GP1535" s="12"/>
      <c r="GQ1535" s="12"/>
    </row>
    <row r="1536" spans="9:199" s="1" customFormat="1">
      <c r="I1536" s="3"/>
      <c r="P1536" s="59"/>
      <c r="Q1536" s="59"/>
      <c r="R1536" s="59"/>
      <c r="T1536" s="3"/>
      <c r="U1536" s="5"/>
      <c r="V1536" s="3"/>
      <c r="W1536" s="5"/>
      <c r="AE1536" s="7"/>
      <c r="AM1536" s="8"/>
      <c r="AT1536" s="9"/>
      <c r="GM1536" s="12"/>
      <c r="GN1536" s="12"/>
      <c r="GO1536" s="12"/>
      <c r="GP1536" s="12"/>
      <c r="GQ1536" s="12"/>
    </row>
    <row r="1537" spans="9:199" s="1" customFormat="1">
      <c r="I1537" s="3"/>
      <c r="P1537" s="59"/>
      <c r="Q1537" s="59"/>
      <c r="R1537" s="59"/>
      <c r="T1537" s="3"/>
      <c r="U1537" s="5"/>
      <c r="V1537" s="3"/>
      <c r="W1537" s="5"/>
      <c r="AE1537" s="7"/>
      <c r="AM1537" s="8"/>
      <c r="AT1537" s="9"/>
      <c r="GM1537" s="12"/>
      <c r="GN1537" s="12"/>
      <c r="GO1537" s="12"/>
      <c r="GP1537" s="12"/>
      <c r="GQ1537" s="12"/>
    </row>
    <row r="1538" spans="9:199" s="1" customFormat="1">
      <c r="I1538" s="3"/>
      <c r="P1538" s="59"/>
      <c r="Q1538" s="59"/>
      <c r="R1538" s="59"/>
      <c r="T1538" s="3"/>
      <c r="U1538" s="5"/>
      <c r="V1538" s="3"/>
      <c r="W1538" s="5"/>
      <c r="AE1538" s="7"/>
      <c r="AM1538" s="8"/>
      <c r="AT1538" s="9"/>
      <c r="GM1538" s="12"/>
      <c r="GN1538" s="12"/>
      <c r="GO1538" s="12"/>
      <c r="GP1538" s="12"/>
      <c r="GQ1538" s="12"/>
    </row>
    <row r="1539" spans="9:199" s="1" customFormat="1">
      <c r="I1539" s="3"/>
      <c r="P1539" s="59"/>
      <c r="Q1539" s="59"/>
      <c r="R1539" s="59"/>
      <c r="T1539" s="3"/>
      <c r="U1539" s="5"/>
      <c r="V1539" s="3"/>
      <c r="W1539" s="5"/>
      <c r="AE1539" s="7"/>
      <c r="AM1539" s="8"/>
      <c r="AT1539" s="9"/>
      <c r="GM1539" s="12"/>
      <c r="GN1539" s="12"/>
      <c r="GO1539" s="12"/>
      <c r="GP1539" s="12"/>
      <c r="GQ1539" s="12"/>
    </row>
    <row r="1540" spans="9:199" s="1" customFormat="1">
      <c r="I1540" s="3"/>
      <c r="P1540" s="59"/>
      <c r="Q1540" s="59"/>
      <c r="R1540" s="59"/>
      <c r="T1540" s="3"/>
      <c r="U1540" s="5"/>
      <c r="V1540" s="3"/>
      <c r="W1540" s="5"/>
      <c r="AE1540" s="7"/>
      <c r="AM1540" s="8"/>
      <c r="AT1540" s="9"/>
      <c r="GM1540" s="12"/>
      <c r="GN1540" s="12"/>
      <c r="GO1540" s="12"/>
      <c r="GP1540" s="12"/>
      <c r="GQ1540" s="12"/>
    </row>
    <row r="1541" spans="9:199" s="1" customFormat="1">
      <c r="I1541" s="3"/>
      <c r="P1541" s="59"/>
      <c r="Q1541" s="59"/>
      <c r="R1541" s="59"/>
      <c r="T1541" s="3"/>
      <c r="U1541" s="5"/>
      <c r="V1541" s="3"/>
      <c r="W1541" s="5"/>
      <c r="AE1541" s="7"/>
      <c r="AM1541" s="8"/>
      <c r="AT1541" s="9"/>
      <c r="GM1541" s="12"/>
      <c r="GN1541" s="12"/>
      <c r="GO1541" s="12"/>
      <c r="GP1541" s="12"/>
      <c r="GQ1541" s="12"/>
    </row>
    <row r="1542" spans="9:199" s="1" customFormat="1">
      <c r="I1542" s="3"/>
      <c r="P1542" s="59"/>
      <c r="Q1542" s="59"/>
      <c r="R1542" s="59"/>
      <c r="T1542" s="3"/>
      <c r="U1542" s="5"/>
      <c r="V1542" s="3"/>
      <c r="W1542" s="5"/>
      <c r="AE1542" s="7"/>
      <c r="AM1542" s="8"/>
      <c r="AT1542" s="9"/>
      <c r="GM1542" s="12"/>
      <c r="GN1542" s="12"/>
      <c r="GO1542" s="12"/>
      <c r="GP1542" s="12"/>
      <c r="GQ1542" s="12"/>
    </row>
    <row r="1543" spans="9:199" s="1" customFormat="1">
      <c r="I1543" s="3"/>
      <c r="P1543" s="59"/>
      <c r="Q1543" s="59"/>
      <c r="R1543" s="59"/>
      <c r="T1543" s="3"/>
      <c r="U1543" s="5"/>
      <c r="V1543" s="3"/>
      <c r="W1543" s="5"/>
      <c r="AE1543" s="7"/>
      <c r="AM1543" s="8"/>
      <c r="AT1543" s="9"/>
      <c r="GM1543" s="12"/>
      <c r="GN1543" s="12"/>
      <c r="GO1543" s="12"/>
      <c r="GP1543" s="12"/>
      <c r="GQ1543" s="12"/>
    </row>
    <row r="1544" spans="9:199" s="1" customFormat="1">
      <c r="I1544" s="3"/>
      <c r="P1544" s="59"/>
      <c r="Q1544" s="59"/>
      <c r="R1544" s="59"/>
      <c r="T1544" s="3"/>
      <c r="U1544" s="5"/>
      <c r="V1544" s="3"/>
      <c r="W1544" s="5"/>
      <c r="AE1544" s="7"/>
      <c r="AM1544" s="8"/>
      <c r="AT1544" s="9"/>
      <c r="GM1544" s="12"/>
      <c r="GN1544" s="12"/>
      <c r="GO1544" s="12"/>
      <c r="GP1544" s="12"/>
      <c r="GQ1544" s="12"/>
    </row>
    <row r="1545" spans="9:199" s="1" customFormat="1">
      <c r="I1545" s="3"/>
      <c r="P1545" s="59"/>
      <c r="Q1545" s="59"/>
      <c r="R1545" s="59"/>
      <c r="T1545" s="3"/>
      <c r="U1545" s="5"/>
      <c r="V1545" s="3"/>
      <c r="W1545" s="5"/>
      <c r="AE1545" s="7"/>
      <c r="AM1545" s="8"/>
      <c r="AT1545" s="9"/>
      <c r="GM1545" s="12"/>
      <c r="GN1545" s="12"/>
      <c r="GO1545" s="12"/>
      <c r="GP1545" s="12"/>
      <c r="GQ1545" s="12"/>
    </row>
    <row r="1546" spans="9:199" s="1" customFormat="1">
      <c r="I1546" s="3"/>
      <c r="P1546" s="59"/>
      <c r="Q1546" s="59"/>
      <c r="R1546" s="59"/>
      <c r="T1546" s="3"/>
      <c r="U1546" s="5"/>
      <c r="V1546" s="3"/>
      <c r="W1546" s="5"/>
      <c r="AE1546" s="7"/>
      <c r="AM1546" s="8"/>
      <c r="AT1546" s="9"/>
      <c r="GM1546" s="12"/>
      <c r="GN1546" s="12"/>
      <c r="GO1546" s="12"/>
      <c r="GP1546" s="12"/>
      <c r="GQ1546" s="12"/>
    </row>
    <row r="1547" spans="9:199" s="1" customFormat="1">
      <c r="I1547" s="3"/>
      <c r="P1547" s="59"/>
      <c r="Q1547" s="59"/>
      <c r="R1547" s="59"/>
      <c r="T1547" s="3"/>
      <c r="U1547" s="5"/>
      <c r="V1547" s="3"/>
      <c r="W1547" s="5"/>
      <c r="AE1547" s="7"/>
      <c r="AM1547" s="8"/>
      <c r="AT1547" s="9"/>
      <c r="GM1547" s="12"/>
      <c r="GN1547" s="12"/>
      <c r="GO1547" s="12"/>
      <c r="GP1547" s="12"/>
      <c r="GQ1547" s="12"/>
    </row>
    <row r="1548" spans="9:199" s="1" customFormat="1">
      <c r="I1548" s="3"/>
      <c r="P1548" s="59"/>
      <c r="Q1548" s="59"/>
      <c r="R1548" s="59"/>
      <c r="T1548" s="3"/>
      <c r="U1548" s="5"/>
      <c r="V1548" s="3"/>
      <c r="W1548" s="5"/>
      <c r="AE1548" s="7"/>
      <c r="AM1548" s="8"/>
      <c r="AT1548" s="9"/>
      <c r="GM1548" s="12"/>
      <c r="GN1548" s="12"/>
      <c r="GO1548" s="12"/>
      <c r="GP1548" s="12"/>
      <c r="GQ1548" s="12"/>
    </row>
    <row r="1549" spans="9:199" s="1" customFormat="1">
      <c r="I1549" s="3"/>
      <c r="P1549" s="59"/>
      <c r="Q1549" s="59"/>
      <c r="R1549" s="59"/>
      <c r="T1549" s="3"/>
      <c r="U1549" s="5"/>
      <c r="V1549" s="3"/>
      <c r="W1549" s="5"/>
      <c r="AE1549" s="7"/>
      <c r="AM1549" s="8"/>
      <c r="AT1549" s="9"/>
      <c r="GM1549" s="12"/>
      <c r="GN1549" s="12"/>
      <c r="GO1549" s="12"/>
      <c r="GP1549" s="12"/>
      <c r="GQ1549" s="12"/>
    </row>
    <row r="1550" spans="9:199" s="1" customFormat="1">
      <c r="I1550" s="3"/>
      <c r="P1550" s="59"/>
      <c r="Q1550" s="59"/>
      <c r="R1550" s="59"/>
      <c r="T1550" s="3"/>
      <c r="U1550" s="5"/>
      <c r="V1550" s="3"/>
      <c r="W1550" s="5"/>
      <c r="AE1550" s="7"/>
      <c r="AM1550" s="8"/>
      <c r="AT1550" s="9"/>
      <c r="GM1550" s="12"/>
      <c r="GN1550" s="12"/>
      <c r="GO1550" s="12"/>
      <c r="GP1550" s="12"/>
      <c r="GQ1550" s="12"/>
    </row>
    <row r="1551" spans="9:199" s="1" customFormat="1">
      <c r="I1551" s="3"/>
      <c r="P1551" s="59"/>
      <c r="Q1551" s="59"/>
      <c r="R1551" s="59"/>
      <c r="T1551" s="3"/>
      <c r="U1551" s="5"/>
      <c r="V1551" s="3"/>
      <c r="W1551" s="5"/>
      <c r="AE1551" s="7"/>
      <c r="AM1551" s="8"/>
      <c r="AT1551" s="9"/>
      <c r="GM1551" s="12"/>
      <c r="GN1551" s="12"/>
      <c r="GO1551" s="12"/>
      <c r="GP1551" s="12"/>
      <c r="GQ1551" s="12"/>
    </row>
    <row r="1552" spans="9:199" s="1" customFormat="1">
      <c r="I1552" s="3"/>
      <c r="P1552" s="59"/>
      <c r="Q1552" s="59"/>
      <c r="R1552" s="59"/>
      <c r="T1552" s="3"/>
      <c r="U1552" s="5"/>
      <c r="V1552" s="3"/>
      <c r="W1552" s="5"/>
      <c r="AE1552" s="7"/>
      <c r="AM1552" s="8"/>
      <c r="AT1552" s="9"/>
      <c r="GM1552" s="12"/>
      <c r="GN1552" s="12"/>
      <c r="GO1552" s="12"/>
      <c r="GP1552" s="12"/>
      <c r="GQ1552" s="12"/>
    </row>
    <row r="1553" spans="9:199" s="1" customFormat="1">
      <c r="I1553" s="3"/>
      <c r="P1553" s="59"/>
      <c r="Q1553" s="59"/>
      <c r="R1553" s="59"/>
      <c r="T1553" s="3"/>
      <c r="U1553" s="5"/>
      <c r="V1553" s="3"/>
      <c r="W1553" s="5"/>
      <c r="AE1553" s="7"/>
      <c r="AM1553" s="8"/>
      <c r="AT1553" s="9"/>
      <c r="GM1553" s="12"/>
      <c r="GN1553" s="12"/>
      <c r="GO1553" s="12"/>
      <c r="GP1553" s="12"/>
      <c r="GQ1553" s="12"/>
    </row>
    <row r="1554" spans="9:199" s="1" customFormat="1">
      <c r="I1554" s="3"/>
      <c r="P1554" s="59"/>
      <c r="Q1554" s="59"/>
      <c r="R1554" s="59"/>
      <c r="T1554" s="3"/>
      <c r="U1554" s="5"/>
      <c r="V1554" s="3"/>
      <c r="W1554" s="5"/>
      <c r="AE1554" s="7"/>
      <c r="AM1554" s="8"/>
      <c r="AT1554" s="9"/>
      <c r="GM1554" s="12"/>
      <c r="GN1554" s="12"/>
      <c r="GO1554" s="12"/>
      <c r="GP1554" s="12"/>
      <c r="GQ1554" s="12"/>
    </row>
    <row r="1555" spans="9:199" s="1" customFormat="1">
      <c r="I1555" s="3"/>
      <c r="P1555" s="59"/>
      <c r="Q1555" s="59"/>
      <c r="R1555" s="59"/>
      <c r="T1555" s="3"/>
      <c r="U1555" s="5"/>
      <c r="V1555" s="3"/>
      <c r="W1555" s="5"/>
      <c r="AE1555" s="7"/>
      <c r="AM1555" s="8"/>
      <c r="AT1555" s="9"/>
      <c r="GM1555" s="12"/>
      <c r="GN1555" s="12"/>
      <c r="GO1555" s="12"/>
      <c r="GP1555" s="12"/>
      <c r="GQ1555" s="12"/>
    </row>
    <row r="1556" spans="9:199" s="1" customFormat="1">
      <c r="I1556" s="3"/>
      <c r="P1556" s="59"/>
      <c r="Q1556" s="59"/>
      <c r="R1556" s="59"/>
      <c r="T1556" s="3"/>
      <c r="U1556" s="5"/>
      <c r="V1556" s="3"/>
      <c r="W1556" s="5"/>
      <c r="AE1556" s="7"/>
      <c r="AM1556" s="8"/>
      <c r="AT1556" s="9"/>
      <c r="GM1556" s="12"/>
      <c r="GN1556" s="12"/>
      <c r="GO1556" s="12"/>
      <c r="GP1556" s="12"/>
      <c r="GQ1556" s="12"/>
    </row>
    <row r="1557" spans="9:199" s="1" customFormat="1">
      <c r="I1557" s="3"/>
      <c r="P1557" s="59"/>
      <c r="Q1557" s="59"/>
      <c r="R1557" s="59"/>
      <c r="T1557" s="3"/>
      <c r="U1557" s="5"/>
      <c r="V1557" s="3"/>
      <c r="W1557" s="5"/>
      <c r="AE1557" s="7"/>
      <c r="AM1557" s="8"/>
      <c r="AT1557" s="9"/>
      <c r="GM1557" s="12"/>
      <c r="GN1557" s="12"/>
      <c r="GO1557" s="12"/>
      <c r="GP1557" s="12"/>
      <c r="GQ1557" s="12"/>
    </row>
    <row r="1558" spans="9:199" s="1" customFormat="1">
      <c r="I1558" s="3"/>
      <c r="P1558" s="59"/>
      <c r="Q1558" s="59"/>
      <c r="R1558" s="59"/>
      <c r="T1558" s="3"/>
      <c r="U1558" s="5"/>
      <c r="V1558" s="3"/>
      <c r="W1558" s="5"/>
      <c r="AE1558" s="7"/>
      <c r="AM1558" s="8"/>
      <c r="AT1558" s="9"/>
      <c r="GM1558" s="12"/>
      <c r="GN1558" s="12"/>
      <c r="GO1558" s="12"/>
      <c r="GP1558" s="12"/>
      <c r="GQ1558" s="12"/>
    </row>
    <row r="1559" spans="9:199" s="1" customFormat="1">
      <c r="I1559" s="3"/>
      <c r="P1559" s="59"/>
      <c r="Q1559" s="59"/>
      <c r="R1559" s="59"/>
      <c r="T1559" s="3"/>
      <c r="U1559" s="5"/>
      <c r="V1559" s="3"/>
      <c r="W1559" s="5"/>
      <c r="AE1559" s="7"/>
      <c r="AM1559" s="8"/>
      <c r="AT1559" s="9"/>
      <c r="GM1559" s="12"/>
      <c r="GN1559" s="12"/>
      <c r="GO1559" s="12"/>
      <c r="GP1559" s="12"/>
      <c r="GQ1559" s="12"/>
    </row>
    <row r="1560" spans="9:199" s="1" customFormat="1">
      <c r="I1560" s="3"/>
      <c r="P1560" s="59"/>
      <c r="Q1560" s="59"/>
      <c r="R1560" s="59"/>
      <c r="T1560" s="3"/>
      <c r="U1560" s="5"/>
      <c r="V1560" s="3"/>
      <c r="W1560" s="5"/>
      <c r="AE1560" s="7"/>
      <c r="AM1560" s="8"/>
      <c r="AT1560" s="9"/>
      <c r="GM1560" s="12"/>
      <c r="GN1560" s="12"/>
      <c r="GO1560" s="12"/>
      <c r="GP1560" s="12"/>
      <c r="GQ1560" s="12"/>
    </row>
    <row r="1561" spans="9:199" s="1" customFormat="1">
      <c r="I1561" s="3"/>
      <c r="P1561" s="59"/>
      <c r="Q1561" s="59"/>
      <c r="R1561" s="59"/>
      <c r="T1561" s="3"/>
      <c r="U1561" s="5"/>
      <c r="V1561" s="3"/>
      <c r="W1561" s="5"/>
      <c r="AE1561" s="7"/>
      <c r="AM1561" s="8"/>
      <c r="AT1561" s="9"/>
      <c r="GM1561" s="12"/>
      <c r="GN1561" s="12"/>
      <c r="GO1561" s="12"/>
      <c r="GP1561" s="12"/>
      <c r="GQ1561" s="12"/>
    </row>
    <row r="1562" spans="9:199" s="1" customFormat="1">
      <c r="I1562" s="3"/>
      <c r="P1562" s="59"/>
      <c r="Q1562" s="59"/>
      <c r="R1562" s="59"/>
      <c r="T1562" s="3"/>
      <c r="U1562" s="5"/>
      <c r="V1562" s="3"/>
      <c r="W1562" s="5"/>
      <c r="AE1562" s="7"/>
      <c r="AM1562" s="8"/>
      <c r="AT1562" s="9"/>
      <c r="GM1562" s="12"/>
      <c r="GN1562" s="12"/>
      <c r="GO1562" s="12"/>
      <c r="GP1562" s="12"/>
      <c r="GQ1562" s="12"/>
    </row>
    <row r="1563" spans="9:199" s="1" customFormat="1">
      <c r="I1563" s="3"/>
      <c r="P1563" s="59"/>
      <c r="Q1563" s="59"/>
      <c r="R1563" s="59"/>
      <c r="T1563" s="3"/>
      <c r="U1563" s="5"/>
      <c r="V1563" s="3"/>
      <c r="W1563" s="5"/>
      <c r="AE1563" s="7"/>
      <c r="AM1563" s="8"/>
      <c r="AT1563" s="9"/>
      <c r="GM1563" s="12"/>
      <c r="GN1563" s="12"/>
      <c r="GO1563" s="12"/>
      <c r="GP1563" s="12"/>
      <c r="GQ1563" s="12"/>
    </row>
    <row r="1564" spans="9:199" s="1" customFormat="1">
      <c r="I1564" s="3"/>
      <c r="P1564" s="59"/>
      <c r="Q1564" s="59"/>
      <c r="R1564" s="59"/>
      <c r="T1564" s="3"/>
      <c r="U1564" s="5"/>
      <c r="V1564" s="3"/>
      <c r="W1564" s="5"/>
      <c r="AE1564" s="7"/>
      <c r="AM1564" s="8"/>
      <c r="AT1564" s="9"/>
      <c r="GM1564" s="12"/>
      <c r="GN1564" s="12"/>
      <c r="GO1564" s="12"/>
      <c r="GP1564" s="12"/>
      <c r="GQ1564" s="12"/>
    </row>
    <row r="1565" spans="9:199" s="1" customFormat="1">
      <c r="I1565" s="3"/>
      <c r="P1565" s="59"/>
      <c r="Q1565" s="59"/>
      <c r="R1565" s="59"/>
      <c r="T1565" s="3"/>
      <c r="U1565" s="5"/>
      <c r="V1565" s="3"/>
      <c r="W1565" s="5"/>
      <c r="AE1565" s="7"/>
      <c r="AM1565" s="8"/>
      <c r="AT1565" s="9"/>
      <c r="GM1565" s="12"/>
      <c r="GN1565" s="12"/>
      <c r="GO1565" s="12"/>
      <c r="GP1565" s="12"/>
      <c r="GQ1565" s="12"/>
    </row>
    <row r="1566" spans="9:199" s="1" customFormat="1">
      <c r="I1566" s="3"/>
      <c r="P1566" s="59"/>
      <c r="Q1566" s="59"/>
      <c r="R1566" s="59"/>
      <c r="T1566" s="3"/>
      <c r="U1566" s="5"/>
      <c r="V1566" s="3"/>
      <c r="W1566" s="5"/>
      <c r="AE1566" s="7"/>
      <c r="AM1566" s="8"/>
      <c r="AT1566" s="9"/>
      <c r="GM1566" s="12"/>
      <c r="GN1566" s="12"/>
      <c r="GO1566" s="12"/>
      <c r="GP1566" s="12"/>
      <c r="GQ1566" s="12"/>
    </row>
    <row r="1567" spans="9:199" s="1" customFormat="1">
      <c r="I1567" s="3"/>
      <c r="P1567" s="59"/>
      <c r="Q1567" s="59"/>
      <c r="R1567" s="59"/>
      <c r="T1567" s="3"/>
      <c r="U1567" s="5"/>
      <c r="V1567" s="3"/>
      <c r="W1567" s="5"/>
      <c r="AE1567" s="7"/>
      <c r="AM1567" s="8"/>
      <c r="AT1567" s="9"/>
      <c r="GM1567" s="12"/>
      <c r="GN1567" s="12"/>
      <c r="GO1567" s="12"/>
      <c r="GP1567" s="12"/>
      <c r="GQ1567" s="12"/>
    </row>
    <row r="1568" spans="9:199" s="1" customFormat="1">
      <c r="I1568" s="3"/>
      <c r="P1568" s="59"/>
      <c r="Q1568" s="59"/>
      <c r="R1568" s="59"/>
      <c r="T1568" s="3"/>
      <c r="U1568" s="5"/>
      <c r="V1568" s="3"/>
      <c r="W1568" s="5"/>
      <c r="AE1568" s="7"/>
      <c r="AM1568" s="8"/>
      <c r="AT1568" s="9"/>
      <c r="GM1568" s="12"/>
      <c r="GN1568" s="12"/>
      <c r="GO1568" s="12"/>
      <c r="GP1568" s="12"/>
      <c r="GQ1568" s="12"/>
    </row>
    <row r="1569" spans="9:199" s="1" customFormat="1">
      <c r="I1569" s="3"/>
      <c r="P1569" s="59"/>
      <c r="Q1569" s="59"/>
      <c r="R1569" s="59"/>
      <c r="T1569" s="3"/>
      <c r="U1569" s="5"/>
      <c r="V1569" s="3"/>
      <c r="W1569" s="5"/>
      <c r="AE1569" s="7"/>
      <c r="AM1569" s="8"/>
      <c r="AT1569" s="9"/>
      <c r="GM1569" s="12"/>
      <c r="GN1569" s="12"/>
      <c r="GO1569" s="12"/>
      <c r="GP1569" s="12"/>
      <c r="GQ1569" s="12"/>
    </row>
    <row r="1570" spans="9:199" s="1" customFormat="1">
      <c r="I1570" s="3"/>
      <c r="P1570" s="59"/>
      <c r="Q1570" s="59"/>
      <c r="R1570" s="59"/>
      <c r="T1570" s="3"/>
      <c r="U1570" s="5"/>
      <c r="V1570" s="3"/>
      <c r="W1570" s="5"/>
      <c r="AE1570" s="7"/>
      <c r="AM1570" s="8"/>
      <c r="AT1570" s="9"/>
      <c r="GM1570" s="12"/>
      <c r="GN1570" s="12"/>
      <c r="GO1570" s="12"/>
      <c r="GP1570" s="12"/>
      <c r="GQ1570" s="12"/>
    </row>
    <row r="1571" spans="9:199" s="1" customFormat="1">
      <c r="I1571" s="3"/>
      <c r="P1571" s="59"/>
      <c r="Q1571" s="59"/>
      <c r="R1571" s="59"/>
      <c r="T1571" s="3"/>
      <c r="U1571" s="5"/>
      <c r="V1571" s="3"/>
      <c r="W1571" s="5"/>
      <c r="AE1571" s="7"/>
      <c r="AM1571" s="8"/>
      <c r="AT1571" s="9"/>
      <c r="GM1571" s="12"/>
      <c r="GN1571" s="12"/>
      <c r="GO1571" s="12"/>
      <c r="GP1571" s="12"/>
      <c r="GQ1571" s="12"/>
    </row>
    <row r="1572" spans="9:199" s="1" customFormat="1">
      <c r="I1572" s="3"/>
      <c r="P1572" s="59"/>
      <c r="Q1572" s="59"/>
      <c r="R1572" s="59"/>
      <c r="T1572" s="3"/>
      <c r="U1572" s="5"/>
      <c r="V1572" s="3"/>
      <c r="W1572" s="5"/>
      <c r="AE1572" s="7"/>
      <c r="AM1572" s="8"/>
      <c r="AT1572" s="9"/>
      <c r="GM1572" s="12"/>
      <c r="GN1572" s="12"/>
      <c r="GO1572" s="12"/>
      <c r="GP1572" s="12"/>
      <c r="GQ1572" s="12"/>
    </row>
    <row r="1573" spans="9:199" s="1" customFormat="1">
      <c r="I1573" s="3"/>
      <c r="P1573" s="59"/>
      <c r="Q1573" s="59"/>
      <c r="R1573" s="59"/>
      <c r="T1573" s="3"/>
      <c r="U1573" s="5"/>
      <c r="V1573" s="3"/>
      <c r="W1573" s="5"/>
      <c r="AE1573" s="7"/>
      <c r="AM1573" s="8"/>
      <c r="AT1573" s="9"/>
      <c r="GM1573" s="12"/>
      <c r="GN1573" s="12"/>
      <c r="GO1573" s="12"/>
      <c r="GP1573" s="12"/>
      <c r="GQ1573" s="12"/>
    </row>
    <row r="1574" spans="9:199" s="1" customFormat="1">
      <c r="I1574" s="3"/>
      <c r="P1574" s="59"/>
      <c r="Q1574" s="59"/>
      <c r="R1574" s="59"/>
      <c r="T1574" s="3"/>
      <c r="U1574" s="5"/>
      <c r="V1574" s="3"/>
      <c r="W1574" s="5"/>
      <c r="AE1574" s="7"/>
      <c r="AM1574" s="8"/>
      <c r="AT1574" s="9"/>
      <c r="GM1574" s="12"/>
      <c r="GN1574" s="12"/>
      <c r="GO1574" s="12"/>
      <c r="GP1574" s="12"/>
      <c r="GQ1574" s="12"/>
    </row>
    <row r="1575" spans="9:199" s="1" customFormat="1">
      <c r="I1575" s="3"/>
      <c r="P1575" s="59"/>
      <c r="Q1575" s="59"/>
      <c r="R1575" s="59"/>
      <c r="T1575" s="3"/>
      <c r="U1575" s="5"/>
      <c r="V1575" s="3"/>
      <c r="W1575" s="5"/>
      <c r="AE1575" s="7"/>
      <c r="AM1575" s="8"/>
      <c r="AT1575" s="9"/>
      <c r="GM1575" s="12"/>
      <c r="GN1575" s="12"/>
      <c r="GO1575" s="12"/>
      <c r="GP1575" s="12"/>
      <c r="GQ1575" s="12"/>
    </row>
    <row r="1576" spans="9:199" s="1" customFormat="1">
      <c r="I1576" s="3"/>
      <c r="P1576" s="59"/>
      <c r="Q1576" s="59"/>
      <c r="R1576" s="59"/>
      <c r="T1576" s="3"/>
      <c r="U1576" s="5"/>
      <c r="V1576" s="3"/>
      <c r="W1576" s="5"/>
      <c r="AE1576" s="7"/>
      <c r="AM1576" s="8"/>
      <c r="AT1576" s="9"/>
      <c r="GM1576" s="12"/>
      <c r="GN1576" s="12"/>
      <c r="GO1576" s="12"/>
      <c r="GP1576" s="12"/>
      <c r="GQ1576" s="12"/>
    </row>
    <row r="1577" spans="9:199" s="1" customFormat="1">
      <c r="I1577" s="3"/>
      <c r="P1577" s="59"/>
      <c r="Q1577" s="59"/>
      <c r="R1577" s="59"/>
      <c r="T1577" s="3"/>
      <c r="U1577" s="5"/>
      <c r="V1577" s="3"/>
      <c r="W1577" s="5"/>
      <c r="AE1577" s="7"/>
      <c r="AM1577" s="8"/>
      <c r="AT1577" s="9"/>
      <c r="GM1577" s="12"/>
      <c r="GN1577" s="12"/>
      <c r="GO1577" s="12"/>
      <c r="GP1577" s="12"/>
      <c r="GQ1577" s="12"/>
    </row>
    <row r="1578" spans="9:199" s="1" customFormat="1">
      <c r="I1578" s="3"/>
      <c r="P1578" s="59"/>
      <c r="Q1578" s="59"/>
      <c r="R1578" s="59"/>
      <c r="T1578" s="3"/>
      <c r="U1578" s="5"/>
      <c r="V1578" s="3"/>
      <c r="W1578" s="5"/>
      <c r="AE1578" s="7"/>
      <c r="AM1578" s="8"/>
      <c r="AT1578" s="9"/>
      <c r="GM1578" s="12"/>
      <c r="GN1578" s="12"/>
      <c r="GO1578" s="12"/>
      <c r="GP1578" s="12"/>
      <c r="GQ1578" s="12"/>
    </row>
    <row r="1579" spans="9:199" s="1" customFormat="1">
      <c r="I1579" s="3"/>
      <c r="P1579" s="59"/>
      <c r="Q1579" s="59"/>
      <c r="R1579" s="59"/>
      <c r="T1579" s="3"/>
      <c r="U1579" s="5"/>
      <c r="V1579" s="3"/>
      <c r="W1579" s="5"/>
      <c r="AE1579" s="7"/>
      <c r="AM1579" s="8"/>
      <c r="AT1579" s="9"/>
      <c r="GM1579" s="12"/>
      <c r="GN1579" s="12"/>
      <c r="GO1579" s="12"/>
      <c r="GP1579" s="12"/>
      <c r="GQ1579" s="12"/>
    </row>
    <row r="1580" spans="9:199" s="1" customFormat="1">
      <c r="I1580" s="3"/>
      <c r="P1580" s="59"/>
      <c r="Q1580" s="59"/>
      <c r="R1580" s="59"/>
      <c r="T1580" s="3"/>
      <c r="U1580" s="5"/>
      <c r="V1580" s="3"/>
      <c r="W1580" s="5"/>
      <c r="AE1580" s="7"/>
      <c r="AM1580" s="8"/>
      <c r="AT1580" s="9"/>
      <c r="GM1580" s="12"/>
      <c r="GN1580" s="12"/>
      <c r="GO1580" s="12"/>
      <c r="GP1580" s="12"/>
      <c r="GQ1580" s="12"/>
    </row>
    <row r="1581" spans="9:199" s="1" customFormat="1">
      <c r="I1581" s="3"/>
      <c r="P1581" s="59"/>
      <c r="Q1581" s="59"/>
      <c r="R1581" s="59"/>
      <c r="T1581" s="3"/>
      <c r="U1581" s="5"/>
      <c r="V1581" s="3"/>
      <c r="W1581" s="5"/>
      <c r="AE1581" s="7"/>
      <c r="AM1581" s="8"/>
      <c r="AT1581" s="9"/>
      <c r="GM1581" s="12"/>
      <c r="GN1581" s="12"/>
      <c r="GO1581" s="12"/>
      <c r="GP1581" s="12"/>
      <c r="GQ1581" s="12"/>
    </row>
    <row r="1582" spans="9:199" s="1" customFormat="1">
      <c r="I1582" s="3"/>
      <c r="P1582" s="59"/>
      <c r="Q1582" s="59"/>
      <c r="R1582" s="59"/>
      <c r="T1582" s="3"/>
      <c r="U1582" s="5"/>
      <c r="V1582" s="3"/>
      <c r="W1582" s="5"/>
      <c r="AE1582" s="7"/>
      <c r="AM1582" s="8"/>
      <c r="AT1582" s="9"/>
      <c r="GM1582" s="12"/>
      <c r="GN1582" s="12"/>
      <c r="GO1582" s="12"/>
      <c r="GP1582" s="12"/>
      <c r="GQ1582" s="12"/>
    </row>
    <row r="1583" spans="9:199" s="1" customFormat="1">
      <c r="I1583" s="3"/>
      <c r="P1583" s="59"/>
      <c r="Q1583" s="59"/>
      <c r="R1583" s="59"/>
      <c r="T1583" s="3"/>
      <c r="U1583" s="5"/>
      <c r="V1583" s="3"/>
      <c r="W1583" s="5"/>
      <c r="AE1583" s="7"/>
      <c r="AM1583" s="8"/>
      <c r="AT1583" s="9"/>
      <c r="GM1583" s="12"/>
      <c r="GN1583" s="12"/>
      <c r="GO1583" s="12"/>
      <c r="GP1583" s="12"/>
      <c r="GQ1583" s="12"/>
    </row>
    <row r="1584" spans="9:199" s="1" customFormat="1">
      <c r="I1584" s="3"/>
      <c r="P1584" s="59"/>
      <c r="Q1584" s="59"/>
      <c r="R1584" s="59"/>
      <c r="T1584" s="3"/>
      <c r="U1584" s="5"/>
      <c r="V1584" s="3"/>
      <c r="W1584" s="5"/>
      <c r="AE1584" s="7"/>
      <c r="AM1584" s="8"/>
      <c r="AT1584" s="9"/>
      <c r="GM1584" s="12"/>
      <c r="GN1584" s="12"/>
      <c r="GO1584" s="12"/>
      <c r="GP1584" s="12"/>
      <c r="GQ1584" s="12"/>
    </row>
    <row r="1585" spans="9:199" s="1" customFormat="1">
      <c r="I1585" s="3"/>
      <c r="P1585" s="59"/>
      <c r="Q1585" s="59"/>
      <c r="R1585" s="59"/>
      <c r="T1585" s="3"/>
      <c r="U1585" s="5"/>
      <c r="V1585" s="3"/>
      <c r="W1585" s="5"/>
      <c r="AE1585" s="7"/>
      <c r="AM1585" s="8"/>
      <c r="AT1585" s="9"/>
      <c r="GM1585" s="12"/>
      <c r="GN1585" s="12"/>
      <c r="GO1585" s="12"/>
      <c r="GP1585" s="12"/>
      <c r="GQ1585" s="12"/>
    </row>
    <row r="1586" spans="9:199" s="1" customFormat="1">
      <c r="I1586" s="3"/>
      <c r="P1586" s="59"/>
      <c r="Q1586" s="59"/>
      <c r="R1586" s="59"/>
      <c r="T1586" s="3"/>
      <c r="U1586" s="5"/>
      <c r="V1586" s="3"/>
      <c r="W1586" s="5"/>
      <c r="AE1586" s="7"/>
      <c r="AM1586" s="8"/>
      <c r="AT1586" s="9"/>
      <c r="GM1586" s="12"/>
      <c r="GN1586" s="12"/>
      <c r="GO1586" s="12"/>
      <c r="GP1586" s="12"/>
      <c r="GQ1586" s="12"/>
    </row>
    <row r="1587" spans="9:199" s="1" customFormat="1">
      <c r="I1587" s="3"/>
      <c r="P1587" s="59"/>
      <c r="Q1587" s="59"/>
      <c r="R1587" s="59"/>
      <c r="T1587" s="3"/>
      <c r="U1587" s="5"/>
      <c r="V1587" s="3"/>
      <c r="W1587" s="5"/>
      <c r="AE1587" s="7"/>
      <c r="AM1587" s="8"/>
      <c r="AT1587" s="9"/>
      <c r="GM1587" s="12"/>
      <c r="GN1587" s="12"/>
      <c r="GO1587" s="12"/>
      <c r="GP1587" s="12"/>
      <c r="GQ1587" s="12"/>
    </row>
    <row r="1588" spans="9:199" s="1" customFormat="1">
      <c r="I1588" s="3"/>
      <c r="P1588" s="59"/>
      <c r="Q1588" s="59"/>
      <c r="R1588" s="59"/>
      <c r="T1588" s="3"/>
      <c r="U1588" s="5"/>
      <c r="V1588" s="3"/>
      <c r="W1588" s="5"/>
      <c r="AE1588" s="7"/>
      <c r="AM1588" s="8"/>
      <c r="AT1588" s="9"/>
      <c r="GM1588" s="12"/>
      <c r="GN1588" s="12"/>
      <c r="GO1588" s="12"/>
      <c r="GP1588" s="12"/>
      <c r="GQ1588" s="12"/>
    </row>
    <row r="1589" spans="9:199" s="1" customFormat="1">
      <c r="I1589" s="3"/>
      <c r="P1589" s="59"/>
      <c r="Q1589" s="59"/>
      <c r="R1589" s="59"/>
      <c r="T1589" s="3"/>
      <c r="U1589" s="5"/>
      <c r="V1589" s="3"/>
      <c r="W1589" s="5"/>
      <c r="AE1589" s="7"/>
      <c r="AM1589" s="8"/>
      <c r="AT1589" s="9"/>
      <c r="GM1589" s="12"/>
      <c r="GN1589" s="12"/>
      <c r="GO1589" s="12"/>
      <c r="GP1589" s="12"/>
      <c r="GQ1589" s="12"/>
    </row>
    <row r="1590" spans="9:199" s="1" customFormat="1">
      <c r="I1590" s="3"/>
      <c r="P1590" s="59"/>
      <c r="Q1590" s="59"/>
      <c r="R1590" s="59"/>
      <c r="T1590" s="3"/>
      <c r="U1590" s="5"/>
      <c r="V1590" s="3"/>
      <c r="W1590" s="5"/>
      <c r="AE1590" s="7"/>
      <c r="AM1590" s="8"/>
      <c r="AT1590" s="9"/>
      <c r="GM1590" s="12"/>
      <c r="GN1590" s="12"/>
      <c r="GO1590" s="12"/>
      <c r="GP1590" s="12"/>
      <c r="GQ1590" s="12"/>
    </row>
    <row r="1591" spans="9:199" s="1" customFormat="1">
      <c r="I1591" s="3"/>
      <c r="P1591" s="59"/>
      <c r="Q1591" s="59"/>
      <c r="R1591" s="59"/>
      <c r="T1591" s="3"/>
      <c r="U1591" s="5"/>
      <c r="V1591" s="3"/>
      <c r="W1591" s="5"/>
      <c r="AE1591" s="7"/>
      <c r="AM1591" s="8"/>
      <c r="AT1591" s="9"/>
      <c r="GM1591" s="12"/>
      <c r="GN1591" s="12"/>
      <c r="GO1591" s="12"/>
      <c r="GP1591" s="12"/>
      <c r="GQ1591" s="12"/>
    </row>
    <row r="1592" spans="9:199" s="1" customFormat="1">
      <c r="I1592" s="3"/>
      <c r="P1592" s="59"/>
      <c r="Q1592" s="59"/>
      <c r="R1592" s="59"/>
      <c r="T1592" s="3"/>
      <c r="U1592" s="5"/>
      <c r="V1592" s="3"/>
      <c r="W1592" s="5"/>
      <c r="AE1592" s="7"/>
      <c r="AM1592" s="8"/>
      <c r="AT1592" s="9"/>
      <c r="GM1592" s="12"/>
      <c r="GN1592" s="12"/>
      <c r="GO1592" s="12"/>
      <c r="GP1592" s="12"/>
      <c r="GQ1592" s="12"/>
    </row>
    <row r="1593" spans="9:199" s="1" customFormat="1">
      <c r="I1593" s="3"/>
      <c r="P1593" s="59"/>
      <c r="Q1593" s="59"/>
      <c r="R1593" s="59"/>
      <c r="T1593" s="3"/>
      <c r="U1593" s="5"/>
      <c r="V1593" s="3"/>
      <c r="W1593" s="5"/>
      <c r="AE1593" s="7"/>
      <c r="AM1593" s="8"/>
      <c r="AT1593" s="9"/>
      <c r="GM1593" s="12"/>
      <c r="GN1593" s="12"/>
      <c r="GO1593" s="12"/>
      <c r="GP1593" s="12"/>
      <c r="GQ1593" s="12"/>
    </row>
    <row r="1594" spans="9:199" s="1" customFormat="1">
      <c r="I1594" s="3"/>
      <c r="P1594" s="59"/>
      <c r="Q1594" s="59"/>
      <c r="R1594" s="59"/>
      <c r="T1594" s="3"/>
      <c r="U1594" s="5"/>
      <c r="V1594" s="3"/>
      <c r="W1594" s="5"/>
      <c r="AE1594" s="7"/>
      <c r="AM1594" s="8"/>
      <c r="AT1594" s="9"/>
      <c r="GM1594" s="12"/>
      <c r="GN1594" s="12"/>
      <c r="GO1594" s="12"/>
      <c r="GP1594" s="12"/>
      <c r="GQ1594" s="12"/>
    </row>
    <row r="1595" spans="9:199" s="1" customFormat="1">
      <c r="I1595" s="3"/>
      <c r="P1595" s="59"/>
      <c r="Q1595" s="59"/>
      <c r="R1595" s="59"/>
      <c r="T1595" s="3"/>
      <c r="U1595" s="5"/>
      <c r="V1595" s="3"/>
      <c r="W1595" s="5"/>
      <c r="AE1595" s="7"/>
      <c r="AM1595" s="8"/>
      <c r="AT1595" s="9"/>
      <c r="GM1595" s="12"/>
      <c r="GN1595" s="12"/>
      <c r="GO1595" s="12"/>
      <c r="GP1595" s="12"/>
      <c r="GQ1595" s="12"/>
    </row>
    <row r="1596" spans="9:199" s="1" customFormat="1">
      <c r="I1596" s="3"/>
      <c r="P1596" s="59"/>
      <c r="Q1596" s="59"/>
      <c r="R1596" s="59"/>
      <c r="T1596" s="3"/>
      <c r="U1596" s="5"/>
      <c r="V1596" s="3"/>
      <c r="W1596" s="5"/>
      <c r="AE1596" s="7"/>
      <c r="AM1596" s="8"/>
      <c r="AT1596" s="9"/>
      <c r="GM1596" s="12"/>
      <c r="GN1596" s="12"/>
      <c r="GO1596" s="12"/>
      <c r="GP1596" s="12"/>
      <c r="GQ1596" s="12"/>
    </row>
    <row r="1597" spans="9:199" s="1" customFormat="1">
      <c r="I1597" s="3"/>
      <c r="P1597" s="59"/>
      <c r="Q1597" s="59"/>
      <c r="R1597" s="59"/>
      <c r="T1597" s="3"/>
      <c r="U1597" s="5"/>
      <c r="V1597" s="3"/>
      <c r="W1597" s="5"/>
      <c r="AE1597" s="7"/>
      <c r="AM1597" s="8"/>
      <c r="AT1597" s="9"/>
      <c r="GM1597" s="12"/>
      <c r="GN1597" s="12"/>
      <c r="GO1597" s="12"/>
      <c r="GP1597" s="12"/>
      <c r="GQ1597" s="12"/>
    </row>
    <row r="1598" spans="9:199" s="1" customFormat="1">
      <c r="I1598" s="3"/>
      <c r="P1598" s="59"/>
      <c r="Q1598" s="59"/>
      <c r="R1598" s="59"/>
      <c r="T1598" s="3"/>
      <c r="U1598" s="5"/>
      <c r="V1598" s="3"/>
      <c r="W1598" s="5"/>
      <c r="AE1598" s="7"/>
      <c r="AM1598" s="8"/>
      <c r="AT1598" s="9"/>
      <c r="GM1598" s="12"/>
      <c r="GN1598" s="12"/>
      <c r="GO1598" s="12"/>
      <c r="GP1598" s="12"/>
      <c r="GQ1598" s="12"/>
    </row>
    <row r="1599" spans="9:199" s="1" customFormat="1">
      <c r="I1599" s="3"/>
      <c r="P1599" s="59"/>
      <c r="Q1599" s="59"/>
      <c r="R1599" s="59"/>
      <c r="T1599" s="3"/>
      <c r="U1599" s="5"/>
      <c r="V1599" s="3"/>
      <c r="W1599" s="5"/>
      <c r="AE1599" s="7"/>
      <c r="AM1599" s="8"/>
      <c r="AT1599" s="9"/>
      <c r="GM1599" s="12"/>
      <c r="GN1599" s="12"/>
      <c r="GO1599" s="12"/>
      <c r="GP1599" s="12"/>
      <c r="GQ1599" s="12"/>
    </row>
    <row r="1600" spans="9:199" s="1" customFormat="1">
      <c r="I1600" s="3"/>
      <c r="P1600" s="59"/>
      <c r="Q1600" s="59"/>
      <c r="R1600" s="59"/>
      <c r="T1600" s="3"/>
      <c r="U1600" s="5"/>
      <c r="V1600" s="3"/>
      <c r="W1600" s="5"/>
      <c r="AE1600" s="7"/>
      <c r="AM1600" s="8"/>
      <c r="AT1600" s="9"/>
      <c r="GM1600" s="12"/>
      <c r="GN1600" s="12"/>
      <c r="GO1600" s="12"/>
      <c r="GP1600" s="12"/>
      <c r="GQ1600" s="12"/>
    </row>
    <row r="1601" spans="9:199" s="1" customFormat="1">
      <c r="I1601" s="3"/>
      <c r="P1601" s="59"/>
      <c r="Q1601" s="59"/>
      <c r="R1601" s="59"/>
      <c r="T1601" s="3"/>
      <c r="U1601" s="5"/>
      <c r="V1601" s="3"/>
      <c r="W1601" s="5"/>
      <c r="AE1601" s="7"/>
      <c r="AM1601" s="8"/>
      <c r="AT1601" s="9"/>
      <c r="GM1601" s="12"/>
      <c r="GN1601" s="12"/>
      <c r="GO1601" s="12"/>
      <c r="GP1601" s="12"/>
      <c r="GQ1601" s="12"/>
    </row>
    <row r="1602" spans="9:199" s="1" customFormat="1">
      <c r="I1602" s="3"/>
      <c r="P1602" s="59"/>
      <c r="Q1602" s="59"/>
      <c r="R1602" s="59"/>
      <c r="T1602" s="3"/>
      <c r="U1602" s="5"/>
      <c r="V1602" s="3"/>
      <c r="W1602" s="5"/>
      <c r="AE1602" s="7"/>
      <c r="AM1602" s="8"/>
      <c r="AT1602" s="9"/>
      <c r="GM1602" s="12"/>
      <c r="GN1602" s="12"/>
      <c r="GO1602" s="12"/>
      <c r="GP1602" s="12"/>
      <c r="GQ1602" s="12"/>
    </row>
    <row r="1603" spans="9:199" s="1" customFormat="1">
      <c r="I1603" s="3"/>
      <c r="P1603" s="59"/>
      <c r="Q1603" s="59"/>
      <c r="R1603" s="59"/>
      <c r="T1603" s="3"/>
      <c r="U1603" s="5"/>
      <c r="V1603" s="3"/>
      <c r="W1603" s="5"/>
      <c r="AE1603" s="7"/>
      <c r="AM1603" s="8"/>
      <c r="AT1603" s="9"/>
      <c r="GM1603" s="12"/>
      <c r="GN1603" s="12"/>
      <c r="GO1603" s="12"/>
      <c r="GP1603" s="12"/>
      <c r="GQ1603" s="12"/>
    </row>
    <row r="1604" spans="9:199" s="1" customFormat="1">
      <c r="I1604" s="3"/>
      <c r="P1604" s="59"/>
      <c r="Q1604" s="59"/>
      <c r="R1604" s="59"/>
      <c r="T1604" s="3"/>
      <c r="U1604" s="5"/>
      <c r="V1604" s="3"/>
      <c r="W1604" s="5"/>
      <c r="AE1604" s="7"/>
      <c r="AM1604" s="8"/>
      <c r="AT1604" s="9"/>
      <c r="GM1604" s="12"/>
      <c r="GN1604" s="12"/>
      <c r="GO1604" s="12"/>
      <c r="GP1604" s="12"/>
      <c r="GQ1604" s="12"/>
    </row>
    <row r="1605" spans="9:199" s="1" customFormat="1">
      <c r="I1605" s="3"/>
      <c r="P1605" s="59"/>
      <c r="Q1605" s="59"/>
      <c r="R1605" s="59"/>
      <c r="T1605" s="3"/>
      <c r="U1605" s="5"/>
      <c r="V1605" s="3"/>
      <c r="W1605" s="5"/>
      <c r="AE1605" s="7"/>
      <c r="AM1605" s="8"/>
      <c r="AT1605" s="9"/>
      <c r="GM1605" s="12"/>
      <c r="GN1605" s="12"/>
      <c r="GO1605" s="12"/>
      <c r="GP1605" s="12"/>
      <c r="GQ1605" s="12"/>
    </row>
    <row r="1606" spans="9:199" s="1" customFormat="1">
      <c r="I1606" s="3"/>
      <c r="P1606" s="59"/>
      <c r="Q1606" s="59"/>
      <c r="R1606" s="59"/>
      <c r="T1606" s="3"/>
      <c r="U1606" s="5"/>
      <c r="V1606" s="3"/>
      <c r="W1606" s="5"/>
      <c r="AE1606" s="7"/>
      <c r="AM1606" s="8"/>
      <c r="AT1606" s="9"/>
      <c r="GM1606" s="12"/>
      <c r="GN1606" s="12"/>
      <c r="GO1606" s="12"/>
      <c r="GP1606" s="12"/>
      <c r="GQ1606" s="12"/>
    </row>
    <row r="1607" spans="9:199" s="1" customFormat="1">
      <c r="I1607" s="3"/>
      <c r="P1607" s="59"/>
      <c r="Q1607" s="59"/>
      <c r="R1607" s="59"/>
      <c r="T1607" s="3"/>
      <c r="U1607" s="5"/>
      <c r="V1607" s="3"/>
      <c r="W1607" s="5"/>
      <c r="AE1607" s="7"/>
      <c r="AM1607" s="8"/>
      <c r="AT1607" s="9"/>
      <c r="GM1607" s="12"/>
      <c r="GN1607" s="12"/>
      <c r="GO1607" s="12"/>
      <c r="GP1607" s="12"/>
      <c r="GQ1607" s="12"/>
    </row>
    <row r="1608" spans="9:199" s="1" customFormat="1">
      <c r="I1608" s="3"/>
      <c r="P1608" s="59"/>
      <c r="Q1608" s="59"/>
      <c r="R1608" s="59"/>
      <c r="T1608" s="3"/>
      <c r="U1608" s="5"/>
      <c r="V1608" s="3"/>
      <c r="W1608" s="5"/>
      <c r="AE1608" s="7"/>
      <c r="AM1608" s="8"/>
      <c r="AT1608" s="9"/>
      <c r="GM1608" s="12"/>
      <c r="GN1608" s="12"/>
      <c r="GO1608" s="12"/>
      <c r="GP1608" s="12"/>
      <c r="GQ1608" s="12"/>
    </row>
    <row r="1609" spans="9:199" s="1" customFormat="1">
      <c r="I1609" s="3"/>
      <c r="P1609" s="59"/>
      <c r="Q1609" s="59"/>
      <c r="R1609" s="59"/>
      <c r="T1609" s="3"/>
      <c r="U1609" s="5"/>
      <c r="V1609" s="3"/>
      <c r="W1609" s="5"/>
      <c r="AE1609" s="7"/>
      <c r="AM1609" s="8"/>
      <c r="AT1609" s="9"/>
      <c r="GM1609" s="12"/>
      <c r="GN1609" s="12"/>
      <c r="GO1609" s="12"/>
      <c r="GP1609" s="12"/>
      <c r="GQ1609" s="12"/>
    </row>
    <row r="1610" spans="9:199" s="1" customFormat="1">
      <c r="I1610" s="3"/>
      <c r="P1610" s="59"/>
      <c r="Q1610" s="59"/>
      <c r="R1610" s="59"/>
      <c r="T1610" s="3"/>
      <c r="U1610" s="5"/>
      <c r="V1610" s="3"/>
      <c r="W1610" s="5"/>
      <c r="AE1610" s="7"/>
      <c r="AM1610" s="8"/>
      <c r="AT1610" s="9"/>
      <c r="GM1610" s="12"/>
      <c r="GN1610" s="12"/>
      <c r="GO1610" s="12"/>
      <c r="GP1610" s="12"/>
      <c r="GQ1610" s="12"/>
    </row>
    <row r="1611" spans="9:199" s="1" customFormat="1">
      <c r="I1611" s="3"/>
      <c r="P1611" s="59"/>
      <c r="Q1611" s="59"/>
      <c r="R1611" s="59"/>
      <c r="T1611" s="3"/>
      <c r="U1611" s="5"/>
      <c r="V1611" s="3"/>
      <c r="W1611" s="5"/>
      <c r="AE1611" s="7"/>
      <c r="AM1611" s="8"/>
      <c r="AT1611" s="9"/>
      <c r="GM1611" s="12"/>
      <c r="GN1611" s="12"/>
      <c r="GO1611" s="12"/>
      <c r="GP1611" s="12"/>
      <c r="GQ1611" s="12"/>
    </row>
    <row r="1612" spans="9:199" s="1" customFormat="1">
      <c r="I1612" s="3"/>
      <c r="P1612" s="59"/>
      <c r="Q1612" s="59"/>
      <c r="R1612" s="59"/>
      <c r="T1612" s="3"/>
      <c r="U1612" s="5"/>
      <c r="V1612" s="3"/>
      <c r="W1612" s="5"/>
      <c r="AE1612" s="7"/>
      <c r="AM1612" s="8"/>
      <c r="AT1612" s="9"/>
      <c r="GM1612" s="12"/>
      <c r="GN1612" s="12"/>
      <c r="GO1612" s="12"/>
      <c r="GP1612" s="12"/>
      <c r="GQ1612" s="12"/>
    </row>
    <row r="1613" spans="9:199" s="1" customFormat="1">
      <c r="I1613" s="3"/>
      <c r="P1613" s="59"/>
      <c r="Q1613" s="59"/>
      <c r="R1613" s="59"/>
      <c r="T1613" s="3"/>
      <c r="U1613" s="5"/>
      <c r="V1613" s="3"/>
      <c r="W1613" s="5"/>
      <c r="AE1613" s="7"/>
      <c r="AM1613" s="8"/>
      <c r="AT1613" s="9"/>
      <c r="GM1613" s="12"/>
      <c r="GN1613" s="12"/>
      <c r="GO1613" s="12"/>
      <c r="GP1613" s="12"/>
      <c r="GQ1613" s="12"/>
    </row>
    <row r="1614" spans="9:199" s="1" customFormat="1">
      <c r="I1614" s="3"/>
      <c r="P1614" s="59"/>
      <c r="Q1614" s="59"/>
      <c r="R1614" s="59"/>
      <c r="T1614" s="3"/>
      <c r="U1614" s="5"/>
      <c r="V1614" s="3"/>
      <c r="W1614" s="5"/>
      <c r="AE1614" s="7"/>
      <c r="AM1614" s="8"/>
      <c r="AT1614" s="9"/>
      <c r="GM1614" s="12"/>
      <c r="GN1614" s="12"/>
      <c r="GO1614" s="12"/>
      <c r="GP1614" s="12"/>
      <c r="GQ1614" s="12"/>
    </row>
    <row r="1615" spans="9:199" s="1" customFormat="1">
      <c r="I1615" s="3"/>
      <c r="P1615" s="59"/>
      <c r="Q1615" s="59"/>
      <c r="R1615" s="59"/>
      <c r="T1615" s="3"/>
      <c r="U1615" s="5"/>
      <c r="V1615" s="3"/>
      <c r="W1615" s="5"/>
      <c r="AE1615" s="7"/>
      <c r="AM1615" s="8"/>
      <c r="AT1615" s="9"/>
      <c r="GM1615" s="12"/>
      <c r="GN1615" s="12"/>
      <c r="GO1615" s="12"/>
      <c r="GP1615" s="12"/>
      <c r="GQ1615" s="12"/>
    </row>
    <row r="1616" spans="9:199" s="1" customFormat="1">
      <c r="I1616" s="3"/>
      <c r="P1616" s="59"/>
      <c r="Q1616" s="59"/>
      <c r="R1616" s="59"/>
      <c r="T1616" s="3"/>
      <c r="U1616" s="5"/>
      <c r="V1616" s="3"/>
      <c r="W1616" s="5"/>
      <c r="AE1616" s="7"/>
      <c r="AM1616" s="8"/>
      <c r="AT1616" s="9"/>
      <c r="GM1616" s="12"/>
      <c r="GN1616" s="12"/>
      <c r="GO1616" s="12"/>
      <c r="GP1616" s="12"/>
      <c r="GQ1616" s="12"/>
    </row>
    <row r="1617" spans="9:199" s="1" customFormat="1">
      <c r="I1617" s="3"/>
      <c r="P1617" s="59"/>
      <c r="Q1617" s="59"/>
      <c r="R1617" s="59"/>
      <c r="T1617" s="3"/>
      <c r="U1617" s="5"/>
      <c r="V1617" s="3"/>
      <c r="W1617" s="5"/>
      <c r="AE1617" s="7"/>
      <c r="AM1617" s="8"/>
      <c r="AT1617" s="9"/>
      <c r="GM1617" s="12"/>
      <c r="GN1617" s="12"/>
      <c r="GO1617" s="12"/>
      <c r="GP1617" s="12"/>
      <c r="GQ1617" s="12"/>
    </row>
    <row r="1618" spans="9:199" s="1" customFormat="1">
      <c r="I1618" s="3"/>
      <c r="P1618" s="59"/>
      <c r="Q1618" s="59"/>
      <c r="R1618" s="59"/>
      <c r="T1618" s="3"/>
      <c r="U1618" s="5"/>
      <c r="V1618" s="3"/>
      <c r="W1618" s="5"/>
      <c r="AE1618" s="7"/>
      <c r="AM1618" s="8"/>
      <c r="AT1618" s="9"/>
      <c r="GM1618" s="12"/>
      <c r="GN1618" s="12"/>
      <c r="GO1618" s="12"/>
      <c r="GP1618" s="12"/>
      <c r="GQ1618" s="12"/>
    </row>
    <row r="1619" spans="9:199" s="1" customFormat="1">
      <c r="I1619" s="3"/>
      <c r="P1619" s="59"/>
      <c r="Q1619" s="59"/>
      <c r="R1619" s="59"/>
      <c r="T1619" s="3"/>
      <c r="U1619" s="5"/>
      <c r="V1619" s="3"/>
      <c r="W1619" s="5"/>
      <c r="AE1619" s="7"/>
      <c r="AM1619" s="8"/>
      <c r="AT1619" s="9"/>
      <c r="GM1619" s="12"/>
      <c r="GN1619" s="12"/>
      <c r="GO1619" s="12"/>
      <c r="GP1619" s="12"/>
      <c r="GQ1619" s="12"/>
    </row>
    <row r="1620" spans="9:199" s="1" customFormat="1">
      <c r="I1620" s="3"/>
      <c r="P1620" s="59"/>
      <c r="Q1620" s="59"/>
      <c r="R1620" s="59"/>
      <c r="T1620" s="3"/>
      <c r="U1620" s="5"/>
      <c r="V1620" s="3"/>
      <c r="W1620" s="5"/>
      <c r="AE1620" s="7"/>
      <c r="AM1620" s="8"/>
      <c r="AT1620" s="9"/>
      <c r="GM1620" s="12"/>
      <c r="GN1620" s="12"/>
      <c r="GO1620" s="12"/>
      <c r="GP1620" s="12"/>
      <c r="GQ1620" s="12"/>
    </row>
    <row r="1621" spans="9:199" s="1" customFormat="1">
      <c r="I1621" s="3"/>
      <c r="P1621" s="59"/>
      <c r="Q1621" s="59"/>
      <c r="R1621" s="59"/>
      <c r="T1621" s="3"/>
      <c r="U1621" s="5"/>
      <c r="V1621" s="3"/>
      <c r="W1621" s="5"/>
      <c r="AE1621" s="7"/>
      <c r="AM1621" s="8"/>
      <c r="AT1621" s="9"/>
      <c r="GM1621" s="12"/>
      <c r="GN1621" s="12"/>
      <c r="GO1621" s="12"/>
      <c r="GP1621" s="12"/>
      <c r="GQ1621" s="12"/>
    </row>
    <row r="1622" spans="9:199" s="1" customFormat="1">
      <c r="I1622" s="3"/>
      <c r="P1622" s="59"/>
      <c r="Q1622" s="59"/>
      <c r="R1622" s="59"/>
      <c r="T1622" s="3"/>
      <c r="U1622" s="5"/>
      <c r="V1622" s="3"/>
      <c r="W1622" s="5"/>
      <c r="AE1622" s="7"/>
      <c r="AM1622" s="8"/>
      <c r="AT1622" s="9"/>
      <c r="GM1622" s="12"/>
      <c r="GN1622" s="12"/>
      <c r="GO1622" s="12"/>
      <c r="GP1622" s="12"/>
      <c r="GQ1622" s="12"/>
    </row>
    <row r="1623" spans="9:199" s="1" customFormat="1">
      <c r="I1623" s="3"/>
      <c r="P1623" s="59"/>
      <c r="Q1623" s="59"/>
      <c r="R1623" s="59"/>
      <c r="T1623" s="3"/>
      <c r="U1623" s="5"/>
      <c r="V1623" s="3"/>
      <c r="W1623" s="5"/>
      <c r="AE1623" s="7"/>
      <c r="AM1623" s="8"/>
      <c r="AT1623" s="9"/>
      <c r="GM1623" s="12"/>
      <c r="GN1623" s="12"/>
      <c r="GO1623" s="12"/>
      <c r="GP1623" s="12"/>
      <c r="GQ1623" s="12"/>
    </row>
    <row r="1624" spans="9:199" s="1" customFormat="1">
      <c r="I1624" s="3"/>
      <c r="P1624" s="59"/>
      <c r="Q1624" s="59"/>
      <c r="R1624" s="59"/>
      <c r="T1624" s="3"/>
      <c r="U1624" s="5"/>
      <c r="V1624" s="3"/>
      <c r="W1624" s="5"/>
      <c r="AE1624" s="7"/>
      <c r="AM1624" s="8"/>
      <c r="AT1624" s="9"/>
      <c r="GM1624" s="12"/>
      <c r="GN1624" s="12"/>
      <c r="GO1624" s="12"/>
      <c r="GP1624" s="12"/>
      <c r="GQ1624" s="12"/>
    </row>
    <row r="1625" spans="9:199" s="1" customFormat="1">
      <c r="I1625" s="3"/>
      <c r="P1625" s="59"/>
      <c r="Q1625" s="59"/>
      <c r="R1625" s="59"/>
      <c r="T1625" s="3"/>
      <c r="U1625" s="5"/>
      <c r="V1625" s="3"/>
      <c r="W1625" s="5"/>
      <c r="AE1625" s="7"/>
      <c r="AM1625" s="8"/>
      <c r="AT1625" s="9"/>
      <c r="GM1625" s="12"/>
      <c r="GN1625" s="12"/>
      <c r="GO1625" s="12"/>
      <c r="GP1625" s="12"/>
      <c r="GQ1625" s="12"/>
    </row>
    <row r="1626" spans="9:199" s="1" customFormat="1">
      <c r="I1626" s="3"/>
      <c r="P1626" s="59"/>
      <c r="Q1626" s="59"/>
      <c r="R1626" s="59"/>
      <c r="T1626" s="3"/>
      <c r="U1626" s="5"/>
      <c r="V1626" s="3"/>
      <c r="W1626" s="5"/>
      <c r="AE1626" s="7"/>
      <c r="AM1626" s="8"/>
      <c r="AT1626" s="9"/>
      <c r="GM1626" s="12"/>
      <c r="GN1626" s="12"/>
      <c r="GO1626" s="12"/>
      <c r="GP1626" s="12"/>
      <c r="GQ1626" s="12"/>
    </row>
    <row r="1627" spans="9:199" s="1" customFormat="1">
      <c r="I1627" s="3"/>
      <c r="P1627" s="59"/>
      <c r="Q1627" s="59"/>
      <c r="R1627" s="59"/>
      <c r="T1627" s="3"/>
      <c r="U1627" s="5"/>
      <c r="V1627" s="3"/>
      <c r="W1627" s="5"/>
      <c r="AE1627" s="7"/>
      <c r="AM1627" s="8"/>
      <c r="AT1627" s="9"/>
      <c r="GM1627" s="12"/>
      <c r="GN1627" s="12"/>
      <c r="GO1627" s="12"/>
      <c r="GP1627" s="12"/>
      <c r="GQ1627" s="12"/>
    </row>
    <row r="1628" spans="9:199" s="1" customFormat="1">
      <c r="I1628" s="3"/>
      <c r="P1628" s="59"/>
      <c r="Q1628" s="59"/>
      <c r="R1628" s="59"/>
      <c r="T1628" s="3"/>
      <c r="U1628" s="5"/>
      <c r="V1628" s="3"/>
      <c r="W1628" s="5"/>
      <c r="AE1628" s="7"/>
      <c r="AM1628" s="8"/>
      <c r="AT1628" s="9"/>
      <c r="GM1628" s="12"/>
      <c r="GN1628" s="12"/>
      <c r="GO1628" s="12"/>
      <c r="GP1628" s="12"/>
      <c r="GQ1628" s="12"/>
    </row>
    <row r="1629" spans="9:199" s="1" customFormat="1">
      <c r="I1629" s="3"/>
      <c r="P1629" s="59"/>
      <c r="Q1629" s="59"/>
      <c r="R1629" s="59"/>
      <c r="T1629" s="3"/>
      <c r="U1629" s="5"/>
      <c r="V1629" s="3"/>
      <c r="W1629" s="5"/>
      <c r="AE1629" s="7"/>
      <c r="AM1629" s="8"/>
      <c r="AT1629" s="9"/>
      <c r="GM1629" s="12"/>
      <c r="GN1629" s="12"/>
      <c r="GO1629" s="12"/>
      <c r="GP1629" s="12"/>
      <c r="GQ1629" s="12"/>
    </row>
    <row r="1630" spans="9:199" s="1" customFormat="1">
      <c r="I1630" s="3"/>
      <c r="P1630" s="59"/>
      <c r="Q1630" s="59"/>
      <c r="R1630" s="59"/>
      <c r="T1630" s="3"/>
      <c r="U1630" s="5"/>
      <c r="V1630" s="3"/>
      <c r="W1630" s="5"/>
      <c r="AE1630" s="7"/>
      <c r="AM1630" s="8"/>
      <c r="AT1630" s="9"/>
      <c r="GM1630" s="12"/>
      <c r="GN1630" s="12"/>
      <c r="GO1630" s="12"/>
      <c r="GP1630" s="12"/>
      <c r="GQ1630" s="12"/>
    </row>
    <row r="1631" spans="9:199" s="1" customFormat="1">
      <c r="I1631" s="3"/>
      <c r="P1631" s="59"/>
      <c r="Q1631" s="59"/>
      <c r="R1631" s="59"/>
      <c r="T1631" s="3"/>
      <c r="U1631" s="5"/>
      <c r="V1631" s="3"/>
      <c r="W1631" s="5"/>
      <c r="AE1631" s="7"/>
      <c r="AM1631" s="8"/>
      <c r="AT1631" s="9"/>
      <c r="GM1631" s="12"/>
      <c r="GN1631" s="12"/>
      <c r="GO1631" s="12"/>
      <c r="GP1631" s="12"/>
      <c r="GQ1631" s="12"/>
    </row>
    <row r="1632" spans="9:199" s="1" customFormat="1">
      <c r="I1632" s="3"/>
      <c r="P1632" s="59"/>
      <c r="Q1632" s="59"/>
      <c r="R1632" s="59"/>
      <c r="T1632" s="3"/>
      <c r="U1632" s="5"/>
      <c r="V1632" s="3"/>
      <c r="W1632" s="5"/>
      <c r="AE1632" s="7"/>
      <c r="AM1632" s="8"/>
      <c r="AT1632" s="9"/>
      <c r="GM1632" s="12"/>
      <c r="GN1632" s="12"/>
      <c r="GO1632" s="12"/>
      <c r="GP1632" s="12"/>
      <c r="GQ1632" s="12"/>
    </row>
    <row r="1633" spans="9:199" s="1" customFormat="1">
      <c r="I1633" s="3"/>
      <c r="P1633" s="59"/>
      <c r="Q1633" s="59"/>
      <c r="R1633" s="59"/>
      <c r="T1633" s="3"/>
      <c r="U1633" s="5"/>
      <c r="V1633" s="3"/>
      <c r="W1633" s="5"/>
      <c r="AE1633" s="7"/>
      <c r="AM1633" s="8"/>
      <c r="AT1633" s="9"/>
      <c r="GM1633" s="12"/>
      <c r="GN1633" s="12"/>
      <c r="GO1633" s="12"/>
      <c r="GP1633" s="12"/>
      <c r="GQ1633" s="12"/>
    </row>
    <row r="1634" spans="9:199" s="1" customFormat="1">
      <c r="I1634" s="3"/>
      <c r="P1634" s="59"/>
      <c r="Q1634" s="59"/>
      <c r="R1634" s="59"/>
      <c r="T1634" s="3"/>
      <c r="U1634" s="5"/>
      <c r="V1634" s="3"/>
      <c r="W1634" s="5"/>
      <c r="AE1634" s="7"/>
      <c r="AM1634" s="8"/>
      <c r="AT1634" s="9"/>
      <c r="GM1634" s="12"/>
      <c r="GN1634" s="12"/>
      <c r="GO1634" s="12"/>
      <c r="GP1634" s="12"/>
      <c r="GQ1634" s="12"/>
    </row>
    <row r="1635" spans="9:199" s="1" customFormat="1">
      <c r="I1635" s="3"/>
      <c r="P1635" s="59"/>
      <c r="Q1635" s="59"/>
      <c r="R1635" s="59"/>
      <c r="T1635" s="3"/>
      <c r="U1635" s="5"/>
      <c r="V1635" s="3"/>
      <c r="W1635" s="5"/>
      <c r="AE1635" s="7"/>
      <c r="AM1635" s="8"/>
      <c r="AT1635" s="9"/>
      <c r="GM1635" s="12"/>
      <c r="GN1635" s="12"/>
      <c r="GO1635" s="12"/>
      <c r="GP1635" s="12"/>
      <c r="GQ1635" s="12"/>
    </row>
    <row r="1636" spans="9:199" s="1" customFormat="1">
      <c r="I1636" s="3"/>
      <c r="P1636" s="59"/>
      <c r="Q1636" s="59"/>
      <c r="R1636" s="59"/>
      <c r="T1636" s="3"/>
      <c r="U1636" s="5"/>
      <c r="V1636" s="3"/>
      <c r="W1636" s="5"/>
      <c r="AE1636" s="7"/>
      <c r="AM1636" s="8"/>
      <c r="AT1636" s="9"/>
      <c r="GM1636" s="12"/>
      <c r="GN1636" s="12"/>
      <c r="GO1636" s="12"/>
      <c r="GP1636" s="12"/>
      <c r="GQ1636" s="12"/>
    </row>
    <row r="1637" spans="9:199" s="1" customFormat="1">
      <c r="I1637" s="3"/>
      <c r="P1637" s="59"/>
      <c r="Q1637" s="59"/>
      <c r="R1637" s="59"/>
      <c r="T1637" s="3"/>
      <c r="U1637" s="5"/>
      <c r="V1637" s="3"/>
      <c r="W1637" s="5"/>
      <c r="AE1637" s="7"/>
      <c r="AM1637" s="8"/>
      <c r="AT1637" s="9"/>
      <c r="GM1637" s="12"/>
      <c r="GN1637" s="12"/>
      <c r="GO1637" s="12"/>
      <c r="GP1637" s="12"/>
      <c r="GQ1637" s="12"/>
    </row>
    <row r="1638" spans="9:199" s="1" customFormat="1">
      <c r="I1638" s="3"/>
      <c r="P1638" s="59"/>
      <c r="Q1638" s="59"/>
      <c r="R1638" s="59"/>
      <c r="T1638" s="3"/>
      <c r="U1638" s="5"/>
      <c r="V1638" s="3"/>
      <c r="W1638" s="5"/>
      <c r="AE1638" s="7"/>
      <c r="AM1638" s="8"/>
      <c r="AT1638" s="9"/>
      <c r="GM1638" s="12"/>
      <c r="GN1638" s="12"/>
      <c r="GO1638" s="12"/>
      <c r="GP1638" s="12"/>
      <c r="GQ1638" s="12"/>
    </row>
    <row r="1639" spans="9:199" s="1" customFormat="1">
      <c r="I1639" s="3"/>
      <c r="P1639" s="59"/>
      <c r="Q1639" s="59"/>
      <c r="R1639" s="59"/>
      <c r="T1639" s="3"/>
      <c r="U1639" s="5"/>
      <c r="V1639" s="3"/>
      <c r="W1639" s="5"/>
      <c r="AE1639" s="7"/>
      <c r="AM1639" s="8"/>
      <c r="AT1639" s="9"/>
      <c r="GM1639" s="12"/>
      <c r="GN1639" s="12"/>
      <c r="GO1639" s="12"/>
      <c r="GP1639" s="12"/>
      <c r="GQ1639" s="12"/>
    </row>
    <row r="1640" spans="9:199" s="1" customFormat="1">
      <c r="I1640" s="3"/>
      <c r="P1640" s="59"/>
      <c r="Q1640" s="59"/>
      <c r="R1640" s="59"/>
      <c r="T1640" s="3"/>
      <c r="U1640" s="5"/>
      <c r="V1640" s="3"/>
      <c r="W1640" s="5"/>
      <c r="AE1640" s="7"/>
      <c r="AM1640" s="8"/>
      <c r="AT1640" s="9"/>
      <c r="GM1640" s="12"/>
      <c r="GN1640" s="12"/>
      <c r="GO1640" s="12"/>
      <c r="GP1640" s="12"/>
      <c r="GQ1640" s="12"/>
    </row>
    <row r="1641" spans="9:199" s="1" customFormat="1">
      <c r="I1641" s="3"/>
      <c r="P1641" s="59"/>
      <c r="Q1641" s="59"/>
      <c r="R1641" s="59"/>
      <c r="T1641" s="3"/>
      <c r="U1641" s="5"/>
      <c r="V1641" s="3"/>
      <c r="W1641" s="5"/>
      <c r="AE1641" s="7"/>
      <c r="AM1641" s="8"/>
      <c r="AT1641" s="9"/>
      <c r="GM1641" s="12"/>
      <c r="GN1641" s="12"/>
      <c r="GO1641" s="12"/>
      <c r="GP1641" s="12"/>
      <c r="GQ1641" s="12"/>
    </row>
    <row r="1642" spans="9:199" s="1" customFormat="1">
      <c r="I1642" s="3"/>
      <c r="P1642" s="59"/>
      <c r="Q1642" s="59"/>
      <c r="R1642" s="59"/>
      <c r="T1642" s="3"/>
      <c r="U1642" s="5"/>
      <c r="V1642" s="3"/>
      <c r="W1642" s="5"/>
      <c r="AE1642" s="7"/>
      <c r="AM1642" s="8"/>
      <c r="AT1642" s="9"/>
      <c r="GM1642" s="12"/>
      <c r="GN1642" s="12"/>
      <c r="GO1642" s="12"/>
      <c r="GP1642" s="12"/>
      <c r="GQ1642" s="12"/>
    </row>
    <row r="1643" spans="9:199" s="1" customFormat="1">
      <c r="I1643" s="3"/>
      <c r="P1643" s="59"/>
      <c r="Q1643" s="59"/>
      <c r="R1643" s="59"/>
      <c r="T1643" s="3"/>
      <c r="U1643" s="5"/>
      <c r="V1643" s="3"/>
      <c r="W1643" s="5"/>
      <c r="AE1643" s="7"/>
      <c r="AM1643" s="8"/>
      <c r="AT1643" s="9"/>
      <c r="GM1643" s="12"/>
      <c r="GN1643" s="12"/>
      <c r="GO1643" s="12"/>
      <c r="GP1643" s="12"/>
      <c r="GQ1643" s="12"/>
    </row>
    <row r="1644" spans="9:199" s="1" customFormat="1">
      <c r="I1644" s="3"/>
      <c r="P1644" s="59"/>
      <c r="Q1644" s="59"/>
      <c r="R1644" s="59"/>
      <c r="T1644" s="3"/>
      <c r="U1644" s="5"/>
      <c r="V1644" s="3"/>
      <c r="W1644" s="5"/>
      <c r="AE1644" s="7"/>
      <c r="AM1644" s="8"/>
      <c r="AT1644" s="9"/>
      <c r="GM1644" s="12"/>
      <c r="GN1644" s="12"/>
      <c r="GO1644" s="12"/>
      <c r="GP1644" s="12"/>
      <c r="GQ1644" s="12"/>
    </row>
    <row r="1645" spans="9:199" s="1" customFormat="1">
      <c r="I1645" s="3"/>
      <c r="P1645" s="59"/>
      <c r="Q1645" s="59"/>
      <c r="R1645" s="59"/>
      <c r="T1645" s="3"/>
      <c r="U1645" s="5"/>
      <c r="V1645" s="3"/>
      <c r="W1645" s="5"/>
      <c r="AE1645" s="7"/>
      <c r="AM1645" s="8"/>
      <c r="AT1645" s="9"/>
      <c r="GM1645" s="12"/>
      <c r="GN1645" s="12"/>
      <c r="GO1645" s="12"/>
      <c r="GP1645" s="12"/>
      <c r="GQ1645" s="12"/>
    </row>
    <row r="1646" spans="9:199" s="1" customFormat="1">
      <c r="I1646" s="3"/>
      <c r="P1646" s="59"/>
      <c r="Q1646" s="59"/>
      <c r="R1646" s="59"/>
      <c r="T1646" s="3"/>
      <c r="U1646" s="5"/>
      <c r="V1646" s="3"/>
      <c r="W1646" s="5"/>
      <c r="AE1646" s="7"/>
      <c r="AM1646" s="8"/>
      <c r="AT1646" s="9"/>
      <c r="GM1646" s="12"/>
      <c r="GN1646" s="12"/>
      <c r="GO1646" s="12"/>
      <c r="GP1646" s="12"/>
      <c r="GQ1646" s="12"/>
    </row>
    <row r="1647" spans="9:199" s="1" customFormat="1">
      <c r="I1647" s="3"/>
      <c r="P1647" s="59"/>
      <c r="Q1647" s="59"/>
      <c r="R1647" s="59"/>
      <c r="T1647" s="3"/>
      <c r="U1647" s="5"/>
      <c r="V1647" s="3"/>
      <c r="W1647" s="5"/>
      <c r="AE1647" s="7"/>
      <c r="AM1647" s="8"/>
      <c r="AT1647" s="9"/>
      <c r="GM1647" s="12"/>
      <c r="GN1647" s="12"/>
      <c r="GO1647" s="12"/>
      <c r="GP1647" s="12"/>
      <c r="GQ1647" s="12"/>
    </row>
    <row r="1648" spans="9:199" s="1" customFormat="1">
      <c r="I1648" s="3"/>
      <c r="P1648" s="59"/>
      <c r="Q1648" s="59"/>
      <c r="R1648" s="59"/>
      <c r="T1648" s="3"/>
      <c r="U1648" s="5"/>
      <c r="V1648" s="3"/>
      <c r="W1648" s="5"/>
      <c r="AE1648" s="7"/>
      <c r="AM1648" s="8"/>
      <c r="AT1648" s="9"/>
      <c r="GM1648" s="12"/>
      <c r="GN1648" s="12"/>
      <c r="GO1648" s="12"/>
      <c r="GP1648" s="12"/>
      <c r="GQ1648" s="12"/>
    </row>
    <row r="1649" spans="9:199" s="1" customFormat="1">
      <c r="I1649" s="3"/>
      <c r="P1649" s="59"/>
      <c r="Q1649" s="59"/>
      <c r="R1649" s="59"/>
      <c r="T1649" s="3"/>
      <c r="U1649" s="5"/>
      <c r="V1649" s="3"/>
      <c r="W1649" s="5"/>
      <c r="AE1649" s="7"/>
      <c r="AM1649" s="8"/>
      <c r="AT1649" s="9"/>
      <c r="GM1649" s="12"/>
      <c r="GN1649" s="12"/>
      <c r="GO1649" s="12"/>
      <c r="GP1649" s="12"/>
      <c r="GQ1649" s="12"/>
    </row>
    <row r="1650" spans="9:199" s="1" customFormat="1">
      <c r="I1650" s="3"/>
      <c r="P1650" s="59"/>
      <c r="Q1650" s="59"/>
      <c r="R1650" s="59"/>
      <c r="T1650" s="3"/>
      <c r="U1650" s="5"/>
      <c r="V1650" s="3"/>
      <c r="W1650" s="5"/>
      <c r="AE1650" s="7"/>
      <c r="AM1650" s="8"/>
      <c r="AT1650" s="9"/>
      <c r="GM1650" s="12"/>
      <c r="GN1650" s="12"/>
      <c r="GO1650" s="12"/>
      <c r="GP1650" s="12"/>
      <c r="GQ1650" s="12"/>
    </row>
    <row r="1651" spans="9:199" s="1" customFormat="1">
      <c r="I1651" s="3"/>
      <c r="P1651" s="59"/>
      <c r="Q1651" s="59"/>
      <c r="R1651" s="59"/>
      <c r="T1651" s="3"/>
      <c r="U1651" s="5"/>
      <c r="V1651" s="3"/>
      <c r="W1651" s="5"/>
      <c r="AE1651" s="7"/>
      <c r="AM1651" s="8"/>
      <c r="AT1651" s="9"/>
      <c r="GM1651" s="12"/>
      <c r="GN1651" s="12"/>
      <c r="GO1651" s="12"/>
      <c r="GP1651" s="12"/>
      <c r="GQ1651" s="12"/>
    </row>
    <row r="1652" spans="9:199" s="1" customFormat="1">
      <c r="I1652" s="3"/>
      <c r="P1652" s="59"/>
      <c r="Q1652" s="59"/>
      <c r="R1652" s="59"/>
      <c r="T1652" s="3"/>
      <c r="U1652" s="5"/>
      <c r="V1652" s="3"/>
      <c r="W1652" s="5"/>
      <c r="AE1652" s="7"/>
      <c r="AM1652" s="8"/>
      <c r="AT1652" s="9"/>
      <c r="GM1652" s="12"/>
      <c r="GN1652" s="12"/>
      <c r="GO1652" s="12"/>
      <c r="GP1652" s="12"/>
      <c r="GQ1652" s="12"/>
    </row>
    <row r="1653" spans="9:199" s="1" customFormat="1">
      <c r="I1653" s="3"/>
      <c r="P1653" s="59"/>
      <c r="Q1653" s="59"/>
      <c r="R1653" s="59"/>
      <c r="T1653" s="3"/>
      <c r="U1653" s="5"/>
      <c r="V1653" s="3"/>
      <c r="W1653" s="5"/>
      <c r="AE1653" s="7"/>
      <c r="AM1653" s="8"/>
      <c r="AT1653" s="9"/>
      <c r="GM1653" s="12"/>
      <c r="GN1653" s="12"/>
      <c r="GO1653" s="12"/>
      <c r="GP1653" s="12"/>
      <c r="GQ1653" s="12"/>
    </row>
    <row r="1654" spans="9:199" s="1" customFormat="1">
      <c r="I1654" s="3"/>
      <c r="P1654" s="59"/>
      <c r="Q1654" s="59"/>
      <c r="R1654" s="59"/>
      <c r="T1654" s="3"/>
      <c r="U1654" s="5"/>
      <c r="V1654" s="3"/>
      <c r="W1654" s="5"/>
      <c r="AE1654" s="7"/>
      <c r="AM1654" s="8"/>
      <c r="AT1654" s="9"/>
      <c r="GM1654" s="12"/>
      <c r="GN1654" s="12"/>
      <c r="GO1654" s="12"/>
      <c r="GP1654" s="12"/>
      <c r="GQ1654" s="12"/>
    </row>
    <row r="1655" spans="9:199" s="1" customFormat="1">
      <c r="I1655" s="3"/>
      <c r="P1655" s="59"/>
      <c r="Q1655" s="59"/>
      <c r="R1655" s="59"/>
      <c r="T1655" s="3"/>
      <c r="U1655" s="5"/>
      <c r="V1655" s="3"/>
      <c r="W1655" s="5"/>
      <c r="AE1655" s="7"/>
      <c r="AM1655" s="8"/>
      <c r="AT1655" s="9"/>
      <c r="GM1655" s="12"/>
      <c r="GN1655" s="12"/>
      <c r="GO1655" s="12"/>
      <c r="GP1655" s="12"/>
      <c r="GQ1655" s="12"/>
    </row>
    <row r="1656" spans="9:199" s="1" customFormat="1">
      <c r="I1656" s="3"/>
      <c r="P1656" s="59"/>
      <c r="Q1656" s="59"/>
      <c r="R1656" s="59"/>
      <c r="T1656" s="3"/>
      <c r="U1656" s="5"/>
      <c r="V1656" s="3"/>
      <c r="W1656" s="5"/>
      <c r="AE1656" s="7"/>
      <c r="AM1656" s="8"/>
      <c r="AT1656" s="9"/>
      <c r="GM1656" s="12"/>
      <c r="GN1656" s="12"/>
      <c r="GO1656" s="12"/>
      <c r="GP1656" s="12"/>
      <c r="GQ1656" s="12"/>
    </row>
    <row r="1657" spans="9:199" s="1" customFormat="1">
      <c r="I1657" s="3"/>
      <c r="P1657" s="59"/>
      <c r="Q1657" s="59"/>
      <c r="R1657" s="59"/>
      <c r="T1657" s="3"/>
      <c r="U1657" s="5"/>
      <c r="V1657" s="3"/>
      <c r="W1657" s="5"/>
      <c r="AE1657" s="7"/>
      <c r="AM1657" s="8"/>
      <c r="AT1657" s="9"/>
      <c r="GM1657" s="12"/>
      <c r="GN1657" s="12"/>
      <c r="GO1657" s="12"/>
      <c r="GP1657" s="12"/>
      <c r="GQ1657" s="12"/>
    </row>
    <row r="1658" spans="9:199" s="1" customFormat="1">
      <c r="I1658" s="3"/>
      <c r="P1658" s="59"/>
      <c r="Q1658" s="59"/>
      <c r="R1658" s="59"/>
      <c r="T1658" s="3"/>
      <c r="U1658" s="5"/>
      <c r="V1658" s="3"/>
      <c r="W1658" s="5"/>
      <c r="AE1658" s="7"/>
      <c r="AM1658" s="8"/>
      <c r="AT1658" s="9"/>
      <c r="GM1658" s="12"/>
      <c r="GN1658" s="12"/>
      <c r="GO1658" s="12"/>
      <c r="GP1658" s="12"/>
      <c r="GQ1658" s="12"/>
    </row>
    <row r="1659" spans="9:199" s="1" customFormat="1">
      <c r="I1659" s="3"/>
      <c r="P1659" s="59"/>
      <c r="Q1659" s="59"/>
      <c r="R1659" s="59"/>
      <c r="T1659" s="3"/>
      <c r="U1659" s="5"/>
      <c r="V1659" s="3"/>
      <c r="W1659" s="5"/>
      <c r="AE1659" s="7"/>
      <c r="AM1659" s="8"/>
      <c r="AT1659" s="9"/>
      <c r="GM1659" s="12"/>
      <c r="GN1659" s="12"/>
      <c r="GO1659" s="12"/>
      <c r="GP1659" s="12"/>
      <c r="GQ1659" s="12"/>
    </row>
    <row r="1660" spans="9:199" s="1" customFormat="1">
      <c r="I1660" s="3"/>
      <c r="P1660" s="59"/>
      <c r="Q1660" s="59"/>
      <c r="R1660" s="59"/>
      <c r="T1660" s="3"/>
      <c r="U1660" s="5"/>
      <c r="V1660" s="3"/>
      <c r="W1660" s="5"/>
      <c r="AE1660" s="7"/>
      <c r="AM1660" s="8"/>
      <c r="AT1660" s="9"/>
      <c r="GM1660" s="12"/>
      <c r="GN1660" s="12"/>
      <c r="GO1660" s="12"/>
      <c r="GP1660" s="12"/>
      <c r="GQ1660" s="12"/>
    </row>
    <row r="1661" spans="9:199" s="1" customFormat="1">
      <c r="I1661" s="3"/>
      <c r="P1661" s="59"/>
      <c r="Q1661" s="59"/>
      <c r="R1661" s="59"/>
      <c r="T1661" s="3"/>
      <c r="U1661" s="5"/>
      <c r="V1661" s="3"/>
      <c r="W1661" s="5"/>
      <c r="AE1661" s="7"/>
      <c r="AM1661" s="8"/>
      <c r="AT1661" s="9"/>
      <c r="GM1661" s="12"/>
      <c r="GN1661" s="12"/>
      <c r="GO1661" s="12"/>
      <c r="GP1661" s="12"/>
      <c r="GQ1661" s="12"/>
    </row>
    <row r="1662" spans="9:199" s="1" customFormat="1">
      <c r="I1662" s="3"/>
      <c r="P1662" s="59"/>
      <c r="Q1662" s="59"/>
      <c r="R1662" s="59"/>
      <c r="T1662" s="3"/>
      <c r="U1662" s="5"/>
      <c r="V1662" s="3"/>
      <c r="W1662" s="5"/>
      <c r="AE1662" s="7"/>
      <c r="AM1662" s="8"/>
      <c r="AT1662" s="9"/>
      <c r="GM1662" s="12"/>
      <c r="GN1662" s="12"/>
      <c r="GO1662" s="12"/>
      <c r="GP1662" s="12"/>
      <c r="GQ1662" s="12"/>
    </row>
    <row r="1663" spans="9:199" s="1" customFormat="1">
      <c r="I1663" s="3"/>
      <c r="P1663" s="59"/>
      <c r="Q1663" s="59"/>
      <c r="R1663" s="59"/>
      <c r="T1663" s="3"/>
      <c r="U1663" s="5"/>
      <c r="V1663" s="3"/>
      <c r="W1663" s="5"/>
      <c r="AE1663" s="7"/>
      <c r="AM1663" s="8"/>
      <c r="AT1663" s="9"/>
      <c r="GM1663" s="12"/>
      <c r="GN1663" s="12"/>
      <c r="GO1663" s="12"/>
      <c r="GP1663" s="12"/>
      <c r="GQ1663" s="12"/>
    </row>
    <row r="1664" spans="9:199" s="1" customFormat="1">
      <c r="I1664" s="3"/>
      <c r="P1664" s="59"/>
      <c r="Q1664" s="59"/>
      <c r="R1664" s="59"/>
      <c r="T1664" s="3"/>
      <c r="U1664" s="5"/>
      <c r="V1664" s="3"/>
      <c r="W1664" s="5"/>
      <c r="AE1664" s="7"/>
      <c r="AM1664" s="8"/>
      <c r="AT1664" s="9"/>
      <c r="GM1664" s="12"/>
      <c r="GN1664" s="12"/>
      <c r="GO1664" s="12"/>
      <c r="GP1664" s="12"/>
      <c r="GQ1664" s="12"/>
    </row>
    <row r="1665" spans="9:199" s="1" customFormat="1">
      <c r="I1665" s="3"/>
      <c r="P1665" s="59"/>
      <c r="Q1665" s="59"/>
      <c r="R1665" s="59"/>
      <c r="T1665" s="3"/>
      <c r="U1665" s="5"/>
      <c r="V1665" s="3"/>
      <c r="W1665" s="5"/>
      <c r="AE1665" s="7"/>
      <c r="AM1665" s="8"/>
      <c r="AT1665" s="9"/>
      <c r="GM1665" s="12"/>
      <c r="GN1665" s="12"/>
      <c r="GO1665" s="12"/>
      <c r="GP1665" s="12"/>
      <c r="GQ1665" s="12"/>
    </row>
    <row r="1666" spans="9:199" s="1" customFormat="1">
      <c r="I1666" s="3"/>
      <c r="P1666" s="59"/>
      <c r="Q1666" s="59"/>
      <c r="R1666" s="59"/>
      <c r="T1666" s="3"/>
      <c r="U1666" s="5"/>
      <c r="V1666" s="3"/>
      <c r="W1666" s="5"/>
      <c r="AE1666" s="7"/>
      <c r="AM1666" s="8"/>
      <c r="AT1666" s="9"/>
      <c r="GM1666" s="12"/>
      <c r="GN1666" s="12"/>
      <c r="GO1666" s="12"/>
      <c r="GP1666" s="12"/>
      <c r="GQ1666" s="12"/>
    </row>
    <row r="1667" spans="9:199" s="1" customFormat="1">
      <c r="I1667" s="3"/>
      <c r="P1667" s="59"/>
      <c r="Q1667" s="59"/>
      <c r="R1667" s="59"/>
      <c r="T1667" s="3"/>
      <c r="U1667" s="5"/>
      <c r="V1667" s="3"/>
      <c r="W1667" s="5"/>
      <c r="AE1667" s="7"/>
      <c r="AM1667" s="8"/>
      <c r="AT1667" s="9"/>
      <c r="GM1667" s="12"/>
      <c r="GN1667" s="12"/>
      <c r="GO1667" s="12"/>
      <c r="GP1667" s="12"/>
      <c r="GQ1667" s="12"/>
    </row>
    <row r="1668" spans="9:199" s="1" customFormat="1">
      <c r="I1668" s="3"/>
      <c r="P1668" s="59"/>
      <c r="Q1668" s="59"/>
      <c r="R1668" s="59"/>
      <c r="T1668" s="3"/>
      <c r="U1668" s="5"/>
      <c r="V1668" s="3"/>
      <c r="W1668" s="5"/>
      <c r="AE1668" s="7"/>
      <c r="AM1668" s="8"/>
      <c r="AT1668" s="9"/>
      <c r="GM1668" s="12"/>
      <c r="GN1668" s="12"/>
      <c r="GO1668" s="12"/>
      <c r="GP1668" s="12"/>
      <c r="GQ1668" s="12"/>
    </row>
    <row r="1669" spans="9:199" s="1" customFormat="1">
      <c r="I1669" s="3"/>
      <c r="P1669" s="59"/>
      <c r="Q1669" s="59"/>
      <c r="R1669" s="59"/>
      <c r="T1669" s="3"/>
      <c r="U1669" s="5"/>
      <c r="V1669" s="3"/>
      <c r="W1669" s="5"/>
      <c r="AE1669" s="7"/>
      <c r="AM1669" s="8"/>
      <c r="AT1669" s="9"/>
      <c r="GM1669" s="12"/>
      <c r="GN1669" s="12"/>
      <c r="GO1669" s="12"/>
      <c r="GP1669" s="12"/>
      <c r="GQ1669" s="12"/>
    </row>
    <row r="1670" spans="9:199" s="1" customFormat="1">
      <c r="I1670" s="3"/>
      <c r="P1670" s="59"/>
      <c r="Q1670" s="59"/>
      <c r="R1670" s="59"/>
      <c r="T1670" s="3"/>
      <c r="U1670" s="5"/>
      <c r="V1670" s="3"/>
      <c r="W1670" s="5"/>
      <c r="AE1670" s="7"/>
      <c r="AM1670" s="8"/>
      <c r="AT1670" s="9"/>
      <c r="GM1670" s="12"/>
      <c r="GN1670" s="12"/>
      <c r="GO1670" s="12"/>
      <c r="GP1670" s="12"/>
      <c r="GQ1670" s="12"/>
    </row>
    <row r="1671" spans="9:199" s="1" customFormat="1">
      <c r="I1671" s="3"/>
      <c r="P1671" s="59"/>
      <c r="Q1671" s="59"/>
      <c r="R1671" s="59"/>
      <c r="T1671" s="3"/>
      <c r="U1671" s="5"/>
      <c r="V1671" s="3"/>
      <c r="W1671" s="5"/>
      <c r="AE1671" s="7"/>
      <c r="AM1671" s="8"/>
      <c r="AT1671" s="9"/>
      <c r="GM1671" s="12"/>
      <c r="GN1671" s="12"/>
      <c r="GO1671" s="12"/>
      <c r="GP1671" s="12"/>
      <c r="GQ1671" s="12"/>
    </row>
    <row r="1672" spans="9:199" s="1" customFormat="1">
      <c r="I1672" s="3"/>
      <c r="P1672" s="59"/>
      <c r="Q1672" s="59"/>
      <c r="R1672" s="59"/>
      <c r="T1672" s="3"/>
      <c r="U1672" s="5"/>
      <c r="V1672" s="3"/>
      <c r="W1672" s="5"/>
      <c r="AE1672" s="7"/>
      <c r="AM1672" s="8"/>
      <c r="AT1672" s="9"/>
      <c r="GM1672" s="12"/>
      <c r="GN1672" s="12"/>
      <c r="GO1672" s="12"/>
      <c r="GP1672" s="12"/>
      <c r="GQ1672" s="12"/>
    </row>
    <row r="1673" spans="9:199" s="1" customFormat="1">
      <c r="I1673" s="3"/>
      <c r="P1673" s="59"/>
      <c r="Q1673" s="59"/>
      <c r="R1673" s="59"/>
      <c r="T1673" s="3"/>
      <c r="U1673" s="5"/>
      <c r="V1673" s="3"/>
      <c r="W1673" s="5"/>
      <c r="AE1673" s="7"/>
      <c r="AM1673" s="8"/>
      <c r="AT1673" s="9"/>
      <c r="GM1673" s="12"/>
      <c r="GN1673" s="12"/>
      <c r="GO1673" s="12"/>
      <c r="GP1673" s="12"/>
      <c r="GQ1673" s="12"/>
    </row>
    <row r="1674" spans="9:199" s="1" customFormat="1">
      <c r="I1674" s="3"/>
      <c r="P1674" s="59"/>
      <c r="Q1674" s="59"/>
      <c r="R1674" s="59"/>
      <c r="T1674" s="3"/>
      <c r="U1674" s="5"/>
      <c r="V1674" s="3"/>
      <c r="W1674" s="5"/>
      <c r="AE1674" s="7"/>
      <c r="AM1674" s="8"/>
      <c r="AT1674" s="9"/>
      <c r="GM1674" s="12"/>
      <c r="GN1674" s="12"/>
      <c r="GO1674" s="12"/>
      <c r="GP1674" s="12"/>
      <c r="GQ1674" s="12"/>
    </row>
    <row r="1675" spans="9:199" s="1" customFormat="1">
      <c r="I1675" s="3"/>
      <c r="P1675" s="59"/>
      <c r="Q1675" s="59"/>
      <c r="R1675" s="59"/>
      <c r="T1675" s="3"/>
      <c r="U1675" s="5"/>
      <c r="V1675" s="3"/>
      <c r="W1675" s="5"/>
      <c r="AE1675" s="7"/>
      <c r="AM1675" s="8"/>
      <c r="AT1675" s="9"/>
      <c r="GM1675" s="12"/>
      <c r="GN1675" s="12"/>
      <c r="GO1675" s="12"/>
      <c r="GP1675" s="12"/>
      <c r="GQ1675" s="12"/>
    </row>
    <row r="1676" spans="9:199" s="1" customFormat="1">
      <c r="I1676" s="3"/>
      <c r="P1676" s="59"/>
      <c r="Q1676" s="59"/>
      <c r="R1676" s="59"/>
      <c r="T1676" s="3"/>
      <c r="U1676" s="5"/>
      <c r="V1676" s="3"/>
      <c r="W1676" s="5"/>
      <c r="AE1676" s="7"/>
      <c r="AM1676" s="8"/>
      <c r="AT1676" s="9"/>
      <c r="GM1676" s="12"/>
      <c r="GN1676" s="12"/>
      <c r="GO1676" s="12"/>
      <c r="GP1676" s="12"/>
      <c r="GQ1676" s="12"/>
    </row>
    <row r="1677" spans="9:199" s="1" customFormat="1">
      <c r="I1677" s="3"/>
      <c r="P1677" s="59"/>
      <c r="Q1677" s="59"/>
      <c r="R1677" s="59"/>
      <c r="T1677" s="3"/>
      <c r="U1677" s="5"/>
      <c r="V1677" s="3"/>
      <c r="W1677" s="5"/>
      <c r="AE1677" s="7"/>
      <c r="AM1677" s="8"/>
      <c r="AT1677" s="9"/>
      <c r="GM1677" s="12"/>
      <c r="GN1677" s="12"/>
      <c r="GO1677" s="12"/>
      <c r="GP1677" s="12"/>
      <c r="GQ1677" s="12"/>
    </row>
    <row r="1678" spans="9:199" s="1" customFormat="1">
      <c r="I1678" s="3"/>
      <c r="P1678" s="59"/>
      <c r="Q1678" s="59"/>
      <c r="R1678" s="59"/>
      <c r="T1678" s="3"/>
      <c r="U1678" s="5"/>
      <c r="V1678" s="3"/>
      <c r="W1678" s="5"/>
      <c r="AE1678" s="7"/>
      <c r="AM1678" s="8"/>
      <c r="AT1678" s="9"/>
      <c r="GM1678" s="12"/>
      <c r="GN1678" s="12"/>
      <c r="GO1678" s="12"/>
      <c r="GP1678" s="12"/>
      <c r="GQ1678" s="12"/>
    </row>
    <row r="1679" spans="9:199" s="1" customFormat="1">
      <c r="I1679" s="3"/>
      <c r="P1679" s="59"/>
      <c r="Q1679" s="59"/>
      <c r="R1679" s="59"/>
      <c r="T1679" s="3"/>
      <c r="U1679" s="5"/>
      <c r="V1679" s="3"/>
      <c r="W1679" s="5"/>
      <c r="AE1679" s="7"/>
      <c r="AM1679" s="8"/>
      <c r="AT1679" s="9"/>
      <c r="GM1679" s="12"/>
      <c r="GN1679" s="12"/>
      <c r="GO1679" s="12"/>
      <c r="GP1679" s="12"/>
      <c r="GQ1679" s="12"/>
    </row>
    <row r="1680" spans="9:199" s="1" customFormat="1">
      <c r="I1680" s="3"/>
      <c r="P1680" s="59"/>
      <c r="Q1680" s="59"/>
      <c r="R1680" s="59"/>
      <c r="T1680" s="3"/>
      <c r="U1680" s="5"/>
      <c r="V1680" s="3"/>
      <c r="W1680" s="5"/>
      <c r="AE1680" s="7"/>
      <c r="AM1680" s="8"/>
      <c r="AT1680" s="9"/>
      <c r="GM1680" s="12"/>
      <c r="GN1680" s="12"/>
      <c r="GO1680" s="12"/>
      <c r="GP1680" s="12"/>
      <c r="GQ1680" s="12"/>
    </row>
    <row r="1681" spans="9:199" s="1" customFormat="1">
      <c r="I1681" s="3"/>
      <c r="P1681" s="59"/>
      <c r="Q1681" s="59"/>
      <c r="R1681" s="59"/>
      <c r="T1681" s="3"/>
      <c r="U1681" s="5"/>
      <c r="V1681" s="3"/>
      <c r="W1681" s="5"/>
      <c r="AE1681" s="7"/>
      <c r="AM1681" s="8"/>
      <c r="AT1681" s="9"/>
      <c r="GM1681" s="12"/>
      <c r="GN1681" s="12"/>
      <c r="GO1681" s="12"/>
      <c r="GP1681" s="12"/>
      <c r="GQ1681" s="12"/>
    </row>
    <row r="1682" spans="9:199" s="1" customFormat="1">
      <c r="I1682" s="3"/>
      <c r="P1682" s="59"/>
      <c r="Q1682" s="59"/>
      <c r="R1682" s="59"/>
      <c r="T1682" s="3"/>
      <c r="U1682" s="5"/>
      <c r="V1682" s="3"/>
      <c r="W1682" s="5"/>
      <c r="AE1682" s="7"/>
      <c r="AM1682" s="8"/>
      <c r="AT1682" s="9"/>
      <c r="GM1682" s="12"/>
      <c r="GN1682" s="12"/>
      <c r="GO1682" s="12"/>
      <c r="GP1682" s="12"/>
      <c r="GQ1682" s="12"/>
    </row>
    <row r="1683" spans="9:199" s="1" customFormat="1">
      <c r="I1683" s="3"/>
      <c r="P1683" s="59"/>
      <c r="Q1683" s="59"/>
      <c r="R1683" s="59"/>
      <c r="T1683" s="3"/>
      <c r="U1683" s="5"/>
      <c r="V1683" s="3"/>
      <c r="W1683" s="5"/>
      <c r="AE1683" s="7"/>
      <c r="AM1683" s="8"/>
      <c r="AT1683" s="9"/>
      <c r="GM1683" s="12"/>
      <c r="GN1683" s="12"/>
      <c r="GO1683" s="12"/>
      <c r="GP1683" s="12"/>
      <c r="GQ1683" s="12"/>
    </row>
    <row r="1684" spans="9:199" s="1" customFormat="1">
      <c r="I1684" s="3"/>
      <c r="P1684" s="59"/>
      <c r="Q1684" s="59"/>
      <c r="R1684" s="59"/>
      <c r="T1684" s="3"/>
      <c r="U1684" s="5"/>
      <c r="V1684" s="3"/>
      <c r="W1684" s="5"/>
      <c r="AE1684" s="7"/>
      <c r="AM1684" s="8"/>
      <c r="AT1684" s="9"/>
      <c r="GM1684" s="12"/>
      <c r="GN1684" s="12"/>
      <c r="GO1684" s="12"/>
      <c r="GP1684" s="12"/>
      <c r="GQ1684" s="12"/>
    </row>
    <row r="1685" spans="9:199" s="1" customFormat="1">
      <c r="I1685" s="3"/>
      <c r="P1685" s="59"/>
      <c r="Q1685" s="59"/>
      <c r="R1685" s="59"/>
      <c r="T1685" s="3"/>
      <c r="U1685" s="5"/>
      <c r="V1685" s="3"/>
      <c r="W1685" s="5"/>
      <c r="AE1685" s="7"/>
      <c r="AM1685" s="8"/>
      <c r="AT1685" s="9"/>
      <c r="GM1685" s="12"/>
      <c r="GN1685" s="12"/>
      <c r="GO1685" s="12"/>
      <c r="GP1685" s="12"/>
      <c r="GQ1685" s="12"/>
    </row>
    <row r="1686" spans="9:199" s="1" customFormat="1">
      <c r="I1686" s="3"/>
      <c r="P1686" s="59"/>
      <c r="Q1686" s="59"/>
      <c r="R1686" s="59"/>
      <c r="T1686" s="3"/>
      <c r="U1686" s="5"/>
      <c r="V1686" s="3"/>
      <c r="W1686" s="5"/>
      <c r="AE1686" s="7"/>
      <c r="AM1686" s="8"/>
      <c r="AT1686" s="9"/>
      <c r="GM1686" s="12"/>
      <c r="GN1686" s="12"/>
      <c r="GO1686" s="12"/>
      <c r="GP1686" s="12"/>
      <c r="GQ1686" s="12"/>
    </row>
    <row r="1687" spans="9:199" s="1" customFormat="1">
      <c r="I1687" s="3"/>
      <c r="P1687" s="59"/>
      <c r="Q1687" s="59"/>
      <c r="R1687" s="59"/>
      <c r="T1687" s="3"/>
      <c r="U1687" s="5"/>
      <c r="V1687" s="3"/>
      <c r="W1687" s="5"/>
      <c r="AE1687" s="7"/>
      <c r="AM1687" s="8"/>
      <c r="AT1687" s="9"/>
      <c r="GM1687" s="12"/>
      <c r="GN1687" s="12"/>
      <c r="GO1687" s="12"/>
      <c r="GP1687" s="12"/>
      <c r="GQ1687" s="12"/>
    </row>
    <row r="1688" spans="9:199" s="1" customFormat="1">
      <c r="I1688" s="3"/>
      <c r="P1688" s="59"/>
      <c r="Q1688" s="59"/>
      <c r="R1688" s="59"/>
      <c r="T1688" s="3"/>
      <c r="U1688" s="5"/>
      <c r="V1688" s="3"/>
      <c r="W1688" s="5"/>
      <c r="AE1688" s="7"/>
      <c r="AM1688" s="8"/>
      <c r="AT1688" s="9"/>
      <c r="GM1688" s="12"/>
      <c r="GN1688" s="12"/>
      <c r="GO1688" s="12"/>
      <c r="GP1688" s="12"/>
      <c r="GQ1688" s="12"/>
    </row>
    <row r="1689" spans="9:199" s="1" customFormat="1">
      <c r="I1689" s="3"/>
      <c r="P1689" s="59"/>
      <c r="Q1689" s="59"/>
      <c r="R1689" s="59"/>
      <c r="T1689" s="3"/>
      <c r="U1689" s="5"/>
      <c r="V1689" s="3"/>
      <c r="W1689" s="5"/>
      <c r="AE1689" s="7"/>
      <c r="AM1689" s="8"/>
      <c r="AT1689" s="9"/>
      <c r="GM1689" s="12"/>
      <c r="GN1689" s="12"/>
      <c r="GO1689" s="12"/>
      <c r="GP1689" s="12"/>
      <c r="GQ1689" s="12"/>
    </row>
    <row r="1690" spans="9:199" s="1" customFormat="1">
      <c r="I1690" s="3"/>
      <c r="P1690" s="59"/>
      <c r="Q1690" s="59"/>
      <c r="R1690" s="59"/>
      <c r="T1690" s="3"/>
      <c r="U1690" s="5"/>
      <c r="V1690" s="3"/>
      <c r="W1690" s="5"/>
      <c r="AE1690" s="7"/>
      <c r="AM1690" s="8"/>
      <c r="AT1690" s="9"/>
      <c r="GM1690" s="12"/>
      <c r="GN1690" s="12"/>
      <c r="GO1690" s="12"/>
      <c r="GP1690" s="12"/>
      <c r="GQ1690" s="12"/>
    </row>
    <row r="1691" spans="9:199" s="1" customFormat="1">
      <c r="I1691" s="3"/>
      <c r="P1691" s="59"/>
      <c r="Q1691" s="59"/>
      <c r="R1691" s="59"/>
      <c r="T1691" s="3"/>
      <c r="U1691" s="5"/>
      <c r="V1691" s="3"/>
      <c r="W1691" s="5"/>
      <c r="AE1691" s="7"/>
      <c r="AM1691" s="8"/>
      <c r="AT1691" s="9"/>
      <c r="GM1691" s="12"/>
      <c r="GN1691" s="12"/>
      <c r="GO1691" s="12"/>
      <c r="GP1691" s="12"/>
      <c r="GQ1691" s="12"/>
    </row>
    <row r="1692" spans="9:199" s="1" customFormat="1">
      <c r="I1692" s="3"/>
      <c r="P1692" s="59"/>
      <c r="Q1692" s="59"/>
      <c r="R1692" s="59"/>
      <c r="T1692" s="3"/>
      <c r="U1692" s="5"/>
      <c r="V1692" s="3"/>
      <c r="W1692" s="5"/>
      <c r="AE1692" s="7"/>
      <c r="AM1692" s="8"/>
      <c r="AT1692" s="9"/>
      <c r="GM1692" s="12"/>
      <c r="GN1692" s="12"/>
      <c r="GO1692" s="12"/>
      <c r="GP1692" s="12"/>
      <c r="GQ1692" s="12"/>
    </row>
    <row r="1693" spans="9:199" s="1" customFormat="1">
      <c r="I1693" s="3"/>
      <c r="P1693" s="59"/>
      <c r="Q1693" s="59"/>
      <c r="R1693" s="59"/>
      <c r="T1693" s="3"/>
      <c r="U1693" s="5"/>
      <c r="V1693" s="3"/>
      <c r="W1693" s="5"/>
      <c r="AE1693" s="7"/>
      <c r="AM1693" s="8"/>
      <c r="AT1693" s="9"/>
      <c r="GM1693" s="12"/>
      <c r="GN1693" s="12"/>
      <c r="GO1693" s="12"/>
      <c r="GP1693" s="12"/>
      <c r="GQ1693" s="12"/>
    </row>
    <row r="1694" spans="9:199" s="1" customFormat="1">
      <c r="I1694" s="3"/>
      <c r="P1694" s="59"/>
      <c r="Q1694" s="59"/>
      <c r="R1694" s="59"/>
      <c r="T1694" s="3"/>
      <c r="U1694" s="5"/>
      <c r="V1694" s="3"/>
      <c r="W1694" s="5"/>
      <c r="AE1694" s="7"/>
      <c r="AM1694" s="8"/>
      <c r="AT1694" s="9"/>
      <c r="GM1694" s="12"/>
      <c r="GN1694" s="12"/>
      <c r="GO1694" s="12"/>
      <c r="GP1694" s="12"/>
      <c r="GQ1694" s="12"/>
    </row>
    <row r="1695" spans="9:199" s="1" customFormat="1">
      <c r="I1695" s="3"/>
      <c r="P1695" s="59"/>
      <c r="Q1695" s="59"/>
      <c r="R1695" s="59"/>
      <c r="T1695" s="3"/>
      <c r="U1695" s="5"/>
      <c r="V1695" s="3"/>
      <c r="W1695" s="5"/>
      <c r="AE1695" s="7"/>
      <c r="AM1695" s="8"/>
      <c r="AT1695" s="9"/>
      <c r="GM1695" s="12"/>
      <c r="GN1695" s="12"/>
      <c r="GO1695" s="12"/>
      <c r="GP1695" s="12"/>
      <c r="GQ1695" s="12"/>
    </row>
    <row r="1696" spans="9:199" s="1" customFormat="1">
      <c r="I1696" s="3"/>
      <c r="P1696" s="59"/>
      <c r="Q1696" s="59"/>
      <c r="R1696" s="59"/>
      <c r="T1696" s="3"/>
      <c r="U1696" s="5"/>
      <c r="V1696" s="3"/>
      <c r="W1696" s="5"/>
      <c r="AE1696" s="7"/>
      <c r="AM1696" s="8"/>
      <c r="AT1696" s="9"/>
      <c r="GM1696" s="12"/>
      <c r="GN1696" s="12"/>
      <c r="GO1696" s="12"/>
      <c r="GP1696" s="12"/>
      <c r="GQ1696" s="12"/>
    </row>
    <row r="1697" spans="9:199" s="1" customFormat="1">
      <c r="I1697" s="3"/>
      <c r="P1697" s="59"/>
      <c r="Q1697" s="59"/>
      <c r="R1697" s="59"/>
      <c r="T1697" s="3"/>
      <c r="U1697" s="5"/>
      <c r="V1697" s="3"/>
      <c r="W1697" s="5"/>
      <c r="AE1697" s="7"/>
      <c r="AM1697" s="8"/>
      <c r="AT1697" s="9"/>
      <c r="GM1697" s="12"/>
      <c r="GN1697" s="12"/>
      <c r="GO1697" s="12"/>
      <c r="GP1697" s="12"/>
      <c r="GQ1697" s="12"/>
    </row>
    <row r="1698" spans="9:199" s="1" customFormat="1">
      <c r="I1698" s="3"/>
      <c r="P1698" s="59"/>
      <c r="Q1698" s="59"/>
      <c r="R1698" s="59"/>
      <c r="T1698" s="3"/>
      <c r="U1698" s="5"/>
      <c r="V1698" s="3"/>
      <c r="W1698" s="5"/>
      <c r="AE1698" s="7"/>
      <c r="AM1698" s="8"/>
      <c r="AT1698" s="9"/>
      <c r="GM1698" s="12"/>
      <c r="GN1698" s="12"/>
      <c r="GO1698" s="12"/>
      <c r="GP1698" s="12"/>
      <c r="GQ1698" s="12"/>
    </row>
    <row r="1699" spans="9:199" s="1" customFormat="1">
      <c r="I1699" s="3"/>
      <c r="P1699" s="59"/>
      <c r="Q1699" s="59"/>
      <c r="R1699" s="59"/>
      <c r="T1699" s="3"/>
      <c r="U1699" s="5"/>
      <c r="V1699" s="3"/>
      <c r="W1699" s="5"/>
      <c r="AE1699" s="7"/>
      <c r="AM1699" s="8"/>
      <c r="AT1699" s="9"/>
      <c r="GM1699" s="12"/>
      <c r="GN1699" s="12"/>
      <c r="GO1699" s="12"/>
      <c r="GP1699" s="12"/>
      <c r="GQ1699" s="12"/>
    </row>
    <row r="1700" spans="9:199" s="1" customFormat="1">
      <c r="I1700" s="3"/>
      <c r="P1700" s="59"/>
      <c r="Q1700" s="59"/>
      <c r="R1700" s="59"/>
      <c r="T1700" s="3"/>
      <c r="U1700" s="5"/>
      <c r="V1700" s="3"/>
      <c r="W1700" s="5"/>
      <c r="AE1700" s="7"/>
      <c r="AM1700" s="8"/>
      <c r="AT1700" s="9"/>
      <c r="GM1700" s="12"/>
      <c r="GN1700" s="12"/>
      <c r="GO1700" s="12"/>
      <c r="GP1700" s="12"/>
      <c r="GQ1700" s="12"/>
    </row>
    <row r="1701" spans="9:199" s="1" customFormat="1">
      <c r="I1701" s="3"/>
      <c r="P1701" s="59"/>
      <c r="Q1701" s="59"/>
      <c r="R1701" s="59"/>
      <c r="T1701" s="3"/>
      <c r="U1701" s="5"/>
      <c r="V1701" s="3"/>
      <c r="W1701" s="5"/>
      <c r="AE1701" s="7"/>
      <c r="AM1701" s="8"/>
      <c r="AT1701" s="9"/>
      <c r="GM1701" s="12"/>
      <c r="GN1701" s="12"/>
      <c r="GO1701" s="12"/>
      <c r="GP1701" s="12"/>
      <c r="GQ1701" s="12"/>
    </row>
    <row r="1702" spans="9:199" s="1" customFormat="1">
      <c r="I1702" s="3"/>
      <c r="P1702" s="59"/>
      <c r="Q1702" s="59"/>
      <c r="R1702" s="59"/>
      <c r="T1702" s="3"/>
      <c r="U1702" s="5"/>
      <c r="V1702" s="3"/>
      <c r="W1702" s="5"/>
      <c r="AE1702" s="7"/>
      <c r="AM1702" s="8"/>
      <c r="AT1702" s="9"/>
      <c r="GM1702" s="12"/>
      <c r="GN1702" s="12"/>
      <c r="GO1702" s="12"/>
      <c r="GP1702" s="12"/>
      <c r="GQ1702" s="12"/>
    </row>
    <row r="1703" spans="9:199" s="1" customFormat="1">
      <c r="I1703" s="3"/>
      <c r="P1703" s="59"/>
      <c r="Q1703" s="59"/>
      <c r="R1703" s="59"/>
      <c r="T1703" s="3"/>
      <c r="U1703" s="5"/>
      <c r="V1703" s="3"/>
      <c r="W1703" s="5"/>
      <c r="AE1703" s="7"/>
      <c r="AM1703" s="8"/>
      <c r="AT1703" s="9"/>
      <c r="GM1703" s="12"/>
      <c r="GN1703" s="12"/>
      <c r="GO1703" s="12"/>
      <c r="GP1703" s="12"/>
      <c r="GQ1703" s="12"/>
    </row>
    <row r="1704" spans="9:199" s="1" customFormat="1">
      <c r="I1704" s="3"/>
      <c r="P1704" s="59"/>
      <c r="Q1704" s="59"/>
      <c r="R1704" s="59"/>
      <c r="T1704" s="3"/>
      <c r="U1704" s="5"/>
      <c r="V1704" s="3"/>
      <c r="W1704" s="5"/>
      <c r="AE1704" s="7"/>
      <c r="AM1704" s="8"/>
      <c r="AT1704" s="9"/>
      <c r="GM1704" s="12"/>
      <c r="GN1704" s="12"/>
      <c r="GO1704" s="12"/>
      <c r="GP1704" s="12"/>
      <c r="GQ1704" s="12"/>
    </row>
    <row r="1705" spans="9:199" s="1" customFormat="1">
      <c r="I1705" s="3"/>
      <c r="P1705" s="59"/>
      <c r="Q1705" s="59"/>
      <c r="R1705" s="59"/>
      <c r="T1705" s="3"/>
      <c r="U1705" s="5"/>
      <c r="V1705" s="3"/>
      <c r="W1705" s="5"/>
      <c r="AE1705" s="7"/>
      <c r="AM1705" s="8"/>
      <c r="AT1705" s="9"/>
      <c r="GM1705" s="12"/>
      <c r="GN1705" s="12"/>
      <c r="GO1705" s="12"/>
      <c r="GP1705" s="12"/>
      <c r="GQ1705" s="12"/>
    </row>
    <row r="1706" spans="9:199" s="1" customFormat="1">
      <c r="I1706" s="3"/>
      <c r="P1706" s="59"/>
      <c r="Q1706" s="59"/>
      <c r="R1706" s="59"/>
      <c r="T1706" s="3"/>
      <c r="U1706" s="5"/>
      <c r="V1706" s="3"/>
      <c r="W1706" s="5"/>
      <c r="AE1706" s="7"/>
      <c r="AM1706" s="8"/>
      <c r="AT1706" s="9"/>
      <c r="GM1706" s="12"/>
      <c r="GN1706" s="12"/>
      <c r="GO1706" s="12"/>
      <c r="GP1706" s="12"/>
      <c r="GQ1706" s="12"/>
    </row>
    <row r="1707" spans="9:199" s="1" customFormat="1">
      <c r="I1707" s="3"/>
      <c r="P1707" s="59"/>
      <c r="Q1707" s="59"/>
      <c r="R1707" s="59"/>
      <c r="T1707" s="3"/>
      <c r="U1707" s="5"/>
      <c r="V1707" s="3"/>
      <c r="W1707" s="5"/>
      <c r="AE1707" s="7"/>
      <c r="AM1707" s="8"/>
      <c r="AT1707" s="9"/>
      <c r="GM1707" s="12"/>
      <c r="GN1707" s="12"/>
      <c r="GO1707" s="12"/>
      <c r="GP1707" s="12"/>
      <c r="GQ1707" s="12"/>
    </row>
    <row r="1708" spans="9:199" s="1" customFormat="1">
      <c r="I1708" s="3"/>
      <c r="P1708" s="59"/>
      <c r="Q1708" s="59"/>
      <c r="R1708" s="59"/>
      <c r="T1708" s="3"/>
      <c r="U1708" s="5"/>
      <c r="V1708" s="3"/>
      <c r="W1708" s="5"/>
      <c r="AE1708" s="7"/>
      <c r="AM1708" s="8"/>
      <c r="AT1708" s="9"/>
      <c r="GM1708" s="12"/>
      <c r="GN1708" s="12"/>
      <c r="GO1708" s="12"/>
      <c r="GP1708" s="12"/>
      <c r="GQ1708" s="12"/>
    </row>
    <row r="1709" spans="9:199" s="1" customFormat="1">
      <c r="I1709" s="3"/>
      <c r="P1709" s="59"/>
      <c r="Q1709" s="59"/>
      <c r="R1709" s="59"/>
      <c r="T1709" s="3"/>
      <c r="U1709" s="5"/>
      <c r="V1709" s="3"/>
      <c r="W1709" s="5"/>
      <c r="AE1709" s="7"/>
      <c r="AM1709" s="8"/>
      <c r="AT1709" s="9"/>
      <c r="GM1709" s="12"/>
      <c r="GN1709" s="12"/>
      <c r="GO1709" s="12"/>
      <c r="GP1709" s="12"/>
      <c r="GQ1709" s="12"/>
    </row>
    <row r="1710" spans="9:199" s="1" customFormat="1">
      <c r="I1710" s="3"/>
      <c r="P1710" s="59"/>
      <c r="Q1710" s="59"/>
      <c r="R1710" s="59"/>
      <c r="T1710" s="3"/>
      <c r="U1710" s="5"/>
      <c r="V1710" s="3"/>
      <c r="W1710" s="5"/>
      <c r="AE1710" s="7"/>
      <c r="AM1710" s="8"/>
      <c r="AT1710" s="9"/>
      <c r="GM1710" s="12"/>
      <c r="GN1710" s="12"/>
      <c r="GO1710" s="12"/>
      <c r="GP1710" s="12"/>
      <c r="GQ1710" s="12"/>
    </row>
    <row r="1711" spans="9:199" s="1" customFormat="1">
      <c r="I1711" s="3"/>
      <c r="P1711" s="59"/>
      <c r="Q1711" s="59"/>
      <c r="R1711" s="59"/>
      <c r="T1711" s="3"/>
      <c r="U1711" s="5"/>
      <c r="V1711" s="3"/>
      <c r="W1711" s="5"/>
      <c r="AE1711" s="7"/>
      <c r="AM1711" s="8"/>
      <c r="AT1711" s="9"/>
      <c r="GM1711" s="12"/>
      <c r="GN1711" s="12"/>
      <c r="GO1711" s="12"/>
      <c r="GP1711" s="12"/>
      <c r="GQ1711" s="12"/>
    </row>
    <row r="1712" spans="9:199" s="1" customFormat="1">
      <c r="I1712" s="3"/>
      <c r="P1712" s="59"/>
      <c r="Q1712" s="59"/>
      <c r="R1712" s="59"/>
      <c r="T1712" s="3"/>
      <c r="U1712" s="5"/>
      <c r="V1712" s="3"/>
      <c r="W1712" s="5"/>
      <c r="AE1712" s="7"/>
      <c r="AM1712" s="8"/>
      <c r="AT1712" s="9"/>
      <c r="GM1712" s="12"/>
      <c r="GN1712" s="12"/>
      <c r="GO1712" s="12"/>
      <c r="GP1712" s="12"/>
      <c r="GQ1712" s="12"/>
    </row>
    <row r="1713" spans="9:199" s="1" customFormat="1">
      <c r="I1713" s="3"/>
      <c r="P1713" s="59"/>
      <c r="Q1713" s="59"/>
      <c r="R1713" s="59"/>
      <c r="T1713" s="3"/>
      <c r="U1713" s="5"/>
      <c r="V1713" s="3"/>
      <c r="W1713" s="5"/>
      <c r="AE1713" s="7"/>
      <c r="AM1713" s="8"/>
      <c r="AT1713" s="9"/>
      <c r="GM1713" s="12"/>
      <c r="GN1713" s="12"/>
      <c r="GO1713" s="12"/>
      <c r="GP1713" s="12"/>
      <c r="GQ1713" s="12"/>
    </row>
    <row r="1714" spans="9:199" s="1" customFormat="1">
      <c r="I1714" s="3"/>
      <c r="P1714" s="59"/>
      <c r="Q1714" s="59"/>
      <c r="R1714" s="59"/>
      <c r="T1714" s="3"/>
      <c r="U1714" s="5"/>
      <c r="V1714" s="3"/>
      <c r="W1714" s="5"/>
      <c r="AE1714" s="7"/>
      <c r="AM1714" s="8"/>
      <c r="AT1714" s="9"/>
      <c r="GM1714" s="12"/>
      <c r="GN1714" s="12"/>
      <c r="GO1714" s="12"/>
      <c r="GP1714" s="12"/>
      <c r="GQ1714" s="12"/>
    </row>
    <row r="1715" spans="9:199" s="1" customFormat="1">
      <c r="I1715" s="3"/>
      <c r="P1715" s="59"/>
      <c r="Q1715" s="59"/>
      <c r="R1715" s="59"/>
      <c r="T1715" s="3"/>
      <c r="U1715" s="5"/>
      <c r="V1715" s="3"/>
      <c r="W1715" s="5"/>
      <c r="AE1715" s="7"/>
      <c r="AM1715" s="8"/>
      <c r="AT1715" s="9"/>
      <c r="GM1715" s="12"/>
      <c r="GN1715" s="12"/>
      <c r="GO1715" s="12"/>
      <c r="GP1715" s="12"/>
      <c r="GQ1715" s="12"/>
    </row>
    <row r="1716" spans="9:199" s="1" customFormat="1">
      <c r="I1716" s="3"/>
      <c r="P1716" s="59"/>
      <c r="Q1716" s="59"/>
      <c r="R1716" s="59"/>
      <c r="T1716" s="3"/>
      <c r="U1716" s="5"/>
      <c r="V1716" s="3"/>
      <c r="W1716" s="5"/>
      <c r="AE1716" s="7"/>
      <c r="AM1716" s="8"/>
      <c r="AT1716" s="9"/>
      <c r="GM1716" s="12"/>
      <c r="GN1716" s="12"/>
      <c r="GO1716" s="12"/>
      <c r="GP1716" s="12"/>
      <c r="GQ1716" s="12"/>
    </row>
    <row r="1717" spans="9:199" s="1" customFormat="1">
      <c r="I1717" s="3"/>
      <c r="P1717" s="59"/>
      <c r="Q1717" s="59"/>
      <c r="R1717" s="59"/>
      <c r="T1717" s="3"/>
      <c r="U1717" s="5"/>
      <c r="V1717" s="3"/>
      <c r="W1717" s="5"/>
      <c r="AE1717" s="7"/>
      <c r="AM1717" s="8"/>
      <c r="AT1717" s="9"/>
      <c r="GM1717" s="12"/>
      <c r="GN1717" s="12"/>
      <c r="GO1717" s="12"/>
      <c r="GP1717" s="12"/>
      <c r="GQ1717" s="12"/>
    </row>
    <row r="1718" spans="9:199" s="1" customFormat="1">
      <c r="I1718" s="3"/>
      <c r="P1718" s="59"/>
      <c r="Q1718" s="59"/>
      <c r="R1718" s="59"/>
      <c r="T1718" s="3"/>
      <c r="U1718" s="5"/>
      <c r="V1718" s="3"/>
      <c r="W1718" s="5"/>
      <c r="AE1718" s="7"/>
      <c r="AM1718" s="8"/>
      <c r="AT1718" s="9"/>
      <c r="GM1718" s="12"/>
      <c r="GN1718" s="12"/>
      <c r="GO1718" s="12"/>
      <c r="GP1718" s="12"/>
      <c r="GQ1718" s="12"/>
    </row>
    <row r="1719" spans="9:199" s="1" customFormat="1">
      <c r="I1719" s="3"/>
      <c r="P1719" s="59"/>
      <c r="Q1719" s="59"/>
      <c r="R1719" s="59"/>
      <c r="T1719" s="3"/>
      <c r="U1719" s="5"/>
      <c r="V1719" s="3"/>
      <c r="W1719" s="5"/>
      <c r="AE1719" s="7"/>
      <c r="AM1719" s="8"/>
      <c r="AT1719" s="9"/>
      <c r="GM1719" s="12"/>
      <c r="GN1719" s="12"/>
      <c r="GO1719" s="12"/>
      <c r="GP1719" s="12"/>
      <c r="GQ1719" s="12"/>
    </row>
    <row r="1720" spans="9:199" s="1" customFormat="1">
      <c r="I1720" s="3"/>
      <c r="P1720" s="59"/>
      <c r="Q1720" s="59"/>
      <c r="R1720" s="59"/>
      <c r="T1720" s="3"/>
      <c r="U1720" s="5"/>
      <c r="V1720" s="3"/>
      <c r="W1720" s="5"/>
      <c r="AE1720" s="7"/>
      <c r="AM1720" s="8"/>
      <c r="AT1720" s="9"/>
      <c r="GM1720" s="12"/>
      <c r="GN1720" s="12"/>
      <c r="GO1720" s="12"/>
      <c r="GP1720" s="12"/>
      <c r="GQ1720" s="12"/>
    </row>
    <row r="1721" spans="9:199" s="1" customFormat="1">
      <c r="I1721" s="3"/>
      <c r="P1721" s="59"/>
      <c r="Q1721" s="59"/>
      <c r="R1721" s="59"/>
      <c r="T1721" s="3"/>
      <c r="U1721" s="5"/>
      <c r="V1721" s="3"/>
      <c r="W1721" s="5"/>
      <c r="AE1721" s="7"/>
      <c r="AM1721" s="8"/>
      <c r="AT1721" s="9"/>
      <c r="GM1721" s="12"/>
      <c r="GN1721" s="12"/>
      <c r="GO1721" s="12"/>
      <c r="GP1721" s="12"/>
      <c r="GQ1721" s="12"/>
    </row>
    <row r="1722" spans="9:199" s="1" customFormat="1">
      <c r="I1722" s="3"/>
      <c r="P1722" s="59"/>
      <c r="Q1722" s="59"/>
      <c r="R1722" s="59"/>
      <c r="T1722" s="3"/>
      <c r="U1722" s="5"/>
      <c r="V1722" s="3"/>
      <c r="W1722" s="5"/>
      <c r="AE1722" s="7"/>
      <c r="AM1722" s="8"/>
      <c r="AT1722" s="9"/>
      <c r="GM1722" s="12"/>
      <c r="GN1722" s="12"/>
      <c r="GO1722" s="12"/>
      <c r="GP1722" s="12"/>
      <c r="GQ1722" s="12"/>
    </row>
    <row r="1723" spans="9:199" s="1" customFormat="1">
      <c r="I1723" s="3"/>
      <c r="P1723" s="59"/>
      <c r="Q1723" s="59"/>
      <c r="R1723" s="59"/>
      <c r="T1723" s="3"/>
      <c r="U1723" s="5"/>
      <c r="V1723" s="3"/>
      <c r="W1723" s="5"/>
      <c r="AE1723" s="7"/>
      <c r="AM1723" s="8"/>
      <c r="AT1723" s="9"/>
      <c r="GM1723" s="12"/>
      <c r="GN1723" s="12"/>
      <c r="GO1723" s="12"/>
      <c r="GP1723" s="12"/>
      <c r="GQ1723" s="12"/>
    </row>
    <row r="1724" spans="9:199" s="1" customFormat="1">
      <c r="I1724" s="3"/>
      <c r="P1724" s="59"/>
      <c r="Q1724" s="59"/>
      <c r="R1724" s="59"/>
      <c r="T1724" s="3"/>
      <c r="U1724" s="5"/>
      <c r="V1724" s="3"/>
      <c r="W1724" s="5"/>
      <c r="AE1724" s="7"/>
      <c r="AM1724" s="8"/>
      <c r="AT1724" s="9"/>
      <c r="GM1724" s="12"/>
      <c r="GN1724" s="12"/>
      <c r="GO1724" s="12"/>
      <c r="GP1724" s="12"/>
      <c r="GQ1724" s="12"/>
    </row>
    <row r="1725" spans="9:199" s="1" customFormat="1">
      <c r="I1725" s="3"/>
      <c r="P1725" s="59"/>
      <c r="Q1725" s="59"/>
      <c r="R1725" s="59"/>
      <c r="T1725" s="3"/>
      <c r="U1725" s="5"/>
      <c r="V1725" s="3"/>
      <c r="W1725" s="5"/>
      <c r="AE1725" s="7"/>
      <c r="AM1725" s="8"/>
      <c r="AT1725" s="9"/>
      <c r="GM1725" s="12"/>
      <c r="GN1725" s="12"/>
      <c r="GO1725" s="12"/>
      <c r="GP1725" s="12"/>
      <c r="GQ1725" s="12"/>
    </row>
    <row r="1726" spans="9:199" s="1" customFormat="1">
      <c r="I1726" s="3"/>
      <c r="P1726" s="59"/>
      <c r="Q1726" s="59"/>
      <c r="R1726" s="59"/>
      <c r="T1726" s="3"/>
      <c r="U1726" s="5"/>
      <c r="V1726" s="3"/>
      <c r="W1726" s="5"/>
      <c r="AE1726" s="7"/>
      <c r="AM1726" s="8"/>
      <c r="AT1726" s="9"/>
      <c r="GM1726" s="12"/>
      <c r="GN1726" s="12"/>
      <c r="GO1726" s="12"/>
      <c r="GP1726" s="12"/>
      <c r="GQ1726" s="12"/>
    </row>
    <row r="1727" spans="9:199" s="1" customFormat="1">
      <c r="I1727" s="3"/>
      <c r="P1727" s="59"/>
      <c r="Q1727" s="59"/>
      <c r="R1727" s="59"/>
      <c r="T1727" s="3"/>
      <c r="U1727" s="5"/>
      <c r="V1727" s="3"/>
      <c r="W1727" s="5"/>
      <c r="AE1727" s="7"/>
      <c r="AM1727" s="8"/>
      <c r="AT1727" s="9"/>
      <c r="GM1727" s="12"/>
      <c r="GN1727" s="12"/>
      <c r="GO1727" s="12"/>
      <c r="GP1727" s="12"/>
      <c r="GQ1727" s="12"/>
    </row>
    <row r="1728" spans="9:199" s="1" customFormat="1">
      <c r="I1728" s="3"/>
      <c r="P1728" s="59"/>
      <c r="Q1728" s="59"/>
      <c r="R1728" s="59"/>
      <c r="T1728" s="3"/>
      <c r="U1728" s="5"/>
      <c r="V1728" s="3"/>
      <c r="W1728" s="5"/>
      <c r="AE1728" s="7"/>
      <c r="AM1728" s="8"/>
      <c r="AT1728" s="9"/>
      <c r="GM1728" s="12"/>
      <c r="GN1728" s="12"/>
      <c r="GO1728" s="12"/>
      <c r="GP1728" s="12"/>
      <c r="GQ1728" s="12"/>
    </row>
    <row r="1729" spans="9:199" s="1" customFormat="1">
      <c r="I1729" s="3"/>
      <c r="P1729" s="59"/>
      <c r="Q1729" s="59"/>
      <c r="R1729" s="59"/>
      <c r="T1729" s="3"/>
      <c r="U1729" s="5"/>
      <c r="V1729" s="3"/>
      <c r="W1729" s="5"/>
      <c r="AE1729" s="7"/>
      <c r="AM1729" s="8"/>
      <c r="AT1729" s="9"/>
      <c r="GM1729" s="12"/>
      <c r="GN1729" s="12"/>
      <c r="GO1729" s="12"/>
      <c r="GP1729" s="12"/>
      <c r="GQ1729" s="12"/>
    </row>
    <row r="1730" spans="9:199" s="1" customFormat="1">
      <c r="I1730" s="3"/>
      <c r="P1730" s="59"/>
      <c r="Q1730" s="59"/>
      <c r="R1730" s="59"/>
      <c r="T1730" s="3"/>
      <c r="U1730" s="5"/>
      <c r="V1730" s="3"/>
      <c r="W1730" s="5"/>
      <c r="AE1730" s="7"/>
      <c r="AM1730" s="8"/>
      <c r="AT1730" s="9"/>
      <c r="GM1730" s="12"/>
      <c r="GN1730" s="12"/>
      <c r="GO1730" s="12"/>
      <c r="GP1730" s="12"/>
      <c r="GQ1730" s="12"/>
    </row>
    <row r="1731" spans="9:199" s="1" customFormat="1">
      <c r="I1731" s="3"/>
      <c r="P1731" s="59"/>
      <c r="Q1731" s="59"/>
      <c r="R1731" s="59"/>
      <c r="T1731" s="3"/>
      <c r="U1731" s="5"/>
      <c r="V1731" s="3"/>
      <c r="W1731" s="5"/>
      <c r="AE1731" s="7"/>
      <c r="AM1731" s="8"/>
      <c r="AT1731" s="9"/>
      <c r="GM1731" s="12"/>
      <c r="GN1731" s="12"/>
      <c r="GO1731" s="12"/>
      <c r="GP1731" s="12"/>
      <c r="GQ1731" s="12"/>
    </row>
    <row r="1732" spans="9:199" s="1" customFormat="1">
      <c r="I1732" s="3"/>
      <c r="P1732" s="59"/>
      <c r="Q1732" s="59"/>
      <c r="R1732" s="59"/>
      <c r="T1732" s="3"/>
      <c r="U1732" s="5"/>
      <c r="V1732" s="3"/>
      <c r="W1732" s="5"/>
      <c r="AE1732" s="7"/>
      <c r="AM1732" s="8"/>
      <c r="AT1732" s="9"/>
      <c r="GM1732" s="12"/>
      <c r="GN1732" s="12"/>
      <c r="GO1732" s="12"/>
      <c r="GP1732" s="12"/>
      <c r="GQ1732" s="12"/>
    </row>
    <row r="1733" spans="9:199" s="1" customFormat="1">
      <c r="I1733" s="3"/>
      <c r="P1733" s="59"/>
      <c r="Q1733" s="59"/>
      <c r="R1733" s="59"/>
      <c r="T1733" s="3"/>
      <c r="U1733" s="5"/>
      <c r="V1733" s="3"/>
      <c r="W1733" s="5"/>
      <c r="AE1733" s="7"/>
      <c r="AM1733" s="8"/>
      <c r="AT1733" s="9"/>
      <c r="GM1733" s="12"/>
      <c r="GN1733" s="12"/>
      <c r="GO1733" s="12"/>
      <c r="GP1733" s="12"/>
      <c r="GQ1733" s="12"/>
    </row>
    <row r="1734" spans="9:199" s="1" customFormat="1">
      <c r="I1734" s="3"/>
      <c r="P1734" s="59"/>
      <c r="Q1734" s="59"/>
      <c r="R1734" s="59"/>
      <c r="T1734" s="3"/>
      <c r="U1734" s="5"/>
      <c r="V1734" s="3"/>
      <c r="W1734" s="5"/>
      <c r="AE1734" s="7"/>
      <c r="AM1734" s="8"/>
      <c r="AT1734" s="9"/>
      <c r="GM1734" s="12"/>
      <c r="GN1734" s="12"/>
      <c r="GO1734" s="12"/>
      <c r="GP1734" s="12"/>
      <c r="GQ1734" s="12"/>
    </row>
    <row r="1735" spans="9:199" s="1" customFormat="1">
      <c r="I1735" s="3"/>
      <c r="P1735" s="59"/>
      <c r="Q1735" s="59"/>
      <c r="R1735" s="59"/>
      <c r="T1735" s="3"/>
      <c r="U1735" s="5"/>
      <c r="V1735" s="3"/>
      <c r="W1735" s="5"/>
      <c r="AE1735" s="7"/>
      <c r="AM1735" s="8"/>
      <c r="AT1735" s="9"/>
      <c r="GM1735" s="12"/>
      <c r="GN1735" s="12"/>
      <c r="GO1735" s="12"/>
      <c r="GP1735" s="12"/>
      <c r="GQ1735" s="12"/>
    </row>
    <row r="1736" spans="9:199" s="1" customFormat="1">
      <c r="I1736" s="3"/>
      <c r="P1736" s="59"/>
      <c r="Q1736" s="59"/>
      <c r="R1736" s="59"/>
      <c r="T1736" s="3"/>
      <c r="U1736" s="5"/>
      <c r="V1736" s="3"/>
      <c r="W1736" s="5"/>
      <c r="AE1736" s="7"/>
      <c r="AM1736" s="8"/>
      <c r="AT1736" s="9"/>
      <c r="GM1736" s="12"/>
      <c r="GN1736" s="12"/>
      <c r="GO1736" s="12"/>
      <c r="GP1736" s="12"/>
      <c r="GQ1736" s="12"/>
    </row>
    <row r="1737" spans="9:199" s="1" customFormat="1">
      <c r="I1737" s="3"/>
      <c r="P1737" s="59"/>
      <c r="Q1737" s="59"/>
      <c r="R1737" s="59"/>
      <c r="T1737" s="3"/>
      <c r="U1737" s="5"/>
      <c r="V1737" s="3"/>
      <c r="W1737" s="5"/>
      <c r="AE1737" s="7"/>
      <c r="AM1737" s="8"/>
      <c r="AT1737" s="9"/>
      <c r="GM1737" s="12"/>
      <c r="GN1737" s="12"/>
      <c r="GO1737" s="12"/>
      <c r="GP1737" s="12"/>
      <c r="GQ1737" s="12"/>
    </row>
    <row r="1738" spans="9:199" s="1" customFormat="1">
      <c r="I1738" s="3"/>
      <c r="P1738" s="59"/>
      <c r="Q1738" s="59"/>
      <c r="R1738" s="59"/>
      <c r="T1738" s="3"/>
      <c r="U1738" s="5"/>
      <c r="V1738" s="3"/>
      <c r="W1738" s="5"/>
      <c r="AE1738" s="7"/>
      <c r="AM1738" s="8"/>
      <c r="AT1738" s="9"/>
      <c r="GM1738" s="12"/>
      <c r="GN1738" s="12"/>
      <c r="GO1738" s="12"/>
      <c r="GP1738" s="12"/>
      <c r="GQ1738" s="12"/>
    </row>
    <row r="1739" spans="9:199" s="1" customFormat="1">
      <c r="I1739" s="3"/>
      <c r="P1739" s="59"/>
      <c r="Q1739" s="59"/>
      <c r="R1739" s="59"/>
      <c r="T1739" s="3"/>
      <c r="U1739" s="5"/>
      <c r="V1739" s="3"/>
      <c r="W1739" s="5"/>
      <c r="AE1739" s="7"/>
      <c r="AM1739" s="8"/>
      <c r="AT1739" s="9"/>
      <c r="GM1739" s="12"/>
      <c r="GN1739" s="12"/>
      <c r="GO1739" s="12"/>
      <c r="GP1739" s="12"/>
      <c r="GQ1739" s="12"/>
    </row>
    <row r="1740" spans="9:199" s="1" customFormat="1">
      <c r="I1740" s="3"/>
      <c r="P1740" s="59"/>
      <c r="Q1740" s="59"/>
      <c r="R1740" s="59"/>
      <c r="T1740" s="3"/>
      <c r="U1740" s="5"/>
      <c r="V1740" s="3"/>
      <c r="W1740" s="5"/>
      <c r="AE1740" s="7"/>
      <c r="AM1740" s="8"/>
      <c r="AT1740" s="9"/>
      <c r="GM1740" s="12"/>
      <c r="GN1740" s="12"/>
      <c r="GO1740" s="12"/>
      <c r="GP1740" s="12"/>
      <c r="GQ1740" s="12"/>
    </row>
    <row r="1741" spans="9:199" s="1" customFormat="1">
      <c r="I1741" s="3"/>
      <c r="P1741" s="59"/>
      <c r="Q1741" s="59"/>
      <c r="R1741" s="59"/>
      <c r="T1741" s="3"/>
      <c r="U1741" s="5"/>
      <c r="V1741" s="3"/>
      <c r="W1741" s="5"/>
      <c r="AE1741" s="7"/>
      <c r="AM1741" s="8"/>
      <c r="AT1741" s="9"/>
      <c r="GM1741" s="12"/>
      <c r="GN1741" s="12"/>
      <c r="GO1741" s="12"/>
      <c r="GP1741" s="12"/>
      <c r="GQ1741" s="12"/>
    </row>
    <row r="1742" spans="9:199" s="1" customFormat="1">
      <c r="I1742" s="3"/>
      <c r="P1742" s="59"/>
      <c r="Q1742" s="59"/>
      <c r="R1742" s="59"/>
      <c r="T1742" s="3"/>
      <c r="U1742" s="5"/>
      <c r="V1742" s="3"/>
      <c r="W1742" s="5"/>
      <c r="AE1742" s="7"/>
      <c r="AM1742" s="8"/>
      <c r="AT1742" s="9"/>
      <c r="GM1742" s="12"/>
      <c r="GN1742" s="12"/>
      <c r="GO1742" s="12"/>
      <c r="GP1742" s="12"/>
      <c r="GQ1742" s="12"/>
    </row>
    <row r="1743" spans="9:199" s="1" customFormat="1">
      <c r="I1743" s="3"/>
      <c r="P1743" s="59"/>
      <c r="Q1743" s="59"/>
      <c r="R1743" s="59"/>
      <c r="T1743" s="3"/>
      <c r="U1743" s="5"/>
      <c r="V1743" s="3"/>
      <c r="W1743" s="5"/>
      <c r="AE1743" s="7"/>
      <c r="AM1743" s="8"/>
      <c r="AT1743" s="9"/>
      <c r="GM1743" s="12"/>
      <c r="GN1743" s="12"/>
      <c r="GO1743" s="12"/>
      <c r="GP1743" s="12"/>
      <c r="GQ1743" s="12"/>
    </row>
    <row r="1744" spans="9:199" s="1" customFormat="1">
      <c r="I1744" s="3"/>
      <c r="P1744" s="59"/>
      <c r="Q1744" s="59"/>
      <c r="R1744" s="59"/>
      <c r="T1744" s="3"/>
      <c r="U1744" s="5"/>
      <c r="V1744" s="3"/>
      <c r="W1744" s="5"/>
      <c r="AE1744" s="7"/>
      <c r="AM1744" s="8"/>
      <c r="AT1744" s="9"/>
      <c r="GM1744" s="12"/>
      <c r="GN1744" s="12"/>
      <c r="GO1744" s="12"/>
      <c r="GP1744" s="12"/>
      <c r="GQ1744" s="12"/>
    </row>
    <row r="1745" spans="9:199" s="1" customFormat="1">
      <c r="I1745" s="3"/>
      <c r="P1745" s="59"/>
      <c r="Q1745" s="59"/>
      <c r="R1745" s="59"/>
      <c r="T1745" s="3"/>
      <c r="U1745" s="5"/>
      <c r="V1745" s="3"/>
      <c r="W1745" s="5"/>
      <c r="AE1745" s="7"/>
      <c r="AM1745" s="8"/>
      <c r="AT1745" s="9"/>
      <c r="GM1745" s="12"/>
      <c r="GN1745" s="12"/>
      <c r="GO1745" s="12"/>
      <c r="GP1745" s="12"/>
      <c r="GQ1745" s="12"/>
    </row>
    <row r="1746" spans="9:199" s="1" customFormat="1">
      <c r="I1746" s="3"/>
      <c r="P1746" s="59"/>
      <c r="Q1746" s="59"/>
      <c r="R1746" s="59"/>
      <c r="T1746" s="3"/>
      <c r="U1746" s="5"/>
      <c r="V1746" s="3"/>
      <c r="W1746" s="5"/>
      <c r="AE1746" s="7"/>
      <c r="AM1746" s="8"/>
      <c r="AT1746" s="9"/>
      <c r="GM1746" s="12"/>
      <c r="GN1746" s="12"/>
      <c r="GO1746" s="12"/>
      <c r="GP1746" s="12"/>
      <c r="GQ1746" s="12"/>
    </row>
    <row r="1747" spans="9:199" s="1" customFormat="1">
      <c r="I1747" s="3"/>
      <c r="P1747" s="59"/>
      <c r="Q1747" s="59"/>
      <c r="R1747" s="59"/>
      <c r="T1747" s="3"/>
      <c r="U1747" s="5"/>
      <c r="V1747" s="3"/>
      <c r="W1747" s="5"/>
      <c r="AE1747" s="7"/>
      <c r="AM1747" s="8"/>
      <c r="AT1747" s="9"/>
      <c r="GM1747" s="12"/>
      <c r="GN1747" s="12"/>
      <c r="GO1747" s="12"/>
      <c r="GP1747" s="12"/>
      <c r="GQ1747" s="12"/>
    </row>
    <row r="1748" spans="9:199" s="1" customFormat="1">
      <c r="I1748" s="3"/>
      <c r="P1748" s="59"/>
      <c r="Q1748" s="59"/>
      <c r="R1748" s="59"/>
      <c r="T1748" s="3"/>
      <c r="U1748" s="5"/>
      <c r="V1748" s="3"/>
      <c r="W1748" s="5"/>
      <c r="AE1748" s="7"/>
      <c r="AM1748" s="8"/>
      <c r="AT1748" s="9"/>
      <c r="GM1748" s="12"/>
      <c r="GN1748" s="12"/>
      <c r="GO1748" s="12"/>
      <c r="GP1748" s="12"/>
      <c r="GQ1748" s="12"/>
    </row>
    <row r="1749" spans="9:199" s="1" customFormat="1">
      <c r="I1749" s="3"/>
      <c r="P1749" s="59"/>
      <c r="Q1749" s="59"/>
      <c r="R1749" s="59"/>
      <c r="T1749" s="3"/>
      <c r="U1749" s="5"/>
      <c r="V1749" s="3"/>
      <c r="W1749" s="5"/>
      <c r="AE1749" s="7"/>
      <c r="AM1749" s="8"/>
      <c r="AT1749" s="9"/>
      <c r="GM1749" s="12"/>
      <c r="GN1749" s="12"/>
      <c r="GO1749" s="12"/>
      <c r="GP1749" s="12"/>
      <c r="GQ1749" s="12"/>
    </row>
    <row r="1750" spans="9:199" s="1" customFormat="1">
      <c r="I1750" s="3"/>
      <c r="P1750" s="59"/>
      <c r="Q1750" s="59"/>
      <c r="R1750" s="59"/>
      <c r="T1750" s="3"/>
      <c r="U1750" s="5"/>
      <c r="V1750" s="3"/>
      <c r="W1750" s="5"/>
      <c r="AE1750" s="7"/>
      <c r="AM1750" s="8"/>
      <c r="AT1750" s="9"/>
      <c r="GM1750" s="12"/>
      <c r="GN1750" s="12"/>
      <c r="GO1750" s="12"/>
      <c r="GP1750" s="12"/>
      <c r="GQ1750" s="12"/>
    </row>
    <row r="1751" spans="9:199" s="1" customFormat="1">
      <c r="I1751" s="3"/>
      <c r="P1751" s="59"/>
      <c r="Q1751" s="59"/>
      <c r="R1751" s="59"/>
      <c r="T1751" s="3"/>
      <c r="U1751" s="5"/>
      <c r="V1751" s="3"/>
      <c r="W1751" s="5"/>
      <c r="AE1751" s="7"/>
      <c r="AM1751" s="8"/>
      <c r="AT1751" s="9"/>
      <c r="GM1751" s="12"/>
      <c r="GN1751" s="12"/>
      <c r="GO1751" s="12"/>
      <c r="GP1751" s="12"/>
      <c r="GQ1751" s="12"/>
    </row>
    <row r="1752" spans="9:199" s="1" customFormat="1">
      <c r="I1752" s="3"/>
      <c r="P1752" s="59"/>
      <c r="Q1752" s="59"/>
      <c r="R1752" s="59"/>
      <c r="T1752" s="3"/>
      <c r="U1752" s="5"/>
      <c r="V1752" s="3"/>
      <c r="W1752" s="5"/>
      <c r="AE1752" s="7"/>
      <c r="AM1752" s="8"/>
      <c r="AT1752" s="9"/>
      <c r="GM1752" s="12"/>
      <c r="GN1752" s="12"/>
      <c r="GO1752" s="12"/>
      <c r="GP1752" s="12"/>
      <c r="GQ1752" s="12"/>
    </row>
    <row r="1753" spans="9:199" s="1" customFormat="1">
      <c r="I1753" s="3"/>
      <c r="P1753" s="59"/>
      <c r="Q1753" s="59"/>
      <c r="R1753" s="59"/>
      <c r="T1753" s="3"/>
      <c r="U1753" s="5"/>
      <c r="V1753" s="3"/>
      <c r="W1753" s="5"/>
      <c r="AE1753" s="7"/>
      <c r="AM1753" s="8"/>
      <c r="AT1753" s="9"/>
      <c r="GM1753" s="12"/>
      <c r="GN1753" s="12"/>
      <c r="GO1753" s="12"/>
      <c r="GP1753" s="12"/>
      <c r="GQ1753" s="12"/>
    </row>
    <row r="1754" spans="9:199" s="1" customFormat="1">
      <c r="I1754" s="3"/>
      <c r="P1754" s="59"/>
      <c r="Q1754" s="59"/>
      <c r="R1754" s="59"/>
      <c r="T1754" s="3"/>
      <c r="U1754" s="5"/>
      <c r="V1754" s="3"/>
      <c r="W1754" s="5"/>
      <c r="AE1754" s="7"/>
      <c r="AM1754" s="8"/>
      <c r="AT1754" s="9"/>
      <c r="GM1754" s="12"/>
      <c r="GN1754" s="12"/>
      <c r="GO1754" s="12"/>
      <c r="GP1754" s="12"/>
      <c r="GQ1754" s="12"/>
    </row>
    <row r="1755" spans="9:199" s="1" customFormat="1">
      <c r="I1755" s="3"/>
      <c r="P1755" s="59"/>
      <c r="Q1755" s="59"/>
      <c r="R1755" s="59"/>
      <c r="T1755" s="3"/>
      <c r="U1755" s="5"/>
      <c r="V1755" s="3"/>
      <c r="W1755" s="5"/>
      <c r="AE1755" s="7"/>
      <c r="AM1755" s="8"/>
      <c r="AT1755" s="9"/>
      <c r="GM1755" s="12"/>
      <c r="GN1755" s="12"/>
      <c r="GO1755" s="12"/>
      <c r="GP1755" s="12"/>
      <c r="GQ1755" s="12"/>
    </row>
    <row r="1756" spans="9:199" s="1" customFormat="1">
      <c r="I1756" s="3"/>
      <c r="P1756" s="59"/>
      <c r="Q1756" s="59"/>
      <c r="R1756" s="59"/>
      <c r="T1756" s="3"/>
      <c r="U1756" s="5"/>
      <c r="V1756" s="3"/>
      <c r="W1756" s="5"/>
      <c r="AE1756" s="7"/>
      <c r="AM1756" s="8"/>
      <c r="AT1756" s="9"/>
      <c r="GM1756" s="12"/>
      <c r="GN1756" s="12"/>
      <c r="GO1756" s="12"/>
      <c r="GP1756" s="12"/>
      <c r="GQ1756" s="12"/>
    </row>
    <row r="1757" spans="9:199" s="1" customFormat="1">
      <c r="I1757" s="3"/>
      <c r="P1757" s="59"/>
      <c r="Q1757" s="59"/>
      <c r="R1757" s="59"/>
      <c r="T1757" s="3"/>
      <c r="U1757" s="5"/>
      <c r="V1757" s="3"/>
      <c r="W1757" s="5"/>
      <c r="AE1757" s="7"/>
      <c r="AM1757" s="8"/>
      <c r="AT1757" s="9"/>
      <c r="GM1757" s="12"/>
      <c r="GN1757" s="12"/>
      <c r="GO1757" s="12"/>
      <c r="GP1757" s="12"/>
      <c r="GQ1757" s="12"/>
    </row>
    <row r="1758" spans="9:199" s="1" customFormat="1">
      <c r="I1758" s="3"/>
      <c r="P1758" s="59"/>
      <c r="Q1758" s="59"/>
      <c r="R1758" s="59"/>
      <c r="T1758" s="3"/>
      <c r="U1758" s="5"/>
      <c r="V1758" s="3"/>
      <c r="W1758" s="5"/>
      <c r="AE1758" s="7"/>
      <c r="AM1758" s="8"/>
      <c r="AT1758" s="9"/>
      <c r="GM1758" s="12"/>
      <c r="GN1758" s="12"/>
      <c r="GO1758" s="12"/>
      <c r="GP1758" s="12"/>
      <c r="GQ1758" s="12"/>
    </row>
    <row r="1759" spans="9:199" s="1" customFormat="1">
      <c r="I1759" s="3"/>
      <c r="P1759" s="59"/>
      <c r="Q1759" s="59"/>
      <c r="R1759" s="59"/>
      <c r="T1759" s="3"/>
      <c r="U1759" s="5"/>
      <c r="V1759" s="3"/>
      <c r="W1759" s="5"/>
      <c r="AE1759" s="7"/>
      <c r="AM1759" s="8"/>
      <c r="AT1759" s="9"/>
      <c r="GM1759" s="12"/>
      <c r="GN1759" s="12"/>
      <c r="GO1759" s="12"/>
      <c r="GP1759" s="12"/>
      <c r="GQ1759" s="12"/>
    </row>
    <row r="1760" spans="9:199" s="1" customFormat="1">
      <c r="I1760" s="3"/>
      <c r="P1760" s="59"/>
      <c r="Q1760" s="59"/>
      <c r="R1760" s="59"/>
      <c r="T1760" s="3"/>
      <c r="U1760" s="5"/>
      <c r="V1760" s="3"/>
      <c r="W1760" s="5"/>
      <c r="AE1760" s="7"/>
      <c r="AM1760" s="8"/>
      <c r="AT1760" s="9"/>
      <c r="GM1760" s="12"/>
      <c r="GN1760" s="12"/>
      <c r="GO1760" s="12"/>
      <c r="GP1760" s="12"/>
      <c r="GQ1760" s="12"/>
    </row>
    <row r="1761" spans="9:199" s="1" customFormat="1">
      <c r="I1761" s="3"/>
      <c r="P1761" s="59"/>
      <c r="Q1761" s="59"/>
      <c r="R1761" s="59"/>
      <c r="T1761" s="3"/>
      <c r="U1761" s="5"/>
      <c r="V1761" s="3"/>
      <c r="W1761" s="5"/>
      <c r="AE1761" s="7"/>
      <c r="AM1761" s="8"/>
      <c r="AT1761" s="9"/>
      <c r="GM1761" s="12"/>
      <c r="GN1761" s="12"/>
      <c r="GO1761" s="12"/>
      <c r="GP1761" s="12"/>
      <c r="GQ1761" s="12"/>
    </row>
    <row r="1762" spans="9:199" s="1" customFormat="1">
      <c r="I1762" s="3"/>
      <c r="P1762" s="59"/>
      <c r="Q1762" s="59"/>
      <c r="R1762" s="59"/>
      <c r="T1762" s="3"/>
      <c r="U1762" s="5"/>
      <c r="V1762" s="3"/>
      <c r="W1762" s="5"/>
      <c r="AE1762" s="7"/>
      <c r="AM1762" s="8"/>
      <c r="AT1762" s="9"/>
      <c r="GM1762" s="12"/>
      <c r="GN1762" s="12"/>
      <c r="GO1762" s="12"/>
      <c r="GP1762" s="12"/>
      <c r="GQ1762" s="12"/>
    </row>
    <row r="1763" spans="9:199" s="1" customFormat="1">
      <c r="I1763" s="3"/>
      <c r="P1763" s="59"/>
      <c r="Q1763" s="59"/>
      <c r="R1763" s="59"/>
      <c r="T1763" s="3"/>
      <c r="U1763" s="5"/>
      <c r="V1763" s="3"/>
      <c r="W1763" s="5"/>
      <c r="AE1763" s="7"/>
      <c r="AM1763" s="8"/>
      <c r="AT1763" s="9"/>
      <c r="GM1763" s="12"/>
      <c r="GN1763" s="12"/>
      <c r="GO1763" s="12"/>
      <c r="GP1763" s="12"/>
      <c r="GQ1763" s="12"/>
    </row>
    <row r="1764" spans="9:199" s="1" customFormat="1">
      <c r="I1764" s="3"/>
      <c r="P1764" s="59"/>
      <c r="Q1764" s="59"/>
      <c r="R1764" s="59"/>
      <c r="T1764" s="3"/>
      <c r="U1764" s="5"/>
      <c r="V1764" s="3"/>
      <c r="W1764" s="5"/>
      <c r="AE1764" s="7"/>
      <c r="AM1764" s="8"/>
      <c r="AT1764" s="9"/>
      <c r="GM1764" s="12"/>
      <c r="GN1764" s="12"/>
      <c r="GO1764" s="12"/>
      <c r="GP1764" s="12"/>
      <c r="GQ1764" s="12"/>
    </row>
    <row r="1765" spans="9:199" s="1" customFormat="1">
      <c r="I1765" s="3"/>
      <c r="P1765" s="59"/>
      <c r="Q1765" s="59"/>
      <c r="R1765" s="59"/>
      <c r="T1765" s="3"/>
      <c r="U1765" s="5"/>
      <c r="V1765" s="3"/>
      <c r="W1765" s="5"/>
      <c r="AE1765" s="7"/>
      <c r="AM1765" s="8"/>
      <c r="AT1765" s="9"/>
      <c r="GM1765" s="12"/>
      <c r="GN1765" s="12"/>
      <c r="GO1765" s="12"/>
      <c r="GP1765" s="12"/>
      <c r="GQ1765" s="12"/>
    </row>
    <row r="1766" spans="9:199" s="1" customFormat="1">
      <c r="I1766" s="3"/>
      <c r="P1766" s="59"/>
      <c r="Q1766" s="59"/>
      <c r="R1766" s="59"/>
      <c r="T1766" s="3"/>
      <c r="U1766" s="5"/>
      <c r="V1766" s="3"/>
      <c r="W1766" s="5"/>
      <c r="AE1766" s="7"/>
      <c r="AM1766" s="8"/>
      <c r="AT1766" s="9"/>
      <c r="GM1766" s="12"/>
      <c r="GN1766" s="12"/>
      <c r="GO1766" s="12"/>
      <c r="GP1766" s="12"/>
      <c r="GQ1766" s="12"/>
    </row>
    <row r="1767" spans="9:199" s="1" customFormat="1">
      <c r="I1767" s="3"/>
      <c r="P1767" s="59"/>
      <c r="Q1767" s="59"/>
      <c r="R1767" s="59"/>
      <c r="T1767" s="3"/>
      <c r="U1767" s="5"/>
      <c r="V1767" s="3"/>
      <c r="W1767" s="5"/>
      <c r="AE1767" s="7"/>
      <c r="AM1767" s="8"/>
      <c r="AT1767" s="9"/>
      <c r="GM1767" s="12"/>
      <c r="GN1767" s="12"/>
      <c r="GO1767" s="12"/>
      <c r="GP1767" s="12"/>
      <c r="GQ1767" s="12"/>
    </row>
    <row r="1768" spans="9:199" s="1" customFormat="1">
      <c r="I1768" s="3"/>
      <c r="P1768" s="59"/>
      <c r="Q1768" s="59"/>
      <c r="R1768" s="59"/>
      <c r="T1768" s="3"/>
      <c r="U1768" s="5"/>
      <c r="V1768" s="3"/>
      <c r="W1768" s="5"/>
      <c r="AE1768" s="7"/>
      <c r="AM1768" s="8"/>
      <c r="AT1768" s="9"/>
      <c r="GM1768" s="12"/>
      <c r="GN1768" s="12"/>
      <c r="GO1768" s="12"/>
      <c r="GP1768" s="12"/>
      <c r="GQ1768" s="12"/>
    </row>
    <row r="1769" spans="9:199" s="1" customFormat="1">
      <c r="I1769" s="3"/>
      <c r="P1769" s="59"/>
      <c r="Q1769" s="59"/>
      <c r="R1769" s="59"/>
      <c r="T1769" s="3"/>
      <c r="U1769" s="5"/>
      <c r="V1769" s="3"/>
      <c r="W1769" s="5"/>
      <c r="AE1769" s="7"/>
      <c r="AM1769" s="8"/>
      <c r="AT1769" s="9"/>
      <c r="GM1769" s="12"/>
      <c r="GN1769" s="12"/>
      <c r="GO1769" s="12"/>
      <c r="GP1769" s="12"/>
      <c r="GQ1769" s="12"/>
    </row>
    <row r="1770" spans="9:199" s="1" customFormat="1">
      <c r="I1770" s="3"/>
      <c r="P1770" s="59"/>
      <c r="Q1770" s="59"/>
      <c r="R1770" s="59"/>
      <c r="T1770" s="3"/>
      <c r="U1770" s="5"/>
      <c r="V1770" s="3"/>
      <c r="W1770" s="5"/>
      <c r="AE1770" s="7"/>
      <c r="AM1770" s="8"/>
      <c r="AT1770" s="9"/>
      <c r="GM1770" s="12"/>
      <c r="GN1770" s="12"/>
      <c r="GO1770" s="12"/>
      <c r="GP1770" s="12"/>
      <c r="GQ1770" s="12"/>
    </row>
    <row r="1771" spans="9:199" s="1" customFormat="1">
      <c r="I1771" s="3"/>
      <c r="P1771" s="59"/>
      <c r="Q1771" s="59"/>
      <c r="R1771" s="59"/>
      <c r="T1771" s="3"/>
      <c r="U1771" s="5"/>
      <c r="V1771" s="3"/>
      <c r="W1771" s="5"/>
      <c r="AE1771" s="7"/>
      <c r="AM1771" s="8"/>
      <c r="AT1771" s="9"/>
      <c r="GM1771" s="12"/>
      <c r="GN1771" s="12"/>
      <c r="GO1771" s="12"/>
      <c r="GP1771" s="12"/>
      <c r="GQ1771" s="12"/>
    </row>
    <row r="1772" spans="9:199" s="1" customFormat="1">
      <c r="I1772" s="3"/>
      <c r="P1772" s="59"/>
      <c r="Q1772" s="59"/>
      <c r="R1772" s="59"/>
      <c r="T1772" s="3"/>
      <c r="U1772" s="5"/>
      <c r="V1772" s="3"/>
      <c r="W1772" s="5"/>
      <c r="AE1772" s="7"/>
      <c r="AM1772" s="8"/>
      <c r="AT1772" s="9"/>
      <c r="GM1772" s="12"/>
      <c r="GN1772" s="12"/>
      <c r="GO1772" s="12"/>
      <c r="GP1772" s="12"/>
      <c r="GQ1772" s="12"/>
    </row>
    <row r="1773" spans="9:199" s="1" customFormat="1">
      <c r="I1773" s="3"/>
      <c r="P1773" s="59"/>
      <c r="Q1773" s="59"/>
      <c r="R1773" s="59"/>
      <c r="T1773" s="3"/>
      <c r="U1773" s="5"/>
      <c r="V1773" s="3"/>
      <c r="W1773" s="5"/>
      <c r="AE1773" s="7"/>
      <c r="AM1773" s="8"/>
      <c r="AT1773" s="9"/>
      <c r="GM1773" s="12"/>
      <c r="GN1773" s="12"/>
      <c r="GO1773" s="12"/>
      <c r="GP1773" s="12"/>
      <c r="GQ1773" s="12"/>
    </row>
    <row r="1774" spans="9:199" s="1" customFormat="1">
      <c r="I1774" s="3"/>
      <c r="P1774" s="59"/>
      <c r="Q1774" s="59"/>
      <c r="R1774" s="59"/>
      <c r="T1774" s="3"/>
      <c r="U1774" s="5"/>
      <c r="V1774" s="3"/>
      <c r="W1774" s="5"/>
      <c r="AE1774" s="7"/>
      <c r="AM1774" s="8"/>
      <c r="AT1774" s="9"/>
      <c r="GM1774" s="12"/>
      <c r="GN1774" s="12"/>
      <c r="GO1774" s="12"/>
      <c r="GP1774" s="12"/>
      <c r="GQ1774" s="12"/>
    </row>
    <row r="1775" spans="9:199" s="1" customFormat="1">
      <c r="I1775" s="3"/>
      <c r="P1775" s="59"/>
      <c r="Q1775" s="59"/>
      <c r="R1775" s="59"/>
      <c r="T1775" s="3"/>
      <c r="U1775" s="5"/>
      <c r="V1775" s="3"/>
      <c r="W1775" s="5"/>
      <c r="AE1775" s="7"/>
      <c r="AM1775" s="8"/>
      <c r="AT1775" s="9"/>
      <c r="GM1775" s="12"/>
      <c r="GN1775" s="12"/>
      <c r="GO1775" s="12"/>
      <c r="GP1775" s="12"/>
      <c r="GQ1775" s="12"/>
    </row>
    <row r="1776" spans="9:199" s="1" customFormat="1">
      <c r="I1776" s="3"/>
      <c r="P1776" s="59"/>
      <c r="Q1776" s="59"/>
      <c r="R1776" s="59"/>
      <c r="T1776" s="3"/>
      <c r="U1776" s="5"/>
      <c r="V1776" s="3"/>
      <c r="W1776" s="5"/>
      <c r="AE1776" s="7"/>
      <c r="AM1776" s="8"/>
      <c r="AT1776" s="9"/>
      <c r="GM1776" s="12"/>
      <c r="GN1776" s="12"/>
      <c r="GO1776" s="12"/>
      <c r="GP1776" s="12"/>
      <c r="GQ1776" s="12"/>
    </row>
    <row r="1777" spans="9:199" s="1" customFormat="1">
      <c r="I1777" s="3"/>
      <c r="P1777" s="59"/>
      <c r="Q1777" s="59"/>
      <c r="R1777" s="59"/>
      <c r="T1777" s="3"/>
      <c r="U1777" s="5"/>
      <c r="V1777" s="3"/>
      <c r="W1777" s="5"/>
      <c r="AE1777" s="7"/>
      <c r="AM1777" s="8"/>
      <c r="AT1777" s="9"/>
      <c r="GM1777" s="12"/>
      <c r="GN1777" s="12"/>
      <c r="GO1777" s="12"/>
      <c r="GP1777" s="12"/>
      <c r="GQ1777" s="12"/>
    </row>
    <row r="1778" spans="9:199" s="1" customFormat="1">
      <c r="I1778" s="3"/>
      <c r="P1778" s="59"/>
      <c r="Q1778" s="59"/>
      <c r="R1778" s="59"/>
      <c r="T1778" s="3"/>
      <c r="U1778" s="5"/>
      <c r="V1778" s="3"/>
      <c r="W1778" s="5"/>
      <c r="AE1778" s="7"/>
      <c r="AM1778" s="8"/>
      <c r="AT1778" s="9"/>
      <c r="GM1778" s="12"/>
      <c r="GN1778" s="12"/>
      <c r="GO1778" s="12"/>
      <c r="GP1778" s="12"/>
      <c r="GQ1778" s="12"/>
    </row>
    <row r="1779" spans="9:199" s="1" customFormat="1">
      <c r="I1779" s="3"/>
      <c r="P1779" s="59"/>
      <c r="Q1779" s="59"/>
      <c r="R1779" s="59"/>
      <c r="T1779" s="3"/>
      <c r="U1779" s="5"/>
      <c r="V1779" s="3"/>
      <c r="W1779" s="5"/>
      <c r="AE1779" s="7"/>
      <c r="AM1779" s="8"/>
      <c r="AT1779" s="9"/>
      <c r="GM1779" s="12"/>
      <c r="GN1779" s="12"/>
      <c r="GO1779" s="12"/>
      <c r="GP1779" s="12"/>
      <c r="GQ1779" s="12"/>
    </row>
    <row r="1780" spans="9:199" s="1" customFormat="1">
      <c r="I1780" s="3"/>
      <c r="P1780" s="59"/>
      <c r="Q1780" s="59"/>
      <c r="R1780" s="59"/>
      <c r="T1780" s="3"/>
      <c r="U1780" s="5"/>
      <c r="V1780" s="3"/>
      <c r="W1780" s="5"/>
      <c r="AE1780" s="7"/>
      <c r="AM1780" s="8"/>
      <c r="AT1780" s="9"/>
      <c r="GM1780" s="12"/>
      <c r="GN1780" s="12"/>
      <c r="GO1780" s="12"/>
      <c r="GP1780" s="12"/>
      <c r="GQ1780" s="12"/>
    </row>
    <row r="1781" spans="9:199" s="1" customFormat="1">
      <c r="I1781" s="3"/>
      <c r="P1781" s="59"/>
      <c r="Q1781" s="59"/>
      <c r="R1781" s="59"/>
      <c r="T1781" s="3"/>
      <c r="U1781" s="5"/>
      <c r="V1781" s="3"/>
      <c r="W1781" s="5"/>
      <c r="AE1781" s="7"/>
      <c r="AM1781" s="8"/>
      <c r="AT1781" s="9"/>
      <c r="GM1781" s="12"/>
      <c r="GN1781" s="12"/>
      <c r="GO1781" s="12"/>
      <c r="GP1781" s="12"/>
      <c r="GQ1781" s="12"/>
    </row>
    <row r="1782" spans="9:199" s="1" customFormat="1">
      <c r="I1782" s="3"/>
      <c r="P1782" s="59"/>
      <c r="Q1782" s="59"/>
      <c r="R1782" s="59"/>
      <c r="T1782" s="3"/>
      <c r="U1782" s="5"/>
      <c r="V1782" s="3"/>
      <c r="W1782" s="5"/>
      <c r="AE1782" s="7"/>
      <c r="AM1782" s="8"/>
      <c r="AT1782" s="9"/>
      <c r="GM1782" s="12"/>
      <c r="GN1782" s="12"/>
      <c r="GO1782" s="12"/>
      <c r="GP1782" s="12"/>
      <c r="GQ1782" s="12"/>
    </row>
    <row r="1783" spans="9:199" s="1" customFormat="1">
      <c r="I1783" s="3"/>
      <c r="P1783" s="59"/>
      <c r="Q1783" s="59"/>
      <c r="R1783" s="59"/>
      <c r="T1783" s="3"/>
      <c r="U1783" s="5"/>
      <c r="V1783" s="3"/>
      <c r="W1783" s="5"/>
      <c r="AE1783" s="7"/>
      <c r="AM1783" s="8"/>
      <c r="AT1783" s="9"/>
      <c r="GM1783" s="12"/>
      <c r="GN1783" s="12"/>
      <c r="GO1783" s="12"/>
      <c r="GP1783" s="12"/>
      <c r="GQ1783" s="12"/>
    </row>
    <row r="1784" spans="9:199" s="1" customFormat="1">
      <c r="I1784" s="3"/>
      <c r="P1784" s="59"/>
      <c r="Q1784" s="59"/>
      <c r="R1784" s="59"/>
      <c r="T1784" s="3"/>
      <c r="U1784" s="5"/>
      <c r="V1784" s="3"/>
      <c r="W1784" s="5"/>
      <c r="AE1784" s="7"/>
      <c r="AM1784" s="8"/>
      <c r="AT1784" s="9"/>
      <c r="GM1784" s="12"/>
      <c r="GN1784" s="12"/>
      <c r="GO1784" s="12"/>
      <c r="GP1784" s="12"/>
      <c r="GQ1784" s="12"/>
    </row>
    <row r="1785" spans="9:199" s="1" customFormat="1">
      <c r="I1785" s="3"/>
      <c r="P1785" s="59"/>
      <c r="Q1785" s="59"/>
      <c r="R1785" s="59"/>
      <c r="T1785" s="3"/>
      <c r="U1785" s="5"/>
      <c r="V1785" s="3"/>
      <c r="W1785" s="5"/>
      <c r="AE1785" s="7"/>
      <c r="AM1785" s="8"/>
      <c r="AT1785" s="9"/>
      <c r="GM1785" s="12"/>
      <c r="GN1785" s="12"/>
      <c r="GO1785" s="12"/>
      <c r="GP1785" s="12"/>
      <c r="GQ1785" s="12"/>
    </row>
    <row r="1786" spans="9:199" s="1" customFormat="1">
      <c r="I1786" s="3"/>
      <c r="P1786" s="59"/>
      <c r="Q1786" s="59"/>
      <c r="R1786" s="59"/>
      <c r="T1786" s="3"/>
      <c r="U1786" s="5"/>
      <c r="V1786" s="3"/>
      <c r="W1786" s="5"/>
      <c r="AE1786" s="7"/>
      <c r="AM1786" s="8"/>
      <c r="AT1786" s="9"/>
      <c r="GM1786" s="12"/>
      <c r="GN1786" s="12"/>
      <c r="GO1786" s="12"/>
      <c r="GP1786" s="12"/>
      <c r="GQ1786" s="12"/>
    </row>
    <row r="1787" spans="9:199" s="1" customFormat="1">
      <c r="I1787" s="3"/>
      <c r="P1787" s="59"/>
      <c r="Q1787" s="59"/>
      <c r="R1787" s="59"/>
      <c r="T1787" s="3"/>
      <c r="U1787" s="5"/>
      <c r="V1787" s="3"/>
      <c r="W1787" s="5"/>
      <c r="AE1787" s="7"/>
      <c r="AM1787" s="8"/>
      <c r="AT1787" s="9"/>
      <c r="GM1787" s="12"/>
      <c r="GN1787" s="12"/>
      <c r="GO1787" s="12"/>
      <c r="GP1787" s="12"/>
      <c r="GQ1787" s="12"/>
    </row>
    <row r="1788" spans="9:199" s="1" customFormat="1">
      <c r="I1788" s="3"/>
      <c r="P1788" s="59"/>
      <c r="Q1788" s="59"/>
      <c r="R1788" s="59"/>
      <c r="T1788" s="3"/>
      <c r="U1788" s="5"/>
      <c r="V1788" s="3"/>
      <c r="W1788" s="5"/>
      <c r="AE1788" s="7"/>
      <c r="AM1788" s="8"/>
      <c r="AT1788" s="9"/>
      <c r="GM1788" s="12"/>
      <c r="GN1788" s="12"/>
      <c r="GO1788" s="12"/>
      <c r="GP1788" s="12"/>
      <c r="GQ1788" s="12"/>
    </row>
    <row r="1789" spans="9:199" s="1" customFormat="1">
      <c r="I1789" s="3"/>
      <c r="P1789" s="59"/>
      <c r="Q1789" s="59"/>
      <c r="R1789" s="59"/>
      <c r="T1789" s="3"/>
      <c r="U1789" s="5"/>
      <c r="V1789" s="3"/>
      <c r="W1789" s="5"/>
      <c r="AE1789" s="7"/>
      <c r="AM1789" s="8"/>
      <c r="AT1789" s="9"/>
      <c r="GM1789" s="12"/>
      <c r="GN1789" s="12"/>
      <c r="GO1789" s="12"/>
      <c r="GP1789" s="12"/>
      <c r="GQ1789" s="12"/>
    </row>
    <row r="1790" spans="9:199" s="1" customFormat="1">
      <c r="I1790" s="3"/>
      <c r="P1790" s="59"/>
      <c r="Q1790" s="59"/>
      <c r="R1790" s="59"/>
      <c r="T1790" s="3"/>
      <c r="U1790" s="5"/>
      <c r="V1790" s="3"/>
      <c r="W1790" s="5"/>
      <c r="AE1790" s="7"/>
      <c r="AM1790" s="8"/>
      <c r="AT1790" s="9"/>
      <c r="GM1790" s="12"/>
      <c r="GN1790" s="12"/>
      <c r="GO1790" s="12"/>
      <c r="GP1790" s="12"/>
      <c r="GQ1790" s="12"/>
    </row>
    <row r="1791" spans="9:199" s="1" customFormat="1">
      <c r="I1791" s="3"/>
      <c r="P1791" s="59"/>
      <c r="Q1791" s="59"/>
      <c r="R1791" s="59"/>
      <c r="T1791" s="3"/>
      <c r="U1791" s="5"/>
      <c r="V1791" s="3"/>
      <c r="W1791" s="5"/>
      <c r="AE1791" s="7"/>
      <c r="AM1791" s="8"/>
      <c r="AT1791" s="9"/>
      <c r="GM1791" s="12"/>
      <c r="GN1791" s="12"/>
      <c r="GO1791" s="12"/>
      <c r="GP1791" s="12"/>
      <c r="GQ1791" s="12"/>
    </row>
    <row r="1792" spans="9:199" s="1" customFormat="1">
      <c r="I1792" s="3"/>
      <c r="P1792" s="59"/>
      <c r="Q1792" s="59"/>
      <c r="R1792" s="59"/>
      <c r="T1792" s="3"/>
      <c r="U1792" s="5"/>
      <c r="V1792" s="3"/>
      <c r="W1792" s="5"/>
      <c r="AE1792" s="7"/>
      <c r="AM1792" s="8"/>
      <c r="AT1792" s="9"/>
      <c r="GM1792" s="12"/>
      <c r="GN1792" s="12"/>
      <c r="GO1792" s="12"/>
      <c r="GP1792" s="12"/>
      <c r="GQ1792" s="12"/>
    </row>
    <row r="1793" spans="9:199" s="1" customFormat="1">
      <c r="I1793" s="3"/>
      <c r="P1793" s="59"/>
      <c r="Q1793" s="59"/>
      <c r="R1793" s="59"/>
      <c r="T1793" s="3"/>
      <c r="U1793" s="5"/>
      <c r="V1793" s="3"/>
      <c r="W1793" s="5"/>
      <c r="AE1793" s="7"/>
      <c r="AM1793" s="8"/>
      <c r="AT1793" s="9"/>
      <c r="GM1793" s="12"/>
      <c r="GN1793" s="12"/>
      <c r="GO1793" s="12"/>
      <c r="GP1793" s="12"/>
      <c r="GQ1793" s="12"/>
    </row>
    <row r="1794" spans="9:199" s="1" customFormat="1">
      <c r="I1794" s="3"/>
      <c r="P1794" s="59"/>
      <c r="Q1794" s="59"/>
      <c r="R1794" s="59"/>
      <c r="T1794" s="3"/>
      <c r="U1794" s="5"/>
      <c r="V1794" s="3"/>
      <c r="W1794" s="5"/>
      <c r="AE1794" s="7"/>
      <c r="AM1794" s="8"/>
      <c r="AT1794" s="9"/>
      <c r="GM1794" s="12"/>
      <c r="GN1794" s="12"/>
      <c r="GO1794" s="12"/>
      <c r="GP1794" s="12"/>
      <c r="GQ1794" s="12"/>
    </row>
    <row r="1795" spans="9:199" s="1" customFormat="1">
      <c r="I1795" s="3"/>
      <c r="P1795" s="59"/>
      <c r="Q1795" s="59"/>
      <c r="R1795" s="59"/>
      <c r="T1795" s="3"/>
      <c r="U1795" s="5"/>
      <c r="V1795" s="3"/>
      <c r="W1795" s="5"/>
      <c r="AE1795" s="7"/>
      <c r="AM1795" s="8"/>
      <c r="AT1795" s="9"/>
      <c r="GM1795" s="12"/>
      <c r="GN1795" s="12"/>
      <c r="GO1795" s="12"/>
      <c r="GP1795" s="12"/>
      <c r="GQ1795" s="12"/>
    </row>
    <row r="1796" spans="9:199" s="1" customFormat="1">
      <c r="I1796" s="3"/>
      <c r="P1796" s="59"/>
      <c r="Q1796" s="59"/>
      <c r="R1796" s="59"/>
      <c r="T1796" s="3"/>
      <c r="U1796" s="5"/>
      <c r="V1796" s="3"/>
      <c r="W1796" s="5"/>
      <c r="AE1796" s="7"/>
      <c r="AM1796" s="8"/>
      <c r="AT1796" s="9"/>
      <c r="GM1796" s="12"/>
      <c r="GN1796" s="12"/>
      <c r="GO1796" s="12"/>
      <c r="GP1796" s="12"/>
      <c r="GQ1796" s="12"/>
    </row>
    <row r="1797" spans="9:199" s="1" customFormat="1">
      <c r="I1797" s="3"/>
      <c r="P1797" s="59"/>
      <c r="Q1797" s="59"/>
      <c r="R1797" s="59"/>
      <c r="T1797" s="3"/>
      <c r="U1797" s="5"/>
      <c r="V1797" s="3"/>
      <c r="W1797" s="5"/>
      <c r="AE1797" s="7"/>
      <c r="AM1797" s="8"/>
      <c r="AT1797" s="9"/>
      <c r="GM1797" s="12"/>
      <c r="GN1797" s="12"/>
      <c r="GO1797" s="12"/>
      <c r="GP1797" s="12"/>
      <c r="GQ1797" s="12"/>
    </row>
    <row r="1798" spans="9:199" s="1" customFormat="1">
      <c r="I1798" s="3"/>
      <c r="P1798" s="59"/>
      <c r="Q1798" s="59"/>
      <c r="R1798" s="59"/>
      <c r="T1798" s="3"/>
      <c r="U1798" s="5"/>
      <c r="V1798" s="3"/>
      <c r="W1798" s="5"/>
      <c r="AE1798" s="7"/>
      <c r="AM1798" s="8"/>
      <c r="AT1798" s="9"/>
      <c r="GM1798" s="12"/>
      <c r="GN1798" s="12"/>
      <c r="GO1798" s="12"/>
      <c r="GP1798" s="12"/>
      <c r="GQ1798" s="12"/>
    </row>
    <row r="1799" spans="9:199" s="1" customFormat="1">
      <c r="I1799" s="3"/>
      <c r="P1799" s="59"/>
      <c r="Q1799" s="59"/>
      <c r="R1799" s="59"/>
      <c r="T1799" s="3"/>
      <c r="U1799" s="5"/>
      <c r="V1799" s="3"/>
      <c r="W1799" s="5"/>
      <c r="AE1799" s="7"/>
      <c r="AM1799" s="8"/>
      <c r="AT1799" s="9"/>
      <c r="GM1799" s="12"/>
      <c r="GN1799" s="12"/>
      <c r="GO1799" s="12"/>
      <c r="GP1799" s="12"/>
      <c r="GQ1799" s="12"/>
    </row>
    <row r="1800" spans="9:199" s="1" customFormat="1">
      <c r="I1800" s="3"/>
      <c r="P1800" s="59"/>
      <c r="Q1800" s="59"/>
      <c r="R1800" s="59"/>
      <c r="T1800" s="3"/>
      <c r="U1800" s="5"/>
      <c r="V1800" s="3"/>
      <c r="W1800" s="5"/>
      <c r="AE1800" s="7"/>
      <c r="AM1800" s="8"/>
      <c r="AT1800" s="9"/>
      <c r="GM1800" s="12"/>
      <c r="GN1800" s="12"/>
      <c r="GO1800" s="12"/>
      <c r="GP1800" s="12"/>
      <c r="GQ1800" s="12"/>
    </row>
    <row r="1801" spans="9:199" s="1" customFormat="1">
      <c r="I1801" s="3"/>
      <c r="P1801" s="59"/>
      <c r="Q1801" s="59"/>
      <c r="R1801" s="59"/>
      <c r="T1801" s="3"/>
      <c r="U1801" s="5"/>
      <c r="V1801" s="3"/>
      <c r="W1801" s="5"/>
      <c r="AE1801" s="7"/>
      <c r="AM1801" s="8"/>
      <c r="AT1801" s="9"/>
      <c r="GM1801" s="12"/>
      <c r="GN1801" s="12"/>
      <c r="GO1801" s="12"/>
      <c r="GP1801" s="12"/>
      <c r="GQ1801" s="12"/>
    </row>
    <row r="1802" spans="9:199" s="1" customFormat="1">
      <c r="I1802" s="3"/>
      <c r="P1802" s="59"/>
      <c r="Q1802" s="59"/>
      <c r="R1802" s="59"/>
      <c r="T1802" s="3"/>
      <c r="U1802" s="5"/>
      <c r="V1802" s="3"/>
      <c r="W1802" s="5"/>
      <c r="AE1802" s="7"/>
      <c r="AM1802" s="8"/>
      <c r="AT1802" s="9"/>
      <c r="GM1802" s="12"/>
      <c r="GN1802" s="12"/>
      <c r="GO1802" s="12"/>
      <c r="GP1802" s="12"/>
      <c r="GQ1802" s="12"/>
    </row>
    <row r="1803" spans="9:199" s="1" customFormat="1">
      <c r="I1803" s="3"/>
      <c r="P1803" s="59"/>
      <c r="Q1803" s="59"/>
      <c r="R1803" s="59"/>
      <c r="T1803" s="3"/>
      <c r="U1803" s="5"/>
      <c r="V1803" s="3"/>
      <c r="W1803" s="5"/>
      <c r="AE1803" s="7"/>
      <c r="AM1803" s="8"/>
      <c r="AT1803" s="9"/>
      <c r="GM1803" s="12"/>
      <c r="GN1803" s="12"/>
      <c r="GO1803" s="12"/>
      <c r="GP1803" s="12"/>
      <c r="GQ1803" s="12"/>
    </row>
    <row r="1804" spans="9:199" s="1" customFormat="1">
      <c r="I1804" s="3"/>
      <c r="P1804" s="59"/>
      <c r="Q1804" s="59"/>
      <c r="R1804" s="59"/>
      <c r="T1804" s="3"/>
      <c r="U1804" s="5"/>
      <c r="V1804" s="3"/>
      <c r="W1804" s="5"/>
      <c r="AE1804" s="7"/>
      <c r="AM1804" s="8"/>
      <c r="AT1804" s="9"/>
      <c r="GM1804" s="12"/>
      <c r="GN1804" s="12"/>
      <c r="GO1804" s="12"/>
      <c r="GP1804" s="12"/>
      <c r="GQ1804" s="12"/>
    </row>
    <row r="1805" spans="9:199" s="1" customFormat="1">
      <c r="I1805" s="3"/>
      <c r="P1805" s="59"/>
      <c r="Q1805" s="59"/>
      <c r="R1805" s="59"/>
      <c r="T1805" s="3"/>
      <c r="U1805" s="5"/>
      <c r="V1805" s="3"/>
      <c r="W1805" s="5"/>
      <c r="AE1805" s="7"/>
      <c r="AM1805" s="8"/>
      <c r="AT1805" s="9"/>
      <c r="GM1805" s="12"/>
      <c r="GN1805" s="12"/>
      <c r="GO1805" s="12"/>
      <c r="GP1805" s="12"/>
      <c r="GQ1805" s="12"/>
    </row>
    <row r="1806" spans="9:199" s="1" customFormat="1">
      <c r="I1806" s="3"/>
      <c r="P1806" s="59"/>
      <c r="Q1806" s="59"/>
      <c r="R1806" s="59"/>
      <c r="T1806" s="3"/>
      <c r="U1806" s="5"/>
      <c r="V1806" s="3"/>
      <c r="W1806" s="5"/>
      <c r="AE1806" s="7"/>
      <c r="AM1806" s="8"/>
      <c r="AT1806" s="9"/>
      <c r="GM1806" s="12"/>
      <c r="GN1806" s="12"/>
      <c r="GO1806" s="12"/>
      <c r="GP1806" s="12"/>
      <c r="GQ1806" s="12"/>
    </row>
    <row r="1807" spans="9:199" s="1" customFormat="1">
      <c r="I1807" s="3"/>
      <c r="P1807" s="59"/>
      <c r="Q1807" s="59"/>
      <c r="R1807" s="59"/>
      <c r="T1807" s="3"/>
      <c r="U1807" s="5"/>
      <c r="V1807" s="3"/>
      <c r="W1807" s="5"/>
      <c r="AE1807" s="7"/>
      <c r="AM1807" s="8"/>
      <c r="AT1807" s="9"/>
      <c r="GM1807" s="12"/>
      <c r="GN1807" s="12"/>
      <c r="GO1807" s="12"/>
      <c r="GP1807" s="12"/>
      <c r="GQ1807" s="12"/>
    </row>
    <row r="1808" spans="9:199" s="1" customFormat="1">
      <c r="I1808" s="3"/>
      <c r="P1808" s="59"/>
      <c r="Q1808" s="59"/>
      <c r="R1808" s="59"/>
      <c r="T1808" s="3"/>
      <c r="U1808" s="5"/>
      <c r="V1808" s="3"/>
      <c r="W1808" s="5"/>
      <c r="AE1808" s="7"/>
      <c r="AM1808" s="8"/>
      <c r="AT1808" s="9"/>
      <c r="GM1808" s="12"/>
      <c r="GN1808" s="12"/>
      <c r="GO1808" s="12"/>
      <c r="GP1808" s="12"/>
      <c r="GQ1808" s="12"/>
    </row>
    <row r="1809" spans="9:199" s="1" customFormat="1">
      <c r="I1809" s="3"/>
      <c r="P1809" s="59"/>
      <c r="Q1809" s="59"/>
      <c r="R1809" s="59"/>
      <c r="T1809" s="3"/>
      <c r="U1809" s="5"/>
      <c r="V1809" s="3"/>
      <c r="W1809" s="5"/>
      <c r="AE1809" s="7"/>
      <c r="AM1809" s="8"/>
      <c r="AT1809" s="9"/>
      <c r="GM1809" s="12"/>
      <c r="GN1809" s="12"/>
      <c r="GO1809" s="12"/>
      <c r="GP1809" s="12"/>
      <c r="GQ1809" s="12"/>
    </row>
    <row r="1810" spans="9:199" s="1" customFormat="1">
      <c r="I1810" s="3"/>
      <c r="P1810" s="59"/>
      <c r="Q1810" s="59"/>
      <c r="R1810" s="59"/>
      <c r="T1810" s="3"/>
      <c r="U1810" s="5"/>
      <c r="V1810" s="3"/>
      <c r="W1810" s="5"/>
      <c r="AE1810" s="7"/>
      <c r="AM1810" s="8"/>
      <c r="AT1810" s="9"/>
      <c r="GM1810" s="12"/>
      <c r="GN1810" s="12"/>
      <c r="GO1810" s="12"/>
      <c r="GP1810" s="12"/>
      <c r="GQ1810" s="12"/>
    </row>
    <row r="1811" spans="9:199" s="1" customFormat="1">
      <c r="I1811" s="3"/>
      <c r="P1811" s="59"/>
      <c r="Q1811" s="59"/>
      <c r="R1811" s="59"/>
      <c r="T1811" s="3"/>
      <c r="U1811" s="5"/>
      <c r="V1811" s="3"/>
      <c r="W1811" s="5"/>
      <c r="AE1811" s="7"/>
      <c r="AM1811" s="8"/>
      <c r="AT1811" s="9"/>
      <c r="GM1811" s="12"/>
      <c r="GN1811" s="12"/>
      <c r="GO1811" s="12"/>
      <c r="GP1811" s="12"/>
      <c r="GQ1811" s="12"/>
    </row>
    <row r="1812" spans="9:199" s="1" customFormat="1">
      <c r="I1812" s="3"/>
      <c r="P1812" s="59"/>
      <c r="Q1812" s="59"/>
      <c r="R1812" s="59"/>
      <c r="T1812" s="3"/>
      <c r="U1812" s="5"/>
      <c r="V1812" s="3"/>
      <c r="W1812" s="5"/>
      <c r="AE1812" s="7"/>
      <c r="AM1812" s="8"/>
      <c r="AT1812" s="9"/>
      <c r="GM1812" s="12"/>
      <c r="GN1812" s="12"/>
      <c r="GO1812" s="12"/>
      <c r="GP1812" s="12"/>
      <c r="GQ1812" s="12"/>
    </row>
    <row r="1813" spans="9:199" s="1" customFormat="1">
      <c r="I1813" s="3"/>
      <c r="P1813" s="59"/>
      <c r="Q1813" s="59"/>
      <c r="R1813" s="59"/>
      <c r="T1813" s="3"/>
      <c r="U1813" s="5"/>
      <c r="V1813" s="3"/>
      <c r="W1813" s="5"/>
      <c r="AE1813" s="7"/>
      <c r="AM1813" s="8"/>
      <c r="AT1813" s="9"/>
      <c r="GM1813" s="12"/>
      <c r="GN1813" s="12"/>
      <c r="GO1813" s="12"/>
      <c r="GP1813" s="12"/>
      <c r="GQ1813" s="12"/>
    </row>
    <row r="1814" spans="9:199" s="1" customFormat="1">
      <c r="I1814" s="3"/>
      <c r="P1814" s="59"/>
      <c r="Q1814" s="59"/>
      <c r="R1814" s="59"/>
      <c r="T1814" s="3"/>
      <c r="U1814" s="5"/>
      <c r="V1814" s="3"/>
      <c r="W1814" s="5"/>
      <c r="AE1814" s="7"/>
      <c r="AM1814" s="8"/>
      <c r="AT1814" s="9"/>
      <c r="GM1814" s="12"/>
      <c r="GN1814" s="12"/>
      <c r="GO1814" s="12"/>
      <c r="GP1814" s="12"/>
      <c r="GQ1814" s="12"/>
    </row>
    <row r="1815" spans="9:199" s="1" customFormat="1">
      <c r="I1815" s="3"/>
      <c r="P1815" s="59"/>
      <c r="Q1815" s="59"/>
      <c r="R1815" s="59"/>
      <c r="T1815" s="3"/>
      <c r="U1815" s="5"/>
      <c r="V1815" s="3"/>
      <c r="W1815" s="5"/>
      <c r="AE1815" s="7"/>
      <c r="AM1815" s="8"/>
      <c r="AT1815" s="9"/>
      <c r="GM1815" s="12"/>
      <c r="GN1815" s="12"/>
      <c r="GO1815" s="12"/>
      <c r="GP1815" s="12"/>
      <c r="GQ1815" s="12"/>
    </row>
    <row r="1816" spans="9:199" s="1" customFormat="1">
      <c r="I1816" s="3"/>
      <c r="P1816" s="59"/>
      <c r="Q1816" s="59"/>
      <c r="R1816" s="59"/>
      <c r="T1816" s="3"/>
      <c r="U1816" s="5"/>
      <c r="V1816" s="3"/>
      <c r="W1816" s="5"/>
      <c r="AE1816" s="7"/>
      <c r="AM1816" s="8"/>
      <c r="AT1816" s="9"/>
      <c r="GM1816" s="12"/>
      <c r="GN1816" s="12"/>
      <c r="GO1816" s="12"/>
      <c r="GP1816" s="12"/>
      <c r="GQ1816" s="12"/>
    </row>
    <row r="1817" spans="9:199" s="1" customFormat="1">
      <c r="I1817" s="3"/>
      <c r="P1817" s="59"/>
      <c r="Q1817" s="59"/>
      <c r="R1817" s="59"/>
      <c r="T1817" s="3"/>
      <c r="U1817" s="5"/>
      <c r="V1817" s="3"/>
      <c r="W1817" s="5"/>
      <c r="AE1817" s="7"/>
      <c r="AM1817" s="8"/>
      <c r="AT1817" s="9"/>
      <c r="GM1817" s="12"/>
      <c r="GN1817" s="12"/>
      <c r="GO1817" s="12"/>
      <c r="GP1817" s="12"/>
      <c r="GQ1817" s="12"/>
    </row>
    <row r="1818" spans="9:199" s="1" customFormat="1">
      <c r="I1818" s="3"/>
      <c r="P1818" s="59"/>
      <c r="Q1818" s="59"/>
      <c r="R1818" s="59"/>
      <c r="T1818" s="3"/>
      <c r="U1818" s="5"/>
      <c r="V1818" s="3"/>
      <c r="W1818" s="5"/>
      <c r="AE1818" s="7"/>
      <c r="AM1818" s="8"/>
      <c r="AT1818" s="9"/>
      <c r="GM1818" s="12"/>
      <c r="GN1818" s="12"/>
      <c r="GO1818" s="12"/>
      <c r="GP1818" s="12"/>
      <c r="GQ1818" s="12"/>
    </row>
    <row r="1819" spans="9:199" s="1" customFormat="1">
      <c r="I1819" s="3"/>
      <c r="P1819" s="59"/>
      <c r="Q1819" s="59"/>
      <c r="R1819" s="59"/>
      <c r="T1819" s="3"/>
      <c r="U1819" s="5"/>
      <c r="V1819" s="3"/>
      <c r="W1819" s="5"/>
      <c r="AE1819" s="7"/>
      <c r="AM1819" s="8"/>
      <c r="AT1819" s="9"/>
      <c r="GM1819" s="12"/>
      <c r="GN1819" s="12"/>
      <c r="GO1819" s="12"/>
      <c r="GP1819" s="12"/>
      <c r="GQ1819" s="12"/>
    </row>
    <row r="1820" spans="9:199" s="1" customFormat="1">
      <c r="I1820" s="3"/>
      <c r="P1820" s="59"/>
      <c r="Q1820" s="59"/>
      <c r="R1820" s="59"/>
      <c r="T1820" s="3"/>
      <c r="U1820" s="5"/>
      <c r="V1820" s="3"/>
      <c r="W1820" s="5"/>
      <c r="AE1820" s="7"/>
      <c r="AM1820" s="8"/>
      <c r="AT1820" s="9"/>
      <c r="GM1820" s="12"/>
      <c r="GN1820" s="12"/>
      <c r="GO1820" s="12"/>
      <c r="GP1820" s="12"/>
      <c r="GQ1820" s="12"/>
    </row>
    <row r="1821" spans="9:199" s="1" customFormat="1">
      <c r="I1821" s="3"/>
      <c r="P1821" s="59"/>
      <c r="Q1821" s="59"/>
      <c r="R1821" s="59"/>
      <c r="T1821" s="3"/>
      <c r="U1821" s="5"/>
      <c r="V1821" s="3"/>
      <c r="W1821" s="5"/>
      <c r="AE1821" s="7"/>
      <c r="AM1821" s="8"/>
      <c r="AT1821" s="9"/>
      <c r="GM1821" s="12"/>
      <c r="GN1821" s="12"/>
      <c r="GO1821" s="12"/>
      <c r="GP1821" s="12"/>
      <c r="GQ1821" s="12"/>
    </row>
    <row r="1822" spans="9:199" s="1" customFormat="1">
      <c r="I1822" s="3"/>
      <c r="P1822" s="59"/>
      <c r="Q1822" s="59"/>
      <c r="R1822" s="59"/>
      <c r="T1822" s="3"/>
      <c r="U1822" s="5"/>
      <c r="V1822" s="3"/>
      <c r="W1822" s="5"/>
      <c r="AE1822" s="7"/>
      <c r="AM1822" s="8"/>
      <c r="AT1822" s="9"/>
      <c r="GM1822" s="12"/>
      <c r="GN1822" s="12"/>
      <c r="GO1822" s="12"/>
      <c r="GP1822" s="12"/>
      <c r="GQ1822" s="12"/>
    </row>
    <row r="1823" spans="9:199" s="1" customFormat="1">
      <c r="I1823" s="3"/>
      <c r="P1823" s="59"/>
      <c r="Q1823" s="59"/>
      <c r="R1823" s="59"/>
      <c r="T1823" s="3"/>
      <c r="U1823" s="5"/>
      <c r="V1823" s="3"/>
      <c r="W1823" s="5"/>
      <c r="AE1823" s="7"/>
      <c r="AM1823" s="8"/>
      <c r="AT1823" s="9"/>
      <c r="GM1823" s="12"/>
      <c r="GN1823" s="12"/>
      <c r="GO1823" s="12"/>
      <c r="GP1823" s="12"/>
      <c r="GQ1823" s="12"/>
    </row>
    <row r="1824" spans="9:199" s="1" customFormat="1">
      <c r="I1824" s="3"/>
      <c r="P1824" s="59"/>
      <c r="Q1824" s="59"/>
      <c r="R1824" s="59"/>
      <c r="T1824" s="3"/>
      <c r="U1824" s="5"/>
      <c r="V1824" s="3"/>
      <c r="W1824" s="5"/>
      <c r="AE1824" s="7"/>
      <c r="AM1824" s="8"/>
      <c r="AT1824" s="9"/>
      <c r="GM1824" s="12"/>
      <c r="GN1824" s="12"/>
      <c r="GO1824" s="12"/>
      <c r="GP1824" s="12"/>
      <c r="GQ1824" s="12"/>
    </row>
    <row r="1825" spans="9:199" s="1" customFormat="1">
      <c r="I1825" s="3"/>
      <c r="P1825" s="59"/>
      <c r="Q1825" s="59"/>
      <c r="R1825" s="59"/>
      <c r="T1825" s="3"/>
      <c r="U1825" s="5"/>
      <c r="V1825" s="3"/>
      <c r="W1825" s="5"/>
      <c r="AE1825" s="7"/>
      <c r="AM1825" s="8"/>
      <c r="AT1825" s="9"/>
      <c r="GM1825" s="12"/>
      <c r="GN1825" s="12"/>
      <c r="GO1825" s="12"/>
      <c r="GP1825" s="12"/>
      <c r="GQ1825" s="12"/>
    </row>
    <row r="1826" spans="9:199" s="1" customFormat="1">
      <c r="I1826" s="3"/>
      <c r="P1826" s="59"/>
      <c r="Q1826" s="59"/>
      <c r="R1826" s="59"/>
      <c r="T1826" s="3"/>
      <c r="U1826" s="5"/>
      <c r="V1826" s="3"/>
      <c r="W1826" s="5"/>
      <c r="AE1826" s="7"/>
      <c r="AM1826" s="8"/>
      <c r="AT1826" s="9"/>
      <c r="GM1826" s="12"/>
      <c r="GN1826" s="12"/>
      <c r="GO1826" s="12"/>
      <c r="GP1826" s="12"/>
      <c r="GQ1826" s="12"/>
    </row>
    <row r="1827" spans="9:199" s="1" customFormat="1">
      <c r="I1827" s="3"/>
      <c r="P1827" s="59"/>
      <c r="Q1827" s="59"/>
      <c r="R1827" s="59"/>
      <c r="T1827" s="3"/>
      <c r="U1827" s="5"/>
      <c r="V1827" s="3"/>
      <c r="W1827" s="5"/>
      <c r="AE1827" s="7"/>
      <c r="AM1827" s="8"/>
      <c r="AT1827" s="9"/>
      <c r="GM1827" s="12"/>
      <c r="GN1827" s="12"/>
      <c r="GO1827" s="12"/>
      <c r="GP1827" s="12"/>
      <c r="GQ1827" s="12"/>
    </row>
    <row r="1828" spans="9:199" s="1" customFormat="1">
      <c r="I1828" s="3"/>
      <c r="P1828" s="59"/>
      <c r="Q1828" s="59"/>
      <c r="R1828" s="59"/>
      <c r="T1828" s="3"/>
      <c r="U1828" s="5"/>
      <c r="V1828" s="3"/>
      <c r="W1828" s="5"/>
      <c r="AE1828" s="7"/>
      <c r="AM1828" s="8"/>
      <c r="AT1828" s="9"/>
      <c r="GM1828" s="12"/>
      <c r="GN1828" s="12"/>
      <c r="GO1828" s="12"/>
      <c r="GP1828" s="12"/>
      <c r="GQ1828" s="12"/>
    </row>
    <row r="1829" spans="9:199" s="1" customFormat="1">
      <c r="I1829" s="3"/>
      <c r="P1829" s="59"/>
      <c r="Q1829" s="59"/>
      <c r="R1829" s="59"/>
      <c r="T1829" s="3"/>
      <c r="U1829" s="5"/>
      <c r="V1829" s="3"/>
      <c r="W1829" s="5"/>
      <c r="AE1829" s="7"/>
      <c r="AM1829" s="8"/>
      <c r="AT1829" s="9"/>
      <c r="GM1829" s="12"/>
      <c r="GN1829" s="12"/>
      <c r="GO1829" s="12"/>
      <c r="GP1829" s="12"/>
      <c r="GQ1829" s="12"/>
    </row>
    <row r="1830" spans="9:199" s="1" customFormat="1">
      <c r="I1830" s="3"/>
      <c r="P1830" s="59"/>
      <c r="Q1830" s="59"/>
      <c r="R1830" s="59"/>
      <c r="T1830" s="3"/>
      <c r="U1830" s="5"/>
      <c r="V1830" s="3"/>
      <c r="W1830" s="5"/>
      <c r="AE1830" s="7"/>
      <c r="AM1830" s="8"/>
      <c r="AT1830" s="9"/>
      <c r="GM1830" s="12"/>
      <c r="GN1830" s="12"/>
      <c r="GO1830" s="12"/>
      <c r="GP1830" s="12"/>
      <c r="GQ1830" s="12"/>
    </row>
    <row r="1831" spans="9:199" s="1" customFormat="1">
      <c r="I1831" s="3"/>
      <c r="P1831" s="59"/>
      <c r="Q1831" s="59"/>
      <c r="R1831" s="59"/>
      <c r="T1831" s="3"/>
      <c r="U1831" s="5"/>
      <c r="V1831" s="3"/>
      <c r="W1831" s="5"/>
      <c r="AE1831" s="7"/>
      <c r="AM1831" s="8"/>
      <c r="AT1831" s="9"/>
      <c r="GM1831" s="12"/>
      <c r="GN1831" s="12"/>
      <c r="GO1831" s="12"/>
      <c r="GP1831" s="12"/>
      <c r="GQ1831" s="12"/>
    </row>
    <row r="1832" spans="9:199" s="1" customFormat="1">
      <c r="I1832" s="3"/>
      <c r="P1832" s="59"/>
      <c r="Q1832" s="59"/>
      <c r="R1832" s="59"/>
      <c r="T1832" s="3"/>
      <c r="U1832" s="5"/>
      <c r="V1832" s="3"/>
      <c r="W1832" s="5"/>
      <c r="AE1832" s="7"/>
      <c r="AM1832" s="8"/>
      <c r="AT1832" s="9"/>
      <c r="GM1832" s="12"/>
      <c r="GN1832" s="12"/>
      <c r="GO1832" s="12"/>
      <c r="GP1832" s="12"/>
      <c r="GQ1832" s="12"/>
    </row>
    <row r="1833" spans="9:199" s="1" customFormat="1">
      <c r="I1833" s="3"/>
      <c r="P1833" s="59"/>
      <c r="Q1833" s="59"/>
      <c r="R1833" s="59"/>
      <c r="T1833" s="3"/>
      <c r="U1833" s="5"/>
      <c r="V1833" s="3"/>
      <c r="W1833" s="5"/>
      <c r="AE1833" s="7"/>
      <c r="AM1833" s="8"/>
      <c r="AT1833" s="9"/>
      <c r="GM1833" s="12"/>
      <c r="GN1833" s="12"/>
      <c r="GO1833" s="12"/>
      <c r="GP1833" s="12"/>
      <c r="GQ1833" s="12"/>
    </row>
    <row r="1834" spans="9:199" s="1" customFormat="1">
      <c r="I1834" s="3"/>
      <c r="P1834" s="59"/>
      <c r="Q1834" s="59"/>
      <c r="R1834" s="59"/>
      <c r="T1834" s="3"/>
      <c r="U1834" s="5"/>
      <c r="V1834" s="3"/>
      <c r="W1834" s="5"/>
      <c r="AE1834" s="7"/>
      <c r="AM1834" s="8"/>
      <c r="AT1834" s="9"/>
      <c r="GM1834" s="12"/>
      <c r="GN1834" s="12"/>
      <c r="GO1834" s="12"/>
      <c r="GP1834" s="12"/>
      <c r="GQ1834" s="12"/>
    </row>
    <row r="1835" spans="9:199" s="1" customFormat="1">
      <c r="I1835" s="3"/>
      <c r="P1835" s="59"/>
      <c r="Q1835" s="59"/>
      <c r="R1835" s="59"/>
      <c r="T1835" s="3"/>
      <c r="U1835" s="5"/>
      <c r="V1835" s="3"/>
      <c r="W1835" s="5"/>
      <c r="AE1835" s="7"/>
      <c r="AM1835" s="8"/>
      <c r="AT1835" s="9"/>
      <c r="GM1835" s="12"/>
      <c r="GN1835" s="12"/>
      <c r="GO1835" s="12"/>
      <c r="GP1835" s="12"/>
      <c r="GQ1835" s="12"/>
    </row>
    <row r="1836" spans="9:199" s="1" customFormat="1">
      <c r="I1836" s="3"/>
      <c r="P1836" s="59"/>
      <c r="Q1836" s="59"/>
      <c r="R1836" s="59"/>
      <c r="T1836" s="3"/>
      <c r="U1836" s="5"/>
      <c r="V1836" s="3"/>
      <c r="W1836" s="5"/>
      <c r="AE1836" s="7"/>
      <c r="AM1836" s="8"/>
      <c r="AT1836" s="9"/>
      <c r="GM1836" s="12"/>
      <c r="GN1836" s="12"/>
      <c r="GO1836" s="12"/>
      <c r="GP1836" s="12"/>
      <c r="GQ1836" s="12"/>
    </row>
    <row r="1837" spans="9:199" s="1" customFormat="1">
      <c r="I1837" s="3"/>
      <c r="P1837" s="59"/>
      <c r="Q1837" s="59"/>
      <c r="R1837" s="59"/>
      <c r="T1837" s="3"/>
      <c r="U1837" s="5"/>
      <c r="V1837" s="3"/>
      <c r="W1837" s="5"/>
      <c r="AE1837" s="7"/>
      <c r="AM1837" s="8"/>
      <c r="AT1837" s="9"/>
      <c r="GM1837" s="12"/>
      <c r="GN1837" s="12"/>
      <c r="GO1837" s="12"/>
      <c r="GP1837" s="12"/>
      <c r="GQ1837" s="12"/>
    </row>
    <row r="1838" spans="9:199" s="1" customFormat="1">
      <c r="I1838" s="3"/>
      <c r="P1838" s="59"/>
      <c r="Q1838" s="59"/>
      <c r="R1838" s="59"/>
      <c r="T1838" s="3"/>
      <c r="U1838" s="5"/>
      <c r="V1838" s="3"/>
      <c r="W1838" s="5"/>
      <c r="AE1838" s="7"/>
      <c r="AM1838" s="8"/>
      <c r="AT1838" s="9"/>
      <c r="GM1838" s="12"/>
      <c r="GN1838" s="12"/>
      <c r="GO1838" s="12"/>
      <c r="GP1838" s="12"/>
      <c r="GQ1838" s="12"/>
    </row>
    <row r="1839" spans="9:199" s="1" customFormat="1">
      <c r="I1839" s="3"/>
      <c r="P1839" s="59"/>
      <c r="Q1839" s="59"/>
      <c r="R1839" s="59"/>
      <c r="T1839" s="3"/>
      <c r="U1839" s="5"/>
      <c r="V1839" s="3"/>
      <c r="W1839" s="5"/>
      <c r="AE1839" s="7"/>
      <c r="AM1839" s="8"/>
      <c r="AT1839" s="9"/>
      <c r="GM1839" s="12"/>
      <c r="GN1839" s="12"/>
      <c r="GO1839" s="12"/>
      <c r="GP1839" s="12"/>
      <c r="GQ1839" s="12"/>
    </row>
    <row r="1840" spans="9:199" s="1" customFormat="1">
      <c r="I1840" s="3"/>
      <c r="P1840" s="59"/>
      <c r="Q1840" s="59"/>
      <c r="R1840" s="59"/>
      <c r="T1840" s="3"/>
      <c r="U1840" s="5"/>
      <c r="V1840" s="3"/>
      <c r="W1840" s="5"/>
      <c r="AE1840" s="7"/>
      <c r="AM1840" s="8"/>
      <c r="AT1840" s="9"/>
      <c r="GM1840" s="12"/>
      <c r="GN1840" s="12"/>
      <c r="GO1840" s="12"/>
      <c r="GP1840" s="12"/>
      <c r="GQ1840" s="12"/>
    </row>
    <row r="1841" spans="9:199" s="1" customFormat="1">
      <c r="I1841" s="3"/>
      <c r="P1841" s="59"/>
      <c r="Q1841" s="59"/>
      <c r="R1841" s="59"/>
      <c r="T1841" s="3"/>
      <c r="U1841" s="5"/>
      <c r="V1841" s="3"/>
      <c r="W1841" s="5"/>
      <c r="AE1841" s="7"/>
      <c r="AM1841" s="8"/>
      <c r="AT1841" s="9"/>
      <c r="GM1841" s="12"/>
      <c r="GN1841" s="12"/>
      <c r="GO1841" s="12"/>
      <c r="GP1841" s="12"/>
      <c r="GQ1841" s="12"/>
    </row>
    <row r="1842" spans="9:199" s="1" customFormat="1">
      <c r="I1842" s="3"/>
      <c r="P1842" s="59"/>
      <c r="Q1842" s="59"/>
      <c r="R1842" s="59"/>
      <c r="T1842" s="3"/>
      <c r="U1842" s="5"/>
      <c r="V1842" s="3"/>
      <c r="W1842" s="5"/>
      <c r="AE1842" s="7"/>
      <c r="AM1842" s="8"/>
      <c r="AT1842" s="9"/>
      <c r="GM1842" s="12"/>
      <c r="GN1842" s="12"/>
      <c r="GO1842" s="12"/>
      <c r="GP1842" s="12"/>
      <c r="GQ1842" s="12"/>
    </row>
    <row r="1843" spans="9:199" s="1" customFormat="1">
      <c r="I1843" s="3"/>
      <c r="P1843" s="59"/>
      <c r="Q1843" s="59"/>
      <c r="R1843" s="59"/>
      <c r="T1843" s="3"/>
      <c r="U1843" s="5"/>
      <c r="V1843" s="3"/>
      <c r="W1843" s="5"/>
      <c r="AE1843" s="7"/>
      <c r="AM1843" s="8"/>
      <c r="AT1843" s="9"/>
      <c r="GM1843" s="12"/>
      <c r="GN1843" s="12"/>
      <c r="GO1843" s="12"/>
      <c r="GP1843" s="12"/>
      <c r="GQ1843" s="12"/>
    </row>
    <row r="1844" spans="9:199" s="1" customFormat="1">
      <c r="I1844" s="3"/>
      <c r="P1844" s="59"/>
      <c r="Q1844" s="59"/>
      <c r="R1844" s="59"/>
      <c r="T1844" s="3"/>
      <c r="U1844" s="5"/>
      <c r="V1844" s="3"/>
      <c r="W1844" s="5"/>
      <c r="AE1844" s="7"/>
      <c r="AM1844" s="8"/>
      <c r="AT1844" s="9"/>
      <c r="GM1844" s="12"/>
      <c r="GN1844" s="12"/>
      <c r="GO1844" s="12"/>
      <c r="GP1844" s="12"/>
      <c r="GQ1844" s="12"/>
    </row>
    <row r="1845" spans="9:199" s="1" customFormat="1">
      <c r="I1845" s="3"/>
      <c r="P1845" s="59"/>
      <c r="Q1845" s="59"/>
      <c r="R1845" s="59"/>
      <c r="T1845" s="3"/>
      <c r="U1845" s="5"/>
      <c r="V1845" s="3"/>
      <c r="W1845" s="5"/>
      <c r="AE1845" s="7"/>
      <c r="AM1845" s="8"/>
      <c r="AT1845" s="9"/>
      <c r="GM1845" s="12"/>
      <c r="GN1845" s="12"/>
      <c r="GO1845" s="12"/>
      <c r="GP1845" s="12"/>
      <c r="GQ1845" s="12"/>
    </row>
    <row r="1846" spans="9:199" s="1" customFormat="1">
      <c r="I1846" s="3"/>
      <c r="P1846" s="59"/>
      <c r="Q1846" s="59"/>
      <c r="R1846" s="59"/>
      <c r="T1846" s="3"/>
      <c r="U1846" s="5"/>
      <c r="V1846" s="3"/>
      <c r="W1846" s="5"/>
      <c r="AE1846" s="7"/>
      <c r="AM1846" s="8"/>
      <c r="AT1846" s="9"/>
      <c r="GM1846" s="12"/>
      <c r="GN1846" s="12"/>
      <c r="GO1846" s="12"/>
      <c r="GP1846" s="12"/>
      <c r="GQ1846" s="12"/>
    </row>
    <row r="1847" spans="9:199" s="1" customFormat="1">
      <c r="I1847" s="3"/>
      <c r="P1847" s="59"/>
      <c r="Q1847" s="59"/>
      <c r="R1847" s="59"/>
      <c r="T1847" s="3"/>
      <c r="U1847" s="5"/>
      <c r="V1847" s="3"/>
      <c r="W1847" s="5"/>
      <c r="AE1847" s="7"/>
      <c r="AM1847" s="8"/>
      <c r="AT1847" s="9"/>
      <c r="GM1847" s="12"/>
      <c r="GN1847" s="12"/>
      <c r="GO1847" s="12"/>
      <c r="GP1847" s="12"/>
      <c r="GQ1847" s="12"/>
    </row>
    <row r="1848" spans="9:199" s="1" customFormat="1">
      <c r="I1848" s="3"/>
      <c r="P1848" s="59"/>
      <c r="Q1848" s="59"/>
      <c r="R1848" s="59"/>
      <c r="T1848" s="3"/>
      <c r="U1848" s="5"/>
      <c r="V1848" s="3"/>
      <c r="W1848" s="5"/>
      <c r="AE1848" s="7"/>
      <c r="AM1848" s="8"/>
      <c r="AT1848" s="9"/>
      <c r="GM1848" s="12"/>
      <c r="GN1848" s="12"/>
      <c r="GO1848" s="12"/>
      <c r="GP1848" s="12"/>
      <c r="GQ1848" s="12"/>
    </row>
    <row r="1849" spans="9:199" s="1" customFormat="1">
      <c r="I1849" s="3"/>
      <c r="P1849" s="59"/>
      <c r="Q1849" s="59"/>
      <c r="R1849" s="59"/>
      <c r="T1849" s="3"/>
      <c r="U1849" s="5"/>
      <c r="V1849" s="3"/>
      <c r="W1849" s="5"/>
      <c r="AE1849" s="7"/>
      <c r="AM1849" s="8"/>
      <c r="AT1849" s="9"/>
      <c r="GM1849" s="12"/>
      <c r="GN1849" s="12"/>
      <c r="GO1849" s="12"/>
      <c r="GP1849" s="12"/>
      <c r="GQ1849" s="12"/>
    </row>
    <row r="1850" spans="9:199" s="1" customFormat="1">
      <c r="I1850" s="3"/>
      <c r="P1850" s="59"/>
      <c r="Q1850" s="59"/>
      <c r="R1850" s="59"/>
      <c r="T1850" s="3"/>
      <c r="U1850" s="5"/>
      <c r="V1850" s="3"/>
      <c r="W1850" s="5"/>
      <c r="AE1850" s="7"/>
      <c r="AM1850" s="8"/>
      <c r="AT1850" s="9"/>
      <c r="GM1850" s="12"/>
      <c r="GN1850" s="12"/>
      <c r="GO1850" s="12"/>
      <c r="GP1850" s="12"/>
      <c r="GQ1850" s="12"/>
    </row>
    <row r="1851" spans="9:199" s="1" customFormat="1">
      <c r="I1851" s="3"/>
      <c r="P1851" s="59"/>
      <c r="Q1851" s="59"/>
      <c r="R1851" s="59"/>
      <c r="T1851" s="3"/>
      <c r="U1851" s="5"/>
      <c r="V1851" s="3"/>
      <c r="W1851" s="5"/>
      <c r="AE1851" s="7"/>
      <c r="AM1851" s="8"/>
      <c r="AT1851" s="9"/>
      <c r="GM1851" s="12"/>
      <c r="GN1851" s="12"/>
      <c r="GO1851" s="12"/>
      <c r="GP1851" s="12"/>
      <c r="GQ1851" s="12"/>
    </row>
    <row r="1852" spans="9:199" s="1" customFormat="1">
      <c r="I1852" s="3"/>
      <c r="P1852" s="59"/>
      <c r="Q1852" s="59"/>
      <c r="R1852" s="59"/>
      <c r="T1852" s="3"/>
      <c r="U1852" s="5"/>
      <c r="V1852" s="3"/>
      <c r="W1852" s="5"/>
      <c r="AE1852" s="7"/>
      <c r="AM1852" s="8"/>
      <c r="AT1852" s="9"/>
      <c r="GM1852" s="12"/>
      <c r="GN1852" s="12"/>
      <c r="GO1852" s="12"/>
      <c r="GP1852" s="12"/>
      <c r="GQ1852" s="12"/>
    </row>
    <row r="1853" spans="9:199" s="1" customFormat="1">
      <c r="I1853" s="3"/>
      <c r="P1853" s="59"/>
      <c r="Q1853" s="59"/>
      <c r="R1853" s="59"/>
      <c r="T1853" s="3"/>
      <c r="U1853" s="5"/>
      <c r="V1853" s="3"/>
      <c r="W1853" s="5"/>
      <c r="AE1853" s="7"/>
      <c r="AM1853" s="8"/>
      <c r="AT1853" s="9"/>
      <c r="GM1853" s="12"/>
      <c r="GN1853" s="12"/>
      <c r="GO1853" s="12"/>
      <c r="GP1853" s="12"/>
      <c r="GQ1853" s="12"/>
    </row>
    <row r="1854" spans="9:199" s="1" customFormat="1">
      <c r="I1854" s="3"/>
      <c r="P1854" s="59"/>
      <c r="Q1854" s="59"/>
      <c r="R1854" s="59"/>
      <c r="T1854" s="3"/>
      <c r="U1854" s="5"/>
      <c r="V1854" s="3"/>
      <c r="W1854" s="5"/>
      <c r="AE1854" s="7"/>
      <c r="AM1854" s="8"/>
      <c r="AT1854" s="9"/>
      <c r="GM1854" s="12"/>
      <c r="GN1854" s="12"/>
      <c r="GO1854" s="12"/>
      <c r="GP1854" s="12"/>
      <c r="GQ1854" s="12"/>
    </row>
    <row r="1855" spans="9:199" s="1" customFormat="1">
      <c r="I1855" s="3"/>
      <c r="P1855" s="59"/>
      <c r="Q1855" s="59"/>
      <c r="R1855" s="59"/>
      <c r="T1855" s="3"/>
      <c r="U1855" s="5"/>
      <c r="V1855" s="3"/>
      <c r="W1855" s="5"/>
      <c r="AE1855" s="7"/>
      <c r="AM1855" s="8"/>
      <c r="AT1855" s="9"/>
      <c r="GM1855" s="12"/>
      <c r="GN1855" s="12"/>
      <c r="GO1855" s="12"/>
      <c r="GP1855" s="12"/>
      <c r="GQ1855" s="12"/>
    </row>
    <row r="1856" spans="9:199" s="1" customFormat="1">
      <c r="I1856" s="3"/>
      <c r="P1856" s="59"/>
      <c r="Q1856" s="59"/>
      <c r="R1856" s="59"/>
      <c r="T1856" s="3"/>
      <c r="U1856" s="5"/>
      <c r="V1856" s="3"/>
      <c r="W1856" s="5"/>
      <c r="AE1856" s="7"/>
      <c r="AM1856" s="8"/>
      <c r="AT1856" s="9"/>
      <c r="GM1856" s="12"/>
      <c r="GN1856" s="12"/>
      <c r="GO1856" s="12"/>
      <c r="GP1856" s="12"/>
      <c r="GQ1856" s="12"/>
    </row>
    <row r="1857" spans="9:199" s="1" customFormat="1">
      <c r="I1857" s="3"/>
      <c r="P1857" s="59"/>
      <c r="Q1857" s="59"/>
      <c r="R1857" s="59"/>
      <c r="T1857" s="3"/>
      <c r="U1857" s="5"/>
      <c r="V1857" s="3"/>
      <c r="W1857" s="5"/>
      <c r="AE1857" s="7"/>
      <c r="AM1857" s="8"/>
      <c r="AT1857" s="9"/>
      <c r="GM1857" s="12"/>
      <c r="GN1857" s="12"/>
      <c r="GO1857" s="12"/>
      <c r="GP1857" s="12"/>
      <c r="GQ1857" s="12"/>
    </row>
    <row r="1858" spans="9:199" s="1" customFormat="1">
      <c r="I1858" s="3"/>
      <c r="P1858" s="59"/>
      <c r="Q1858" s="59"/>
      <c r="R1858" s="59"/>
      <c r="T1858" s="3"/>
      <c r="U1858" s="5"/>
      <c r="V1858" s="3"/>
      <c r="W1858" s="5"/>
      <c r="AE1858" s="7"/>
      <c r="AM1858" s="8"/>
      <c r="AT1858" s="9"/>
      <c r="GM1858" s="12"/>
      <c r="GN1858" s="12"/>
      <c r="GO1858" s="12"/>
      <c r="GP1858" s="12"/>
      <c r="GQ1858" s="12"/>
    </row>
    <row r="1859" spans="9:199" s="1" customFormat="1">
      <c r="I1859" s="3"/>
      <c r="P1859" s="59"/>
      <c r="Q1859" s="59"/>
      <c r="R1859" s="59"/>
      <c r="T1859" s="3"/>
      <c r="U1859" s="5"/>
      <c r="V1859" s="3"/>
      <c r="W1859" s="5"/>
      <c r="AE1859" s="7"/>
      <c r="AM1859" s="8"/>
      <c r="AT1859" s="9"/>
      <c r="GM1859" s="12"/>
      <c r="GN1859" s="12"/>
      <c r="GO1859" s="12"/>
      <c r="GP1859" s="12"/>
      <c r="GQ1859" s="12"/>
    </row>
    <row r="1860" spans="9:199" s="1" customFormat="1">
      <c r="I1860" s="3"/>
      <c r="P1860" s="59"/>
      <c r="Q1860" s="59"/>
      <c r="R1860" s="59"/>
      <c r="T1860" s="3"/>
      <c r="U1860" s="5"/>
      <c r="V1860" s="3"/>
      <c r="W1860" s="5"/>
      <c r="AE1860" s="7"/>
      <c r="AM1860" s="8"/>
      <c r="AT1860" s="9"/>
      <c r="GM1860" s="12"/>
      <c r="GN1860" s="12"/>
      <c r="GO1860" s="12"/>
      <c r="GP1860" s="12"/>
      <c r="GQ1860" s="12"/>
    </row>
    <row r="1861" spans="9:199" s="1" customFormat="1">
      <c r="I1861" s="3"/>
      <c r="P1861" s="59"/>
      <c r="Q1861" s="59"/>
      <c r="R1861" s="59"/>
      <c r="T1861" s="3"/>
      <c r="U1861" s="5"/>
      <c r="V1861" s="3"/>
      <c r="W1861" s="5"/>
      <c r="AE1861" s="7"/>
      <c r="AM1861" s="8"/>
      <c r="AT1861" s="9"/>
      <c r="GM1861" s="12"/>
      <c r="GN1861" s="12"/>
      <c r="GO1861" s="12"/>
      <c r="GP1861" s="12"/>
      <c r="GQ1861" s="12"/>
    </row>
    <row r="1862" spans="9:199" s="1" customFormat="1">
      <c r="I1862" s="3"/>
      <c r="P1862" s="59"/>
      <c r="Q1862" s="59"/>
      <c r="R1862" s="59"/>
      <c r="T1862" s="3"/>
      <c r="U1862" s="5"/>
      <c r="V1862" s="3"/>
      <c r="W1862" s="5"/>
      <c r="AE1862" s="7"/>
      <c r="AM1862" s="8"/>
      <c r="AT1862" s="9"/>
      <c r="GM1862" s="12"/>
      <c r="GN1862" s="12"/>
      <c r="GO1862" s="12"/>
      <c r="GP1862" s="12"/>
      <c r="GQ1862" s="12"/>
    </row>
    <row r="1863" spans="9:199" s="1" customFormat="1">
      <c r="I1863" s="3"/>
      <c r="P1863" s="59"/>
      <c r="Q1863" s="59"/>
      <c r="R1863" s="59"/>
      <c r="T1863" s="3"/>
      <c r="U1863" s="5"/>
      <c r="V1863" s="3"/>
      <c r="W1863" s="5"/>
      <c r="AE1863" s="7"/>
      <c r="AM1863" s="8"/>
      <c r="AT1863" s="9"/>
      <c r="GM1863" s="12"/>
      <c r="GN1863" s="12"/>
      <c r="GO1863" s="12"/>
      <c r="GP1863" s="12"/>
      <c r="GQ1863" s="12"/>
    </row>
    <row r="1864" spans="9:199" s="1" customFormat="1">
      <c r="I1864" s="3"/>
      <c r="P1864" s="59"/>
      <c r="Q1864" s="59"/>
      <c r="R1864" s="59"/>
      <c r="T1864" s="3"/>
      <c r="U1864" s="5"/>
      <c r="V1864" s="3"/>
      <c r="W1864" s="5"/>
      <c r="AE1864" s="7"/>
      <c r="AM1864" s="8"/>
      <c r="AT1864" s="9"/>
      <c r="GM1864" s="12"/>
      <c r="GN1864" s="12"/>
      <c r="GO1864" s="12"/>
      <c r="GP1864" s="12"/>
      <c r="GQ1864" s="12"/>
    </row>
    <row r="1865" spans="9:199" s="1" customFormat="1">
      <c r="I1865" s="3"/>
      <c r="P1865" s="59"/>
      <c r="Q1865" s="59"/>
      <c r="R1865" s="59"/>
      <c r="T1865" s="3"/>
      <c r="U1865" s="5"/>
      <c r="V1865" s="3"/>
      <c r="W1865" s="5"/>
      <c r="AE1865" s="7"/>
      <c r="AM1865" s="8"/>
      <c r="AT1865" s="9"/>
      <c r="GM1865" s="12"/>
      <c r="GN1865" s="12"/>
      <c r="GO1865" s="12"/>
      <c r="GP1865" s="12"/>
      <c r="GQ1865" s="12"/>
    </row>
    <row r="1866" spans="9:199" s="1" customFormat="1">
      <c r="I1866" s="3"/>
      <c r="P1866" s="59"/>
      <c r="Q1866" s="59"/>
      <c r="R1866" s="59"/>
      <c r="T1866" s="3"/>
      <c r="U1866" s="5"/>
      <c r="V1866" s="3"/>
      <c r="W1866" s="5"/>
      <c r="AE1866" s="7"/>
      <c r="AM1866" s="8"/>
      <c r="AT1866" s="9"/>
      <c r="GM1866" s="12"/>
      <c r="GN1866" s="12"/>
      <c r="GO1866" s="12"/>
      <c r="GP1866" s="12"/>
      <c r="GQ1866" s="12"/>
    </row>
    <row r="1867" spans="9:199" s="1" customFormat="1">
      <c r="I1867" s="3"/>
      <c r="P1867" s="59"/>
      <c r="Q1867" s="59"/>
      <c r="R1867" s="59"/>
      <c r="T1867" s="3"/>
      <c r="U1867" s="5"/>
      <c r="V1867" s="3"/>
      <c r="W1867" s="5"/>
      <c r="AE1867" s="7"/>
      <c r="AM1867" s="8"/>
      <c r="AT1867" s="9"/>
      <c r="GM1867" s="12"/>
      <c r="GN1867" s="12"/>
      <c r="GO1867" s="12"/>
      <c r="GP1867" s="12"/>
      <c r="GQ1867" s="12"/>
    </row>
    <row r="1868" spans="9:199" s="1" customFormat="1">
      <c r="I1868" s="3"/>
      <c r="P1868" s="59"/>
      <c r="Q1868" s="59"/>
      <c r="R1868" s="59"/>
      <c r="T1868" s="3"/>
      <c r="U1868" s="5"/>
      <c r="V1868" s="3"/>
      <c r="W1868" s="5"/>
      <c r="AE1868" s="7"/>
      <c r="AM1868" s="8"/>
      <c r="AT1868" s="9"/>
      <c r="GM1868" s="12"/>
      <c r="GN1868" s="12"/>
      <c r="GO1868" s="12"/>
      <c r="GP1868" s="12"/>
      <c r="GQ1868" s="12"/>
    </row>
    <row r="1869" spans="9:199" s="1" customFormat="1">
      <c r="I1869" s="3"/>
      <c r="P1869" s="59"/>
      <c r="Q1869" s="59"/>
      <c r="R1869" s="59"/>
      <c r="T1869" s="3"/>
      <c r="U1869" s="5"/>
      <c r="V1869" s="3"/>
      <c r="W1869" s="5"/>
      <c r="AE1869" s="7"/>
      <c r="AM1869" s="8"/>
      <c r="AT1869" s="9"/>
      <c r="GM1869" s="12"/>
      <c r="GN1869" s="12"/>
      <c r="GO1869" s="12"/>
      <c r="GP1869" s="12"/>
      <c r="GQ1869" s="12"/>
    </row>
    <row r="1870" spans="9:199" s="1" customFormat="1">
      <c r="I1870" s="3"/>
      <c r="P1870" s="59"/>
      <c r="Q1870" s="59"/>
      <c r="R1870" s="59"/>
      <c r="T1870" s="3"/>
      <c r="U1870" s="5"/>
      <c r="V1870" s="3"/>
      <c r="W1870" s="5"/>
      <c r="AE1870" s="7"/>
      <c r="AM1870" s="8"/>
      <c r="AT1870" s="9"/>
      <c r="GM1870" s="12"/>
      <c r="GN1870" s="12"/>
      <c r="GO1870" s="12"/>
      <c r="GP1870" s="12"/>
      <c r="GQ1870" s="12"/>
    </row>
    <row r="1871" spans="9:199" s="1" customFormat="1">
      <c r="I1871" s="3"/>
      <c r="P1871" s="59"/>
      <c r="Q1871" s="59"/>
      <c r="R1871" s="59"/>
      <c r="T1871" s="3"/>
      <c r="U1871" s="5"/>
      <c r="V1871" s="3"/>
      <c r="W1871" s="5"/>
      <c r="AE1871" s="7"/>
      <c r="AM1871" s="8"/>
      <c r="AT1871" s="9"/>
      <c r="GM1871" s="12"/>
      <c r="GN1871" s="12"/>
      <c r="GO1871" s="12"/>
      <c r="GP1871" s="12"/>
      <c r="GQ1871" s="12"/>
    </row>
    <row r="1872" spans="9:199" s="1" customFormat="1">
      <c r="I1872" s="3"/>
      <c r="P1872" s="59"/>
      <c r="Q1872" s="59"/>
      <c r="R1872" s="59"/>
      <c r="T1872" s="3"/>
      <c r="U1872" s="5"/>
      <c r="V1872" s="3"/>
      <c r="W1872" s="5"/>
      <c r="AE1872" s="7"/>
      <c r="AM1872" s="8"/>
      <c r="AT1872" s="9"/>
      <c r="GM1872" s="12"/>
      <c r="GN1872" s="12"/>
      <c r="GO1872" s="12"/>
      <c r="GP1872" s="12"/>
      <c r="GQ1872" s="12"/>
    </row>
    <row r="1873" spans="9:199" s="1" customFormat="1">
      <c r="I1873" s="3"/>
      <c r="P1873" s="59"/>
      <c r="Q1873" s="59"/>
      <c r="R1873" s="59"/>
      <c r="T1873" s="3"/>
      <c r="U1873" s="5"/>
      <c r="V1873" s="3"/>
      <c r="W1873" s="5"/>
      <c r="AE1873" s="7"/>
      <c r="AM1873" s="8"/>
      <c r="AT1873" s="9"/>
      <c r="GM1873" s="12"/>
      <c r="GN1873" s="12"/>
      <c r="GO1873" s="12"/>
      <c r="GP1873" s="12"/>
      <c r="GQ1873" s="12"/>
    </row>
    <row r="1874" spans="9:199" s="1" customFormat="1">
      <c r="I1874" s="3"/>
      <c r="P1874" s="59"/>
      <c r="Q1874" s="59"/>
      <c r="R1874" s="59"/>
      <c r="T1874" s="3"/>
      <c r="U1874" s="5"/>
      <c r="V1874" s="3"/>
      <c r="W1874" s="5"/>
      <c r="AE1874" s="7"/>
      <c r="AM1874" s="8"/>
      <c r="AT1874" s="9"/>
      <c r="GM1874" s="12"/>
      <c r="GN1874" s="12"/>
      <c r="GO1874" s="12"/>
      <c r="GP1874" s="12"/>
      <c r="GQ1874" s="12"/>
    </row>
    <row r="1875" spans="9:199" s="1" customFormat="1">
      <c r="I1875" s="3"/>
      <c r="P1875" s="59"/>
      <c r="Q1875" s="59"/>
      <c r="R1875" s="59"/>
      <c r="T1875" s="3"/>
      <c r="U1875" s="5"/>
      <c r="V1875" s="3"/>
      <c r="W1875" s="5"/>
      <c r="AE1875" s="7"/>
      <c r="AM1875" s="8"/>
      <c r="AT1875" s="9"/>
      <c r="GM1875" s="12"/>
      <c r="GN1875" s="12"/>
      <c r="GO1875" s="12"/>
      <c r="GP1875" s="12"/>
      <c r="GQ1875" s="12"/>
    </row>
    <row r="1876" spans="9:199" s="1" customFormat="1">
      <c r="I1876" s="3"/>
      <c r="P1876" s="59"/>
      <c r="Q1876" s="59"/>
      <c r="R1876" s="59"/>
      <c r="T1876" s="3"/>
      <c r="U1876" s="5"/>
      <c r="V1876" s="3"/>
      <c r="W1876" s="5"/>
      <c r="AE1876" s="7"/>
      <c r="AM1876" s="8"/>
      <c r="AT1876" s="9"/>
      <c r="GM1876" s="12"/>
      <c r="GN1876" s="12"/>
      <c r="GO1876" s="12"/>
      <c r="GP1876" s="12"/>
      <c r="GQ1876" s="12"/>
    </row>
    <row r="1877" spans="9:199" s="1" customFormat="1">
      <c r="I1877" s="3"/>
      <c r="P1877" s="59"/>
      <c r="Q1877" s="59"/>
      <c r="R1877" s="59"/>
      <c r="T1877" s="3"/>
      <c r="U1877" s="5"/>
      <c r="V1877" s="3"/>
      <c r="W1877" s="5"/>
      <c r="AE1877" s="7"/>
      <c r="AM1877" s="8"/>
      <c r="AT1877" s="9"/>
      <c r="GM1877" s="12"/>
      <c r="GN1877" s="12"/>
      <c r="GO1877" s="12"/>
      <c r="GP1877" s="12"/>
      <c r="GQ1877" s="12"/>
    </row>
    <row r="1878" spans="9:199" s="1" customFormat="1">
      <c r="I1878" s="3"/>
      <c r="P1878" s="59"/>
      <c r="Q1878" s="59"/>
      <c r="R1878" s="59"/>
      <c r="T1878" s="3"/>
      <c r="U1878" s="5"/>
      <c r="V1878" s="3"/>
      <c r="W1878" s="5"/>
      <c r="AE1878" s="7"/>
      <c r="AM1878" s="8"/>
      <c r="AT1878" s="9"/>
      <c r="GM1878" s="12"/>
      <c r="GN1878" s="12"/>
      <c r="GO1878" s="12"/>
      <c r="GP1878" s="12"/>
      <c r="GQ1878" s="12"/>
    </row>
    <row r="1879" spans="9:199" s="1" customFormat="1">
      <c r="I1879" s="3"/>
      <c r="P1879" s="59"/>
      <c r="Q1879" s="59"/>
      <c r="R1879" s="59"/>
      <c r="T1879" s="3"/>
      <c r="U1879" s="5"/>
      <c r="V1879" s="3"/>
      <c r="W1879" s="5"/>
      <c r="AE1879" s="7"/>
      <c r="AM1879" s="8"/>
      <c r="AT1879" s="9"/>
      <c r="GM1879" s="12"/>
      <c r="GN1879" s="12"/>
      <c r="GO1879" s="12"/>
      <c r="GP1879" s="12"/>
      <c r="GQ1879" s="12"/>
    </row>
    <row r="1880" spans="9:199" s="1" customFormat="1">
      <c r="I1880" s="3"/>
      <c r="P1880" s="59"/>
      <c r="Q1880" s="59"/>
      <c r="R1880" s="59"/>
      <c r="T1880" s="3"/>
      <c r="U1880" s="5"/>
      <c r="V1880" s="3"/>
      <c r="W1880" s="5"/>
      <c r="AE1880" s="7"/>
      <c r="AM1880" s="8"/>
      <c r="AT1880" s="9"/>
      <c r="GM1880" s="12"/>
      <c r="GN1880" s="12"/>
      <c r="GO1880" s="12"/>
      <c r="GP1880" s="12"/>
      <c r="GQ1880" s="12"/>
    </row>
    <row r="1881" spans="9:199" s="1" customFormat="1">
      <c r="I1881" s="3"/>
      <c r="P1881" s="59"/>
      <c r="Q1881" s="59"/>
      <c r="R1881" s="59"/>
      <c r="T1881" s="3"/>
      <c r="U1881" s="5"/>
      <c r="V1881" s="3"/>
      <c r="W1881" s="5"/>
      <c r="AE1881" s="7"/>
      <c r="AM1881" s="8"/>
      <c r="AT1881" s="9"/>
      <c r="GM1881" s="12"/>
      <c r="GN1881" s="12"/>
      <c r="GO1881" s="12"/>
      <c r="GP1881" s="12"/>
      <c r="GQ1881" s="12"/>
    </row>
    <row r="1882" spans="9:199" s="1" customFormat="1">
      <c r="I1882" s="3"/>
      <c r="P1882" s="59"/>
      <c r="Q1882" s="59"/>
      <c r="R1882" s="59"/>
      <c r="T1882" s="3"/>
      <c r="U1882" s="5"/>
      <c r="V1882" s="3"/>
      <c r="W1882" s="5"/>
      <c r="AE1882" s="7"/>
      <c r="AM1882" s="8"/>
      <c r="AT1882" s="9"/>
      <c r="GM1882" s="12"/>
      <c r="GN1882" s="12"/>
      <c r="GO1882" s="12"/>
      <c r="GP1882" s="12"/>
      <c r="GQ1882" s="12"/>
    </row>
    <row r="1883" spans="9:199" s="1" customFormat="1">
      <c r="I1883" s="3"/>
      <c r="P1883" s="59"/>
      <c r="Q1883" s="59"/>
      <c r="R1883" s="59"/>
      <c r="T1883" s="3"/>
      <c r="U1883" s="5"/>
      <c r="V1883" s="3"/>
      <c r="W1883" s="5"/>
      <c r="AE1883" s="7"/>
      <c r="AM1883" s="8"/>
      <c r="AT1883" s="9"/>
      <c r="GM1883" s="12"/>
      <c r="GN1883" s="12"/>
      <c r="GO1883" s="12"/>
      <c r="GP1883" s="12"/>
      <c r="GQ1883" s="12"/>
    </row>
    <row r="1884" spans="9:199" s="1" customFormat="1">
      <c r="I1884" s="3"/>
      <c r="P1884" s="59"/>
      <c r="Q1884" s="59"/>
      <c r="R1884" s="59"/>
      <c r="T1884" s="3"/>
      <c r="U1884" s="5"/>
      <c r="V1884" s="3"/>
      <c r="W1884" s="5"/>
      <c r="AE1884" s="7"/>
      <c r="AM1884" s="8"/>
      <c r="AT1884" s="9"/>
      <c r="GM1884" s="12"/>
      <c r="GN1884" s="12"/>
      <c r="GO1884" s="12"/>
      <c r="GP1884" s="12"/>
      <c r="GQ1884" s="12"/>
    </row>
    <row r="1885" spans="9:199" s="1" customFormat="1">
      <c r="I1885" s="3"/>
      <c r="P1885" s="59"/>
      <c r="Q1885" s="59"/>
      <c r="R1885" s="59"/>
      <c r="T1885" s="3"/>
      <c r="U1885" s="5"/>
      <c r="V1885" s="3"/>
      <c r="W1885" s="5"/>
      <c r="AE1885" s="7"/>
      <c r="AM1885" s="8"/>
      <c r="AT1885" s="9"/>
      <c r="GM1885" s="12"/>
      <c r="GN1885" s="12"/>
      <c r="GO1885" s="12"/>
      <c r="GP1885" s="12"/>
      <c r="GQ1885" s="12"/>
    </row>
    <row r="1886" spans="9:199" s="1" customFormat="1">
      <c r="I1886" s="3"/>
      <c r="P1886" s="59"/>
      <c r="Q1886" s="59"/>
      <c r="R1886" s="59"/>
      <c r="T1886" s="3"/>
      <c r="U1886" s="5"/>
      <c r="V1886" s="3"/>
      <c r="W1886" s="5"/>
      <c r="AE1886" s="7"/>
      <c r="AM1886" s="8"/>
      <c r="AT1886" s="9"/>
      <c r="GM1886" s="12"/>
      <c r="GN1886" s="12"/>
      <c r="GO1886" s="12"/>
      <c r="GP1886" s="12"/>
      <c r="GQ1886" s="12"/>
    </row>
    <row r="1887" spans="9:199" s="1" customFormat="1">
      <c r="I1887" s="3"/>
      <c r="P1887" s="59"/>
      <c r="Q1887" s="59"/>
      <c r="R1887" s="59"/>
      <c r="T1887" s="3"/>
      <c r="U1887" s="5"/>
      <c r="V1887" s="3"/>
      <c r="W1887" s="5"/>
      <c r="AE1887" s="7"/>
      <c r="AM1887" s="8"/>
      <c r="AT1887" s="9"/>
      <c r="GM1887" s="12"/>
      <c r="GN1887" s="12"/>
      <c r="GO1887" s="12"/>
      <c r="GP1887" s="12"/>
      <c r="GQ1887" s="12"/>
    </row>
    <row r="1888" spans="9:199" s="1" customFormat="1">
      <c r="I1888" s="3"/>
      <c r="P1888" s="59"/>
      <c r="Q1888" s="59"/>
      <c r="R1888" s="59"/>
      <c r="T1888" s="3"/>
      <c r="U1888" s="5"/>
      <c r="V1888" s="3"/>
      <c r="W1888" s="5"/>
      <c r="AE1888" s="7"/>
      <c r="AM1888" s="8"/>
      <c r="AT1888" s="9"/>
      <c r="GM1888" s="12"/>
      <c r="GN1888" s="12"/>
      <c r="GO1888" s="12"/>
      <c r="GP1888" s="12"/>
      <c r="GQ1888" s="12"/>
    </row>
    <row r="1889" spans="9:199" s="1" customFormat="1">
      <c r="I1889" s="3"/>
      <c r="P1889" s="59"/>
      <c r="Q1889" s="59"/>
      <c r="R1889" s="59"/>
      <c r="T1889" s="3"/>
      <c r="U1889" s="5"/>
      <c r="V1889" s="3"/>
      <c r="W1889" s="5"/>
      <c r="AE1889" s="7"/>
      <c r="AM1889" s="8"/>
      <c r="AT1889" s="9"/>
      <c r="GM1889" s="12"/>
      <c r="GN1889" s="12"/>
      <c r="GO1889" s="12"/>
      <c r="GP1889" s="12"/>
      <c r="GQ1889" s="12"/>
    </row>
    <row r="1890" spans="9:199" s="1" customFormat="1">
      <c r="I1890" s="3"/>
      <c r="P1890" s="59"/>
      <c r="Q1890" s="59"/>
      <c r="R1890" s="59"/>
      <c r="T1890" s="3"/>
      <c r="U1890" s="5"/>
      <c r="V1890" s="3"/>
      <c r="W1890" s="5"/>
      <c r="AE1890" s="7"/>
      <c r="AM1890" s="8"/>
      <c r="AT1890" s="9"/>
      <c r="GM1890" s="12"/>
      <c r="GN1890" s="12"/>
      <c r="GO1890" s="12"/>
      <c r="GP1890" s="12"/>
      <c r="GQ1890" s="12"/>
    </row>
    <row r="1891" spans="9:199" s="1" customFormat="1">
      <c r="I1891" s="3"/>
      <c r="P1891" s="59"/>
      <c r="Q1891" s="59"/>
      <c r="R1891" s="59"/>
      <c r="T1891" s="3"/>
      <c r="U1891" s="5"/>
      <c r="V1891" s="3"/>
      <c r="W1891" s="5"/>
      <c r="AE1891" s="7"/>
      <c r="AM1891" s="8"/>
      <c r="AT1891" s="9"/>
      <c r="GM1891" s="12"/>
      <c r="GN1891" s="12"/>
      <c r="GO1891" s="12"/>
      <c r="GP1891" s="12"/>
      <c r="GQ1891" s="12"/>
    </row>
    <row r="1892" spans="9:199" s="1" customFormat="1">
      <c r="I1892" s="3"/>
      <c r="P1892" s="59"/>
      <c r="Q1892" s="59"/>
      <c r="R1892" s="59"/>
      <c r="T1892" s="3"/>
      <c r="U1892" s="5"/>
      <c r="V1892" s="3"/>
      <c r="W1892" s="5"/>
      <c r="AE1892" s="7"/>
      <c r="AM1892" s="8"/>
      <c r="AT1892" s="9"/>
      <c r="GM1892" s="12"/>
      <c r="GN1892" s="12"/>
      <c r="GO1892" s="12"/>
      <c r="GP1892" s="12"/>
      <c r="GQ1892" s="12"/>
    </row>
    <row r="1893" spans="9:199" s="1" customFormat="1">
      <c r="I1893" s="3"/>
      <c r="P1893" s="59"/>
      <c r="Q1893" s="59"/>
      <c r="R1893" s="59"/>
      <c r="T1893" s="3"/>
      <c r="U1893" s="5"/>
      <c r="V1893" s="3"/>
      <c r="W1893" s="5"/>
      <c r="AE1893" s="7"/>
      <c r="AM1893" s="8"/>
      <c r="AT1893" s="9"/>
      <c r="GM1893" s="12"/>
      <c r="GN1893" s="12"/>
      <c r="GO1893" s="12"/>
      <c r="GP1893" s="12"/>
      <c r="GQ1893" s="12"/>
    </row>
    <row r="1894" spans="9:199" s="1" customFormat="1">
      <c r="I1894" s="3"/>
      <c r="P1894" s="59"/>
      <c r="Q1894" s="59"/>
      <c r="R1894" s="59"/>
      <c r="T1894" s="3"/>
      <c r="U1894" s="5"/>
      <c r="V1894" s="3"/>
      <c r="W1894" s="5"/>
      <c r="AE1894" s="7"/>
      <c r="AM1894" s="8"/>
      <c r="AT1894" s="9"/>
      <c r="GM1894" s="12"/>
      <c r="GN1894" s="12"/>
      <c r="GO1894" s="12"/>
      <c r="GP1894" s="12"/>
      <c r="GQ1894" s="12"/>
    </row>
    <row r="1895" spans="9:199" s="1" customFormat="1">
      <c r="I1895" s="3"/>
      <c r="P1895" s="59"/>
      <c r="Q1895" s="59"/>
      <c r="R1895" s="59"/>
      <c r="T1895" s="3"/>
      <c r="U1895" s="5"/>
      <c r="V1895" s="3"/>
      <c r="W1895" s="5"/>
      <c r="AE1895" s="7"/>
      <c r="AM1895" s="8"/>
      <c r="AT1895" s="9"/>
      <c r="GM1895" s="12"/>
      <c r="GN1895" s="12"/>
      <c r="GO1895" s="12"/>
      <c r="GP1895" s="12"/>
      <c r="GQ1895" s="12"/>
    </row>
    <row r="1896" spans="9:199" s="1" customFormat="1">
      <c r="I1896" s="3"/>
      <c r="P1896" s="59"/>
      <c r="Q1896" s="59"/>
      <c r="R1896" s="59"/>
      <c r="T1896" s="3"/>
      <c r="U1896" s="5"/>
      <c r="V1896" s="3"/>
      <c r="W1896" s="5"/>
      <c r="AE1896" s="7"/>
      <c r="AM1896" s="8"/>
      <c r="AT1896" s="9"/>
      <c r="GM1896" s="12"/>
      <c r="GN1896" s="12"/>
      <c r="GO1896" s="12"/>
      <c r="GP1896" s="12"/>
      <c r="GQ1896" s="12"/>
    </row>
    <row r="1897" spans="9:199" s="1" customFormat="1">
      <c r="I1897" s="3"/>
      <c r="P1897" s="59"/>
      <c r="Q1897" s="59"/>
      <c r="R1897" s="59"/>
      <c r="T1897" s="3"/>
      <c r="U1897" s="5"/>
      <c r="V1897" s="3"/>
      <c r="W1897" s="5"/>
      <c r="AE1897" s="7"/>
      <c r="AM1897" s="8"/>
      <c r="AT1897" s="9"/>
      <c r="GM1897" s="12"/>
      <c r="GN1897" s="12"/>
      <c r="GO1897" s="12"/>
      <c r="GP1897" s="12"/>
      <c r="GQ1897" s="12"/>
    </row>
    <row r="1898" spans="9:199" s="1" customFormat="1">
      <c r="I1898" s="3"/>
      <c r="P1898" s="59"/>
      <c r="Q1898" s="59"/>
      <c r="R1898" s="59"/>
      <c r="T1898" s="3"/>
      <c r="U1898" s="5"/>
      <c r="V1898" s="3"/>
      <c r="W1898" s="5"/>
      <c r="AE1898" s="7"/>
      <c r="AM1898" s="8"/>
      <c r="AT1898" s="9"/>
      <c r="GM1898" s="12"/>
      <c r="GN1898" s="12"/>
      <c r="GO1898" s="12"/>
      <c r="GP1898" s="12"/>
      <c r="GQ1898" s="12"/>
    </row>
    <row r="1899" spans="9:199" s="1" customFormat="1">
      <c r="I1899" s="3"/>
      <c r="P1899" s="59"/>
      <c r="Q1899" s="59"/>
      <c r="R1899" s="59"/>
      <c r="T1899" s="3"/>
      <c r="U1899" s="5"/>
      <c r="V1899" s="3"/>
      <c r="W1899" s="5"/>
      <c r="AE1899" s="7"/>
      <c r="AM1899" s="8"/>
      <c r="AT1899" s="9"/>
      <c r="GM1899" s="12"/>
      <c r="GN1899" s="12"/>
      <c r="GO1899" s="12"/>
      <c r="GP1899" s="12"/>
      <c r="GQ1899" s="12"/>
    </row>
    <row r="1900" spans="9:199" s="1" customFormat="1">
      <c r="I1900" s="3"/>
      <c r="P1900" s="59"/>
      <c r="Q1900" s="59"/>
      <c r="R1900" s="59"/>
      <c r="T1900" s="3"/>
      <c r="U1900" s="5"/>
      <c r="V1900" s="3"/>
      <c r="W1900" s="5"/>
      <c r="AE1900" s="7"/>
      <c r="AM1900" s="8"/>
      <c r="AT1900" s="9"/>
      <c r="GM1900" s="12"/>
      <c r="GN1900" s="12"/>
      <c r="GO1900" s="12"/>
      <c r="GP1900" s="12"/>
      <c r="GQ1900" s="12"/>
    </row>
    <row r="1901" spans="9:199" s="1" customFormat="1">
      <c r="I1901" s="3"/>
      <c r="P1901" s="59"/>
      <c r="Q1901" s="59"/>
      <c r="R1901" s="59"/>
      <c r="T1901" s="3"/>
      <c r="U1901" s="5"/>
      <c r="V1901" s="3"/>
      <c r="W1901" s="5"/>
      <c r="AE1901" s="7"/>
      <c r="AM1901" s="8"/>
      <c r="AT1901" s="9"/>
      <c r="GM1901" s="12"/>
      <c r="GN1901" s="12"/>
      <c r="GO1901" s="12"/>
      <c r="GP1901" s="12"/>
      <c r="GQ1901" s="12"/>
    </row>
    <row r="1902" spans="9:199" s="1" customFormat="1">
      <c r="I1902" s="3"/>
      <c r="P1902" s="59"/>
      <c r="Q1902" s="59"/>
      <c r="R1902" s="59"/>
      <c r="T1902" s="3"/>
      <c r="U1902" s="5"/>
      <c r="V1902" s="3"/>
      <c r="W1902" s="5"/>
      <c r="AE1902" s="7"/>
      <c r="AM1902" s="8"/>
      <c r="AT1902" s="9"/>
      <c r="GM1902" s="12"/>
      <c r="GN1902" s="12"/>
      <c r="GO1902" s="12"/>
      <c r="GP1902" s="12"/>
      <c r="GQ1902" s="12"/>
    </row>
    <row r="1903" spans="9:199" s="1" customFormat="1">
      <c r="I1903" s="3"/>
      <c r="P1903" s="59"/>
      <c r="Q1903" s="59"/>
      <c r="R1903" s="59"/>
      <c r="T1903" s="3"/>
      <c r="U1903" s="5"/>
      <c r="V1903" s="3"/>
      <c r="W1903" s="5"/>
      <c r="AE1903" s="7"/>
      <c r="AM1903" s="8"/>
      <c r="AT1903" s="9"/>
      <c r="GM1903" s="12"/>
      <c r="GN1903" s="12"/>
      <c r="GO1903" s="12"/>
      <c r="GP1903" s="12"/>
      <c r="GQ1903" s="12"/>
    </row>
    <row r="1904" spans="9:199" s="1" customFormat="1">
      <c r="I1904" s="3"/>
      <c r="P1904" s="59"/>
      <c r="Q1904" s="59"/>
      <c r="R1904" s="59"/>
      <c r="T1904" s="3"/>
      <c r="U1904" s="5"/>
      <c r="V1904" s="3"/>
      <c r="W1904" s="5"/>
      <c r="AE1904" s="7"/>
      <c r="AM1904" s="8"/>
      <c r="AT1904" s="9"/>
      <c r="GM1904" s="12"/>
      <c r="GN1904" s="12"/>
      <c r="GO1904" s="12"/>
      <c r="GP1904" s="12"/>
      <c r="GQ1904" s="12"/>
    </row>
    <row r="1905" spans="9:199" s="1" customFormat="1">
      <c r="I1905" s="3"/>
      <c r="P1905" s="59"/>
      <c r="Q1905" s="59"/>
      <c r="R1905" s="59"/>
      <c r="T1905" s="3"/>
      <c r="U1905" s="5"/>
      <c r="V1905" s="3"/>
      <c r="W1905" s="5"/>
      <c r="AE1905" s="7"/>
      <c r="AM1905" s="8"/>
      <c r="AT1905" s="9"/>
      <c r="GM1905" s="12"/>
      <c r="GN1905" s="12"/>
      <c r="GO1905" s="12"/>
      <c r="GP1905" s="12"/>
      <c r="GQ1905" s="12"/>
    </row>
    <row r="1906" spans="9:199" s="1" customFormat="1">
      <c r="I1906" s="3"/>
      <c r="P1906" s="59"/>
      <c r="Q1906" s="59"/>
      <c r="R1906" s="59"/>
      <c r="T1906" s="3"/>
      <c r="U1906" s="5"/>
      <c r="V1906" s="3"/>
      <c r="W1906" s="5"/>
      <c r="AE1906" s="7"/>
      <c r="AM1906" s="8"/>
      <c r="AT1906" s="9"/>
      <c r="GM1906" s="12"/>
      <c r="GN1906" s="12"/>
      <c r="GO1906" s="12"/>
      <c r="GP1906" s="12"/>
      <c r="GQ1906" s="12"/>
    </row>
    <row r="1907" spans="9:199" s="1" customFormat="1">
      <c r="I1907" s="3"/>
      <c r="P1907" s="59"/>
      <c r="Q1907" s="59"/>
      <c r="R1907" s="59"/>
      <c r="T1907" s="3"/>
      <c r="U1907" s="5"/>
      <c r="V1907" s="3"/>
      <c r="W1907" s="5"/>
      <c r="AE1907" s="7"/>
      <c r="AM1907" s="8"/>
      <c r="AT1907" s="9"/>
      <c r="GM1907" s="12"/>
      <c r="GN1907" s="12"/>
      <c r="GO1907" s="12"/>
      <c r="GP1907" s="12"/>
      <c r="GQ1907" s="12"/>
    </row>
    <row r="1908" spans="9:199" s="1" customFormat="1">
      <c r="I1908" s="3"/>
      <c r="P1908" s="59"/>
      <c r="Q1908" s="59"/>
      <c r="R1908" s="59"/>
      <c r="T1908" s="3"/>
      <c r="U1908" s="5"/>
      <c r="V1908" s="3"/>
      <c r="W1908" s="5"/>
      <c r="AE1908" s="7"/>
      <c r="AM1908" s="8"/>
      <c r="AT1908" s="9"/>
      <c r="GM1908" s="12"/>
      <c r="GN1908" s="12"/>
      <c r="GO1908" s="12"/>
      <c r="GP1908" s="12"/>
      <c r="GQ1908" s="12"/>
    </row>
    <row r="1909" spans="9:199" s="1" customFormat="1">
      <c r="I1909" s="3"/>
      <c r="P1909" s="59"/>
      <c r="Q1909" s="59"/>
      <c r="R1909" s="59"/>
      <c r="T1909" s="3"/>
      <c r="U1909" s="5"/>
      <c r="V1909" s="3"/>
      <c r="W1909" s="5"/>
      <c r="AE1909" s="7"/>
      <c r="AM1909" s="8"/>
      <c r="AT1909" s="9"/>
      <c r="GM1909" s="12"/>
      <c r="GN1909" s="12"/>
      <c r="GO1909" s="12"/>
      <c r="GP1909" s="12"/>
      <c r="GQ1909" s="12"/>
    </row>
    <row r="1910" spans="9:199" s="1" customFormat="1">
      <c r="I1910" s="3"/>
      <c r="P1910" s="59"/>
      <c r="Q1910" s="59"/>
      <c r="R1910" s="59"/>
      <c r="T1910" s="3"/>
      <c r="U1910" s="5"/>
      <c r="V1910" s="3"/>
      <c r="W1910" s="5"/>
      <c r="AE1910" s="7"/>
      <c r="AM1910" s="8"/>
      <c r="AT1910" s="9"/>
      <c r="GM1910" s="12"/>
      <c r="GN1910" s="12"/>
      <c r="GO1910" s="12"/>
      <c r="GP1910" s="12"/>
      <c r="GQ1910" s="12"/>
    </row>
    <row r="1911" spans="9:199" s="1" customFormat="1">
      <c r="I1911" s="3"/>
      <c r="P1911" s="59"/>
      <c r="Q1911" s="59"/>
      <c r="R1911" s="59"/>
      <c r="T1911" s="3"/>
      <c r="U1911" s="5"/>
      <c r="V1911" s="3"/>
      <c r="W1911" s="5"/>
      <c r="AE1911" s="7"/>
      <c r="AM1911" s="8"/>
      <c r="AT1911" s="9"/>
      <c r="GM1911" s="12"/>
      <c r="GN1911" s="12"/>
      <c r="GO1911" s="12"/>
      <c r="GP1911" s="12"/>
      <c r="GQ1911" s="12"/>
    </row>
    <row r="1912" spans="9:199" s="1" customFormat="1">
      <c r="I1912" s="3"/>
      <c r="P1912" s="59"/>
      <c r="Q1912" s="59"/>
      <c r="R1912" s="59"/>
      <c r="T1912" s="3"/>
      <c r="U1912" s="5"/>
      <c r="V1912" s="3"/>
      <c r="W1912" s="5"/>
      <c r="AE1912" s="7"/>
      <c r="AM1912" s="8"/>
      <c r="AT1912" s="9"/>
      <c r="GM1912" s="12"/>
      <c r="GN1912" s="12"/>
      <c r="GO1912" s="12"/>
      <c r="GP1912" s="12"/>
      <c r="GQ1912" s="12"/>
    </row>
    <row r="1913" spans="9:199" s="1" customFormat="1">
      <c r="I1913" s="3"/>
      <c r="P1913" s="59"/>
      <c r="Q1913" s="59"/>
      <c r="R1913" s="59"/>
      <c r="T1913" s="3"/>
      <c r="U1913" s="5"/>
      <c r="V1913" s="3"/>
      <c r="W1913" s="5"/>
      <c r="AE1913" s="7"/>
      <c r="AM1913" s="8"/>
      <c r="AT1913" s="9"/>
      <c r="GM1913" s="12"/>
      <c r="GN1913" s="12"/>
      <c r="GO1913" s="12"/>
      <c r="GP1913" s="12"/>
      <c r="GQ1913" s="12"/>
    </row>
    <row r="1914" spans="9:199" s="1" customFormat="1">
      <c r="I1914" s="3"/>
      <c r="P1914" s="59"/>
      <c r="Q1914" s="59"/>
      <c r="R1914" s="59"/>
      <c r="T1914" s="3"/>
      <c r="U1914" s="5"/>
      <c r="V1914" s="3"/>
      <c r="W1914" s="5"/>
      <c r="AE1914" s="7"/>
      <c r="AM1914" s="8"/>
      <c r="AT1914" s="9"/>
      <c r="GM1914" s="12"/>
      <c r="GN1914" s="12"/>
      <c r="GO1914" s="12"/>
      <c r="GP1914" s="12"/>
      <c r="GQ1914" s="12"/>
    </row>
    <row r="1915" spans="9:199" s="1" customFormat="1">
      <c r="I1915" s="3"/>
      <c r="P1915" s="59"/>
      <c r="Q1915" s="59"/>
      <c r="R1915" s="59"/>
      <c r="T1915" s="3"/>
      <c r="U1915" s="5"/>
      <c r="V1915" s="3"/>
      <c r="W1915" s="5"/>
      <c r="AE1915" s="7"/>
      <c r="AM1915" s="8"/>
      <c r="AT1915" s="9"/>
      <c r="GM1915" s="12"/>
      <c r="GN1915" s="12"/>
      <c r="GO1915" s="12"/>
      <c r="GP1915" s="12"/>
      <c r="GQ1915" s="12"/>
    </row>
    <row r="1916" spans="9:199" s="1" customFormat="1">
      <c r="I1916" s="3"/>
      <c r="P1916" s="59"/>
      <c r="Q1916" s="59"/>
      <c r="R1916" s="59"/>
      <c r="T1916" s="3"/>
      <c r="U1916" s="5"/>
      <c r="V1916" s="3"/>
      <c r="W1916" s="5"/>
      <c r="AE1916" s="7"/>
      <c r="AM1916" s="8"/>
      <c r="AT1916" s="9"/>
      <c r="GM1916" s="12"/>
      <c r="GN1916" s="12"/>
      <c r="GO1916" s="12"/>
      <c r="GP1916" s="12"/>
      <c r="GQ1916" s="12"/>
    </row>
    <row r="1917" spans="9:199" s="1" customFormat="1">
      <c r="I1917" s="3"/>
      <c r="P1917" s="59"/>
      <c r="Q1917" s="59"/>
      <c r="R1917" s="59"/>
      <c r="T1917" s="3"/>
      <c r="U1917" s="5"/>
      <c r="V1917" s="3"/>
      <c r="W1917" s="5"/>
      <c r="AE1917" s="7"/>
      <c r="AM1917" s="8"/>
      <c r="AT1917" s="9"/>
      <c r="GM1917" s="12"/>
      <c r="GN1917" s="12"/>
      <c r="GO1917" s="12"/>
      <c r="GP1917" s="12"/>
      <c r="GQ1917" s="12"/>
    </row>
    <row r="1918" spans="9:199" s="1" customFormat="1">
      <c r="I1918" s="3"/>
      <c r="P1918" s="59"/>
      <c r="Q1918" s="59"/>
      <c r="R1918" s="59"/>
      <c r="T1918" s="3"/>
      <c r="U1918" s="5"/>
      <c r="V1918" s="3"/>
      <c r="W1918" s="5"/>
      <c r="AE1918" s="7"/>
      <c r="AM1918" s="8"/>
      <c r="AT1918" s="9"/>
      <c r="GM1918" s="12"/>
      <c r="GN1918" s="12"/>
      <c r="GO1918" s="12"/>
      <c r="GP1918" s="12"/>
      <c r="GQ1918" s="12"/>
    </row>
    <row r="1919" spans="9:199" s="1" customFormat="1">
      <c r="I1919" s="3"/>
      <c r="P1919" s="59"/>
      <c r="Q1919" s="59"/>
      <c r="R1919" s="59"/>
      <c r="T1919" s="3"/>
      <c r="U1919" s="5"/>
      <c r="V1919" s="3"/>
      <c r="W1919" s="5"/>
      <c r="AE1919" s="7"/>
      <c r="AM1919" s="8"/>
      <c r="AT1919" s="9"/>
      <c r="GM1919" s="12"/>
      <c r="GN1919" s="12"/>
      <c r="GO1919" s="12"/>
      <c r="GP1919" s="12"/>
      <c r="GQ1919" s="12"/>
    </row>
    <row r="1920" spans="9:199" s="1" customFormat="1">
      <c r="I1920" s="3"/>
      <c r="P1920" s="59"/>
      <c r="Q1920" s="59"/>
      <c r="R1920" s="59"/>
      <c r="T1920" s="3"/>
      <c r="U1920" s="5"/>
      <c r="V1920" s="3"/>
      <c r="W1920" s="5"/>
      <c r="AE1920" s="7"/>
      <c r="AM1920" s="8"/>
      <c r="AT1920" s="9"/>
      <c r="GM1920" s="12"/>
      <c r="GN1920" s="12"/>
      <c r="GO1920" s="12"/>
      <c r="GP1920" s="12"/>
      <c r="GQ1920" s="12"/>
    </row>
    <row r="1921" spans="9:199" s="1" customFormat="1">
      <c r="I1921" s="3"/>
      <c r="P1921" s="59"/>
      <c r="Q1921" s="59"/>
      <c r="R1921" s="59"/>
      <c r="T1921" s="3"/>
      <c r="U1921" s="5"/>
      <c r="V1921" s="3"/>
      <c r="W1921" s="5"/>
      <c r="AE1921" s="7"/>
      <c r="AM1921" s="8"/>
      <c r="AT1921" s="9"/>
      <c r="GM1921" s="12"/>
      <c r="GN1921" s="12"/>
      <c r="GO1921" s="12"/>
      <c r="GP1921" s="12"/>
      <c r="GQ1921" s="12"/>
    </row>
    <row r="1922" spans="9:199" s="1" customFormat="1">
      <c r="I1922" s="3"/>
      <c r="P1922" s="59"/>
      <c r="Q1922" s="59"/>
      <c r="R1922" s="59"/>
      <c r="T1922" s="3"/>
      <c r="U1922" s="5"/>
      <c r="V1922" s="3"/>
      <c r="W1922" s="5"/>
      <c r="AE1922" s="7"/>
      <c r="AM1922" s="8"/>
      <c r="AT1922" s="9"/>
      <c r="GM1922" s="12"/>
      <c r="GN1922" s="12"/>
      <c r="GO1922" s="12"/>
      <c r="GP1922" s="12"/>
      <c r="GQ1922" s="12"/>
    </row>
    <row r="1923" spans="9:199" s="1" customFormat="1">
      <c r="I1923" s="3"/>
      <c r="P1923" s="59"/>
      <c r="Q1923" s="59"/>
      <c r="R1923" s="59"/>
      <c r="T1923" s="3"/>
      <c r="U1923" s="5"/>
      <c r="V1923" s="3"/>
      <c r="W1923" s="5"/>
      <c r="AE1923" s="7"/>
      <c r="AM1923" s="8"/>
      <c r="AT1923" s="9"/>
      <c r="GM1923" s="12"/>
      <c r="GN1923" s="12"/>
      <c r="GO1923" s="12"/>
      <c r="GP1923" s="12"/>
      <c r="GQ1923" s="12"/>
    </row>
    <row r="1924" spans="9:199" s="1" customFormat="1">
      <c r="I1924" s="3"/>
      <c r="P1924" s="59"/>
      <c r="Q1924" s="59"/>
      <c r="R1924" s="59"/>
      <c r="T1924" s="3"/>
      <c r="U1924" s="5"/>
      <c r="V1924" s="3"/>
      <c r="W1924" s="5"/>
      <c r="AE1924" s="7"/>
      <c r="AM1924" s="8"/>
      <c r="AT1924" s="9"/>
      <c r="GM1924" s="12"/>
      <c r="GN1924" s="12"/>
      <c r="GO1924" s="12"/>
      <c r="GP1924" s="12"/>
      <c r="GQ1924" s="12"/>
    </row>
    <row r="1925" spans="9:199" s="1" customFormat="1">
      <c r="I1925" s="3"/>
      <c r="P1925" s="59"/>
      <c r="Q1925" s="59"/>
      <c r="R1925" s="59"/>
      <c r="T1925" s="3"/>
      <c r="U1925" s="5"/>
      <c r="V1925" s="3"/>
      <c r="W1925" s="5"/>
      <c r="AE1925" s="7"/>
      <c r="AM1925" s="8"/>
      <c r="AT1925" s="9"/>
      <c r="GM1925" s="12"/>
      <c r="GN1925" s="12"/>
      <c r="GO1925" s="12"/>
      <c r="GP1925" s="12"/>
      <c r="GQ1925" s="12"/>
    </row>
    <row r="1926" spans="9:199" s="1" customFormat="1">
      <c r="I1926" s="3"/>
      <c r="P1926" s="59"/>
      <c r="Q1926" s="59"/>
      <c r="R1926" s="59"/>
      <c r="T1926" s="3"/>
      <c r="U1926" s="5"/>
      <c r="V1926" s="3"/>
      <c r="W1926" s="5"/>
      <c r="AE1926" s="7"/>
      <c r="AM1926" s="8"/>
      <c r="AT1926" s="9"/>
      <c r="GM1926" s="12"/>
      <c r="GN1926" s="12"/>
      <c r="GO1926" s="12"/>
      <c r="GP1926" s="12"/>
      <c r="GQ1926" s="12"/>
    </row>
    <row r="1927" spans="9:199" s="1" customFormat="1">
      <c r="I1927" s="3"/>
      <c r="P1927" s="59"/>
      <c r="Q1927" s="59"/>
      <c r="R1927" s="59"/>
      <c r="T1927" s="3"/>
      <c r="U1927" s="5"/>
      <c r="V1927" s="3"/>
      <c r="W1927" s="5"/>
      <c r="AE1927" s="7"/>
      <c r="AM1927" s="8"/>
      <c r="AT1927" s="9"/>
      <c r="GM1927" s="12"/>
      <c r="GN1927" s="12"/>
      <c r="GO1927" s="12"/>
      <c r="GP1927" s="12"/>
      <c r="GQ1927" s="12"/>
    </row>
    <row r="1928" spans="9:199" s="1" customFormat="1">
      <c r="I1928" s="3"/>
      <c r="P1928" s="59"/>
      <c r="Q1928" s="59"/>
      <c r="R1928" s="59"/>
      <c r="T1928" s="3"/>
      <c r="U1928" s="5"/>
      <c r="V1928" s="3"/>
      <c r="W1928" s="5"/>
      <c r="AE1928" s="7"/>
      <c r="AM1928" s="8"/>
      <c r="AT1928" s="9"/>
      <c r="GM1928" s="12"/>
      <c r="GN1928" s="12"/>
      <c r="GO1928" s="12"/>
      <c r="GP1928" s="12"/>
      <c r="GQ1928" s="12"/>
    </row>
    <row r="1929" spans="9:199" s="1" customFormat="1">
      <c r="I1929" s="3"/>
      <c r="P1929" s="59"/>
      <c r="Q1929" s="59"/>
      <c r="R1929" s="59"/>
      <c r="T1929" s="3"/>
      <c r="U1929" s="5"/>
      <c r="V1929" s="3"/>
      <c r="W1929" s="5"/>
      <c r="AE1929" s="7"/>
      <c r="AM1929" s="8"/>
      <c r="AT1929" s="9"/>
      <c r="GM1929" s="12"/>
      <c r="GN1929" s="12"/>
      <c r="GO1929" s="12"/>
      <c r="GP1929" s="12"/>
      <c r="GQ1929" s="12"/>
    </row>
    <row r="1930" spans="9:199" s="1" customFormat="1">
      <c r="I1930" s="3"/>
      <c r="P1930" s="59"/>
      <c r="Q1930" s="59"/>
      <c r="R1930" s="59"/>
      <c r="T1930" s="3"/>
      <c r="U1930" s="5"/>
      <c r="V1930" s="3"/>
      <c r="W1930" s="5"/>
      <c r="AE1930" s="7"/>
      <c r="AM1930" s="8"/>
      <c r="AT1930" s="9"/>
      <c r="GM1930" s="12"/>
      <c r="GN1930" s="12"/>
      <c r="GO1930" s="12"/>
      <c r="GP1930" s="12"/>
      <c r="GQ1930" s="12"/>
    </row>
    <row r="1931" spans="9:199" s="1" customFormat="1">
      <c r="I1931" s="3"/>
      <c r="P1931" s="59"/>
      <c r="Q1931" s="59"/>
      <c r="R1931" s="59"/>
      <c r="T1931" s="3"/>
      <c r="U1931" s="5"/>
      <c r="V1931" s="3"/>
      <c r="W1931" s="5"/>
      <c r="AE1931" s="7"/>
      <c r="AM1931" s="8"/>
      <c r="AT1931" s="9"/>
      <c r="GM1931" s="12"/>
      <c r="GN1931" s="12"/>
      <c r="GO1931" s="12"/>
      <c r="GP1931" s="12"/>
      <c r="GQ1931" s="12"/>
    </row>
    <row r="1932" spans="9:199" s="1" customFormat="1">
      <c r="I1932" s="3"/>
      <c r="P1932" s="59"/>
      <c r="Q1932" s="59"/>
      <c r="R1932" s="59"/>
      <c r="T1932" s="3"/>
      <c r="U1932" s="5"/>
      <c r="V1932" s="3"/>
      <c r="W1932" s="5"/>
      <c r="AE1932" s="7"/>
      <c r="AM1932" s="8"/>
      <c r="AT1932" s="9"/>
      <c r="GM1932" s="12"/>
      <c r="GN1932" s="12"/>
      <c r="GO1932" s="12"/>
      <c r="GP1932" s="12"/>
      <c r="GQ1932" s="12"/>
    </row>
    <row r="1933" spans="9:199" s="1" customFormat="1">
      <c r="I1933" s="3"/>
      <c r="P1933" s="59"/>
      <c r="Q1933" s="59"/>
      <c r="R1933" s="59"/>
      <c r="T1933" s="3"/>
      <c r="U1933" s="5"/>
      <c r="V1933" s="3"/>
      <c r="W1933" s="5"/>
      <c r="AE1933" s="7"/>
      <c r="AM1933" s="8"/>
      <c r="AT1933" s="9"/>
      <c r="GM1933" s="12"/>
      <c r="GN1933" s="12"/>
      <c r="GO1933" s="12"/>
      <c r="GP1933" s="12"/>
      <c r="GQ1933" s="12"/>
    </row>
    <row r="1934" spans="9:199" s="1" customFormat="1">
      <c r="I1934" s="3"/>
      <c r="P1934" s="59"/>
      <c r="Q1934" s="59"/>
      <c r="R1934" s="59"/>
      <c r="T1934" s="3"/>
      <c r="U1934" s="5"/>
      <c r="V1934" s="3"/>
      <c r="W1934" s="5"/>
      <c r="AE1934" s="7"/>
      <c r="AM1934" s="8"/>
      <c r="AT1934" s="9"/>
      <c r="GM1934" s="12"/>
      <c r="GN1934" s="12"/>
      <c r="GO1934" s="12"/>
      <c r="GP1934" s="12"/>
      <c r="GQ1934" s="12"/>
    </row>
    <row r="1935" spans="9:199" s="1" customFormat="1">
      <c r="I1935" s="3"/>
      <c r="P1935" s="59"/>
      <c r="Q1935" s="59"/>
      <c r="R1935" s="59"/>
      <c r="T1935" s="3"/>
      <c r="U1935" s="5"/>
      <c r="V1935" s="3"/>
      <c r="W1935" s="5"/>
      <c r="AE1935" s="7"/>
      <c r="AM1935" s="8"/>
      <c r="AT1935" s="9"/>
      <c r="GM1935" s="12"/>
      <c r="GN1935" s="12"/>
      <c r="GO1935" s="12"/>
      <c r="GP1935" s="12"/>
      <c r="GQ1935" s="12"/>
    </row>
    <row r="1936" spans="9:199" s="1" customFormat="1">
      <c r="I1936" s="3"/>
      <c r="P1936" s="59"/>
      <c r="Q1936" s="59"/>
      <c r="R1936" s="59"/>
      <c r="T1936" s="3"/>
      <c r="U1936" s="5"/>
      <c r="V1936" s="3"/>
      <c r="W1936" s="5"/>
      <c r="AE1936" s="7"/>
      <c r="AM1936" s="8"/>
      <c r="AT1936" s="9"/>
      <c r="GM1936" s="12"/>
      <c r="GN1936" s="12"/>
      <c r="GO1936" s="12"/>
      <c r="GP1936" s="12"/>
      <c r="GQ1936" s="12"/>
    </row>
    <row r="1937" spans="9:199" s="1" customFormat="1">
      <c r="I1937" s="3"/>
      <c r="P1937" s="59"/>
      <c r="Q1937" s="59"/>
      <c r="R1937" s="59"/>
      <c r="T1937" s="3"/>
      <c r="U1937" s="5"/>
      <c r="V1937" s="3"/>
      <c r="W1937" s="5"/>
      <c r="AE1937" s="7"/>
      <c r="AM1937" s="8"/>
      <c r="AT1937" s="9"/>
      <c r="GM1937" s="12"/>
      <c r="GN1937" s="12"/>
      <c r="GO1937" s="12"/>
      <c r="GP1937" s="12"/>
      <c r="GQ1937" s="12"/>
    </row>
    <row r="1938" spans="9:199" s="1" customFormat="1">
      <c r="I1938" s="3"/>
      <c r="P1938" s="59"/>
      <c r="Q1938" s="59"/>
      <c r="R1938" s="59"/>
      <c r="T1938" s="3"/>
      <c r="U1938" s="5"/>
      <c r="V1938" s="3"/>
      <c r="W1938" s="5"/>
      <c r="AE1938" s="7"/>
      <c r="AM1938" s="8"/>
      <c r="AT1938" s="9"/>
      <c r="GM1938" s="12"/>
      <c r="GN1938" s="12"/>
      <c r="GO1938" s="12"/>
      <c r="GP1938" s="12"/>
      <c r="GQ1938" s="12"/>
    </row>
    <row r="1939" spans="9:199" s="1" customFormat="1">
      <c r="I1939" s="3"/>
      <c r="P1939" s="59"/>
      <c r="Q1939" s="59"/>
      <c r="R1939" s="59"/>
      <c r="T1939" s="3"/>
      <c r="U1939" s="5"/>
      <c r="V1939" s="3"/>
      <c r="W1939" s="5"/>
      <c r="AE1939" s="7"/>
      <c r="AM1939" s="8"/>
      <c r="AT1939" s="9"/>
      <c r="GM1939" s="12"/>
      <c r="GN1939" s="12"/>
      <c r="GO1939" s="12"/>
      <c r="GP1939" s="12"/>
      <c r="GQ1939" s="12"/>
    </row>
    <row r="1940" spans="9:199" s="1" customFormat="1">
      <c r="I1940" s="3"/>
      <c r="P1940" s="59"/>
      <c r="Q1940" s="59"/>
      <c r="R1940" s="59"/>
      <c r="T1940" s="3"/>
      <c r="U1940" s="5"/>
      <c r="V1940" s="3"/>
      <c r="W1940" s="5"/>
      <c r="AE1940" s="7"/>
      <c r="AM1940" s="8"/>
      <c r="AT1940" s="9"/>
      <c r="GM1940" s="12"/>
      <c r="GN1940" s="12"/>
      <c r="GO1940" s="12"/>
      <c r="GP1940" s="12"/>
      <c r="GQ1940" s="12"/>
    </row>
    <row r="1941" spans="9:199" s="1" customFormat="1">
      <c r="I1941" s="3"/>
      <c r="P1941" s="59"/>
      <c r="Q1941" s="59"/>
      <c r="R1941" s="59"/>
      <c r="T1941" s="3"/>
      <c r="U1941" s="5"/>
      <c r="V1941" s="3"/>
      <c r="W1941" s="5"/>
      <c r="AE1941" s="7"/>
      <c r="AM1941" s="8"/>
      <c r="AT1941" s="9"/>
      <c r="GM1941" s="12"/>
      <c r="GN1941" s="12"/>
      <c r="GO1941" s="12"/>
      <c r="GP1941" s="12"/>
      <c r="GQ1941" s="12"/>
    </row>
    <row r="1942" spans="9:199" s="1" customFormat="1">
      <c r="I1942" s="3"/>
      <c r="P1942" s="59"/>
      <c r="Q1942" s="59"/>
      <c r="R1942" s="59"/>
      <c r="T1942" s="3"/>
      <c r="U1942" s="5"/>
      <c r="V1942" s="3"/>
      <c r="W1942" s="5"/>
      <c r="AE1942" s="7"/>
      <c r="AM1942" s="8"/>
      <c r="AT1942" s="9"/>
      <c r="GM1942" s="12"/>
      <c r="GN1942" s="12"/>
      <c r="GO1942" s="12"/>
      <c r="GP1942" s="12"/>
      <c r="GQ1942" s="12"/>
    </row>
    <row r="1943" spans="9:199" s="1" customFormat="1">
      <c r="I1943" s="3"/>
      <c r="P1943" s="59"/>
      <c r="Q1943" s="59"/>
      <c r="R1943" s="59"/>
      <c r="T1943" s="3"/>
      <c r="U1943" s="5"/>
      <c r="V1943" s="3"/>
      <c r="W1943" s="5"/>
      <c r="AE1943" s="7"/>
      <c r="AM1943" s="8"/>
      <c r="AT1943" s="9"/>
      <c r="GM1943" s="12"/>
      <c r="GN1943" s="12"/>
      <c r="GO1943" s="12"/>
      <c r="GP1943" s="12"/>
      <c r="GQ1943" s="12"/>
    </row>
    <row r="1944" spans="9:199" s="1" customFormat="1">
      <c r="I1944" s="3"/>
      <c r="P1944" s="59"/>
      <c r="Q1944" s="59"/>
      <c r="R1944" s="59"/>
      <c r="T1944" s="3"/>
      <c r="U1944" s="5"/>
      <c r="V1944" s="3"/>
      <c r="W1944" s="5"/>
      <c r="AE1944" s="7"/>
      <c r="AM1944" s="8"/>
      <c r="AT1944" s="9"/>
      <c r="GM1944" s="12"/>
      <c r="GN1944" s="12"/>
      <c r="GO1944" s="12"/>
      <c r="GP1944" s="12"/>
      <c r="GQ1944" s="12"/>
    </row>
    <row r="1945" spans="9:199" s="1" customFormat="1">
      <c r="I1945" s="3"/>
      <c r="P1945" s="59"/>
      <c r="Q1945" s="59"/>
      <c r="R1945" s="59"/>
      <c r="T1945" s="3"/>
      <c r="U1945" s="5"/>
      <c r="V1945" s="3"/>
      <c r="W1945" s="5"/>
      <c r="AE1945" s="7"/>
      <c r="AM1945" s="8"/>
      <c r="AT1945" s="9"/>
      <c r="GM1945" s="12"/>
      <c r="GN1945" s="12"/>
      <c r="GO1945" s="12"/>
      <c r="GP1945" s="12"/>
      <c r="GQ1945" s="12"/>
    </row>
    <row r="1946" spans="9:199" s="1" customFormat="1">
      <c r="I1946" s="3"/>
      <c r="P1946" s="59"/>
      <c r="Q1946" s="59"/>
      <c r="R1946" s="59"/>
      <c r="T1946" s="3"/>
      <c r="U1946" s="5"/>
      <c r="V1946" s="3"/>
      <c r="W1946" s="5"/>
      <c r="AE1946" s="7"/>
      <c r="AM1946" s="8"/>
      <c r="AT1946" s="9"/>
      <c r="GM1946" s="12"/>
      <c r="GN1946" s="12"/>
      <c r="GO1946" s="12"/>
      <c r="GP1946" s="12"/>
      <c r="GQ1946" s="12"/>
    </row>
    <row r="1947" spans="9:199" s="1" customFormat="1">
      <c r="I1947" s="3"/>
      <c r="P1947" s="59"/>
      <c r="Q1947" s="59"/>
      <c r="R1947" s="59"/>
      <c r="T1947" s="3"/>
      <c r="U1947" s="5"/>
      <c r="V1947" s="3"/>
      <c r="W1947" s="5"/>
      <c r="AE1947" s="7"/>
      <c r="AM1947" s="8"/>
      <c r="AT1947" s="9"/>
      <c r="GM1947" s="12"/>
      <c r="GN1947" s="12"/>
      <c r="GO1947" s="12"/>
      <c r="GP1947" s="12"/>
      <c r="GQ1947" s="12"/>
    </row>
    <row r="1948" spans="9:199" s="1" customFormat="1">
      <c r="I1948" s="3"/>
      <c r="P1948" s="59"/>
      <c r="Q1948" s="59"/>
      <c r="R1948" s="59"/>
      <c r="T1948" s="3"/>
      <c r="U1948" s="5"/>
      <c r="V1948" s="3"/>
      <c r="W1948" s="5"/>
      <c r="AE1948" s="7"/>
      <c r="AM1948" s="8"/>
      <c r="AT1948" s="9"/>
      <c r="GM1948" s="12"/>
      <c r="GN1948" s="12"/>
      <c r="GO1948" s="12"/>
      <c r="GP1948" s="12"/>
      <c r="GQ1948" s="12"/>
    </row>
    <row r="1949" spans="9:199" s="1" customFormat="1">
      <c r="I1949" s="3"/>
      <c r="P1949" s="59"/>
      <c r="Q1949" s="59"/>
      <c r="R1949" s="59"/>
      <c r="T1949" s="3"/>
      <c r="U1949" s="5"/>
      <c r="V1949" s="3"/>
      <c r="W1949" s="5"/>
      <c r="AE1949" s="7"/>
      <c r="AM1949" s="8"/>
      <c r="AT1949" s="9"/>
      <c r="GM1949" s="12"/>
      <c r="GN1949" s="12"/>
      <c r="GO1949" s="12"/>
      <c r="GP1949" s="12"/>
      <c r="GQ1949" s="12"/>
    </row>
    <row r="1950" spans="9:199" s="1" customFormat="1">
      <c r="I1950" s="3"/>
      <c r="P1950" s="59"/>
      <c r="Q1950" s="59"/>
      <c r="R1950" s="59"/>
      <c r="T1950" s="3"/>
      <c r="U1950" s="5"/>
      <c r="V1950" s="3"/>
      <c r="W1950" s="5"/>
      <c r="AE1950" s="7"/>
      <c r="AM1950" s="8"/>
      <c r="AT1950" s="9"/>
      <c r="GM1950" s="12"/>
      <c r="GN1950" s="12"/>
      <c r="GO1950" s="12"/>
      <c r="GP1950" s="12"/>
      <c r="GQ1950" s="12"/>
    </row>
    <row r="1951" spans="9:199" s="1" customFormat="1">
      <c r="I1951" s="3"/>
      <c r="P1951" s="59"/>
      <c r="Q1951" s="59"/>
      <c r="R1951" s="59"/>
      <c r="T1951" s="3"/>
      <c r="U1951" s="5"/>
      <c r="V1951" s="3"/>
      <c r="W1951" s="5"/>
      <c r="AE1951" s="7"/>
      <c r="AM1951" s="8"/>
      <c r="AT1951" s="9"/>
      <c r="GM1951" s="12"/>
      <c r="GN1951" s="12"/>
      <c r="GO1951" s="12"/>
      <c r="GP1951" s="12"/>
      <c r="GQ1951" s="12"/>
    </row>
    <row r="1952" spans="9:199" s="1" customFormat="1">
      <c r="I1952" s="3"/>
      <c r="P1952" s="59"/>
      <c r="Q1952" s="59"/>
      <c r="R1952" s="59"/>
      <c r="T1952" s="3"/>
      <c r="U1952" s="5"/>
      <c r="V1952" s="3"/>
      <c r="W1952" s="5"/>
      <c r="AE1952" s="7"/>
      <c r="AM1952" s="8"/>
      <c r="AT1952" s="9"/>
      <c r="GM1952" s="12"/>
      <c r="GN1952" s="12"/>
      <c r="GO1952" s="12"/>
      <c r="GP1952" s="12"/>
      <c r="GQ1952" s="12"/>
    </row>
    <row r="1953" spans="9:199" s="1" customFormat="1">
      <c r="I1953" s="3"/>
      <c r="P1953" s="59"/>
      <c r="Q1953" s="59"/>
      <c r="R1953" s="59"/>
      <c r="T1953" s="3"/>
      <c r="U1953" s="5"/>
      <c r="V1953" s="3"/>
      <c r="W1953" s="5"/>
      <c r="AE1953" s="7"/>
      <c r="AM1953" s="8"/>
      <c r="AT1953" s="9"/>
      <c r="GM1953" s="12"/>
      <c r="GN1953" s="12"/>
      <c r="GO1953" s="12"/>
      <c r="GP1953" s="12"/>
      <c r="GQ1953" s="12"/>
    </row>
    <row r="1954" spans="9:199" s="1" customFormat="1">
      <c r="I1954" s="3"/>
      <c r="P1954" s="59"/>
      <c r="Q1954" s="59"/>
      <c r="R1954" s="59"/>
      <c r="T1954" s="3"/>
      <c r="U1954" s="5"/>
      <c r="V1954" s="3"/>
      <c r="W1954" s="5"/>
      <c r="AE1954" s="7"/>
      <c r="AM1954" s="8"/>
      <c r="AT1954" s="9"/>
      <c r="GM1954" s="12"/>
      <c r="GN1954" s="12"/>
      <c r="GO1954" s="12"/>
      <c r="GP1954" s="12"/>
      <c r="GQ1954" s="12"/>
    </row>
    <row r="1955" spans="9:199" s="1" customFormat="1">
      <c r="I1955" s="3"/>
      <c r="P1955" s="59"/>
      <c r="Q1955" s="59"/>
      <c r="R1955" s="59"/>
      <c r="T1955" s="3"/>
      <c r="U1955" s="5"/>
      <c r="V1955" s="3"/>
      <c r="W1955" s="5"/>
      <c r="AE1955" s="7"/>
      <c r="AM1955" s="8"/>
      <c r="AT1955" s="9"/>
      <c r="GM1955" s="12"/>
      <c r="GN1955" s="12"/>
      <c r="GO1955" s="12"/>
      <c r="GP1955" s="12"/>
      <c r="GQ1955" s="12"/>
    </row>
    <row r="1956" spans="9:199" s="1" customFormat="1">
      <c r="I1956" s="3"/>
      <c r="P1956" s="59"/>
      <c r="Q1956" s="59"/>
      <c r="R1956" s="59"/>
      <c r="T1956" s="3"/>
      <c r="U1956" s="5"/>
      <c r="V1956" s="3"/>
      <c r="W1956" s="5"/>
      <c r="AE1956" s="7"/>
      <c r="AM1956" s="8"/>
      <c r="AT1956" s="9"/>
      <c r="GM1956" s="12"/>
      <c r="GN1956" s="12"/>
      <c r="GO1956" s="12"/>
      <c r="GP1956" s="12"/>
      <c r="GQ1956" s="12"/>
    </row>
    <row r="1957" spans="9:199" s="1" customFormat="1">
      <c r="I1957" s="3"/>
      <c r="P1957" s="59"/>
      <c r="Q1957" s="59"/>
      <c r="R1957" s="59"/>
      <c r="T1957" s="3"/>
      <c r="U1957" s="5"/>
      <c r="V1957" s="3"/>
      <c r="W1957" s="5"/>
      <c r="AE1957" s="7"/>
      <c r="AM1957" s="8"/>
      <c r="AT1957" s="9"/>
      <c r="GM1957" s="12"/>
      <c r="GN1957" s="12"/>
      <c r="GO1957" s="12"/>
      <c r="GP1957" s="12"/>
      <c r="GQ1957" s="12"/>
    </row>
    <row r="1958" spans="9:199" s="1" customFormat="1">
      <c r="I1958" s="3"/>
      <c r="P1958" s="59"/>
      <c r="Q1958" s="59"/>
      <c r="R1958" s="59"/>
      <c r="T1958" s="3"/>
      <c r="U1958" s="5"/>
      <c r="V1958" s="3"/>
      <c r="W1958" s="5"/>
      <c r="AE1958" s="7"/>
      <c r="AM1958" s="8"/>
      <c r="AT1958" s="9"/>
      <c r="GM1958" s="12"/>
      <c r="GN1958" s="12"/>
      <c r="GO1958" s="12"/>
      <c r="GP1958" s="12"/>
      <c r="GQ1958" s="12"/>
    </row>
    <row r="1959" spans="9:199" s="1" customFormat="1">
      <c r="I1959" s="3"/>
      <c r="P1959" s="59"/>
      <c r="Q1959" s="59"/>
      <c r="R1959" s="59"/>
      <c r="T1959" s="3"/>
      <c r="U1959" s="5"/>
      <c r="V1959" s="3"/>
      <c r="W1959" s="5"/>
      <c r="AE1959" s="7"/>
      <c r="AM1959" s="8"/>
      <c r="AT1959" s="9"/>
      <c r="GM1959" s="12"/>
      <c r="GN1959" s="12"/>
      <c r="GO1959" s="12"/>
      <c r="GP1959" s="12"/>
      <c r="GQ1959" s="12"/>
    </row>
    <row r="1960" spans="9:199" s="1" customFormat="1">
      <c r="I1960" s="3"/>
      <c r="P1960" s="59"/>
      <c r="Q1960" s="59"/>
      <c r="R1960" s="59"/>
      <c r="T1960" s="3"/>
      <c r="U1960" s="5"/>
      <c r="V1960" s="3"/>
      <c r="W1960" s="5"/>
      <c r="AE1960" s="7"/>
      <c r="AM1960" s="8"/>
      <c r="AT1960" s="9"/>
      <c r="GM1960" s="12"/>
      <c r="GN1960" s="12"/>
      <c r="GO1960" s="12"/>
      <c r="GP1960" s="12"/>
      <c r="GQ1960" s="12"/>
    </row>
    <row r="1961" spans="9:199" s="1" customFormat="1">
      <c r="I1961" s="3"/>
      <c r="P1961" s="59"/>
      <c r="Q1961" s="59"/>
      <c r="R1961" s="59"/>
      <c r="T1961" s="3"/>
      <c r="U1961" s="5"/>
      <c r="V1961" s="3"/>
      <c r="W1961" s="5"/>
      <c r="AE1961" s="7"/>
      <c r="AM1961" s="8"/>
      <c r="AT1961" s="9"/>
      <c r="GM1961" s="12"/>
      <c r="GN1961" s="12"/>
      <c r="GO1961" s="12"/>
      <c r="GP1961" s="12"/>
      <c r="GQ1961" s="12"/>
    </row>
    <row r="1962" spans="9:199" s="1" customFormat="1">
      <c r="I1962" s="3"/>
      <c r="P1962" s="59"/>
      <c r="Q1962" s="59"/>
      <c r="R1962" s="59"/>
      <c r="T1962" s="3"/>
      <c r="U1962" s="5"/>
      <c r="V1962" s="3"/>
      <c r="W1962" s="5"/>
      <c r="AE1962" s="7"/>
      <c r="AM1962" s="8"/>
      <c r="AT1962" s="9"/>
      <c r="GM1962" s="12"/>
      <c r="GN1962" s="12"/>
      <c r="GO1962" s="12"/>
      <c r="GP1962" s="12"/>
      <c r="GQ1962" s="12"/>
    </row>
    <row r="1963" spans="9:199" s="1" customFormat="1">
      <c r="I1963" s="3"/>
      <c r="P1963" s="59"/>
      <c r="Q1963" s="59"/>
      <c r="R1963" s="59"/>
      <c r="T1963" s="3"/>
      <c r="U1963" s="5"/>
      <c r="V1963" s="3"/>
      <c r="W1963" s="5"/>
      <c r="AE1963" s="7"/>
      <c r="AM1963" s="8"/>
      <c r="AT1963" s="9"/>
      <c r="GM1963" s="12"/>
      <c r="GN1963" s="12"/>
      <c r="GO1963" s="12"/>
      <c r="GP1963" s="12"/>
      <c r="GQ1963" s="12"/>
    </row>
    <row r="1964" spans="9:199" s="1" customFormat="1">
      <c r="I1964" s="3"/>
      <c r="P1964" s="59"/>
      <c r="Q1964" s="59"/>
      <c r="R1964" s="59"/>
      <c r="T1964" s="3"/>
      <c r="U1964" s="5"/>
      <c r="V1964" s="3"/>
      <c r="W1964" s="5"/>
      <c r="AE1964" s="7"/>
      <c r="AM1964" s="8"/>
      <c r="AT1964" s="9"/>
      <c r="GM1964" s="12"/>
      <c r="GN1964" s="12"/>
      <c r="GO1964" s="12"/>
      <c r="GP1964" s="12"/>
      <c r="GQ1964" s="12"/>
    </row>
    <row r="1965" spans="9:199" s="1" customFormat="1">
      <c r="I1965" s="3"/>
      <c r="P1965" s="59"/>
      <c r="Q1965" s="59"/>
      <c r="R1965" s="59"/>
      <c r="T1965" s="3"/>
      <c r="U1965" s="5"/>
      <c r="V1965" s="3"/>
      <c r="W1965" s="5"/>
      <c r="AE1965" s="7"/>
      <c r="AM1965" s="8"/>
      <c r="AT1965" s="9"/>
      <c r="GM1965" s="12"/>
      <c r="GN1965" s="12"/>
      <c r="GO1965" s="12"/>
      <c r="GP1965" s="12"/>
      <c r="GQ1965" s="12"/>
    </row>
    <row r="1966" spans="9:199" s="1" customFormat="1">
      <c r="I1966" s="3"/>
      <c r="P1966" s="59"/>
      <c r="Q1966" s="59"/>
      <c r="R1966" s="59"/>
      <c r="T1966" s="3"/>
      <c r="U1966" s="5"/>
      <c r="V1966" s="3"/>
      <c r="W1966" s="5"/>
      <c r="AE1966" s="7"/>
      <c r="AM1966" s="8"/>
      <c r="AT1966" s="9"/>
      <c r="GM1966" s="12"/>
      <c r="GN1966" s="12"/>
      <c r="GO1966" s="12"/>
      <c r="GP1966" s="12"/>
      <c r="GQ1966" s="12"/>
    </row>
    <row r="1967" spans="9:199" s="1" customFormat="1">
      <c r="I1967" s="3"/>
      <c r="P1967" s="59"/>
      <c r="Q1967" s="59"/>
      <c r="R1967" s="59"/>
      <c r="T1967" s="3"/>
      <c r="U1967" s="5"/>
      <c r="V1967" s="3"/>
      <c r="W1967" s="5"/>
      <c r="AE1967" s="7"/>
      <c r="AM1967" s="8"/>
      <c r="AT1967" s="9"/>
      <c r="GM1967" s="12"/>
      <c r="GN1967" s="12"/>
      <c r="GO1967" s="12"/>
      <c r="GP1967" s="12"/>
      <c r="GQ1967" s="12"/>
    </row>
    <row r="1968" spans="9:199" s="1" customFormat="1">
      <c r="I1968" s="3"/>
      <c r="P1968" s="59"/>
      <c r="Q1968" s="59"/>
      <c r="R1968" s="59"/>
      <c r="T1968" s="3"/>
      <c r="U1968" s="5"/>
      <c r="V1968" s="3"/>
      <c r="W1968" s="5"/>
      <c r="AE1968" s="7"/>
      <c r="AM1968" s="8"/>
      <c r="AT1968" s="9"/>
      <c r="GM1968" s="12"/>
      <c r="GN1968" s="12"/>
      <c r="GO1968" s="12"/>
      <c r="GP1968" s="12"/>
      <c r="GQ1968" s="12"/>
    </row>
    <row r="1969" spans="9:199" s="1" customFormat="1">
      <c r="I1969" s="3"/>
      <c r="P1969" s="59"/>
      <c r="Q1969" s="59"/>
      <c r="R1969" s="59"/>
      <c r="T1969" s="3"/>
      <c r="U1969" s="5"/>
      <c r="V1969" s="3"/>
      <c r="W1969" s="5"/>
      <c r="AE1969" s="7"/>
      <c r="AM1969" s="8"/>
      <c r="AT1969" s="9"/>
      <c r="GM1969" s="12"/>
      <c r="GN1969" s="12"/>
      <c r="GO1969" s="12"/>
      <c r="GP1969" s="12"/>
      <c r="GQ1969" s="12"/>
    </row>
    <row r="1970" spans="9:199" s="1" customFormat="1">
      <c r="I1970" s="3"/>
      <c r="P1970" s="59"/>
      <c r="Q1970" s="59"/>
      <c r="R1970" s="59"/>
      <c r="T1970" s="3"/>
      <c r="U1970" s="5"/>
      <c r="V1970" s="3"/>
      <c r="W1970" s="5"/>
      <c r="AE1970" s="7"/>
      <c r="AM1970" s="8"/>
      <c r="AT1970" s="9"/>
      <c r="GM1970" s="12"/>
      <c r="GN1970" s="12"/>
      <c r="GO1970" s="12"/>
      <c r="GP1970" s="12"/>
      <c r="GQ1970" s="12"/>
    </row>
    <row r="1971" spans="9:199" s="1" customFormat="1">
      <c r="I1971" s="3"/>
      <c r="P1971" s="59"/>
      <c r="Q1971" s="59"/>
      <c r="R1971" s="59"/>
      <c r="T1971" s="3"/>
      <c r="U1971" s="5"/>
      <c r="V1971" s="3"/>
      <c r="W1971" s="5"/>
      <c r="AE1971" s="7"/>
      <c r="AM1971" s="8"/>
      <c r="AT1971" s="9"/>
      <c r="GM1971" s="12"/>
      <c r="GN1971" s="12"/>
      <c r="GO1971" s="12"/>
      <c r="GP1971" s="12"/>
      <c r="GQ1971" s="12"/>
    </row>
    <row r="1972" spans="9:199" s="1" customFormat="1">
      <c r="I1972" s="3"/>
      <c r="P1972" s="59"/>
      <c r="Q1972" s="59"/>
      <c r="R1972" s="59"/>
      <c r="T1972" s="3"/>
      <c r="U1972" s="5"/>
      <c r="V1972" s="3"/>
      <c r="W1972" s="5"/>
      <c r="AE1972" s="7"/>
      <c r="AM1972" s="8"/>
      <c r="AT1972" s="9"/>
      <c r="GM1972" s="12"/>
      <c r="GN1972" s="12"/>
      <c r="GO1972" s="12"/>
      <c r="GP1972" s="12"/>
      <c r="GQ1972" s="12"/>
    </row>
    <row r="1973" spans="9:199" s="1" customFormat="1">
      <c r="I1973" s="3"/>
      <c r="P1973" s="59"/>
      <c r="Q1973" s="59"/>
      <c r="R1973" s="59"/>
      <c r="T1973" s="3"/>
      <c r="U1973" s="5"/>
      <c r="V1973" s="3"/>
      <c r="W1973" s="5"/>
      <c r="AE1973" s="7"/>
      <c r="AM1973" s="8"/>
      <c r="AT1973" s="9"/>
      <c r="GM1973" s="12"/>
      <c r="GN1973" s="12"/>
      <c r="GO1973" s="12"/>
      <c r="GP1973" s="12"/>
      <c r="GQ1973" s="12"/>
    </row>
    <row r="1974" spans="9:199" s="1" customFormat="1">
      <c r="I1974" s="3"/>
      <c r="P1974" s="59"/>
      <c r="Q1974" s="59"/>
      <c r="R1974" s="59"/>
      <c r="T1974" s="3"/>
      <c r="U1974" s="5"/>
      <c r="V1974" s="3"/>
      <c r="W1974" s="5"/>
      <c r="AE1974" s="7"/>
      <c r="AM1974" s="8"/>
      <c r="AT1974" s="9"/>
      <c r="GM1974" s="12"/>
      <c r="GN1974" s="12"/>
      <c r="GO1974" s="12"/>
      <c r="GP1974" s="12"/>
      <c r="GQ1974" s="12"/>
    </row>
    <row r="1975" spans="9:199" s="1" customFormat="1">
      <c r="I1975" s="3"/>
      <c r="P1975" s="59"/>
      <c r="Q1975" s="59"/>
      <c r="R1975" s="59"/>
      <c r="T1975" s="3"/>
      <c r="U1975" s="5"/>
      <c r="V1975" s="3"/>
      <c r="W1975" s="5"/>
      <c r="AE1975" s="7"/>
      <c r="AM1975" s="8"/>
      <c r="AT1975" s="9"/>
      <c r="GM1975" s="12"/>
      <c r="GN1975" s="12"/>
      <c r="GO1975" s="12"/>
      <c r="GP1975" s="12"/>
      <c r="GQ1975" s="12"/>
    </row>
    <row r="1976" spans="9:199" s="1" customFormat="1">
      <c r="I1976" s="3"/>
      <c r="P1976" s="59"/>
      <c r="Q1976" s="59"/>
      <c r="R1976" s="59"/>
      <c r="T1976" s="3"/>
      <c r="U1976" s="5"/>
      <c r="V1976" s="3"/>
      <c r="W1976" s="5"/>
      <c r="AE1976" s="7"/>
      <c r="AM1976" s="8"/>
      <c r="AT1976" s="9"/>
      <c r="GM1976" s="12"/>
      <c r="GN1976" s="12"/>
      <c r="GO1976" s="12"/>
      <c r="GP1976" s="12"/>
      <c r="GQ1976" s="12"/>
    </row>
    <row r="1977" spans="9:199" s="1" customFormat="1">
      <c r="I1977" s="3"/>
      <c r="P1977" s="59"/>
      <c r="Q1977" s="59"/>
      <c r="R1977" s="59"/>
      <c r="T1977" s="3"/>
      <c r="U1977" s="5"/>
      <c r="V1977" s="3"/>
      <c r="W1977" s="5"/>
      <c r="AE1977" s="7"/>
      <c r="AM1977" s="8"/>
      <c r="AT1977" s="9"/>
      <c r="GM1977" s="12"/>
      <c r="GN1977" s="12"/>
      <c r="GO1977" s="12"/>
      <c r="GP1977" s="12"/>
      <c r="GQ1977" s="12"/>
    </row>
    <row r="1978" spans="9:199" s="1" customFormat="1">
      <c r="I1978" s="3"/>
      <c r="P1978" s="59"/>
      <c r="Q1978" s="59"/>
      <c r="R1978" s="59"/>
      <c r="T1978" s="3"/>
      <c r="U1978" s="5"/>
      <c r="V1978" s="3"/>
      <c r="W1978" s="5"/>
      <c r="AE1978" s="7"/>
      <c r="AM1978" s="8"/>
      <c r="AT1978" s="9"/>
      <c r="GM1978" s="12"/>
      <c r="GN1978" s="12"/>
      <c r="GO1978" s="12"/>
      <c r="GP1978" s="12"/>
      <c r="GQ1978" s="12"/>
    </row>
    <row r="1979" spans="9:199" s="1" customFormat="1">
      <c r="I1979" s="3"/>
      <c r="P1979" s="59"/>
      <c r="Q1979" s="59"/>
      <c r="R1979" s="59"/>
      <c r="T1979" s="3"/>
      <c r="U1979" s="5"/>
      <c r="V1979" s="3"/>
      <c r="W1979" s="5"/>
      <c r="AE1979" s="7"/>
      <c r="AM1979" s="8"/>
      <c r="AT1979" s="9"/>
      <c r="GM1979" s="12"/>
      <c r="GN1979" s="12"/>
      <c r="GO1979" s="12"/>
      <c r="GP1979" s="12"/>
      <c r="GQ1979" s="12"/>
    </row>
    <row r="1980" spans="9:199" s="1" customFormat="1">
      <c r="I1980" s="3"/>
      <c r="P1980" s="59"/>
      <c r="Q1980" s="59"/>
      <c r="R1980" s="59"/>
      <c r="T1980" s="3"/>
      <c r="U1980" s="5"/>
      <c r="V1980" s="3"/>
      <c r="W1980" s="5"/>
      <c r="AE1980" s="7"/>
      <c r="AM1980" s="8"/>
      <c r="AT1980" s="9"/>
      <c r="GM1980" s="12"/>
      <c r="GN1980" s="12"/>
      <c r="GO1980" s="12"/>
      <c r="GP1980" s="12"/>
      <c r="GQ1980" s="12"/>
    </row>
    <row r="1981" spans="9:199" s="1" customFormat="1">
      <c r="I1981" s="3"/>
      <c r="P1981" s="59"/>
      <c r="Q1981" s="59"/>
      <c r="R1981" s="59"/>
      <c r="T1981" s="3"/>
      <c r="U1981" s="5"/>
      <c r="V1981" s="3"/>
      <c r="W1981" s="5"/>
      <c r="AE1981" s="7"/>
      <c r="AM1981" s="8"/>
      <c r="AT1981" s="9"/>
      <c r="GM1981" s="12"/>
      <c r="GN1981" s="12"/>
      <c r="GO1981" s="12"/>
      <c r="GP1981" s="12"/>
      <c r="GQ1981" s="12"/>
    </row>
    <row r="1982" spans="9:199" s="1" customFormat="1">
      <c r="I1982" s="3"/>
      <c r="P1982" s="59"/>
      <c r="Q1982" s="59"/>
      <c r="R1982" s="59"/>
      <c r="T1982" s="3"/>
      <c r="U1982" s="5"/>
      <c r="V1982" s="3"/>
      <c r="W1982" s="5"/>
      <c r="AE1982" s="7"/>
      <c r="AM1982" s="8"/>
      <c r="AT1982" s="9"/>
      <c r="GM1982" s="12"/>
      <c r="GN1982" s="12"/>
      <c r="GO1982" s="12"/>
      <c r="GP1982" s="12"/>
      <c r="GQ1982" s="12"/>
    </row>
    <row r="1983" spans="9:199" s="1" customFormat="1">
      <c r="I1983" s="3"/>
      <c r="P1983" s="59"/>
      <c r="Q1983" s="59"/>
      <c r="R1983" s="59"/>
      <c r="T1983" s="3"/>
      <c r="U1983" s="5"/>
      <c r="V1983" s="3"/>
      <c r="W1983" s="5"/>
      <c r="AE1983" s="7"/>
      <c r="AM1983" s="8"/>
      <c r="AT1983" s="9"/>
      <c r="GM1983" s="12"/>
      <c r="GN1983" s="12"/>
      <c r="GO1983" s="12"/>
      <c r="GP1983" s="12"/>
      <c r="GQ1983" s="12"/>
    </row>
    <row r="1984" spans="9:199" s="1" customFormat="1">
      <c r="I1984" s="3"/>
      <c r="P1984" s="59"/>
      <c r="Q1984" s="59"/>
      <c r="R1984" s="59"/>
      <c r="T1984" s="3"/>
      <c r="U1984" s="5"/>
      <c r="V1984" s="3"/>
      <c r="W1984" s="5"/>
      <c r="AE1984" s="7"/>
      <c r="AM1984" s="8"/>
      <c r="AT1984" s="9"/>
      <c r="GM1984" s="12"/>
      <c r="GN1984" s="12"/>
      <c r="GO1984" s="12"/>
      <c r="GP1984" s="12"/>
      <c r="GQ1984" s="12"/>
    </row>
    <row r="1985" spans="9:199" s="1" customFormat="1">
      <c r="I1985" s="3"/>
      <c r="P1985" s="59"/>
      <c r="Q1985" s="59"/>
      <c r="R1985" s="59"/>
      <c r="T1985" s="3"/>
      <c r="U1985" s="5"/>
      <c r="V1985" s="3"/>
      <c r="W1985" s="5"/>
      <c r="AE1985" s="7"/>
      <c r="AM1985" s="8"/>
      <c r="AT1985" s="9"/>
      <c r="GM1985" s="12"/>
      <c r="GN1985" s="12"/>
      <c r="GO1985" s="12"/>
      <c r="GP1985" s="12"/>
      <c r="GQ1985" s="12"/>
    </row>
    <row r="1986" spans="9:199" s="1" customFormat="1">
      <c r="I1986" s="3"/>
      <c r="P1986" s="59"/>
      <c r="Q1986" s="59"/>
      <c r="R1986" s="59"/>
      <c r="T1986" s="3"/>
      <c r="U1986" s="5"/>
      <c r="V1986" s="3"/>
      <c r="W1986" s="5"/>
      <c r="AE1986" s="7"/>
      <c r="AM1986" s="8"/>
      <c r="AT1986" s="9"/>
      <c r="GM1986" s="12"/>
      <c r="GN1986" s="12"/>
      <c r="GO1986" s="12"/>
      <c r="GP1986" s="12"/>
      <c r="GQ1986" s="12"/>
    </row>
    <row r="1987" spans="9:199" s="1" customFormat="1">
      <c r="I1987" s="3"/>
      <c r="P1987" s="59"/>
      <c r="Q1987" s="59"/>
      <c r="R1987" s="59"/>
      <c r="T1987" s="3"/>
      <c r="U1987" s="5"/>
      <c r="V1987" s="3"/>
      <c r="W1987" s="5"/>
      <c r="AE1987" s="7"/>
      <c r="AM1987" s="8"/>
      <c r="AT1987" s="9"/>
      <c r="GM1987" s="12"/>
      <c r="GN1987" s="12"/>
      <c r="GO1987" s="12"/>
      <c r="GP1987" s="12"/>
      <c r="GQ1987" s="12"/>
    </row>
    <row r="1988" spans="9:199" s="1" customFormat="1">
      <c r="I1988" s="3"/>
      <c r="P1988" s="59"/>
      <c r="Q1988" s="59"/>
      <c r="R1988" s="59"/>
      <c r="T1988" s="3"/>
      <c r="U1988" s="5"/>
      <c r="V1988" s="3"/>
      <c r="W1988" s="5"/>
      <c r="AE1988" s="7"/>
      <c r="AM1988" s="8"/>
      <c r="AT1988" s="9"/>
      <c r="GM1988" s="12"/>
      <c r="GN1988" s="12"/>
      <c r="GO1988" s="12"/>
      <c r="GP1988" s="12"/>
      <c r="GQ1988" s="12"/>
    </row>
    <row r="1989" spans="9:199" s="1" customFormat="1">
      <c r="I1989" s="3"/>
      <c r="P1989" s="59"/>
      <c r="Q1989" s="59"/>
      <c r="R1989" s="59"/>
      <c r="T1989" s="3"/>
      <c r="U1989" s="5"/>
      <c r="V1989" s="3"/>
      <c r="W1989" s="5"/>
      <c r="AE1989" s="7"/>
      <c r="AM1989" s="8"/>
      <c r="AT1989" s="9"/>
      <c r="GM1989" s="12"/>
      <c r="GN1989" s="12"/>
      <c r="GO1989" s="12"/>
      <c r="GP1989" s="12"/>
      <c r="GQ1989" s="12"/>
    </row>
    <row r="1990" spans="9:199" s="1" customFormat="1">
      <c r="I1990" s="3"/>
      <c r="P1990" s="59"/>
      <c r="Q1990" s="59"/>
      <c r="R1990" s="59"/>
      <c r="T1990" s="3"/>
      <c r="U1990" s="5"/>
      <c r="V1990" s="3"/>
      <c r="W1990" s="5"/>
      <c r="AE1990" s="7"/>
      <c r="AM1990" s="8"/>
      <c r="AT1990" s="9"/>
      <c r="GM1990" s="12"/>
      <c r="GN1990" s="12"/>
      <c r="GO1990" s="12"/>
      <c r="GP1990" s="12"/>
      <c r="GQ1990" s="12"/>
    </row>
    <row r="1991" spans="9:199" s="1" customFormat="1">
      <c r="I1991" s="3"/>
      <c r="P1991" s="59"/>
      <c r="Q1991" s="59"/>
      <c r="R1991" s="59"/>
      <c r="T1991" s="3"/>
      <c r="U1991" s="5"/>
      <c r="V1991" s="3"/>
      <c r="W1991" s="5"/>
      <c r="AE1991" s="7"/>
      <c r="AM1991" s="8"/>
      <c r="AT1991" s="9"/>
      <c r="GM1991" s="12"/>
      <c r="GN1991" s="12"/>
      <c r="GO1991" s="12"/>
      <c r="GP1991" s="12"/>
      <c r="GQ1991" s="12"/>
    </row>
    <row r="1992" spans="9:199" s="1" customFormat="1">
      <c r="I1992" s="3"/>
      <c r="P1992" s="59"/>
      <c r="Q1992" s="59"/>
      <c r="R1992" s="59"/>
      <c r="T1992" s="3"/>
      <c r="U1992" s="5"/>
      <c r="V1992" s="3"/>
      <c r="W1992" s="5"/>
      <c r="AE1992" s="7"/>
      <c r="AM1992" s="8"/>
      <c r="AT1992" s="9"/>
      <c r="GM1992" s="12"/>
      <c r="GN1992" s="12"/>
      <c r="GO1992" s="12"/>
      <c r="GP1992" s="12"/>
      <c r="GQ1992" s="12"/>
    </row>
    <row r="1993" spans="9:199" s="1" customFormat="1">
      <c r="I1993" s="3"/>
      <c r="P1993" s="59"/>
      <c r="Q1993" s="59"/>
      <c r="R1993" s="59"/>
      <c r="T1993" s="3"/>
      <c r="U1993" s="5"/>
      <c r="V1993" s="3"/>
      <c r="W1993" s="5"/>
      <c r="AE1993" s="7"/>
      <c r="AM1993" s="8"/>
      <c r="AT1993" s="9"/>
      <c r="GM1993" s="12"/>
      <c r="GN1993" s="12"/>
      <c r="GO1993" s="12"/>
      <c r="GP1993" s="12"/>
      <c r="GQ1993" s="12"/>
    </row>
    <row r="1994" spans="9:199" s="1" customFormat="1">
      <c r="I1994" s="3"/>
      <c r="P1994" s="59"/>
      <c r="Q1994" s="59"/>
      <c r="R1994" s="59"/>
      <c r="T1994" s="3"/>
      <c r="U1994" s="5"/>
      <c r="V1994" s="3"/>
      <c r="W1994" s="5"/>
      <c r="AE1994" s="7"/>
      <c r="AM1994" s="8"/>
      <c r="AT1994" s="9"/>
      <c r="GM1994" s="12"/>
      <c r="GN1994" s="12"/>
      <c r="GO1994" s="12"/>
      <c r="GP1994" s="12"/>
      <c r="GQ1994" s="12"/>
    </row>
    <row r="1995" spans="9:199" s="1" customFormat="1">
      <c r="I1995" s="3"/>
      <c r="P1995" s="59"/>
      <c r="Q1995" s="59"/>
      <c r="R1995" s="59"/>
      <c r="T1995" s="3"/>
      <c r="U1995" s="5"/>
      <c r="V1995" s="3"/>
      <c r="W1995" s="5"/>
      <c r="AE1995" s="7"/>
      <c r="AM1995" s="8"/>
      <c r="AT1995" s="9"/>
      <c r="GM1995" s="12"/>
      <c r="GN1995" s="12"/>
      <c r="GO1995" s="12"/>
      <c r="GP1995" s="12"/>
      <c r="GQ1995" s="12"/>
    </row>
    <row r="1996" spans="9:199" s="1" customFormat="1">
      <c r="I1996" s="3"/>
      <c r="P1996" s="59"/>
      <c r="Q1996" s="59"/>
      <c r="R1996" s="59"/>
      <c r="T1996" s="3"/>
      <c r="U1996" s="5"/>
      <c r="V1996" s="3"/>
      <c r="W1996" s="5"/>
      <c r="AE1996" s="7"/>
      <c r="AM1996" s="8"/>
      <c r="AT1996" s="9"/>
      <c r="GM1996" s="12"/>
      <c r="GN1996" s="12"/>
      <c r="GO1996" s="12"/>
      <c r="GP1996" s="12"/>
      <c r="GQ1996" s="12"/>
    </row>
    <row r="1997" spans="9:199" s="1" customFormat="1">
      <c r="I1997" s="3"/>
      <c r="P1997" s="59"/>
      <c r="Q1997" s="59"/>
      <c r="R1997" s="59"/>
      <c r="T1997" s="3"/>
      <c r="U1997" s="5"/>
      <c r="V1997" s="3"/>
      <c r="W1997" s="5"/>
      <c r="AE1997" s="7"/>
      <c r="AM1997" s="8"/>
      <c r="AT1997" s="9"/>
      <c r="GM1997" s="12"/>
      <c r="GN1997" s="12"/>
      <c r="GO1997" s="12"/>
      <c r="GP1997" s="12"/>
      <c r="GQ1997" s="12"/>
    </row>
    <row r="1998" spans="9:199" s="1" customFormat="1">
      <c r="I1998" s="3"/>
      <c r="P1998" s="59"/>
      <c r="Q1998" s="59"/>
      <c r="R1998" s="59"/>
      <c r="T1998" s="3"/>
      <c r="U1998" s="5"/>
      <c r="V1998" s="3"/>
      <c r="W1998" s="5"/>
      <c r="AE1998" s="7"/>
      <c r="AM1998" s="8"/>
      <c r="AT1998" s="9"/>
      <c r="GM1998" s="12"/>
      <c r="GN1998" s="12"/>
      <c r="GO1998" s="12"/>
      <c r="GP1998" s="12"/>
      <c r="GQ1998" s="12"/>
    </row>
    <row r="1999" spans="9:199" s="1" customFormat="1">
      <c r="I1999" s="3"/>
      <c r="P1999" s="59"/>
      <c r="Q1999" s="59"/>
      <c r="R1999" s="59"/>
      <c r="T1999" s="3"/>
      <c r="U1999" s="5"/>
      <c r="V1999" s="3"/>
      <c r="W1999" s="5"/>
      <c r="AE1999" s="7"/>
      <c r="AM1999" s="8"/>
      <c r="AT1999" s="9"/>
      <c r="GM1999" s="12"/>
      <c r="GN1999" s="12"/>
      <c r="GO1999" s="12"/>
      <c r="GP1999" s="12"/>
      <c r="GQ1999" s="12"/>
    </row>
    <row r="2000" spans="9:199" s="1" customFormat="1">
      <c r="I2000" s="3"/>
      <c r="P2000" s="59"/>
      <c r="Q2000" s="59"/>
      <c r="R2000" s="59"/>
      <c r="T2000" s="3"/>
      <c r="U2000" s="5"/>
      <c r="V2000" s="3"/>
      <c r="W2000" s="5"/>
      <c r="AE2000" s="7"/>
      <c r="AM2000" s="8"/>
      <c r="AT2000" s="9"/>
      <c r="GM2000" s="12"/>
      <c r="GN2000" s="12"/>
      <c r="GO2000" s="12"/>
      <c r="GP2000" s="12"/>
      <c r="GQ2000" s="12"/>
    </row>
    <row r="2001" spans="9:199" s="1" customFormat="1">
      <c r="I2001" s="3"/>
      <c r="P2001" s="59"/>
      <c r="Q2001" s="59"/>
      <c r="R2001" s="59"/>
      <c r="T2001" s="3"/>
      <c r="U2001" s="5"/>
      <c r="V2001" s="3"/>
      <c r="W2001" s="5"/>
      <c r="AE2001" s="7"/>
      <c r="AM2001" s="8"/>
      <c r="AT2001" s="9"/>
      <c r="GM2001" s="12"/>
      <c r="GN2001" s="12"/>
      <c r="GO2001" s="12"/>
      <c r="GP2001" s="12"/>
      <c r="GQ2001" s="12"/>
    </row>
    <row r="2002" spans="9:199" s="1" customFormat="1">
      <c r="I2002" s="3"/>
      <c r="P2002" s="59"/>
      <c r="Q2002" s="59"/>
      <c r="R2002" s="59"/>
      <c r="T2002" s="3"/>
      <c r="U2002" s="5"/>
      <c r="V2002" s="3"/>
      <c r="W2002" s="5"/>
      <c r="AE2002" s="7"/>
      <c r="AM2002" s="8"/>
      <c r="AT2002" s="9"/>
      <c r="GM2002" s="12"/>
      <c r="GN2002" s="12"/>
      <c r="GO2002" s="12"/>
      <c r="GP2002" s="12"/>
      <c r="GQ2002" s="12"/>
    </row>
    <row r="2003" spans="9:199" s="1" customFormat="1">
      <c r="I2003" s="3"/>
      <c r="P2003" s="59"/>
      <c r="Q2003" s="59"/>
      <c r="R2003" s="59"/>
      <c r="T2003" s="3"/>
      <c r="U2003" s="5"/>
      <c r="V2003" s="3"/>
      <c r="W2003" s="5"/>
      <c r="AE2003" s="7"/>
      <c r="AM2003" s="8"/>
      <c r="AT2003" s="9"/>
      <c r="GM2003" s="12"/>
      <c r="GN2003" s="12"/>
      <c r="GO2003" s="12"/>
      <c r="GP2003" s="12"/>
      <c r="GQ2003" s="12"/>
    </row>
    <row r="2004" spans="9:199" s="1" customFormat="1">
      <c r="I2004" s="3"/>
      <c r="P2004" s="59"/>
      <c r="Q2004" s="59"/>
      <c r="R2004" s="59"/>
      <c r="T2004" s="3"/>
      <c r="U2004" s="5"/>
      <c r="V2004" s="3"/>
      <c r="W2004" s="5"/>
      <c r="AE2004" s="7"/>
      <c r="AM2004" s="8"/>
      <c r="AT2004" s="9"/>
      <c r="GM2004" s="12"/>
      <c r="GN2004" s="12"/>
      <c r="GO2004" s="12"/>
      <c r="GP2004" s="12"/>
      <c r="GQ2004" s="12"/>
    </row>
    <row r="2005" spans="9:199" s="1" customFormat="1">
      <c r="I2005" s="3"/>
      <c r="P2005" s="59"/>
      <c r="Q2005" s="59"/>
      <c r="R2005" s="59"/>
      <c r="T2005" s="3"/>
      <c r="U2005" s="5"/>
      <c r="V2005" s="3"/>
      <c r="W2005" s="5"/>
      <c r="AE2005" s="7"/>
      <c r="AM2005" s="8"/>
      <c r="AT2005" s="9"/>
      <c r="GM2005" s="12"/>
      <c r="GN2005" s="12"/>
      <c r="GO2005" s="12"/>
      <c r="GP2005" s="12"/>
      <c r="GQ2005" s="12"/>
    </row>
    <row r="2006" spans="9:199" s="1" customFormat="1">
      <c r="I2006" s="3"/>
      <c r="P2006" s="59"/>
      <c r="Q2006" s="59"/>
      <c r="R2006" s="59"/>
      <c r="T2006" s="3"/>
      <c r="U2006" s="5"/>
      <c r="V2006" s="3"/>
      <c r="W2006" s="5"/>
      <c r="AE2006" s="7"/>
      <c r="AM2006" s="8"/>
      <c r="AT2006" s="9"/>
      <c r="GM2006" s="12"/>
      <c r="GN2006" s="12"/>
      <c r="GO2006" s="12"/>
      <c r="GP2006" s="12"/>
      <c r="GQ2006" s="12"/>
    </row>
    <row r="2007" spans="9:199" s="1" customFormat="1">
      <c r="I2007" s="3"/>
      <c r="P2007" s="59"/>
      <c r="Q2007" s="59"/>
      <c r="R2007" s="59"/>
      <c r="T2007" s="3"/>
      <c r="U2007" s="5"/>
      <c r="V2007" s="3"/>
      <c r="W2007" s="5"/>
      <c r="AE2007" s="7"/>
      <c r="AM2007" s="8"/>
      <c r="AT2007" s="9"/>
      <c r="GM2007" s="12"/>
      <c r="GN2007" s="12"/>
      <c r="GO2007" s="12"/>
      <c r="GP2007" s="12"/>
      <c r="GQ2007" s="12"/>
    </row>
    <row r="2008" spans="9:199" s="1" customFormat="1">
      <c r="I2008" s="3"/>
      <c r="P2008" s="59"/>
      <c r="Q2008" s="59"/>
      <c r="R2008" s="59"/>
      <c r="T2008" s="3"/>
      <c r="U2008" s="5"/>
      <c r="V2008" s="3"/>
      <c r="W2008" s="5"/>
      <c r="AE2008" s="7"/>
      <c r="AM2008" s="8"/>
      <c r="AT2008" s="9"/>
      <c r="GM2008" s="12"/>
      <c r="GN2008" s="12"/>
      <c r="GO2008" s="12"/>
      <c r="GP2008" s="12"/>
      <c r="GQ2008" s="12"/>
    </row>
    <row r="2009" spans="9:199" s="1" customFormat="1">
      <c r="I2009" s="3"/>
      <c r="P2009" s="59"/>
      <c r="Q2009" s="59"/>
      <c r="R2009" s="59"/>
      <c r="T2009" s="3"/>
      <c r="U2009" s="5"/>
      <c r="V2009" s="3"/>
      <c r="W2009" s="5"/>
      <c r="AE2009" s="7"/>
      <c r="AM2009" s="8"/>
      <c r="AT2009" s="9"/>
      <c r="GM2009" s="12"/>
      <c r="GN2009" s="12"/>
      <c r="GO2009" s="12"/>
      <c r="GP2009" s="12"/>
      <c r="GQ2009" s="12"/>
    </row>
    <row r="2010" spans="9:199" s="1" customFormat="1">
      <c r="I2010" s="3"/>
      <c r="P2010" s="59"/>
      <c r="Q2010" s="59"/>
      <c r="R2010" s="59"/>
      <c r="T2010" s="3"/>
      <c r="U2010" s="5"/>
      <c r="V2010" s="3"/>
      <c r="W2010" s="5"/>
      <c r="AE2010" s="7"/>
      <c r="AM2010" s="8"/>
      <c r="AT2010" s="9"/>
      <c r="GM2010" s="12"/>
      <c r="GN2010" s="12"/>
      <c r="GO2010" s="12"/>
      <c r="GP2010" s="12"/>
      <c r="GQ2010" s="12"/>
    </row>
    <row r="2011" spans="9:199" s="1" customFormat="1">
      <c r="I2011" s="3"/>
      <c r="P2011" s="59"/>
      <c r="Q2011" s="59"/>
      <c r="R2011" s="59"/>
      <c r="T2011" s="3"/>
      <c r="U2011" s="5"/>
      <c r="V2011" s="3"/>
      <c r="W2011" s="5"/>
      <c r="AE2011" s="7"/>
      <c r="AM2011" s="8"/>
      <c r="AT2011" s="9"/>
      <c r="GM2011" s="12"/>
      <c r="GN2011" s="12"/>
      <c r="GO2011" s="12"/>
      <c r="GP2011" s="12"/>
      <c r="GQ2011" s="12"/>
    </row>
    <row r="2012" spans="9:199" s="1" customFormat="1">
      <c r="I2012" s="3"/>
      <c r="P2012" s="59"/>
      <c r="Q2012" s="59"/>
      <c r="R2012" s="59"/>
      <c r="T2012" s="3"/>
      <c r="U2012" s="5"/>
      <c r="V2012" s="3"/>
      <c r="W2012" s="5"/>
      <c r="AE2012" s="7"/>
      <c r="AM2012" s="8"/>
      <c r="AT2012" s="9"/>
      <c r="GM2012" s="12"/>
      <c r="GN2012" s="12"/>
      <c r="GO2012" s="12"/>
      <c r="GP2012" s="12"/>
      <c r="GQ2012" s="12"/>
    </row>
    <row r="2013" spans="9:199" s="1" customFormat="1">
      <c r="I2013" s="3"/>
      <c r="P2013" s="59"/>
      <c r="Q2013" s="59"/>
      <c r="R2013" s="59"/>
      <c r="T2013" s="3"/>
      <c r="U2013" s="5"/>
      <c r="V2013" s="3"/>
      <c r="W2013" s="5"/>
      <c r="AE2013" s="7"/>
      <c r="AM2013" s="8"/>
      <c r="AT2013" s="9"/>
      <c r="GM2013" s="12"/>
      <c r="GN2013" s="12"/>
      <c r="GO2013" s="12"/>
      <c r="GP2013" s="12"/>
      <c r="GQ2013" s="12"/>
    </row>
    <row r="2014" spans="9:199" s="1" customFormat="1">
      <c r="I2014" s="3"/>
      <c r="P2014" s="59"/>
      <c r="Q2014" s="59"/>
      <c r="R2014" s="59"/>
      <c r="T2014" s="3"/>
      <c r="U2014" s="5"/>
      <c r="V2014" s="3"/>
      <c r="W2014" s="5"/>
      <c r="AE2014" s="7"/>
      <c r="AM2014" s="8"/>
      <c r="AT2014" s="9"/>
      <c r="GM2014" s="12"/>
      <c r="GN2014" s="12"/>
      <c r="GO2014" s="12"/>
      <c r="GP2014" s="12"/>
      <c r="GQ2014" s="12"/>
    </row>
    <row r="2015" spans="9:199" s="1" customFormat="1">
      <c r="I2015" s="3"/>
      <c r="P2015" s="59"/>
      <c r="Q2015" s="59"/>
      <c r="R2015" s="59"/>
      <c r="T2015" s="3"/>
      <c r="U2015" s="5"/>
      <c r="V2015" s="3"/>
      <c r="W2015" s="5"/>
      <c r="AE2015" s="7"/>
      <c r="AM2015" s="8"/>
      <c r="AT2015" s="9"/>
      <c r="GM2015" s="12"/>
      <c r="GN2015" s="12"/>
      <c r="GO2015" s="12"/>
      <c r="GP2015" s="12"/>
      <c r="GQ2015" s="12"/>
    </row>
    <row r="2016" spans="9:199" s="1" customFormat="1">
      <c r="I2016" s="3"/>
      <c r="P2016" s="59"/>
      <c r="Q2016" s="59"/>
      <c r="R2016" s="59"/>
      <c r="T2016" s="3"/>
      <c r="U2016" s="5"/>
      <c r="V2016" s="3"/>
      <c r="W2016" s="5"/>
      <c r="AE2016" s="7"/>
      <c r="AM2016" s="8"/>
      <c r="AT2016" s="9"/>
      <c r="GM2016" s="12"/>
      <c r="GN2016" s="12"/>
      <c r="GO2016" s="12"/>
      <c r="GP2016" s="12"/>
      <c r="GQ2016" s="12"/>
    </row>
    <row r="2017" spans="9:199" s="1" customFormat="1">
      <c r="I2017" s="3"/>
      <c r="P2017" s="59"/>
      <c r="Q2017" s="59"/>
      <c r="R2017" s="59"/>
      <c r="T2017" s="3"/>
      <c r="U2017" s="5"/>
      <c r="V2017" s="3"/>
      <c r="W2017" s="5"/>
      <c r="AE2017" s="7"/>
      <c r="AM2017" s="8"/>
      <c r="AT2017" s="9"/>
      <c r="GM2017" s="12"/>
      <c r="GN2017" s="12"/>
      <c r="GO2017" s="12"/>
      <c r="GP2017" s="12"/>
      <c r="GQ2017" s="12"/>
    </row>
    <row r="2018" spans="9:199" s="1" customFormat="1">
      <c r="I2018" s="3"/>
      <c r="P2018" s="59"/>
      <c r="Q2018" s="59"/>
      <c r="R2018" s="59"/>
      <c r="T2018" s="3"/>
      <c r="U2018" s="5"/>
      <c r="V2018" s="3"/>
      <c r="W2018" s="5"/>
      <c r="AE2018" s="7"/>
      <c r="AM2018" s="8"/>
      <c r="AT2018" s="9"/>
      <c r="GM2018" s="12"/>
      <c r="GN2018" s="12"/>
      <c r="GO2018" s="12"/>
      <c r="GP2018" s="12"/>
      <c r="GQ2018" s="12"/>
    </row>
    <row r="2019" spans="9:199" s="1" customFormat="1">
      <c r="I2019" s="3"/>
      <c r="P2019" s="59"/>
      <c r="Q2019" s="59"/>
      <c r="R2019" s="59"/>
      <c r="T2019" s="3"/>
      <c r="U2019" s="5"/>
      <c r="V2019" s="3"/>
      <c r="W2019" s="5"/>
      <c r="AE2019" s="7"/>
      <c r="AM2019" s="8"/>
      <c r="AT2019" s="9"/>
      <c r="GM2019" s="12"/>
      <c r="GN2019" s="12"/>
      <c r="GO2019" s="12"/>
      <c r="GP2019" s="12"/>
      <c r="GQ2019" s="12"/>
    </row>
    <row r="2020" spans="9:199" s="1" customFormat="1">
      <c r="I2020" s="3"/>
      <c r="P2020" s="59"/>
      <c r="Q2020" s="59"/>
      <c r="R2020" s="59"/>
      <c r="T2020" s="3"/>
      <c r="U2020" s="5"/>
      <c r="V2020" s="3"/>
      <c r="W2020" s="5"/>
      <c r="AE2020" s="7"/>
      <c r="AM2020" s="8"/>
      <c r="AT2020" s="9"/>
      <c r="GM2020" s="12"/>
      <c r="GN2020" s="12"/>
      <c r="GO2020" s="12"/>
      <c r="GP2020" s="12"/>
      <c r="GQ2020" s="12"/>
    </row>
    <row r="2021" spans="9:199" s="1" customFormat="1">
      <c r="I2021" s="3"/>
      <c r="P2021" s="59"/>
      <c r="Q2021" s="59"/>
      <c r="R2021" s="59"/>
      <c r="T2021" s="3"/>
      <c r="U2021" s="5"/>
      <c r="V2021" s="3"/>
      <c r="W2021" s="5"/>
      <c r="AE2021" s="7"/>
      <c r="AM2021" s="8"/>
      <c r="AT2021" s="9"/>
      <c r="GM2021" s="12"/>
      <c r="GN2021" s="12"/>
      <c r="GO2021" s="12"/>
      <c r="GP2021" s="12"/>
      <c r="GQ2021" s="12"/>
    </row>
    <row r="2022" spans="9:199" s="1" customFormat="1">
      <c r="I2022" s="3"/>
      <c r="P2022" s="59"/>
      <c r="Q2022" s="59"/>
      <c r="R2022" s="59"/>
      <c r="T2022" s="3"/>
      <c r="U2022" s="5"/>
      <c r="V2022" s="3"/>
      <c r="W2022" s="5"/>
      <c r="AE2022" s="7"/>
      <c r="AM2022" s="8"/>
      <c r="AT2022" s="9"/>
      <c r="GM2022" s="12"/>
      <c r="GN2022" s="12"/>
      <c r="GO2022" s="12"/>
      <c r="GP2022" s="12"/>
      <c r="GQ2022" s="12"/>
    </row>
    <row r="2023" spans="9:199" s="1" customFormat="1">
      <c r="I2023" s="3"/>
      <c r="P2023" s="59"/>
      <c r="Q2023" s="59"/>
      <c r="R2023" s="59"/>
      <c r="T2023" s="3"/>
      <c r="U2023" s="5"/>
      <c r="V2023" s="3"/>
      <c r="W2023" s="5"/>
      <c r="AE2023" s="7"/>
      <c r="AM2023" s="8"/>
      <c r="AT2023" s="9"/>
      <c r="GM2023" s="12"/>
      <c r="GN2023" s="12"/>
      <c r="GO2023" s="12"/>
      <c r="GP2023" s="12"/>
      <c r="GQ2023" s="12"/>
    </row>
    <row r="2024" spans="9:199" s="1" customFormat="1">
      <c r="I2024" s="3"/>
      <c r="P2024" s="59"/>
      <c r="Q2024" s="59"/>
      <c r="R2024" s="59"/>
      <c r="T2024" s="3"/>
      <c r="U2024" s="5"/>
      <c r="V2024" s="3"/>
      <c r="W2024" s="5"/>
      <c r="AE2024" s="7"/>
      <c r="AM2024" s="8"/>
      <c r="AT2024" s="9"/>
      <c r="GM2024" s="12"/>
      <c r="GN2024" s="12"/>
      <c r="GO2024" s="12"/>
      <c r="GP2024" s="12"/>
      <c r="GQ2024" s="12"/>
    </row>
    <row r="2025" spans="9:199" s="1" customFormat="1">
      <c r="I2025" s="3"/>
      <c r="P2025" s="59"/>
      <c r="Q2025" s="59"/>
      <c r="R2025" s="59"/>
      <c r="T2025" s="3"/>
      <c r="U2025" s="5"/>
      <c r="V2025" s="3"/>
      <c r="W2025" s="5"/>
      <c r="AE2025" s="7"/>
      <c r="AM2025" s="8"/>
      <c r="AT2025" s="9"/>
      <c r="GM2025" s="12"/>
      <c r="GN2025" s="12"/>
      <c r="GO2025" s="12"/>
      <c r="GP2025" s="12"/>
      <c r="GQ2025" s="12"/>
    </row>
    <row r="2026" spans="9:199" s="1" customFormat="1">
      <c r="I2026" s="3"/>
      <c r="P2026" s="59"/>
      <c r="Q2026" s="59"/>
      <c r="R2026" s="59"/>
      <c r="T2026" s="3"/>
      <c r="U2026" s="5"/>
      <c r="V2026" s="3"/>
      <c r="W2026" s="5"/>
      <c r="AE2026" s="7"/>
      <c r="AM2026" s="8"/>
      <c r="AT2026" s="9"/>
      <c r="GM2026" s="12"/>
      <c r="GN2026" s="12"/>
      <c r="GO2026" s="12"/>
      <c r="GP2026" s="12"/>
      <c r="GQ2026" s="12"/>
    </row>
    <row r="2027" spans="9:199" s="1" customFormat="1">
      <c r="I2027" s="3"/>
      <c r="P2027" s="59"/>
      <c r="Q2027" s="59"/>
      <c r="R2027" s="59"/>
      <c r="T2027" s="3"/>
      <c r="U2027" s="5"/>
      <c r="V2027" s="3"/>
      <c r="W2027" s="5"/>
      <c r="AE2027" s="7"/>
      <c r="AM2027" s="8"/>
      <c r="AT2027" s="9"/>
      <c r="GM2027" s="12"/>
      <c r="GN2027" s="12"/>
      <c r="GO2027" s="12"/>
      <c r="GP2027" s="12"/>
      <c r="GQ2027" s="12"/>
    </row>
    <row r="2028" spans="9:199" s="1" customFormat="1">
      <c r="I2028" s="3"/>
      <c r="P2028" s="59"/>
      <c r="Q2028" s="59"/>
      <c r="R2028" s="59"/>
      <c r="T2028" s="3"/>
      <c r="U2028" s="5"/>
      <c r="V2028" s="3"/>
      <c r="W2028" s="5"/>
      <c r="AE2028" s="7"/>
      <c r="AM2028" s="8"/>
      <c r="AT2028" s="9"/>
      <c r="GM2028" s="12"/>
      <c r="GN2028" s="12"/>
      <c r="GO2028" s="12"/>
      <c r="GP2028" s="12"/>
      <c r="GQ2028" s="12"/>
    </row>
    <row r="2029" spans="9:199" s="1" customFormat="1">
      <c r="I2029" s="3"/>
      <c r="P2029" s="59"/>
      <c r="Q2029" s="59"/>
      <c r="R2029" s="59"/>
      <c r="T2029" s="3"/>
      <c r="U2029" s="5"/>
      <c r="V2029" s="3"/>
      <c r="W2029" s="5"/>
      <c r="AE2029" s="7"/>
      <c r="AM2029" s="8"/>
      <c r="AT2029" s="9"/>
      <c r="GM2029" s="12"/>
      <c r="GN2029" s="12"/>
      <c r="GO2029" s="12"/>
      <c r="GP2029" s="12"/>
      <c r="GQ2029" s="12"/>
    </row>
    <row r="2030" spans="9:199" s="1" customFormat="1">
      <c r="I2030" s="3"/>
      <c r="P2030" s="59"/>
      <c r="Q2030" s="59"/>
      <c r="R2030" s="59"/>
      <c r="T2030" s="3"/>
      <c r="U2030" s="5"/>
      <c r="V2030" s="3"/>
      <c r="W2030" s="5"/>
      <c r="AE2030" s="7"/>
      <c r="AM2030" s="8"/>
      <c r="AT2030" s="9"/>
      <c r="GM2030" s="12"/>
      <c r="GN2030" s="12"/>
      <c r="GO2030" s="12"/>
      <c r="GP2030" s="12"/>
      <c r="GQ2030" s="12"/>
    </row>
    <row r="2031" spans="9:199" s="1" customFormat="1">
      <c r="I2031" s="3"/>
      <c r="P2031" s="59"/>
      <c r="Q2031" s="59"/>
      <c r="R2031" s="59"/>
      <c r="T2031" s="3"/>
      <c r="U2031" s="5"/>
      <c r="V2031" s="3"/>
      <c r="W2031" s="5"/>
      <c r="AE2031" s="7"/>
      <c r="AM2031" s="8"/>
      <c r="AT2031" s="9"/>
      <c r="GM2031" s="12"/>
      <c r="GN2031" s="12"/>
      <c r="GO2031" s="12"/>
      <c r="GP2031" s="12"/>
      <c r="GQ2031" s="12"/>
    </row>
    <row r="2032" spans="9:199" s="1" customFormat="1">
      <c r="I2032" s="3"/>
      <c r="P2032" s="59"/>
      <c r="Q2032" s="59"/>
      <c r="R2032" s="59"/>
      <c r="T2032" s="3"/>
      <c r="U2032" s="5"/>
      <c r="V2032" s="3"/>
      <c r="W2032" s="5"/>
      <c r="AE2032" s="7"/>
      <c r="AM2032" s="8"/>
      <c r="AT2032" s="9"/>
      <c r="GM2032" s="12"/>
      <c r="GN2032" s="12"/>
      <c r="GO2032" s="12"/>
      <c r="GP2032" s="12"/>
      <c r="GQ2032" s="12"/>
    </row>
    <row r="2033" spans="9:199" s="1" customFormat="1">
      <c r="I2033" s="3"/>
      <c r="P2033" s="59"/>
      <c r="Q2033" s="59"/>
      <c r="R2033" s="59"/>
      <c r="T2033" s="3"/>
      <c r="U2033" s="5"/>
      <c r="V2033" s="3"/>
      <c r="W2033" s="5"/>
      <c r="AE2033" s="7"/>
      <c r="AM2033" s="8"/>
      <c r="AT2033" s="9"/>
      <c r="GM2033" s="12"/>
      <c r="GN2033" s="12"/>
      <c r="GO2033" s="12"/>
      <c r="GP2033" s="12"/>
      <c r="GQ2033" s="12"/>
    </row>
    <row r="2034" spans="9:199" s="1" customFormat="1">
      <c r="I2034" s="3"/>
      <c r="P2034" s="59"/>
      <c r="Q2034" s="59"/>
      <c r="R2034" s="59"/>
      <c r="T2034" s="3"/>
      <c r="U2034" s="5"/>
      <c r="V2034" s="3"/>
      <c r="W2034" s="5"/>
      <c r="AE2034" s="7"/>
      <c r="AM2034" s="8"/>
      <c r="AT2034" s="9"/>
      <c r="GM2034" s="12"/>
      <c r="GN2034" s="12"/>
      <c r="GO2034" s="12"/>
      <c r="GP2034" s="12"/>
      <c r="GQ2034" s="12"/>
    </row>
    <row r="2035" spans="9:199" s="1" customFormat="1">
      <c r="I2035" s="3"/>
      <c r="P2035" s="59"/>
      <c r="Q2035" s="59"/>
      <c r="R2035" s="59"/>
      <c r="T2035" s="3"/>
      <c r="U2035" s="5"/>
      <c r="V2035" s="3"/>
      <c r="W2035" s="5"/>
      <c r="AE2035" s="7"/>
      <c r="AM2035" s="8"/>
      <c r="AT2035" s="9"/>
      <c r="GM2035" s="12"/>
      <c r="GN2035" s="12"/>
      <c r="GO2035" s="12"/>
      <c r="GP2035" s="12"/>
      <c r="GQ2035" s="12"/>
    </row>
    <row r="2036" spans="9:199" s="1" customFormat="1">
      <c r="I2036" s="3"/>
      <c r="P2036" s="59"/>
      <c r="Q2036" s="59"/>
      <c r="R2036" s="59"/>
      <c r="T2036" s="3"/>
      <c r="U2036" s="5"/>
      <c r="V2036" s="3"/>
      <c r="W2036" s="5"/>
      <c r="AE2036" s="7"/>
      <c r="AM2036" s="8"/>
      <c r="AT2036" s="9"/>
      <c r="GM2036" s="12"/>
      <c r="GN2036" s="12"/>
      <c r="GO2036" s="12"/>
      <c r="GP2036" s="12"/>
      <c r="GQ2036" s="12"/>
    </row>
    <row r="2037" spans="9:199" s="1" customFormat="1">
      <c r="I2037" s="3"/>
      <c r="P2037" s="59"/>
      <c r="Q2037" s="59"/>
      <c r="R2037" s="59"/>
      <c r="T2037" s="3"/>
      <c r="U2037" s="5"/>
      <c r="V2037" s="3"/>
      <c r="W2037" s="5"/>
      <c r="AE2037" s="7"/>
      <c r="AM2037" s="8"/>
      <c r="AT2037" s="9"/>
      <c r="GM2037" s="12"/>
      <c r="GN2037" s="12"/>
      <c r="GO2037" s="12"/>
      <c r="GP2037" s="12"/>
      <c r="GQ2037" s="12"/>
    </row>
    <row r="2038" spans="9:199" s="1" customFormat="1">
      <c r="I2038" s="3"/>
      <c r="P2038" s="59"/>
      <c r="Q2038" s="59"/>
      <c r="R2038" s="59"/>
      <c r="T2038" s="3"/>
      <c r="U2038" s="5"/>
      <c r="V2038" s="3"/>
      <c r="W2038" s="5"/>
      <c r="AE2038" s="7"/>
      <c r="AM2038" s="8"/>
      <c r="AT2038" s="9"/>
      <c r="GM2038" s="12"/>
      <c r="GN2038" s="12"/>
      <c r="GO2038" s="12"/>
      <c r="GP2038" s="12"/>
      <c r="GQ2038" s="12"/>
    </row>
    <row r="2039" spans="9:199" s="1" customFormat="1">
      <c r="I2039" s="3"/>
      <c r="P2039" s="59"/>
      <c r="Q2039" s="59"/>
      <c r="R2039" s="59"/>
      <c r="T2039" s="3"/>
      <c r="U2039" s="5"/>
      <c r="V2039" s="3"/>
      <c r="W2039" s="5"/>
      <c r="AE2039" s="7"/>
      <c r="AM2039" s="8"/>
      <c r="AT2039" s="9"/>
      <c r="GM2039" s="12"/>
      <c r="GN2039" s="12"/>
      <c r="GO2039" s="12"/>
      <c r="GP2039" s="12"/>
      <c r="GQ2039" s="12"/>
    </row>
    <row r="2040" spans="9:199" s="1" customFormat="1">
      <c r="I2040" s="3"/>
      <c r="P2040" s="59"/>
      <c r="Q2040" s="59"/>
      <c r="R2040" s="59"/>
      <c r="T2040" s="3"/>
      <c r="U2040" s="5"/>
      <c r="V2040" s="3"/>
      <c r="W2040" s="5"/>
      <c r="AE2040" s="7"/>
      <c r="AM2040" s="8"/>
      <c r="AT2040" s="9"/>
      <c r="GM2040" s="12"/>
      <c r="GN2040" s="12"/>
      <c r="GO2040" s="12"/>
      <c r="GP2040" s="12"/>
      <c r="GQ2040" s="12"/>
    </row>
    <row r="2041" spans="9:199" s="1" customFormat="1">
      <c r="I2041" s="3"/>
      <c r="P2041" s="59"/>
      <c r="Q2041" s="59"/>
      <c r="R2041" s="59"/>
      <c r="T2041" s="3"/>
      <c r="U2041" s="5"/>
      <c r="V2041" s="3"/>
      <c r="W2041" s="5"/>
      <c r="AE2041" s="7"/>
      <c r="AM2041" s="8"/>
      <c r="AT2041" s="9"/>
      <c r="GM2041" s="12"/>
      <c r="GN2041" s="12"/>
      <c r="GO2041" s="12"/>
      <c r="GP2041" s="12"/>
      <c r="GQ2041" s="12"/>
    </row>
    <row r="2042" spans="9:199" s="1" customFormat="1">
      <c r="I2042" s="3"/>
      <c r="P2042" s="59"/>
      <c r="Q2042" s="59"/>
      <c r="R2042" s="59"/>
      <c r="T2042" s="3"/>
      <c r="U2042" s="5"/>
      <c r="V2042" s="3"/>
      <c r="W2042" s="5"/>
      <c r="AE2042" s="7"/>
      <c r="AM2042" s="8"/>
      <c r="AT2042" s="9"/>
      <c r="GM2042" s="12"/>
      <c r="GN2042" s="12"/>
      <c r="GO2042" s="12"/>
      <c r="GP2042" s="12"/>
      <c r="GQ2042" s="12"/>
    </row>
    <row r="2043" spans="9:199" s="1" customFormat="1">
      <c r="I2043" s="3"/>
      <c r="P2043" s="59"/>
      <c r="Q2043" s="59"/>
      <c r="R2043" s="59"/>
      <c r="T2043" s="3"/>
      <c r="U2043" s="5"/>
      <c r="V2043" s="3"/>
      <c r="W2043" s="5"/>
      <c r="AE2043" s="7"/>
      <c r="AM2043" s="8"/>
      <c r="AT2043" s="9"/>
      <c r="GM2043" s="12"/>
      <c r="GN2043" s="12"/>
      <c r="GO2043" s="12"/>
      <c r="GP2043" s="12"/>
      <c r="GQ2043" s="12"/>
    </row>
    <row r="2044" spans="9:199" s="1" customFormat="1">
      <c r="I2044" s="3"/>
      <c r="P2044" s="59"/>
      <c r="Q2044" s="59"/>
      <c r="R2044" s="59"/>
      <c r="T2044" s="3"/>
      <c r="U2044" s="5"/>
      <c r="V2044" s="3"/>
      <c r="W2044" s="5"/>
      <c r="AE2044" s="7"/>
      <c r="AM2044" s="8"/>
      <c r="AT2044" s="9"/>
      <c r="GM2044" s="12"/>
      <c r="GN2044" s="12"/>
      <c r="GO2044" s="12"/>
      <c r="GP2044" s="12"/>
      <c r="GQ2044" s="12"/>
    </row>
    <row r="2045" spans="9:199" s="1" customFormat="1">
      <c r="I2045" s="3"/>
      <c r="P2045" s="59"/>
      <c r="Q2045" s="59"/>
      <c r="R2045" s="59"/>
      <c r="T2045" s="3"/>
      <c r="U2045" s="5"/>
      <c r="V2045" s="3"/>
      <c r="W2045" s="5"/>
      <c r="AE2045" s="7"/>
      <c r="AM2045" s="8"/>
      <c r="AT2045" s="9"/>
      <c r="GM2045" s="12"/>
      <c r="GN2045" s="12"/>
      <c r="GO2045" s="12"/>
      <c r="GP2045" s="12"/>
      <c r="GQ2045" s="12"/>
    </row>
    <row r="2046" spans="9:199" s="1" customFormat="1">
      <c r="I2046" s="3"/>
      <c r="P2046" s="59"/>
      <c r="Q2046" s="59"/>
      <c r="R2046" s="59"/>
      <c r="T2046" s="3"/>
      <c r="U2046" s="5"/>
      <c r="V2046" s="3"/>
      <c r="W2046" s="5"/>
      <c r="AE2046" s="7"/>
      <c r="AM2046" s="8"/>
      <c r="AT2046" s="9"/>
      <c r="GM2046" s="12"/>
      <c r="GN2046" s="12"/>
      <c r="GO2046" s="12"/>
      <c r="GP2046" s="12"/>
      <c r="GQ2046" s="12"/>
    </row>
    <row r="2047" spans="9:199" s="1" customFormat="1">
      <c r="I2047" s="3"/>
      <c r="P2047" s="59"/>
      <c r="Q2047" s="59"/>
      <c r="R2047" s="59"/>
      <c r="T2047" s="3"/>
      <c r="U2047" s="5"/>
      <c r="V2047" s="3"/>
      <c r="W2047" s="5"/>
      <c r="AE2047" s="7"/>
      <c r="AM2047" s="8"/>
      <c r="AT2047" s="9"/>
      <c r="GM2047" s="12"/>
      <c r="GN2047" s="12"/>
      <c r="GO2047" s="12"/>
      <c r="GP2047" s="12"/>
      <c r="GQ2047" s="12"/>
    </row>
    <row r="2048" spans="9:199" s="1" customFormat="1">
      <c r="I2048" s="3"/>
      <c r="P2048" s="59"/>
      <c r="Q2048" s="59"/>
      <c r="R2048" s="59"/>
      <c r="T2048" s="3"/>
      <c r="U2048" s="5"/>
      <c r="V2048" s="3"/>
      <c r="W2048" s="5"/>
      <c r="AE2048" s="7"/>
      <c r="AM2048" s="8"/>
      <c r="AT2048" s="9"/>
      <c r="GM2048" s="12"/>
      <c r="GN2048" s="12"/>
      <c r="GO2048" s="12"/>
      <c r="GP2048" s="12"/>
      <c r="GQ2048" s="12"/>
    </row>
    <row r="2049" spans="9:199" s="1" customFormat="1">
      <c r="I2049" s="3"/>
      <c r="P2049" s="59"/>
      <c r="Q2049" s="59"/>
      <c r="R2049" s="59"/>
      <c r="T2049" s="3"/>
      <c r="U2049" s="5"/>
      <c r="V2049" s="3"/>
      <c r="W2049" s="5"/>
      <c r="AE2049" s="7"/>
      <c r="AM2049" s="8"/>
      <c r="AT2049" s="9"/>
      <c r="GM2049" s="12"/>
      <c r="GN2049" s="12"/>
      <c r="GO2049" s="12"/>
      <c r="GP2049" s="12"/>
      <c r="GQ2049" s="12"/>
    </row>
    <row r="2050" spans="9:199" s="1" customFormat="1">
      <c r="I2050" s="3"/>
      <c r="P2050" s="59"/>
      <c r="Q2050" s="59"/>
      <c r="R2050" s="59"/>
      <c r="T2050" s="3"/>
      <c r="U2050" s="5"/>
      <c r="V2050" s="3"/>
      <c r="W2050" s="5"/>
      <c r="AE2050" s="7"/>
      <c r="AM2050" s="8"/>
      <c r="AT2050" s="9"/>
      <c r="GM2050" s="12"/>
      <c r="GN2050" s="12"/>
      <c r="GO2050" s="12"/>
      <c r="GP2050" s="12"/>
      <c r="GQ2050" s="12"/>
    </row>
    <row r="2051" spans="9:199" s="1" customFormat="1">
      <c r="I2051" s="3"/>
      <c r="P2051" s="59"/>
      <c r="Q2051" s="59"/>
      <c r="R2051" s="59"/>
      <c r="T2051" s="3"/>
      <c r="U2051" s="5"/>
      <c r="V2051" s="3"/>
      <c r="W2051" s="5"/>
      <c r="AE2051" s="7"/>
      <c r="AM2051" s="8"/>
      <c r="AT2051" s="9"/>
      <c r="GM2051" s="12"/>
      <c r="GN2051" s="12"/>
      <c r="GO2051" s="12"/>
      <c r="GP2051" s="12"/>
      <c r="GQ2051" s="12"/>
    </row>
    <row r="2052" spans="9:199" s="1" customFormat="1">
      <c r="I2052" s="3"/>
      <c r="P2052" s="59"/>
      <c r="Q2052" s="59"/>
      <c r="R2052" s="59"/>
      <c r="T2052" s="3"/>
      <c r="U2052" s="5"/>
      <c r="V2052" s="3"/>
      <c r="W2052" s="5"/>
      <c r="AE2052" s="7"/>
      <c r="AM2052" s="8"/>
      <c r="AT2052" s="9"/>
      <c r="GM2052" s="12"/>
      <c r="GN2052" s="12"/>
      <c r="GO2052" s="12"/>
      <c r="GP2052" s="12"/>
      <c r="GQ2052" s="12"/>
    </row>
    <row r="2053" spans="9:199" s="1" customFormat="1">
      <c r="I2053" s="3"/>
      <c r="P2053" s="59"/>
      <c r="Q2053" s="59"/>
      <c r="R2053" s="59"/>
      <c r="T2053" s="3"/>
      <c r="U2053" s="5"/>
      <c r="V2053" s="3"/>
      <c r="W2053" s="5"/>
      <c r="AE2053" s="7"/>
      <c r="AM2053" s="8"/>
      <c r="AT2053" s="9"/>
      <c r="GM2053" s="12"/>
      <c r="GN2053" s="12"/>
      <c r="GO2053" s="12"/>
      <c r="GP2053" s="12"/>
      <c r="GQ2053" s="12"/>
    </row>
    <row r="2054" spans="9:199" s="1" customFormat="1">
      <c r="I2054" s="3"/>
      <c r="P2054" s="59"/>
      <c r="Q2054" s="59"/>
      <c r="R2054" s="59"/>
      <c r="T2054" s="3"/>
      <c r="U2054" s="5"/>
      <c r="V2054" s="3"/>
      <c r="W2054" s="5"/>
      <c r="AE2054" s="7"/>
      <c r="AM2054" s="8"/>
      <c r="AT2054" s="9"/>
      <c r="GM2054" s="12"/>
      <c r="GN2054" s="12"/>
      <c r="GO2054" s="12"/>
      <c r="GP2054" s="12"/>
      <c r="GQ2054" s="12"/>
    </row>
    <row r="2055" spans="9:199" s="1" customFormat="1">
      <c r="I2055" s="3"/>
      <c r="P2055" s="59"/>
      <c r="Q2055" s="59"/>
      <c r="R2055" s="59"/>
      <c r="T2055" s="3"/>
      <c r="U2055" s="5"/>
      <c r="V2055" s="3"/>
      <c r="W2055" s="5"/>
      <c r="AE2055" s="7"/>
      <c r="AM2055" s="8"/>
      <c r="AT2055" s="9"/>
      <c r="GM2055" s="12"/>
      <c r="GN2055" s="12"/>
      <c r="GO2055" s="12"/>
      <c r="GP2055" s="12"/>
      <c r="GQ2055" s="12"/>
    </row>
    <row r="2056" spans="9:199" s="1" customFormat="1">
      <c r="I2056" s="3"/>
      <c r="P2056" s="59"/>
      <c r="Q2056" s="59"/>
      <c r="R2056" s="59"/>
      <c r="T2056" s="3"/>
      <c r="U2056" s="5"/>
      <c r="V2056" s="3"/>
      <c r="W2056" s="5"/>
      <c r="AE2056" s="7"/>
      <c r="AM2056" s="8"/>
      <c r="AT2056" s="9"/>
      <c r="GM2056" s="12"/>
      <c r="GN2056" s="12"/>
      <c r="GO2056" s="12"/>
      <c r="GP2056" s="12"/>
      <c r="GQ2056" s="12"/>
    </row>
    <row r="2057" spans="9:199" s="1" customFormat="1">
      <c r="I2057" s="3"/>
      <c r="P2057" s="59"/>
      <c r="Q2057" s="59"/>
      <c r="R2057" s="59"/>
      <c r="T2057" s="3"/>
      <c r="U2057" s="5"/>
      <c r="V2057" s="3"/>
      <c r="W2057" s="5"/>
      <c r="AE2057" s="7"/>
      <c r="AM2057" s="8"/>
      <c r="AT2057" s="9"/>
      <c r="GM2057" s="12"/>
      <c r="GN2057" s="12"/>
      <c r="GO2057" s="12"/>
      <c r="GP2057" s="12"/>
      <c r="GQ2057" s="12"/>
    </row>
    <row r="2058" spans="9:199" s="1" customFormat="1">
      <c r="I2058" s="3"/>
      <c r="P2058" s="59"/>
      <c r="Q2058" s="59"/>
      <c r="R2058" s="59"/>
      <c r="T2058" s="3"/>
      <c r="U2058" s="5"/>
      <c r="V2058" s="3"/>
      <c r="W2058" s="5"/>
      <c r="AE2058" s="7"/>
      <c r="AM2058" s="8"/>
      <c r="AT2058" s="9"/>
      <c r="GM2058" s="12"/>
      <c r="GN2058" s="12"/>
      <c r="GO2058" s="12"/>
      <c r="GP2058" s="12"/>
      <c r="GQ2058" s="12"/>
    </row>
    <row r="2059" spans="9:199" s="1" customFormat="1">
      <c r="I2059" s="3"/>
      <c r="P2059" s="59"/>
      <c r="Q2059" s="59"/>
      <c r="R2059" s="59"/>
      <c r="T2059" s="3"/>
      <c r="U2059" s="5"/>
      <c r="V2059" s="3"/>
      <c r="W2059" s="5"/>
      <c r="AE2059" s="7"/>
      <c r="AM2059" s="8"/>
      <c r="AT2059" s="9"/>
      <c r="GM2059" s="12"/>
      <c r="GN2059" s="12"/>
      <c r="GO2059" s="12"/>
      <c r="GP2059" s="12"/>
      <c r="GQ2059" s="12"/>
    </row>
    <row r="2060" spans="9:199" s="1" customFormat="1">
      <c r="I2060" s="3"/>
      <c r="P2060" s="59"/>
      <c r="Q2060" s="59"/>
      <c r="R2060" s="59"/>
      <c r="T2060" s="3"/>
      <c r="U2060" s="5"/>
      <c r="V2060" s="3"/>
      <c r="W2060" s="5"/>
      <c r="AE2060" s="7"/>
      <c r="AM2060" s="8"/>
      <c r="AT2060" s="9"/>
      <c r="GM2060" s="12"/>
      <c r="GN2060" s="12"/>
      <c r="GO2060" s="12"/>
      <c r="GP2060" s="12"/>
      <c r="GQ2060" s="12"/>
    </row>
    <row r="2061" spans="9:199" s="1" customFormat="1">
      <c r="I2061" s="3"/>
      <c r="P2061" s="59"/>
      <c r="Q2061" s="59"/>
      <c r="R2061" s="59"/>
      <c r="T2061" s="3"/>
      <c r="U2061" s="5"/>
      <c r="V2061" s="3"/>
      <c r="W2061" s="5"/>
      <c r="AE2061" s="7"/>
      <c r="AM2061" s="8"/>
      <c r="AT2061" s="9"/>
      <c r="GM2061" s="12"/>
      <c r="GN2061" s="12"/>
      <c r="GO2061" s="12"/>
      <c r="GP2061" s="12"/>
      <c r="GQ2061" s="12"/>
    </row>
    <row r="2062" spans="9:199" s="1" customFormat="1">
      <c r="I2062" s="3"/>
      <c r="P2062" s="59"/>
      <c r="Q2062" s="59"/>
      <c r="R2062" s="59"/>
      <c r="T2062" s="3"/>
      <c r="U2062" s="5"/>
      <c r="V2062" s="3"/>
      <c r="W2062" s="5"/>
      <c r="AE2062" s="7"/>
      <c r="AM2062" s="8"/>
      <c r="AT2062" s="9"/>
      <c r="GM2062" s="12"/>
      <c r="GN2062" s="12"/>
      <c r="GO2062" s="12"/>
      <c r="GP2062" s="12"/>
      <c r="GQ2062" s="12"/>
    </row>
    <row r="2063" spans="9:199" s="1" customFormat="1">
      <c r="I2063" s="3"/>
      <c r="P2063" s="59"/>
      <c r="Q2063" s="59"/>
      <c r="R2063" s="59"/>
      <c r="T2063" s="3"/>
      <c r="U2063" s="5"/>
      <c r="V2063" s="3"/>
      <c r="W2063" s="5"/>
      <c r="AE2063" s="7"/>
      <c r="AM2063" s="8"/>
      <c r="AT2063" s="9"/>
      <c r="GM2063" s="12"/>
      <c r="GN2063" s="12"/>
      <c r="GO2063" s="12"/>
      <c r="GP2063" s="12"/>
      <c r="GQ2063" s="12"/>
    </row>
    <row r="2064" spans="9:199" s="1" customFormat="1">
      <c r="I2064" s="3"/>
      <c r="P2064" s="59"/>
      <c r="Q2064" s="59"/>
      <c r="R2064" s="59"/>
      <c r="T2064" s="3"/>
      <c r="U2064" s="5"/>
      <c r="V2064" s="3"/>
      <c r="W2064" s="5"/>
      <c r="AE2064" s="7"/>
      <c r="AM2064" s="8"/>
      <c r="AT2064" s="9"/>
      <c r="GM2064" s="12"/>
      <c r="GN2064" s="12"/>
      <c r="GO2064" s="12"/>
      <c r="GP2064" s="12"/>
      <c r="GQ2064" s="12"/>
    </row>
    <row r="2065" spans="9:199" s="1" customFormat="1">
      <c r="I2065" s="3"/>
      <c r="P2065" s="59"/>
      <c r="Q2065" s="59"/>
      <c r="R2065" s="59"/>
      <c r="T2065" s="3"/>
      <c r="U2065" s="5"/>
      <c r="V2065" s="3"/>
      <c r="W2065" s="5"/>
      <c r="AE2065" s="7"/>
      <c r="AM2065" s="8"/>
      <c r="AT2065" s="9"/>
      <c r="GM2065" s="12"/>
      <c r="GN2065" s="12"/>
      <c r="GO2065" s="12"/>
      <c r="GP2065" s="12"/>
      <c r="GQ2065" s="12"/>
    </row>
    <row r="2066" spans="9:199" s="1" customFormat="1">
      <c r="I2066" s="3"/>
      <c r="P2066" s="59"/>
      <c r="Q2066" s="59"/>
      <c r="R2066" s="59"/>
      <c r="T2066" s="3"/>
      <c r="U2066" s="5"/>
      <c r="V2066" s="3"/>
      <c r="W2066" s="5"/>
      <c r="AE2066" s="7"/>
      <c r="AM2066" s="8"/>
      <c r="AT2066" s="9"/>
      <c r="GM2066" s="12"/>
      <c r="GN2066" s="12"/>
      <c r="GO2066" s="12"/>
      <c r="GP2066" s="12"/>
      <c r="GQ2066" s="12"/>
    </row>
    <row r="2067" spans="9:199" s="1" customFormat="1">
      <c r="I2067" s="3"/>
      <c r="P2067" s="59"/>
      <c r="Q2067" s="59"/>
      <c r="R2067" s="59"/>
      <c r="T2067" s="3"/>
      <c r="U2067" s="5"/>
      <c r="V2067" s="3"/>
      <c r="W2067" s="5"/>
      <c r="AE2067" s="7"/>
      <c r="AM2067" s="8"/>
      <c r="AT2067" s="9"/>
      <c r="GM2067" s="12"/>
      <c r="GN2067" s="12"/>
      <c r="GO2067" s="12"/>
      <c r="GP2067" s="12"/>
      <c r="GQ2067" s="12"/>
    </row>
    <row r="2068" spans="9:199" s="1" customFormat="1">
      <c r="I2068" s="3"/>
      <c r="P2068" s="59"/>
      <c r="Q2068" s="59"/>
      <c r="R2068" s="59"/>
      <c r="T2068" s="3"/>
      <c r="U2068" s="5"/>
      <c r="V2068" s="3"/>
      <c r="W2068" s="5"/>
      <c r="AE2068" s="7"/>
      <c r="AM2068" s="8"/>
      <c r="AT2068" s="9"/>
      <c r="GM2068" s="12"/>
      <c r="GN2068" s="12"/>
      <c r="GO2068" s="12"/>
      <c r="GP2068" s="12"/>
      <c r="GQ2068" s="12"/>
    </row>
    <row r="2069" spans="9:199" s="1" customFormat="1">
      <c r="I2069" s="3"/>
      <c r="P2069" s="59"/>
      <c r="Q2069" s="59"/>
      <c r="R2069" s="59"/>
      <c r="T2069" s="3"/>
      <c r="U2069" s="5"/>
      <c r="V2069" s="3"/>
      <c r="W2069" s="5"/>
      <c r="AE2069" s="7"/>
      <c r="AM2069" s="8"/>
      <c r="AT2069" s="9"/>
      <c r="GM2069" s="12"/>
      <c r="GN2069" s="12"/>
      <c r="GO2069" s="12"/>
      <c r="GP2069" s="12"/>
      <c r="GQ2069" s="12"/>
    </row>
    <row r="2070" spans="9:199" s="1" customFormat="1">
      <c r="I2070" s="3"/>
      <c r="P2070" s="59"/>
      <c r="Q2070" s="59"/>
      <c r="R2070" s="59"/>
      <c r="T2070" s="3"/>
      <c r="U2070" s="5"/>
      <c r="V2070" s="3"/>
      <c r="W2070" s="5"/>
      <c r="AE2070" s="7"/>
      <c r="AM2070" s="8"/>
      <c r="AT2070" s="9"/>
      <c r="GM2070" s="12"/>
      <c r="GN2070" s="12"/>
      <c r="GO2070" s="12"/>
      <c r="GP2070" s="12"/>
      <c r="GQ2070" s="12"/>
    </row>
    <row r="2071" spans="9:199" s="1" customFormat="1">
      <c r="I2071" s="3"/>
      <c r="P2071" s="59"/>
      <c r="Q2071" s="59"/>
      <c r="R2071" s="59"/>
      <c r="T2071" s="3"/>
      <c r="U2071" s="5"/>
      <c r="V2071" s="3"/>
      <c r="W2071" s="5"/>
      <c r="AE2071" s="7"/>
      <c r="AM2071" s="8"/>
      <c r="AT2071" s="9"/>
      <c r="GM2071" s="12"/>
      <c r="GN2071" s="12"/>
      <c r="GO2071" s="12"/>
      <c r="GP2071" s="12"/>
      <c r="GQ2071" s="12"/>
    </row>
    <row r="2072" spans="9:199" s="1" customFormat="1">
      <c r="I2072" s="3"/>
      <c r="P2072" s="59"/>
      <c r="Q2072" s="59"/>
      <c r="R2072" s="59"/>
      <c r="T2072" s="3"/>
      <c r="U2072" s="5"/>
      <c r="V2072" s="3"/>
      <c r="W2072" s="5"/>
      <c r="AE2072" s="7"/>
      <c r="AM2072" s="8"/>
      <c r="AT2072" s="9"/>
      <c r="GM2072" s="12"/>
      <c r="GN2072" s="12"/>
      <c r="GO2072" s="12"/>
      <c r="GP2072" s="12"/>
      <c r="GQ2072" s="12"/>
    </row>
    <row r="2073" spans="9:199" s="1" customFormat="1">
      <c r="I2073" s="3"/>
      <c r="P2073" s="59"/>
      <c r="Q2073" s="59"/>
      <c r="R2073" s="59"/>
      <c r="T2073" s="3"/>
      <c r="U2073" s="5"/>
      <c r="V2073" s="3"/>
      <c r="W2073" s="5"/>
      <c r="AE2073" s="7"/>
      <c r="AM2073" s="8"/>
      <c r="AT2073" s="9"/>
      <c r="GM2073" s="12"/>
      <c r="GN2073" s="12"/>
      <c r="GO2073" s="12"/>
      <c r="GP2073" s="12"/>
      <c r="GQ2073" s="12"/>
    </row>
    <row r="2074" spans="9:199" s="1" customFormat="1">
      <c r="I2074" s="3"/>
      <c r="P2074" s="59"/>
      <c r="Q2074" s="59"/>
      <c r="R2074" s="59"/>
      <c r="T2074" s="3"/>
      <c r="U2074" s="5"/>
      <c r="V2074" s="3"/>
      <c r="W2074" s="5"/>
      <c r="AE2074" s="7"/>
      <c r="AM2074" s="8"/>
      <c r="AT2074" s="9"/>
      <c r="GM2074" s="12"/>
      <c r="GN2074" s="12"/>
      <c r="GO2074" s="12"/>
      <c r="GP2074" s="12"/>
      <c r="GQ2074" s="12"/>
    </row>
    <row r="2075" spans="9:199" s="1" customFormat="1">
      <c r="I2075" s="3"/>
      <c r="P2075" s="59"/>
      <c r="Q2075" s="59"/>
      <c r="R2075" s="59"/>
      <c r="T2075" s="3"/>
      <c r="U2075" s="5"/>
      <c r="V2075" s="3"/>
      <c r="W2075" s="5"/>
      <c r="AE2075" s="7"/>
      <c r="AM2075" s="8"/>
      <c r="AT2075" s="9"/>
      <c r="GM2075" s="12"/>
      <c r="GN2075" s="12"/>
      <c r="GO2075" s="12"/>
      <c r="GP2075" s="12"/>
      <c r="GQ2075" s="12"/>
    </row>
    <row r="2076" spans="9:199" s="1" customFormat="1">
      <c r="I2076" s="3"/>
      <c r="P2076" s="59"/>
      <c r="Q2076" s="59"/>
      <c r="R2076" s="59"/>
      <c r="T2076" s="3"/>
      <c r="U2076" s="5"/>
      <c r="V2076" s="3"/>
      <c r="W2076" s="5"/>
      <c r="AE2076" s="7"/>
      <c r="AM2076" s="8"/>
      <c r="AT2076" s="9"/>
      <c r="GM2076" s="12"/>
      <c r="GN2076" s="12"/>
      <c r="GO2076" s="12"/>
      <c r="GP2076" s="12"/>
      <c r="GQ2076" s="12"/>
    </row>
    <row r="2077" spans="9:199" s="1" customFormat="1">
      <c r="I2077" s="3"/>
      <c r="P2077" s="59"/>
      <c r="Q2077" s="59"/>
      <c r="R2077" s="59"/>
      <c r="T2077" s="3"/>
      <c r="U2077" s="5"/>
      <c r="V2077" s="3"/>
      <c r="W2077" s="5"/>
      <c r="AE2077" s="7"/>
      <c r="AM2077" s="8"/>
      <c r="AT2077" s="9"/>
      <c r="GM2077" s="12"/>
      <c r="GN2077" s="12"/>
      <c r="GO2077" s="12"/>
      <c r="GP2077" s="12"/>
      <c r="GQ2077" s="12"/>
    </row>
    <row r="2078" spans="9:199" s="1" customFormat="1">
      <c r="I2078" s="3"/>
      <c r="P2078" s="59"/>
      <c r="Q2078" s="59"/>
      <c r="R2078" s="59"/>
      <c r="T2078" s="3"/>
      <c r="U2078" s="5"/>
      <c r="V2078" s="3"/>
      <c r="W2078" s="5"/>
      <c r="AE2078" s="7"/>
      <c r="AM2078" s="8"/>
      <c r="AT2078" s="9"/>
      <c r="GM2078" s="12"/>
      <c r="GN2078" s="12"/>
      <c r="GO2078" s="12"/>
      <c r="GP2078" s="12"/>
      <c r="GQ2078" s="12"/>
    </row>
    <row r="2079" spans="9:199" s="1" customFormat="1">
      <c r="I2079" s="3"/>
      <c r="P2079" s="59"/>
      <c r="Q2079" s="59"/>
      <c r="R2079" s="59"/>
      <c r="T2079" s="3"/>
      <c r="U2079" s="5"/>
      <c r="V2079" s="3"/>
      <c r="W2079" s="5"/>
      <c r="AE2079" s="7"/>
      <c r="AM2079" s="8"/>
      <c r="AT2079" s="9"/>
      <c r="GM2079" s="12"/>
      <c r="GN2079" s="12"/>
      <c r="GO2079" s="12"/>
      <c r="GP2079" s="12"/>
      <c r="GQ2079" s="12"/>
    </row>
    <row r="2080" spans="9:199" s="1" customFormat="1">
      <c r="I2080" s="3"/>
      <c r="P2080" s="59"/>
      <c r="Q2080" s="59"/>
      <c r="R2080" s="59"/>
      <c r="T2080" s="3"/>
      <c r="U2080" s="5"/>
      <c r="V2080" s="3"/>
      <c r="W2080" s="5"/>
      <c r="AE2080" s="7"/>
      <c r="AM2080" s="8"/>
      <c r="AT2080" s="9"/>
      <c r="GM2080" s="12"/>
      <c r="GN2080" s="12"/>
      <c r="GO2080" s="12"/>
      <c r="GP2080" s="12"/>
      <c r="GQ2080" s="12"/>
    </row>
    <row r="2081" spans="9:199" s="1" customFormat="1">
      <c r="I2081" s="3"/>
      <c r="P2081" s="59"/>
      <c r="Q2081" s="59"/>
      <c r="R2081" s="59"/>
      <c r="T2081" s="3"/>
      <c r="U2081" s="5"/>
      <c r="V2081" s="3"/>
      <c r="W2081" s="5"/>
      <c r="AE2081" s="7"/>
      <c r="AM2081" s="8"/>
      <c r="AT2081" s="9"/>
      <c r="GM2081" s="12"/>
      <c r="GN2081" s="12"/>
      <c r="GO2081" s="12"/>
      <c r="GP2081" s="12"/>
      <c r="GQ2081" s="12"/>
    </row>
    <row r="2082" spans="9:199" s="1" customFormat="1">
      <c r="I2082" s="3"/>
      <c r="P2082" s="59"/>
      <c r="Q2082" s="59"/>
      <c r="R2082" s="59"/>
      <c r="T2082" s="3"/>
      <c r="U2082" s="5"/>
      <c r="V2082" s="3"/>
      <c r="W2082" s="5"/>
      <c r="AE2082" s="7"/>
      <c r="AM2082" s="8"/>
      <c r="AT2082" s="9"/>
      <c r="GM2082" s="12"/>
      <c r="GN2082" s="12"/>
      <c r="GO2082" s="12"/>
      <c r="GP2082" s="12"/>
      <c r="GQ2082" s="12"/>
    </row>
    <row r="2083" spans="9:199" s="1" customFormat="1">
      <c r="I2083" s="3"/>
      <c r="P2083" s="59"/>
      <c r="Q2083" s="59"/>
      <c r="R2083" s="59"/>
      <c r="T2083" s="3"/>
      <c r="U2083" s="5"/>
      <c r="V2083" s="3"/>
      <c r="W2083" s="5"/>
      <c r="AE2083" s="7"/>
      <c r="AM2083" s="8"/>
      <c r="AT2083" s="9"/>
      <c r="GM2083" s="12"/>
      <c r="GN2083" s="12"/>
      <c r="GO2083" s="12"/>
      <c r="GP2083" s="12"/>
      <c r="GQ2083" s="12"/>
    </row>
    <row r="2084" spans="9:199" s="1" customFormat="1">
      <c r="I2084" s="3"/>
      <c r="P2084" s="59"/>
      <c r="Q2084" s="59"/>
      <c r="R2084" s="59"/>
      <c r="T2084" s="3"/>
      <c r="U2084" s="5"/>
      <c r="V2084" s="3"/>
      <c r="W2084" s="5"/>
      <c r="AE2084" s="7"/>
      <c r="AM2084" s="8"/>
      <c r="AT2084" s="9"/>
      <c r="GM2084" s="12"/>
      <c r="GN2084" s="12"/>
      <c r="GO2084" s="12"/>
      <c r="GP2084" s="12"/>
      <c r="GQ2084" s="12"/>
    </row>
    <row r="2085" spans="9:199" s="1" customFormat="1">
      <c r="I2085" s="3"/>
      <c r="P2085" s="59"/>
      <c r="Q2085" s="59"/>
      <c r="R2085" s="59"/>
      <c r="T2085" s="3"/>
      <c r="U2085" s="5"/>
      <c r="V2085" s="3"/>
      <c r="W2085" s="5"/>
      <c r="AE2085" s="7"/>
      <c r="AM2085" s="8"/>
      <c r="AT2085" s="9"/>
      <c r="GM2085" s="12"/>
      <c r="GN2085" s="12"/>
      <c r="GO2085" s="12"/>
      <c r="GP2085" s="12"/>
      <c r="GQ2085" s="12"/>
    </row>
    <row r="2086" spans="9:199" s="1" customFormat="1">
      <c r="I2086" s="3"/>
      <c r="P2086" s="59"/>
      <c r="Q2086" s="59"/>
      <c r="R2086" s="59"/>
      <c r="T2086" s="3"/>
      <c r="U2086" s="5"/>
      <c r="V2086" s="3"/>
      <c r="W2086" s="5"/>
      <c r="AE2086" s="7"/>
      <c r="AM2086" s="8"/>
      <c r="AT2086" s="9"/>
      <c r="GM2086" s="12"/>
      <c r="GN2086" s="12"/>
      <c r="GO2086" s="12"/>
      <c r="GP2086" s="12"/>
      <c r="GQ2086" s="12"/>
    </row>
    <row r="2087" spans="9:199" s="1" customFormat="1">
      <c r="I2087" s="3"/>
      <c r="P2087" s="59"/>
      <c r="Q2087" s="59"/>
      <c r="R2087" s="59"/>
      <c r="T2087" s="3"/>
      <c r="U2087" s="5"/>
      <c r="V2087" s="3"/>
      <c r="W2087" s="5"/>
      <c r="AE2087" s="7"/>
      <c r="AM2087" s="8"/>
      <c r="AT2087" s="9"/>
      <c r="GM2087" s="12"/>
      <c r="GN2087" s="12"/>
      <c r="GO2087" s="12"/>
      <c r="GP2087" s="12"/>
      <c r="GQ2087" s="12"/>
    </row>
    <row r="2088" spans="9:199" s="1" customFormat="1">
      <c r="I2088" s="3"/>
      <c r="P2088" s="59"/>
      <c r="Q2088" s="59"/>
      <c r="R2088" s="59"/>
      <c r="T2088" s="3"/>
      <c r="U2088" s="5"/>
      <c r="V2088" s="3"/>
      <c r="W2088" s="5"/>
      <c r="AE2088" s="7"/>
      <c r="AM2088" s="8"/>
      <c r="AT2088" s="9"/>
      <c r="GM2088" s="12"/>
      <c r="GN2088" s="12"/>
      <c r="GO2088" s="12"/>
      <c r="GP2088" s="12"/>
      <c r="GQ2088" s="12"/>
    </row>
    <row r="2089" spans="9:199" s="1" customFormat="1">
      <c r="I2089" s="3"/>
      <c r="P2089" s="59"/>
      <c r="Q2089" s="59"/>
      <c r="R2089" s="59"/>
      <c r="T2089" s="3"/>
      <c r="U2089" s="5"/>
      <c r="V2089" s="3"/>
      <c r="W2089" s="5"/>
      <c r="AE2089" s="7"/>
      <c r="AM2089" s="8"/>
      <c r="AT2089" s="9"/>
      <c r="GM2089" s="12"/>
      <c r="GN2089" s="12"/>
      <c r="GO2089" s="12"/>
      <c r="GP2089" s="12"/>
      <c r="GQ2089" s="12"/>
    </row>
    <row r="2090" spans="9:199" s="1" customFormat="1">
      <c r="I2090" s="3"/>
      <c r="P2090" s="59"/>
      <c r="Q2090" s="59"/>
      <c r="R2090" s="59"/>
      <c r="T2090" s="3"/>
      <c r="U2090" s="5"/>
      <c r="V2090" s="3"/>
      <c r="W2090" s="5"/>
      <c r="AE2090" s="7"/>
      <c r="AM2090" s="8"/>
      <c r="AT2090" s="9"/>
      <c r="GM2090" s="12"/>
      <c r="GN2090" s="12"/>
      <c r="GO2090" s="12"/>
      <c r="GP2090" s="12"/>
      <c r="GQ2090" s="12"/>
    </row>
    <row r="2091" spans="9:199" s="1" customFormat="1">
      <c r="I2091" s="3"/>
      <c r="P2091" s="59"/>
      <c r="Q2091" s="59"/>
      <c r="R2091" s="59"/>
      <c r="T2091" s="3"/>
      <c r="U2091" s="5"/>
      <c r="V2091" s="3"/>
      <c r="W2091" s="5"/>
      <c r="AE2091" s="7"/>
      <c r="AM2091" s="8"/>
      <c r="AT2091" s="9"/>
      <c r="GM2091" s="12"/>
      <c r="GN2091" s="12"/>
      <c r="GO2091" s="12"/>
      <c r="GP2091" s="12"/>
      <c r="GQ2091" s="12"/>
    </row>
    <row r="2092" spans="9:199" s="1" customFormat="1">
      <c r="I2092" s="3"/>
      <c r="P2092" s="59"/>
      <c r="Q2092" s="59"/>
      <c r="R2092" s="59"/>
      <c r="T2092" s="3"/>
      <c r="U2092" s="5"/>
      <c r="V2092" s="3"/>
      <c r="W2092" s="5"/>
      <c r="AE2092" s="7"/>
      <c r="AM2092" s="8"/>
      <c r="AT2092" s="9"/>
      <c r="GM2092" s="12"/>
      <c r="GN2092" s="12"/>
      <c r="GO2092" s="12"/>
      <c r="GP2092" s="12"/>
      <c r="GQ2092" s="12"/>
    </row>
    <row r="2093" spans="9:199" s="1" customFormat="1">
      <c r="I2093" s="3"/>
      <c r="P2093" s="59"/>
      <c r="Q2093" s="59"/>
      <c r="R2093" s="59"/>
      <c r="T2093" s="3"/>
      <c r="U2093" s="5"/>
      <c r="V2093" s="3"/>
      <c r="W2093" s="5"/>
      <c r="AE2093" s="7"/>
      <c r="AM2093" s="8"/>
      <c r="AT2093" s="9"/>
      <c r="GM2093" s="12"/>
      <c r="GN2093" s="12"/>
      <c r="GO2093" s="12"/>
      <c r="GP2093" s="12"/>
      <c r="GQ2093" s="12"/>
    </row>
    <row r="2094" spans="9:199" s="1" customFormat="1">
      <c r="I2094" s="3"/>
      <c r="P2094" s="59"/>
      <c r="Q2094" s="59"/>
      <c r="R2094" s="59"/>
      <c r="T2094" s="3"/>
      <c r="U2094" s="5"/>
      <c r="V2094" s="3"/>
      <c r="W2094" s="5"/>
      <c r="AE2094" s="7"/>
      <c r="AM2094" s="8"/>
      <c r="AT2094" s="9"/>
      <c r="GM2094" s="12"/>
      <c r="GN2094" s="12"/>
      <c r="GO2094" s="12"/>
      <c r="GP2094" s="12"/>
      <c r="GQ2094" s="12"/>
    </row>
    <row r="2095" spans="9:199" s="1" customFormat="1">
      <c r="I2095" s="3"/>
      <c r="P2095" s="59"/>
      <c r="Q2095" s="59"/>
      <c r="R2095" s="59"/>
      <c r="T2095" s="3"/>
      <c r="U2095" s="5"/>
      <c r="V2095" s="3"/>
      <c r="W2095" s="5"/>
      <c r="AE2095" s="7"/>
      <c r="AM2095" s="8"/>
      <c r="AT2095" s="9"/>
      <c r="GM2095" s="12"/>
      <c r="GN2095" s="12"/>
      <c r="GO2095" s="12"/>
      <c r="GP2095" s="12"/>
      <c r="GQ2095" s="12"/>
    </row>
    <row r="2096" spans="9:199" s="1" customFormat="1">
      <c r="I2096" s="3"/>
      <c r="P2096" s="59"/>
      <c r="Q2096" s="59"/>
      <c r="R2096" s="59"/>
      <c r="T2096" s="3"/>
      <c r="U2096" s="5"/>
      <c r="V2096" s="3"/>
      <c r="W2096" s="5"/>
      <c r="AE2096" s="7"/>
      <c r="AM2096" s="8"/>
      <c r="AT2096" s="9"/>
      <c r="GM2096" s="12"/>
      <c r="GN2096" s="12"/>
      <c r="GO2096" s="12"/>
      <c r="GP2096" s="12"/>
      <c r="GQ2096" s="12"/>
    </row>
    <row r="2097" spans="9:199" s="1" customFormat="1">
      <c r="I2097" s="3"/>
      <c r="P2097" s="59"/>
      <c r="Q2097" s="59"/>
      <c r="R2097" s="59"/>
      <c r="T2097" s="3"/>
      <c r="U2097" s="5"/>
      <c r="V2097" s="3"/>
      <c r="W2097" s="5"/>
      <c r="AE2097" s="7"/>
      <c r="AM2097" s="8"/>
      <c r="AT2097" s="9"/>
      <c r="GM2097" s="12"/>
      <c r="GN2097" s="12"/>
      <c r="GO2097" s="12"/>
      <c r="GP2097" s="12"/>
      <c r="GQ2097" s="12"/>
    </row>
    <row r="2098" spans="9:199" s="1" customFormat="1">
      <c r="I2098" s="3"/>
      <c r="P2098" s="59"/>
      <c r="Q2098" s="59"/>
      <c r="R2098" s="59"/>
      <c r="T2098" s="3"/>
      <c r="U2098" s="5"/>
      <c r="V2098" s="3"/>
      <c r="W2098" s="5"/>
      <c r="AE2098" s="7"/>
      <c r="AM2098" s="8"/>
      <c r="AT2098" s="9"/>
      <c r="GM2098" s="12"/>
      <c r="GN2098" s="12"/>
      <c r="GO2098" s="12"/>
      <c r="GP2098" s="12"/>
      <c r="GQ2098" s="12"/>
    </row>
    <row r="2099" spans="9:199" s="1" customFormat="1">
      <c r="I2099" s="3"/>
      <c r="P2099" s="59"/>
      <c r="Q2099" s="59"/>
      <c r="R2099" s="59"/>
      <c r="T2099" s="3"/>
      <c r="U2099" s="5"/>
      <c r="V2099" s="3"/>
      <c r="W2099" s="5"/>
      <c r="AE2099" s="7"/>
      <c r="AM2099" s="8"/>
      <c r="AT2099" s="9"/>
      <c r="GM2099" s="12"/>
      <c r="GN2099" s="12"/>
      <c r="GO2099" s="12"/>
      <c r="GP2099" s="12"/>
      <c r="GQ2099" s="12"/>
    </row>
    <row r="2100" spans="9:199" s="1" customFormat="1">
      <c r="I2100" s="3"/>
      <c r="P2100" s="59"/>
      <c r="Q2100" s="59"/>
      <c r="R2100" s="59"/>
      <c r="T2100" s="3"/>
      <c r="U2100" s="5"/>
      <c r="V2100" s="3"/>
      <c r="W2100" s="5"/>
      <c r="AE2100" s="7"/>
      <c r="AM2100" s="8"/>
      <c r="AT2100" s="9"/>
      <c r="GM2100" s="12"/>
      <c r="GN2100" s="12"/>
      <c r="GO2100" s="12"/>
      <c r="GP2100" s="12"/>
      <c r="GQ2100" s="12"/>
    </row>
    <row r="2101" spans="9:199" s="1" customFormat="1">
      <c r="I2101" s="3"/>
      <c r="P2101" s="59"/>
      <c r="Q2101" s="59"/>
      <c r="R2101" s="59"/>
      <c r="T2101" s="3"/>
      <c r="U2101" s="5"/>
      <c r="V2101" s="3"/>
      <c r="W2101" s="5"/>
      <c r="AE2101" s="7"/>
      <c r="AM2101" s="8"/>
      <c r="AT2101" s="9"/>
      <c r="GM2101" s="12"/>
      <c r="GN2101" s="12"/>
      <c r="GO2101" s="12"/>
      <c r="GP2101" s="12"/>
      <c r="GQ2101" s="12"/>
    </row>
    <row r="2102" spans="9:199" s="1" customFormat="1">
      <c r="I2102" s="3"/>
      <c r="P2102" s="59"/>
      <c r="Q2102" s="59"/>
      <c r="R2102" s="59"/>
      <c r="T2102" s="3"/>
      <c r="U2102" s="5"/>
      <c r="V2102" s="3"/>
      <c r="W2102" s="5"/>
      <c r="AE2102" s="7"/>
      <c r="AM2102" s="8"/>
      <c r="AT2102" s="9"/>
      <c r="GM2102" s="12"/>
      <c r="GN2102" s="12"/>
      <c r="GO2102" s="12"/>
      <c r="GP2102" s="12"/>
      <c r="GQ2102" s="12"/>
    </row>
    <row r="2103" spans="9:199" s="1" customFormat="1">
      <c r="I2103" s="3"/>
      <c r="P2103" s="59"/>
      <c r="Q2103" s="59"/>
      <c r="R2103" s="59"/>
      <c r="T2103" s="3"/>
      <c r="U2103" s="5"/>
      <c r="V2103" s="3"/>
      <c r="W2103" s="5"/>
      <c r="AE2103" s="7"/>
      <c r="AM2103" s="8"/>
      <c r="AT2103" s="9"/>
      <c r="GM2103" s="12"/>
      <c r="GN2103" s="12"/>
      <c r="GO2103" s="12"/>
      <c r="GP2103" s="12"/>
      <c r="GQ2103" s="12"/>
    </row>
    <row r="2104" spans="9:199" s="1" customFormat="1">
      <c r="I2104" s="3"/>
      <c r="P2104" s="59"/>
      <c r="Q2104" s="59"/>
      <c r="R2104" s="59"/>
      <c r="T2104" s="3"/>
      <c r="U2104" s="5"/>
      <c r="V2104" s="3"/>
      <c r="W2104" s="5"/>
      <c r="AE2104" s="7"/>
      <c r="AM2104" s="8"/>
      <c r="AT2104" s="9"/>
      <c r="GM2104" s="12"/>
      <c r="GN2104" s="12"/>
      <c r="GO2104" s="12"/>
      <c r="GP2104" s="12"/>
      <c r="GQ2104" s="12"/>
    </row>
    <row r="2105" spans="9:199" s="1" customFormat="1">
      <c r="I2105" s="3"/>
      <c r="P2105" s="59"/>
      <c r="Q2105" s="59"/>
      <c r="R2105" s="59"/>
      <c r="T2105" s="3"/>
      <c r="U2105" s="5"/>
      <c r="V2105" s="3"/>
      <c r="W2105" s="5"/>
      <c r="AE2105" s="7"/>
      <c r="AM2105" s="8"/>
      <c r="AT2105" s="9"/>
      <c r="GM2105" s="12"/>
      <c r="GN2105" s="12"/>
      <c r="GO2105" s="12"/>
      <c r="GP2105" s="12"/>
      <c r="GQ2105" s="12"/>
    </row>
    <row r="2106" spans="9:199" s="1" customFormat="1">
      <c r="I2106" s="3"/>
      <c r="P2106" s="59"/>
      <c r="Q2106" s="59"/>
      <c r="R2106" s="59"/>
      <c r="T2106" s="3"/>
      <c r="U2106" s="5"/>
      <c r="V2106" s="3"/>
      <c r="W2106" s="5"/>
      <c r="AE2106" s="7"/>
      <c r="AM2106" s="8"/>
      <c r="AT2106" s="9"/>
      <c r="GM2106" s="12"/>
      <c r="GN2106" s="12"/>
      <c r="GO2106" s="12"/>
      <c r="GP2106" s="12"/>
      <c r="GQ2106" s="12"/>
    </row>
    <row r="2107" spans="9:199" s="1" customFormat="1">
      <c r="I2107" s="3"/>
      <c r="P2107" s="59"/>
      <c r="Q2107" s="59"/>
      <c r="R2107" s="59"/>
      <c r="T2107" s="3"/>
      <c r="U2107" s="5"/>
      <c r="V2107" s="3"/>
      <c r="W2107" s="5"/>
      <c r="AE2107" s="7"/>
      <c r="AM2107" s="8"/>
      <c r="AT2107" s="9"/>
      <c r="GM2107" s="12"/>
      <c r="GN2107" s="12"/>
      <c r="GO2107" s="12"/>
      <c r="GP2107" s="12"/>
      <c r="GQ2107" s="12"/>
    </row>
    <row r="2108" spans="9:199" s="1" customFormat="1">
      <c r="I2108" s="3"/>
      <c r="P2108" s="59"/>
      <c r="Q2108" s="59"/>
      <c r="R2108" s="59"/>
      <c r="T2108" s="3"/>
      <c r="U2108" s="5"/>
      <c r="V2108" s="3"/>
      <c r="W2108" s="5"/>
      <c r="AE2108" s="7"/>
      <c r="AM2108" s="8"/>
      <c r="AT2108" s="9"/>
      <c r="GM2108" s="12"/>
      <c r="GN2108" s="12"/>
      <c r="GO2108" s="12"/>
      <c r="GP2108" s="12"/>
      <c r="GQ2108" s="12"/>
    </row>
    <row r="2109" spans="9:199" s="1" customFormat="1">
      <c r="I2109" s="3"/>
      <c r="P2109" s="59"/>
      <c r="Q2109" s="59"/>
      <c r="R2109" s="59"/>
      <c r="T2109" s="3"/>
      <c r="U2109" s="5"/>
      <c r="V2109" s="3"/>
      <c r="W2109" s="5"/>
      <c r="AE2109" s="7"/>
      <c r="AM2109" s="8"/>
      <c r="AT2109" s="9"/>
      <c r="GM2109" s="12"/>
      <c r="GN2109" s="12"/>
      <c r="GO2109" s="12"/>
      <c r="GP2109" s="12"/>
      <c r="GQ2109" s="12"/>
    </row>
    <row r="2110" spans="9:199" s="1" customFormat="1">
      <c r="I2110" s="3"/>
      <c r="P2110" s="59"/>
      <c r="Q2110" s="59"/>
      <c r="R2110" s="59"/>
      <c r="T2110" s="3"/>
      <c r="U2110" s="5"/>
      <c r="V2110" s="3"/>
      <c r="W2110" s="5"/>
      <c r="AE2110" s="7"/>
      <c r="AM2110" s="8"/>
      <c r="AT2110" s="9"/>
      <c r="GM2110" s="12"/>
      <c r="GN2110" s="12"/>
      <c r="GO2110" s="12"/>
      <c r="GP2110" s="12"/>
      <c r="GQ2110" s="12"/>
    </row>
    <row r="2111" spans="9:199" s="1" customFormat="1">
      <c r="I2111" s="3"/>
      <c r="P2111" s="59"/>
      <c r="Q2111" s="59"/>
      <c r="R2111" s="59"/>
      <c r="T2111" s="3"/>
      <c r="U2111" s="5"/>
      <c r="V2111" s="3"/>
      <c r="W2111" s="5"/>
      <c r="AE2111" s="7"/>
      <c r="AM2111" s="8"/>
      <c r="AT2111" s="9"/>
      <c r="GM2111" s="12"/>
      <c r="GN2111" s="12"/>
      <c r="GO2111" s="12"/>
      <c r="GP2111" s="12"/>
      <c r="GQ2111" s="12"/>
    </row>
    <row r="2112" spans="9:199" s="1" customFormat="1">
      <c r="I2112" s="3"/>
      <c r="P2112" s="59"/>
      <c r="Q2112" s="59"/>
      <c r="R2112" s="59"/>
      <c r="T2112" s="3"/>
      <c r="U2112" s="5"/>
      <c r="V2112" s="3"/>
      <c r="W2112" s="5"/>
      <c r="AE2112" s="7"/>
      <c r="AM2112" s="8"/>
      <c r="AT2112" s="9"/>
      <c r="GM2112" s="12"/>
      <c r="GN2112" s="12"/>
      <c r="GO2112" s="12"/>
      <c r="GP2112" s="12"/>
      <c r="GQ2112" s="12"/>
    </row>
    <row r="2113" spans="9:199" s="1" customFormat="1">
      <c r="I2113" s="3"/>
      <c r="P2113" s="59"/>
      <c r="Q2113" s="59"/>
      <c r="R2113" s="59"/>
      <c r="T2113" s="3"/>
      <c r="U2113" s="5"/>
      <c r="V2113" s="3"/>
      <c r="W2113" s="5"/>
      <c r="AE2113" s="7"/>
      <c r="AM2113" s="8"/>
      <c r="AT2113" s="9"/>
      <c r="GM2113" s="12"/>
      <c r="GN2113" s="12"/>
      <c r="GO2113" s="12"/>
      <c r="GP2113" s="12"/>
      <c r="GQ2113" s="12"/>
    </row>
    <row r="2114" spans="9:199" s="1" customFormat="1">
      <c r="I2114" s="3"/>
      <c r="P2114" s="59"/>
      <c r="Q2114" s="59"/>
      <c r="R2114" s="59"/>
      <c r="T2114" s="3"/>
      <c r="U2114" s="5"/>
      <c r="V2114" s="3"/>
      <c r="W2114" s="5"/>
      <c r="AE2114" s="7"/>
      <c r="AM2114" s="8"/>
      <c r="AT2114" s="9"/>
      <c r="GM2114" s="12"/>
      <c r="GN2114" s="12"/>
      <c r="GO2114" s="12"/>
      <c r="GP2114" s="12"/>
      <c r="GQ2114" s="12"/>
    </row>
    <row r="2115" spans="9:199" s="1" customFormat="1">
      <c r="I2115" s="3"/>
      <c r="P2115" s="59"/>
      <c r="Q2115" s="59"/>
      <c r="R2115" s="59"/>
      <c r="T2115" s="3"/>
      <c r="U2115" s="5"/>
      <c r="V2115" s="3"/>
      <c r="W2115" s="5"/>
      <c r="AE2115" s="7"/>
      <c r="AM2115" s="8"/>
      <c r="AT2115" s="9"/>
      <c r="GM2115" s="12"/>
      <c r="GN2115" s="12"/>
      <c r="GO2115" s="12"/>
      <c r="GP2115" s="12"/>
      <c r="GQ2115" s="12"/>
    </row>
    <row r="2116" spans="9:199" s="1" customFormat="1">
      <c r="I2116" s="3"/>
      <c r="P2116" s="59"/>
      <c r="Q2116" s="59"/>
      <c r="R2116" s="59"/>
      <c r="T2116" s="3"/>
      <c r="U2116" s="5"/>
      <c r="V2116" s="3"/>
      <c r="W2116" s="5"/>
      <c r="AE2116" s="7"/>
      <c r="AM2116" s="8"/>
      <c r="AT2116" s="9"/>
      <c r="GM2116" s="12"/>
      <c r="GN2116" s="12"/>
      <c r="GO2116" s="12"/>
      <c r="GP2116" s="12"/>
      <c r="GQ2116" s="12"/>
    </row>
    <row r="2117" spans="9:199" s="1" customFormat="1">
      <c r="I2117" s="3"/>
      <c r="P2117" s="59"/>
      <c r="Q2117" s="59"/>
      <c r="R2117" s="59"/>
      <c r="T2117" s="3"/>
      <c r="U2117" s="5"/>
      <c r="V2117" s="3"/>
      <c r="W2117" s="5"/>
      <c r="AE2117" s="7"/>
      <c r="AM2117" s="8"/>
      <c r="AT2117" s="9"/>
      <c r="GM2117" s="12"/>
      <c r="GN2117" s="12"/>
      <c r="GO2117" s="12"/>
      <c r="GP2117" s="12"/>
      <c r="GQ2117" s="12"/>
    </row>
    <row r="2118" spans="9:199" s="1" customFormat="1">
      <c r="I2118" s="3"/>
      <c r="P2118" s="59"/>
      <c r="Q2118" s="59"/>
      <c r="R2118" s="59"/>
      <c r="T2118" s="3"/>
      <c r="U2118" s="5"/>
      <c r="V2118" s="3"/>
      <c r="W2118" s="5"/>
      <c r="AE2118" s="7"/>
      <c r="AM2118" s="8"/>
      <c r="AT2118" s="9"/>
      <c r="GM2118" s="12"/>
      <c r="GN2118" s="12"/>
      <c r="GO2118" s="12"/>
      <c r="GP2118" s="12"/>
      <c r="GQ2118" s="12"/>
    </row>
    <row r="2119" spans="9:199" s="1" customFormat="1">
      <c r="I2119" s="3"/>
      <c r="P2119" s="59"/>
      <c r="Q2119" s="59"/>
      <c r="R2119" s="59"/>
      <c r="T2119" s="3"/>
      <c r="U2119" s="5"/>
      <c r="V2119" s="3"/>
      <c r="W2119" s="5"/>
      <c r="AE2119" s="7"/>
      <c r="AM2119" s="8"/>
      <c r="AT2119" s="9"/>
      <c r="GM2119" s="12"/>
      <c r="GN2119" s="12"/>
      <c r="GO2119" s="12"/>
      <c r="GP2119" s="12"/>
      <c r="GQ2119" s="12"/>
    </row>
    <row r="2120" spans="9:199" s="1" customFormat="1">
      <c r="I2120" s="3"/>
      <c r="P2120" s="59"/>
      <c r="Q2120" s="59"/>
      <c r="R2120" s="59"/>
      <c r="T2120" s="3"/>
      <c r="U2120" s="5"/>
      <c r="V2120" s="3"/>
      <c r="W2120" s="5"/>
      <c r="AE2120" s="7"/>
      <c r="AM2120" s="8"/>
      <c r="AT2120" s="9"/>
      <c r="GM2120" s="12"/>
      <c r="GN2120" s="12"/>
      <c r="GO2120" s="12"/>
      <c r="GP2120" s="12"/>
      <c r="GQ2120" s="12"/>
    </row>
    <row r="2121" spans="9:199" s="1" customFormat="1">
      <c r="I2121" s="3"/>
      <c r="P2121" s="59"/>
      <c r="Q2121" s="59"/>
      <c r="R2121" s="59"/>
      <c r="T2121" s="3"/>
      <c r="U2121" s="5"/>
      <c r="V2121" s="3"/>
      <c r="W2121" s="5"/>
      <c r="AE2121" s="7"/>
      <c r="AM2121" s="8"/>
      <c r="AT2121" s="9"/>
      <c r="GM2121" s="12"/>
      <c r="GN2121" s="12"/>
      <c r="GO2121" s="12"/>
      <c r="GP2121" s="12"/>
      <c r="GQ2121" s="12"/>
    </row>
    <row r="2122" spans="9:199" s="1" customFormat="1">
      <c r="I2122" s="3"/>
      <c r="P2122" s="59"/>
      <c r="Q2122" s="59"/>
      <c r="R2122" s="59"/>
      <c r="T2122" s="3"/>
      <c r="U2122" s="5"/>
      <c r="V2122" s="3"/>
      <c r="W2122" s="5"/>
      <c r="AE2122" s="7"/>
      <c r="AM2122" s="8"/>
      <c r="AT2122" s="9"/>
      <c r="GM2122" s="12"/>
      <c r="GN2122" s="12"/>
      <c r="GO2122" s="12"/>
      <c r="GP2122" s="12"/>
      <c r="GQ2122" s="12"/>
    </row>
    <row r="2123" spans="9:199" s="1" customFormat="1">
      <c r="I2123" s="3"/>
      <c r="P2123" s="59"/>
      <c r="Q2123" s="59"/>
      <c r="R2123" s="59"/>
      <c r="T2123" s="3"/>
      <c r="U2123" s="5"/>
      <c r="V2123" s="3"/>
      <c r="W2123" s="5"/>
      <c r="AE2123" s="7"/>
      <c r="AM2123" s="8"/>
      <c r="AT2123" s="9"/>
      <c r="GM2123" s="12"/>
      <c r="GN2123" s="12"/>
      <c r="GO2123" s="12"/>
      <c r="GP2123" s="12"/>
      <c r="GQ2123" s="12"/>
    </row>
    <row r="2124" spans="9:199" s="1" customFormat="1">
      <c r="I2124" s="3"/>
      <c r="P2124" s="59"/>
      <c r="Q2124" s="59"/>
      <c r="R2124" s="59"/>
      <c r="T2124" s="3"/>
      <c r="U2124" s="5"/>
      <c r="V2124" s="3"/>
      <c r="W2124" s="5"/>
      <c r="AE2124" s="7"/>
      <c r="AM2124" s="8"/>
      <c r="AT2124" s="9"/>
      <c r="GM2124" s="12"/>
      <c r="GN2124" s="12"/>
      <c r="GO2124" s="12"/>
      <c r="GP2124" s="12"/>
      <c r="GQ2124" s="12"/>
    </row>
    <row r="2125" spans="9:199" s="1" customFormat="1">
      <c r="I2125" s="3"/>
      <c r="P2125" s="59"/>
      <c r="Q2125" s="59"/>
      <c r="R2125" s="59"/>
      <c r="T2125" s="3"/>
      <c r="U2125" s="5"/>
      <c r="V2125" s="3"/>
      <c r="W2125" s="5"/>
      <c r="AE2125" s="7"/>
      <c r="AM2125" s="8"/>
      <c r="AT2125" s="9"/>
      <c r="GM2125" s="12"/>
      <c r="GN2125" s="12"/>
      <c r="GO2125" s="12"/>
      <c r="GP2125" s="12"/>
      <c r="GQ2125" s="12"/>
    </row>
    <row r="2126" spans="9:199" s="1" customFormat="1">
      <c r="I2126" s="3"/>
      <c r="P2126" s="59"/>
      <c r="Q2126" s="59"/>
      <c r="R2126" s="59"/>
      <c r="T2126" s="3"/>
      <c r="U2126" s="5"/>
      <c r="V2126" s="3"/>
      <c r="W2126" s="5"/>
      <c r="AE2126" s="7"/>
      <c r="AM2126" s="8"/>
      <c r="AT2126" s="9"/>
      <c r="GM2126" s="12"/>
      <c r="GN2126" s="12"/>
      <c r="GO2126" s="12"/>
      <c r="GP2126" s="12"/>
      <c r="GQ2126" s="12"/>
    </row>
    <row r="2127" spans="9:199" s="1" customFormat="1">
      <c r="I2127" s="3"/>
      <c r="P2127" s="59"/>
      <c r="Q2127" s="59"/>
      <c r="R2127" s="59"/>
      <c r="T2127" s="3"/>
      <c r="U2127" s="5"/>
      <c r="V2127" s="3"/>
      <c r="W2127" s="5"/>
      <c r="AE2127" s="7"/>
      <c r="AM2127" s="8"/>
      <c r="AT2127" s="9"/>
      <c r="GM2127" s="12"/>
      <c r="GN2127" s="12"/>
      <c r="GO2127" s="12"/>
      <c r="GP2127" s="12"/>
      <c r="GQ2127" s="12"/>
    </row>
    <row r="2128" spans="9:199" s="1" customFormat="1">
      <c r="I2128" s="3"/>
      <c r="P2128" s="59"/>
      <c r="Q2128" s="59"/>
      <c r="R2128" s="59"/>
      <c r="T2128" s="3"/>
      <c r="U2128" s="5"/>
      <c r="V2128" s="3"/>
      <c r="W2128" s="5"/>
      <c r="AE2128" s="7"/>
      <c r="AM2128" s="8"/>
      <c r="AT2128" s="9"/>
      <c r="GM2128" s="12"/>
      <c r="GN2128" s="12"/>
      <c r="GO2128" s="12"/>
      <c r="GP2128" s="12"/>
      <c r="GQ2128" s="12"/>
    </row>
    <row r="2129" spans="9:199" s="1" customFormat="1">
      <c r="I2129" s="3"/>
      <c r="P2129" s="59"/>
      <c r="Q2129" s="59"/>
      <c r="R2129" s="59"/>
      <c r="T2129" s="3"/>
      <c r="U2129" s="5"/>
      <c r="V2129" s="3"/>
      <c r="W2129" s="5"/>
      <c r="AE2129" s="7"/>
      <c r="AM2129" s="8"/>
      <c r="AT2129" s="9"/>
      <c r="GM2129" s="12"/>
      <c r="GN2129" s="12"/>
      <c r="GO2129" s="12"/>
      <c r="GP2129" s="12"/>
      <c r="GQ2129" s="12"/>
    </row>
    <row r="2130" spans="9:199" s="1" customFormat="1">
      <c r="I2130" s="3"/>
      <c r="P2130" s="59"/>
      <c r="Q2130" s="59"/>
      <c r="R2130" s="59"/>
      <c r="T2130" s="3"/>
      <c r="U2130" s="5"/>
      <c r="V2130" s="3"/>
      <c r="W2130" s="5"/>
      <c r="AE2130" s="7"/>
      <c r="AM2130" s="8"/>
      <c r="AT2130" s="9"/>
      <c r="GM2130" s="12"/>
      <c r="GN2130" s="12"/>
      <c r="GO2130" s="12"/>
      <c r="GP2130" s="12"/>
      <c r="GQ2130" s="12"/>
    </row>
    <row r="2131" spans="9:199" s="1" customFormat="1">
      <c r="I2131" s="3"/>
      <c r="P2131" s="59"/>
      <c r="Q2131" s="59"/>
      <c r="R2131" s="59"/>
      <c r="T2131" s="3"/>
      <c r="U2131" s="5"/>
      <c r="V2131" s="3"/>
      <c r="W2131" s="5"/>
      <c r="AE2131" s="7"/>
      <c r="AM2131" s="8"/>
      <c r="AT2131" s="9"/>
      <c r="GM2131" s="12"/>
      <c r="GN2131" s="12"/>
      <c r="GO2131" s="12"/>
      <c r="GP2131" s="12"/>
      <c r="GQ2131" s="12"/>
    </row>
    <row r="2132" spans="9:199" s="1" customFormat="1">
      <c r="I2132" s="3"/>
      <c r="P2132" s="59"/>
      <c r="Q2132" s="59"/>
      <c r="R2132" s="59"/>
      <c r="T2132" s="3"/>
      <c r="U2132" s="5"/>
      <c r="V2132" s="3"/>
      <c r="W2132" s="5"/>
      <c r="AE2132" s="7"/>
      <c r="AM2132" s="8"/>
      <c r="AT2132" s="9"/>
      <c r="GM2132" s="12"/>
      <c r="GN2132" s="12"/>
      <c r="GO2132" s="12"/>
      <c r="GP2132" s="12"/>
      <c r="GQ2132" s="12"/>
    </row>
    <row r="2133" spans="9:199" s="1" customFormat="1">
      <c r="I2133" s="3"/>
      <c r="P2133" s="59"/>
      <c r="Q2133" s="59"/>
      <c r="R2133" s="59"/>
      <c r="T2133" s="3"/>
      <c r="U2133" s="5"/>
      <c r="V2133" s="3"/>
      <c r="W2133" s="5"/>
      <c r="AE2133" s="7"/>
      <c r="AM2133" s="8"/>
      <c r="AT2133" s="9"/>
      <c r="GM2133" s="12"/>
      <c r="GN2133" s="12"/>
      <c r="GO2133" s="12"/>
      <c r="GP2133" s="12"/>
      <c r="GQ2133" s="12"/>
    </row>
    <row r="2134" spans="9:199" s="1" customFormat="1">
      <c r="I2134" s="3"/>
      <c r="P2134" s="59"/>
      <c r="Q2134" s="59"/>
      <c r="R2134" s="59"/>
      <c r="T2134" s="3"/>
      <c r="U2134" s="5"/>
      <c r="V2134" s="3"/>
      <c r="W2134" s="5"/>
      <c r="AE2134" s="7"/>
      <c r="AM2134" s="8"/>
      <c r="AT2134" s="9"/>
      <c r="GM2134" s="12"/>
      <c r="GN2134" s="12"/>
      <c r="GO2134" s="12"/>
      <c r="GP2134" s="12"/>
      <c r="GQ2134" s="12"/>
    </row>
    <row r="2135" spans="9:199" s="1" customFormat="1">
      <c r="I2135" s="3"/>
      <c r="P2135" s="59"/>
      <c r="Q2135" s="59"/>
      <c r="R2135" s="59"/>
      <c r="T2135" s="3"/>
      <c r="U2135" s="5"/>
      <c r="V2135" s="3"/>
      <c r="W2135" s="5"/>
      <c r="AE2135" s="7"/>
      <c r="AM2135" s="8"/>
      <c r="AT2135" s="9"/>
      <c r="GM2135" s="12"/>
      <c r="GN2135" s="12"/>
      <c r="GO2135" s="12"/>
      <c r="GP2135" s="12"/>
      <c r="GQ2135" s="12"/>
    </row>
    <row r="2136" spans="9:199" s="1" customFormat="1">
      <c r="I2136" s="3"/>
      <c r="P2136" s="59"/>
      <c r="Q2136" s="59"/>
      <c r="R2136" s="59"/>
      <c r="T2136" s="3"/>
      <c r="U2136" s="5"/>
      <c r="V2136" s="3"/>
      <c r="W2136" s="5"/>
      <c r="AE2136" s="7"/>
      <c r="AM2136" s="8"/>
      <c r="AT2136" s="9"/>
      <c r="GM2136" s="12"/>
      <c r="GN2136" s="12"/>
      <c r="GO2136" s="12"/>
      <c r="GP2136" s="12"/>
      <c r="GQ2136" s="12"/>
    </row>
    <row r="2137" spans="9:199" s="1" customFormat="1">
      <c r="I2137" s="3"/>
      <c r="P2137" s="59"/>
      <c r="Q2137" s="59"/>
      <c r="R2137" s="59"/>
      <c r="T2137" s="3"/>
      <c r="U2137" s="5"/>
      <c r="V2137" s="3"/>
      <c r="W2137" s="5"/>
      <c r="AE2137" s="7"/>
      <c r="AM2137" s="8"/>
      <c r="AT2137" s="9"/>
      <c r="GM2137" s="12"/>
      <c r="GN2137" s="12"/>
      <c r="GO2137" s="12"/>
      <c r="GP2137" s="12"/>
      <c r="GQ2137" s="12"/>
    </row>
    <row r="2138" spans="9:199" s="1" customFormat="1">
      <c r="I2138" s="3"/>
      <c r="P2138" s="59"/>
      <c r="Q2138" s="59"/>
      <c r="R2138" s="59"/>
      <c r="T2138" s="3"/>
      <c r="U2138" s="5"/>
      <c r="V2138" s="3"/>
      <c r="W2138" s="5"/>
      <c r="AE2138" s="7"/>
      <c r="AM2138" s="8"/>
      <c r="AT2138" s="9"/>
      <c r="GM2138" s="12"/>
      <c r="GN2138" s="12"/>
      <c r="GO2138" s="12"/>
      <c r="GP2138" s="12"/>
      <c r="GQ2138" s="12"/>
    </row>
    <row r="2139" spans="9:199" s="1" customFormat="1">
      <c r="I2139" s="3"/>
      <c r="P2139" s="59"/>
      <c r="Q2139" s="59"/>
      <c r="R2139" s="59"/>
      <c r="T2139" s="3"/>
      <c r="U2139" s="5"/>
      <c r="V2139" s="3"/>
      <c r="W2139" s="5"/>
      <c r="AE2139" s="7"/>
      <c r="AM2139" s="8"/>
      <c r="AT2139" s="9"/>
      <c r="GM2139" s="12"/>
      <c r="GN2139" s="12"/>
      <c r="GO2139" s="12"/>
      <c r="GP2139" s="12"/>
      <c r="GQ2139" s="12"/>
    </row>
    <row r="2140" spans="9:199" s="1" customFormat="1">
      <c r="I2140" s="3"/>
      <c r="P2140" s="59"/>
      <c r="Q2140" s="59"/>
      <c r="R2140" s="59"/>
      <c r="T2140" s="3"/>
      <c r="U2140" s="5"/>
      <c r="V2140" s="3"/>
      <c r="W2140" s="5"/>
      <c r="AE2140" s="7"/>
      <c r="AM2140" s="8"/>
      <c r="AT2140" s="9"/>
      <c r="GM2140" s="12"/>
      <c r="GN2140" s="12"/>
      <c r="GO2140" s="12"/>
      <c r="GP2140" s="12"/>
      <c r="GQ2140" s="12"/>
    </row>
    <row r="2141" spans="9:199" s="1" customFormat="1">
      <c r="I2141" s="3"/>
      <c r="P2141" s="59"/>
      <c r="Q2141" s="59"/>
      <c r="R2141" s="59"/>
      <c r="T2141" s="3"/>
      <c r="U2141" s="5"/>
      <c r="V2141" s="3"/>
      <c r="W2141" s="5"/>
      <c r="AE2141" s="7"/>
      <c r="AM2141" s="8"/>
      <c r="AT2141" s="9"/>
      <c r="GM2141" s="12"/>
      <c r="GN2141" s="12"/>
      <c r="GO2141" s="12"/>
      <c r="GP2141" s="12"/>
      <c r="GQ2141" s="12"/>
    </row>
    <row r="2142" spans="9:199" s="1" customFormat="1">
      <c r="I2142" s="3"/>
      <c r="P2142" s="59"/>
      <c r="Q2142" s="59"/>
      <c r="R2142" s="59"/>
      <c r="T2142" s="3"/>
      <c r="U2142" s="5"/>
      <c r="V2142" s="3"/>
      <c r="W2142" s="5"/>
      <c r="AE2142" s="7"/>
      <c r="AM2142" s="8"/>
      <c r="AT2142" s="9"/>
      <c r="GM2142" s="12"/>
      <c r="GN2142" s="12"/>
      <c r="GO2142" s="12"/>
      <c r="GP2142" s="12"/>
      <c r="GQ2142" s="12"/>
    </row>
    <row r="2143" spans="9:199" s="1" customFormat="1">
      <c r="I2143" s="3"/>
      <c r="P2143" s="59"/>
      <c r="Q2143" s="59"/>
      <c r="R2143" s="59"/>
      <c r="T2143" s="3"/>
      <c r="U2143" s="5"/>
      <c r="V2143" s="3"/>
      <c r="W2143" s="5"/>
      <c r="AE2143" s="7"/>
      <c r="AM2143" s="8"/>
      <c r="AT2143" s="9"/>
      <c r="GM2143" s="12"/>
      <c r="GN2143" s="12"/>
      <c r="GO2143" s="12"/>
      <c r="GP2143" s="12"/>
      <c r="GQ2143" s="12"/>
    </row>
    <row r="2144" spans="9:199" s="1" customFormat="1">
      <c r="I2144" s="3"/>
      <c r="P2144" s="59"/>
      <c r="Q2144" s="59"/>
      <c r="R2144" s="59"/>
      <c r="T2144" s="3"/>
      <c r="U2144" s="5"/>
      <c r="V2144" s="3"/>
      <c r="W2144" s="5"/>
      <c r="AE2144" s="7"/>
      <c r="AM2144" s="8"/>
      <c r="AT2144" s="9"/>
      <c r="GM2144" s="12"/>
      <c r="GN2144" s="12"/>
      <c r="GO2144" s="12"/>
      <c r="GP2144" s="12"/>
      <c r="GQ2144" s="12"/>
    </row>
    <row r="2145" spans="9:199" s="1" customFormat="1">
      <c r="I2145" s="3"/>
      <c r="P2145" s="59"/>
      <c r="Q2145" s="59"/>
      <c r="R2145" s="59"/>
      <c r="T2145" s="3"/>
      <c r="U2145" s="5"/>
      <c r="V2145" s="3"/>
      <c r="W2145" s="5"/>
      <c r="AE2145" s="7"/>
      <c r="AM2145" s="8"/>
      <c r="AT2145" s="9"/>
      <c r="GM2145" s="12"/>
      <c r="GN2145" s="12"/>
      <c r="GO2145" s="12"/>
      <c r="GP2145" s="12"/>
      <c r="GQ2145" s="12"/>
    </row>
    <row r="2146" spans="9:199" s="1" customFormat="1">
      <c r="I2146" s="3"/>
      <c r="P2146" s="59"/>
      <c r="Q2146" s="59"/>
      <c r="R2146" s="59"/>
      <c r="T2146" s="3"/>
      <c r="U2146" s="5"/>
      <c r="V2146" s="3"/>
      <c r="W2146" s="5"/>
      <c r="AE2146" s="7"/>
      <c r="AM2146" s="8"/>
      <c r="AT2146" s="9"/>
      <c r="GM2146" s="12"/>
      <c r="GN2146" s="12"/>
      <c r="GO2146" s="12"/>
      <c r="GP2146" s="12"/>
      <c r="GQ2146" s="12"/>
    </row>
    <row r="2147" spans="9:199" s="1" customFormat="1">
      <c r="I2147" s="3"/>
      <c r="P2147" s="59"/>
      <c r="Q2147" s="59"/>
      <c r="R2147" s="59"/>
      <c r="T2147" s="3"/>
      <c r="U2147" s="5"/>
      <c r="V2147" s="3"/>
      <c r="W2147" s="5"/>
      <c r="AE2147" s="7"/>
      <c r="AM2147" s="8"/>
      <c r="AT2147" s="9"/>
      <c r="GM2147" s="12"/>
      <c r="GN2147" s="12"/>
      <c r="GO2147" s="12"/>
      <c r="GP2147" s="12"/>
      <c r="GQ2147" s="12"/>
    </row>
    <row r="2148" spans="9:199" s="1" customFormat="1">
      <c r="I2148" s="3"/>
      <c r="P2148" s="59"/>
      <c r="Q2148" s="59"/>
      <c r="R2148" s="59"/>
      <c r="T2148" s="3"/>
      <c r="U2148" s="5"/>
      <c r="V2148" s="3"/>
      <c r="W2148" s="5"/>
      <c r="AE2148" s="7"/>
      <c r="AM2148" s="8"/>
      <c r="AT2148" s="9"/>
      <c r="GM2148" s="12"/>
      <c r="GN2148" s="12"/>
      <c r="GO2148" s="12"/>
      <c r="GP2148" s="12"/>
      <c r="GQ2148" s="12"/>
    </row>
    <row r="2149" spans="9:199" s="1" customFormat="1">
      <c r="I2149" s="3"/>
      <c r="P2149" s="59"/>
      <c r="Q2149" s="59"/>
      <c r="R2149" s="59"/>
      <c r="T2149" s="3"/>
      <c r="U2149" s="5"/>
      <c r="V2149" s="3"/>
      <c r="W2149" s="5"/>
      <c r="AE2149" s="7"/>
      <c r="AM2149" s="8"/>
      <c r="AT2149" s="9"/>
      <c r="GM2149" s="12"/>
      <c r="GN2149" s="12"/>
      <c r="GO2149" s="12"/>
      <c r="GP2149" s="12"/>
      <c r="GQ2149" s="12"/>
    </row>
    <row r="2150" spans="9:199" s="1" customFormat="1">
      <c r="I2150" s="3"/>
      <c r="P2150" s="59"/>
      <c r="Q2150" s="59"/>
      <c r="R2150" s="59"/>
      <c r="T2150" s="3"/>
      <c r="U2150" s="5"/>
      <c r="V2150" s="3"/>
      <c r="W2150" s="5"/>
      <c r="AE2150" s="7"/>
      <c r="AM2150" s="8"/>
      <c r="AT2150" s="9"/>
      <c r="GM2150" s="12"/>
      <c r="GN2150" s="12"/>
      <c r="GO2150" s="12"/>
      <c r="GP2150" s="12"/>
      <c r="GQ2150" s="12"/>
    </row>
    <row r="2151" spans="9:199" s="1" customFormat="1">
      <c r="I2151" s="3"/>
      <c r="P2151" s="59"/>
      <c r="Q2151" s="59"/>
      <c r="R2151" s="59"/>
      <c r="T2151" s="3"/>
      <c r="U2151" s="5"/>
      <c r="V2151" s="3"/>
      <c r="W2151" s="5"/>
      <c r="AE2151" s="7"/>
      <c r="AM2151" s="8"/>
      <c r="AT2151" s="9"/>
      <c r="GM2151" s="12"/>
      <c r="GN2151" s="12"/>
      <c r="GO2151" s="12"/>
      <c r="GP2151" s="12"/>
      <c r="GQ2151" s="12"/>
    </row>
    <row r="2152" spans="9:199" s="1" customFormat="1">
      <c r="I2152" s="3"/>
      <c r="P2152" s="59"/>
      <c r="Q2152" s="59"/>
      <c r="R2152" s="59"/>
      <c r="T2152" s="3"/>
      <c r="U2152" s="5"/>
      <c r="V2152" s="3"/>
      <c r="W2152" s="5"/>
      <c r="AE2152" s="7"/>
      <c r="AM2152" s="8"/>
      <c r="AT2152" s="9"/>
      <c r="GM2152" s="12"/>
      <c r="GN2152" s="12"/>
      <c r="GO2152" s="12"/>
      <c r="GP2152" s="12"/>
      <c r="GQ2152" s="12"/>
    </row>
    <row r="2153" spans="9:199" s="1" customFormat="1">
      <c r="I2153" s="3"/>
      <c r="P2153" s="59"/>
      <c r="Q2153" s="59"/>
      <c r="R2153" s="59"/>
      <c r="T2153" s="3"/>
      <c r="U2153" s="5"/>
      <c r="V2153" s="3"/>
      <c r="W2153" s="5"/>
      <c r="AE2153" s="7"/>
      <c r="AM2153" s="8"/>
      <c r="AT2153" s="9"/>
      <c r="GM2153" s="12"/>
      <c r="GN2153" s="12"/>
      <c r="GO2153" s="12"/>
      <c r="GP2153" s="12"/>
      <c r="GQ2153" s="12"/>
    </row>
    <row r="2154" spans="9:199" s="1" customFormat="1">
      <c r="I2154" s="3"/>
      <c r="P2154" s="59"/>
      <c r="Q2154" s="59"/>
      <c r="R2154" s="59"/>
      <c r="T2154" s="3"/>
      <c r="U2154" s="5"/>
      <c r="V2154" s="3"/>
      <c r="W2154" s="5"/>
      <c r="AE2154" s="7"/>
      <c r="AM2154" s="8"/>
      <c r="AT2154" s="9"/>
      <c r="GM2154" s="12"/>
      <c r="GN2154" s="12"/>
      <c r="GO2154" s="12"/>
      <c r="GP2154" s="12"/>
      <c r="GQ2154" s="12"/>
    </row>
    <row r="2155" spans="9:199" s="1" customFormat="1">
      <c r="I2155" s="3"/>
      <c r="P2155" s="59"/>
      <c r="Q2155" s="59"/>
      <c r="R2155" s="59"/>
      <c r="T2155" s="3"/>
      <c r="U2155" s="5"/>
      <c r="V2155" s="3"/>
      <c r="W2155" s="5"/>
      <c r="AE2155" s="7"/>
      <c r="AM2155" s="8"/>
      <c r="AT2155" s="9"/>
      <c r="GM2155" s="12"/>
      <c r="GN2155" s="12"/>
      <c r="GO2155" s="12"/>
      <c r="GP2155" s="12"/>
      <c r="GQ2155" s="12"/>
    </row>
    <row r="2156" spans="9:199" s="1" customFormat="1">
      <c r="I2156" s="3"/>
      <c r="P2156" s="59"/>
      <c r="Q2156" s="59"/>
      <c r="R2156" s="59"/>
      <c r="T2156" s="3"/>
      <c r="U2156" s="5"/>
      <c r="V2156" s="3"/>
      <c r="W2156" s="5"/>
      <c r="AE2156" s="7"/>
      <c r="AM2156" s="8"/>
      <c r="AT2156" s="9"/>
      <c r="GM2156" s="12"/>
      <c r="GN2156" s="12"/>
      <c r="GO2156" s="12"/>
      <c r="GP2156" s="12"/>
      <c r="GQ2156" s="12"/>
    </row>
    <row r="2157" spans="9:199" s="1" customFormat="1">
      <c r="I2157" s="3"/>
      <c r="P2157" s="59"/>
      <c r="Q2157" s="59"/>
      <c r="R2157" s="59"/>
      <c r="T2157" s="3"/>
      <c r="U2157" s="5"/>
      <c r="V2157" s="3"/>
      <c r="W2157" s="5"/>
      <c r="AE2157" s="7"/>
      <c r="AM2157" s="8"/>
      <c r="AT2157" s="9"/>
      <c r="GM2157" s="12"/>
      <c r="GN2157" s="12"/>
      <c r="GO2157" s="12"/>
      <c r="GP2157" s="12"/>
      <c r="GQ2157" s="12"/>
    </row>
    <row r="2158" spans="9:199" s="1" customFormat="1">
      <c r="I2158" s="3"/>
      <c r="P2158" s="59"/>
      <c r="Q2158" s="59"/>
      <c r="R2158" s="59"/>
      <c r="T2158" s="3"/>
      <c r="U2158" s="5"/>
      <c r="V2158" s="3"/>
      <c r="W2158" s="5"/>
      <c r="AE2158" s="7"/>
      <c r="AM2158" s="8"/>
      <c r="AT2158" s="9"/>
      <c r="GM2158" s="12"/>
      <c r="GN2158" s="12"/>
      <c r="GO2158" s="12"/>
      <c r="GP2158" s="12"/>
      <c r="GQ2158" s="12"/>
    </row>
    <row r="2159" spans="9:199" s="1" customFormat="1">
      <c r="I2159" s="3"/>
      <c r="P2159" s="59"/>
      <c r="Q2159" s="59"/>
      <c r="R2159" s="59"/>
      <c r="T2159" s="3"/>
      <c r="U2159" s="5"/>
      <c r="V2159" s="3"/>
      <c r="W2159" s="5"/>
      <c r="AE2159" s="7"/>
      <c r="AM2159" s="8"/>
      <c r="AT2159" s="9"/>
      <c r="GM2159" s="12"/>
      <c r="GN2159" s="12"/>
      <c r="GO2159" s="12"/>
      <c r="GP2159" s="12"/>
      <c r="GQ2159" s="12"/>
    </row>
    <row r="2160" spans="9:199" s="1" customFormat="1">
      <c r="I2160" s="3"/>
      <c r="P2160" s="59"/>
      <c r="Q2160" s="59"/>
      <c r="R2160" s="59"/>
      <c r="T2160" s="3"/>
      <c r="U2160" s="5"/>
      <c r="V2160" s="3"/>
      <c r="W2160" s="5"/>
      <c r="AE2160" s="7"/>
      <c r="AM2160" s="8"/>
      <c r="AT2160" s="9"/>
      <c r="GM2160" s="12"/>
      <c r="GN2160" s="12"/>
      <c r="GO2160" s="12"/>
      <c r="GP2160" s="12"/>
      <c r="GQ2160" s="12"/>
    </row>
    <row r="2161" spans="9:199" s="1" customFormat="1">
      <c r="I2161" s="3"/>
      <c r="P2161" s="59"/>
      <c r="Q2161" s="59"/>
      <c r="R2161" s="59"/>
      <c r="T2161" s="3"/>
      <c r="U2161" s="5"/>
      <c r="V2161" s="3"/>
      <c r="W2161" s="5"/>
      <c r="AE2161" s="7"/>
      <c r="AM2161" s="8"/>
      <c r="AT2161" s="9"/>
      <c r="GM2161" s="12"/>
      <c r="GN2161" s="12"/>
      <c r="GO2161" s="12"/>
      <c r="GP2161" s="12"/>
      <c r="GQ2161" s="12"/>
    </row>
    <row r="2162" spans="9:199" s="1" customFormat="1">
      <c r="I2162" s="3"/>
      <c r="P2162" s="59"/>
      <c r="Q2162" s="59"/>
      <c r="R2162" s="59"/>
      <c r="T2162" s="3"/>
      <c r="U2162" s="5"/>
      <c r="V2162" s="3"/>
      <c r="W2162" s="5"/>
      <c r="AE2162" s="7"/>
      <c r="AM2162" s="8"/>
      <c r="AT2162" s="9"/>
      <c r="GM2162" s="12"/>
      <c r="GN2162" s="12"/>
      <c r="GO2162" s="12"/>
      <c r="GP2162" s="12"/>
      <c r="GQ2162" s="12"/>
    </row>
    <row r="2163" spans="9:199" s="1" customFormat="1">
      <c r="I2163" s="3"/>
      <c r="P2163" s="59"/>
      <c r="Q2163" s="59"/>
      <c r="R2163" s="59"/>
      <c r="T2163" s="3"/>
      <c r="U2163" s="5"/>
      <c r="V2163" s="3"/>
      <c r="W2163" s="5"/>
      <c r="AE2163" s="7"/>
      <c r="AM2163" s="8"/>
      <c r="AT2163" s="9"/>
      <c r="GM2163" s="12"/>
      <c r="GN2163" s="12"/>
      <c r="GO2163" s="12"/>
      <c r="GP2163" s="12"/>
      <c r="GQ2163" s="12"/>
    </row>
    <row r="2164" spans="9:199" s="1" customFormat="1">
      <c r="I2164" s="3"/>
      <c r="P2164" s="59"/>
      <c r="Q2164" s="59"/>
      <c r="R2164" s="59"/>
      <c r="T2164" s="3"/>
      <c r="U2164" s="5"/>
      <c r="V2164" s="3"/>
      <c r="W2164" s="5"/>
      <c r="AE2164" s="7"/>
      <c r="AM2164" s="8"/>
      <c r="AT2164" s="9"/>
      <c r="GM2164" s="12"/>
      <c r="GN2164" s="12"/>
      <c r="GO2164" s="12"/>
      <c r="GP2164" s="12"/>
      <c r="GQ2164" s="12"/>
    </row>
    <row r="2165" spans="9:199" s="1" customFormat="1">
      <c r="I2165" s="3"/>
      <c r="P2165" s="59"/>
      <c r="Q2165" s="59"/>
      <c r="R2165" s="59"/>
      <c r="T2165" s="3"/>
      <c r="U2165" s="5"/>
      <c r="V2165" s="3"/>
      <c r="W2165" s="5"/>
      <c r="AE2165" s="7"/>
      <c r="AM2165" s="8"/>
      <c r="AT2165" s="9"/>
      <c r="GM2165" s="12"/>
      <c r="GN2165" s="12"/>
      <c r="GO2165" s="12"/>
      <c r="GP2165" s="12"/>
      <c r="GQ2165" s="12"/>
    </row>
    <row r="2166" spans="9:199" s="1" customFormat="1">
      <c r="I2166" s="3"/>
      <c r="P2166" s="59"/>
      <c r="Q2166" s="59"/>
      <c r="R2166" s="59"/>
      <c r="T2166" s="3"/>
      <c r="U2166" s="5"/>
      <c r="V2166" s="3"/>
      <c r="W2166" s="5"/>
      <c r="AE2166" s="7"/>
      <c r="AM2166" s="8"/>
      <c r="AT2166" s="9"/>
      <c r="GM2166" s="12"/>
      <c r="GN2166" s="12"/>
      <c r="GO2166" s="12"/>
      <c r="GP2166" s="12"/>
      <c r="GQ2166" s="12"/>
    </row>
    <row r="2167" spans="9:199" s="1" customFormat="1">
      <c r="I2167" s="3"/>
      <c r="P2167" s="59"/>
      <c r="Q2167" s="59"/>
      <c r="R2167" s="59"/>
      <c r="T2167" s="3"/>
      <c r="U2167" s="5"/>
      <c r="V2167" s="3"/>
      <c r="W2167" s="5"/>
      <c r="AE2167" s="7"/>
      <c r="AM2167" s="8"/>
      <c r="AT2167" s="9"/>
      <c r="GM2167" s="12"/>
      <c r="GN2167" s="12"/>
      <c r="GO2167" s="12"/>
      <c r="GP2167" s="12"/>
      <c r="GQ2167" s="12"/>
    </row>
    <row r="2168" spans="9:199" s="1" customFormat="1">
      <c r="I2168" s="3"/>
      <c r="P2168" s="59"/>
      <c r="Q2168" s="59"/>
      <c r="R2168" s="59"/>
      <c r="T2168" s="3"/>
      <c r="U2168" s="5"/>
      <c r="V2168" s="3"/>
      <c r="W2168" s="5"/>
      <c r="AE2168" s="7"/>
      <c r="AM2168" s="8"/>
      <c r="AT2168" s="9"/>
      <c r="GM2168" s="12"/>
      <c r="GN2168" s="12"/>
      <c r="GO2168" s="12"/>
      <c r="GP2168" s="12"/>
      <c r="GQ2168" s="12"/>
    </row>
    <row r="2169" spans="9:199" s="1" customFormat="1">
      <c r="I2169" s="3"/>
      <c r="P2169" s="59"/>
      <c r="Q2169" s="59"/>
      <c r="R2169" s="59"/>
      <c r="T2169" s="3"/>
      <c r="U2169" s="5"/>
      <c r="V2169" s="3"/>
      <c r="W2169" s="5"/>
      <c r="AE2169" s="7"/>
      <c r="AM2169" s="8"/>
      <c r="AT2169" s="9"/>
      <c r="GM2169" s="12"/>
      <c r="GN2169" s="12"/>
      <c r="GO2169" s="12"/>
      <c r="GP2169" s="12"/>
      <c r="GQ2169" s="12"/>
    </row>
    <row r="2170" spans="9:199" s="1" customFormat="1">
      <c r="I2170" s="3"/>
      <c r="P2170" s="59"/>
      <c r="Q2170" s="59"/>
      <c r="R2170" s="59"/>
      <c r="T2170" s="3"/>
      <c r="U2170" s="5"/>
      <c r="V2170" s="3"/>
      <c r="W2170" s="5"/>
      <c r="AE2170" s="7"/>
      <c r="AM2170" s="8"/>
      <c r="AT2170" s="9"/>
      <c r="GM2170" s="12"/>
      <c r="GN2170" s="12"/>
      <c r="GO2170" s="12"/>
      <c r="GP2170" s="12"/>
      <c r="GQ2170" s="12"/>
    </row>
    <row r="2171" spans="9:199" s="1" customFormat="1">
      <c r="I2171" s="3"/>
      <c r="P2171" s="59"/>
      <c r="Q2171" s="59"/>
      <c r="R2171" s="59"/>
      <c r="T2171" s="3"/>
      <c r="U2171" s="5"/>
      <c r="V2171" s="3"/>
      <c r="W2171" s="5"/>
      <c r="AE2171" s="7"/>
      <c r="AM2171" s="8"/>
      <c r="AT2171" s="9"/>
      <c r="GM2171" s="12"/>
      <c r="GN2171" s="12"/>
      <c r="GO2171" s="12"/>
      <c r="GP2171" s="12"/>
      <c r="GQ2171" s="12"/>
    </row>
    <row r="2172" spans="9:199" s="1" customFormat="1">
      <c r="I2172" s="3"/>
      <c r="P2172" s="59"/>
      <c r="Q2172" s="59"/>
      <c r="R2172" s="59"/>
      <c r="T2172" s="3"/>
      <c r="U2172" s="5"/>
      <c r="V2172" s="3"/>
      <c r="W2172" s="5"/>
      <c r="AE2172" s="7"/>
      <c r="AM2172" s="8"/>
      <c r="AT2172" s="9"/>
      <c r="GM2172" s="12"/>
      <c r="GN2172" s="12"/>
      <c r="GO2172" s="12"/>
      <c r="GP2172" s="12"/>
      <c r="GQ2172" s="12"/>
    </row>
    <row r="2173" spans="9:199" s="1" customFormat="1">
      <c r="I2173" s="3"/>
      <c r="P2173" s="59"/>
      <c r="Q2173" s="59"/>
      <c r="R2173" s="59"/>
      <c r="T2173" s="3"/>
      <c r="U2173" s="5"/>
      <c r="V2173" s="3"/>
      <c r="W2173" s="5"/>
      <c r="AE2173" s="7"/>
      <c r="AM2173" s="8"/>
      <c r="AT2173" s="9"/>
      <c r="GM2173" s="12"/>
      <c r="GN2173" s="12"/>
      <c r="GO2173" s="12"/>
      <c r="GP2173" s="12"/>
      <c r="GQ2173" s="12"/>
    </row>
    <row r="2174" spans="9:199" s="1" customFormat="1">
      <c r="I2174" s="3"/>
      <c r="P2174" s="59"/>
      <c r="Q2174" s="59"/>
      <c r="R2174" s="59"/>
      <c r="T2174" s="3"/>
      <c r="U2174" s="5"/>
      <c r="V2174" s="3"/>
      <c r="W2174" s="5"/>
      <c r="AE2174" s="7"/>
      <c r="AM2174" s="8"/>
      <c r="AT2174" s="9"/>
      <c r="GM2174" s="12"/>
      <c r="GN2174" s="12"/>
      <c r="GO2174" s="12"/>
      <c r="GP2174" s="12"/>
      <c r="GQ2174" s="12"/>
    </row>
    <row r="2175" spans="9:199" s="1" customFormat="1">
      <c r="I2175" s="3"/>
      <c r="P2175" s="59"/>
      <c r="Q2175" s="59"/>
      <c r="R2175" s="59"/>
      <c r="T2175" s="3"/>
      <c r="U2175" s="5"/>
      <c r="V2175" s="3"/>
      <c r="W2175" s="5"/>
      <c r="AE2175" s="7"/>
      <c r="AM2175" s="8"/>
      <c r="AT2175" s="9"/>
      <c r="GM2175" s="12"/>
      <c r="GN2175" s="12"/>
      <c r="GO2175" s="12"/>
      <c r="GP2175" s="12"/>
      <c r="GQ2175" s="12"/>
    </row>
    <row r="2176" spans="9:199" s="1" customFormat="1">
      <c r="I2176" s="3"/>
      <c r="P2176" s="59"/>
      <c r="Q2176" s="59"/>
      <c r="R2176" s="59"/>
      <c r="T2176" s="3"/>
      <c r="U2176" s="5"/>
      <c r="V2176" s="3"/>
      <c r="W2176" s="5"/>
      <c r="AE2176" s="7"/>
      <c r="AM2176" s="8"/>
      <c r="AT2176" s="9"/>
      <c r="GM2176" s="12"/>
      <c r="GN2176" s="12"/>
      <c r="GO2176" s="12"/>
      <c r="GP2176" s="12"/>
      <c r="GQ2176" s="12"/>
    </row>
    <row r="2177" spans="9:199" s="1" customFormat="1">
      <c r="I2177" s="3"/>
      <c r="P2177" s="59"/>
      <c r="Q2177" s="59"/>
      <c r="R2177" s="59"/>
      <c r="T2177" s="3"/>
      <c r="U2177" s="5"/>
      <c r="V2177" s="3"/>
      <c r="W2177" s="5"/>
      <c r="AE2177" s="7"/>
      <c r="AM2177" s="8"/>
      <c r="AT2177" s="9"/>
      <c r="GM2177" s="12"/>
      <c r="GN2177" s="12"/>
      <c r="GO2177" s="12"/>
      <c r="GP2177" s="12"/>
      <c r="GQ2177" s="12"/>
    </row>
    <row r="2178" spans="9:199" s="1" customFormat="1">
      <c r="I2178" s="3"/>
      <c r="P2178" s="59"/>
      <c r="Q2178" s="59"/>
      <c r="R2178" s="59"/>
      <c r="T2178" s="3"/>
      <c r="U2178" s="5"/>
      <c r="V2178" s="3"/>
      <c r="W2178" s="5"/>
      <c r="AE2178" s="7"/>
      <c r="AM2178" s="8"/>
      <c r="AT2178" s="9"/>
      <c r="GM2178" s="12"/>
      <c r="GN2178" s="12"/>
      <c r="GO2178" s="12"/>
      <c r="GP2178" s="12"/>
      <c r="GQ2178" s="12"/>
    </row>
    <row r="2179" spans="9:199" s="1" customFormat="1">
      <c r="I2179" s="3"/>
      <c r="P2179" s="59"/>
      <c r="Q2179" s="59"/>
      <c r="R2179" s="59"/>
      <c r="T2179" s="3"/>
      <c r="U2179" s="5"/>
      <c r="V2179" s="3"/>
      <c r="W2179" s="5"/>
      <c r="AE2179" s="7"/>
      <c r="AM2179" s="8"/>
      <c r="AT2179" s="9"/>
      <c r="GM2179" s="12"/>
      <c r="GN2179" s="12"/>
      <c r="GO2179" s="12"/>
      <c r="GP2179" s="12"/>
      <c r="GQ2179" s="12"/>
    </row>
    <row r="2180" spans="9:199" s="1" customFormat="1">
      <c r="I2180" s="3"/>
      <c r="P2180" s="59"/>
      <c r="Q2180" s="59"/>
      <c r="R2180" s="59"/>
      <c r="T2180" s="3"/>
      <c r="U2180" s="5"/>
      <c r="V2180" s="3"/>
      <c r="W2180" s="5"/>
      <c r="AE2180" s="7"/>
      <c r="AM2180" s="8"/>
      <c r="AT2180" s="9"/>
      <c r="GM2180" s="12"/>
      <c r="GN2180" s="12"/>
      <c r="GO2180" s="12"/>
      <c r="GP2180" s="12"/>
      <c r="GQ2180" s="12"/>
    </row>
    <row r="2181" spans="9:199" s="1" customFormat="1">
      <c r="I2181" s="3"/>
      <c r="P2181" s="59"/>
      <c r="Q2181" s="59"/>
      <c r="R2181" s="59"/>
      <c r="T2181" s="3"/>
      <c r="U2181" s="5"/>
      <c r="V2181" s="3"/>
      <c r="W2181" s="5"/>
      <c r="AE2181" s="7"/>
      <c r="AM2181" s="8"/>
      <c r="AT2181" s="9"/>
      <c r="GM2181" s="12"/>
      <c r="GN2181" s="12"/>
      <c r="GO2181" s="12"/>
      <c r="GP2181" s="12"/>
      <c r="GQ2181" s="12"/>
    </row>
    <row r="2182" spans="9:199" s="1" customFormat="1">
      <c r="I2182" s="3"/>
      <c r="P2182" s="59"/>
      <c r="Q2182" s="59"/>
      <c r="R2182" s="59"/>
      <c r="T2182" s="3"/>
      <c r="U2182" s="5"/>
      <c r="V2182" s="3"/>
      <c r="W2182" s="5"/>
      <c r="AE2182" s="7"/>
      <c r="AM2182" s="8"/>
      <c r="AT2182" s="9"/>
      <c r="GM2182" s="12"/>
      <c r="GN2182" s="12"/>
      <c r="GO2182" s="12"/>
      <c r="GP2182" s="12"/>
      <c r="GQ2182" s="12"/>
    </row>
    <row r="2183" spans="9:199" s="1" customFormat="1">
      <c r="I2183" s="3"/>
      <c r="P2183" s="59"/>
      <c r="Q2183" s="59"/>
      <c r="R2183" s="59"/>
      <c r="T2183" s="3"/>
      <c r="U2183" s="5"/>
      <c r="V2183" s="3"/>
      <c r="W2183" s="5"/>
      <c r="AE2183" s="7"/>
      <c r="AM2183" s="8"/>
      <c r="AT2183" s="9"/>
      <c r="GM2183" s="12"/>
      <c r="GN2183" s="12"/>
      <c r="GO2183" s="12"/>
      <c r="GP2183" s="12"/>
      <c r="GQ2183" s="12"/>
    </row>
    <row r="2184" spans="9:199" s="1" customFormat="1">
      <c r="I2184" s="3"/>
      <c r="P2184" s="59"/>
      <c r="Q2184" s="59"/>
      <c r="R2184" s="59"/>
      <c r="T2184" s="3"/>
      <c r="U2184" s="5"/>
      <c r="V2184" s="3"/>
      <c r="W2184" s="5"/>
      <c r="AE2184" s="7"/>
      <c r="AM2184" s="8"/>
      <c r="AT2184" s="9"/>
      <c r="GM2184" s="12"/>
      <c r="GN2184" s="12"/>
      <c r="GO2184" s="12"/>
      <c r="GP2184" s="12"/>
      <c r="GQ2184" s="12"/>
    </row>
    <row r="2185" spans="9:199" s="1" customFormat="1">
      <c r="I2185" s="3"/>
      <c r="P2185" s="59"/>
      <c r="Q2185" s="59"/>
      <c r="R2185" s="59"/>
      <c r="T2185" s="3"/>
      <c r="U2185" s="5"/>
      <c r="V2185" s="3"/>
      <c r="W2185" s="5"/>
      <c r="AE2185" s="7"/>
      <c r="AM2185" s="8"/>
      <c r="AT2185" s="9"/>
      <c r="GM2185" s="12"/>
      <c r="GN2185" s="12"/>
      <c r="GO2185" s="12"/>
      <c r="GP2185" s="12"/>
      <c r="GQ2185" s="12"/>
    </row>
    <row r="2186" spans="9:199" s="1" customFormat="1">
      <c r="I2186" s="3"/>
      <c r="P2186" s="59"/>
      <c r="Q2186" s="59"/>
      <c r="R2186" s="59"/>
      <c r="T2186" s="3"/>
      <c r="U2186" s="5"/>
      <c r="V2186" s="3"/>
      <c r="W2186" s="5"/>
      <c r="AE2186" s="7"/>
      <c r="AM2186" s="8"/>
      <c r="AT2186" s="9"/>
      <c r="GM2186" s="12"/>
      <c r="GN2186" s="12"/>
      <c r="GO2186" s="12"/>
      <c r="GP2186" s="12"/>
      <c r="GQ2186" s="12"/>
    </row>
    <row r="2187" spans="9:199" s="1" customFormat="1">
      <c r="I2187" s="3"/>
      <c r="P2187" s="59"/>
      <c r="Q2187" s="59"/>
      <c r="R2187" s="59"/>
      <c r="T2187" s="3"/>
      <c r="U2187" s="5"/>
      <c r="V2187" s="3"/>
      <c r="W2187" s="5"/>
      <c r="AE2187" s="7"/>
      <c r="AM2187" s="8"/>
      <c r="AT2187" s="9"/>
      <c r="GM2187" s="12"/>
      <c r="GN2187" s="12"/>
      <c r="GO2187" s="12"/>
      <c r="GP2187" s="12"/>
      <c r="GQ2187" s="12"/>
    </row>
    <row r="2188" spans="9:199" s="1" customFormat="1">
      <c r="I2188" s="3"/>
      <c r="P2188" s="59"/>
      <c r="Q2188" s="59"/>
      <c r="R2188" s="59"/>
      <c r="T2188" s="3"/>
      <c r="U2188" s="5"/>
      <c r="V2188" s="3"/>
      <c r="W2188" s="5"/>
      <c r="AE2188" s="7"/>
      <c r="AM2188" s="8"/>
      <c r="AT2188" s="9"/>
      <c r="GM2188" s="12"/>
      <c r="GN2188" s="12"/>
      <c r="GO2188" s="12"/>
      <c r="GP2188" s="12"/>
      <c r="GQ2188" s="12"/>
    </row>
    <row r="2189" spans="9:199" s="1" customFormat="1">
      <c r="I2189" s="3"/>
      <c r="P2189" s="59"/>
      <c r="Q2189" s="59"/>
      <c r="R2189" s="59"/>
      <c r="T2189" s="3"/>
      <c r="U2189" s="5"/>
      <c r="V2189" s="3"/>
      <c r="W2189" s="5"/>
      <c r="AE2189" s="7"/>
      <c r="AM2189" s="8"/>
      <c r="AT2189" s="9"/>
      <c r="GM2189" s="12"/>
      <c r="GN2189" s="12"/>
      <c r="GO2189" s="12"/>
      <c r="GP2189" s="12"/>
      <c r="GQ2189" s="12"/>
    </row>
    <row r="2190" spans="9:199" s="1" customFormat="1">
      <c r="I2190" s="3"/>
      <c r="P2190" s="59"/>
      <c r="Q2190" s="59"/>
      <c r="R2190" s="59"/>
      <c r="T2190" s="3"/>
      <c r="U2190" s="5"/>
      <c r="V2190" s="3"/>
      <c r="W2190" s="5"/>
      <c r="AE2190" s="7"/>
      <c r="AM2190" s="8"/>
      <c r="AT2190" s="9"/>
      <c r="GM2190" s="12"/>
      <c r="GN2190" s="12"/>
      <c r="GO2190" s="12"/>
      <c r="GP2190" s="12"/>
      <c r="GQ2190" s="12"/>
    </row>
    <row r="2191" spans="9:199" s="1" customFormat="1">
      <c r="I2191" s="3"/>
      <c r="P2191" s="59"/>
      <c r="Q2191" s="59"/>
      <c r="R2191" s="59"/>
      <c r="T2191" s="3"/>
      <c r="U2191" s="5"/>
      <c r="V2191" s="3"/>
      <c r="W2191" s="5"/>
      <c r="AE2191" s="7"/>
      <c r="AM2191" s="8"/>
      <c r="AT2191" s="9"/>
      <c r="GM2191" s="12"/>
      <c r="GN2191" s="12"/>
      <c r="GO2191" s="12"/>
      <c r="GP2191" s="12"/>
      <c r="GQ2191" s="12"/>
    </row>
    <row r="2192" spans="9:199" s="1" customFormat="1">
      <c r="I2192" s="3"/>
      <c r="P2192" s="59"/>
      <c r="Q2192" s="59"/>
      <c r="R2192" s="59"/>
      <c r="T2192" s="3"/>
      <c r="U2192" s="5"/>
      <c r="V2192" s="3"/>
      <c r="W2192" s="5"/>
      <c r="AE2192" s="7"/>
      <c r="AM2192" s="8"/>
      <c r="AT2192" s="9"/>
      <c r="GM2192" s="12"/>
      <c r="GN2192" s="12"/>
      <c r="GO2192" s="12"/>
      <c r="GP2192" s="12"/>
      <c r="GQ2192" s="12"/>
    </row>
    <row r="2193" spans="9:199" s="1" customFormat="1">
      <c r="I2193" s="3"/>
      <c r="P2193" s="59"/>
      <c r="Q2193" s="59"/>
      <c r="R2193" s="59"/>
      <c r="T2193" s="3"/>
      <c r="U2193" s="5"/>
      <c r="V2193" s="3"/>
      <c r="W2193" s="5"/>
      <c r="AE2193" s="7"/>
      <c r="AM2193" s="8"/>
      <c r="AT2193" s="9"/>
      <c r="GM2193" s="12"/>
      <c r="GN2193" s="12"/>
      <c r="GO2193" s="12"/>
      <c r="GP2193" s="12"/>
      <c r="GQ2193" s="12"/>
    </row>
    <row r="2194" spans="9:199" s="1" customFormat="1">
      <c r="I2194" s="3"/>
      <c r="P2194" s="59"/>
      <c r="Q2194" s="59"/>
      <c r="R2194" s="59"/>
      <c r="T2194" s="3"/>
      <c r="U2194" s="5"/>
      <c r="V2194" s="3"/>
      <c r="W2194" s="5"/>
      <c r="AE2194" s="7"/>
      <c r="AM2194" s="8"/>
      <c r="AT2194" s="9"/>
      <c r="GM2194" s="12"/>
      <c r="GN2194" s="12"/>
      <c r="GO2194" s="12"/>
      <c r="GP2194" s="12"/>
      <c r="GQ2194" s="12"/>
    </row>
    <row r="2195" spans="9:199" s="1" customFormat="1">
      <c r="I2195" s="3"/>
      <c r="P2195" s="59"/>
      <c r="Q2195" s="59"/>
      <c r="R2195" s="59"/>
      <c r="T2195" s="3"/>
      <c r="U2195" s="5"/>
      <c r="V2195" s="3"/>
      <c r="W2195" s="5"/>
      <c r="AE2195" s="7"/>
      <c r="AM2195" s="8"/>
      <c r="AT2195" s="9"/>
      <c r="GM2195" s="12"/>
      <c r="GN2195" s="12"/>
      <c r="GO2195" s="12"/>
      <c r="GP2195" s="12"/>
      <c r="GQ2195" s="12"/>
    </row>
    <row r="2196" spans="9:199" s="1" customFormat="1">
      <c r="I2196" s="3"/>
      <c r="P2196" s="59"/>
      <c r="Q2196" s="59"/>
      <c r="R2196" s="59"/>
      <c r="T2196" s="3"/>
      <c r="U2196" s="5"/>
      <c r="V2196" s="3"/>
      <c r="W2196" s="5"/>
      <c r="AE2196" s="7"/>
      <c r="AM2196" s="8"/>
      <c r="AT2196" s="9"/>
      <c r="GM2196" s="12"/>
      <c r="GN2196" s="12"/>
      <c r="GO2196" s="12"/>
      <c r="GP2196" s="12"/>
      <c r="GQ2196" s="12"/>
    </row>
    <row r="2197" spans="9:199" s="1" customFormat="1">
      <c r="I2197" s="3"/>
      <c r="P2197" s="59"/>
      <c r="Q2197" s="59"/>
      <c r="R2197" s="59"/>
      <c r="T2197" s="3"/>
      <c r="U2197" s="5"/>
      <c r="V2197" s="3"/>
      <c r="W2197" s="5"/>
      <c r="AE2197" s="7"/>
      <c r="AM2197" s="8"/>
      <c r="AT2197" s="9"/>
      <c r="GM2197" s="12"/>
      <c r="GN2197" s="12"/>
      <c r="GO2197" s="12"/>
      <c r="GP2197" s="12"/>
      <c r="GQ2197" s="12"/>
    </row>
    <row r="2198" spans="9:199" s="1" customFormat="1">
      <c r="I2198" s="3"/>
      <c r="P2198" s="59"/>
      <c r="Q2198" s="59"/>
      <c r="R2198" s="59"/>
      <c r="T2198" s="3"/>
      <c r="U2198" s="5"/>
      <c r="V2198" s="3"/>
      <c r="W2198" s="5"/>
      <c r="AE2198" s="7"/>
      <c r="AM2198" s="8"/>
      <c r="AT2198" s="9"/>
      <c r="GM2198" s="12"/>
      <c r="GN2198" s="12"/>
      <c r="GO2198" s="12"/>
      <c r="GP2198" s="12"/>
      <c r="GQ2198" s="12"/>
    </row>
    <row r="2199" spans="9:199" s="1" customFormat="1">
      <c r="I2199" s="3"/>
      <c r="P2199" s="59"/>
      <c r="Q2199" s="59"/>
      <c r="R2199" s="59"/>
      <c r="T2199" s="3"/>
      <c r="U2199" s="5"/>
      <c r="V2199" s="3"/>
      <c r="W2199" s="5"/>
      <c r="AE2199" s="7"/>
      <c r="AM2199" s="8"/>
      <c r="AT2199" s="9"/>
      <c r="GM2199" s="12"/>
      <c r="GN2199" s="12"/>
      <c r="GO2199" s="12"/>
      <c r="GP2199" s="12"/>
      <c r="GQ2199" s="12"/>
    </row>
    <row r="2200" spans="9:199" s="1" customFormat="1">
      <c r="I2200" s="3"/>
      <c r="P2200" s="59"/>
      <c r="Q2200" s="59"/>
      <c r="R2200" s="59"/>
      <c r="T2200" s="3"/>
      <c r="U2200" s="5"/>
      <c r="V2200" s="3"/>
      <c r="W2200" s="5"/>
      <c r="AE2200" s="7"/>
      <c r="AM2200" s="8"/>
      <c r="AT2200" s="9"/>
      <c r="GM2200" s="12"/>
      <c r="GN2200" s="12"/>
      <c r="GO2200" s="12"/>
      <c r="GP2200" s="12"/>
      <c r="GQ2200" s="12"/>
    </row>
    <row r="2201" spans="9:199" s="1" customFormat="1">
      <c r="I2201" s="3"/>
      <c r="P2201" s="59"/>
      <c r="Q2201" s="59"/>
      <c r="R2201" s="59"/>
      <c r="T2201" s="3"/>
      <c r="U2201" s="5"/>
      <c r="V2201" s="3"/>
      <c r="W2201" s="5"/>
      <c r="AE2201" s="7"/>
      <c r="AM2201" s="8"/>
      <c r="AT2201" s="9"/>
      <c r="GM2201" s="12"/>
      <c r="GN2201" s="12"/>
      <c r="GO2201" s="12"/>
      <c r="GP2201" s="12"/>
      <c r="GQ2201" s="12"/>
    </row>
    <row r="2202" spans="9:199" s="1" customFormat="1">
      <c r="I2202" s="3"/>
      <c r="P2202" s="59"/>
      <c r="Q2202" s="59"/>
      <c r="R2202" s="59"/>
      <c r="T2202" s="3"/>
      <c r="U2202" s="5"/>
      <c r="V2202" s="3"/>
      <c r="W2202" s="5"/>
      <c r="AE2202" s="7"/>
      <c r="AM2202" s="8"/>
      <c r="AT2202" s="9"/>
      <c r="GM2202" s="12"/>
      <c r="GN2202" s="12"/>
      <c r="GO2202" s="12"/>
      <c r="GP2202" s="12"/>
      <c r="GQ2202" s="12"/>
    </row>
    <row r="2203" spans="9:199" s="1" customFormat="1">
      <c r="I2203" s="3"/>
      <c r="P2203" s="59"/>
      <c r="Q2203" s="59"/>
      <c r="R2203" s="59"/>
      <c r="T2203" s="3"/>
      <c r="U2203" s="5"/>
      <c r="V2203" s="3"/>
      <c r="W2203" s="5"/>
      <c r="AE2203" s="7"/>
      <c r="AM2203" s="8"/>
      <c r="AT2203" s="9"/>
      <c r="GM2203" s="12"/>
      <c r="GN2203" s="12"/>
      <c r="GO2203" s="12"/>
      <c r="GP2203" s="12"/>
      <c r="GQ2203" s="12"/>
    </row>
    <row r="2204" spans="9:199" s="1" customFormat="1">
      <c r="I2204" s="3"/>
      <c r="P2204" s="59"/>
      <c r="Q2204" s="59"/>
      <c r="R2204" s="59"/>
      <c r="T2204" s="3"/>
      <c r="U2204" s="5"/>
      <c r="V2204" s="3"/>
      <c r="W2204" s="5"/>
      <c r="AE2204" s="7"/>
      <c r="AM2204" s="8"/>
      <c r="AT2204" s="9"/>
      <c r="GM2204" s="12"/>
      <c r="GN2204" s="12"/>
      <c r="GO2204" s="12"/>
      <c r="GP2204" s="12"/>
      <c r="GQ2204" s="12"/>
    </row>
    <row r="2205" spans="9:199" s="1" customFormat="1">
      <c r="I2205" s="3"/>
      <c r="P2205" s="59"/>
      <c r="Q2205" s="59"/>
      <c r="R2205" s="59"/>
      <c r="T2205" s="3"/>
      <c r="U2205" s="5"/>
      <c r="V2205" s="3"/>
      <c r="W2205" s="5"/>
      <c r="AE2205" s="7"/>
      <c r="AM2205" s="8"/>
      <c r="AT2205" s="9"/>
      <c r="GM2205" s="12"/>
      <c r="GN2205" s="12"/>
      <c r="GO2205" s="12"/>
      <c r="GP2205" s="12"/>
      <c r="GQ2205" s="12"/>
    </row>
    <row r="2206" spans="9:199" s="1" customFormat="1">
      <c r="I2206" s="3"/>
      <c r="P2206" s="59"/>
      <c r="Q2206" s="59"/>
      <c r="R2206" s="59"/>
      <c r="T2206" s="3"/>
      <c r="U2206" s="5"/>
      <c r="V2206" s="3"/>
      <c r="W2206" s="5"/>
      <c r="AE2206" s="7"/>
      <c r="AM2206" s="8"/>
      <c r="AT2206" s="9"/>
      <c r="GM2206" s="12"/>
      <c r="GN2206" s="12"/>
      <c r="GO2206" s="12"/>
      <c r="GP2206" s="12"/>
      <c r="GQ2206" s="12"/>
    </row>
    <row r="2207" spans="9:199" s="1" customFormat="1">
      <c r="I2207" s="3"/>
      <c r="P2207" s="59"/>
      <c r="Q2207" s="59"/>
      <c r="R2207" s="59"/>
      <c r="T2207" s="3"/>
      <c r="U2207" s="5"/>
      <c r="V2207" s="3"/>
      <c r="W2207" s="5"/>
      <c r="AE2207" s="7"/>
      <c r="AM2207" s="8"/>
      <c r="AT2207" s="9"/>
      <c r="GM2207" s="12"/>
      <c r="GN2207" s="12"/>
      <c r="GO2207" s="12"/>
      <c r="GP2207" s="12"/>
      <c r="GQ2207" s="12"/>
    </row>
    <row r="2208" spans="9:199" s="1" customFormat="1">
      <c r="I2208" s="3"/>
      <c r="P2208" s="59"/>
      <c r="Q2208" s="59"/>
      <c r="R2208" s="59"/>
      <c r="T2208" s="3"/>
      <c r="U2208" s="5"/>
      <c r="V2208" s="3"/>
      <c r="W2208" s="5"/>
      <c r="AE2208" s="7"/>
      <c r="AM2208" s="8"/>
      <c r="AT2208" s="9"/>
      <c r="GM2208" s="12"/>
      <c r="GN2208" s="12"/>
      <c r="GO2208" s="12"/>
      <c r="GP2208" s="12"/>
      <c r="GQ2208" s="12"/>
    </row>
    <row r="2209" spans="9:199" s="1" customFormat="1">
      <c r="I2209" s="3"/>
      <c r="P2209" s="59"/>
      <c r="Q2209" s="59"/>
      <c r="R2209" s="59"/>
      <c r="T2209" s="3"/>
      <c r="U2209" s="5"/>
      <c r="V2209" s="3"/>
      <c r="W2209" s="5"/>
      <c r="AE2209" s="7"/>
      <c r="AM2209" s="8"/>
      <c r="AT2209" s="9"/>
      <c r="GM2209" s="12"/>
      <c r="GN2209" s="12"/>
      <c r="GO2209" s="12"/>
      <c r="GP2209" s="12"/>
      <c r="GQ2209" s="12"/>
    </row>
    <row r="2210" spans="9:199" s="1" customFormat="1">
      <c r="I2210" s="3"/>
      <c r="P2210" s="59"/>
      <c r="Q2210" s="59"/>
      <c r="R2210" s="59"/>
      <c r="T2210" s="3"/>
      <c r="U2210" s="5"/>
      <c r="V2210" s="3"/>
      <c r="W2210" s="5"/>
      <c r="AE2210" s="7"/>
      <c r="AM2210" s="8"/>
      <c r="AT2210" s="9"/>
      <c r="GM2210" s="12"/>
      <c r="GN2210" s="12"/>
      <c r="GO2210" s="12"/>
      <c r="GP2210" s="12"/>
      <c r="GQ2210" s="12"/>
    </row>
    <row r="2211" spans="9:199" s="1" customFormat="1">
      <c r="I2211" s="3"/>
      <c r="P2211" s="59"/>
      <c r="Q2211" s="59"/>
      <c r="R2211" s="59"/>
      <c r="T2211" s="3"/>
      <c r="U2211" s="5"/>
      <c r="V2211" s="3"/>
      <c r="W2211" s="5"/>
      <c r="AE2211" s="7"/>
      <c r="AM2211" s="8"/>
      <c r="AT2211" s="9"/>
      <c r="GM2211" s="12"/>
      <c r="GN2211" s="12"/>
      <c r="GO2211" s="12"/>
      <c r="GP2211" s="12"/>
      <c r="GQ2211" s="12"/>
    </row>
    <row r="2212" spans="9:199" s="1" customFormat="1">
      <c r="I2212" s="3"/>
      <c r="P2212" s="59"/>
      <c r="Q2212" s="59"/>
      <c r="R2212" s="59"/>
      <c r="T2212" s="3"/>
      <c r="U2212" s="5"/>
      <c r="V2212" s="3"/>
      <c r="W2212" s="5"/>
      <c r="AE2212" s="7"/>
      <c r="AM2212" s="8"/>
      <c r="AT2212" s="9"/>
      <c r="GM2212" s="12"/>
      <c r="GN2212" s="12"/>
      <c r="GO2212" s="12"/>
      <c r="GP2212" s="12"/>
      <c r="GQ2212" s="12"/>
    </row>
    <row r="2213" spans="9:199" s="1" customFormat="1">
      <c r="I2213" s="3"/>
      <c r="P2213" s="59"/>
      <c r="Q2213" s="59"/>
      <c r="R2213" s="59"/>
      <c r="T2213" s="3"/>
      <c r="U2213" s="5"/>
      <c r="V2213" s="3"/>
      <c r="W2213" s="5"/>
      <c r="AE2213" s="7"/>
      <c r="AM2213" s="8"/>
      <c r="AT2213" s="9"/>
      <c r="GM2213" s="12"/>
      <c r="GN2213" s="12"/>
      <c r="GO2213" s="12"/>
      <c r="GP2213" s="12"/>
      <c r="GQ2213" s="12"/>
    </row>
    <row r="2214" spans="9:199" s="1" customFormat="1">
      <c r="I2214" s="3"/>
      <c r="P2214" s="59"/>
      <c r="Q2214" s="59"/>
      <c r="R2214" s="59"/>
      <c r="T2214" s="3"/>
      <c r="U2214" s="5"/>
      <c r="V2214" s="3"/>
      <c r="W2214" s="5"/>
      <c r="AE2214" s="7"/>
      <c r="AM2214" s="8"/>
      <c r="AT2214" s="9"/>
      <c r="GM2214" s="12"/>
      <c r="GN2214" s="12"/>
      <c r="GO2214" s="12"/>
      <c r="GP2214" s="12"/>
      <c r="GQ2214" s="12"/>
    </row>
    <row r="2215" spans="9:199" s="1" customFormat="1">
      <c r="I2215" s="3"/>
      <c r="P2215" s="59"/>
      <c r="Q2215" s="59"/>
      <c r="R2215" s="59"/>
      <c r="T2215" s="3"/>
      <c r="U2215" s="5"/>
      <c r="V2215" s="3"/>
      <c r="W2215" s="5"/>
      <c r="AE2215" s="7"/>
      <c r="AM2215" s="8"/>
      <c r="AT2215" s="9"/>
      <c r="GM2215" s="12"/>
      <c r="GN2215" s="12"/>
      <c r="GO2215" s="12"/>
      <c r="GP2215" s="12"/>
      <c r="GQ2215" s="12"/>
    </row>
    <row r="2216" spans="9:199" s="1" customFormat="1">
      <c r="I2216" s="3"/>
      <c r="P2216" s="59"/>
      <c r="Q2216" s="59"/>
      <c r="R2216" s="59"/>
      <c r="T2216" s="3"/>
      <c r="U2216" s="5"/>
      <c r="V2216" s="3"/>
      <c r="W2216" s="5"/>
      <c r="AE2216" s="7"/>
      <c r="AM2216" s="8"/>
      <c r="AT2216" s="9"/>
      <c r="GM2216" s="12"/>
      <c r="GN2216" s="12"/>
      <c r="GO2216" s="12"/>
      <c r="GP2216" s="12"/>
      <c r="GQ2216" s="12"/>
    </row>
    <row r="2217" spans="9:199" s="1" customFormat="1">
      <c r="I2217" s="3"/>
      <c r="P2217" s="59"/>
      <c r="Q2217" s="59"/>
      <c r="R2217" s="59"/>
      <c r="T2217" s="3"/>
      <c r="U2217" s="5"/>
      <c r="V2217" s="3"/>
      <c r="W2217" s="5"/>
      <c r="AE2217" s="7"/>
      <c r="AM2217" s="8"/>
      <c r="AT2217" s="9"/>
      <c r="GM2217" s="12"/>
      <c r="GN2217" s="12"/>
      <c r="GO2217" s="12"/>
      <c r="GP2217" s="12"/>
      <c r="GQ2217" s="12"/>
    </row>
    <row r="2218" spans="9:199" s="1" customFormat="1">
      <c r="I2218" s="3"/>
      <c r="P2218" s="59"/>
      <c r="Q2218" s="59"/>
      <c r="R2218" s="59"/>
      <c r="T2218" s="3"/>
      <c r="U2218" s="5"/>
      <c r="V2218" s="3"/>
      <c r="W2218" s="5"/>
      <c r="AE2218" s="7"/>
      <c r="AM2218" s="8"/>
      <c r="AT2218" s="9"/>
      <c r="GM2218" s="12"/>
      <c r="GN2218" s="12"/>
      <c r="GO2218" s="12"/>
      <c r="GP2218" s="12"/>
      <c r="GQ2218" s="12"/>
    </row>
    <row r="2219" spans="9:199" s="1" customFormat="1">
      <c r="I2219" s="3"/>
      <c r="P2219" s="59"/>
      <c r="Q2219" s="59"/>
      <c r="R2219" s="59"/>
      <c r="T2219" s="3"/>
      <c r="U2219" s="5"/>
      <c r="V2219" s="3"/>
      <c r="W2219" s="5"/>
      <c r="AE2219" s="7"/>
      <c r="AM2219" s="8"/>
      <c r="AT2219" s="9"/>
      <c r="GM2219" s="12"/>
      <c r="GN2219" s="12"/>
      <c r="GO2219" s="12"/>
      <c r="GP2219" s="12"/>
      <c r="GQ2219" s="12"/>
    </row>
    <row r="2220" spans="9:199" s="1" customFormat="1">
      <c r="I2220" s="3"/>
      <c r="P2220" s="59"/>
      <c r="Q2220" s="59"/>
      <c r="R2220" s="59"/>
      <c r="T2220" s="3"/>
      <c r="U2220" s="5"/>
      <c r="V2220" s="3"/>
      <c r="W2220" s="5"/>
      <c r="AE2220" s="7"/>
      <c r="AM2220" s="8"/>
      <c r="AT2220" s="9"/>
      <c r="GM2220" s="12"/>
      <c r="GN2220" s="12"/>
      <c r="GO2220" s="12"/>
      <c r="GP2220" s="12"/>
      <c r="GQ2220" s="12"/>
    </row>
    <row r="2221" spans="9:199" s="1" customFormat="1">
      <c r="I2221" s="3"/>
      <c r="P2221" s="59"/>
      <c r="Q2221" s="59"/>
      <c r="R2221" s="59"/>
      <c r="T2221" s="3"/>
      <c r="U2221" s="5"/>
      <c r="V2221" s="3"/>
      <c r="W2221" s="5"/>
      <c r="AE2221" s="7"/>
      <c r="AM2221" s="8"/>
      <c r="AT2221" s="9"/>
      <c r="GM2221" s="12"/>
      <c r="GN2221" s="12"/>
      <c r="GO2221" s="12"/>
      <c r="GP2221" s="12"/>
      <c r="GQ2221" s="12"/>
    </row>
    <row r="2222" spans="9:199" s="1" customFormat="1">
      <c r="I2222" s="3"/>
      <c r="P2222" s="59"/>
      <c r="Q2222" s="59"/>
      <c r="R2222" s="59"/>
      <c r="T2222" s="3"/>
      <c r="U2222" s="5"/>
      <c r="V2222" s="3"/>
      <c r="W2222" s="5"/>
      <c r="AE2222" s="7"/>
      <c r="AM2222" s="8"/>
      <c r="AT2222" s="9"/>
      <c r="GM2222" s="12"/>
      <c r="GN2222" s="12"/>
      <c r="GO2222" s="12"/>
      <c r="GP2222" s="12"/>
      <c r="GQ2222" s="12"/>
    </row>
    <row r="2223" spans="9:199" s="1" customFormat="1">
      <c r="I2223" s="3"/>
      <c r="P2223" s="59"/>
      <c r="Q2223" s="59"/>
      <c r="R2223" s="59"/>
      <c r="T2223" s="3"/>
      <c r="U2223" s="5"/>
      <c r="V2223" s="3"/>
      <c r="W2223" s="5"/>
      <c r="AE2223" s="7"/>
      <c r="AM2223" s="8"/>
      <c r="AT2223" s="9"/>
      <c r="GM2223" s="12"/>
      <c r="GN2223" s="12"/>
      <c r="GO2223" s="12"/>
      <c r="GP2223" s="12"/>
      <c r="GQ2223" s="12"/>
    </row>
    <row r="2224" spans="9:199" s="1" customFormat="1">
      <c r="I2224" s="3"/>
      <c r="P2224" s="59"/>
      <c r="Q2224" s="59"/>
      <c r="R2224" s="59"/>
      <c r="T2224" s="3"/>
      <c r="U2224" s="5"/>
      <c r="V2224" s="3"/>
      <c r="W2224" s="5"/>
      <c r="AE2224" s="7"/>
      <c r="AM2224" s="8"/>
      <c r="AT2224" s="9"/>
      <c r="GM2224" s="12"/>
      <c r="GN2224" s="12"/>
      <c r="GO2224" s="12"/>
      <c r="GP2224" s="12"/>
      <c r="GQ2224" s="12"/>
    </row>
    <row r="2225" spans="9:199" s="1" customFormat="1">
      <c r="I2225" s="3"/>
      <c r="P2225" s="59"/>
      <c r="Q2225" s="59"/>
      <c r="R2225" s="59"/>
      <c r="T2225" s="3"/>
      <c r="U2225" s="5"/>
      <c r="V2225" s="3"/>
      <c r="W2225" s="5"/>
      <c r="AE2225" s="7"/>
      <c r="AM2225" s="8"/>
      <c r="AT2225" s="9"/>
      <c r="GM2225" s="12"/>
      <c r="GN2225" s="12"/>
      <c r="GO2225" s="12"/>
      <c r="GP2225" s="12"/>
      <c r="GQ2225" s="12"/>
    </row>
    <row r="2226" spans="9:199" s="1" customFormat="1">
      <c r="I2226" s="3"/>
      <c r="P2226" s="59"/>
      <c r="Q2226" s="59"/>
      <c r="R2226" s="59"/>
      <c r="T2226" s="3"/>
      <c r="U2226" s="5"/>
      <c r="V2226" s="3"/>
      <c r="W2226" s="5"/>
      <c r="AE2226" s="7"/>
      <c r="AM2226" s="8"/>
      <c r="AT2226" s="9"/>
      <c r="GM2226" s="12"/>
      <c r="GN2226" s="12"/>
      <c r="GO2226" s="12"/>
      <c r="GP2226" s="12"/>
      <c r="GQ2226" s="12"/>
    </row>
    <row r="2227" spans="9:199" s="1" customFormat="1">
      <c r="I2227" s="3"/>
      <c r="P2227" s="59"/>
      <c r="Q2227" s="59"/>
      <c r="R2227" s="59"/>
      <c r="T2227" s="3"/>
      <c r="U2227" s="5"/>
      <c r="V2227" s="3"/>
      <c r="W2227" s="5"/>
      <c r="AE2227" s="7"/>
      <c r="AM2227" s="8"/>
      <c r="AT2227" s="9"/>
      <c r="GM2227" s="12"/>
      <c r="GN2227" s="12"/>
      <c r="GO2227" s="12"/>
      <c r="GP2227" s="12"/>
      <c r="GQ2227" s="12"/>
    </row>
    <row r="2228" spans="9:199" s="1" customFormat="1">
      <c r="I2228" s="3"/>
      <c r="P2228" s="59"/>
      <c r="Q2228" s="59"/>
      <c r="R2228" s="59"/>
      <c r="T2228" s="3"/>
      <c r="U2228" s="5"/>
      <c r="V2228" s="3"/>
      <c r="W2228" s="5"/>
      <c r="AE2228" s="7"/>
      <c r="AM2228" s="8"/>
      <c r="AT2228" s="9"/>
      <c r="GM2228" s="12"/>
      <c r="GN2228" s="12"/>
      <c r="GO2228" s="12"/>
      <c r="GP2228" s="12"/>
      <c r="GQ2228" s="12"/>
    </row>
    <row r="2229" spans="9:199" s="1" customFormat="1">
      <c r="I2229" s="3"/>
      <c r="P2229" s="59"/>
      <c r="Q2229" s="59"/>
      <c r="R2229" s="59"/>
      <c r="T2229" s="3"/>
      <c r="U2229" s="5"/>
      <c r="V2229" s="3"/>
      <c r="W2229" s="5"/>
      <c r="AE2229" s="7"/>
      <c r="AM2229" s="8"/>
      <c r="AT2229" s="9"/>
      <c r="GM2229" s="12"/>
      <c r="GN2229" s="12"/>
      <c r="GO2229" s="12"/>
      <c r="GP2229" s="12"/>
      <c r="GQ2229" s="12"/>
    </row>
    <row r="2230" spans="9:199" s="1" customFormat="1">
      <c r="I2230" s="3"/>
      <c r="P2230" s="59"/>
      <c r="Q2230" s="59"/>
      <c r="R2230" s="59"/>
      <c r="T2230" s="3"/>
      <c r="U2230" s="5"/>
      <c r="V2230" s="3"/>
      <c r="W2230" s="5"/>
      <c r="AE2230" s="7"/>
      <c r="AM2230" s="8"/>
      <c r="AT2230" s="9"/>
      <c r="GM2230" s="12"/>
      <c r="GN2230" s="12"/>
      <c r="GO2230" s="12"/>
      <c r="GP2230" s="12"/>
      <c r="GQ2230" s="12"/>
    </row>
    <row r="2231" spans="9:199" s="1" customFormat="1">
      <c r="I2231" s="3"/>
      <c r="P2231" s="59"/>
      <c r="Q2231" s="59"/>
      <c r="R2231" s="59"/>
      <c r="T2231" s="3"/>
      <c r="U2231" s="5"/>
      <c r="V2231" s="3"/>
      <c r="W2231" s="5"/>
      <c r="AE2231" s="7"/>
      <c r="AM2231" s="8"/>
      <c r="AT2231" s="9"/>
      <c r="GM2231" s="12"/>
      <c r="GN2231" s="12"/>
      <c r="GO2231" s="12"/>
      <c r="GP2231" s="12"/>
      <c r="GQ2231" s="12"/>
    </row>
    <row r="2232" spans="9:199" s="1" customFormat="1">
      <c r="I2232" s="3"/>
      <c r="P2232" s="59"/>
      <c r="Q2232" s="59"/>
      <c r="R2232" s="59"/>
      <c r="T2232" s="3"/>
      <c r="U2232" s="5"/>
      <c r="V2232" s="3"/>
      <c r="W2232" s="5"/>
      <c r="AE2232" s="7"/>
      <c r="AM2232" s="8"/>
      <c r="AT2232" s="9"/>
      <c r="GM2232" s="12"/>
      <c r="GN2232" s="12"/>
      <c r="GO2232" s="12"/>
      <c r="GP2232" s="12"/>
      <c r="GQ2232" s="12"/>
    </row>
    <row r="2233" spans="9:199" s="1" customFormat="1">
      <c r="I2233" s="3"/>
      <c r="P2233" s="59"/>
      <c r="Q2233" s="59"/>
      <c r="R2233" s="59"/>
      <c r="T2233" s="3"/>
      <c r="U2233" s="5"/>
      <c r="V2233" s="3"/>
      <c r="W2233" s="5"/>
      <c r="AE2233" s="7"/>
      <c r="AM2233" s="8"/>
      <c r="AT2233" s="9"/>
      <c r="GM2233" s="12"/>
      <c r="GN2233" s="12"/>
      <c r="GO2233" s="12"/>
      <c r="GP2233" s="12"/>
      <c r="GQ2233" s="12"/>
    </row>
    <row r="2234" spans="9:199" s="1" customFormat="1">
      <c r="I2234" s="3"/>
      <c r="P2234" s="59"/>
      <c r="Q2234" s="59"/>
      <c r="R2234" s="59"/>
      <c r="T2234" s="3"/>
      <c r="U2234" s="5"/>
      <c r="V2234" s="3"/>
      <c r="W2234" s="5"/>
      <c r="AE2234" s="7"/>
      <c r="AM2234" s="8"/>
      <c r="AT2234" s="9"/>
      <c r="GM2234" s="12"/>
      <c r="GN2234" s="12"/>
      <c r="GO2234" s="12"/>
      <c r="GP2234" s="12"/>
      <c r="GQ2234" s="12"/>
    </row>
    <row r="2235" spans="9:199" s="1" customFormat="1">
      <c r="I2235" s="3"/>
      <c r="P2235" s="59"/>
      <c r="Q2235" s="59"/>
      <c r="R2235" s="59"/>
      <c r="T2235" s="3"/>
      <c r="U2235" s="5"/>
      <c r="V2235" s="3"/>
      <c r="W2235" s="5"/>
      <c r="AE2235" s="7"/>
      <c r="AM2235" s="8"/>
      <c r="AT2235" s="9"/>
      <c r="GM2235" s="12"/>
      <c r="GN2235" s="12"/>
      <c r="GO2235" s="12"/>
      <c r="GP2235" s="12"/>
      <c r="GQ2235" s="12"/>
    </row>
    <row r="2236" spans="9:199" s="1" customFormat="1">
      <c r="I2236" s="3"/>
      <c r="P2236" s="59"/>
      <c r="Q2236" s="59"/>
      <c r="R2236" s="59"/>
      <c r="T2236" s="3"/>
      <c r="U2236" s="5"/>
      <c r="V2236" s="3"/>
      <c r="W2236" s="5"/>
      <c r="AE2236" s="7"/>
      <c r="AM2236" s="8"/>
      <c r="AT2236" s="9"/>
      <c r="GM2236" s="12"/>
      <c r="GN2236" s="12"/>
      <c r="GO2236" s="12"/>
      <c r="GP2236" s="12"/>
      <c r="GQ2236" s="12"/>
    </row>
    <row r="2237" spans="9:199" s="1" customFormat="1">
      <c r="I2237" s="3"/>
      <c r="P2237" s="59"/>
      <c r="Q2237" s="59"/>
      <c r="R2237" s="59"/>
      <c r="T2237" s="3"/>
      <c r="U2237" s="5"/>
      <c r="V2237" s="3"/>
      <c r="W2237" s="5"/>
      <c r="AE2237" s="7"/>
      <c r="AM2237" s="8"/>
      <c r="AT2237" s="9"/>
      <c r="GM2237" s="12"/>
      <c r="GN2237" s="12"/>
      <c r="GO2237" s="12"/>
      <c r="GP2237" s="12"/>
      <c r="GQ2237" s="12"/>
    </row>
    <row r="2238" spans="9:199" s="1" customFormat="1">
      <c r="I2238" s="3"/>
      <c r="P2238" s="59"/>
      <c r="Q2238" s="59"/>
      <c r="R2238" s="59"/>
      <c r="T2238" s="3"/>
      <c r="U2238" s="5"/>
      <c r="V2238" s="3"/>
      <c r="W2238" s="5"/>
      <c r="AE2238" s="7"/>
      <c r="AM2238" s="8"/>
      <c r="AT2238" s="9"/>
      <c r="GM2238" s="12"/>
      <c r="GN2238" s="12"/>
      <c r="GO2238" s="12"/>
      <c r="GP2238" s="12"/>
      <c r="GQ2238" s="12"/>
    </row>
    <row r="2239" spans="9:199" s="1" customFormat="1">
      <c r="I2239" s="3"/>
      <c r="P2239" s="59"/>
      <c r="Q2239" s="59"/>
      <c r="R2239" s="59"/>
      <c r="T2239" s="3"/>
      <c r="U2239" s="5"/>
      <c r="V2239" s="3"/>
      <c r="W2239" s="5"/>
      <c r="AE2239" s="7"/>
      <c r="AM2239" s="8"/>
      <c r="AT2239" s="9"/>
      <c r="GM2239" s="12"/>
      <c r="GN2239" s="12"/>
      <c r="GO2239" s="12"/>
      <c r="GP2239" s="12"/>
      <c r="GQ2239" s="12"/>
    </row>
    <row r="2240" spans="9:199" s="1" customFormat="1">
      <c r="I2240" s="3"/>
      <c r="P2240" s="59"/>
      <c r="Q2240" s="59"/>
      <c r="R2240" s="59"/>
      <c r="T2240" s="3"/>
      <c r="U2240" s="5"/>
      <c r="V2240" s="3"/>
      <c r="W2240" s="5"/>
      <c r="AE2240" s="7"/>
      <c r="AM2240" s="8"/>
      <c r="AT2240" s="9"/>
      <c r="GM2240" s="12"/>
      <c r="GN2240" s="12"/>
      <c r="GO2240" s="12"/>
      <c r="GP2240" s="12"/>
      <c r="GQ2240" s="12"/>
    </row>
    <row r="2241" spans="9:199" s="1" customFormat="1">
      <c r="I2241" s="3"/>
      <c r="P2241" s="59"/>
      <c r="Q2241" s="59"/>
      <c r="R2241" s="59"/>
      <c r="T2241" s="3"/>
      <c r="U2241" s="5"/>
      <c r="V2241" s="3"/>
      <c r="W2241" s="5"/>
      <c r="AE2241" s="7"/>
      <c r="AM2241" s="8"/>
      <c r="AT2241" s="9"/>
      <c r="GM2241" s="12"/>
      <c r="GN2241" s="12"/>
      <c r="GO2241" s="12"/>
      <c r="GP2241" s="12"/>
      <c r="GQ2241" s="12"/>
    </row>
    <row r="2242" spans="9:199" s="1" customFormat="1">
      <c r="I2242" s="3"/>
      <c r="P2242" s="59"/>
      <c r="Q2242" s="59"/>
      <c r="R2242" s="59"/>
      <c r="T2242" s="3"/>
      <c r="U2242" s="5"/>
      <c r="V2242" s="3"/>
      <c r="W2242" s="5"/>
      <c r="AE2242" s="7"/>
      <c r="AM2242" s="8"/>
      <c r="AT2242" s="9"/>
      <c r="GM2242" s="12"/>
      <c r="GN2242" s="12"/>
      <c r="GO2242" s="12"/>
      <c r="GP2242" s="12"/>
      <c r="GQ2242" s="12"/>
    </row>
    <row r="2243" spans="9:199" s="1" customFormat="1">
      <c r="I2243" s="3"/>
      <c r="P2243" s="59"/>
      <c r="Q2243" s="59"/>
      <c r="R2243" s="59"/>
      <c r="T2243" s="3"/>
      <c r="U2243" s="5"/>
      <c r="V2243" s="3"/>
      <c r="W2243" s="5"/>
      <c r="AE2243" s="7"/>
      <c r="AM2243" s="8"/>
      <c r="AT2243" s="9"/>
      <c r="GM2243" s="12"/>
      <c r="GN2243" s="12"/>
      <c r="GO2243" s="12"/>
      <c r="GP2243" s="12"/>
      <c r="GQ2243" s="12"/>
    </row>
    <row r="2244" spans="9:199" s="1" customFormat="1">
      <c r="I2244" s="3"/>
      <c r="P2244" s="59"/>
      <c r="Q2244" s="59"/>
      <c r="R2244" s="59"/>
      <c r="T2244" s="3"/>
      <c r="U2244" s="5"/>
      <c r="V2244" s="3"/>
      <c r="W2244" s="5"/>
      <c r="AE2244" s="7"/>
      <c r="AM2244" s="8"/>
      <c r="AT2244" s="9"/>
      <c r="GM2244" s="12"/>
      <c r="GN2244" s="12"/>
      <c r="GO2244" s="12"/>
      <c r="GP2244" s="12"/>
      <c r="GQ2244" s="12"/>
    </row>
    <row r="2245" spans="9:199" s="1" customFormat="1">
      <c r="I2245" s="3"/>
      <c r="P2245" s="59"/>
      <c r="Q2245" s="59"/>
      <c r="R2245" s="59"/>
      <c r="T2245" s="3"/>
      <c r="U2245" s="5"/>
      <c r="V2245" s="3"/>
      <c r="W2245" s="5"/>
      <c r="AE2245" s="7"/>
      <c r="AM2245" s="8"/>
      <c r="AT2245" s="9"/>
      <c r="GM2245" s="12"/>
      <c r="GN2245" s="12"/>
      <c r="GO2245" s="12"/>
      <c r="GP2245" s="12"/>
      <c r="GQ2245" s="12"/>
    </row>
    <row r="2246" spans="9:199" s="1" customFormat="1">
      <c r="I2246" s="3"/>
      <c r="P2246" s="59"/>
      <c r="Q2246" s="59"/>
      <c r="R2246" s="59"/>
      <c r="T2246" s="3"/>
      <c r="U2246" s="5"/>
      <c r="V2246" s="3"/>
      <c r="W2246" s="5"/>
      <c r="AE2246" s="7"/>
      <c r="AM2246" s="8"/>
      <c r="AT2246" s="9"/>
      <c r="GM2246" s="12"/>
      <c r="GN2246" s="12"/>
      <c r="GO2246" s="12"/>
      <c r="GP2246" s="12"/>
      <c r="GQ2246" s="12"/>
    </row>
    <row r="2247" spans="9:199" s="1" customFormat="1">
      <c r="I2247" s="3"/>
      <c r="P2247" s="59"/>
      <c r="Q2247" s="59"/>
      <c r="R2247" s="59"/>
      <c r="T2247" s="3"/>
      <c r="U2247" s="5"/>
      <c r="V2247" s="3"/>
      <c r="W2247" s="5"/>
      <c r="AE2247" s="7"/>
      <c r="AM2247" s="8"/>
      <c r="AT2247" s="9"/>
      <c r="GM2247" s="12"/>
      <c r="GN2247" s="12"/>
      <c r="GO2247" s="12"/>
      <c r="GP2247" s="12"/>
      <c r="GQ2247" s="12"/>
    </row>
    <row r="2248" spans="9:199" s="1" customFormat="1">
      <c r="I2248" s="3"/>
      <c r="P2248" s="59"/>
      <c r="Q2248" s="59"/>
      <c r="R2248" s="59"/>
      <c r="T2248" s="3"/>
      <c r="U2248" s="5"/>
      <c r="V2248" s="3"/>
      <c r="W2248" s="5"/>
      <c r="AE2248" s="7"/>
      <c r="AM2248" s="8"/>
      <c r="AT2248" s="9"/>
      <c r="GM2248" s="12"/>
      <c r="GN2248" s="12"/>
      <c r="GO2248" s="12"/>
      <c r="GP2248" s="12"/>
      <c r="GQ2248" s="12"/>
    </row>
    <row r="2249" spans="9:199" s="1" customFormat="1">
      <c r="I2249" s="3"/>
      <c r="P2249" s="59"/>
      <c r="Q2249" s="59"/>
      <c r="R2249" s="59"/>
      <c r="T2249" s="3"/>
      <c r="U2249" s="5"/>
      <c r="V2249" s="3"/>
      <c r="W2249" s="5"/>
      <c r="AE2249" s="7"/>
      <c r="AM2249" s="8"/>
      <c r="AT2249" s="9"/>
      <c r="GM2249" s="12"/>
      <c r="GN2249" s="12"/>
      <c r="GO2249" s="12"/>
      <c r="GP2249" s="12"/>
      <c r="GQ2249" s="12"/>
    </row>
    <row r="2250" spans="9:199" s="1" customFormat="1">
      <c r="I2250" s="3"/>
      <c r="P2250" s="59"/>
      <c r="Q2250" s="59"/>
      <c r="R2250" s="59"/>
      <c r="T2250" s="3"/>
      <c r="U2250" s="5"/>
      <c r="V2250" s="3"/>
      <c r="W2250" s="5"/>
      <c r="AE2250" s="7"/>
      <c r="AM2250" s="8"/>
      <c r="AT2250" s="9"/>
      <c r="GM2250" s="12"/>
      <c r="GN2250" s="12"/>
      <c r="GO2250" s="12"/>
      <c r="GP2250" s="12"/>
      <c r="GQ2250" s="12"/>
    </row>
    <row r="2251" spans="9:199" s="1" customFormat="1">
      <c r="I2251" s="3"/>
      <c r="P2251" s="59"/>
      <c r="Q2251" s="59"/>
      <c r="R2251" s="59"/>
      <c r="T2251" s="3"/>
      <c r="U2251" s="5"/>
      <c r="V2251" s="3"/>
      <c r="W2251" s="5"/>
      <c r="AE2251" s="7"/>
      <c r="AM2251" s="8"/>
      <c r="AT2251" s="9"/>
      <c r="GM2251" s="12"/>
      <c r="GN2251" s="12"/>
      <c r="GO2251" s="12"/>
      <c r="GP2251" s="12"/>
      <c r="GQ2251" s="12"/>
    </row>
    <row r="2252" spans="9:199" s="1" customFormat="1">
      <c r="I2252" s="3"/>
      <c r="P2252" s="59"/>
      <c r="Q2252" s="59"/>
      <c r="R2252" s="59"/>
      <c r="T2252" s="3"/>
      <c r="U2252" s="5"/>
      <c r="V2252" s="3"/>
      <c r="W2252" s="5"/>
      <c r="AE2252" s="7"/>
      <c r="AM2252" s="8"/>
      <c r="AT2252" s="9"/>
      <c r="GM2252" s="12"/>
      <c r="GN2252" s="12"/>
      <c r="GO2252" s="12"/>
      <c r="GP2252" s="12"/>
      <c r="GQ2252" s="12"/>
    </row>
    <row r="2253" spans="9:199" s="1" customFormat="1">
      <c r="I2253" s="3"/>
      <c r="P2253" s="59"/>
      <c r="Q2253" s="59"/>
      <c r="R2253" s="59"/>
      <c r="T2253" s="3"/>
      <c r="U2253" s="5"/>
      <c r="V2253" s="3"/>
      <c r="W2253" s="5"/>
      <c r="AE2253" s="7"/>
      <c r="AM2253" s="8"/>
      <c r="AT2253" s="9"/>
      <c r="GM2253" s="12"/>
      <c r="GN2253" s="12"/>
      <c r="GO2253" s="12"/>
      <c r="GP2253" s="12"/>
      <c r="GQ2253" s="12"/>
    </row>
    <row r="2254" spans="9:199" s="1" customFormat="1">
      <c r="I2254" s="3"/>
      <c r="P2254" s="59"/>
      <c r="Q2254" s="59"/>
      <c r="R2254" s="59"/>
      <c r="T2254" s="3"/>
      <c r="U2254" s="5"/>
      <c r="V2254" s="3"/>
      <c r="W2254" s="5"/>
      <c r="AE2254" s="7"/>
      <c r="AM2254" s="8"/>
      <c r="AT2254" s="9"/>
      <c r="GM2254" s="12"/>
      <c r="GN2254" s="12"/>
      <c r="GO2254" s="12"/>
      <c r="GP2254" s="12"/>
      <c r="GQ2254" s="12"/>
    </row>
    <row r="2255" spans="9:199" s="1" customFormat="1">
      <c r="I2255" s="3"/>
      <c r="P2255" s="59"/>
      <c r="Q2255" s="59"/>
      <c r="R2255" s="59"/>
      <c r="T2255" s="3"/>
      <c r="U2255" s="5"/>
      <c r="V2255" s="3"/>
      <c r="W2255" s="5"/>
      <c r="AE2255" s="7"/>
      <c r="AM2255" s="8"/>
      <c r="AT2255" s="9"/>
      <c r="GM2255" s="12"/>
      <c r="GN2255" s="12"/>
      <c r="GO2255" s="12"/>
      <c r="GP2255" s="12"/>
      <c r="GQ2255" s="12"/>
    </row>
    <row r="2256" spans="9:199" s="1" customFormat="1">
      <c r="I2256" s="3"/>
      <c r="P2256" s="59"/>
      <c r="Q2256" s="59"/>
      <c r="R2256" s="59"/>
      <c r="T2256" s="3"/>
      <c r="U2256" s="5"/>
      <c r="V2256" s="3"/>
      <c r="W2256" s="5"/>
      <c r="AE2256" s="7"/>
      <c r="AM2256" s="8"/>
      <c r="AT2256" s="9"/>
      <c r="GM2256" s="12"/>
      <c r="GN2256" s="12"/>
      <c r="GO2256" s="12"/>
      <c r="GP2256" s="12"/>
      <c r="GQ2256" s="12"/>
    </row>
    <row r="2257" spans="9:199" s="1" customFormat="1">
      <c r="I2257" s="3"/>
      <c r="P2257" s="59"/>
      <c r="Q2257" s="59"/>
      <c r="R2257" s="59"/>
      <c r="T2257" s="3"/>
      <c r="U2257" s="5"/>
      <c r="V2257" s="3"/>
      <c r="W2257" s="5"/>
      <c r="AE2257" s="7"/>
      <c r="AM2257" s="8"/>
      <c r="AT2257" s="9"/>
      <c r="GM2257" s="12"/>
      <c r="GN2257" s="12"/>
      <c r="GO2257" s="12"/>
      <c r="GP2257" s="12"/>
      <c r="GQ2257" s="12"/>
    </row>
    <row r="2258" spans="9:199" s="1" customFormat="1">
      <c r="I2258" s="3"/>
      <c r="P2258" s="59"/>
      <c r="Q2258" s="59"/>
      <c r="R2258" s="59"/>
      <c r="T2258" s="3"/>
      <c r="U2258" s="5"/>
      <c r="V2258" s="3"/>
      <c r="W2258" s="5"/>
      <c r="AE2258" s="7"/>
      <c r="AM2258" s="8"/>
      <c r="AT2258" s="9"/>
      <c r="GM2258" s="12"/>
      <c r="GN2258" s="12"/>
      <c r="GO2258" s="12"/>
      <c r="GP2258" s="12"/>
      <c r="GQ2258" s="12"/>
    </row>
    <row r="2259" spans="9:199" s="1" customFormat="1">
      <c r="I2259" s="3"/>
      <c r="P2259" s="59"/>
      <c r="Q2259" s="59"/>
      <c r="R2259" s="59"/>
      <c r="T2259" s="3"/>
      <c r="U2259" s="5"/>
      <c r="V2259" s="3"/>
      <c r="W2259" s="5"/>
      <c r="AE2259" s="7"/>
      <c r="AM2259" s="8"/>
      <c r="AT2259" s="9"/>
      <c r="GM2259" s="12"/>
      <c r="GN2259" s="12"/>
      <c r="GO2259" s="12"/>
      <c r="GP2259" s="12"/>
      <c r="GQ2259" s="12"/>
    </row>
    <row r="2260" spans="9:199" s="1" customFormat="1">
      <c r="I2260" s="3"/>
      <c r="P2260" s="59"/>
      <c r="Q2260" s="59"/>
      <c r="R2260" s="59"/>
      <c r="T2260" s="3"/>
      <c r="U2260" s="5"/>
      <c r="V2260" s="3"/>
      <c r="W2260" s="5"/>
      <c r="AE2260" s="7"/>
      <c r="AM2260" s="8"/>
      <c r="AT2260" s="9"/>
      <c r="GM2260" s="12"/>
      <c r="GN2260" s="12"/>
      <c r="GO2260" s="12"/>
      <c r="GP2260" s="12"/>
      <c r="GQ2260" s="12"/>
    </row>
    <row r="2261" spans="9:199" s="1" customFormat="1">
      <c r="I2261" s="3"/>
      <c r="P2261" s="59"/>
      <c r="Q2261" s="59"/>
      <c r="R2261" s="59"/>
      <c r="T2261" s="3"/>
      <c r="U2261" s="5"/>
      <c r="V2261" s="3"/>
      <c r="W2261" s="5"/>
      <c r="AE2261" s="7"/>
      <c r="AM2261" s="8"/>
      <c r="AT2261" s="9"/>
      <c r="GM2261" s="12"/>
      <c r="GN2261" s="12"/>
      <c r="GO2261" s="12"/>
      <c r="GP2261" s="12"/>
      <c r="GQ2261" s="12"/>
    </row>
    <row r="2262" spans="9:199" s="1" customFormat="1">
      <c r="I2262" s="3"/>
      <c r="P2262" s="59"/>
      <c r="Q2262" s="59"/>
      <c r="R2262" s="59"/>
      <c r="T2262" s="3"/>
      <c r="U2262" s="5"/>
      <c r="V2262" s="3"/>
      <c r="W2262" s="5"/>
      <c r="AE2262" s="7"/>
      <c r="AM2262" s="8"/>
      <c r="AT2262" s="9"/>
      <c r="GM2262" s="12"/>
      <c r="GN2262" s="12"/>
      <c r="GO2262" s="12"/>
      <c r="GP2262" s="12"/>
      <c r="GQ2262" s="12"/>
    </row>
    <row r="2263" spans="9:199" s="1" customFormat="1">
      <c r="I2263" s="3"/>
      <c r="P2263" s="59"/>
      <c r="Q2263" s="59"/>
      <c r="R2263" s="59"/>
      <c r="T2263" s="3"/>
      <c r="U2263" s="5"/>
      <c r="V2263" s="3"/>
      <c r="W2263" s="5"/>
      <c r="AE2263" s="7"/>
      <c r="AM2263" s="8"/>
      <c r="AT2263" s="9"/>
      <c r="GM2263" s="12"/>
      <c r="GN2263" s="12"/>
      <c r="GO2263" s="12"/>
      <c r="GP2263" s="12"/>
      <c r="GQ2263" s="12"/>
    </row>
    <row r="2264" spans="9:199" s="1" customFormat="1">
      <c r="I2264" s="3"/>
      <c r="P2264" s="59"/>
      <c r="Q2264" s="59"/>
      <c r="R2264" s="59"/>
      <c r="T2264" s="3"/>
      <c r="U2264" s="5"/>
      <c r="V2264" s="3"/>
      <c r="W2264" s="5"/>
      <c r="AE2264" s="7"/>
      <c r="AM2264" s="8"/>
      <c r="AT2264" s="9"/>
      <c r="GM2264" s="12"/>
      <c r="GN2264" s="12"/>
      <c r="GO2264" s="12"/>
      <c r="GP2264" s="12"/>
      <c r="GQ2264" s="12"/>
    </row>
    <row r="2265" spans="9:199" s="1" customFormat="1">
      <c r="I2265" s="3"/>
      <c r="P2265" s="59"/>
      <c r="Q2265" s="59"/>
      <c r="R2265" s="59"/>
      <c r="T2265" s="3"/>
      <c r="U2265" s="5"/>
      <c r="V2265" s="3"/>
      <c r="W2265" s="5"/>
      <c r="AE2265" s="7"/>
      <c r="AM2265" s="8"/>
      <c r="AT2265" s="9"/>
      <c r="GM2265" s="12"/>
      <c r="GN2265" s="12"/>
      <c r="GO2265" s="12"/>
      <c r="GP2265" s="12"/>
      <c r="GQ2265" s="12"/>
    </row>
    <row r="2266" spans="9:199" s="1" customFormat="1">
      <c r="I2266" s="3"/>
      <c r="P2266" s="59"/>
      <c r="Q2266" s="59"/>
      <c r="R2266" s="59"/>
      <c r="T2266" s="3"/>
      <c r="U2266" s="5"/>
      <c r="V2266" s="3"/>
      <c r="W2266" s="5"/>
      <c r="AE2266" s="7"/>
      <c r="AM2266" s="8"/>
      <c r="AT2266" s="9"/>
      <c r="GM2266" s="12"/>
      <c r="GN2266" s="12"/>
      <c r="GO2266" s="12"/>
      <c r="GP2266" s="12"/>
      <c r="GQ2266" s="12"/>
    </row>
    <row r="2267" spans="9:199" s="1" customFormat="1">
      <c r="I2267" s="3"/>
      <c r="P2267" s="59"/>
      <c r="Q2267" s="59"/>
      <c r="R2267" s="59"/>
      <c r="T2267" s="3"/>
      <c r="U2267" s="5"/>
      <c r="V2267" s="3"/>
      <c r="W2267" s="5"/>
      <c r="AE2267" s="7"/>
      <c r="AM2267" s="8"/>
      <c r="AT2267" s="9"/>
      <c r="GM2267" s="12"/>
      <c r="GN2267" s="12"/>
      <c r="GO2267" s="12"/>
      <c r="GP2267" s="12"/>
      <c r="GQ2267" s="12"/>
    </row>
    <row r="2268" spans="9:199" s="1" customFormat="1">
      <c r="I2268" s="3"/>
      <c r="P2268" s="59"/>
      <c r="Q2268" s="59"/>
      <c r="R2268" s="59"/>
      <c r="T2268" s="3"/>
      <c r="U2268" s="5"/>
      <c r="V2268" s="3"/>
      <c r="W2268" s="5"/>
      <c r="AE2268" s="7"/>
      <c r="AM2268" s="8"/>
      <c r="AT2268" s="9"/>
      <c r="GM2268" s="12"/>
      <c r="GN2268" s="12"/>
      <c r="GO2268" s="12"/>
      <c r="GP2268" s="12"/>
      <c r="GQ2268" s="12"/>
    </row>
    <row r="2269" spans="9:199" s="1" customFormat="1">
      <c r="I2269" s="3"/>
      <c r="P2269" s="59"/>
      <c r="Q2269" s="59"/>
      <c r="R2269" s="59"/>
      <c r="T2269" s="3"/>
      <c r="U2269" s="5"/>
      <c r="V2269" s="3"/>
      <c r="W2269" s="5"/>
      <c r="AE2269" s="7"/>
      <c r="AM2269" s="8"/>
      <c r="AT2269" s="9"/>
      <c r="GM2269" s="12"/>
      <c r="GN2269" s="12"/>
      <c r="GO2269" s="12"/>
      <c r="GP2269" s="12"/>
      <c r="GQ2269" s="12"/>
    </row>
    <row r="2270" spans="9:199" s="1" customFormat="1">
      <c r="I2270" s="3"/>
      <c r="P2270" s="59"/>
      <c r="Q2270" s="59"/>
      <c r="R2270" s="59"/>
      <c r="T2270" s="3"/>
      <c r="U2270" s="5"/>
      <c r="V2270" s="3"/>
      <c r="W2270" s="5"/>
      <c r="AE2270" s="7"/>
      <c r="AM2270" s="8"/>
      <c r="AT2270" s="9"/>
      <c r="GM2270" s="12"/>
      <c r="GN2270" s="12"/>
      <c r="GO2270" s="12"/>
      <c r="GP2270" s="12"/>
      <c r="GQ2270" s="12"/>
    </row>
    <row r="2271" spans="9:199" s="1" customFormat="1">
      <c r="I2271" s="3"/>
      <c r="P2271" s="59"/>
      <c r="Q2271" s="59"/>
      <c r="R2271" s="59"/>
      <c r="T2271" s="3"/>
      <c r="U2271" s="5"/>
      <c r="V2271" s="3"/>
      <c r="W2271" s="5"/>
      <c r="AE2271" s="7"/>
      <c r="AM2271" s="8"/>
      <c r="AT2271" s="9"/>
      <c r="GM2271" s="12"/>
      <c r="GN2271" s="12"/>
      <c r="GO2271" s="12"/>
      <c r="GP2271" s="12"/>
      <c r="GQ2271" s="12"/>
    </row>
    <row r="2272" spans="9:199" s="1" customFormat="1">
      <c r="I2272" s="3"/>
      <c r="P2272" s="59"/>
      <c r="Q2272" s="59"/>
      <c r="R2272" s="59"/>
      <c r="T2272" s="3"/>
      <c r="U2272" s="5"/>
      <c r="V2272" s="3"/>
      <c r="W2272" s="5"/>
      <c r="AE2272" s="7"/>
      <c r="AM2272" s="8"/>
      <c r="AT2272" s="9"/>
      <c r="GM2272" s="12"/>
      <c r="GN2272" s="12"/>
      <c r="GO2272" s="12"/>
      <c r="GP2272" s="12"/>
      <c r="GQ2272" s="12"/>
    </row>
    <row r="2273" spans="9:199" s="1" customFormat="1">
      <c r="I2273" s="3"/>
      <c r="P2273" s="59"/>
      <c r="Q2273" s="59"/>
      <c r="R2273" s="59"/>
      <c r="T2273" s="3"/>
      <c r="U2273" s="5"/>
      <c r="V2273" s="3"/>
      <c r="W2273" s="5"/>
      <c r="AE2273" s="7"/>
      <c r="AM2273" s="8"/>
      <c r="AT2273" s="9"/>
      <c r="GM2273" s="12"/>
      <c r="GN2273" s="12"/>
      <c r="GO2273" s="12"/>
      <c r="GP2273" s="12"/>
      <c r="GQ2273" s="12"/>
    </row>
    <row r="2274" spans="9:199" s="1" customFormat="1">
      <c r="I2274" s="3"/>
      <c r="P2274" s="59"/>
      <c r="Q2274" s="59"/>
      <c r="R2274" s="59"/>
      <c r="T2274" s="3"/>
      <c r="U2274" s="5"/>
      <c r="V2274" s="3"/>
      <c r="W2274" s="5"/>
      <c r="AE2274" s="7"/>
      <c r="AM2274" s="8"/>
      <c r="AT2274" s="9"/>
      <c r="GM2274" s="12"/>
      <c r="GN2274" s="12"/>
      <c r="GO2274" s="12"/>
      <c r="GP2274" s="12"/>
      <c r="GQ2274" s="12"/>
    </row>
    <row r="2275" spans="9:199" s="1" customFormat="1">
      <c r="I2275" s="3"/>
      <c r="P2275" s="59"/>
      <c r="Q2275" s="59"/>
      <c r="R2275" s="59"/>
      <c r="T2275" s="3"/>
      <c r="U2275" s="5"/>
      <c r="V2275" s="3"/>
      <c r="W2275" s="5"/>
      <c r="AE2275" s="7"/>
      <c r="AM2275" s="8"/>
      <c r="AT2275" s="9"/>
      <c r="GM2275" s="12"/>
      <c r="GN2275" s="12"/>
      <c r="GO2275" s="12"/>
      <c r="GP2275" s="12"/>
      <c r="GQ2275" s="12"/>
    </row>
    <row r="2276" spans="9:199" s="1" customFormat="1">
      <c r="I2276" s="3"/>
      <c r="P2276" s="59"/>
      <c r="Q2276" s="59"/>
      <c r="R2276" s="59"/>
      <c r="T2276" s="3"/>
      <c r="U2276" s="5"/>
      <c r="V2276" s="3"/>
      <c r="W2276" s="5"/>
      <c r="AE2276" s="7"/>
      <c r="AM2276" s="8"/>
      <c r="AT2276" s="9"/>
      <c r="GM2276" s="12"/>
      <c r="GN2276" s="12"/>
      <c r="GO2276" s="12"/>
      <c r="GP2276" s="12"/>
      <c r="GQ2276" s="12"/>
    </row>
    <row r="2277" spans="9:199" s="1" customFormat="1">
      <c r="I2277" s="3"/>
      <c r="P2277" s="59"/>
      <c r="Q2277" s="59"/>
      <c r="R2277" s="59"/>
      <c r="T2277" s="3"/>
      <c r="U2277" s="5"/>
      <c r="V2277" s="3"/>
      <c r="W2277" s="5"/>
      <c r="AE2277" s="7"/>
      <c r="AM2277" s="8"/>
      <c r="AT2277" s="9"/>
      <c r="GM2277" s="12"/>
      <c r="GN2277" s="12"/>
      <c r="GO2277" s="12"/>
      <c r="GP2277" s="12"/>
      <c r="GQ2277" s="12"/>
    </row>
    <row r="2278" spans="9:199" s="1" customFormat="1">
      <c r="I2278" s="3"/>
      <c r="P2278" s="59"/>
      <c r="Q2278" s="59"/>
      <c r="R2278" s="59"/>
      <c r="T2278" s="3"/>
      <c r="U2278" s="5"/>
      <c r="V2278" s="3"/>
      <c r="W2278" s="5"/>
      <c r="AE2278" s="7"/>
      <c r="AM2278" s="8"/>
      <c r="AT2278" s="9"/>
      <c r="GM2278" s="12"/>
      <c r="GN2278" s="12"/>
      <c r="GO2278" s="12"/>
      <c r="GP2278" s="12"/>
      <c r="GQ2278" s="12"/>
    </row>
    <row r="2279" spans="9:199" s="1" customFormat="1">
      <c r="I2279" s="3"/>
      <c r="P2279" s="59"/>
      <c r="Q2279" s="59"/>
      <c r="R2279" s="59"/>
      <c r="T2279" s="3"/>
      <c r="U2279" s="5"/>
      <c r="V2279" s="3"/>
      <c r="W2279" s="5"/>
      <c r="AE2279" s="7"/>
      <c r="AM2279" s="8"/>
      <c r="AT2279" s="9"/>
      <c r="GM2279" s="12"/>
      <c r="GN2279" s="12"/>
      <c r="GO2279" s="12"/>
      <c r="GP2279" s="12"/>
      <c r="GQ2279" s="12"/>
    </row>
    <row r="2280" spans="9:199" s="1" customFormat="1">
      <c r="I2280" s="3"/>
      <c r="P2280" s="59"/>
      <c r="Q2280" s="59"/>
      <c r="R2280" s="59"/>
      <c r="T2280" s="3"/>
      <c r="U2280" s="5"/>
      <c r="V2280" s="3"/>
      <c r="W2280" s="5"/>
      <c r="AE2280" s="7"/>
      <c r="AM2280" s="8"/>
      <c r="AT2280" s="9"/>
      <c r="GM2280" s="12"/>
      <c r="GN2280" s="12"/>
      <c r="GO2280" s="12"/>
      <c r="GP2280" s="12"/>
      <c r="GQ2280" s="12"/>
    </row>
    <row r="2281" spans="9:199" s="1" customFormat="1">
      <c r="I2281" s="3"/>
      <c r="P2281" s="59"/>
      <c r="Q2281" s="59"/>
      <c r="R2281" s="59"/>
      <c r="T2281" s="3"/>
      <c r="U2281" s="5"/>
      <c r="V2281" s="3"/>
      <c r="W2281" s="5"/>
      <c r="AE2281" s="7"/>
      <c r="AM2281" s="8"/>
      <c r="AT2281" s="9"/>
      <c r="GM2281" s="12"/>
      <c r="GN2281" s="12"/>
      <c r="GO2281" s="12"/>
      <c r="GP2281" s="12"/>
      <c r="GQ2281" s="12"/>
    </row>
    <row r="2282" spans="9:199" s="1" customFormat="1">
      <c r="I2282" s="3"/>
      <c r="P2282" s="59"/>
      <c r="Q2282" s="59"/>
      <c r="R2282" s="59"/>
      <c r="T2282" s="3"/>
      <c r="U2282" s="5"/>
      <c r="V2282" s="3"/>
      <c r="W2282" s="5"/>
      <c r="AE2282" s="7"/>
      <c r="AM2282" s="8"/>
      <c r="AT2282" s="9"/>
      <c r="GM2282" s="12"/>
      <c r="GN2282" s="12"/>
      <c r="GO2282" s="12"/>
      <c r="GP2282" s="12"/>
      <c r="GQ2282" s="12"/>
    </row>
    <row r="2283" spans="9:199" s="1" customFormat="1">
      <c r="I2283" s="3"/>
      <c r="P2283" s="59"/>
      <c r="Q2283" s="59"/>
      <c r="R2283" s="59"/>
      <c r="T2283" s="3"/>
      <c r="U2283" s="5"/>
      <c r="V2283" s="3"/>
      <c r="W2283" s="5"/>
      <c r="AE2283" s="7"/>
      <c r="AM2283" s="8"/>
      <c r="AT2283" s="9"/>
      <c r="GM2283" s="12"/>
      <c r="GN2283" s="12"/>
      <c r="GO2283" s="12"/>
      <c r="GP2283" s="12"/>
      <c r="GQ2283" s="12"/>
    </row>
    <row r="2284" spans="9:199" s="1" customFormat="1">
      <c r="I2284" s="3"/>
      <c r="P2284" s="59"/>
      <c r="Q2284" s="59"/>
      <c r="R2284" s="59"/>
      <c r="T2284" s="3"/>
      <c r="U2284" s="5"/>
      <c r="V2284" s="3"/>
      <c r="W2284" s="5"/>
      <c r="AE2284" s="7"/>
      <c r="AM2284" s="8"/>
      <c r="AT2284" s="9"/>
      <c r="GM2284" s="12"/>
      <c r="GN2284" s="12"/>
      <c r="GO2284" s="12"/>
      <c r="GP2284" s="12"/>
      <c r="GQ2284" s="12"/>
    </row>
    <row r="2285" spans="9:199" s="1" customFormat="1">
      <c r="I2285" s="3"/>
      <c r="P2285" s="59"/>
      <c r="Q2285" s="59"/>
      <c r="R2285" s="59"/>
      <c r="T2285" s="3"/>
      <c r="U2285" s="5"/>
      <c r="V2285" s="3"/>
      <c r="W2285" s="5"/>
      <c r="AE2285" s="7"/>
      <c r="AM2285" s="8"/>
      <c r="AT2285" s="9"/>
      <c r="GM2285" s="12"/>
      <c r="GN2285" s="12"/>
      <c r="GO2285" s="12"/>
      <c r="GP2285" s="12"/>
      <c r="GQ2285" s="12"/>
    </row>
    <row r="2286" spans="9:199" s="1" customFormat="1">
      <c r="I2286" s="3"/>
      <c r="P2286" s="59"/>
      <c r="Q2286" s="59"/>
      <c r="R2286" s="59"/>
      <c r="T2286" s="3"/>
      <c r="U2286" s="5"/>
      <c r="V2286" s="3"/>
      <c r="W2286" s="5"/>
      <c r="AE2286" s="7"/>
      <c r="AM2286" s="8"/>
      <c r="AT2286" s="9"/>
      <c r="GM2286" s="12"/>
      <c r="GN2286" s="12"/>
      <c r="GO2286" s="12"/>
      <c r="GP2286" s="12"/>
      <c r="GQ2286" s="12"/>
    </row>
    <row r="2287" spans="9:199" s="1" customFormat="1">
      <c r="I2287" s="3"/>
      <c r="P2287" s="59"/>
      <c r="Q2287" s="59"/>
      <c r="R2287" s="59"/>
      <c r="T2287" s="3"/>
      <c r="U2287" s="5"/>
      <c r="V2287" s="3"/>
      <c r="W2287" s="5"/>
      <c r="AE2287" s="7"/>
      <c r="AM2287" s="8"/>
      <c r="AT2287" s="9"/>
      <c r="GM2287" s="12"/>
      <c r="GN2287" s="12"/>
      <c r="GO2287" s="12"/>
      <c r="GP2287" s="12"/>
      <c r="GQ2287" s="12"/>
    </row>
    <row r="2288" spans="9:199" s="1" customFormat="1">
      <c r="I2288" s="3"/>
      <c r="P2288" s="59"/>
      <c r="Q2288" s="59"/>
      <c r="R2288" s="59"/>
      <c r="T2288" s="3"/>
      <c r="U2288" s="5"/>
      <c r="V2288" s="3"/>
      <c r="W2288" s="5"/>
      <c r="AE2288" s="7"/>
      <c r="AM2288" s="8"/>
      <c r="AT2288" s="9"/>
      <c r="GM2288" s="12"/>
      <c r="GN2288" s="12"/>
      <c r="GO2288" s="12"/>
      <c r="GP2288" s="12"/>
      <c r="GQ2288" s="12"/>
    </row>
    <row r="2289" spans="9:199" s="1" customFormat="1">
      <c r="I2289" s="3"/>
      <c r="P2289" s="59"/>
      <c r="Q2289" s="59"/>
      <c r="R2289" s="59"/>
      <c r="T2289" s="3"/>
      <c r="U2289" s="5"/>
      <c r="V2289" s="3"/>
      <c r="W2289" s="5"/>
      <c r="AE2289" s="7"/>
      <c r="AM2289" s="8"/>
      <c r="AT2289" s="9"/>
      <c r="GM2289" s="12"/>
      <c r="GN2289" s="12"/>
      <c r="GO2289" s="12"/>
      <c r="GP2289" s="12"/>
      <c r="GQ2289" s="12"/>
    </row>
    <row r="2290" spans="9:199" s="1" customFormat="1">
      <c r="I2290" s="3"/>
      <c r="P2290" s="59"/>
      <c r="Q2290" s="59"/>
      <c r="R2290" s="59"/>
      <c r="T2290" s="3"/>
      <c r="U2290" s="5"/>
      <c r="V2290" s="3"/>
      <c r="W2290" s="5"/>
      <c r="AE2290" s="7"/>
      <c r="AM2290" s="8"/>
      <c r="AT2290" s="9"/>
      <c r="GM2290" s="12"/>
      <c r="GN2290" s="12"/>
      <c r="GO2290" s="12"/>
      <c r="GP2290" s="12"/>
      <c r="GQ2290" s="12"/>
    </row>
    <row r="2291" spans="9:199" s="1" customFormat="1">
      <c r="I2291" s="3"/>
      <c r="P2291" s="59"/>
      <c r="Q2291" s="59"/>
      <c r="R2291" s="59"/>
      <c r="T2291" s="3"/>
      <c r="U2291" s="5"/>
      <c r="V2291" s="3"/>
      <c r="W2291" s="5"/>
      <c r="AE2291" s="7"/>
      <c r="AM2291" s="8"/>
      <c r="AT2291" s="9"/>
      <c r="GM2291" s="12"/>
      <c r="GN2291" s="12"/>
      <c r="GO2291" s="12"/>
      <c r="GP2291" s="12"/>
      <c r="GQ2291" s="12"/>
    </row>
    <row r="2292" spans="9:199" s="1" customFormat="1">
      <c r="I2292" s="3"/>
      <c r="P2292" s="59"/>
      <c r="Q2292" s="59"/>
      <c r="R2292" s="59"/>
      <c r="T2292" s="3"/>
      <c r="U2292" s="5"/>
      <c r="V2292" s="3"/>
      <c r="W2292" s="5"/>
      <c r="AE2292" s="7"/>
      <c r="AM2292" s="8"/>
      <c r="AT2292" s="9"/>
      <c r="GM2292" s="12"/>
      <c r="GN2292" s="12"/>
      <c r="GO2292" s="12"/>
      <c r="GP2292" s="12"/>
      <c r="GQ2292" s="12"/>
    </row>
    <row r="2293" spans="9:199" s="1" customFormat="1">
      <c r="I2293" s="3"/>
      <c r="P2293" s="59"/>
      <c r="Q2293" s="59"/>
      <c r="R2293" s="59"/>
      <c r="T2293" s="3"/>
      <c r="U2293" s="5"/>
      <c r="V2293" s="3"/>
      <c r="W2293" s="5"/>
      <c r="AE2293" s="7"/>
      <c r="AM2293" s="8"/>
      <c r="AT2293" s="9"/>
      <c r="GM2293" s="12"/>
      <c r="GN2293" s="12"/>
      <c r="GO2293" s="12"/>
      <c r="GP2293" s="12"/>
      <c r="GQ2293" s="12"/>
    </row>
    <row r="2294" spans="9:199" s="1" customFormat="1">
      <c r="I2294" s="3"/>
      <c r="P2294" s="59"/>
      <c r="Q2294" s="59"/>
      <c r="R2294" s="59"/>
      <c r="T2294" s="3"/>
      <c r="U2294" s="5"/>
      <c r="V2294" s="3"/>
      <c r="W2294" s="5"/>
      <c r="AE2294" s="7"/>
      <c r="AM2294" s="8"/>
      <c r="AT2294" s="9"/>
      <c r="GM2294" s="12"/>
      <c r="GN2294" s="12"/>
      <c r="GO2294" s="12"/>
      <c r="GP2294" s="12"/>
      <c r="GQ2294" s="12"/>
    </row>
    <row r="2295" spans="9:199" s="1" customFormat="1">
      <c r="I2295" s="3"/>
      <c r="P2295" s="59"/>
      <c r="Q2295" s="59"/>
      <c r="R2295" s="59"/>
      <c r="T2295" s="3"/>
      <c r="U2295" s="5"/>
      <c r="V2295" s="3"/>
      <c r="W2295" s="5"/>
      <c r="AE2295" s="7"/>
      <c r="AM2295" s="8"/>
      <c r="AT2295" s="9"/>
      <c r="GM2295" s="12"/>
      <c r="GN2295" s="12"/>
      <c r="GO2295" s="12"/>
      <c r="GP2295" s="12"/>
      <c r="GQ2295" s="12"/>
    </row>
    <row r="2296" spans="9:199" s="1" customFormat="1">
      <c r="I2296" s="3"/>
      <c r="P2296" s="59"/>
      <c r="Q2296" s="59"/>
      <c r="R2296" s="59"/>
      <c r="T2296" s="3"/>
      <c r="U2296" s="5"/>
      <c r="V2296" s="3"/>
      <c r="W2296" s="5"/>
      <c r="AE2296" s="7"/>
      <c r="AM2296" s="8"/>
      <c r="AT2296" s="9"/>
      <c r="GM2296" s="12"/>
      <c r="GN2296" s="12"/>
      <c r="GO2296" s="12"/>
      <c r="GP2296" s="12"/>
      <c r="GQ2296" s="12"/>
    </row>
    <row r="2297" spans="9:199" s="1" customFormat="1">
      <c r="I2297" s="3"/>
      <c r="P2297" s="59"/>
      <c r="Q2297" s="59"/>
      <c r="R2297" s="59"/>
      <c r="T2297" s="3"/>
      <c r="U2297" s="5"/>
      <c r="V2297" s="3"/>
      <c r="W2297" s="5"/>
      <c r="AE2297" s="7"/>
      <c r="AM2297" s="8"/>
      <c r="AT2297" s="9"/>
      <c r="GM2297" s="12"/>
      <c r="GN2297" s="12"/>
      <c r="GO2297" s="12"/>
      <c r="GP2297" s="12"/>
      <c r="GQ2297" s="12"/>
    </row>
    <row r="2298" spans="9:199" s="1" customFormat="1">
      <c r="I2298" s="3"/>
      <c r="P2298" s="59"/>
      <c r="Q2298" s="59"/>
      <c r="R2298" s="59"/>
      <c r="T2298" s="3"/>
      <c r="U2298" s="5"/>
      <c r="V2298" s="3"/>
      <c r="W2298" s="5"/>
      <c r="AE2298" s="7"/>
      <c r="AM2298" s="8"/>
      <c r="AT2298" s="9"/>
      <c r="GM2298" s="12"/>
      <c r="GN2298" s="12"/>
      <c r="GO2298" s="12"/>
      <c r="GP2298" s="12"/>
      <c r="GQ2298" s="12"/>
    </row>
    <row r="2299" spans="9:199" s="1" customFormat="1">
      <c r="I2299" s="3"/>
      <c r="P2299" s="59"/>
      <c r="Q2299" s="59"/>
      <c r="R2299" s="59"/>
      <c r="T2299" s="3"/>
      <c r="U2299" s="5"/>
      <c r="V2299" s="3"/>
      <c r="W2299" s="5"/>
      <c r="AE2299" s="7"/>
      <c r="AM2299" s="8"/>
      <c r="AT2299" s="9"/>
      <c r="GM2299" s="12"/>
      <c r="GN2299" s="12"/>
      <c r="GO2299" s="12"/>
      <c r="GP2299" s="12"/>
      <c r="GQ2299" s="12"/>
    </row>
    <row r="2300" spans="9:199" s="1" customFormat="1">
      <c r="I2300" s="3"/>
      <c r="P2300" s="59"/>
      <c r="Q2300" s="59"/>
      <c r="R2300" s="59"/>
      <c r="T2300" s="3"/>
      <c r="U2300" s="5"/>
      <c r="V2300" s="3"/>
      <c r="W2300" s="5"/>
      <c r="AE2300" s="7"/>
      <c r="AM2300" s="8"/>
      <c r="AT2300" s="9"/>
      <c r="GM2300" s="12"/>
      <c r="GN2300" s="12"/>
      <c r="GO2300" s="12"/>
      <c r="GP2300" s="12"/>
      <c r="GQ2300" s="12"/>
    </row>
    <row r="2301" spans="9:199" s="1" customFormat="1">
      <c r="I2301" s="3"/>
      <c r="P2301" s="59"/>
      <c r="Q2301" s="59"/>
      <c r="R2301" s="59"/>
      <c r="T2301" s="3"/>
      <c r="U2301" s="5"/>
      <c r="V2301" s="3"/>
      <c r="W2301" s="5"/>
      <c r="AE2301" s="7"/>
      <c r="AM2301" s="8"/>
      <c r="AT2301" s="9"/>
      <c r="GM2301" s="12"/>
      <c r="GN2301" s="12"/>
      <c r="GO2301" s="12"/>
      <c r="GP2301" s="12"/>
      <c r="GQ2301" s="12"/>
    </row>
    <row r="2302" spans="9:199" s="1" customFormat="1">
      <c r="I2302" s="3"/>
      <c r="P2302" s="59"/>
      <c r="Q2302" s="59"/>
      <c r="R2302" s="59"/>
      <c r="T2302" s="3"/>
      <c r="U2302" s="5"/>
      <c r="V2302" s="3"/>
      <c r="W2302" s="5"/>
      <c r="AE2302" s="7"/>
      <c r="AM2302" s="8"/>
      <c r="AT2302" s="9"/>
      <c r="GM2302" s="12"/>
      <c r="GN2302" s="12"/>
      <c r="GO2302" s="12"/>
      <c r="GP2302" s="12"/>
      <c r="GQ2302" s="12"/>
    </row>
    <row r="2303" spans="9:199" s="1" customFormat="1">
      <c r="I2303" s="3"/>
      <c r="P2303" s="59"/>
      <c r="Q2303" s="59"/>
      <c r="R2303" s="59"/>
      <c r="T2303" s="3"/>
      <c r="U2303" s="5"/>
      <c r="V2303" s="3"/>
      <c r="W2303" s="5"/>
      <c r="AE2303" s="7"/>
      <c r="AM2303" s="8"/>
      <c r="AT2303" s="9"/>
      <c r="GM2303" s="12"/>
      <c r="GN2303" s="12"/>
      <c r="GO2303" s="12"/>
      <c r="GP2303" s="12"/>
      <c r="GQ2303" s="12"/>
    </row>
    <row r="2304" spans="9:199" s="1" customFormat="1">
      <c r="I2304" s="3"/>
      <c r="P2304" s="59"/>
      <c r="Q2304" s="59"/>
      <c r="R2304" s="59"/>
      <c r="T2304" s="3"/>
      <c r="U2304" s="5"/>
      <c r="V2304" s="3"/>
      <c r="W2304" s="5"/>
      <c r="AE2304" s="7"/>
      <c r="AM2304" s="8"/>
      <c r="AT2304" s="9"/>
      <c r="GM2304" s="12"/>
      <c r="GN2304" s="12"/>
      <c r="GO2304" s="12"/>
      <c r="GP2304" s="12"/>
      <c r="GQ2304" s="12"/>
    </row>
    <row r="2305" spans="9:199" s="1" customFormat="1">
      <c r="I2305" s="3"/>
      <c r="P2305" s="59"/>
      <c r="Q2305" s="59"/>
      <c r="R2305" s="59"/>
      <c r="T2305" s="3"/>
      <c r="U2305" s="5"/>
      <c r="V2305" s="3"/>
      <c r="W2305" s="5"/>
      <c r="AE2305" s="7"/>
      <c r="AM2305" s="8"/>
      <c r="AT2305" s="9"/>
      <c r="GM2305" s="12"/>
      <c r="GN2305" s="12"/>
      <c r="GO2305" s="12"/>
      <c r="GP2305" s="12"/>
      <c r="GQ2305" s="12"/>
    </row>
    <row r="2306" spans="9:199" s="1" customFormat="1">
      <c r="I2306" s="3"/>
      <c r="P2306" s="59"/>
      <c r="Q2306" s="59"/>
      <c r="R2306" s="59"/>
      <c r="T2306" s="3"/>
      <c r="U2306" s="5"/>
      <c r="V2306" s="3"/>
      <c r="W2306" s="5"/>
      <c r="AE2306" s="7"/>
      <c r="AM2306" s="8"/>
      <c r="AT2306" s="9"/>
      <c r="GM2306" s="12"/>
      <c r="GN2306" s="12"/>
      <c r="GO2306" s="12"/>
      <c r="GP2306" s="12"/>
      <c r="GQ2306" s="12"/>
    </row>
    <row r="2307" spans="9:199" s="1" customFormat="1">
      <c r="I2307" s="3"/>
      <c r="P2307" s="59"/>
      <c r="Q2307" s="59"/>
      <c r="R2307" s="59"/>
      <c r="T2307" s="3"/>
      <c r="U2307" s="5"/>
      <c r="V2307" s="3"/>
      <c r="W2307" s="5"/>
      <c r="AE2307" s="7"/>
      <c r="AM2307" s="8"/>
      <c r="AT2307" s="9"/>
      <c r="GM2307" s="12"/>
      <c r="GN2307" s="12"/>
      <c r="GO2307" s="12"/>
      <c r="GP2307" s="12"/>
      <c r="GQ2307" s="12"/>
    </row>
    <row r="2308" spans="9:199" s="1" customFormat="1">
      <c r="I2308" s="3"/>
      <c r="P2308" s="59"/>
      <c r="Q2308" s="59"/>
      <c r="R2308" s="59"/>
      <c r="T2308" s="3"/>
      <c r="U2308" s="5"/>
      <c r="V2308" s="3"/>
      <c r="W2308" s="5"/>
      <c r="AE2308" s="7"/>
      <c r="AM2308" s="8"/>
      <c r="AT2308" s="9"/>
      <c r="GM2308" s="12"/>
      <c r="GN2308" s="12"/>
      <c r="GO2308" s="12"/>
      <c r="GP2308" s="12"/>
      <c r="GQ2308" s="12"/>
    </row>
    <row r="2309" spans="9:199" s="1" customFormat="1">
      <c r="I2309" s="3"/>
      <c r="P2309" s="59"/>
      <c r="Q2309" s="59"/>
      <c r="R2309" s="59"/>
      <c r="T2309" s="3"/>
      <c r="U2309" s="5"/>
      <c r="V2309" s="3"/>
      <c r="W2309" s="5"/>
      <c r="AE2309" s="7"/>
      <c r="AM2309" s="8"/>
      <c r="AT2309" s="9"/>
      <c r="GM2309" s="12"/>
      <c r="GN2309" s="12"/>
      <c r="GO2309" s="12"/>
      <c r="GP2309" s="12"/>
      <c r="GQ2309" s="12"/>
    </row>
    <row r="2310" spans="9:199" s="1" customFormat="1">
      <c r="I2310" s="3"/>
      <c r="P2310" s="59"/>
      <c r="Q2310" s="59"/>
      <c r="R2310" s="59"/>
      <c r="T2310" s="3"/>
      <c r="U2310" s="5"/>
      <c r="V2310" s="3"/>
      <c r="W2310" s="5"/>
      <c r="AE2310" s="7"/>
      <c r="AM2310" s="8"/>
      <c r="AT2310" s="9"/>
      <c r="GM2310" s="12"/>
      <c r="GN2310" s="12"/>
      <c r="GO2310" s="12"/>
      <c r="GP2310" s="12"/>
      <c r="GQ2310" s="12"/>
    </row>
    <row r="2311" spans="9:199" s="1" customFormat="1">
      <c r="I2311" s="3"/>
      <c r="P2311" s="59"/>
      <c r="Q2311" s="59"/>
      <c r="R2311" s="59"/>
      <c r="T2311" s="3"/>
      <c r="U2311" s="5"/>
      <c r="V2311" s="3"/>
      <c r="W2311" s="5"/>
      <c r="AE2311" s="7"/>
      <c r="AM2311" s="8"/>
      <c r="AT2311" s="9"/>
      <c r="GM2311" s="12"/>
      <c r="GN2311" s="12"/>
      <c r="GO2311" s="12"/>
      <c r="GP2311" s="12"/>
      <c r="GQ2311" s="12"/>
    </row>
    <row r="2312" spans="9:199" s="1" customFormat="1">
      <c r="I2312" s="3"/>
      <c r="P2312" s="59"/>
      <c r="Q2312" s="59"/>
      <c r="R2312" s="59"/>
      <c r="T2312" s="3"/>
      <c r="U2312" s="5"/>
      <c r="V2312" s="3"/>
      <c r="W2312" s="5"/>
      <c r="AE2312" s="7"/>
      <c r="AM2312" s="8"/>
      <c r="AT2312" s="9"/>
      <c r="GM2312" s="12"/>
      <c r="GN2312" s="12"/>
      <c r="GO2312" s="12"/>
      <c r="GP2312" s="12"/>
      <c r="GQ2312" s="12"/>
    </row>
    <row r="2313" spans="9:199" s="1" customFormat="1">
      <c r="I2313" s="3"/>
      <c r="P2313" s="59"/>
      <c r="Q2313" s="59"/>
      <c r="R2313" s="59"/>
      <c r="T2313" s="3"/>
      <c r="U2313" s="5"/>
      <c r="V2313" s="3"/>
      <c r="W2313" s="5"/>
      <c r="AE2313" s="7"/>
      <c r="AM2313" s="8"/>
      <c r="AT2313" s="9"/>
      <c r="GM2313" s="12"/>
      <c r="GN2313" s="12"/>
      <c r="GO2313" s="12"/>
      <c r="GP2313" s="12"/>
      <c r="GQ2313" s="12"/>
    </row>
    <row r="2314" spans="9:199" s="1" customFormat="1">
      <c r="I2314" s="3"/>
      <c r="P2314" s="59"/>
      <c r="Q2314" s="59"/>
      <c r="R2314" s="59"/>
      <c r="T2314" s="3"/>
      <c r="U2314" s="5"/>
      <c r="V2314" s="3"/>
      <c r="W2314" s="5"/>
      <c r="AE2314" s="7"/>
      <c r="AM2314" s="8"/>
      <c r="AT2314" s="9"/>
      <c r="GM2314" s="12"/>
      <c r="GN2314" s="12"/>
      <c r="GO2314" s="12"/>
      <c r="GP2314" s="12"/>
      <c r="GQ2314" s="12"/>
    </row>
    <row r="2315" spans="9:199" s="1" customFormat="1">
      <c r="I2315" s="3"/>
      <c r="P2315" s="59"/>
      <c r="Q2315" s="59"/>
      <c r="R2315" s="59"/>
      <c r="T2315" s="3"/>
      <c r="U2315" s="5"/>
      <c r="V2315" s="3"/>
      <c r="W2315" s="5"/>
      <c r="AE2315" s="7"/>
      <c r="AM2315" s="8"/>
      <c r="AT2315" s="9"/>
      <c r="GM2315" s="12"/>
      <c r="GN2315" s="12"/>
      <c r="GO2315" s="12"/>
      <c r="GP2315" s="12"/>
      <c r="GQ2315" s="12"/>
    </row>
    <row r="2316" spans="9:199" s="1" customFormat="1">
      <c r="I2316" s="3"/>
      <c r="P2316" s="59"/>
      <c r="Q2316" s="59"/>
      <c r="R2316" s="59"/>
      <c r="T2316" s="3"/>
      <c r="U2316" s="5"/>
      <c r="V2316" s="3"/>
      <c r="W2316" s="5"/>
      <c r="AE2316" s="7"/>
      <c r="AM2316" s="8"/>
      <c r="AT2316" s="9"/>
      <c r="GM2316" s="12"/>
      <c r="GN2316" s="12"/>
      <c r="GO2316" s="12"/>
      <c r="GP2316" s="12"/>
      <c r="GQ2316" s="12"/>
    </row>
    <row r="2317" spans="9:199" s="1" customFormat="1">
      <c r="I2317" s="3"/>
      <c r="P2317" s="59"/>
      <c r="Q2317" s="59"/>
      <c r="R2317" s="59"/>
      <c r="T2317" s="3"/>
      <c r="U2317" s="5"/>
      <c r="V2317" s="3"/>
      <c r="W2317" s="5"/>
      <c r="AE2317" s="7"/>
      <c r="AM2317" s="8"/>
      <c r="AT2317" s="9"/>
      <c r="GM2317" s="12"/>
      <c r="GN2317" s="12"/>
      <c r="GO2317" s="12"/>
      <c r="GP2317" s="12"/>
      <c r="GQ2317" s="12"/>
    </row>
    <row r="2318" spans="9:199" s="1" customFormat="1">
      <c r="I2318" s="3"/>
      <c r="P2318" s="59"/>
      <c r="Q2318" s="59"/>
      <c r="R2318" s="59"/>
      <c r="T2318" s="3"/>
      <c r="U2318" s="5"/>
      <c r="V2318" s="3"/>
      <c r="W2318" s="5"/>
      <c r="AE2318" s="7"/>
      <c r="AM2318" s="8"/>
      <c r="AT2318" s="9"/>
      <c r="GM2318" s="12"/>
      <c r="GN2318" s="12"/>
      <c r="GO2318" s="12"/>
      <c r="GP2318" s="12"/>
      <c r="GQ2318" s="12"/>
    </row>
    <row r="2319" spans="9:199" s="1" customFormat="1">
      <c r="I2319" s="3"/>
      <c r="P2319" s="59"/>
      <c r="Q2319" s="59"/>
      <c r="R2319" s="59"/>
      <c r="T2319" s="3"/>
      <c r="U2319" s="5"/>
      <c r="V2319" s="3"/>
      <c r="W2319" s="5"/>
      <c r="AE2319" s="7"/>
      <c r="AM2319" s="8"/>
      <c r="AT2319" s="9"/>
      <c r="GM2319" s="12"/>
      <c r="GN2319" s="12"/>
      <c r="GO2319" s="12"/>
      <c r="GP2319" s="12"/>
      <c r="GQ2319" s="12"/>
    </row>
    <row r="2320" spans="9:199" s="1" customFormat="1">
      <c r="I2320" s="3"/>
      <c r="P2320" s="59"/>
      <c r="Q2320" s="59"/>
      <c r="R2320" s="59"/>
      <c r="T2320" s="3"/>
      <c r="U2320" s="5"/>
      <c r="V2320" s="3"/>
      <c r="W2320" s="5"/>
      <c r="AE2320" s="7"/>
      <c r="AM2320" s="8"/>
      <c r="AT2320" s="9"/>
      <c r="GM2320" s="12"/>
      <c r="GN2320" s="12"/>
      <c r="GO2320" s="12"/>
      <c r="GP2320" s="12"/>
      <c r="GQ2320" s="12"/>
    </row>
    <row r="2321" spans="9:199" s="1" customFormat="1">
      <c r="I2321" s="3"/>
      <c r="P2321" s="59"/>
      <c r="Q2321" s="59"/>
      <c r="R2321" s="59"/>
      <c r="T2321" s="3"/>
      <c r="U2321" s="5"/>
      <c r="V2321" s="3"/>
      <c r="W2321" s="5"/>
      <c r="AE2321" s="7"/>
      <c r="AM2321" s="8"/>
      <c r="AT2321" s="9"/>
      <c r="GM2321" s="12"/>
      <c r="GN2321" s="12"/>
      <c r="GO2321" s="12"/>
      <c r="GP2321" s="12"/>
      <c r="GQ2321" s="12"/>
    </row>
    <row r="2322" spans="9:199" s="1" customFormat="1">
      <c r="I2322" s="3"/>
      <c r="P2322" s="59"/>
      <c r="Q2322" s="59"/>
      <c r="R2322" s="59"/>
      <c r="T2322" s="3"/>
      <c r="U2322" s="5"/>
      <c r="V2322" s="3"/>
      <c r="W2322" s="5"/>
      <c r="AE2322" s="7"/>
      <c r="AM2322" s="8"/>
      <c r="AT2322" s="9"/>
      <c r="GM2322" s="12"/>
      <c r="GN2322" s="12"/>
      <c r="GO2322" s="12"/>
      <c r="GP2322" s="12"/>
      <c r="GQ2322" s="12"/>
    </row>
    <row r="2323" spans="9:199" s="1" customFormat="1">
      <c r="I2323" s="3"/>
      <c r="P2323" s="59"/>
      <c r="Q2323" s="59"/>
      <c r="R2323" s="59"/>
      <c r="T2323" s="3"/>
      <c r="U2323" s="5"/>
      <c r="V2323" s="3"/>
      <c r="W2323" s="5"/>
      <c r="AE2323" s="7"/>
      <c r="AM2323" s="8"/>
      <c r="AT2323" s="9"/>
      <c r="GM2323" s="12"/>
      <c r="GN2323" s="12"/>
      <c r="GO2323" s="12"/>
      <c r="GP2323" s="12"/>
      <c r="GQ2323" s="12"/>
    </row>
    <row r="2324" spans="9:199" s="1" customFormat="1">
      <c r="I2324" s="3"/>
      <c r="P2324" s="59"/>
      <c r="Q2324" s="59"/>
      <c r="R2324" s="59"/>
      <c r="T2324" s="3"/>
      <c r="U2324" s="5"/>
      <c r="V2324" s="3"/>
      <c r="W2324" s="5"/>
      <c r="AE2324" s="7"/>
      <c r="AM2324" s="8"/>
      <c r="AT2324" s="9"/>
      <c r="GM2324" s="12"/>
      <c r="GN2324" s="12"/>
      <c r="GO2324" s="12"/>
      <c r="GP2324" s="12"/>
      <c r="GQ2324" s="12"/>
    </row>
    <row r="2325" spans="9:199" s="1" customFormat="1">
      <c r="I2325" s="3"/>
      <c r="P2325" s="59"/>
      <c r="Q2325" s="59"/>
      <c r="R2325" s="59"/>
      <c r="T2325" s="3"/>
      <c r="U2325" s="5"/>
      <c r="V2325" s="3"/>
      <c r="W2325" s="5"/>
      <c r="AE2325" s="7"/>
      <c r="AM2325" s="8"/>
      <c r="AT2325" s="9"/>
      <c r="GM2325" s="12"/>
      <c r="GN2325" s="12"/>
      <c r="GO2325" s="12"/>
      <c r="GP2325" s="12"/>
      <c r="GQ2325" s="12"/>
    </row>
    <row r="2326" spans="9:199" s="1" customFormat="1">
      <c r="I2326" s="3"/>
      <c r="P2326" s="59"/>
      <c r="Q2326" s="59"/>
      <c r="R2326" s="59"/>
      <c r="T2326" s="3"/>
      <c r="U2326" s="5"/>
      <c r="V2326" s="3"/>
      <c r="W2326" s="5"/>
      <c r="AE2326" s="7"/>
      <c r="AM2326" s="8"/>
      <c r="AT2326" s="9"/>
      <c r="GM2326" s="12"/>
      <c r="GN2326" s="12"/>
      <c r="GO2326" s="12"/>
      <c r="GP2326" s="12"/>
      <c r="GQ2326" s="12"/>
    </row>
    <row r="2327" spans="9:199" s="1" customFormat="1">
      <c r="I2327" s="3"/>
      <c r="P2327" s="59"/>
      <c r="Q2327" s="59"/>
      <c r="R2327" s="59"/>
      <c r="T2327" s="3"/>
      <c r="U2327" s="5"/>
      <c r="V2327" s="3"/>
      <c r="W2327" s="5"/>
      <c r="AE2327" s="7"/>
      <c r="AM2327" s="8"/>
      <c r="AT2327" s="9"/>
      <c r="GM2327" s="12"/>
      <c r="GN2327" s="12"/>
      <c r="GO2327" s="12"/>
      <c r="GP2327" s="12"/>
      <c r="GQ2327" s="12"/>
    </row>
    <row r="2328" spans="9:199" s="1" customFormat="1">
      <c r="I2328" s="3"/>
      <c r="P2328" s="59"/>
      <c r="Q2328" s="59"/>
      <c r="R2328" s="59"/>
      <c r="T2328" s="3"/>
      <c r="U2328" s="5"/>
      <c r="V2328" s="3"/>
      <c r="W2328" s="5"/>
      <c r="AE2328" s="7"/>
      <c r="AM2328" s="8"/>
      <c r="AT2328" s="9"/>
      <c r="GM2328" s="12"/>
      <c r="GN2328" s="12"/>
      <c r="GO2328" s="12"/>
      <c r="GP2328" s="12"/>
      <c r="GQ2328" s="12"/>
    </row>
    <row r="2329" spans="9:199" s="1" customFormat="1">
      <c r="I2329" s="3"/>
      <c r="P2329" s="59"/>
      <c r="Q2329" s="59"/>
      <c r="R2329" s="59"/>
      <c r="T2329" s="3"/>
      <c r="U2329" s="5"/>
      <c r="V2329" s="3"/>
      <c r="W2329" s="5"/>
      <c r="AE2329" s="7"/>
      <c r="AM2329" s="8"/>
      <c r="AT2329" s="9"/>
      <c r="GM2329" s="12"/>
      <c r="GN2329" s="12"/>
      <c r="GO2329" s="12"/>
      <c r="GP2329" s="12"/>
      <c r="GQ2329" s="12"/>
    </row>
    <row r="2330" spans="9:199" s="1" customFormat="1">
      <c r="I2330" s="3"/>
      <c r="P2330" s="59"/>
      <c r="Q2330" s="59"/>
      <c r="R2330" s="59"/>
      <c r="T2330" s="3"/>
      <c r="U2330" s="5"/>
      <c r="V2330" s="3"/>
      <c r="W2330" s="5"/>
      <c r="AE2330" s="7"/>
      <c r="AM2330" s="8"/>
      <c r="AT2330" s="9"/>
      <c r="GM2330" s="12"/>
      <c r="GN2330" s="12"/>
      <c r="GO2330" s="12"/>
      <c r="GP2330" s="12"/>
      <c r="GQ2330" s="12"/>
    </row>
    <row r="2331" spans="9:199" s="1" customFormat="1">
      <c r="I2331" s="3"/>
      <c r="P2331" s="59"/>
      <c r="Q2331" s="59"/>
      <c r="R2331" s="59"/>
      <c r="T2331" s="3"/>
      <c r="U2331" s="5"/>
      <c r="V2331" s="3"/>
      <c r="W2331" s="5"/>
      <c r="AE2331" s="7"/>
      <c r="AM2331" s="8"/>
      <c r="AT2331" s="9"/>
      <c r="GM2331" s="12"/>
      <c r="GN2331" s="12"/>
      <c r="GO2331" s="12"/>
      <c r="GP2331" s="12"/>
      <c r="GQ2331" s="12"/>
    </row>
    <row r="2332" spans="9:199" s="1" customFormat="1">
      <c r="I2332" s="3"/>
      <c r="P2332" s="59"/>
      <c r="Q2332" s="59"/>
      <c r="R2332" s="59"/>
      <c r="T2332" s="3"/>
      <c r="U2332" s="5"/>
      <c r="V2332" s="3"/>
      <c r="W2332" s="5"/>
      <c r="AE2332" s="7"/>
      <c r="AM2332" s="8"/>
      <c r="AT2332" s="9"/>
      <c r="GM2332" s="12"/>
      <c r="GN2332" s="12"/>
      <c r="GO2332" s="12"/>
      <c r="GP2332" s="12"/>
      <c r="GQ2332" s="12"/>
    </row>
    <row r="2333" spans="9:199" s="1" customFormat="1">
      <c r="I2333" s="3"/>
      <c r="P2333" s="59"/>
      <c r="Q2333" s="59"/>
      <c r="R2333" s="59"/>
      <c r="T2333" s="3"/>
      <c r="U2333" s="5"/>
      <c r="V2333" s="3"/>
      <c r="W2333" s="5"/>
      <c r="AE2333" s="7"/>
      <c r="AM2333" s="8"/>
      <c r="AT2333" s="9"/>
      <c r="GM2333" s="12"/>
      <c r="GN2333" s="12"/>
      <c r="GO2333" s="12"/>
      <c r="GP2333" s="12"/>
      <c r="GQ2333" s="12"/>
    </row>
    <row r="2334" spans="9:199" s="1" customFormat="1">
      <c r="I2334" s="3"/>
      <c r="P2334" s="59"/>
      <c r="Q2334" s="59"/>
      <c r="R2334" s="59"/>
      <c r="T2334" s="3"/>
      <c r="U2334" s="5"/>
      <c r="V2334" s="3"/>
      <c r="W2334" s="5"/>
      <c r="AE2334" s="7"/>
      <c r="AM2334" s="8"/>
      <c r="AT2334" s="9"/>
      <c r="GM2334" s="12"/>
      <c r="GN2334" s="12"/>
      <c r="GO2334" s="12"/>
      <c r="GP2334" s="12"/>
      <c r="GQ2334" s="12"/>
    </row>
    <row r="2335" spans="9:199" s="1" customFormat="1">
      <c r="I2335" s="3"/>
      <c r="P2335" s="59"/>
      <c r="Q2335" s="59"/>
      <c r="R2335" s="59"/>
      <c r="T2335" s="3"/>
      <c r="U2335" s="5"/>
      <c r="V2335" s="3"/>
      <c r="W2335" s="5"/>
      <c r="AE2335" s="7"/>
      <c r="AM2335" s="8"/>
      <c r="AT2335" s="9"/>
      <c r="GM2335" s="12"/>
      <c r="GN2335" s="12"/>
      <c r="GO2335" s="12"/>
      <c r="GP2335" s="12"/>
      <c r="GQ2335" s="12"/>
    </row>
    <row r="2336" spans="9:199" s="1" customFormat="1">
      <c r="I2336" s="3"/>
      <c r="P2336" s="59"/>
      <c r="Q2336" s="59"/>
      <c r="R2336" s="59"/>
      <c r="T2336" s="3"/>
      <c r="U2336" s="5"/>
      <c r="V2336" s="3"/>
      <c r="W2336" s="5"/>
      <c r="AE2336" s="7"/>
      <c r="AM2336" s="8"/>
      <c r="AT2336" s="9"/>
      <c r="GM2336" s="12"/>
      <c r="GN2336" s="12"/>
      <c r="GO2336" s="12"/>
      <c r="GP2336" s="12"/>
      <c r="GQ2336" s="12"/>
    </row>
    <row r="2337" spans="9:199" s="1" customFormat="1">
      <c r="I2337" s="3"/>
      <c r="P2337" s="59"/>
      <c r="Q2337" s="59"/>
      <c r="R2337" s="59"/>
      <c r="T2337" s="3"/>
      <c r="U2337" s="5"/>
      <c r="V2337" s="3"/>
      <c r="W2337" s="5"/>
      <c r="AE2337" s="7"/>
      <c r="AM2337" s="8"/>
      <c r="AT2337" s="9"/>
      <c r="GM2337" s="12"/>
      <c r="GN2337" s="12"/>
      <c r="GO2337" s="12"/>
      <c r="GP2337" s="12"/>
      <c r="GQ2337" s="12"/>
    </row>
    <row r="2338" spans="9:199" s="1" customFormat="1">
      <c r="I2338" s="3"/>
      <c r="P2338" s="59"/>
      <c r="Q2338" s="59"/>
      <c r="R2338" s="59"/>
      <c r="T2338" s="3"/>
      <c r="U2338" s="5"/>
      <c r="V2338" s="3"/>
      <c r="W2338" s="5"/>
      <c r="AE2338" s="7"/>
      <c r="AM2338" s="8"/>
      <c r="AT2338" s="9"/>
      <c r="GM2338" s="12"/>
      <c r="GN2338" s="12"/>
      <c r="GO2338" s="12"/>
      <c r="GP2338" s="12"/>
      <c r="GQ2338" s="12"/>
    </row>
    <row r="2339" spans="9:199" s="1" customFormat="1">
      <c r="I2339" s="3"/>
      <c r="P2339" s="59"/>
      <c r="Q2339" s="59"/>
      <c r="R2339" s="59"/>
      <c r="T2339" s="3"/>
      <c r="U2339" s="5"/>
      <c r="V2339" s="3"/>
      <c r="W2339" s="5"/>
      <c r="AE2339" s="7"/>
      <c r="AM2339" s="8"/>
      <c r="AT2339" s="9"/>
      <c r="GM2339" s="12"/>
      <c r="GN2339" s="12"/>
      <c r="GO2339" s="12"/>
      <c r="GP2339" s="12"/>
      <c r="GQ2339" s="12"/>
    </row>
    <row r="2340" spans="9:199" s="1" customFormat="1">
      <c r="I2340" s="3"/>
      <c r="P2340" s="59"/>
      <c r="Q2340" s="59"/>
      <c r="R2340" s="59"/>
      <c r="T2340" s="3"/>
      <c r="U2340" s="5"/>
      <c r="V2340" s="3"/>
      <c r="W2340" s="5"/>
      <c r="AE2340" s="7"/>
      <c r="AM2340" s="8"/>
      <c r="AT2340" s="9"/>
      <c r="GM2340" s="12"/>
      <c r="GN2340" s="12"/>
      <c r="GO2340" s="12"/>
      <c r="GP2340" s="12"/>
      <c r="GQ2340" s="12"/>
    </row>
    <row r="2341" spans="9:199" s="1" customFormat="1">
      <c r="I2341" s="3"/>
      <c r="P2341" s="59"/>
      <c r="Q2341" s="59"/>
      <c r="R2341" s="59"/>
      <c r="T2341" s="3"/>
      <c r="U2341" s="5"/>
      <c r="V2341" s="3"/>
      <c r="W2341" s="5"/>
      <c r="AE2341" s="7"/>
      <c r="AM2341" s="8"/>
      <c r="AT2341" s="9"/>
      <c r="GM2341" s="12"/>
      <c r="GN2341" s="12"/>
      <c r="GO2341" s="12"/>
      <c r="GP2341" s="12"/>
      <c r="GQ2341" s="12"/>
    </row>
    <row r="2342" spans="9:199" s="1" customFormat="1">
      <c r="I2342" s="3"/>
      <c r="P2342" s="59"/>
      <c r="Q2342" s="59"/>
      <c r="R2342" s="59"/>
      <c r="T2342" s="3"/>
      <c r="U2342" s="5"/>
      <c r="V2342" s="3"/>
      <c r="W2342" s="5"/>
      <c r="AE2342" s="7"/>
      <c r="AM2342" s="8"/>
      <c r="AT2342" s="9"/>
      <c r="GM2342" s="12"/>
      <c r="GN2342" s="12"/>
      <c r="GO2342" s="12"/>
      <c r="GP2342" s="12"/>
      <c r="GQ2342" s="12"/>
    </row>
    <row r="2343" spans="9:199" s="1" customFormat="1">
      <c r="I2343" s="3"/>
      <c r="P2343" s="59"/>
      <c r="Q2343" s="59"/>
      <c r="R2343" s="59"/>
      <c r="T2343" s="3"/>
      <c r="U2343" s="5"/>
      <c r="V2343" s="3"/>
      <c r="W2343" s="5"/>
      <c r="AE2343" s="7"/>
      <c r="AM2343" s="8"/>
      <c r="AT2343" s="9"/>
      <c r="GM2343" s="12"/>
      <c r="GN2343" s="12"/>
      <c r="GO2343" s="12"/>
      <c r="GP2343" s="12"/>
      <c r="GQ2343" s="12"/>
    </row>
    <row r="2344" spans="9:199" s="1" customFormat="1">
      <c r="I2344" s="3"/>
      <c r="P2344" s="59"/>
      <c r="Q2344" s="59"/>
      <c r="R2344" s="59"/>
      <c r="T2344" s="3"/>
      <c r="U2344" s="5"/>
      <c r="V2344" s="3"/>
      <c r="W2344" s="5"/>
      <c r="AE2344" s="7"/>
      <c r="AM2344" s="8"/>
      <c r="AT2344" s="9"/>
      <c r="GM2344" s="12"/>
      <c r="GN2344" s="12"/>
      <c r="GO2344" s="12"/>
      <c r="GP2344" s="12"/>
      <c r="GQ2344" s="12"/>
    </row>
    <row r="2345" spans="9:199" s="1" customFormat="1">
      <c r="I2345" s="3"/>
      <c r="P2345" s="59"/>
      <c r="Q2345" s="59"/>
      <c r="R2345" s="59"/>
      <c r="T2345" s="3"/>
      <c r="U2345" s="5"/>
      <c r="V2345" s="3"/>
      <c r="W2345" s="5"/>
      <c r="AE2345" s="7"/>
      <c r="AM2345" s="8"/>
      <c r="AT2345" s="9"/>
      <c r="GM2345" s="12"/>
      <c r="GN2345" s="12"/>
      <c r="GO2345" s="12"/>
      <c r="GP2345" s="12"/>
      <c r="GQ2345" s="12"/>
    </row>
    <row r="2346" spans="9:199" s="1" customFormat="1">
      <c r="I2346" s="3"/>
      <c r="P2346" s="59"/>
      <c r="Q2346" s="59"/>
      <c r="R2346" s="59"/>
      <c r="T2346" s="3"/>
      <c r="U2346" s="5"/>
      <c r="V2346" s="3"/>
      <c r="W2346" s="5"/>
      <c r="AE2346" s="7"/>
      <c r="AM2346" s="8"/>
      <c r="AT2346" s="9"/>
      <c r="GM2346" s="12"/>
      <c r="GN2346" s="12"/>
      <c r="GO2346" s="12"/>
      <c r="GP2346" s="12"/>
      <c r="GQ2346" s="12"/>
    </row>
    <row r="2347" spans="9:199" s="1" customFormat="1">
      <c r="I2347" s="3"/>
      <c r="P2347" s="59"/>
      <c r="Q2347" s="59"/>
      <c r="R2347" s="59"/>
      <c r="T2347" s="3"/>
      <c r="U2347" s="5"/>
      <c r="V2347" s="3"/>
      <c r="W2347" s="5"/>
      <c r="AE2347" s="7"/>
      <c r="AM2347" s="8"/>
      <c r="AT2347" s="9"/>
      <c r="GM2347" s="12"/>
      <c r="GN2347" s="12"/>
      <c r="GO2347" s="12"/>
      <c r="GP2347" s="12"/>
      <c r="GQ2347" s="12"/>
    </row>
    <row r="2348" spans="9:199" s="1" customFormat="1">
      <c r="I2348" s="3"/>
      <c r="P2348" s="59"/>
      <c r="Q2348" s="59"/>
      <c r="R2348" s="59"/>
      <c r="T2348" s="3"/>
      <c r="U2348" s="5"/>
      <c r="V2348" s="3"/>
      <c r="W2348" s="5"/>
      <c r="AE2348" s="7"/>
      <c r="AM2348" s="8"/>
      <c r="AT2348" s="9"/>
      <c r="GM2348" s="12"/>
      <c r="GN2348" s="12"/>
      <c r="GO2348" s="12"/>
      <c r="GP2348" s="12"/>
      <c r="GQ2348" s="12"/>
    </row>
    <row r="2349" spans="9:199" s="1" customFormat="1">
      <c r="I2349" s="3"/>
      <c r="P2349" s="59"/>
      <c r="Q2349" s="59"/>
      <c r="R2349" s="59"/>
      <c r="T2349" s="3"/>
      <c r="U2349" s="5"/>
      <c r="V2349" s="3"/>
      <c r="W2349" s="5"/>
      <c r="AE2349" s="7"/>
      <c r="AM2349" s="8"/>
      <c r="AT2349" s="9"/>
      <c r="GM2349" s="12"/>
      <c r="GN2349" s="12"/>
      <c r="GO2349" s="12"/>
      <c r="GP2349" s="12"/>
      <c r="GQ2349" s="12"/>
    </row>
    <row r="2350" spans="9:199" s="1" customFormat="1">
      <c r="I2350" s="3"/>
      <c r="P2350" s="59"/>
      <c r="Q2350" s="59"/>
      <c r="R2350" s="59"/>
      <c r="T2350" s="3"/>
      <c r="U2350" s="5"/>
      <c r="V2350" s="3"/>
      <c r="W2350" s="5"/>
      <c r="AE2350" s="7"/>
      <c r="AM2350" s="8"/>
      <c r="AT2350" s="9"/>
      <c r="GM2350" s="12"/>
      <c r="GN2350" s="12"/>
      <c r="GO2350" s="12"/>
      <c r="GP2350" s="12"/>
      <c r="GQ2350" s="12"/>
    </row>
    <row r="2351" spans="9:199" s="1" customFormat="1">
      <c r="I2351" s="3"/>
      <c r="P2351" s="59"/>
      <c r="Q2351" s="59"/>
      <c r="R2351" s="59"/>
      <c r="T2351" s="3"/>
      <c r="U2351" s="5"/>
      <c r="V2351" s="3"/>
      <c r="W2351" s="5"/>
      <c r="AE2351" s="7"/>
      <c r="AM2351" s="8"/>
      <c r="AT2351" s="9"/>
      <c r="GM2351" s="12"/>
      <c r="GN2351" s="12"/>
      <c r="GO2351" s="12"/>
      <c r="GP2351" s="12"/>
      <c r="GQ2351" s="12"/>
    </row>
    <row r="2352" spans="9:199" s="1" customFormat="1">
      <c r="I2352" s="3"/>
      <c r="P2352" s="59"/>
      <c r="Q2352" s="59"/>
      <c r="R2352" s="59"/>
      <c r="T2352" s="3"/>
      <c r="U2352" s="5"/>
      <c r="V2352" s="3"/>
      <c r="W2352" s="5"/>
      <c r="AE2352" s="7"/>
      <c r="AM2352" s="8"/>
      <c r="AT2352" s="9"/>
      <c r="GM2352" s="12"/>
      <c r="GN2352" s="12"/>
      <c r="GO2352" s="12"/>
      <c r="GP2352" s="12"/>
      <c r="GQ2352" s="12"/>
    </row>
    <row r="2353" spans="9:199" s="1" customFormat="1">
      <c r="I2353" s="3"/>
      <c r="P2353" s="59"/>
      <c r="Q2353" s="59"/>
      <c r="R2353" s="59"/>
      <c r="T2353" s="3"/>
      <c r="U2353" s="5"/>
      <c r="V2353" s="3"/>
      <c r="W2353" s="5"/>
      <c r="AE2353" s="7"/>
      <c r="AM2353" s="8"/>
      <c r="AT2353" s="9"/>
      <c r="GM2353" s="12"/>
      <c r="GN2353" s="12"/>
      <c r="GO2353" s="12"/>
      <c r="GP2353" s="12"/>
      <c r="GQ2353" s="12"/>
    </row>
    <row r="2354" spans="9:199" s="1" customFormat="1">
      <c r="I2354" s="3"/>
      <c r="P2354" s="59"/>
      <c r="Q2354" s="59"/>
      <c r="R2354" s="59"/>
      <c r="T2354" s="3"/>
      <c r="U2354" s="5"/>
      <c r="V2354" s="3"/>
      <c r="W2354" s="5"/>
      <c r="AE2354" s="7"/>
      <c r="AM2354" s="8"/>
      <c r="AT2354" s="9"/>
      <c r="GM2354" s="12"/>
      <c r="GN2354" s="12"/>
      <c r="GO2354" s="12"/>
      <c r="GP2354" s="12"/>
      <c r="GQ2354" s="12"/>
    </row>
    <row r="2355" spans="9:199" s="1" customFormat="1">
      <c r="I2355" s="3"/>
      <c r="P2355" s="59"/>
      <c r="Q2355" s="59"/>
      <c r="R2355" s="59"/>
      <c r="T2355" s="3"/>
      <c r="U2355" s="5"/>
      <c r="V2355" s="3"/>
      <c r="W2355" s="5"/>
      <c r="AE2355" s="7"/>
      <c r="AM2355" s="8"/>
      <c r="AT2355" s="9"/>
      <c r="GM2355" s="12"/>
      <c r="GN2355" s="12"/>
      <c r="GO2355" s="12"/>
      <c r="GP2355" s="12"/>
      <c r="GQ2355" s="12"/>
    </row>
    <row r="2356" spans="9:199" s="1" customFormat="1">
      <c r="I2356" s="3"/>
      <c r="P2356" s="59"/>
      <c r="Q2356" s="59"/>
      <c r="R2356" s="59"/>
      <c r="T2356" s="3"/>
      <c r="U2356" s="5"/>
      <c r="V2356" s="3"/>
      <c r="W2356" s="5"/>
      <c r="AE2356" s="7"/>
      <c r="AM2356" s="8"/>
      <c r="AT2356" s="9"/>
      <c r="GM2356" s="12"/>
      <c r="GN2356" s="12"/>
      <c r="GO2356" s="12"/>
      <c r="GP2356" s="12"/>
      <c r="GQ2356" s="12"/>
    </row>
    <row r="2357" spans="9:199" s="1" customFormat="1">
      <c r="I2357" s="3"/>
      <c r="P2357" s="59"/>
      <c r="Q2357" s="59"/>
      <c r="R2357" s="59"/>
      <c r="T2357" s="3"/>
      <c r="U2357" s="5"/>
      <c r="V2357" s="3"/>
      <c r="W2357" s="5"/>
      <c r="AE2357" s="7"/>
      <c r="AM2357" s="8"/>
      <c r="AT2357" s="9"/>
      <c r="GM2357" s="12"/>
      <c r="GN2357" s="12"/>
      <c r="GO2357" s="12"/>
      <c r="GP2357" s="12"/>
      <c r="GQ2357" s="12"/>
    </row>
    <row r="2358" spans="9:199" s="1" customFormat="1">
      <c r="I2358" s="3"/>
      <c r="P2358" s="59"/>
      <c r="Q2358" s="59"/>
      <c r="R2358" s="59"/>
      <c r="T2358" s="3"/>
      <c r="U2358" s="5"/>
      <c r="V2358" s="3"/>
      <c r="W2358" s="5"/>
      <c r="AE2358" s="7"/>
      <c r="AM2358" s="8"/>
      <c r="AT2358" s="9"/>
      <c r="GM2358" s="12"/>
      <c r="GN2358" s="12"/>
      <c r="GO2358" s="12"/>
      <c r="GP2358" s="12"/>
      <c r="GQ2358" s="12"/>
    </row>
    <row r="2359" spans="9:199" s="1" customFormat="1">
      <c r="I2359" s="3"/>
      <c r="P2359" s="59"/>
      <c r="Q2359" s="59"/>
      <c r="R2359" s="59"/>
      <c r="T2359" s="3"/>
      <c r="U2359" s="5"/>
      <c r="V2359" s="3"/>
      <c r="W2359" s="5"/>
      <c r="AE2359" s="7"/>
      <c r="AM2359" s="8"/>
      <c r="AT2359" s="9"/>
      <c r="GM2359" s="12"/>
      <c r="GN2359" s="12"/>
      <c r="GO2359" s="12"/>
      <c r="GP2359" s="12"/>
      <c r="GQ2359" s="12"/>
    </row>
    <row r="2360" spans="9:199" s="1" customFormat="1">
      <c r="I2360" s="3"/>
      <c r="P2360" s="59"/>
      <c r="Q2360" s="59"/>
      <c r="R2360" s="59"/>
      <c r="T2360" s="3"/>
      <c r="U2360" s="5"/>
      <c r="V2360" s="3"/>
      <c r="W2360" s="5"/>
      <c r="AE2360" s="7"/>
      <c r="AM2360" s="8"/>
      <c r="AT2360" s="9"/>
      <c r="GM2360" s="12"/>
      <c r="GN2360" s="12"/>
      <c r="GO2360" s="12"/>
      <c r="GP2360" s="12"/>
      <c r="GQ2360" s="12"/>
    </row>
    <row r="2361" spans="9:199" s="1" customFormat="1">
      <c r="I2361" s="3"/>
      <c r="P2361" s="59"/>
      <c r="Q2361" s="59"/>
      <c r="R2361" s="59"/>
      <c r="T2361" s="3"/>
      <c r="U2361" s="5"/>
      <c r="V2361" s="3"/>
      <c r="W2361" s="5"/>
      <c r="AE2361" s="7"/>
      <c r="AM2361" s="8"/>
      <c r="AT2361" s="9"/>
      <c r="GM2361" s="12"/>
      <c r="GN2361" s="12"/>
      <c r="GO2361" s="12"/>
      <c r="GP2361" s="12"/>
      <c r="GQ2361" s="12"/>
    </row>
    <row r="2362" spans="9:199" s="1" customFormat="1">
      <c r="I2362" s="3"/>
      <c r="P2362" s="59"/>
      <c r="Q2362" s="59"/>
      <c r="R2362" s="59"/>
      <c r="T2362" s="3"/>
      <c r="U2362" s="5"/>
      <c r="V2362" s="3"/>
      <c r="W2362" s="5"/>
      <c r="AE2362" s="7"/>
      <c r="AM2362" s="8"/>
      <c r="AT2362" s="9"/>
      <c r="GM2362" s="12"/>
      <c r="GN2362" s="12"/>
      <c r="GO2362" s="12"/>
      <c r="GP2362" s="12"/>
      <c r="GQ2362" s="12"/>
    </row>
    <row r="2363" spans="9:199" s="1" customFormat="1">
      <c r="I2363" s="3"/>
      <c r="P2363" s="59"/>
      <c r="Q2363" s="59"/>
      <c r="R2363" s="59"/>
      <c r="T2363" s="3"/>
      <c r="U2363" s="5"/>
      <c r="V2363" s="3"/>
      <c r="W2363" s="5"/>
      <c r="AE2363" s="7"/>
      <c r="AM2363" s="8"/>
      <c r="AT2363" s="9"/>
      <c r="GM2363" s="12"/>
      <c r="GN2363" s="12"/>
      <c r="GO2363" s="12"/>
      <c r="GP2363" s="12"/>
      <c r="GQ2363" s="12"/>
    </row>
    <row r="2364" spans="9:199" s="1" customFormat="1">
      <c r="I2364" s="3"/>
      <c r="P2364" s="59"/>
      <c r="Q2364" s="59"/>
      <c r="R2364" s="59"/>
      <c r="T2364" s="3"/>
      <c r="U2364" s="5"/>
      <c r="V2364" s="3"/>
      <c r="W2364" s="5"/>
      <c r="AE2364" s="7"/>
      <c r="AM2364" s="8"/>
      <c r="AT2364" s="9"/>
      <c r="GM2364" s="12"/>
      <c r="GN2364" s="12"/>
      <c r="GO2364" s="12"/>
      <c r="GP2364" s="12"/>
      <c r="GQ2364" s="12"/>
    </row>
    <row r="2365" spans="9:199" s="1" customFormat="1">
      <c r="I2365" s="3"/>
      <c r="P2365" s="59"/>
      <c r="Q2365" s="59"/>
      <c r="R2365" s="59"/>
      <c r="T2365" s="3"/>
      <c r="U2365" s="5"/>
      <c r="V2365" s="3"/>
      <c r="W2365" s="5"/>
      <c r="AE2365" s="7"/>
      <c r="AM2365" s="8"/>
      <c r="AT2365" s="9"/>
      <c r="GM2365" s="12"/>
      <c r="GN2365" s="12"/>
      <c r="GO2365" s="12"/>
      <c r="GP2365" s="12"/>
      <c r="GQ2365" s="12"/>
    </row>
    <row r="2366" spans="9:199" s="1" customFormat="1">
      <c r="I2366" s="3"/>
      <c r="P2366" s="59"/>
      <c r="Q2366" s="59"/>
      <c r="R2366" s="59"/>
      <c r="T2366" s="3"/>
      <c r="U2366" s="5"/>
      <c r="V2366" s="3"/>
      <c r="W2366" s="5"/>
      <c r="AE2366" s="7"/>
      <c r="AM2366" s="8"/>
      <c r="AT2366" s="9"/>
      <c r="GM2366" s="12"/>
      <c r="GN2366" s="12"/>
      <c r="GO2366" s="12"/>
      <c r="GP2366" s="12"/>
      <c r="GQ2366" s="12"/>
    </row>
    <row r="2367" spans="9:199" s="1" customFormat="1">
      <c r="I2367" s="3"/>
      <c r="P2367" s="59"/>
      <c r="Q2367" s="59"/>
      <c r="R2367" s="59"/>
      <c r="T2367" s="3"/>
      <c r="U2367" s="5"/>
      <c r="V2367" s="3"/>
      <c r="W2367" s="5"/>
      <c r="AE2367" s="7"/>
      <c r="AM2367" s="8"/>
      <c r="AT2367" s="9"/>
      <c r="GM2367" s="12"/>
      <c r="GN2367" s="12"/>
      <c r="GO2367" s="12"/>
      <c r="GP2367" s="12"/>
      <c r="GQ2367" s="12"/>
    </row>
    <row r="2368" spans="9:199" s="1" customFormat="1">
      <c r="I2368" s="3"/>
      <c r="P2368" s="59"/>
      <c r="Q2368" s="59"/>
      <c r="R2368" s="59"/>
      <c r="T2368" s="3"/>
      <c r="U2368" s="5"/>
      <c r="V2368" s="3"/>
      <c r="W2368" s="5"/>
      <c r="AE2368" s="7"/>
      <c r="AM2368" s="8"/>
      <c r="AT2368" s="9"/>
      <c r="GM2368" s="12"/>
      <c r="GN2368" s="12"/>
      <c r="GO2368" s="12"/>
      <c r="GP2368" s="12"/>
      <c r="GQ2368" s="12"/>
    </row>
    <row r="2369" spans="9:199" s="1" customFormat="1">
      <c r="I2369" s="3"/>
      <c r="P2369" s="59"/>
      <c r="Q2369" s="59"/>
      <c r="R2369" s="59"/>
      <c r="T2369" s="3"/>
      <c r="U2369" s="5"/>
      <c r="V2369" s="3"/>
      <c r="W2369" s="5"/>
      <c r="AE2369" s="7"/>
      <c r="AM2369" s="8"/>
      <c r="AT2369" s="9"/>
      <c r="GM2369" s="12"/>
      <c r="GN2369" s="12"/>
      <c r="GO2369" s="12"/>
      <c r="GP2369" s="12"/>
      <c r="GQ2369" s="12"/>
    </row>
    <row r="2370" spans="9:199" s="1" customFormat="1">
      <c r="I2370" s="3"/>
      <c r="P2370" s="59"/>
      <c r="Q2370" s="59"/>
      <c r="R2370" s="59"/>
      <c r="T2370" s="3"/>
      <c r="U2370" s="5"/>
      <c r="V2370" s="3"/>
      <c r="W2370" s="5"/>
      <c r="AE2370" s="7"/>
      <c r="AM2370" s="8"/>
      <c r="AT2370" s="9"/>
      <c r="GM2370" s="12"/>
      <c r="GN2370" s="12"/>
      <c r="GO2370" s="12"/>
      <c r="GP2370" s="12"/>
      <c r="GQ2370" s="12"/>
    </row>
    <row r="2371" spans="9:199" s="1" customFormat="1">
      <c r="I2371" s="3"/>
      <c r="P2371" s="59"/>
      <c r="Q2371" s="59"/>
      <c r="R2371" s="59"/>
      <c r="T2371" s="3"/>
      <c r="U2371" s="5"/>
      <c r="V2371" s="3"/>
      <c r="W2371" s="5"/>
      <c r="AE2371" s="7"/>
      <c r="AM2371" s="8"/>
      <c r="AT2371" s="9"/>
      <c r="GM2371" s="12"/>
      <c r="GN2371" s="12"/>
      <c r="GO2371" s="12"/>
      <c r="GP2371" s="12"/>
      <c r="GQ2371" s="12"/>
    </row>
    <row r="2372" spans="9:199" s="1" customFormat="1">
      <c r="I2372" s="3"/>
      <c r="P2372" s="59"/>
      <c r="Q2372" s="59"/>
      <c r="R2372" s="59"/>
      <c r="T2372" s="3"/>
      <c r="U2372" s="5"/>
      <c r="V2372" s="3"/>
      <c r="W2372" s="5"/>
      <c r="AE2372" s="7"/>
      <c r="AM2372" s="8"/>
      <c r="AT2372" s="9"/>
      <c r="GM2372" s="12"/>
      <c r="GN2372" s="12"/>
      <c r="GO2372" s="12"/>
      <c r="GP2372" s="12"/>
      <c r="GQ2372" s="12"/>
    </row>
    <row r="2373" spans="9:199" s="1" customFormat="1">
      <c r="I2373" s="3"/>
      <c r="P2373" s="59"/>
      <c r="Q2373" s="59"/>
      <c r="R2373" s="59"/>
      <c r="T2373" s="3"/>
      <c r="U2373" s="5"/>
      <c r="V2373" s="3"/>
      <c r="W2373" s="5"/>
      <c r="AE2373" s="7"/>
      <c r="AM2373" s="8"/>
      <c r="AT2373" s="9"/>
      <c r="GM2373" s="12"/>
      <c r="GN2373" s="12"/>
      <c r="GO2373" s="12"/>
      <c r="GP2373" s="12"/>
      <c r="GQ2373" s="12"/>
    </row>
    <row r="2374" spans="9:199" s="1" customFormat="1">
      <c r="I2374" s="3"/>
      <c r="P2374" s="59"/>
      <c r="Q2374" s="59"/>
      <c r="R2374" s="59"/>
      <c r="T2374" s="3"/>
      <c r="U2374" s="5"/>
      <c r="V2374" s="3"/>
      <c r="W2374" s="5"/>
      <c r="AE2374" s="7"/>
      <c r="AM2374" s="8"/>
      <c r="AT2374" s="9"/>
      <c r="GM2374" s="12"/>
      <c r="GN2374" s="12"/>
      <c r="GO2374" s="12"/>
      <c r="GP2374" s="12"/>
      <c r="GQ2374" s="12"/>
    </row>
    <row r="2375" spans="9:199" s="1" customFormat="1">
      <c r="I2375" s="3"/>
      <c r="P2375" s="59"/>
      <c r="Q2375" s="59"/>
      <c r="R2375" s="59"/>
      <c r="T2375" s="3"/>
      <c r="U2375" s="5"/>
      <c r="V2375" s="3"/>
      <c r="W2375" s="5"/>
      <c r="AE2375" s="7"/>
      <c r="AM2375" s="8"/>
      <c r="AT2375" s="9"/>
      <c r="GM2375" s="12"/>
      <c r="GN2375" s="12"/>
      <c r="GO2375" s="12"/>
      <c r="GP2375" s="12"/>
      <c r="GQ2375" s="12"/>
    </row>
    <row r="2376" spans="9:199" s="1" customFormat="1">
      <c r="I2376" s="3"/>
      <c r="P2376" s="59"/>
      <c r="Q2376" s="59"/>
      <c r="R2376" s="59"/>
      <c r="T2376" s="3"/>
      <c r="U2376" s="5"/>
      <c r="V2376" s="3"/>
      <c r="W2376" s="5"/>
      <c r="AE2376" s="7"/>
      <c r="AM2376" s="8"/>
      <c r="AT2376" s="9"/>
      <c r="GM2376" s="12"/>
      <c r="GN2376" s="12"/>
      <c r="GO2376" s="12"/>
      <c r="GP2376" s="12"/>
      <c r="GQ2376" s="12"/>
    </row>
    <row r="2377" spans="9:199" s="1" customFormat="1">
      <c r="I2377" s="3"/>
      <c r="P2377" s="59"/>
      <c r="Q2377" s="59"/>
      <c r="R2377" s="59"/>
      <c r="T2377" s="3"/>
      <c r="U2377" s="5"/>
      <c r="V2377" s="3"/>
      <c r="W2377" s="5"/>
      <c r="AE2377" s="7"/>
      <c r="AM2377" s="8"/>
      <c r="AT2377" s="9"/>
      <c r="GM2377" s="12"/>
      <c r="GN2377" s="12"/>
      <c r="GO2377" s="12"/>
      <c r="GP2377" s="12"/>
      <c r="GQ2377" s="12"/>
    </row>
    <row r="2378" spans="9:199" s="1" customFormat="1">
      <c r="I2378" s="3"/>
      <c r="P2378" s="59"/>
      <c r="Q2378" s="59"/>
      <c r="R2378" s="59"/>
      <c r="T2378" s="3"/>
      <c r="U2378" s="5"/>
      <c r="V2378" s="3"/>
      <c r="W2378" s="5"/>
      <c r="AE2378" s="7"/>
      <c r="AM2378" s="8"/>
      <c r="AT2378" s="9"/>
      <c r="GM2378" s="12"/>
      <c r="GN2378" s="12"/>
      <c r="GO2378" s="12"/>
      <c r="GP2378" s="12"/>
      <c r="GQ2378" s="12"/>
    </row>
    <row r="2379" spans="9:199" s="1" customFormat="1">
      <c r="I2379" s="3"/>
      <c r="P2379" s="59"/>
      <c r="Q2379" s="59"/>
      <c r="R2379" s="59"/>
      <c r="T2379" s="3"/>
      <c r="U2379" s="5"/>
      <c r="V2379" s="3"/>
      <c r="W2379" s="5"/>
      <c r="AE2379" s="7"/>
      <c r="AM2379" s="8"/>
      <c r="AT2379" s="9"/>
      <c r="GM2379" s="12"/>
      <c r="GN2379" s="12"/>
      <c r="GO2379" s="12"/>
      <c r="GP2379" s="12"/>
      <c r="GQ2379" s="12"/>
    </row>
    <row r="2380" spans="9:199" s="1" customFormat="1">
      <c r="I2380" s="3"/>
      <c r="P2380" s="59"/>
      <c r="Q2380" s="59"/>
      <c r="R2380" s="59"/>
      <c r="T2380" s="3"/>
      <c r="U2380" s="5"/>
      <c r="V2380" s="3"/>
      <c r="W2380" s="5"/>
      <c r="AE2380" s="7"/>
      <c r="AM2380" s="8"/>
      <c r="AT2380" s="9"/>
      <c r="GM2380" s="12"/>
      <c r="GN2380" s="12"/>
      <c r="GO2380" s="12"/>
      <c r="GP2380" s="12"/>
      <c r="GQ2380" s="12"/>
    </row>
    <row r="2381" spans="9:199" s="1" customFormat="1">
      <c r="I2381" s="3"/>
      <c r="P2381" s="59"/>
      <c r="Q2381" s="59"/>
      <c r="R2381" s="59"/>
      <c r="T2381" s="3"/>
      <c r="U2381" s="5"/>
      <c r="V2381" s="3"/>
      <c r="W2381" s="5"/>
      <c r="AE2381" s="7"/>
      <c r="AM2381" s="8"/>
      <c r="AT2381" s="9"/>
      <c r="GM2381" s="12"/>
      <c r="GN2381" s="12"/>
      <c r="GO2381" s="12"/>
      <c r="GP2381" s="12"/>
      <c r="GQ2381" s="12"/>
    </row>
    <row r="2382" spans="9:199" s="1" customFormat="1">
      <c r="I2382" s="3"/>
      <c r="P2382" s="59"/>
      <c r="Q2382" s="59"/>
      <c r="R2382" s="59"/>
      <c r="T2382" s="3"/>
      <c r="U2382" s="5"/>
      <c r="V2382" s="3"/>
      <c r="W2382" s="5"/>
      <c r="AE2382" s="7"/>
      <c r="AM2382" s="8"/>
      <c r="AT2382" s="9"/>
      <c r="GM2382" s="12"/>
      <c r="GN2382" s="12"/>
      <c r="GO2382" s="12"/>
      <c r="GP2382" s="12"/>
      <c r="GQ2382" s="12"/>
    </row>
    <row r="2383" spans="9:199" s="1" customFormat="1">
      <c r="I2383" s="3"/>
      <c r="P2383" s="59"/>
      <c r="Q2383" s="59"/>
      <c r="R2383" s="59"/>
      <c r="T2383" s="3"/>
      <c r="U2383" s="5"/>
      <c r="V2383" s="3"/>
      <c r="W2383" s="5"/>
      <c r="AE2383" s="7"/>
      <c r="AM2383" s="8"/>
      <c r="AT2383" s="9"/>
      <c r="GM2383" s="12"/>
      <c r="GN2383" s="12"/>
      <c r="GO2383" s="12"/>
      <c r="GP2383" s="12"/>
      <c r="GQ2383" s="12"/>
    </row>
    <row r="2384" spans="9:199" s="1" customFormat="1">
      <c r="I2384" s="3"/>
      <c r="P2384" s="59"/>
      <c r="Q2384" s="59"/>
      <c r="R2384" s="59"/>
      <c r="T2384" s="3"/>
      <c r="U2384" s="5"/>
      <c r="V2384" s="3"/>
      <c r="W2384" s="5"/>
      <c r="AE2384" s="7"/>
      <c r="AM2384" s="8"/>
      <c r="AT2384" s="9"/>
      <c r="GM2384" s="12"/>
      <c r="GN2384" s="12"/>
      <c r="GO2384" s="12"/>
      <c r="GP2384" s="12"/>
      <c r="GQ2384" s="12"/>
    </row>
    <row r="2385" spans="9:199" s="1" customFormat="1">
      <c r="I2385" s="3"/>
      <c r="P2385" s="59"/>
      <c r="Q2385" s="59"/>
      <c r="R2385" s="59"/>
      <c r="T2385" s="3"/>
      <c r="U2385" s="5"/>
      <c r="V2385" s="3"/>
      <c r="W2385" s="5"/>
      <c r="AE2385" s="7"/>
      <c r="AM2385" s="8"/>
      <c r="AT2385" s="9"/>
      <c r="GM2385" s="12"/>
      <c r="GN2385" s="12"/>
      <c r="GO2385" s="12"/>
      <c r="GP2385" s="12"/>
      <c r="GQ2385" s="12"/>
    </row>
    <row r="2386" spans="9:199" s="1" customFormat="1">
      <c r="I2386" s="3"/>
      <c r="P2386" s="59"/>
      <c r="Q2386" s="59"/>
      <c r="R2386" s="59"/>
      <c r="T2386" s="3"/>
      <c r="U2386" s="5"/>
      <c r="V2386" s="3"/>
      <c r="W2386" s="5"/>
      <c r="AE2386" s="7"/>
      <c r="AM2386" s="8"/>
      <c r="AT2386" s="9"/>
      <c r="GM2386" s="12"/>
      <c r="GN2386" s="12"/>
      <c r="GO2386" s="12"/>
      <c r="GP2386" s="12"/>
      <c r="GQ2386" s="12"/>
    </row>
    <row r="2387" spans="9:199" s="1" customFormat="1">
      <c r="I2387" s="3"/>
      <c r="P2387" s="59"/>
      <c r="Q2387" s="59"/>
      <c r="R2387" s="59"/>
      <c r="T2387" s="3"/>
      <c r="U2387" s="5"/>
      <c r="V2387" s="3"/>
      <c r="W2387" s="5"/>
      <c r="AE2387" s="7"/>
      <c r="AM2387" s="8"/>
      <c r="AT2387" s="9"/>
      <c r="GM2387" s="12"/>
      <c r="GN2387" s="12"/>
      <c r="GO2387" s="12"/>
      <c r="GP2387" s="12"/>
      <c r="GQ2387" s="12"/>
    </row>
    <row r="2388" spans="9:199" s="1" customFormat="1">
      <c r="I2388" s="3"/>
      <c r="P2388" s="59"/>
      <c r="Q2388" s="59"/>
      <c r="R2388" s="59"/>
      <c r="T2388" s="3"/>
      <c r="U2388" s="5"/>
      <c r="V2388" s="3"/>
      <c r="W2388" s="5"/>
      <c r="AE2388" s="7"/>
      <c r="AM2388" s="8"/>
      <c r="AT2388" s="9"/>
      <c r="GM2388" s="12"/>
      <c r="GN2388" s="12"/>
      <c r="GO2388" s="12"/>
      <c r="GP2388" s="12"/>
      <c r="GQ2388" s="12"/>
    </row>
    <row r="2389" spans="9:199" s="1" customFormat="1">
      <c r="I2389" s="3"/>
      <c r="P2389" s="59"/>
      <c r="Q2389" s="59"/>
      <c r="R2389" s="59"/>
      <c r="T2389" s="3"/>
      <c r="U2389" s="5"/>
      <c r="V2389" s="3"/>
      <c r="W2389" s="5"/>
      <c r="AE2389" s="7"/>
      <c r="AM2389" s="8"/>
      <c r="AT2389" s="9"/>
      <c r="GM2389" s="12"/>
      <c r="GN2389" s="12"/>
      <c r="GO2389" s="12"/>
      <c r="GP2389" s="12"/>
      <c r="GQ2389" s="12"/>
    </row>
    <row r="2390" spans="9:199" s="1" customFormat="1">
      <c r="I2390" s="3"/>
      <c r="P2390" s="59"/>
      <c r="Q2390" s="59"/>
      <c r="R2390" s="59"/>
      <c r="T2390" s="3"/>
      <c r="U2390" s="5"/>
      <c r="V2390" s="3"/>
      <c r="W2390" s="5"/>
      <c r="AE2390" s="7"/>
      <c r="AM2390" s="8"/>
      <c r="AT2390" s="9"/>
      <c r="GM2390" s="12"/>
      <c r="GN2390" s="12"/>
      <c r="GO2390" s="12"/>
      <c r="GP2390" s="12"/>
      <c r="GQ2390" s="12"/>
    </row>
    <row r="2391" spans="9:199" s="1" customFormat="1">
      <c r="I2391" s="3"/>
      <c r="P2391" s="59"/>
      <c r="Q2391" s="59"/>
      <c r="R2391" s="59"/>
      <c r="T2391" s="3"/>
      <c r="U2391" s="5"/>
      <c r="V2391" s="3"/>
      <c r="W2391" s="5"/>
      <c r="AE2391" s="7"/>
      <c r="AM2391" s="8"/>
      <c r="AT2391" s="9"/>
      <c r="GM2391" s="12"/>
      <c r="GN2391" s="12"/>
      <c r="GO2391" s="12"/>
      <c r="GP2391" s="12"/>
      <c r="GQ2391" s="12"/>
    </row>
    <row r="2392" spans="9:199" s="1" customFormat="1">
      <c r="I2392" s="3"/>
      <c r="P2392" s="59"/>
      <c r="Q2392" s="59"/>
      <c r="R2392" s="59"/>
      <c r="T2392" s="3"/>
      <c r="U2392" s="5"/>
      <c r="V2392" s="3"/>
      <c r="W2392" s="5"/>
      <c r="AE2392" s="7"/>
      <c r="AM2392" s="8"/>
      <c r="AT2392" s="9"/>
      <c r="GM2392" s="12"/>
      <c r="GN2392" s="12"/>
      <c r="GO2392" s="12"/>
      <c r="GP2392" s="12"/>
      <c r="GQ2392" s="12"/>
    </row>
    <row r="2393" spans="9:199" s="1" customFormat="1">
      <c r="I2393" s="3"/>
      <c r="P2393" s="59"/>
      <c r="Q2393" s="59"/>
      <c r="R2393" s="59"/>
      <c r="T2393" s="3"/>
      <c r="U2393" s="5"/>
      <c r="V2393" s="3"/>
      <c r="W2393" s="5"/>
      <c r="AE2393" s="7"/>
      <c r="AM2393" s="8"/>
      <c r="AT2393" s="9"/>
      <c r="GM2393" s="12"/>
      <c r="GN2393" s="12"/>
      <c r="GO2393" s="12"/>
      <c r="GP2393" s="12"/>
      <c r="GQ2393" s="12"/>
    </row>
    <row r="2394" spans="9:199" s="1" customFormat="1">
      <c r="I2394" s="3"/>
      <c r="P2394" s="59"/>
      <c r="Q2394" s="59"/>
      <c r="R2394" s="59"/>
      <c r="T2394" s="3"/>
      <c r="U2394" s="5"/>
      <c r="V2394" s="3"/>
      <c r="W2394" s="5"/>
      <c r="AE2394" s="7"/>
      <c r="AM2394" s="8"/>
      <c r="AT2394" s="9"/>
      <c r="GM2394" s="12"/>
      <c r="GN2394" s="12"/>
      <c r="GO2394" s="12"/>
      <c r="GP2394" s="12"/>
      <c r="GQ2394" s="12"/>
    </row>
    <row r="2395" spans="9:199" s="1" customFormat="1">
      <c r="I2395" s="3"/>
      <c r="P2395" s="59"/>
      <c r="Q2395" s="59"/>
      <c r="R2395" s="59"/>
      <c r="T2395" s="3"/>
      <c r="U2395" s="5"/>
      <c r="V2395" s="3"/>
      <c r="W2395" s="5"/>
      <c r="AE2395" s="7"/>
      <c r="AM2395" s="8"/>
      <c r="AT2395" s="9"/>
      <c r="GM2395" s="12"/>
      <c r="GN2395" s="12"/>
      <c r="GO2395" s="12"/>
      <c r="GP2395" s="12"/>
      <c r="GQ2395" s="12"/>
    </row>
    <row r="2396" spans="9:199" s="1" customFormat="1">
      <c r="I2396" s="3"/>
      <c r="P2396" s="59"/>
      <c r="Q2396" s="59"/>
      <c r="R2396" s="59"/>
      <c r="T2396" s="3"/>
      <c r="U2396" s="5"/>
      <c r="V2396" s="3"/>
      <c r="W2396" s="5"/>
      <c r="AE2396" s="7"/>
      <c r="AM2396" s="8"/>
      <c r="AT2396" s="9"/>
      <c r="GM2396" s="12"/>
      <c r="GN2396" s="12"/>
      <c r="GO2396" s="12"/>
      <c r="GP2396" s="12"/>
      <c r="GQ2396" s="12"/>
    </row>
    <row r="2397" spans="9:199" s="1" customFormat="1">
      <c r="I2397" s="3"/>
      <c r="P2397" s="59"/>
      <c r="Q2397" s="59"/>
      <c r="R2397" s="59"/>
      <c r="T2397" s="3"/>
      <c r="U2397" s="5"/>
      <c r="V2397" s="3"/>
      <c r="W2397" s="5"/>
      <c r="AE2397" s="7"/>
      <c r="AM2397" s="8"/>
      <c r="AT2397" s="9"/>
      <c r="GM2397" s="12"/>
      <c r="GN2397" s="12"/>
      <c r="GO2397" s="12"/>
      <c r="GP2397" s="12"/>
      <c r="GQ2397" s="12"/>
    </row>
    <row r="2398" spans="9:199" s="1" customFormat="1">
      <c r="I2398" s="3"/>
      <c r="P2398" s="59"/>
      <c r="Q2398" s="59"/>
      <c r="R2398" s="59"/>
      <c r="T2398" s="3"/>
      <c r="U2398" s="5"/>
      <c r="V2398" s="3"/>
      <c r="W2398" s="5"/>
      <c r="AE2398" s="7"/>
      <c r="AM2398" s="8"/>
      <c r="AT2398" s="9"/>
      <c r="GM2398" s="12"/>
      <c r="GN2398" s="12"/>
      <c r="GO2398" s="12"/>
      <c r="GP2398" s="12"/>
      <c r="GQ2398" s="12"/>
    </row>
    <row r="2399" spans="9:199" s="1" customFormat="1">
      <c r="I2399" s="3"/>
      <c r="P2399" s="59"/>
      <c r="Q2399" s="59"/>
      <c r="R2399" s="59"/>
      <c r="T2399" s="3"/>
      <c r="U2399" s="5"/>
      <c r="V2399" s="3"/>
      <c r="W2399" s="5"/>
      <c r="AE2399" s="7"/>
      <c r="AM2399" s="8"/>
      <c r="AT2399" s="9"/>
      <c r="GM2399" s="12"/>
      <c r="GN2399" s="12"/>
      <c r="GO2399" s="12"/>
      <c r="GP2399" s="12"/>
      <c r="GQ2399" s="12"/>
    </row>
    <row r="2400" spans="9:199" s="1" customFormat="1">
      <c r="I2400" s="3"/>
      <c r="P2400" s="59"/>
      <c r="Q2400" s="59"/>
      <c r="R2400" s="59"/>
      <c r="T2400" s="3"/>
      <c r="U2400" s="5"/>
      <c r="V2400" s="3"/>
      <c r="W2400" s="5"/>
      <c r="AE2400" s="7"/>
      <c r="AM2400" s="8"/>
      <c r="AT2400" s="9"/>
      <c r="GM2400" s="12"/>
      <c r="GN2400" s="12"/>
      <c r="GO2400" s="12"/>
      <c r="GP2400" s="12"/>
      <c r="GQ2400" s="12"/>
    </row>
    <row r="2401" spans="9:199" s="1" customFormat="1">
      <c r="I2401" s="3"/>
      <c r="P2401" s="59"/>
      <c r="Q2401" s="59"/>
      <c r="R2401" s="59"/>
      <c r="T2401" s="3"/>
      <c r="U2401" s="5"/>
      <c r="V2401" s="3"/>
      <c r="W2401" s="5"/>
      <c r="AE2401" s="7"/>
      <c r="AM2401" s="8"/>
      <c r="AT2401" s="9"/>
      <c r="GM2401" s="12"/>
      <c r="GN2401" s="12"/>
      <c r="GO2401" s="12"/>
      <c r="GP2401" s="12"/>
      <c r="GQ2401" s="12"/>
    </row>
    <row r="2402" spans="9:199" s="1" customFormat="1">
      <c r="I2402" s="3"/>
      <c r="P2402" s="59"/>
      <c r="Q2402" s="59"/>
      <c r="R2402" s="59"/>
      <c r="T2402" s="3"/>
      <c r="U2402" s="5"/>
      <c r="V2402" s="3"/>
      <c r="W2402" s="5"/>
      <c r="AE2402" s="7"/>
      <c r="AM2402" s="8"/>
      <c r="AT2402" s="9"/>
      <c r="GM2402" s="12"/>
      <c r="GN2402" s="12"/>
      <c r="GO2402" s="12"/>
      <c r="GP2402" s="12"/>
      <c r="GQ2402" s="12"/>
    </row>
    <row r="2403" spans="9:199" s="1" customFormat="1">
      <c r="I2403" s="3"/>
      <c r="P2403" s="59"/>
      <c r="Q2403" s="59"/>
      <c r="R2403" s="59"/>
      <c r="T2403" s="3"/>
      <c r="U2403" s="5"/>
      <c r="V2403" s="3"/>
      <c r="W2403" s="5"/>
      <c r="AE2403" s="7"/>
      <c r="AM2403" s="8"/>
      <c r="AT2403" s="9"/>
      <c r="GM2403" s="12"/>
      <c r="GN2403" s="12"/>
      <c r="GO2403" s="12"/>
      <c r="GP2403" s="12"/>
      <c r="GQ2403" s="12"/>
    </row>
    <row r="2404" spans="9:199" s="1" customFormat="1">
      <c r="I2404" s="3"/>
      <c r="P2404" s="59"/>
      <c r="Q2404" s="59"/>
      <c r="R2404" s="59"/>
      <c r="T2404" s="3"/>
      <c r="U2404" s="5"/>
      <c r="V2404" s="3"/>
      <c r="W2404" s="5"/>
      <c r="AE2404" s="7"/>
      <c r="AM2404" s="8"/>
      <c r="AT2404" s="9"/>
      <c r="GM2404" s="12"/>
      <c r="GN2404" s="12"/>
      <c r="GO2404" s="12"/>
      <c r="GP2404" s="12"/>
      <c r="GQ2404" s="12"/>
    </row>
    <row r="2405" spans="9:199" s="1" customFormat="1">
      <c r="I2405" s="3"/>
      <c r="P2405" s="59"/>
      <c r="Q2405" s="59"/>
      <c r="R2405" s="59"/>
      <c r="T2405" s="3"/>
      <c r="U2405" s="5"/>
      <c r="V2405" s="3"/>
      <c r="W2405" s="5"/>
      <c r="AE2405" s="7"/>
      <c r="AM2405" s="8"/>
      <c r="AT2405" s="9"/>
      <c r="GM2405" s="12"/>
      <c r="GN2405" s="12"/>
      <c r="GO2405" s="12"/>
      <c r="GP2405" s="12"/>
      <c r="GQ2405" s="12"/>
    </row>
    <row r="2406" spans="9:199" s="1" customFormat="1">
      <c r="I2406" s="3"/>
      <c r="P2406" s="59"/>
      <c r="Q2406" s="59"/>
      <c r="R2406" s="59"/>
      <c r="T2406" s="3"/>
      <c r="U2406" s="5"/>
      <c r="V2406" s="3"/>
      <c r="W2406" s="5"/>
      <c r="AE2406" s="7"/>
      <c r="AM2406" s="8"/>
      <c r="AT2406" s="9"/>
      <c r="GM2406" s="12"/>
      <c r="GN2406" s="12"/>
      <c r="GO2406" s="12"/>
      <c r="GP2406" s="12"/>
      <c r="GQ2406" s="12"/>
    </row>
    <row r="2407" spans="9:199" s="1" customFormat="1">
      <c r="I2407" s="3"/>
      <c r="P2407" s="59"/>
      <c r="Q2407" s="59"/>
      <c r="R2407" s="59"/>
      <c r="T2407" s="3"/>
      <c r="U2407" s="5"/>
      <c r="V2407" s="3"/>
      <c r="W2407" s="5"/>
      <c r="AE2407" s="7"/>
      <c r="AM2407" s="8"/>
      <c r="AT2407" s="9"/>
      <c r="GM2407" s="12"/>
      <c r="GN2407" s="12"/>
      <c r="GO2407" s="12"/>
      <c r="GP2407" s="12"/>
      <c r="GQ2407" s="12"/>
    </row>
    <row r="2408" spans="9:199" s="1" customFormat="1">
      <c r="I2408" s="3"/>
      <c r="P2408" s="59"/>
      <c r="Q2408" s="59"/>
      <c r="R2408" s="59"/>
      <c r="T2408" s="3"/>
      <c r="U2408" s="5"/>
      <c r="V2408" s="3"/>
      <c r="W2408" s="5"/>
      <c r="AE2408" s="7"/>
      <c r="AM2408" s="8"/>
      <c r="AT2408" s="9"/>
      <c r="GM2408" s="12"/>
      <c r="GN2408" s="12"/>
      <c r="GO2408" s="12"/>
      <c r="GP2408" s="12"/>
      <c r="GQ2408" s="12"/>
    </row>
    <row r="2409" spans="9:199" s="1" customFormat="1">
      <c r="I2409" s="3"/>
      <c r="P2409" s="59"/>
      <c r="Q2409" s="59"/>
      <c r="R2409" s="59"/>
      <c r="T2409" s="3"/>
      <c r="U2409" s="5"/>
      <c r="V2409" s="3"/>
      <c r="W2409" s="5"/>
      <c r="AE2409" s="7"/>
      <c r="AM2409" s="8"/>
      <c r="AT2409" s="9"/>
      <c r="GM2409" s="12"/>
      <c r="GN2409" s="12"/>
      <c r="GO2409" s="12"/>
      <c r="GP2409" s="12"/>
      <c r="GQ2409" s="12"/>
    </row>
    <row r="2410" spans="9:199" s="1" customFormat="1">
      <c r="I2410" s="3"/>
      <c r="P2410" s="59"/>
      <c r="Q2410" s="59"/>
      <c r="R2410" s="59"/>
      <c r="T2410" s="3"/>
      <c r="U2410" s="5"/>
      <c r="V2410" s="3"/>
      <c r="W2410" s="5"/>
      <c r="AE2410" s="7"/>
      <c r="AM2410" s="8"/>
      <c r="AT2410" s="9"/>
      <c r="GM2410" s="12"/>
      <c r="GN2410" s="12"/>
      <c r="GO2410" s="12"/>
      <c r="GP2410" s="12"/>
      <c r="GQ2410" s="12"/>
    </row>
    <row r="2411" spans="9:199" s="1" customFormat="1">
      <c r="I2411" s="3"/>
      <c r="P2411" s="59"/>
      <c r="Q2411" s="59"/>
      <c r="R2411" s="59"/>
      <c r="T2411" s="3"/>
      <c r="U2411" s="5"/>
      <c r="V2411" s="3"/>
      <c r="W2411" s="5"/>
      <c r="AE2411" s="7"/>
      <c r="AM2411" s="8"/>
      <c r="AT2411" s="9"/>
      <c r="GM2411" s="12"/>
      <c r="GN2411" s="12"/>
      <c r="GO2411" s="12"/>
      <c r="GP2411" s="12"/>
      <c r="GQ2411" s="12"/>
    </row>
    <row r="2412" spans="9:199" s="1" customFormat="1">
      <c r="I2412" s="3"/>
      <c r="P2412" s="59"/>
      <c r="Q2412" s="59"/>
      <c r="R2412" s="59"/>
      <c r="T2412" s="3"/>
      <c r="U2412" s="5"/>
      <c r="V2412" s="3"/>
      <c r="W2412" s="5"/>
      <c r="AE2412" s="7"/>
      <c r="AM2412" s="8"/>
      <c r="AT2412" s="9"/>
      <c r="GM2412" s="12"/>
      <c r="GN2412" s="12"/>
      <c r="GO2412" s="12"/>
      <c r="GP2412" s="12"/>
      <c r="GQ2412" s="12"/>
    </row>
    <row r="2413" spans="9:199" s="1" customFormat="1">
      <c r="I2413" s="3"/>
      <c r="P2413" s="59"/>
      <c r="Q2413" s="59"/>
      <c r="R2413" s="59"/>
      <c r="T2413" s="3"/>
      <c r="U2413" s="5"/>
      <c r="V2413" s="3"/>
      <c r="W2413" s="5"/>
      <c r="AE2413" s="7"/>
      <c r="AM2413" s="8"/>
      <c r="AT2413" s="9"/>
      <c r="GM2413" s="12"/>
      <c r="GN2413" s="12"/>
      <c r="GO2413" s="12"/>
      <c r="GP2413" s="12"/>
      <c r="GQ2413" s="12"/>
    </row>
    <row r="2414" spans="9:199" s="1" customFormat="1">
      <c r="I2414" s="3"/>
      <c r="P2414" s="59"/>
      <c r="Q2414" s="59"/>
      <c r="R2414" s="59"/>
      <c r="T2414" s="3"/>
      <c r="U2414" s="5"/>
      <c r="V2414" s="3"/>
      <c r="W2414" s="5"/>
      <c r="AE2414" s="7"/>
      <c r="AM2414" s="8"/>
      <c r="AT2414" s="9"/>
      <c r="GM2414" s="12"/>
      <c r="GN2414" s="12"/>
      <c r="GO2414" s="12"/>
      <c r="GP2414" s="12"/>
      <c r="GQ2414" s="12"/>
    </row>
    <row r="2415" spans="9:199" s="1" customFormat="1">
      <c r="I2415" s="3"/>
      <c r="P2415" s="59"/>
      <c r="Q2415" s="59"/>
      <c r="R2415" s="59"/>
      <c r="T2415" s="3"/>
      <c r="U2415" s="5"/>
      <c r="V2415" s="3"/>
      <c r="W2415" s="5"/>
      <c r="AE2415" s="7"/>
      <c r="AM2415" s="8"/>
      <c r="AT2415" s="9"/>
      <c r="GM2415" s="12"/>
      <c r="GN2415" s="12"/>
      <c r="GO2415" s="12"/>
      <c r="GP2415" s="12"/>
      <c r="GQ2415" s="12"/>
    </row>
    <row r="2416" spans="9:199" s="1" customFormat="1">
      <c r="I2416" s="3"/>
      <c r="P2416" s="59"/>
      <c r="Q2416" s="59"/>
      <c r="R2416" s="59"/>
      <c r="T2416" s="3"/>
      <c r="U2416" s="5"/>
      <c r="V2416" s="3"/>
      <c r="W2416" s="5"/>
      <c r="AE2416" s="7"/>
      <c r="AM2416" s="8"/>
      <c r="AT2416" s="9"/>
      <c r="GM2416" s="12"/>
      <c r="GN2416" s="12"/>
      <c r="GO2416" s="12"/>
      <c r="GP2416" s="12"/>
      <c r="GQ2416" s="12"/>
    </row>
    <row r="2417" spans="9:199" s="1" customFormat="1">
      <c r="I2417" s="3"/>
      <c r="P2417" s="59"/>
      <c r="Q2417" s="59"/>
      <c r="R2417" s="59"/>
      <c r="T2417" s="3"/>
      <c r="U2417" s="5"/>
      <c r="V2417" s="3"/>
      <c r="W2417" s="5"/>
      <c r="AE2417" s="7"/>
      <c r="AM2417" s="8"/>
      <c r="AT2417" s="9"/>
      <c r="GM2417" s="12"/>
      <c r="GN2417" s="12"/>
      <c r="GO2417" s="12"/>
      <c r="GP2417" s="12"/>
      <c r="GQ2417" s="12"/>
    </row>
    <row r="2418" spans="9:199" s="1" customFormat="1">
      <c r="I2418" s="3"/>
      <c r="P2418" s="59"/>
      <c r="Q2418" s="59"/>
      <c r="R2418" s="59"/>
      <c r="T2418" s="3"/>
      <c r="U2418" s="5"/>
      <c r="V2418" s="3"/>
      <c r="W2418" s="5"/>
      <c r="AE2418" s="7"/>
      <c r="AM2418" s="8"/>
      <c r="AT2418" s="9"/>
      <c r="GM2418" s="12"/>
      <c r="GN2418" s="12"/>
      <c r="GO2418" s="12"/>
      <c r="GP2418" s="12"/>
      <c r="GQ2418" s="12"/>
    </row>
    <row r="2419" spans="9:199" s="1" customFormat="1">
      <c r="I2419" s="3"/>
      <c r="P2419" s="59"/>
      <c r="Q2419" s="59"/>
      <c r="R2419" s="59"/>
      <c r="T2419" s="3"/>
      <c r="U2419" s="5"/>
      <c r="V2419" s="3"/>
      <c r="W2419" s="5"/>
      <c r="AE2419" s="7"/>
      <c r="AM2419" s="8"/>
      <c r="AT2419" s="9"/>
      <c r="GM2419" s="12"/>
      <c r="GN2419" s="12"/>
      <c r="GO2419" s="12"/>
      <c r="GP2419" s="12"/>
      <c r="GQ2419" s="12"/>
    </row>
    <row r="2420" spans="9:199" s="1" customFormat="1">
      <c r="I2420" s="3"/>
      <c r="P2420" s="59"/>
      <c r="Q2420" s="59"/>
      <c r="R2420" s="59"/>
      <c r="T2420" s="3"/>
      <c r="U2420" s="5"/>
      <c r="V2420" s="3"/>
      <c r="W2420" s="5"/>
      <c r="AE2420" s="7"/>
      <c r="AM2420" s="8"/>
      <c r="AT2420" s="9"/>
      <c r="GM2420" s="12"/>
      <c r="GN2420" s="12"/>
      <c r="GO2420" s="12"/>
      <c r="GP2420" s="12"/>
      <c r="GQ2420" s="12"/>
    </row>
    <row r="2421" spans="9:199" s="1" customFormat="1">
      <c r="I2421" s="3"/>
      <c r="P2421" s="59"/>
      <c r="Q2421" s="59"/>
      <c r="R2421" s="59"/>
      <c r="T2421" s="3"/>
      <c r="U2421" s="5"/>
      <c r="V2421" s="3"/>
      <c r="W2421" s="5"/>
      <c r="AE2421" s="7"/>
      <c r="AM2421" s="8"/>
      <c r="AT2421" s="9"/>
      <c r="GM2421" s="12"/>
      <c r="GN2421" s="12"/>
      <c r="GO2421" s="12"/>
      <c r="GP2421" s="12"/>
      <c r="GQ2421" s="12"/>
    </row>
    <row r="2422" spans="9:199" s="1" customFormat="1">
      <c r="I2422" s="3"/>
      <c r="P2422" s="59"/>
      <c r="Q2422" s="59"/>
      <c r="R2422" s="59"/>
      <c r="T2422" s="3"/>
      <c r="U2422" s="5"/>
      <c r="V2422" s="3"/>
      <c r="W2422" s="5"/>
      <c r="AE2422" s="7"/>
      <c r="AM2422" s="8"/>
      <c r="AT2422" s="9"/>
      <c r="GM2422" s="12"/>
      <c r="GN2422" s="12"/>
      <c r="GO2422" s="12"/>
      <c r="GP2422" s="12"/>
      <c r="GQ2422" s="12"/>
    </row>
    <row r="2423" spans="9:199" s="1" customFormat="1">
      <c r="I2423" s="3"/>
      <c r="P2423" s="59"/>
      <c r="Q2423" s="59"/>
      <c r="R2423" s="59"/>
      <c r="T2423" s="3"/>
      <c r="U2423" s="5"/>
      <c r="V2423" s="3"/>
      <c r="W2423" s="5"/>
      <c r="AE2423" s="7"/>
      <c r="AM2423" s="8"/>
      <c r="AT2423" s="9"/>
      <c r="GM2423" s="12"/>
      <c r="GN2423" s="12"/>
      <c r="GO2423" s="12"/>
      <c r="GP2423" s="12"/>
      <c r="GQ2423" s="12"/>
    </row>
    <row r="2424" spans="9:199" s="1" customFormat="1">
      <c r="I2424" s="3"/>
      <c r="P2424" s="59"/>
      <c r="Q2424" s="59"/>
      <c r="R2424" s="59"/>
      <c r="T2424" s="3"/>
      <c r="U2424" s="5"/>
      <c r="V2424" s="3"/>
      <c r="W2424" s="5"/>
      <c r="AE2424" s="7"/>
      <c r="AM2424" s="8"/>
      <c r="AT2424" s="9"/>
      <c r="GM2424" s="12"/>
      <c r="GN2424" s="12"/>
      <c r="GO2424" s="12"/>
      <c r="GP2424" s="12"/>
      <c r="GQ2424" s="12"/>
    </row>
    <row r="2425" spans="9:199" s="1" customFormat="1">
      <c r="I2425" s="3"/>
      <c r="P2425" s="59"/>
      <c r="Q2425" s="59"/>
      <c r="R2425" s="59"/>
      <c r="T2425" s="3"/>
      <c r="U2425" s="5"/>
      <c r="V2425" s="3"/>
      <c r="W2425" s="5"/>
      <c r="AE2425" s="7"/>
      <c r="AM2425" s="8"/>
      <c r="AT2425" s="9"/>
      <c r="GM2425" s="12"/>
      <c r="GN2425" s="12"/>
      <c r="GO2425" s="12"/>
      <c r="GP2425" s="12"/>
      <c r="GQ2425" s="12"/>
    </row>
    <row r="2426" spans="9:199" s="1" customFormat="1">
      <c r="I2426" s="3"/>
      <c r="P2426" s="59"/>
      <c r="Q2426" s="59"/>
      <c r="R2426" s="59"/>
      <c r="T2426" s="3"/>
      <c r="U2426" s="5"/>
      <c r="V2426" s="3"/>
      <c r="W2426" s="5"/>
      <c r="AE2426" s="7"/>
      <c r="AM2426" s="8"/>
      <c r="AT2426" s="9"/>
      <c r="GM2426" s="12"/>
      <c r="GN2426" s="12"/>
      <c r="GO2426" s="12"/>
      <c r="GP2426" s="12"/>
      <c r="GQ2426" s="12"/>
    </row>
    <row r="2427" spans="9:199" s="1" customFormat="1">
      <c r="I2427" s="3"/>
      <c r="P2427" s="59"/>
      <c r="Q2427" s="59"/>
      <c r="R2427" s="59"/>
      <c r="T2427" s="3"/>
      <c r="U2427" s="5"/>
      <c r="V2427" s="3"/>
      <c r="W2427" s="5"/>
      <c r="AE2427" s="7"/>
      <c r="AM2427" s="8"/>
      <c r="AT2427" s="9"/>
      <c r="GM2427" s="12"/>
      <c r="GN2427" s="12"/>
      <c r="GO2427" s="12"/>
      <c r="GP2427" s="12"/>
      <c r="GQ2427" s="12"/>
    </row>
    <row r="2428" spans="9:199" s="1" customFormat="1">
      <c r="I2428" s="3"/>
      <c r="P2428" s="59"/>
      <c r="Q2428" s="59"/>
      <c r="R2428" s="59"/>
      <c r="T2428" s="3"/>
      <c r="U2428" s="5"/>
      <c r="V2428" s="3"/>
      <c r="W2428" s="5"/>
      <c r="AE2428" s="7"/>
      <c r="AM2428" s="8"/>
      <c r="AT2428" s="9"/>
      <c r="GM2428" s="12"/>
      <c r="GN2428" s="12"/>
      <c r="GO2428" s="12"/>
      <c r="GP2428" s="12"/>
      <c r="GQ2428" s="12"/>
    </row>
    <row r="2429" spans="9:199" s="1" customFormat="1">
      <c r="I2429" s="3"/>
      <c r="P2429" s="59"/>
      <c r="Q2429" s="59"/>
      <c r="R2429" s="59"/>
      <c r="T2429" s="3"/>
      <c r="U2429" s="5"/>
      <c r="V2429" s="3"/>
      <c r="W2429" s="5"/>
      <c r="AE2429" s="7"/>
      <c r="AM2429" s="8"/>
      <c r="AT2429" s="9"/>
      <c r="GM2429" s="12"/>
      <c r="GN2429" s="12"/>
      <c r="GO2429" s="12"/>
      <c r="GP2429" s="12"/>
      <c r="GQ2429" s="12"/>
    </row>
    <row r="2430" spans="9:199" s="1" customFormat="1">
      <c r="I2430" s="3"/>
      <c r="P2430" s="59"/>
      <c r="Q2430" s="59"/>
      <c r="R2430" s="59"/>
      <c r="T2430" s="3"/>
      <c r="U2430" s="5"/>
      <c r="V2430" s="3"/>
      <c r="W2430" s="5"/>
      <c r="AE2430" s="7"/>
      <c r="AM2430" s="8"/>
      <c r="AT2430" s="9"/>
      <c r="GM2430" s="12"/>
      <c r="GN2430" s="12"/>
      <c r="GO2430" s="12"/>
      <c r="GP2430" s="12"/>
      <c r="GQ2430" s="12"/>
    </row>
    <row r="2431" spans="9:199" s="1" customFormat="1">
      <c r="I2431" s="3"/>
      <c r="P2431" s="59"/>
      <c r="Q2431" s="59"/>
      <c r="R2431" s="59"/>
      <c r="T2431" s="3"/>
      <c r="U2431" s="5"/>
      <c r="V2431" s="3"/>
      <c r="W2431" s="5"/>
      <c r="AE2431" s="7"/>
      <c r="AM2431" s="8"/>
      <c r="AT2431" s="9"/>
      <c r="GM2431" s="12"/>
      <c r="GN2431" s="12"/>
      <c r="GO2431" s="12"/>
      <c r="GP2431" s="12"/>
      <c r="GQ2431" s="12"/>
    </row>
    <row r="2432" spans="9:199" s="1" customFormat="1">
      <c r="I2432" s="3"/>
      <c r="P2432" s="59"/>
      <c r="Q2432" s="59"/>
      <c r="R2432" s="59"/>
      <c r="T2432" s="3"/>
      <c r="U2432" s="5"/>
      <c r="V2432" s="3"/>
      <c r="W2432" s="5"/>
      <c r="AE2432" s="7"/>
      <c r="AM2432" s="8"/>
      <c r="AT2432" s="9"/>
      <c r="GM2432" s="12"/>
      <c r="GN2432" s="12"/>
      <c r="GO2432" s="12"/>
      <c r="GP2432" s="12"/>
      <c r="GQ2432" s="12"/>
    </row>
    <row r="2433" spans="9:199" s="1" customFormat="1">
      <c r="I2433" s="3"/>
      <c r="P2433" s="59"/>
      <c r="Q2433" s="59"/>
      <c r="R2433" s="59"/>
      <c r="T2433" s="3"/>
      <c r="U2433" s="5"/>
      <c r="V2433" s="3"/>
      <c r="W2433" s="5"/>
      <c r="AE2433" s="7"/>
      <c r="AM2433" s="8"/>
      <c r="AT2433" s="9"/>
      <c r="GM2433" s="12"/>
      <c r="GN2433" s="12"/>
      <c r="GO2433" s="12"/>
      <c r="GP2433" s="12"/>
      <c r="GQ2433" s="12"/>
    </row>
    <row r="2434" spans="9:199" s="1" customFormat="1">
      <c r="I2434" s="3"/>
      <c r="P2434" s="59"/>
      <c r="Q2434" s="59"/>
      <c r="R2434" s="59"/>
      <c r="T2434" s="3"/>
      <c r="U2434" s="5"/>
      <c r="V2434" s="3"/>
      <c r="W2434" s="5"/>
      <c r="AE2434" s="7"/>
      <c r="AM2434" s="8"/>
      <c r="AT2434" s="9"/>
      <c r="GM2434" s="12"/>
      <c r="GN2434" s="12"/>
      <c r="GO2434" s="12"/>
      <c r="GP2434" s="12"/>
      <c r="GQ2434" s="12"/>
    </row>
    <row r="2435" spans="9:199" s="1" customFormat="1">
      <c r="I2435" s="3"/>
      <c r="P2435" s="59"/>
      <c r="Q2435" s="59"/>
      <c r="R2435" s="59"/>
      <c r="T2435" s="3"/>
      <c r="U2435" s="5"/>
      <c r="V2435" s="3"/>
      <c r="W2435" s="5"/>
      <c r="AE2435" s="7"/>
      <c r="AM2435" s="8"/>
      <c r="AT2435" s="9"/>
      <c r="GM2435" s="12"/>
      <c r="GN2435" s="12"/>
      <c r="GO2435" s="12"/>
      <c r="GP2435" s="12"/>
      <c r="GQ2435" s="12"/>
    </row>
    <row r="2436" spans="9:199" s="1" customFormat="1">
      <c r="I2436" s="3"/>
      <c r="P2436" s="59"/>
      <c r="Q2436" s="59"/>
      <c r="R2436" s="59"/>
      <c r="T2436" s="3"/>
      <c r="U2436" s="5"/>
      <c r="V2436" s="3"/>
      <c r="W2436" s="5"/>
      <c r="AE2436" s="7"/>
      <c r="AM2436" s="8"/>
      <c r="AT2436" s="9"/>
      <c r="GM2436" s="12"/>
      <c r="GN2436" s="12"/>
      <c r="GO2436" s="12"/>
      <c r="GP2436" s="12"/>
      <c r="GQ2436" s="12"/>
    </row>
    <row r="2437" spans="9:199" s="1" customFormat="1">
      <c r="I2437" s="3"/>
      <c r="P2437" s="59"/>
      <c r="Q2437" s="59"/>
      <c r="R2437" s="59"/>
      <c r="T2437" s="3"/>
      <c r="U2437" s="5"/>
      <c r="V2437" s="3"/>
      <c r="W2437" s="5"/>
      <c r="AE2437" s="7"/>
      <c r="AM2437" s="8"/>
      <c r="AT2437" s="9"/>
      <c r="GM2437" s="12"/>
      <c r="GN2437" s="12"/>
      <c r="GO2437" s="12"/>
      <c r="GP2437" s="12"/>
      <c r="GQ2437" s="12"/>
    </row>
    <row r="2438" spans="9:199" s="1" customFormat="1">
      <c r="I2438" s="3"/>
      <c r="P2438" s="59"/>
      <c r="Q2438" s="59"/>
      <c r="R2438" s="59"/>
      <c r="T2438" s="3"/>
      <c r="U2438" s="5"/>
      <c r="V2438" s="3"/>
      <c r="W2438" s="5"/>
      <c r="AE2438" s="7"/>
      <c r="AM2438" s="8"/>
      <c r="AT2438" s="9"/>
      <c r="GM2438" s="12"/>
      <c r="GN2438" s="12"/>
      <c r="GO2438" s="12"/>
      <c r="GP2438" s="12"/>
      <c r="GQ2438" s="12"/>
    </row>
    <row r="2439" spans="9:199" s="1" customFormat="1">
      <c r="I2439" s="3"/>
      <c r="P2439" s="59"/>
      <c r="Q2439" s="59"/>
      <c r="R2439" s="59"/>
      <c r="T2439" s="3"/>
      <c r="U2439" s="5"/>
      <c r="V2439" s="3"/>
      <c r="W2439" s="5"/>
      <c r="AE2439" s="7"/>
      <c r="AM2439" s="8"/>
      <c r="AT2439" s="9"/>
      <c r="GM2439" s="12"/>
      <c r="GN2439" s="12"/>
      <c r="GO2439" s="12"/>
      <c r="GP2439" s="12"/>
      <c r="GQ2439" s="12"/>
    </row>
    <row r="2440" spans="9:199" s="1" customFormat="1">
      <c r="I2440" s="3"/>
      <c r="P2440" s="59"/>
      <c r="Q2440" s="59"/>
      <c r="R2440" s="59"/>
      <c r="T2440" s="3"/>
      <c r="U2440" s="5"/>
      <c r="V2440" s="3"/>
      <c r="W2440" s="5"/>
      <c r="AE2440" s="7"/>
      <c r="AM2440" s="8"/>
      <c r="AT2440" s="9"/>
      <c r="GM2440" s="12"/>
      <c r="GN2440" s="12"/>
      <c r="GO2440" s="12"/>
      <c r="GP2440" s="12"/>
      <c r="GQ2440" s="12"/>
    </row>
    <row r="2441" spans="9:199" s="1" customFormat="1">
      <c r="I2441" s="3"/>
      <c r="P2441" s="59"/>
      <c r="Q2441" s="59"/>
      <c r="R2441" s="59"/>
      <c r="T2441" s="3"/>
      <c r="U2441" s="5"/>
      <c r="V2441" s="3"/>
      <c r="W2441" s="5"/>
      <c r="AE2441" s="7"/>
      <c r="AM2441" s="8"/>
      <c r="AT2441" s="9"/>
      <c r="GM2441" s="12"/>
      <c r="GN2441" s="12"/>
      <c r="GO2441" s="12"/>
      <c r="GP2441" s="12"/>
      <c r="GQ2441" s="12"/>
    </row>
    <row r="2442" spans="9:199" s="1" customFormat="1">
      <c r="I2442" s="3"/>
      <c r="P2442" s="59"/>
      <c r="Q2442" s="59"/>
      <c r="R2442" s="59"/>
      <c r="T2442" s="3"/>
      <c r="U2442" s="5"/>
      <c r="V2442" s="3"/>
      <c r="W2442" s="5"/>
      <c r="AE2442" s="7"/>
      <c r="AM2442" s="8"/>
      <c r="AT2442" s="9"/>
      <c r="GM2442" s="12"/>
      <c r="GN2442" s="12"/>
      <c r="GO2442" s="12"/>
      <c r="GP2442" s="12"/>
      <c r="GQ2442" s="12"/>
    </row>
    <row r="2443" spans="9:199" s="1" customFormat="1">
      <c r="I2443" s="3"/>
      <c r="P2443" s="59"/>
      <c r="Q2443" s="59"/>
      <c r="R2443" s="59"/>
      <c r="T2443" s="3"/>
      <c r="U2443" s="5"/>
      <c r="V2443" s="3"/>
      <c r="W2443" s="5"/>
      <c r="AE2443" s="7"/>
      <c r="AM2443" s="8"/>
      <c r="AT2443" s="9"/>
      <c r="GM2443" s="12"/>
      <c r="GN2443" s="12"/>
      <c r="GO2443" s="12"/>
      <c r="GP2443" s="12"/>
      <c r="GQ2443" s="12"/>
    </row>
    <row r="2444" spans="9:199" s="1" customFormat="1">
      <c r="I2444" s="3"/>
      <c r="P2444" s="59"/>
      <c r="Q2444" s="59"/>
      <c r="R2444" s="59"/>
      <c r="T2444" s="3"/>
      <c r="U2444" s="5"/>
      <c r="V2444" s="3"/>
      <c r="W2444" s="5"/>
      <c r="AE2444" s="7"/>
      <c r="AM2444" s="8"/>
      <c r="AT2444" s="9"/>
      <c r="GM2444" s="12"/>
      <c r="GN2444" s="12"/>
      <c r="GO2444" s="12"/>
      <c r="GP2444" s="12"/>
      <c r="GQ2444" s="12"/>
    </row>
    <row r="2445" spans="9:199" s="1" customFormat="1">
      <c r="I2445" s="3"/>
      <c r="P2445" s="59"/>
      <c r="Q2445" s="59"/>
      <c r="R2445" s="59"/>
      <c r="T2445" s="3"/>
      <c r="U2445" s="5"/>
      <c r="V2445" s="3"/>
      <c r="W2445" s="5"/>
      <c r="AE2445" s="7"/>
      <c r="AM2445" s="8"/>
      <c r="AT2445" s="9"/>
      <c r="GM2445" s="12"/>
      <c r="GN2445" s="12"/>
      <c r="GO2445" s="12"/>
      <c r="GP2445" s="12"/>
      <c r="GQ2445" s="12"/>
    </row>
    <row r="2446" spans="9:199" s="1" customFormat="1">
      <c r="I2446" s="3"/>
      <c r="P2446" s="59"/>
      <c r="Q2446" s="59"/>
      <c r="R2446" s="59"/>
      <c r="T2446" s="3"/>
      <c r="U2446" s="5"/>
      <c r="V2446" s="3"/>
      <c r="W2446" s="5"/>
      <c r="AE2446" s="7"/>
      <c r="AM2446" s="8"/>
      <c r="AT2446" s="9"/>
      <c r="GM2446" s="12"/>
      <c r="GN2446" s="12"/>
      <c r="GO2446" s="12"/>
      <c r="GP2446" s="12"/>
      <c r="GQ2446" s="12"/>
    </row>
    <row r="2447" spans="9:199" s="1" customFormat="1">
      <c r="I2447" s="3"/>
      <c r="P2447" s="59"/>
      <c r="Q2447" s="59"/>
      <c r="R2447" s="59"/>
      <c r="T2447" s="3"/>
      <c r="U2447" s="5"/>
      <c r="V2447" s="3"/>
      <c r="W2447" s="5"/>
      <c r="AE2447" s="7"/>
      <c r="AM2447" s="8"/>
      <c r="AT2447" s="9"/>
      <c r="GM2447" s="12"/>
      <c r="GN2447" s="12"/>
      <c r="GO2447" s="12"/>
      <c r="GP2447" s="12"/>
      <c r="GQ2447" s="12"/>
    </row>
    <row r="2448" spans="9:199" s="1" customFormat="1">
      <c r="I2448" s="3"/>
      <c r="P2448" s="59"/>
      <c r="Q2448" s="59"/>
      <c r="R2448" s="59"/>
      <c r="T2448" s="3"/>
      <c r="U2448" s="5"/>
      <c r="V2448" s="3"/>
      <c r="W2448" s="5"/>
      <c r="AE2448" s="7"/>
      <c r="AM2448" s="8"/>
      <c r="AT2448" s="9"/>
      <c r="GM2448" s="12"/>
      <c r="GN2448" s="12"/>
      <c r="GO2448" s="12"/>
      <c r="GP2448" s="12"/>
      <c r="GQ2448" s="12"/>
    </row>
    <row r="2449" spans="9:199" s="1" customFormat="1">
      <c r="I2449" s="3"/>
      <c r="P2449" s="59"/>
      <c r="Q2449" s="59"/>
      <c r="R2449" s="59"/>
      <c r="T2449" s="3"/>
      <c r="U2449" s="5"/>
      <c r="V2449" s="3"/>
      <c r="W2449" s="5"/>
      <c r="AE2449" s="7"/>
      <c r="AM2449" s="8"/>
      <c r="AT2449" s="9"/>
      <c r="GM2449" s="12"/>
      <c r="GN2449" s="12"/>
      <c r="GO2449" s="12"/>
      <c r="GP2449" s="12"/>
      <c r="GQ2449" s="12"/>
    </row>
    <row r="2450" spans="9:199" s="1" customFormat="1">
      <c r="I2450" s="3"/>
      <c r="P2450" s="59"/>
      <c r="Q2450" s="59"/>
      <c r="R2450" s="59"/>
      <c r="T2450" s="3"/>
      <c r="U2450" s="5"/>
      <c r="V2450" s="3"/>
      <c r="W2450" s="5"/>
      <c r="AE2450" s="7"/>
      <c r="AM2450" s="8"/>
      <c r="AT2450" s="9"/>
      <c r="GM2450" s="12"/>
      <c r="GN2450" s="12"/>
      <c r="GO2450" s="12"/>
      <c r="GP2450" s="12"/>
      <c r="GQ2450" s="12"/>
    </row>
    <row r="2451" spans="9:199" s="1" customFormat="1">
      <c r="I2451" s="3"/>
      <c r="P2451" s="59"/>
      <c r="Q2451" s="59"/>
      <c r="R2451" s="59"/>
      <c r="T2451" s="3"/>
      <c r="U2451" s="5"/>
      <c r="V2451" s="3"/>
      <c r="W2451" s="5"/>
      <c r="AE2451" s="7"/>
      <c r="AM2451" s="8"/>
      <c r="AT2451" s="9"/>
      <c r="GM2451" s="12"/>
      <c r="GN2451" s="12"/>
      <c r="GO2451" s="12"/>
      <c r="GP2451" s="12"/>
      <c r="GQ2451" s="12"/>
    </row>
    <row r="2452" spans="9:199" s="1" customFormat="1">
      <c r="I2452" s="3"/>
      <c r="P2452" s="59"/>
      <c r="Q2452" s="59"/>
      <c r="R2452" s="59"/>
      <c r="T2452" s="3"/>
      <c r="U2452" s="5"/>
      <c r="V2452" s="3"/>
      <c r="W2452" s="5"/>
      <c r="AE2452" s="7"/>
      <c r="AM2452" s="8"/>
      <c r="AT2452" s="9"/>
      <c r="GM2452" s="12"/>
      <c r="GN2452" s="12"/>
      <c r="GO2452" s="12"/>
      <c r="GP2452" s="12"/>
      <c r="GQ2452" s="12"/>
    </row>
    <row r="2453" spans="9:199" s="1" customFormat="1">
      <c r="I2453" s="3"/>
      <c r="P2453" s="59"/>
      <c r="Q2453" s="59"/>
      <c r="R2453" s="59"/>
      <c r="T2453" s="3"/>
      <c r="U2453" s="5"/>
      <c r="V2453" s="3"/>
      <c r="W2453" s="5"/>
      <c r="AE2453" s="7"/>
      <c r="AM2453" s="8"/>
      <c r="AT2453" s="9"/>
      <c r="GM2453" s="12"/>
      <c r="GN2453" s="12"/>
      <c r="GO2453" s="12"/>
      <c r="GP2453" s="12"/>
      <c r="GQ2453" s="12"/>
    </row>
    <row r="2454" spans="9:199" s="1" customFormat="1">
      <c r="I2454" s="3"/>
      <c r="P2454" s="59"/>
      <c r="Q2454" s="59"/>
      <c r="R2454" s="59"/>
      <c r="T2454" s="3"/>
      <c r="U2454" s="5"/>
      <c r="V2454" s="3"/>
      <c r="W2454" s="5"/>
      <c r="AE2454" s="7"/>
      <c r="AM2454" s="8"/>
      <c r="AT2454" s="9"/>
      <c r="GM2454" s="12"/>
      <c r="GN2454" s="12"/>
      <c r="GO2454" s="12"/>
      <c r="GP2454" s="12"/>
      <c r="GQ2454" s="12"/>
    </row>
    <row r="2455" spans="9:199" s="1" customFormat="1">
      <c r="I2455" s="3"/>
      <c r="P2455" s="59"/>
      <c r="Q2455" s="59"/>
      <c r="R2455" s="59"/>
      <c r="T2455" s="3"/>
      <c r="U2455" s="5"/>
      <c r="V2455" s="3"/>
      <c r="W2455" s="5"/>
      <c r="AE2455" s="7"/>
      <c r="AM2455" s="8"/>
      <c r="AT2455" s="9"/>
      <c r="GM2455" s="12"/>
      <c r="GN2455" s="12"/>
      <c r="GO2455" s="12"/>
      <c r="GP2455" s="12"/>
      <c r="GQ2455" s="12"/>
    </row>
    <row r="2456" spans="9:199" s="1" customFormat="1">
      <c r="I2456" s="3"/>
      <c r="P2456" s="59"/>
      <c r="Q2456" s="59"/>
      <c r="R2456" s="59"/>
      <c r="T2456" s="3"/>
      <c r="U2456" s="5"/>
      <c r="V2456" s="3"/>
      <c r="W2456" s="5"/>
      <c r="AE2456" s="7"/>
      <c r="AM2456" s="8"/>
      <c r="AT2456" s="9"/>
      <c r="GM2456" s="12"/>
      <c r="GN2456" s="12"/>
      <c r="GO2456" s="12"/>
      <c r="GP2456" s="12"/>
      <c r="GQ2456" s="12"/>
    </row>
    <row r="2457" spans="9:199" s="1" customFormat="1">
      <c r="I2457" s="3"/>
      <c r="P2457" s="59"/>
      <c r="Q2457" s="59"/>
      <c r="R2457" s="59"/>
      <c r="T2457" s="3"/>
      <c r="U2457" s="5"/>
      <c r="V2457" s="3"/>
      <c r="W2457" s="5"/>
      <c r="AE2457" s="7"/>
      <c r="AM2457" s="8"/>
      <c r="AT2457" s="9"/>
      <c r="GM2457" s="12"/>
      <c r="GN2457" s="12"/>
      <c r="GO2457" s="12"/>
      <c r="GP2457" s="12"/>
      <c r="GQ2457" s="12"/>
    </row>
    <row r="2458" spans="9:199" s="1" customFormat="1">
      <c r="I2458" s="3"/>
      <c r="P2458" s="59"/>
      <c r="Q2458" s="59"/>
      <c r="R2458" s="59"/>
      <c r="T2458" s="3"/>
      <c r="U2458" s="5"/>
      <c r="V2458" s="3"/>
      <c r="W2458" s="5"/>
      <c r="AE2458" s="7"/>
      <c r="AM2458" s="8"/>
      <c r="AT2458" s="9"/>
      <c r="GM2458" s="12"/>
      <c r="GN2458" s="12"/>
      <c r="GO2458" s="12"/>
      <c r="GP2458" s="12"/>
      <c r="GQ2458" s="12"/>
    </row>
    <row r="2459" spans="9:199" s="1" customFormat="1">
      <c r="I2459" s="3"/>
      <c r="P2459" s="59"/>
      <c r="Q2459" s="59"/>
      <c r="R2459" s="59"/>
      <c r="T2459" s="3"/>
      <c r="U2459" s="5"/>
      <c r="V2459" s="3"/>
      <c r="W2459" s="5"/>
      <c r="AE2459" s="7"/>
      <c r="AM2459" s="8"/>
      <c r="AT2459" s="9"/>
      <c r="GM2459" s="12"/>
      <c r="GN2459" s="12"/>
      <c r="GO2459" s="12"/>
      <c r="GP2459" s="12"/>
      <c r="GQ2459" s="12"/>
    </row>
    <row r="2460" spans="9:199" s="1" customFormat="1">
      <c r="I2460" s="3"/>
      <c r="P2460" s="59"/>
      <c r="Q2460" s="59"/>
      <c r="R2460" s="59"/>
      <c r="T2460" s="3"/>
      <c r="U2460" s="5"/>
      <c r="V2460" s="3"/>
      <c r="W2460" s="5"/>
      <c r="AE2460" s="7"/>
      <c r="AM2460" s="8"/>
      <c r="AT2460" s="9"/>
      <c r="GM2460" s="12"/>
      <c r="GN2460" s="12"/>
      <c r="GO2460" s="12"/>
      <c r="GP2460" s="12"/>
      <c r="GQ2460" s="12"/>
    </row>
    <row r="2461" spans="9:199" s="1" customFormat="1">
      <c r="I2461" s="3"/>
      <c r="P2461" s="59"/>
      <c r="Q2461" s="59"/>
      <c r="R2461" s="59"/>
      <c r="T2461" s="3"/>
      <c r="U2461" s="5"/>
      <c r="V2461" s="3"/>
      <c r="W2461" s="5"/>
      <c r="AE2461" s="7"/>
      <c r="AM2461" s="8"/>
      <c r="AT2461" s="9"/>
      <c r="GM2461" s="12"/>
      <c r="GN2461" s="12"/>
      <c r="GO2461" s="12"/>
      <c r="GP2461" s="12"/>
      <c r="GQ2461" s="12"/>
    </row>
    <row r="2462" spans="9:199" s="1" customFormat="1">
      <c r="I2462" s="3"/>
      <c r="P2462" s="59"/>
      <c r="Q2462" s="59"/>
      <c r="R2462" s="59"/>
      <c r="T2462" s="3"/>
      <c r="U2462" s="5"/>
      <c r="V2462" s="3"/>
      <c r="W2462" s="5"/>
      <c r="AE2462" s="7"/>
      <c r="AM2462" s="8"/>
      <c r="AT2462" s="9"/>
      <c r="GM2462" s="12"/>
      <c r="GN2462" s="12"/>
      <c r="GO2462" s="12"/>
      <c r="GP2462" s="12"/>
      <c r="GQ2462" s="12"/>
    </row>
    <row r="2463" spans="9:199" s="1" customFormat="1">
      <c r="I2463" s="3"/>
      <c r="P2463" s="59"/>
      <c r="Q2463" s="59"/>
      <c r="R2463" s="59"/>
      <c r="T2463" s="3"/>
      <c r="U2463" s="5"/>
      <c r="V2463" s="3"/>
      <c r="W2463" s="5"/>
      <c r="AE2463" s="7"/>
      <c r="AM2463" s="8"/>
      <c r="AT2463" s="9"/>
      <c r="GM2463" s="12"/>
      <c r="GN2463" s="12"/>
      <c r="GO2463" s="12"/>
      <c r="GP2463" s="12"/>
      <c r="GQ2463" s="12"/>
    </row>
    <row r="2464" spans="9:199" s="1" customFormat="1">
      <c r="I2464" s="3"/>
      <c r="P2464" s="59"/>
      <c r="Q2464" s="59"/>
      <c r="R2464" s="59"/>
      <c r="T2464" s="3"/>
      <c r="U2464" s="5"/>
      <c r="V2464" s="3"/>
      <c r="W2464" s="5"/>
      <c r="AE2464" s="7"/>
      <c r="AM2464" s="8"/>
      <c r="AT2464" s="9"/>
      <c r="GM2464" s="12"/>
      <c r="GN2464" s="12"/>
      <c r="GO2464" s="12"/>
      <c r="GP2464" s="12"/>
      <c r="GQ2464" s="12"/>
    </row>
    <row r="2465" spans="9:199" s="1" customFormat="1">
      <c r="I2465" s="3"/>
      <c r="P2465" s="59"/>
      <c r="Q2465" s="59"/>
      <c r="R2465" s="59"/>
      <c r="T2465" s="3"/>
      <c r="U2465" s="5"/>
      <c r="V2465" s="3"/>
      <c r="W2465" s="5"/>
      <c r="AE2465" s="7"/>
      <c r="AM2465" s="8"/>
      <c r="AT2465" s="9"/>
      <c r="GM2465" s="12"/>
      <c r="GN2465" s="12"/>
      <c r="GO2465" s="12"/>
      <c r="GP2465" s="12"/>
      <c r="GQ2465" s="12"/>
    </row>
    <row r="2466" spans="9:199" s="1" customFormat="1">
      <c r="I2466" s="3"/>
      <c r="P2466" s="59"/>
      <c r="Q2466" s="59"/>
      <c r="R2466" s="59"/>
      <c r="T2466" s="3"/>
      <c r="U2466" s="5"/>
      <c r="V2466" s="3"/>
      <c r="W2466" s="5"/>
      <c r="AE2466" s="7"/>
      <c r="AM2466" s="8"/>
      <c r="AT2466" s="9"/>
      <c r="GM2466" s="12"/>
      <c r="GN2466" s="12"/>
      <c r="GO2466" s="12"/>
      <c r="GP2466" s="12"/>
      <c r="GQ2466" s="12"/>
    </row>
    <row r="2467" spans="9:199" s="1" customFormat="1">
      <c r="I2467" s="3"/>
      <c r="P2467" s="59"/>
      <c r="Q2467" s="59"/>
      <c r="R2467" s="59"/>
      <c r="T2467" s="3"/>
      <c r="U2467" s="5"/>
      <c r="V2467" s="3"/>
      <c r="W2467" s="5"/>
      <c r="AE2467" s="7"/>
      <c r="AM2467" s="8"/>
      <c r="AT2467" s="9"/>
      <c r="GM2467" s="12"/>
      <c r="GN2467" s="12"/>
      <c r="GO2467" s="12"/>
      <c r="GP2467" s="12"/>
      <c r="GQ2467" s="12"/>
    </row>
    <row r="2468" spans="9:199" s="1" customFormat="1">
      <c r="I2468" s="3"/>
      <c r="P2468" s="59"/>
      <c r="Q2468" s="59"/>
      <c r="R2468" s="59"/>
      <c r="T2468" s="3"/>
      <c r="U2468" s="5"/>
      <c r="V2468" s="3"/>
      <c r="W2468" s="5"/>
      <c r="AE2468" s="7"/>
      <c r="AM2468" s="8"/>
      <c r="AT2468" s="9"/>
      <c r="GM2468" s="12"/>
      <c r="GN2468" s="12"/>
      <c r="GO2468" s="12"/>
      <c r="GP2468" s="12"/>
      <c r="GQ2468" s="12"/>
    </row>
    <row r="2469" spans="9:199" s="1" customFormat="1">
      <c r="I2469" s="3"/>
      <c r="P2469" s="59"/>
      <c r="Q2469" s="59"/>
      <c r="R2469" s="59"/>
      <c r="T2469" s="3"/>
      <c r="U2469" s="5"/>
      <c r="V2469" s="3"/>
      <c r="W2469" s="5"/>
      <c r="AE2469" s="7"/>
      <c r="AM2469" s="8"/>
      <c r="AT2469" s="9"/>
      <c r="GM2469" s="12"/>
      <c r="GN2469" s="12"/>
      <c r="GO2469" s="12"/>
      <c r="GP2469" s="12"/>
      <c r="GQ2469" s="12"/>
    </row>
    <row r="2470" spans="9:199" s="1" customFormat="1">
      <c r="I2470" s="3"/>
      <c r="P2470" s="59"/>
      <c r="Q2470" s="59"/>
      <c r="R2470" s="59"/>
      <c r="T2470" s="3"/>
      <c r="U2470" s="5"/>
      <c r="V2470" s="3"/>
      <c r="W2470" s="5"/>
      <c r="AE2470" s="7"/>
      <c r="AM2470" s="8"/>
      <c r="AT2470" s="9"/>
      <c r="GM2470" s="12"/>
      <c r="GN2470" s="12"/>
      <c r="GO2470" s="12"/>
      <c r="GP2470" s="12"/>
      <c r="GQ2470" s="12"/>
    </row>
    <row r="2471" spans="9:199" s="1" customFormat="1">
      <c r="I2471" s="3"/>
      <c r="P2471" s="59"/>
      <c r="Q2471" s="59"/>
      <c r="R2471" s="59"/>
      <c r="T2471" s="3"/>
      <c r="U2471" s="5"/>
      <c r="V2471" s="3"/>
      <c r="W2471" s="5"/>
      <c r="AE2471" s="7"/>
      <c r="AM2471" s="8"/>
      <c r="AT2471" s="9"/>
      <c r="GM2471" s="12"/>
      <c r="GN2471" s="12"/>
      <c r="GO2471" s="12"/>
      <c r="GP2471" s="12"/>
      <c r="GQ2471" s="12"/>
    </row>
    <row r="2472" spans="9:199" s="1" customFormat="1">
      <c r="I2472" s="3"/>
      <c r="P2472" s="59"/>
      <c r="Q2472" s="59"/>
      <c r="R2472" s="59"/>
      <c r="T2472" s="3"/>
      <c r="U2472" s="5"/>
      <c r="V2472" s="3"/>
      <c r="W2472" s="5"/>
      <c r="AE2472" s="7"/>
      <c r="AM2472" s="8"/>
      <c r="AT2472" s="9"/>
      <c r="GM2472" s="12"/>
      <c r="GN2472" s="12"/>
      <c r="GO2472" s="12"/>
      <c r="GP2472" s="12"/>
      <c r="GQ2472" s="12"/>
    </row>
    <row r="2473" spans="9:199" s="1" customFormat="1">
      <c r="I2473" s="3"/>
      <c r="P2473" s="59"/>
      <c r="Q2473" s="59"/>
      <c r="R2473" s="59"/>
      <c r="T2473" s="3"/>
      <c r="U2473" s="5"/>
      <c r="V2473" s="3"/>
      <c r="W2473" s="5"/>
      <c r="AE2473" s="7"/>
      <c r="AM2473" s="8"/>
      <c r="AT2473" s="9"/>
      <c r="GM2473" s="12"/>
      <c r="GN2473" s="12"/>
      <c r="GO2473" s="12"/>
      <c r="GP2473" s="12"/>
      <c r="GQ2473" s="12"/>
    </row>
    <row r="2474" spans="9:199" s="1" customFormat="1">
      <c r="I2474" s="3"/>
      <c r="P2474" s="59"/>
      <c r="Q2474" s="59"/>
      <c r="R2474" s="59"/>
      <c r="T2474" s="3"/>
      <c r="U2474" s="5"/>
      <c r="V2474" s="3"/>
      <c r="W2474" s="5"/>
      <c r="AE2474" s="7"/>
      <c r="AM2474" s="8"/>
      <c r="AT2474" s="9"/>
      <c r="GM2474" s="12"/>
      <c r="GN2474" s="12"/>
      <c r="GO2474" s="12"/>
      <c r="GP2474" s="12"/>
      <c r="GQ2474" s="12"/>
    </row>
    <row r="2475" spans="9:199" s="1" customFormat="1">
      <c r="I2475" s="3"/>
      <c r="P2475" s="59"/>
      <c r="Q2475" s="59"/>
      <c r="R2475" s="59"/>
      <c r="T2475" s="3"/>
      <c r="U2475" s="5"/>
      <c r="V2475" s="3"/>
      <c r="W2475" s="5"/>
      <c r="AE2475" s="7"/>
      <c r="AM2475" s="8"/>
      <c r="AT2475" s="9"/>
      <c r="GM2475" s="12"/>
      <c r="GN2475" s="12"/>
      <c r="GO2475" s="12"/>
      <c r="GP2475" s="12"/>
      <c r="GQ2475" s="12"/>
    </row>
    <row r="2476" spans="9:199" s="1" customFormat="1">
      <c r="I2476" s="3"/>
      <c r="P2476" s="59"/>
      <c r="Q2476" s="59"/>
      <c r="R2476" s="59"/>
      <c r="T2476" s="3"/>
      <c r="U2476" s="5"/>
      <c r="V2476" s="3"/>
      <c r="W2476" s="5"/>
      <c r="AE2476" s="7"/>
      <c r="AM2476" s="8"/>
      <c r="AT2476" s="9"/>
      <c r="GM2476" s="12"/>
      <c r="GN2476" s="12"/>
      <c r="GO2476" s="12"/>
      <c r="GP2476" s="12"/>
      <c r="GQ2476" s="12"/>
    </row>
    <row r="2477" spans="9:199" s="1" customFormat="1">
      <c r="I2477" s="3"/>
      <c r="P2477" s="59"/>
      <c r="Q2477" s="59"/>
      <c r="R2477" s="59"/>
      <c r="T2477" s="3"/>
      <c r="U2477" s="5"/>
      <c r="V2477" s="3"/>
      <c r="W2477" s="5"/>
      <c r="AE2477" s="7"/>
      <c r="AM2477" s="8"/>
      <c r="AT2477" s="9"/>
      <c r="GM2477" s="12"/>
      <c r="GN2477" s="12"/>
      <c r="GO2477" s="12"/>
      <c r="GP2477" s="12"/>
      <c r="GQ2477" s="12"/>
    </row>
    <row r="2478" spans="9:199" s="1" customFormat="1">
      <c r="I2478" s="3"/>
      <c r="P2478" s="59"/>
      <c r="Q2478" s="59"/>
      <c r="R2478" s="59"/>
      <c r="T2478" s="3"/>
      <c r="U2478" s="5"/>
      <c r="V2478" s="3"/>
      <c r="W2478" s="5"/>
      <c r="AE2478" s="7"/>
      <c r="AM2478" s="8"/>
      <c r="AT2478" s="9"/>
      <c r="GM2478" s="12"/>
      <c r="GN2478" s="12"/>
      <c r="GO2478" s="12"/>
      <c r="GP2478" s="12"/>
      <c r="GQ2478" s="12"/>
    </row>
    <row r="2479" spans="9:199" s="1" customFormat="1">
      <c r="I2479" s="3"/>
      <c r="P2479" s="59"/>
      <c r="Q2479" s="59"/>
      <c r="R2479" s="59"/>
      <c r="T2479" s="3"/>
      <c r="U2479" s="5"/>
      <c r="V2479" s="3"/>
      <c r="W2479" s="5"/>
      <c r="AE2479" s="7"/>
      <c r="AM2479" s="8"/>
      <c r="AT2479" s="9"/>
      <c r="GM2479" s="12"/>
      <c r="GN2479" s="12"/>
      <c r="GO2479" s="12"/>
      <c r="GP2479" s="12"/>
      <c r="GQ2479" s="12"/>
    </row>
    <row r="2480" spans="9:199" s="1" customFormat="1">
      <c r="I2480" s="3"/>
      <c r="P2480" s="59"/>
      <c r="Q2480" s="59"/>
      <c r="R2480" s="59"/>
      <c r="T2480" s="3"/>
      <c r="U2480" s="5"/>
      <c r="V2480" s="3"/>
      <c r="W2480" s="5"/>
      <c r="AE2480" s="7"/>
      <c r="AM2480" s="8"/>
      <c r="AT2480" s="9"/>
      <c r="GM2480" s="12"/>
      <c r="GN2480" s="12"/>
      <c r="GO2480" s="12"/>
      <c r="GP2480" s="12"/>
      <c r="GQ2480" s="12"/>
    </row>
    <row r="2481" spans="9:199" s="1" customFormat="1">
      <c r="I2481" s="3"/>
      <c r="P2481" s="59"/>
      <c r="Q2481" s="59"/>
      <c r="R2481" s="59"/>
      <c r="T2481" s="3"/>
      <c r="U2481" s="5"/>
      <c r="V2481" s="3"/>
      <c r="W2481" s="5"/>
      <c r="AE2481" s="7"/>
      <c r="AM2481" s="8"/>
      <c r="AT2481" s="9"/>
      <c r="GM2481" s="12"/>
      <c r="GN2481" s="12"/>
      <c r="GO2481" s="12"/>
      <c r="GP2481" s="12"/>
      <c r="GQ2481" s="12"/>
    </row>
    <row r="2482" spans="9:199" s="1" customFormat="1">
      <c r="I2482" s="3"/>
      <c r="P2482" s="59"/>
      <c r="Q2482" s="59"/>
      <c r="R2482" s="59"/>
      <c r="T2482" s="3"/>
      <c r="U2482" s="5"/>
      <c r="V2482" s="3"/>
      <c r="W2482" s="5"/>
      <c r="AE2482" s="7"/>
      <c r="AM2482" s="8"/>
      <c r="AT2482" s="9"/>
      <c r="GM2482" s="12"/>
      <c r="GN2482" s="12"/>
      <c r="GO2482" s="12"/>
      <c r="GP2482" s="12"/>
      <c r="GQ2482" s="12"/>
    </row>
    <row r="2483" spans="9:199" s="1" customFormat="1">
      <c r="I2483" s="3"/>
      <c r="P2483" s="59"/>
      <c r="Q2483" s="59"/>
      <c r="R2483" s="59"/>
      <c r="T2483" s="3"/>
      <c r="U2483" s="5"/>
      <c r="V2483" s="3"/>
      <c r="W2483" s="5"/>
      <c r="AE2483" s="7"/>
      <c r="AM2483" s="8"/>
      <c r="AT2483" s="9"/>
      <c r="GM2483" s="12"/>
      <c r="GN2483" s="12"/>
      <c r="GO2483" s="12"/>
      <c r="GP2483" s="12"/>
      <c r="GQ2483" s="12"/>
    </row>
    <row r="2484" spans="9:199" s="1" customFormat="1">
      <c r="I2484" s="3"/>
      <c r="P2484" s="59"/>
      <c r="Q2484" s="59"/>
      <c r="R2484" s="59"/>
      <c r="T2484" s="3"/>
      <c r="U2484" s="5"/>
      <c r="V2484" s="3"/>
      <c r="W2484" s="5"/>
      <c r="AE2484" s="7"/>
      <c r="AM2484" s="8"/>
      <c r="AT2484" s="9"/>
      <c r="GM2484" s="12"/>
      <c r="GN2484" s="12"/>
      <c r="GO2484" s="12"/>
      <c r="GP2484" s="12"/>
      <c r="GQ2484" s="12"/>
    </row>
    <row r="2485" spans="9:199" s="1" customFormat="1">
      <c r="I2485" s="3"/>
      <c r="P2485" s="59"/>
      <c r="Q2485" s="59"/>
      <c r="R2485" s="59"/>
      <c r="T2485" s="3"/>
      <c r="U2485" s="5"/>
      <c r="V2485" s="3"/>
      <c r="W2485" s="5"/>
      <c r="AE2485" s="7"/>
      <c r="AM2485" s="8"/>
      <c r="AT2485" s="9"/>
      <c r="GM2485" s="12"/>
      <c r="GN2485" s="12"/>
      <c r="GO2485" s="12"/>
      <c r="GP2485" s="12"/>
      <c r="GQ2485" s="12"/>
    </row>
    <row r="2486" spans="9:199" s="1" customFormat="1">
      <c r="I2486" s="3"/>
      <c r="P2486" s="59"/>
      <c r="Q2486" s="59"/>
      <c r="R2486" s="59"/>
      <c r="T2486" s="3"/>
      <c r="U2486" s="5"/>
      <c r="V2486" s="3"/>
      <c r="W2486" s="5"/>
      <c r="AE2486" s="7"/>
      <c r="AM2486" s="8"/>
      <c r="AT2486" s="9"/>
      <c r="GM2486" s="12"/>
      <c r="GN2486" s="12"/>
      <c r="GO2486" s="12"/>
      <c r="GP2486" s="12"/>
      <c r="GQ2486" s="12"/>
    </row>
    <row r="2487" spans="9:199" s="1" customFormat="1">
      <c r="I2487" s="3"/>
      <c r="P2487" s="59"/>
      <c r="Q2487" s="59"/>
      <c r="R2487" s="59"/>
      <c r="T2487" s="3"/>
      <c r="U2487" s="5"/>
      <c r="V2487" s="3"/>
      <c r="W2487" s="5"/>
      <c r="AE2487" s="7"/>
      <c r="AM2487" s="8"/>
      <c r="AT2487" s="9"/>
      <c r="GM2487" s="12"/>
      <c r="GN2487" s="12"/>
      <c r="GO2487" s="12"/>
      <c r="GP2487" s="12"/>
      <c r="GQ2487" s="12"/>
    </row>
    <row r="2488" spans="9:199" s="1" customFormat="1">
      <c r="I2488" s="3"/>
      <c r="P2488" s="59"/>
      <c r="Q2488" s="59"/>
      <c r="R2488" s="59"/>
      <c r="T2488" s="3"/>
      <c r="U2488" s="5"/>
      <c r="V2488" s="3"/>
      <c r="W2488" s="5"/>
      <c r="AE2488" s="7"/>
      <c r="AM2488" s="8"/>
      <c r="AT2488" s="9"/>
      <c r="GM2488" s="12"/>
      <c r="GN2488" s="12"/>
      <c r="GO2488" s="12"/>
      <c r="GP2488" s="12"/>
      <c r="GQ2488" s="12"/>
    </row>
    <row r="2489" spans="9:199" s="1" customFormat="1">
      <c r="I2489" s="3"/>
      <c r="P2489" s="59"/>
      <c r="Q2489" s="59"/>
      <c r="R2489" s="59"/>
      <c r="T2489" s="3"/>
      <c r="U2489" s="5"/>
      <c r="V2489" s="3"/>
      <c r="W2489" s="5"/>
      <c r="AE2489" s="7"/>
      <c r="AM2489" s="8"/>
      <c r="AT2489" s="9"/>
      <c r="GM2489" s="12"/>
      <c r="GN2489" s="12"/>
      <c r="GO2489" s="12"/>
      <c r="GP2489" s="12"/>
      <c r="GQ2489" s="12"/>
    </row>
    <row r="2490" spans="9:199" s="1" customFormat="1">
      <c r="I2490" s="3"/>
      <c r="P2490" s="59"/>
      <c r="Q2490" s="59"/>
      <c r="R2490" s="59"/>
      <c r="T2490" s="3"/>
      <c r="U2490" s="5"/>
      <c r="V2490" s="3"/>
      <c r="W2490" s="5"/>
      <c r="AE2490" s="7"/>
      <c r="AM2490" s="8"/>
      <c r="AT2490" s="9"/>
      <c r="GM2490" s="12"/>
      <c r="GN2490" s="12"/>
      <c r="GO2490" s="12"/>
      <c r="GP2490" s="12"/>
      <c r="GQ2490" s="12"/>
    </row>
    <row r="2491" spans="9:199" s="1" customFormat="1">
      <c r="I2491" s="3"/>
      <c r="P2491" s="59"/>
      <c r="Q2491" s="59"/>
      <c r="R2491" s="59"/>
      <c r="T2491" s="3"/>
      <c r="U2491" s="5"/>
      <c r="V2491" s="3"/>
      <c r="W2491" s="5"/>
      <c r="AE2491" s="7"/>
      <c r="AM2491" s="8"/>
      <c r="AT2491" s="9"/>
      <c r="GM2491" s="12"/>
      <c r="GN2491" s="12"/>
      <c r="GO2491" s="12"/>
      <c r="GP2491" s="12"/>
      <c r="GQ2491" s="12"/>
    </row>
    <row r="2492" spans="9:199" s="1" customFormat="1">
      <c r="I2492" s="3"/>
      <c r="P2492" s="59"/>
      <c r="Q2492" s="59"/>
      <c r="R2492" s="59"/>
      <c r="T2492" s="3"/>
      <c r="U2492" s="5"/>
      <c r="V2492" s="3"/>
      <c r="W2492" s="5"/>
      <c r="AE2492" s="7"/>
      <c r="AM2492" s="8"/>
      <c r="AT2492" s="9"/>
      <c r="GM2492" s="12"/>
      <c r="GN2492" s="12"/>
      <c r="GO2492" s="12"/>
      <c r="GP2492" s="12"/>
      <c r="GQ2492" s="12"/>
    </row>
    <row r="2493" spans="9:199" s="1" customFormat="1">
      <c r="I2493" s="3"/>
      <c r="P2493" s="59"/>
      <c r="Q2493" s="59"/>
      <c r="R2493" s="59"/>
      <c r="T2493" s="3"/>
      <c r="U2493" s="5"/>
      <c r="V2493" s="3"/>
      <c r="W2493" s="5"/>
      <c r="AE2493" s="7"/>
      <c r="AM2493" s="8"/>
      <c r="AT2493" s="9"/>
      <c r="GM2493" s="12"/>
      <c r="GN2493" s="12"/>
      <c r="GO2493" s="12"/>
      <c r="GP2493" s="12"/>
      <c r="GQ2493" s="12"/>
    </row>
    <row r="2494" spans="9:199" s="1" customFormat="1">
      <c r="I2494" s="3"/>
      <c r="P2494" s="59"/>
      <c r="Q2494" s="59"/>
      <c r="R2494" s="59"/>
      <c r="T2494" s="3"/>
      <c r="U2494" s="5"/>
      <c r="V2494" s="3"/>
      <c r="W2494" s="5"/>
      <c r="AE2494" s="7"/>
      <c r="AM2494" s="8"/>
      <c r="AT2494" s="9"/>
      <c r="GM2494" s="12"/>
      <c r="GN2494" s="12"/>
      <c r="GO2494" s="12"/>
      <c r="GP2494" s="12"/>
      <c r="GQ2494" s="12"/>
    </row>
    <row r="2495" spans="9:199" s="1" customFormat="1">
      <c r="I2495" s="3"/>
      <c r="P2495" s="59"/>
      <c r="Q2495" s="59"/>
      <c r="R2495" s="59"/>
      <c r="T2495" s="3"/>
      <c r="U2495" s="5"/>
      <c r="V2495" s="3"/>
      <c r="W2495" s="5"/>
      <c r="AE2495" s="7"/>
      <c r="AM2495" s="8"/>
      <c r="AT2495" s="9"/>
      <c r="GM2495" s="12"/>
      <c r="GN2495" s="12"/>
      <c r="GO2495" s="12"/>
      <c r="GP2495" s="12"/>
      <c r="GQ2495" s="12"/>
    </row>
    <row r="2496" spans="9:199" s="1" customFormat="1">
      <c r="I2496" s="3"/>
      <c r="P2496" s="59"/>
      <c r="Q2496" s="59"/>
      <c r="R2496" s="59"/>
      <c r="T2496" s="3"/>
      <c r="U2496" s="5"/>
      <c r="V2496" s="3"/>
      <c r="W2496" s="5"/>
      <c r="AE2496" s="7"/>
      <c r="AM2496" s="8"/>
      <c r="AT2496" s="9"/>
      <c r="GM2496" s="12"/>
      <c r="GN2496" s="12"/>
      <c r="GO2496" s="12"/>
      <c r="GP2496" s="12"/>
      <c r="GQ2496" s="12"/>
    </row>
    <row r="2497" spans="9:199" s="1" customFormat="1">
      <c r="I2497" s="3"/>
      <c r="P2497" s="59"/>
      <c r="Q2497" s="59"/>
      <c r="R2497" s="59"/>
      <c r="T2497" s="3"/>
      <c r="U2497" s="5"/>
      <c r="V2497" s="3"/>
      <c r="W2497" s="5"/>
      <c r="AE2497" s="7"/>
      <c r="AM2497" s="8"/>
      <c r="AT2497" s="9"/>
      <c r="GM2497" s="12"/>
      <c r="GN2497" s="12"/>
      <c r="GO2497" s="12"/>
      <c r="GP2497" s="12"/>
      <c r="GQ2497" s="12"/>
    </row>
    <row r="2498" spans="9:199" s="1" customFormat="1">
      <c r="I2498" s="3"/>
      <c r="P2498" s="59"/>
      <c r="Q2498" s="59"/>
      <c r="R2498" s="59"/>
      <c r="T2498" s="3"/>
      <c r="U2498" s="5"/>
      <c r="V2498" s="3"/>
      <c r="W2498" s="5"/>
      <c r="AE2498" s="7"/>
      <c r="AM2498" s="8"/>
      <c r="AT2498" s="9"/>
      <c r="GM2498" s="12"/>
      <c r="GN2498" s="12"/>
      <c r="GO2498" s="12"/>
      <c r="GP2498" s="12"/>
      <c r="GQ2498" s="12"/>
    </row>
    <row r="2499" spans="9:199" s="1" customFormat="1">
      <c r="I2499" s="3"/>
      <c r="P2499" s="59"/>
      <c r="Q2499" s="59"/>
      <c r="R2499" s="59"/>
      <c r="T2499" s="3"/>
      <c r="U2499" s="5"/>
      <c r="V2499" s="3"/>
      <c r="W2499" s="5"/>
      <c r="AE2499" s="7"/>
      <c r="AM2499" s="8"/>
      <c r="AT2499" s="9"/>
      <c r="GM2499" s="12"/>
      <c r="GN2499" s="12"/>
      <c r="GO2499" s="12"/>
      <c r="GP2499" s="12"/>
      <c r="GQ2499" s="12"/>
    </row>
    <row r="2500" spans="9:199" s="1" customFormat="1">
      <c r="I2500" s="3"/>
      <c r="P2500" s="59"/>
      <c r="Q2500" s="59"/>
      <c r="R2500" s="59"/>
      <c r="T2500" s="3"/>
      <c r="U2500" s="5"/>
      <c r="V2500" s="3"/>
      <c r="W2500" s="5"/>
      <c r="AE2500" s="7"/>
      <c r="AM2500" s="8"/>
      <c r="AT2500" s="9"/>
      <c r="GM2500" s="12"/>
      <c r="GN2500" s="12"/>
      <c r="GO2500" s="12"/>
      <c r="GP2500" s="12"/>
      <c r="GQ2500" s="12"/>
    </row>
    <row r="2501" spans="9:199" s="1" customFormat="1">
      <c r="I2501" s="3"/>
      <c r="P2501" s="59"/>
      <c r="Q2501" s="59"/>
      <c r="R2501" s="59"/>
      <c r="T2501" s="3"/>
      <c r="U2501" s="5"/>
      <c r="V2501" s="3"/>
      <c r="W2501" s="5"/>
      <c r="AE2501" s="7"/>
      <c r="AM2501" s="8"/>
      <c r="AT2501" s="9"/>
      <c r="GM2501" s="12"/>
      <c r="GN2501" s="12"/>
      <c r="GO2501" s="12"/>
      <c r="GP2501" s="12"/>
      <c r="GQ2501" s="12"/>
    </row>
    <row r="2502" spans="9:199" s="1" customFormat="1">
      <c r="I2502" s="3"/>
      <c r="P2502" s="59"/>
      <c r="Q2502" s="59"/>
      <c r="R2502" s="59"/>
      <c r="T2502" s="3"/>
      <c r="U2502" s="5"/>
      <c r="V2502" s="3"/>
      <c r="W2502" s="5"/>
      <c r="AE2502" s="7"/>
      <c r="AM2502" s="8"/>
      <c r="AT2502" s="9"/>
      <c r="GM2502" s="12"/>
      <c r="GN2502" s="12"/>
      <c r="GO2502" s="12"/>
      <c r="GP2502" s="12"/>
      <c r="GQ2502" s="12"/>
    </row>
    <row r="2503" spans="9:199" s="1" customFormat="1">
      <c r="I2503" s="3"/>
      <c r="P2503" s="59"/>
      <c r="Q2503" s="59"/>
      <c r="R2503" s="59"/>
      <c r="T2503" s="3"/>
      <c r="U2503" s="5"/>
      <c r="V2503" s="3"/>
      <c r="W2503" s="5"/>
      <c r="AE2503" s="7"/>
      <c r="AM2503" s="8"/>
      <c r="AT2503" s="9"/>
      <c r="GM2503" s="12"/>
      <c r="GN2503" s="12"/>
      <c r="GO2503" s="12"/>
      <c r="GP2503" s="12"/>
      <c r="GQ2503" s="12"/>
    </row>
    <row r="2504" spans="9:199" s="1" customFormat="1">
      <c r="I2504" s="3"/>
      <c r="P2504" s="59"/>
      <c r="Q2504" s="59"/>
      <c r="R2504" s="59"/>
      <c r="T2504" s="3"/>
      <c r="U2504" s="5"/>
      <c r="V2504" s="3"/>
      <c r="W2504" s="5"/>
      <c r="AE2504" s="7"/>
      <c r="AM2504" s="8"/>
      <c r="AT2504" s="9"/>
      <c r="GM2504" s="12"/>
      <c r="GN2504" s="12"/>
      <c r="GO2504" s="12"/>
      <c r="GP2504" s="12"/>
      <c r="GQ2504" s="12"/>
    </row>
    <row r="2505" spans="9:199" s="1" customFormat="1">
      <c r="I2505" s="3"/>
      <c r="P2505" s="59"/>
      <c r="Q2505" s="59"/>
      <c r="R2505" s="59"/>
      <c r="T2505" s="3"/>
      <c r="U2505" s="5"/>
      <c r="V2505" s="3"/>
      <c r="W2505" s="5"/>
      <c r="AE2505" s="7"/>
      <c r="AM2505" s="8"/>
      <c r="AT2505" s="9"/>
      <c r="GM2505" s="12"/>
      <c r="GN2505" s="12"/>
      <c r="GO2505" s="12"/>
      <c r="GP2505" s="12"/>
      <c r="GQ2505" s="12"/>
    </row>
    <row r="2506" spans="9:199" s="1" customFormat="1">
      <c r="I2506" s="3"/>
      <c r="P2506" s="59"/>
      <c r="Q2506" s="59"/>
      <c r="R2506" s="59"/>
      <c r="T2506" s="3"/>
      <c r="U2506" s="5"/>
      <c r="V2506" s="3"/>
      <c r="W2506" s="5"/>
      <c r="AE2506" s="7"/>
      <c r="AM2506" s="8"/>
      <c r="AT2506" s="9"/>
      <c r="GM2506" s="12"/>
      <c r="GN2506" s="12"/>
      <c r="GO2506" s="12"/>
      <c r="GP2506" s="12"/>
      <c r="GQ2506" s="12"/>
    </row>
    <row r="2507" spans="9:199" s="1" customFormat="1">
      <c r="I2507" s="3"/>
      <c r="P2507" s="59"/>
      <c r="Q2507" s="59"/>
      <c r="R2507" s="59"/>
      <c r="T2507" s="3"/>
      <c r="U2507" s="5"/>
      <c r="V2507" s="3"/>
      <c r="W2507" s="5"/>
      <c r="AE2507" s="7"/>
      <c r="AM2507" s="8"/>
      <c r="AT2507" s="9"/>
      <c r="GM2507" s="12"/>
      <c r="GN2507" s="12"/>
      <c r="GO2507" s="12"/>
      <c r="GP2507" s="12"/>
      <c r="GQ2507" s="12"/>
    </row>
    <row r="2508" spans="9:199" s="1" customFormat="1">
      <c r="I2508" s="3"/>
      <c r="P2508" s="59"/>
      <c r="Q2508" s="59"/>
      <c r="R2508" s="59"/>
      <c r="T2508" s="3"/>
      <c r="U2508" s="5"/>
      <c r="V2508" s="3"/>
      <c r="W2508" s="5"/>
      <c r="AE2508" s="7"/>
      <c r="AM2508" s="8"/>
      <c r="AT2508" s="9"/>
      <c r="GM2508" s="12"/>
      <c r="GN2508" s="12"/>
      <c r="GO2508" s="12"/>
      <c r="GP2508" s="12"/>
      <c r="GQ2508" s="12"/>
    </row>
    <row r="2509" spans="9:199" s="1" customFormat="1">
      <c r="I2509" s="3"/>
      <c r="P2509" s="59"/>
      <c r="Q2509" s="59"/>
      <c r="R2509" s="59"/>
      <c r="T2509" s="3"/>
      <c r="U2509" s="5"/>
      <c r="V2509" s="3"/>
      <c r="W2509" s="5"/>
      <c r="AE2509" s="7"/>
      <c r="AM2509" s="8"/>
      <c r="AT2509" s="9"/>
      <c r="GM2509" s="12"/>
      <c r="GN2509" s="12"/>
      <c r="GO2509" s="12"/>
      <c r="GP2509" s="12"/>
      <c r="GQ2509" s="12"/>
    </row>
    <row r="2510" spans="9:199" s="1" customFormat="1">
      <c r="I2510" s="3"/>
      <c r="P2510" s="59"/>
      <c r="Q2510" s="59"/>
      <c r="R2510" s="59"/>
      <c r="T2510" s="3"/>
      <c r="U2510" s="5"/>
      <c r="V2510" s="3"/>
      <c r="W2510" s="5"/>
      <c r="AE2510" s="7"/>
      <c r="AM2510" s="8"/>
      <c r="AT2510" s="9"/>
      <c r="GM2510" s="12"/>
      <c r="GN2510" s="12"/>
      <c r="GO2510" s="12"/>
      <c r="GP2510" s="12"/>
      <c r="GQ2510" s="12"/>
    </row>
    <row r="2511" spans="9:199" s="1" customFormat="1">
      <c r="I2511" s="3"/>
      <c r="P2511" s="59"/>
      <c r="Q2511" s="59"/>
      <c r="R2511" s="59"/>
      <c r="T2511" s="3"/>
      <c r="U2511" s="5"/>
      <c r="V2511" s="3"/>
      <c r="W2511" s="5"/>
      <c r="AE2511" s="7"/>
      <c r="AM2511" s="8"/>
      <c r="AT2511" s="9"/>
      <c r="GM2511" s="12"/>
      <c r="GN2511" s="12"/>
      <c r="GO2511" s="12"/>
      <c r="GP2511" s="12"/>
      <c r="GQ2511" s="12"/>
    </row>
    <row r="2512" spans="9:199" s="1" customFormat="1">
      <c r="I2512" s="3"/>
      <c r="P2512" s="59"/>
      <c r="Q2512" s="59"/>
      <c r="R2512" s="59"/>
      <c r="T2512" s="3"/>
      <c r="U2512" s="5"/>
      <c r="V2512" s="3"/>
      <c r="W2512" s="5"/>
      <c r="AE2512" s="7"/>
      <c r="AM2512" s="8"/>
      <c r="AT2512" s="9"/>
      <c r="GM2512" s="12"/>
      <c r="GN2512" s="12"/>
      <c r="GO2512" s="12"/>
      <c r="GP2512" s="12"/>
      <c r="GQ2512" s="12"/>
    </row>
    <row r="2513" spans="9:199" s="1" customFormat="1">
      <c r="I2513" s="3"/>
      <c r="P2513" s="59"/>
      <c r="Q2513" s="59"/>
      <c r="R2513" s="59"/>
      <c r="T2513" s="3"/>
      <c r="U2513" s="5"/>
      <c r="V2513" s="3"/>
      <c r="W2513" s="5"/>
      <c r="AE2513" s="7"/>
      <c r="AM2513" s="8"/>
      <c r="AT2513" s="9"/>
      <c r="GM2513" s="12"/>
      <c r="GN2513" s="12"/>
      <c r="GO2513" s="12"/>
      <c r="GP2513" s="12"/>
      <c r="GQ2513" s="12"/>
    </row>
    <row r="2514" spans="9:199" s="1" customFormat="1">
      <c r="I2514" s="3"/>
      <c r="P2514" s="59"/>
      <c r="Q2514" s="59"/>
      <c r="R2514" s="59"/>
      <c r="T2514" s="3"/>
      <c r="U2514" s="5"/>
      <c r="V2514" s="3"/>
      <c r="W2514" s="5"/>
      <c r="AE2514" s="7"/>
      <c r="AM2514" s="8"/>
      <c r="AT2514" s="9"/>
      <c r="GM2514" s="12"/>
      <c r="GN2514" s="12"/>
      <c r="GO2514" s="12"/>
      <c r="GP2514" s="12"/>
      <c r="GQ2514" s="12"/>
    </row>
    <row r="2515" spans="9:199" s="1" customFormat="1">
      <c r="I2515" s="3"/>
      <c r="P2515" s="59"/>
      <c r="Q2515" s="59"/>
      <c r="R2515" s="59"/>
      <c r="T2515" s="3"/>
      <c r="U2515" s="5"/>
      <c r="V2515" s="3"/>
      <c r="W2515" s="5"/>
      <c r="AE2515" s="7"/>
      <c r="AM2515" s="8"/>
      <c r="AT2515" s="9"/>
      <c r="GM2515" s="12"/>
      <c r="GN2515" s="12"/>
      <c r="GO2515" s="12"/>
      <c r="GP2515" s="12"/>
      <c r="GQ2515" s="12"/>
    </row>
    <row r="2516" spans="9:199" s="1" customFormat="1">
      <c r="I2516" s="3"/>
      <c r="P2516" s="59"/>
      <c r="Q2516" s="59"/>
      <c r="R2516" s="59"/>
      <c r="T2516" s="3"/>
      <c r="U2516" s="5"/>
      <c r="V2516" s="3"/>
      <c r="W2516" s="5"/>
      <c r="AE2516" s="7"/>
      <c r="AM2516" s="8"/>
      <c r="AT2516" s="9"/>
      <c r="GM2516" s="12"/>
      <c r="GN2516" s="12"/>
      <c r="GO2516" s="12"/>
      <c r="GP2516" s="12"/>
      <c r="GQ2516" s="12"/>
    </row>
    <row r="2517" spans="9:199" s="1" customFormat="1">
      <c r="I2517" s="3"/>
      <c r="P2517" s="59"/>
      <c r="Q2517" s="59"/>
      <c r="R2517" s="59"/>
      <c r="T2517" s="3"/>
      <c r="U2517" s="5"/>
      <c r="V2517" s="3"/>
      <c r="W2517" s="5"/>
      <c r="AE2517" s="7"/>
      <c r="AM2517" s="8"/>
      <c r="AT2517" s="9"/>
      <c r="GM2517" s="12"/>
      <c r="GN2517" s="12"/>
      <c r="GO2517" s="12"/>
      <c r="GP2517" s="12"/>
      <c r="GQ2517" s="12"/>
    </row>
    <row r="2518" spans="9:199" s="1" customFormat="1">
      <c r="I2518" s="3"/>
      <c r="P2518" s="59"/>
      <c r="Q2518" s="59"/>
      <c r="R2518" s="59"/>
      <c r="T2518" s="3"/>
      <c r="U2518" s="5"/>
      <c r="V2518" s="3"/>
      <c r="W2518" s="5"/>
      <c r="AE2518" s="7"/>
      <c r="AM2518" s="8"/>
      <c r="AT2518" s="9"/>
      <c r="GM2518" s="12"/>
      <c r="GN2518" s="12"/>
      <c r="GO2518" s="12"/>
      <c r="GP2518" s="12"/>
      <c r="GQ2518" s="12"/>
    </row>
    <row r="2519" spans="9:199" s="1" customFormat="1">
      <c r="I2519" s="3"/>
      <c r="P2519" s="59"/>
      <c r="Q2519" s="59"/>
      <c r="R2519" s="59"/>
      <c r="T2519" s="3"/>
      <c r="U2519" s="5"/>
      <c r="V2519" s="3"/>
      <c r="W2519" s="5"/>
      <c r="AE2519" s="7"/>
      <c r="AM2519" s="8"/>
      <c r="AT2519" s="9"/>
      <c r="GM2519" s="12"/>
      <c r="GN2519" s="12"/>
      <c r="GO2519" s="12"/>
      <c r="GP2519" s="12"/>
      <c r="GQ2519" s="12"/>
    </row>
    <row r="2520" spans="9:199" s="1" customFormat="1">
      <c r="I2520" s="3"/>
      <c r="P2520" s="59"/>
      <c r="Q2520" s="59"/>
      <c r="R2520" s="59"/>
      <c r="T2520" s="3"/>
      <c r="U2520" s="5"/>
      <c r="V2520" s="3"/>
      <c r="W2520" s="5"/>
      <c r="AE2520" s="7"/>
      <c r="AM2520" s="8"/>
      <c r="AT2520" s="9"/>
      <c r="GM2520" s="12"/>
      <c r="GN2520" s="12"/>
      <c r="GO2520" s="12"/>
      <c r="GP2520" s="12"/>
      <c r="GQ2520" s="12"/>
    </row>
    <row r="2521" spans="9:199" s="1" customFormat="1">
      <c r="I2521" s="3"/>
      <c r="P2521" s="59"/>
      <c r="Q2521" s="59"/>
      <c r="R2521" s="59"/>
      <c r="T2521" s="3"/>
      <c r="U2521" s="5"/>
      <c r="V2521" s="3"/>
      <c r="W2521" s="5"/>
      <c r="AE2521" s="7"/>
      <c r="AM2521" s="8"/>
      <c r="AT2521" s="9"/>
      <c r="GM2521" s="12"/>
      <c r="GN2521" s="12"/>
      <c r="GO2521" s="12"/>
      <c r="GP2521" s="12"/>
      <c r="GQ2521" s="12"/>
    </row>
    <row r="2522" spans="9:199" s="1" customFormat="1">
      <c r="I2522" s="3"/>
      <c r="P2522" s="59"/>
      <c r="Q2522" s="59"/>
      <c r="R2522" s="59"/>
      <c r="T2522" s="3"/>
      <c r="U2522" s="5"/>
      <c r="V2522" s="3"/>
      <c r="W2522" s="5"/>
      <c r="AE2522" s="7"/>
      <c r="AM2522" s="8"/>
      <c r="AT2522" s="9"/>
      <c r="GM2522" s="12"/>
      <c r="GN2522" s="12"/>
      <c r="GO2522" s="12"/>
      <c r="GP2522" s="12"/>
      <c r="GQ2522" s="12"/>
    </row>
    <row r="2523" spans="9:199" s="1" customFormat="1">
      <c r="I2523" s="3"/>
      <c r="P2523" s="59"/>
      <c r="Q2523" s="59"/>
      <c r="R2523" s="59"/>
      <c r="T2523" s="3"/>
      <c r="U2523" s="5"/>
      <c r="V2523" s="3"/>
      <c r="W2523" s="5"/>
      <c r="AE2523" s="7"/>
      <c r="AM2523" s="8"/>
      <c r="AT2523" s="9"/>
      <c r="GM2523" s="12"/>
      <c r="GN2523" s="12"/>
      <c r="GO2523" s="12"/>
      <c r="GP2523" s="12"/>
      <c r="GQ2523" s="12"/>
    </row>
    <row r="2524" spans="9:199" s="1" customFormat="1">
      <c r="I2524" s="3"/>
      <c r="P2524" s="59"/>
      <c r="Q2524" s="59"/>
      <c r="R2524" s="59"/>
      <c r="T2524" s="3"/>
      <c r="U2524" s="5"/>
      <c r="V2524" s="3"/>
      <c r="W2524" s="5"/>
      <c r="AE2524" s="7"/>
      <c r="AM2524" s="8"/>
      <c r="AT2524" s="9"/>
      <c r="GM2524" s="12"/>
      <c r="GN2524" s="12"/>
      <c r="GO2524" s="12"/>
      <c r="GP2524" s="12"/>
      <c r="GQ2524" s="12"/>
    </row>
    <row r="2525" spans="9:199" s="1" customFormat="1">
      <c r="I2525" s="3"/>
      <c r="P2525" s="59"/>
      <c r="Q2525" s="59"/>
      <c r="R2525" s="59"/>
      <c r="T2525" s="3"/>
      <c r="U2525" s="5"/>
      <c r="V2525" s="3"/>
      <c r="W2525" s="5"/>
      <c r="AE2525" s="7"/>
      <c r="AM2525" s="8"/>
      <c r="AT2525" s="9"/>
      <c r="GM2525" s="12"/>
      <c r="GN2525" s="12"/>
      <c r="GO2525" s="12"/>
      <c r="GP2525" s="12"/>
      <c r="GQ2525" s="12"/>
    </row>
    <row r="2526" spans="9:199" s="1" customFormat="1">
      <c r="I2526" s="3"/>
      <c r="P2526" s="59"/>
      <c r="Q2526" s="59"/>
      <c r="R2526" s="59"/>
      <c r="T2526" s="3"/>
      <c r="U2526" s="5"/>
      <c r="V2526" s="3"/>
      <c r="W2526" s="5"/>
      <c r="AE2526" s="7"/>
      <c r="AM2526" s="8"/>
      <c r="AT2526" s="9"/>
      <c r="GM2526" s="12"/>
      <c r="GN2526" s="12"/>
      <c r="GO2526" s="12"/>
      <c r="GP2526" s="12"/>
      <c r="GQ2526" s="12"/>
    </row>
    <row r="2527" spans="9:199" s="1" customFormat="1">
      <c r="I2527" s="3"/>
      <c r="P2527" s="59"/>
      <c r="Q2527" s="59"/>
      <c r="R2527" s="59"/>
      <c r="T2527" s="3"/>
      <c r="U2527" s="5"/>
      <c r="V2527" s="3"/>
      <c r="W2527" s="5"/>
      <c r="AE2527" s="7"/>
      <c r="AM2527" s="8"/>
      <c r="AT2527" s="9"/>
      <c r="GM2527" s="12"/>
      <c r="GN2527" s="12"/>
      <c r="GO2527" s="12"/>
      <c r="GP2527" s="12"/>
      <c r="GQ2527" s="12"/>
    </row>
    <row r="2528" spans="9:199" s="1" customFormat="1">
      <c r="I2528" s="3"/>
      <c r="P2528" s="59"/>
      <c r="Q2528" s="59"/>
      <c r="R2528" s="59"/>
      <c r="T2528" s="3"/>
      <c r="U2528" s="5"/>
      <c r="V2528" s="3"/>
      <c r="W2528" s="5"/>
      <c r="AE2528" s="7"/>
      <c r="AM2528" s="8"/>
      <c r="AT2528" s="9"/>
      <c r="GM2528" s="12"/>
      <c r="GN2528" s="12"/>
      <c r="GO2528" s="12"/>
      <c r="GP2528" s="12"/>
      <c r="GQ2528" s="12"/>
    </row>
    <row r="2529" spans="9:199" s="1" customFormat="1">
      <c r="I2529" s="3"/>
      <c r="P2529" s="59"/>
      <c r="Q2529" s="59"/>
      <c r="R2529" s="59"/>
      <c r="T2529" s="3"/>
      <c r="U2529" s="5"/>
      <c r="V2529" s="3"/>
      <c r="W2529" s="5"/>
      <c r="AE2529" s="7"/>
      <c r="AM2529" s="8"/>
      <c r="AT2529" s="9"/>
      <c r="GM2529" s="12"/>
      <c r="GN2529" s="12"/>
      <c r="GO2529" s="12"/>
      <c r="GP2529" s="12"/>
      <c r="GQ2529" s="12"/>
    </row>
    <row r="2530" spans="9:199" s="1" customFormat="1">
      <c r="I2530" s="3"/>
      <c r="P2530" s="59"/>
      <c r="Q2530" s="59"/>
      <c r="R2530" s="59"/>
      <c r="T2530" s="3"/>
      <c r="U2530" s="5"/>
      <c r="V2530" s="3"/>
      <c r="W2530" s="5"/>
      <c r="AE2530" s="7"/>
      <c r="AM2530" s="8"/>
      <c r="AT2530" s="9"/>
      <c r="GM2530" s="12"/>
      <c r="GN2530" s="12"/>
      <c r="GO2530" s="12"/>
      <c r="GP2530" s="12"/>
      <c r="GQ2530" s="12"/>
    </row>
    <row r="2531" spans="9:199" s="1" customFormat="1">
      <c r="I2531" s="3"/>
      <c r="P2531" s="59"/>
      <c r="Q2531" s="59"/>
      <c r="R2531" s="59"/>
      <c r="T2531" s="3"/>
      <c r="U2531" s="5"/>
      <c r="V2531" s="3"/>
      <c r="W2531" s="5"/>
      <c r="AE2531" s="7"/>
      <c r="AM2531" s="8"/>
      <c r="AT2531" s="9"/>
      <c r="GM2531" s="12"/>
      <c r="GN2531" s="12"/>
      <c r="GO2531" s="12"/>
      <c r="GP2531" s="12"/>
      <c r="GQ2531" s="12"/>
    </row>
    <row r="2532" spans="9:199" s="1" customFormat="1">
      <c r="I2532" s="3"/>
      <c r="P2532" s="59"/>
      <c r="Q2532" s="59"/>
      <c r="R2532" s="59"/>
      <c r="T2532" s="3"/>
      <c r="U2532" s="5"/>
      <c r="V2532" s="3"/>
      <c r="W2532" s="5"/>
      <c r="AE2532" s="7"/>
      <c r="AM2532" s="8"/>
      <c r="AT2532" s="9"/>
      <c r="GM2532" s="12"/>
      <c r="GN2532" s="12"/>
      <c r="GO2532" s="12"/>
      <c r="GP2532" s="12"/>
      <c r="GQ2532" s="12"/>
    </row>
    <row r="2533" spans="9:199" s="1" customFormat="1">
      <c r="I2533" s="3"/>
      <c r="P2533" s="59"/>
      <c r="Q2533" s="59"/>
      <c r="R2533" s="59"/>
      <c r="T2533" s="3"/>
      <c r="U2533" s="5"/>
      <c r="V2533" s="3"/>
      <c r="W2533" s="5"/>
      <c r="AE2533" s="7"/>
      <c r="AM2533" s="8"/>
      <c r="AT2533" s="9"/>
      <c r="GM2533" s="12"/>
      <c r="GN2533" s="12"/>
      <c r="GO2533" s="12"/>
      <c r="GP2533" s="12"/>
      <c r="GQ2533" s="12"/>
    </row>
    <row r="2534" spans="9:199" s="1" customFormat="1">
      <c r="I2534" s="3"/>
      <c r="P2534" s="59"/>
      <c r="Q2534" s="59"/>
      <c r="R2534" s="59"/>
      <c r="T2534" s="3"/>
      <c r="U2534" s="5"/>
      <c r="V2534" s="3"/>
      <c r="W2534" s="5"/>
      <c r="AE2534" s="7"/>
      <c r="AM2534" s="8"/>
      <c r="AT2534" s="9"/>
      <c r="GM2534" s="12"/>
      <c r="GN2534" s="12"/>
      <c r="GO2534" s="12"/>
      <c r="GP2534" s="12"/>
      <c r="GQ2534" s="12"/>
    </row>
    <row r="2535" spans="9:199" s="1" customFormat="1">
      <c r="I2535" s="3"/>
      <c r="P2535" s="59"/>
      <c r="Q2535" s="59"/>
      <c r="R2535" s="59"/>
      <c r="T2535" s="3"/>
      <c r="U2535" s="5"/>
      <c r="V2535" s="3"/>
      <c r="W2535" s="5"/>
      <c r="AE2535" s="7"/>
      <c r="AM2535" s="8"/>
      <c r="AT2535" s="9"/>
      <c r="GM2535" s="12"/>
      <c r="GN2535" s="12"/>
      <c r="GO2535" s="12"/>
      <c r="GP2535" s="12"/>
      <c r="GQ2535" s="12"/>
    </row>
    <row r="2536" spans="9:199" s="1" customFormat="1">
      <c r="I2536" s="3"/>
      <c r="P2536" s="59"/>
      <c r="Q2536" s="59"/>
      <c r="R2536" s="59"/>
      <c r="T2536" s="3"/>
      <c r="U2536" s="5"/>
      <c r="V2536" s="3"/>
      <c r="W2536" s="5"/>
      <c r="AE2536" s="7"/>
      <c r="AM2536" s="8"/>
      <c r="AT2536" s="9"/>
      <c r="GM2536" s="12"/>
      <c r="GN2536" s="12"/>
      <c r="GO2536" s="12"/>
      <c r="GP2536" s="12"/>
      <c r="GQ2536" s="12"/>
    </row>
    <row r="2537" spans="9:199" s="1" customFormat="1">
      <c r="I2537" s="3"/>
      <c r="P2537" s="59"/>
      <c r="Q2537" s="59"/>
      <c r="R2537" s="59"/>
      <c r="T2537" s="3"/>
      <c r="U2537" s="5"/>
      <c r="V2537" s="3"/>
      <c r="W2537" s="5"/>
      <c r="AE2537" s="7"/>
      <c r="AM2537" s="8"/>
      <c r="AT2537" s="9"/>
      <c r="GM2537" s="12"/>
      <c r="GN2537" s="12"/>
      <c r="GO2537" s="12"/>
      <c r="GP2537" s="12"/>
      <c r="GQ2537" s="12"/>
    </row>
    <row r="2538" spans="9:199" s="1" customFormat="1">
      <c r="I2538" s="3"/>
      <c r="P2538" s="59"/>
      <c r="Q2538" s="59"/>
      <c r="R2538" s="59"/>
      <c r="T2538" s="3"/>
      <c r="U2538" s="5"/>
      <c r="V2538" s="3"/>
      <c r="W2538" s="5"/>
      <c r="AE2538" s="7"/>
      <c r="AM2538" s="8"/>
      <c r="AT2538" s="9"/>
      <c r="GM2538" s="12"/>
      <c r="GN2538" s="12"/>
      <c r="GO2538" s="12"/>
      <c r="GP2538" s="12"/>
      <c r="GQ2538" s="12"/>
    </row>
    <row r="2539" spans="9:199" s="1" customFormat="1">
      <c r="I2539" s="3"/>
      <c r="P2539" s="59"/>
      <c r="Q2539" s="59"/>
      <c r="R2539" s="59"/>
      <c r="T2539" s="3"/>
      <c r="U2539" s="5"/>
      <c r="V2539" s="3"/>
      <c r="W2539" s="5"/>
      <c r="AE2539" s="7"/>
      <c r="AM2539" s="8"/>
      <c r="AT2539" s="9"/>
      <c r="GM2539" s="12"/>
      <c r="GN2539" s="12"/>
      <c r="GO2539" s="12"/>
      <c r="GP2539" s="12"/>
      <c r="GQ2539" s="12"/>
    </row>
    <row r="2540" spans="9:199" s="1" customFormat="1">
      <c r="I2540" s="3"/>
      <c r="P2540" s="59"/>
      <c r="Q2540" s="59"/>
      <c r="R2540" s="59"/>
      <c r="T2540" s="3"/>
      <c r="U2540" s="5"/>
      <c r="V2540" s="3"/>
      <c r="W2540" s="5"/>
      <c r="AE2540" s="7"/>
      <c r="AM2540" s="8"/>
      <c r="AT2540" s="9"/>
      <c r="GM2540" s="12"/>
      <c r="GN2540" s="12"/>
      <c r="GO2540" s="12"/>
      <c r="GP2540" s="12"/>
      <c r="GQ2540" s="12"/>
    </row>
    <row r="2541" spans="9:199" s="1" customFormat="1">
      <c r="I2541" s="3"/>
      <c r="P2541" s="59"/>
      <c r="Q2541" s="59"/>
      <c r="R2541" s="59"/>
      <c r="T2541" s="3"/>
      <c r="U2541" s="5"/>
      <c r="V2541" s="3"/>
      <c r="W2541" s="5"/>
      <c r="AE2541" s="7"/>
      <c r="AM2541" s="8"/>
      <c r="AT2541" s="9"/>
      <c r="GM2541" s="12"/>
      <c r="GN2541" s="12"/>
      <c r="GO2541" s="12"/>
      <c r="GP2541" s="12"/>
      <c r="GQ2541" s="12"/>
    </row>
    <row r="2542" spans="9:199" s="1" customFormat="1">
      <c r="I2542" s="3"/>
      <c r="P2542" s="59"/>
      <c r="Q2542" s="59"/>
      <c r="R2542" s="59"/>
      <c r="T2542" s="3"/>
      <c r="U2542" s="5"/>
      <c r="V2542" s="3"/>
      <c r="W2542" s="5"/>
      <c r="AE2542" s="7"/>
      <c r="AM2542" s="8"/>
      <c r="AT2542" s="9"/>
      <c r="GM2542" s="12"/>
      <c r="GN2542" s="12"/>
      <c r="GO2542" s="12"/>
      <c r="GP2542" s="12"/>
      <c r="GQ2542" s="12"/>
    </row>
    <row r="2543" spans="9:199" s="1" customFormat="1">
      <c r="I2543" s="3"/>
      <c r="P2543" s="59"/>
      <c r="Q2543" s="59"/>
      <c r="R2543" s="59"/>
      <c r="T2543" s="3"/>
      <c r="U2543" s="5"/>
      <c r="V2543" s="3"/>
      <c r="W2543" s="5"/>
      <c r="AE2543" s="7"/>
      <c r="AM2543" s="8"/>
      <c r="AT2543" s="9"/>
      <c r="GM2543" s="12"/>
      <c r="GN2543" s="12"/>
      <c r="GO2543" s="12"/>
      <c r="GP2543" s="12"/>
      <c r="GQ2543" s="12"/>
    </row>
    <row r="2544" spans="9:199" s="1" customFormat="1">
      <c r="I2544" s="3"/>
      <c r="P2544" s="59"/>
      <c r="Q2544" s="59"/>
      <c r="R2544" s="59"/>
      <c r="T2544" s="3"/>
      <c r="U2544" s="5"/>
      <c r="V2544" s="3"/>
      <c r="W2544" s="5"/>
      <c r="AE2544" s="7"/>
      <c r="AM2544" s="8"/>
      <c r="AT2544" s="9"/>
      <c r="GM2544" s="12"/>
      <c r="GN2544" s="12"/>
      <c r="GO2544" s="12"/>
      <c r="GP2544" s="12"/>
      <c r="GQ2544" s="12"/>
    </row>
    <row r="2545" spans="9:199" s="1" customFormat="1">
      <c r="I2545" s="3"/>
      <c r="P2545" s="59"/>
      <c r="Q2545" s="59"/>
      <c r="R2545" s="59"/>
      <c r="T2545" s="3"/>
      <c r="U2545" s="5"/>
      <c r="V2545" s="3"/>
      <c r="W2545" s="5"/>
      <c r="AE2545" s="7"/>
      <c r="AM2545" s="8"/>
      <c r="AT2545" s="9"/>
      <c r="GM2545" s="12"/>
      <c r="GN2545" s="12"/>
      <c r="GO2545" s="12"/>
      <c r="GP2545" s="12"/>
      <c r="GQ2545" s="12"/>
    </row>
    <row r="2546" spans="9:199" s="1" customFormat="1">
      <c r="I2546" s="3"/>
      <c r="P2546" s="59"/>
      <c r="Q2546" s="59"/>
      <c r="R2546" s="59"/>
      <c r="T2546" s="3"/>
      <c r="U2546" s="5"/>
      <c r="V2546" s="3"/>
      <c r="W2546" s="5"/>
      <c r="AE2546" s="7"/>
      <c r="AM2546" s="8"/>
      <c r="AT2546" s="9"/>
      <c r="GM2546" s="12"/>
      <c r="GN2546" s="12"/>
      <c r="GO2546" s="12"/>
      <c r="GP2546" s="12"/>
      <c r="GQ2546" s="12"/>
    </row>
    <row r="2547" spans="9:199" s="1" customFormat="1">
      <c r="I2547" s="3"/>
      <c r="P2547" s="59"/>
      <c r="Q2547" s="59"/>
      <c r="R2547" s="59"/>
      <c r="T2547" s="3"/>
      <c r="U2547" s="5"/>
      <c r="V2547" s="3"/>
      <c r="W2547" s="5"/>
      <c r="AE2547" s="7"/>
      <c r="AM2547" s="8"/>
      <c r="AT2547" s="9"/>
      <c r="GM2547" s="12"/>
      <c r="GN2547" s="12"/>
      <c r="GO2547" s="12"/>
      <c r="GP2547" s="12"/>
      <c r="GQ2547" s="12"/>
    </row>
    <row r="2548" spans="9:199" s="1" customFormat="1">
      <c r="I2548" s="3"/>
      <c r="P2548" s="59"/>
      <c r="Q2548" s="59"/>
      <c r="R2548" s="59"/>
      <c r="T2548" s="3"/>
      <c r="U2548" s="5"/>
      <c r="V2548" s="3"/>
      <c r="W2548" s="5"/>
      <c r="AE2548" s="7"/>
      <c r="AM2548" s="8"/>
      <c r="AT2548" s="9"/>
      <c r="GM2548" s="12"/>
      <c r="GN2548" s="12"/>
      <c r="GO2548" s="12"/>
      <c r="GP2548" s="12"/>
      <c r="GQ2548" s="12"/>
    </row>
    <row r="2549" spans="9:199" s="1" customFormat="1">
      <c r="I2549" s="3"/>
      <c r="P2549" s="59"/>
      <c r="Q2549" s="59"/>
      <c r="R2549" s="59"/>
      <c r="T2549" s="3"/>
      <c r="U2549" s="5"/>
      <c r="V2549" s="3"/>
      <c r="W2549" s="5"/>
      <c r="AE2549" s="7"/>
      <c r="AM2549" s="8"/>
      <c r="AT2549" s="9"/>
      <c r="GM2549" s="12"/>
      <c r="GN2549" s="12"/>
      <c r="GO2549" s="12"/>
      <c r="GP2549" s="12"/>
      <c r="GQ2549" s="12"/>
    </row>
    <row r="2550" spans="9:199" s="1" customFormat="1">
      <c r="I2550" s="3"/>
      <c r="P2550" s="59"/>
      <c r="Q2550" s="59"/>
      <c r="R2550" s="59"/>
      <c r="T2550" s="3"/>
      <c r="U2550" s="5"/>
      <c r="V2550" s="3"/>
      <c r="W2550" s="5"/>
      <c r="AE2550" s="7"/>
      <c r="AM2550" s="8"/>
      <c r="AT2550" s="9"/>
      <c r="GM2550" s="12"/>
      <c r="GN2550" s="12"/>
      <c r="GO2550" s="12"/>
      <c r="GP2550" s="12"/>
      <c r="GQ2550" s="12"/>
    </row>
    <row r="2551" spans="9:199" s="1" customFormat="1">
      <c r="I2551" s="3"/>
      <c r="P2551" s="59"/>
      <c r="Q2551" s="59"/>
      <c r="R2551" s="59"/>
      <c r="T2551" s="3"/>
      <c r="U2551" s="5"/>
      <c r="V2551" s="3"/>
      <c r="W2551" s="5"/>
      <c r="AE2551" s="7"/>
      <c r="AM2551" s="8"/>
      <c r="AT2551" s="9"/>
      <c r="GM2551" s="12"/>
      <c r="GN2551" s="12"/>
      <c r="GO2551" s="12"/>
      <c r="GP2551" s="12"/>
      <c r="GQ2551" s="12"/>
    </row>
    <row r="2552" spans="9:199" s="1" customFormat="1">
      <c r="I2552" s="3"/>
      <c r="P2552" s="59"/>
      <c r="Q2552" s="59"/>
      <c r="R2552" s="59"/>
      <c r="T2552" s="3"/>
      <c r="U2552" s="5"/>
      <c r="V2552" s="3"/>
      <c r="W2552" s="5"/>
      <c r="AE2552" s="7"/>
      <c r="AM2552" s="8"/>
      <c r="AT2552" s="9"/>
      <c r="GM2552" s="12"/>
      <c r="GN2552" s="12"/>
      <c r="GO2552" s="12"/>
      <c r="GP2552" s="12"/>
      <c r="GQ2552" s="12"/>
    </row>
    <row r="2553" spans="9:199" s="1" customFormat="1">
      <c r="I2553" s="3"/>
      <c r="P2553" s="59"/>
      <c r="Q2553" s="59"/>
      <c r="R2553" s="59"/>
      <c r="T2553" s="3"/>
      <c r="U2553" s="5"/>
      <c r="V2553" s="3"/>
      <c r="W2553" s="5"/>
      <c r="AE2553" s="7"/>
      <c r="AM2553" s="8"/>
      <c r="AT2553" s="9"/>
      <c r="GM2553" s="12"/>
      <c r="GN2553" s="12"/>
      <c r="GO2553" s="12"/>
      <c r="GP2553" s="12"/>
      <c r="GQ2553" s="12"/>
    </row>
    <row r="2554" spans="9:199" s="1" customFormat="1">
      <c r="I2554" s="3"/>
      <c r="P2554" s="59"/>
      <c r="Q2554" s="59"/>
      <c r="R2554" s="59"/>
      <c r="T2554" s="3"/>
      <c r="U2554" s="5"/>
      <c r="V2554" s="3"/>
      <c r="W2554" s="5"/>
      <c r="AE2554" s="7"/>
      <c r="AM2554" s="8"/>
      <c r="AT2554" s="9"/>
      <c r="GM2554" s="12"/>
      <c r="GN2554" s="12"/>
      <c r="GO2554" s="12"/>
      <c r="GP2554" s="12"/>
      <c r="GQ2554" s="12"/>
    </row>
    <row r="2555" spans="9:199" s="1" customFormat="1">
      <c r="I2555" s="3"/>
      <c r="P2555" s="59"/>
      <c r="Q2555" s="59"/>
      <c r="R2555" s="59"/>
      <c r="T2555" s="3"/>
      <c r="U2555" s="5"/>
      <c r="V2555" s="3"/>
      <c r="W2555" s="5"/>
      <c r="AE2555" s="7"/>
      <c r="AM2555" s="8"/>
      <c r="AT2555" s="9"/>
      <c r="GM2555" s="12"/>
      <c r="GN2555" s="12"/>
      <c r="GO2555" s="12"/>
      <c r="GP2555" s="12"/>
      <c r="GQ2555" s="12"/>
    </row>
    <row r="2556" spans="9:199" s="1" customFormat="1">
      <c r="I2556" s="3"/>
      <c r="P2556" s="59"/>
      <c r="Q2556" s="59"/>
      <c r="R2556" s="59"/>
      <c r="T2556" s="3"/>
      <c r="U2556" s="5"/>
      <c r="V2556" s="3"/>
      <c r="W2556" s="5"/>
      <c r="AE2556" s="7"/>
      <c r="AM2556" s="8"/>
      <c r="AT2556" s="9"/>
      <c r="GM2556" s="12"/>
      <c r="GN2556" s="12"/>
      <c r="GO2556" s="12"/>
      <c r="GP2556" s="12"/>
      <c r="GQ2556" s="12"/>
    </row>
    <row r="2557" spans="9:199" s="1" customFormat="1">
      <c r="I2557" s="3"/>
      <c r="P2557" s="59"/>
      <c r="Q2557" s="59"/>
      <c r="R2557" s="59"/>
      <c r="T2557" s="3"/>
      <c r="U2557" s="5"/>
      <c r="V2557" s="3"/>
      <c r="W2557" s="5"/>
      <c r="AE2557" s="7"/>
      <c r="AM2557" s="8"/>
      <c r="AT2557" s="9"/>
      <c r="GM2557" s="12"/>
      <c r="GN2557" s="12"/>
      <c r="GO2557" s="12"/>
      <c r="GP2557" s="12"/>
      <c r="GQ2557" s="12"/>
    </row>
    <row r="2558" spans="9:199" s="1" customFormat="1">
      <c r="I2558" s="3"/>
      <c r="P2558" s="59"/>
      <c r="Q2558" s="59"/>
      <c r="R2558" s="59"/>
      <c r="T2558" s="3"/>
      <c r="U2558" s="5"/>
      <c r="V2558" s="3"/>
      <c r="W2558" s="5"/>
      <c r="AE2558" s="7"/>
      <c r="AM2558" s="8"/>
      <c r="AT2558" s="9"/>
      <c r="GM2558" s="12"/>
      <c r="GN2558" s="12"/>
      <c r="GO2558" s="12"/>
      <c r="GP2558" s="12"/>
      <c r="GQ2558" s="12"/>
    </row>
    <row r="2559" spans="9:199" s="1" customFormat="1">
      <c r="I2559" s="3"/>
      <c r="P2559" s="59"/>
      <c r="Q2559" s="59"/>
      <c r="R2559" s="59"/>
      <c r="T2559" s="3"/>
      <c r="U2559" s="5"/>
      <c r="V2559" s="3"/>
      <c r="W2559" s="5"/>
      <c r="AE2559" s="7"/>
      <c r="AM2559" s="8"/>
      <c r="AT2559" s="9"/>
      <c r="GM2559" s="12"/>
      <c r="GN2559" s="12"/>
      <c r="GO2559" s="12"/>
      <c r="GP2559" s="12"/>
      <c r="GQ2559" s="12"/>
    </row>
    <row r="2560" spans="9:199" s="1" customFormat="1">
      <c r="I2560" s="3"/>
      <c r="P2560" s="59"/>
      <c r="Q2560" s="59"/>
      <c r="R2560" s="59"/>
      <c r="T2560" s="3"/>
      <c r="U2560" s="5"/>
      <c r="V2560" s="3"/>
      <c r="W2560" s="5"/>
      <c r="AE2560" s="7"/>
      <c r="AM2560" s="8"/>
      <c r="AT2560" s="9"/>
      <c r="GM2560" s="12"/>
      <c r="GN2560" s="12"/>
      <c r="GO2560" s="12"/>
      <c r="GP2560" s="12"/>
      <c r="GQ2560" s="12"/>
    </row>
    <row r="2561" spans="9:199" s="1" customFormat="1">
      <c r="I2561" s="3"/>
      <c r="P2561" s="59"/>
      <c r="Q2561" s="59"/>
      <c r="R2561" s="59"/>
      <c r="T2561" s="3"/>
      <c r="U2561" s="5"/>
      <c r="V2561" s="3"/>
      <c r="W2561" s="5"/>
      <c r="AE2561" s="7"/>
      <c r="AM2561" s="8"/>
      <c r="AT2561" s="9"/>
      <c r="GM2561" s="12"/>
      <c r="GN2561" s="12"/>
      <c r="GO2561" s="12"/>
      <c r="GP2561" s="12"/>
      <c r="GQ2561" s="12"/>
    </row>
    <row r="2562" spans="9:199" s="1" customFormat="1">
      <c r="I2562" s="3"/>
      <c r="P2562" s="59"/>
      <c r="Q2562" s="59"/>
      <c r="R2562" s="59"/>
      <c r="T2562" s="3"/>
      <c r="U2562" s="5"/>
      <c r="V2562" s="3"/>
      <c r="W2562" s="5"/>
      <c r="AE2562" s="7"/>
      <c r="AM2562" s="8"/>
      <c r="AT2562" s="9"/>
      <c r="GM2562" s="12"/>
      <c r="GN2562" s="12"/>
      <c r="GO2562" s="12"/>
      <c r="GP2562" s="12"/>
      <c r="GQ2562" s="12"/>
    </row>
    <row r="2563" spans="9:199" s="1" customFormat="1">
      <c r="I2563" s="3"/>
      <c r="P2563" s="59"/>
      <c r="Q2563" s="59"/>
      <c r="R2563" s="59"/>
      <c r="T2563" s="3"/>
      <c r="U2563" s="5"/>
      <c r="V2563" s="3"/>
      <c r="W2563" s="5"/>
      <c r="AE2563" s="7"/>
      <c r="AM2563" s="8"/>
      <c r="AT2563" s="9"/>
      <c r="GM2563" s="12"/>
      <c r="GN2563" s="12"/>
      <c r="GO2563" s="12"/>
      <c r="GP2563" s="12"/>
      <c r="GQ2563" s="12"/>
    </row>
    <row r="2564" spans="9:199" s="1" customFormat="1">
      <c r="I2564" s="3"/>
      <c r="P2564" s="59"/>
      <c r="Q2564" s="59"/>
      <c r="R2564" s="59"/>
      <c r="T2564" s="3"/>
      <c r="U2564" s="5"/>
      <c r="V2564" s="3"/>
      <c r="W2564" s="5"/>
      <c r="AE2564" s="7"/>
      <c r="AM2564" s="8"/>
      <c r="AT2564" s="9"/>
      <c r="GM2564" s="12"/>
      <c r="GN2564" s="12"/>
      <c r="GO2564" s="12"/>
      <c r="GP2564" s="12"/>
      <c r="GQ2564" s="12"/>
    </row>
    <row r="2565" spans="9:199" s="1" customFormat="1">
      <c r="I2565" s="3"/>
      <c r="P2565" s="59"/>
      <c r="Q2565" s="59"/>
      <c r="R2565" s="59"/>
      <c r="T2565" s="3"/>
      <c r="U2565" s="5"/>
      <c r="V2565" s="3"/>
      <c r="W2565" s="5"/>
      <c r="AE2565" s="7"/>
      <c r="AM2565" s="8"/>
      <c r="AT2565" s="9"/>
      <c r="GM2565" s="12"/>
      <c r="GN2565" s="12"/>
      <c r="GO2565" s="12"/>
      <c r="GP2565" s="12"/>
      <c r="GQ2565" s="12"/>
    </row>
    <row r="2566" spans="9:199" s="1" customFormat="1">
      <c r="I2566" s="3"/>
      <c r="P2566" s="59"/>
      <c r="Q2566" s="59"/>
      <c r="R2566" s="59"/>
      <c r="T2566" s="3"/>
      <c r="U2566" s="5"/>
      <c r="V2566" s="3"/>
      <c r="W2566" s="5"/>
      <c r="AE2566" s="7"/>
      <c r="AM2566" s="8"/>
      <c r="AT2566" s="9"/>
      <c r="GM2566" s="12"/>
      <c r="GN2566" s="12"/>
      <c r="GO2566" s="12"/>
      <c r="GP2566" s="12"/>
      <c r="GQ2566" s="12"/>
    </row>
    <row r="2567" spans="9:199" s="1" customFormat="1">
      <c r="I2567" s="3"/>
      <c r="P2567" s="59"/>
      <c r="Q2567" s="59"/>
      <c r="R2567" s="59"/>
      <c r="T2567" s="3"/>
      <c r="U2567" s="5"/>
      <c r="V2567" s="3"/>
      <c r="W2567" s="5"/>
      <c r="AE2567" s="7"/>
      <c r="AM2567" s="8"/>
      <c r="AT2567" s="9"/>
      <c r="GM2567" s="12"/>
      <c r="GN2567" s="12"/>
      <c r="GO2567" s="12"/>
      <c r="GP2567" s="12"/>
      <c r="GQ2567" s="12"/>
    </row>
    <row r="2568" spans="9:199" s="1" customFormat="1">
      <c r="I2568" s="3"/>
      <c r="P2568" s="59"/>
      <c r="Q2568" s="59"/>
      <c r="R2568" s="59"/>
      <c r="T2568" s="3"/>
      <c r="U2568" s="5"/>
      <c r="V2568" s="3"/>
      <c r="W2568" s="5"/>
      <c r="AE2568" s="7"/>
      <c r="AM2568" s="8"/>
      <c r="AT2568" s="9"/>
      <c r="GM2568" s="12"/>
      <c r="GN2568" s="12"/>
      <c r="GO2568" s="12"/>
      <c r="GP2568" s="12"/>
      <c r="GQ2568" s="12"/>
    </row>
    <row r="2569" spans="9:199" s="1" customFormat="1">
      <c r="I2569" s="3"/>
      <c r="P2569" s="59"/>
      <c r="Q2569" s="59"/>
      <c r="R2569" s="59"/>
      <c r="T2569" s="3"/>
      <c r="U2569" s="5"/>
      <c r="V2569" s="3"/>
      <c r="W2569" s="5"/>
      <c r="AE2569" s="7"/>
      <c r="AM2569" s="8"/>
      <c r="AT2569" s="9"/>
      <c r="GM2569" s="12"/>
      <c r="GN2569" s="12"/>
      <c r="GO2569" s="12"/>
      <c r="GP2569" s="12"/>
      <c r="GQ2569" s="12"/>
    </row>
    <row r="2570" spans="9:199" s="1" customFormat="1">
      <c r="I2570" s="3"/>
      <c r="P2570" s="59"/>
      <c r="Q2570" s="59"/>
      <c r="R2570" s="59"/>
      <c r="T2570" s="3"/>
      <c r="U2570" s="5"/>
      <c r="V2570" s="3"/>
      <c r="W2570" s="5"/>
      <c r="AE2570" s="7"/>
      <c r="AM2570" s="8"/>
      <c r="AT2570" s="9"/>
      <c r="GM2570" s="12"/>
      <c r="GN2570" s="12"/>
      <c r="GO2570" s="12"/>
      <c r="GP2570" s="12"/>
      <c r="GQ2570" s="12"/>
    </row>
    <row r="2571" spans="9:199" s="1" customFormat="1">
      <c r="I2571" s="3"/>
      <c r="P2571" s="59"/>
      <c r="Q2571" s="59"/>
      <c r="R2571" s="59"/>
      <c r="T2571" s="3"/>
      <c r="U2571" s="5"/>
      <c r="V2571" s="3"/>
      <c r="W2571" s="5"/>
      <c r="AE2571" s="7"/>
      <c r="AM2571" s="8"/>
      <c r="AT2571" s="9"/>
      <c r="GM2571" s="12"/>
      <c r="GN2571" s="12"/>
      <c r="GO2571" s="12"/>
      <c r="GP2571" s="12"/>
      <c r="GQ2571" s="12"/>
    </row>
    <row r="2572" spans="9:199" s="1" customFormat="1">
      <c r="I2572" s="3"/>
      <c r="P2572" s="59"/>
      <c r="Q2572" s="59"/>
      <c r="R2572" s="59"/>
      <c r="T2572" s="3"/>
      <c r="U2572" s="5"/>
      <c r="V2572" s="3"/>
      <c r="W2572" s="5"/>
      <c r="AE2572" s="7"/>
      <c r="AM2572" s="8"/>
      <c r="AT2572" s="9"/>
      <c r="GM2572" s="12"/>
      <c r="GN2572" s="12"/>
      <c r="GO2572" s="12"/>
      <c r="GP2572" s="12"/>
      <c r="GQ2572" s="12"/>
    </row>
    <row r="2573" spans="9:199" s="1" customFormat="1">
      <c r="I2573" s="3"/>
      <c r="P2573" s="59"/>
      <c r="Q2573" s="59"/>
      <c r="R2573" s="59"/>
      <c r="T2573" s="3"/>
      <c r="U2573" s="5"/>
      <c r="V2573" s="3"/>
      <c r="W2573" s="5"/>
      <c r="AE2573" s="7"/>
      <c r="AM2573" s="8"/>
      <c r="AT2573" s="9"/>
      <c r="GM2573" s="12"/>
      <c r="GN2573" s="12"/>
      <c r="GO2573" s="12"/>
      <c r="GP2573" s="12"/>
      <c r="GQ2573" s="12"/>
    </row>
    <row r="2574" spans="9:199" s="1" customFormat="1">
      <c r="I2574" s="3"/>
      <c r="P2574" s="59"/>
      <c r="Q2574" s="59"/>
      <c r="R2574" s="59"/>
      <c r="T2574" s="3"/>
      <c r="U2574" s="5"/>
      <c r="V2574" s="3"/>
      <c r="W2574" s="5"/>
      <c r="AE2574" s="7"/>
      <c r="AM2574" s="8"/>
      <c r="AT2574" s="9"/>
      <c r="GM2574" s="12"/>
      <c r="GN2574" s="12"/>
      <c r="GO2574" s="12"/>
      <c r="GP2574" s="12"/>
      <c r="GQ2574" s="12"/>
    </row>
    <row r="2575" spans="9:199" s="1" customFormat="1">
      <c r="I2575" s="3"/>
      <c r="P2575" s="59"/>
      <c r="Q2575" s="59"/>
      <c r="R2575" s="59"/>
      <c r="T2575" s="3"/>
      <c r="U2575" s="5"/>
      <c r="V2575" s="3"/>
      <c r="W2575" s="5"/>
      <c r="AE2575" s="7"/>
      <c r="AM2575" s="8"/>
      <c r="AT2575" s="9"/>
      <c r="GM2575" s="12"/>
      <c r="GN2575" s="12"/>
      <c r="GO2575" s="12"/>
      <c r="GP2575" s="12"/>
      <c r="GQ2575" s="12"/>
    </row>
    <row r="2576" spans="9:199" s="1" customFormat="1">
      <c r="I2576" s="3"/>
      <c r="P2576" s="59"/>
      <c r="Q2576" s="59"/>
      <c r="R2576" s="59"/>
      <c r="T2576" s="3"/>
      <c r="U2576" s="5"/>
      <c r="V2576" s="3"/>
      <c r="W2576" s="5"/>
      <c r="AE2576" s="7"/>
      <c r="AM2576" s="8"/>
      <c r="AT2576" s="9"/>
      <c r="GM2576" s="12"/>
      <c r="GN2576" s="12"/>
      <c r="GO2576" s="12"/>
      <c r="GP2576" s="12"/>
      <c r="GQ2576" s="12"/>
    </row>
    <row r="2577" spans="9:199" s="1" customFormat="1">
      <c r="I2577" s="3"/>
      <c r="P2577" s="59"/>
      <c r="Q2577" s="59"/>
      <c r="R2577" s="59"/>
      <c r="T2577" s="3"/>
      <c r="U2577" s="5"/>
      <c r="V2577" s="3"/>
      <c r="W2577" s="5"/>
      <c r="AE2577" s="7"/>
      <c r="AM2577" s="8"/>
      <c r="AT2577" s="9"/>
      <c r="GM2577" s="12"/>
      <c r="GN2577" s="12"/>
      <c r="GO2577" s="12"/>
      <c r="GP2577" s="12"/>
      <c r="GQ2577" s="12"/>
    </row>
    <row r="2578" spans="9:199" s="1" customFormat="1">
      <c r="I2578" s="3"/>
      <c r="P2578" s="59"/>
      <c r="Q2578" s="59"/>
      <c r="R2578" s="59"/>
      <c r="T2578" s="3"/>
      <c r="U2578" s="5"/>
      <c r="V2578" s="3"/>
      <c r="W2578" s="5"/>
      <c r="AE2578" s="7"/>
      <c r="AM2578" s="8"/>
      <c r="AT2578" s="9"/>
      <c r="GM2578" s="12"/>
      <c r="GN2578" s="12"/>
      <c r="GO2578" s="12"/>
      <c r="GP2578" s="12"/>
      <c r="GQ2578" s="12"/>
    </row>
    <row r="2579" spans="9:199" s="1" customFormat="1">
      <c r="I2579" s="3"/>
      <c r="P2579" s="59"/>
      <c r="Q2579" s="59"/>
      <c r="R2579" s="59"/>
      <c r="T2579" s="3"/>
      <c r="U2579" s="5"/>
      <c r="V2579" s="3"/>
      <c r="W2579" s="5"/>
      <c r="AE2579" s="7"/>
      <c r="AM2579" s="8"/>
      <c r="AT2579" s="9"/>
      <c r="GM2579" s="12"/>
      <c r="GN2579" s="12"/>
      <c r="GO2579" s="12"/>
      <c r="GP2579" s="12"/>
      <c r="GQ2579" s="12"/>
    </row>
    <row r="2580" spans="9:199" s="1" customFormat="1">
      <c r="I2580" s="3"/>
      <c r="P2580" s="59"/>
      <c r="Q2580" s="59"/>
      <c r="R2580" s="59"/>
      <c r="T2580" s="3"/>
      <c r="U2580" s="5"/>
      <c r="V2580" s="3"/>
      <c r="W2580" s="5"/>
      <c r="AE2580" s="7"/>
      <c r="AM2580" s="8"/>
      <c r="AT2580" s="9"/>
      <c r="GM2580" s="12"/>
      <c r="GN2580" s="12"/>
      <c r="GO2580" s="12"/>
      <c r="GP2580" s="12"/>
      <c r="GQ2580" s="12"/>
    </row>
    <row r="2581" spans="9:199" s="1" customFormat="1">
      <c r="I2581" s="3"/>
      <c r="P2581" s="59"/>
      <c r="Q2581" s="59"/>
      <c r="R2581" s="59"/>
      <c r="T2581" s="3"/>
      <c r="U2581" s="5"/>
      <c r="V2581" s="3"/>
      <c r="W2581" s="5"/>
      <c r="AE2581" s="7"/>
      <c r="AM2581" s="8"/>
      <c r="AT2581" s="9"/>
      <c r="GM2581" s="12"/>
      <c r="GN2581" s="12"/>
      <c r="GO2581" s="12"/>
      <c r="GP2581" s="12"/>
      <c r="GQ2581" s="12"/>
    </row>
    <row r="2582" spans="9:199" s="1" customFormat="1">
      <c r="I2582" s="3"/>
      <c r="P2582" s="59"/>
      <c r="Q2582" s="59"/>
      <c r="R2582" s="59"/>
      <c r="T2582" s="3"/>
      <c r="U2582" s="5"/>
      <c r="V2582" s="3"/>
      <c r="W2582" s="5"/>
      <c r="AE2582" s="7"/>
      <c r="AM2582" s="8"/>
      <c r="AT2582" s="9"/>
      <c r="GM2582" s="12"/>
      <c r="GN2582" s="12"/>
      <c r="GO2582" s="12"/>
      <c r="GP2582" s="12"/>
      <c r="GQ2582" s="12"/>
    </row>
    <row r="2583" spans="9:199" s="1" customFormat="1">
      <c r="I2583" s="3"/>
      <c r="P2583" s="59"/>
      <c r="Q2583" s="59"/>
      <c r="R2583" s="59"/>
      <c r="T2583" s="3"/>
      <c r="U2583" s="5"/>
      <c r="V2583" s="3"/>
      <c r="W2583" s="5"/>
      <c r="AE2583" s="7"/>
      <c r="AM2583" s="8"/>
      <c r="AT2583" s="9"/>
      <c r="GM2583" s="12"/>
      <c r="GN2583" s="12"/>
      <c r="GO2583" s="12"/>
      <c r="GP2583" s="12"/>
      <c r="GQ2583" s="12"/>
    </row>
    <row r="2584" spans="9:199" s="1" customFormat="1">
      <c r="I2584" s="3"/>
      <c r="P2584" s="59"/>
      <c r="Q2584" s="59"/>
      <c r="R2584" s="59"/>
      <c r="T2584" s="3"/>
      <c r="U2584" s="5"/>
      <c r="V2584" s="3"/>
      <c r="W2584" s="5"/>
      <c r="AE2584" s="7"/>
      <c r="AM2584" s="8"/>
      <c r="AT2584" s="9"/>
      <c r="GM2584" s="12"/>
      <c r="GN2584" s="12"/>
      <c r="GO2584" s="12"/>
      <c r="GP2584" s="12"/>
      <c r="GQ2584" s="12"/>
    </row>
    <row r="2585" spans="9:199" s="1" customFormat="1">
      <c r="I2585" s="3"/>
      <c r="P2585" s="59"/>
      <c r="Q2585" s="59"/>
      <c r="R2585" s="59"/>
      <c r="T2585" s="3"/>
      <c r="U2585" s="5"/>
      <c r="V2585" s="3"/>
      <c r="W2585" s="5"/>
      <c r="AE2585" s="7"/>
      <c r="AM2585" s="8"/>
      <c r="AT2585" s="9"/>
      <c r="GM2585" s="12"/>
      <c r="GN2585" s="12"/>
      <c r="GO2585" s="12"/>
      <c r="GP2585" s="12"/>
      <c r="GQ2585" s="12"/>
    </row>
    <row r="2586" spans="9:199" s="1" customFormat="1">
      <c r="I2586" s="3"/>
      <c r="P2586" s="59"/>
      <c r="Q2586" s="59"/>
      <c r="R2586" s="59"/>
      <c r="T2586" s="3"/>
      <c r="U2586" s="5"/>
      <c r="V2586" s="3"/>
      <c r="W2586" s="5"/>
      <c r="AE2586" s="7"/>
      <c r="AM2586" s="8"/>
      <c r="AT2586" s="9"/>
      <c r="GM2586" s="12"/>
      <c r="GN2586" s="12"/>
      <c r="GO2586" s="12"/>
      <c r="GP2586" s="12"/>
      <c r="GQ2586" s="12"/>
    </row>
    <row r="2587" spans="9:199" s="1" customFormat="1">
      <c r="I2587" s="3"/>
      <c r="P2587" s="59"/>
      <c r="Q2587" s="59"/>
      <c r="R2587" s="59"/>
      <c r="T2587" s="3"/>
      <c r="U2587" s="5"/>
      <c r="V2587" s="3"/>
      <c r="W2587" s="5"/>
      <c r="AE2587" s="7"/>
      <c r="AM2587" s="8"/>
      <c r="AT2587" s="9"/>
      <c r="GM2587" s="12"/>
      <c r="GN2587" s="12"/>
      <c r="GO2587" s="12"/>
      <c r="GP2587" s="12"/>
      <c r="GQ2587" s="12"/>
    </row>
    <row r="2588" spans="9:199" s="1" customFormat="1">
      <c r="I2588" s="3"/>
      <c r="P2588" s="59"/>
      <c r="Q2588" s="59"/>
      <c r="R2588" s="59"/>
      <c r="T2588" s="3"/>
      <c r="U2588" s="5"/>
      <c r="V2588" s="3"/>
      <c r="W2588" s="5"/>
      <c r="AE2588" s="7"/>
      <c r="AM2588" s="8"/>
      <c r="AT2588" s="9"/>
      <c r="GM2588" s="12"/>
      <c r="GN2588" s="12"/>
      <c r="GO2588" s="12"/>
      <c r="GP2588" s="12"/>
      <c r="GQ2588" s="12"/>
    </row>
    <row r="2589" spans="9:199" s="1" customFormat="1">
      <c r="I2589" s="3"/>
      <c r="P2589" s="59"/>
      <c r="Q2589" s="59"/>
      <c r="R2589" s="59"/>
      <c r="T2589" s="3"/>
      <c r="U2589" s="5"/>
      <c r="V2589" s="3"/>
      <c r="W2589" s="5"/>
      <c r="AE2589" s="7"/>
      <c r="AM2589" s="8"/>
      <c r="AT2589" s="9"/>
      <c r="GM2589" s="12"/>
      <c r="GN2589" s="12"/>
      <c r="GO2589" s="12"/>
      <c r="GP2589" s="12"/>
      <c r="GQ2589" s="12"/>
    </row>
    <row r="2590" spans="9:199" s="1" customFormat="1">
      <c r="I2590" s="3"/>
      <c r="P2590" s="59"/>
      <c r="Q2590" s="59"/>
      <c r="R2590" s="59"/>
      <c r="T2590" s="3"/>
      <c r="U2590" s="5"/>
      <c r="V2590" s="3"/>
      <c r="W2590" s="5"/>
      <c r="AE2590" s="7"/>
      <c r="AM2590" s="8"/>
      <c r="AT2590" s="9"/>
      <c r="GM2590" s="12"/>
      <c r="GN2590" s="12"/>
      <c r="GO2590" s="12"/>
      <c r="GP2590" s="12"/>
      <c r="GQ2590" s="12"/>
    </row>
    <row r="2591" spans="9:199" s="1" customFormat="1">
      <c r="I2591" s="3"/>
      <c r="P2591" s="59"/>
      <c r="Q2591" s="59"/>
      <c r="R2591" s="59"/>
      <c r="T2591" s="3"/>
      <c r="U2591" s="5"/>
      <c r="V2591" s="3"/>
      <c r="W2591" s="5"/>
      <c r="AE2591" s="7"/>
      <c r="AM2591" s="8"/>
      <c r="AT2591" s="9"/>
      <c r="GM2591" s="12"/>
      <c r="GN2591" s="12"/>
      <c r="GO2591" s="12"/>
      <c r="GP2591" s="12"/>
      <c r="GQ2591" s="12"/>
    </row>
    <row r="2592" spans="9:199" s="1" customFormat="1">
      <c r="I2592" s="3"/>
      <c r="P2592" s="59"/>
      <c r="Q2592" s="59"/>
      <c r="R2592" s="59"/>
      <c r="T2592" s="3"/>
      <c r="U2592" s="5"/>
      <c r="V2592" s="3"/>
      <c r="W2592" s="5"/>
      <c r="AE2592" s="7"/>
      <c r="AM2592" s="8"/>
      <c r="AT2592" s="9"/>
      <c r="GM2592" s="12"/>
      <c r="GN2592" s="12"/>
      <c r="GO2592" s="12"/>
      <c r="GP2592" s="12"/>
      <c r="GQ2592" s="12"/>
    </row>
    <row r="2593" spans="9:199" s="1" customFormat="1">
      <c r="I2593" s="3"/>
      <c r="P2593" s="59"/>
      <c r="Q2593" s="59"/>
      <c r="R2593" s="59"/>
      <c r="T2593" s="3"/>
      <c r="U2593" s="5"/>
      <c r="V2593" s="3"/>
      <c r="W2593" s="5"/>
      <c r="AE2593" s="7"/>
      <c r="AM2593" s="8"/>
      <c r="AT2593" s="9"/>
      <c r="GM2593" s="12"/>
      <c r="GN2593" s="12"/>
      <c r="GO2593" s="12"/>
      <c r="GP2593" s="12"/>
      <c r="GQ2593" s="12"/>
    </row>
    <row r="2594" spans="9:199" s="1" customFormat="1">
      <c r="I2594" s="3"/>
      <c r="P2594" s="59"/>
      <c r="Q2594" s="59"/>
      <c r="R2594" s="59"/>
      <c r="T2594" s="3"/>
      <c r="U2594" s="5"/>
      <c r="V2594" s="3"/>
      <c r="W2594" s="5"/>
      <c r="AE2594" s="7"/>
      <c r="AM2594" s="8"/>
      <c r="AT2594" s="9"/>
      <c r="GM2594" s="12"/>
      <c r="GN2594" s="12"/>
      <c r="GO2594" s="12"/>
      <c r="GP2594" s="12"/>
      <c r="GQ2594" s="12"/>
    </row>
    <row r="2595" spans="9:199" s="1" customFormat="1">
      <c r="I2595" s="3"/>
      <c r="P2595" s="59"/>
      <c r="Q2595" s="59"/>
      <c r="R2595" s="59"/>
      <c r="T2595" s="3"/>
      <c r="U2595" s="5"/>
      <c r="V2595" s="3"/>
      <c r="W2595" s="5"/>
      <c r="AE2595" s="7"/>
      <c r="AM2595" s="8"/>
      <c r="AT2595" s="9"/>
      <c r="GM2595" s="12"/>
      <c r="GN2595" s="12"/>
      <c r="GO2595" s="12"/>
      <c r="GP2595" s="12"/>
      <c r="GQ2595" s="12"/>
    </row>
    <row r="2596" spans="9:199" s="1" customFormat="1">
      <c r="I2596" s="3"/>
      <c r="P2596" s="59"/>
      <c r="Q2596" s="59"/>
      <c r="R2596" s="59"/>
      <c r="T2596" s="3"/>
      <c r="U2596" s="5"/>
      <c r="V2596" s="3"/>
      <c r="W2596" s="5"/>
      <c r="AE2596" s="7"/>
      <c r="AM2596" s="8"/>
      <c r="AT2596" s="9"/>
      <c r="GM2596" s="12"/>
      <c r="GN2596" s="12"/>
      <c r="GO2596" s="12"/>
      <c r="GP2596" s="12"/>
      <c r="GQ2596" s="12"/>
    </row>
    <row r="2597" spans="9:199" s="1" customFormat="1">
      <c r="I2597" s="3"/>
      <c r="P2597" s="59"/>
      <c r="Q2597" s="59"/>
      <c r="R2597" s="59"/>
      <c r="T2597" s="3"/>
      <c r="U2597" s="5"/>
      <c r="V2597" s="3"/>
      <c r="W2597" s="5"/>
      <c r="AE2597" s="7"/>
      <c r="AM2597" s="8"/>
      <c r="AT2597" s="9"/>
      <c r="GM2597" s="12"/>
      <c r="GN2597" s="12"/>
      <c r="GO2597" s="12"/>
      <c r="GP2597" s="12"/>
      <c r="GQ2597" s="12"/>
    </row>
    <row r="2598" spans="9:199" s="1" customFormat="1">
      <c r="I2598" s="3"/>
      <c r="P2598" s="59"/>
      <c r="Q2598" s="59"/>
      <c r="R2598" s="59"/>
      <c r="T2598" s="3"/>
      <c r="U2598" s="5"/>
      <c r="V2598" s="3"/>
      <c r="W2598" s="5"/>
      <c r="AE2598" s="7"/>
      <c r="AM2598" s="8"/>
      <c r="AT2598" s="9"/>
      <c r="GM2598" s="12"/>
      <c r="GN2598" s="12"/>
      <c r="GO2598" s="12"/>
      <c r="GP2598" s="12"/>
      <c r="GQ2598" s="12"/>
    </row>
    <row r="2599" spans="9:199" s="1" customFormat="1">
      <c r="I2599" s="3"/>
      <c r="P2599" s="59"/>
      <c r="Q2599" s="59"/>
      <c r="R2599" s="59"/>
      <c r="T2599" s="3"/>
      <c r="U2599" s="5"/>
      <c r="V2599" s="3"/>
      <c r="W2599" s="5"/>
      <c r="AE2599" s="7"/>
      <c r="AM2599" s="8"/>
      <c r="AT2599" s="9"/>
      <c r="GM2599" s="12"/>
      <c r="GN2599" s="12"/>
      <c r="GO2599" s="12"/>
      <c r="GP2599" s="12"/>
      <c r="GQ2599" s="12"/>
    </row>
    <row r="2600" spans="9:199" s="1" customFormat="1">
      <c r="I2600" s="3"/>
      <c r="P2600" s="59"/>
      <c r="Q2600" s="59"/>
      <c r="R2600" s="59"/>
      <c r="T2600" s="3"/>
      <c r="U2600" s="5"/>
      <c r="V2600" s="3"/>
      <c r="W2600" s="5"/>
      <c r="AE2600" s="7"/>
      <c r="AM2600" s="8"/>
      <c r="AT2600" s="9"/>
      <c r="GM2600" s="12"/>
      <c r="GN2600" s="12"/>
      <c r="GO2600" s="12"/>
      <c r="GP2600" s="12"/>
      <c r="GQ2600" s="12"/>
    </row>
    <row r="2601" spans="9:199" s="1" customFormat="1">
      <c r="I2601" s="3"/>
      <c r="P2601" s="59"/>
      <c r="Q2601" s="59"/>
      <c r="R2601" s="59"/>
      <c r="T2601" s="3"/>
      <c r="U2601" s="5"/>
      <c r="V2601" s="3"/>
      <c r="W2601" s="5"/>
      <c r="AE2601" s="7"/>
      <c r="AM2601" s="8"/>
      <c r="AT2601" s="9"/>
      <c r="GM2601" s="12"/>
      <c r="GN2601" s="12"/>
      <c r="GO2601" s="12"/>
      <c r="GP2601" s="12"/>
      <c r="GQ2601" s="12"/>
    </row>
    <row r="2602" spans="9:199" s="1" customFormat="1">
      <c r="I2602" s="3"/>
      <c r="P2602" s="59"/>
      <c r="Q2602" s="59"/>
      <c r="R2602" s="59"/>
      <c r="T2602" s="3"/>
      <c r="U2602" s="5"/>
      <c r="V2602" s="3"/>
      <c r="W2602" s="5"/>
      <c r="AE2602" s="7"/>
      <c r="AM2602" s="8"/>
      <c r="AT2602" s="9"/>
      <c r="GM2602" s="12"/>
      <c r="GN2602" s="12"/>
      <c r="GO2602" s="12"/>
      <c r="GP2602" s="12"/>
      <c r="GQ2602" s="12"/>
    </row>
    <row r="2603" spans="9:199" s="1" customFormat="1">
      <c r="I2603" s="3"/>
      <c r="P2603" s="59"/>
      <c r="Q2603" s="59"/>
      <c r="R2603" s="59"/>
      <c r="T2603" s="3"/>
      <c r="U2603" s="5"/>
      <c r="V2603" s="3"/>
      <c r="W2603" s="5"/>
      <c r="AE2603" s="7"/>
      <c r="AM2603" s="8"/>
      <c r="AT2603" s="9"/>
      <c r="GM2603" s="12"/>
      <c r="GN2603" s="12"/>
      <c r="GO2603" s="12"/>
      <c r="GP2603" s="12"/>
      <c r="GQ2603" s="12"/>
    </row>
    <row r="2604" spans="9:199" s="1" customFormat="1">
      <c r="I2604" s="3"/>
      <c r="P2604" s="59"/>
      <c r="Q2604" s="59"/>
      <c r="R2604" s="59"/>
      <c r="T2604" s="3"/>
      <c r="U2604" s="5"/>
      <c r="V2604" s="3"/>
      <c r="W2604" s="5"/>
      <c r="AE2604" s="7"/>
      <c r="AM2604" s="8"/>
      <c r="AT2604" s="9"/>
      <c r="GM2604" s="12"/>
      <c r="GN2604" s="12"/>
      <c r="GO2604" s="12"/>
      <c r="GP2604" s="12"/>
      <c r="GQ2604" s="12"/>
    </row>
    <row r="2605" spans="9:199" s="1" customFormat="1">
      <c r="I2605" s="3"/>
      <c r="P2605" s="59"/>
      <c r="Q2605" s="59"/>
      <c r="R2605" s="59"/>
      <c r="T2605" s="3"/>
      <c r="U2605" s="5"/>
      <c r="V2605" s="3"/>
      <c r="W2605" s="5"/>
      <c r="AE2605" s="7"/>
      <c r="AM2605" s="8"/>
      <c r="AT2605" s="9"/>
      <c r="GM2605" s="12"/>
      <c r="GN2605" s="12"/>
      <c r="GO2605" s="12"/>
      <c r="GP2605" s="12"/>
      <c r="GQ2605" s="12"/>
    </row>
    <row r="2606" spans="9:199" s="1" customFormat="1">
      <c r="I2606" s="3"/>
      <c r="P2606" s="59"/>
      <c r="Q2606" s="59"/>
      <c r="R2606" s="59"/>
      <c r="T2606" s="3"/>
      <c r="U2606" s="5"/>
      <c r="V2606" s="3"/>
      <c r="W2606" s="5"/>
      <c r="AE2606" s="7"/>
      <c r="AM2606" s="8"/>
      <c r="AT2606" s="9"/>
      <c r="GM2606" s="12"/>
      <c r="GN2606" s="12"/>
      <c r="GO2606" s="12"/>
      <c r="GP2606" s="12"/>
      <c r="GQ2606" s="12"/>
    </row>
    <row r="2607" spans="9:199" s="1" customFormat="1">
      <c r="I2607" s="3"/>
      <c r="P2607" s="59"/>
      <c r="Q2607" s="59"/>
      <c r="R2607" s="59"/>
      <c r="T2607" s="3"/>
      <c r="U2607" s="5"/>
      <c r="V2607" s="3"/>
      <c r="W2607" s="5"/>
      <c r="AE2607" s="7"/>
      <c r="AM2607" s="8"/>
      <c r="AT2607" s="9"/>
      <c r="GM2607" s="12"/>
      <c r="GN2607" s="12"/>
      <c r="GO2607" s="12"/>
      <c r="GP2607" s="12"/>
      <c r="GQ2607" s="12"/>
    </row>
    <row r="2608" spans="9:199" s="1" customFormat="1">
      <c r="I2608" s="3"/>
      <c r="P2608" s="59"/>
      <c r="Q2608" s="59"/>
      <c r="R2608" s="59"/>
      <c r="T2608" s="3"/>
      <c r="U2608" s="5"/>
      <c r="V2608" s="3"/>
      <c r="W2608" s="5"/>
      <c r="AE2608" s="7"/>
      <c r="AM2608" s="8"/>
      <c r="AT2608" s="9"/>
      <c r="GM2608" s="12"/>
      <c r="GN2608" s="12"/>
      <c r="GO2608" s="12"/>
      <c r="GP2608" s="12"/>
      <c r="GQ2608" s="12"/>
    </row>
    <row r="2609" spans="9:199" s="1" customFormat="1">
      <c r="I2609" s="3"/>
      <c r="P2609" s="59"/>
      <c r="Q2609" s="59"/>
      <c r="R2609" s="59"/>
      <c r="T2609" s="3"/>
      <c r="U2609" s="5"/>
      <c r="V2609" s="3"/>
      <c r="W2609" s="5"/>
      <c r="AE2609" s="7"/>
      <c r="AM2609" s="8"/>
      <c r="AT2609" s="9"/>
      <c r="GM2609" s="12"/>
      <c r="GN2609" s="12"/>
      <c r="GO2609" s="12"/>
      <c r="GP2609" s="12"/>
      <c r="GQ2609" s="12"/>
    </row>
    <row r="2610" spans="9:199" s="1" customFormat="1">
      <c r="I2610" s="3"/>
      <c r="P2610" s="59"/>
      <c r="Q2610" s="59"/>
      <c r="R2610" s="59"/>
      <c r="T2610" s="3"/>
      <c r="U2610" s="5"/>
      <c r="V2610" s="3"/>
      <c r="W2610" s="5"/>
      <c r="AE2610" s="7"/>
      <c r="AM2610" s="8"/>
      <c r="AT2610" s="9"/>
      <c r="GM2610" s="12"/>
      <c r="GN2610" s="12"/>
      <c r="GO2610" s="12"/>
      <c r="GP2610" s="12"/>
      <c r="GQ2610" s="12"/>
    </row>
    <row r="2611" spans="9:199" s="1" customFormat="1">
      <c r="I2611" s="3"/>
      <c r="P2611" s="59"/>
      <c r="Q2611" s="59"/>
      <c r="R2611" s="59"/>
      <c r="T2611" s="3"/>
      <c r="U2611" s="5"/>
      <c r="V2611" s="3"/>
      <c r="W2611" s="5"/>
      <c r="AE2611" s="7"/>
      <c r="AM2611" s="8"/>
      <c r="AT2611" s="9"/>
      <c r="GM2611" s="12"/>
      <c r="GN2611" s="12"/>
      <c r="GO2611" s="12"/>
      <c r="GP2611" s="12"/>
      <c r="GQ2611" s="12"/>
    </row>
    <row r="2612" spans="9:199" s="1" customFormat="1">
      <c r="I2612" s="3"/>
      <c r="P2612" s="59"/>
      <c r="Q2612" s="59"/>
      <c r="R2612" s="59"/>
      <c r="T2612" s="3"/>
      <c r="U2612" s="5"/>
      <c r="V2612" s="3"/>
      <c r="W2612" s="5"/>
      <c r="AE2612" s="7"/>
      <c r="AM2612" s="8"/>
      <c r="AT2612" s="9"/>
      <c r="GM2612" s="12"/>
      <c r="GN2612" s="12"/>
      <c r="GO2612" s="12"/>
      <c r="GP2612" s="12"/>
      <c r="GQ2612" s="12"/>
    </row>
    <row r="2613" spans="9:199" s="1" customFormat="1">
      <c r="I2613" s="3"/>
      <c r="P2613" s="59"/>
      <c r="Q2613" s="59"/>
      <c r="R2613" s="59"/>
      <c r="T2613" s="3"/>
      <c r="U2613" s="5"/>
      <c r="V2613" s="3"/>
      <c r="W2613" s="5"/>
      <c r="AE2613" s="7"/>
      <c r="AM2613" s="8"/>
      <c r="AT2613" s="9"/>
      <c r="GM2613" s="12"/>
      <c r="GN2613" s="12"/>
      <c r="GO2613" s="12"/>
      <c r="GP2613" s="12"/>
      <c r="GQ2613" s="12"/>
    </row>
    <row r="2614" spans="9:199" s="1" customFormat="1">
      <c r="I2614" s="3"/>
      <c r="P2614" s="59"/>
      <c r="Q2614" s="59"/>
      <c r="R2614" s="59"/>
      <c r="T2614" s="3"/>
      <c r="U2614" s="5"/>
      <c r="V2614" s="3"/>
      <c r="W2614" s="5"/>
      <c r="AE2614" s="7"/>
      <c r="AM2614" s="8"/>
      <c r="AT2614" s="9"/>
      <c r="GM2614" s="12"/>
      <c r="GN2614" s="12"/>
      <c r="GO2614" s="12"/>
      <c r="GP2614" s="12"/>
      <c r="GQ2614" s="12"/>
    </row>
    <row r="2615" spans="9:199" s="1" customFormat="1">
      <c r="I2615" s="3"/>
      <c r="P2615" s="59"/>
      <c r="Q2615" s="59"/>
      <c r="R2615" s="59"/>
      <c r="T2615" s="3"/>
      <c r="U2615" s="5"/>
      <c r="V2615" s="3"/>
      <c r="W2615" s="5"/>
      <c r="AE2615" s="7"/>
      <c r="AM2615" s="8"/>
      <c r="AT2615" s="9"/>
      <c r="GM2615" s="12"/>
      <c r="GN2615" s="12"/>
      <c r="GO2615" s="12"/>
      <c r="GP2615" s="12"/>
      <c r="GQ2615" s="12"/>
    </row>
    <row r="2616" spans="9:199" s="1" customFormat="1">
      <c r="I2616" s="3"/>
      <c r="P2616" s="59"/>
      <c r="Q2616" s="59"/>
      <c r="R2616" s="59"/>
      <c r="T2616" s="3"/>
      <c r="U2616" s="5"/>
      <c r="V2616" s="3"/>
      <c r="W2616" s="5"/>
      <c r="AE2616" s="7"/>
      <c r="AM2616" s="8"/>
      <c r="AT2616" s="9"/>
      <c r="GM2616" s="12"/>
      <c r="GN2616" s="12"/>
      <c r="GO2616" s="12"/>
      <c r="GP2616" s="12"/>
      <c r="GQ2616" s="12"/>
    </row>
    <row r="2617" spans="9:199" s="1" customFormat="1">
      <c r="I2617" s="3"/>
      <c r="P2617" s="59"/>
      <c r="Q2617" s="59"/>
      <c r="R2617" s="59"/>
      <c r="T2617" s="3"/>
      <c r="U2617" s="5"/>
      <c r="V2617" s="3"/>
      <c r="W2617" s="5"/>
      <c r="AE2617" s="7"/>
      <c r="AM2617" s="8"/>
      <c r="AT2617" s="9"/>
      <c r="GM2617" s="12"/>
      <c r="GN2617" s="12"/>
      <c r="GO2617" s="12"/>
      <c r="GP2617" s="12"/>
      <c r="GQ2617" s="12"/>
    </row>
    <row r="2618" spans="9:199" s="1" customFormat="1">
      <c r="I2618" s="3"/>
      <c r="P2618" s="59"/>
      <c r="Q2618" s="59"/>
      <c r="R2618" s="59"/>
      <c r="T2618" s="3"/>
      <c r="U2618" s="5"/>
      <c r="V2618" s="3"/>
      <c r="W2618" s="5"/>
      <c r="AE2618" s="7"/>
      <c r="AM2618" s="8"/>
      <c r="AT2618" s="9"/>
      <c r="GM2618" s="12"/>
      <c r="GN2618" s="12"/>
      <c r="GO2618" s="12"/>
      <c r="GP2618" s="12"/>
      <c r="GQ2618" s="12"/>
    </row>
    <row r="2619" spans="9:199" s="1" customFormat="1">
      <c r="I2619" s="3"/>
      <c r="P2619" s="59"/>
      <c r="Q2619" s="59"/>
      <c r="R2619" s="59"/>
      <c r="T2619" s="3"/>
      <c r="U2619" s="5"/>
      <c r="V2619" s="3"/>
      <c r="W2619" s="5"/>
      <c r="AE2619" s="7"/>
      <c r="AM2619" s="8"/>
      <c r="AT2619" s="9"/>
      <c r="GM2619" s="12"/>
      <c r="GN2619" s="12"/>
      <c r="GO2619" s="12"/>
      <c r="GP2619" s="12"/>
      <c r="GQ2619" s="12"/>
    </row>
    <row r="2620" spans="9:199" s="1" customFormat="1">
      <c r="I2620" s="3"/>
      <c r="P2620" s="59"/>
      <c r="Q2620" s="59"/>
      <c r="R2620" s="59"/>
      <c r="T2620" s="3"/>
      <c r="U2620" s="5"/>
      <c r="V2620" s="3"/>
      <c r="W2620" s="5"/>
      <c r="AE2620" s="7"/>
      <c r="AM2620" s="8"/>
      <c r="AT2620" s="9"/>
      <c r="GM2620" s="12"/>
      <c r="GN2620" s="12"/>
      <c r="GO2620" s="12"/>
      <c r="GP2620" s="12"/>
      <c r="GQ2620" s="12"/>
    </row>
    <row r="2621" spans="9:199" s="1" customFormat="1">
      <c r="I2621" s="3"/>
      <c r="P2621" s="59"/>
      <c r="Q2621" s="59"/>
      <c r="R2621" s="59"/>
      <c r="T2621" s="3"/>
      <c r="U2621" s="5"/>
      <c r="V2621" s="3"/>
      <c r="W2621" s="5"/>
      <c r="AE2621" s="7"/>
      <c r="AM2621" s="8"/>
      <c r="AT2621" s="9"/>
      <c r="GM2621" s="12"/>
      <c r="GN2621" s="12"/>
      <c r="GO2621" s="12"/>
      <c r="GP2621" s="12"/>
      <c r="GQ2621" s="12"/>
    </row>
    <row r="2622" spans="9:199" s="1" customFormat="1">
      <c r="I2622" s="3"/>
      <c r="P2622" s="59"/>
      <c r="Q2622" s="59"/>
      <c r="R2622" s="59"/>
      <c r="T2622" s="3"/>
      <c r="U2622" s="5"/>
      <c r="V2622" s="3"/>
      <c r="W2622" s="5"/>
      <c r="AE2622" s="7"/>
      <c r="AM2622" s="8"/>
      <c r="AT2622" s="9"/>
      <c r="GM2622" s="12"/>
      <c r="GN2622" s="12"/>
      <c r="GO2622" s="12"/>
      <c r="GP2622" s="12"/>
      <c r="GQ2622" s="12"/>
    </row>
    <row r="2623" spans="9:199" s="1" customFormat="1">
      <c r="I2623" s="3"/>
      <c r="P2623" s="59"/>
      <c r="Q2623" s="59"/>
      <c r="R2623" s="59"/>
      <c r="T2623" s="3"/>
      <c r="U2623" s="5"/>
      <c r="V2623" s="3"/>
      <c r="W2623" s="5"/>
      <c r="AE2623" s="7"/>
      <c r="AM2623" s="8"/>
      <c r="AT2623" s="9"/>
      <c r="GM2623" s="12"/>
      <c r="GN2623" s="12"/>
      <c r="GO2623" s="12"/>
      <c r="GP2623" s="12"/>
      <c r="GQ2623" s="12"/>
    </row>
    <row r="2624" spans="9:199" s="1" customFormat="1">
      <c r="I2624" s="3"/>
      <c r="P2624" s="59"/>
      <c r="Q2624" s="59"/>
      <c r="R2624" s="59"/>
      <c r="T2624" s="3"/>
      <c r="U2624" s="5"/>
      <c r="V2624" s="3"/>
      <c r="W2624" s="5"/>
      <c r="AE2624" s="7"/>
      <c r="AM2624" s="8"/>
      <c r="AT2624" s="9"/>
      <c r="GM2624" s="12"/>
      <c r="GN2624" s="12"/>
      <c r="GO2624" s="12"/>
      <c r="GP2624" s="12"/>
      <c r="GQ2624" s="12"/>
    </row>
    <row r="2625" spans="9:199" s="1" customFormat="1">
      <c r="I2625" s="3"/>
      <c r="P2625" s="59"/>
      <c r="Q2625" s="59"/>
      <c r="R2625" s="59"/>
      <c r="T2625" s="3"/>
      <c r="U2625" s="5"/>
      <c r="V2625" s="3"/>
      <c r="W2625" s="5"/>
      <c r="AE2625" s="7"/>
      <c r="AM2625" s="8"/>
      <c r="AT2625" s="9"/>
      <c r="GM2625" s="12"/>
      <c r="GN2625" s="12"/>
      <c r="GO2625" s="12"/>
      <c r="GP2625" s="12"/>
      <c r="GQ2625" s="12"/>
    </row>
    <row r="2626" spans="9:199" s="1" customFormat="1">
      <c r="I2626" s="3"/>
      <c r="P2626" s="59"/>
      <c r="Q2626" s="59"/>
      <c r="R2626" s="59"/>
      <c r="T2626" s="3"/>
      <c r="U2626" s="5"/>
      <c r="V2626" s="3"/>
      <c r="W2626" s="5"/>
      <c r="AE2626" s="7"/>
      <c r="AM2626" s="8"/>
      <c r="AT2626" s="9"/>
      <c r="GM2626" s="12"/>
      <c r="GN2626" s="12"/>
      <c r="GO2626" s="12"/>
      <c r="GP2626" s="12"/>
      <c r="GQ2626" s="12"/>
    </row>
    <row r="2627" spans="9:199" s="1" customFormat="1">
      <c r="I2627" s="3"/>
      <c r="P2627" s="59"/>
      <c r="Q2627" s="59"/>
      <c r="R2627" s="59"/>
      <c r="T2627" s="3"/>
      <c r="U2627" s="5"/>
      <c r="V2627" s="3"/>
      <c r="W2627" s="5"/>
      <c r="AE2627" s="7"/>
      <c r="AM2627" s="8"/>
      <c r="AT2627" s="9"/>
      <c r="GM2627" s="12"/>
      <c r="GN2627" s="12"/>
      <c r="GO2627" s="12"/>
      <c r="GP2627" s="12"/>
      <c r="GQ2627" s="12"/>
    </row>
    <row r="2628" spans="9:199" s="1" customFormat="1">
      <c r="I2628" s="3"/>
      <c r="P2628" s="59"/>
      <c r="Q2628" s="59"/>
      <c r="R2628" s="59"/>
      <c r="T2628" s="3"/>
      <c r="U2628" s="5"/>
      <c r="V2628" s="3"/>
      <c r="W2628" s="5"/>
      <c r="AE2628" s="7"/>
      <c r="AM2628" s="8"/>
      <c r="AT2628" s="9"/>
      <c r="GM2628" s="12"/>
      <c r="GN2628" s="12"/>
      <c r="GO2628" s="12"/>
      <c r="GP2628" s="12"/>
      <c r="GQ2628" s="12"/>
    </row>
    <row r="2629" spans="9:199" s="1" customFormat="1">
      <c r="I2629" s="3"/>
      <c r="P2629" s="59"/>
      <c r="Q2629" s="59"/>
      <c r="R2629" s="59"/>
      <c r="T2629" s="3"/>
      <c r="U2629" s="5"/>
      <c r="V2629" s="3"/>
      <c r="W2629" s="5"/>
      <c r="AE2629" s="7"/>
      <c r="AM2629" s="8"/>
      <c r="AT2629" s="9"/>
      <c r="GM2629" s="12"/>
      <c r="GN2629" s="12"/>
      <c r="GO2629" s="12"/>
      <c r="GP2629" s="12"/>
      <c r="GQ2629" s="12"/>
    </row>
    <row r="2630" spans="9:199" s="1" customFormat="1">
      <c r="I2630" s="3"/>
      <c r="P2630" s="59"/>
      <c r="Q2630" s="59"/>
      <c r="R2630" s="59"/>
      <c r="T2630" s="3"/>
      <c r="U2630" s="5"/>
      <c r="V2630" s="3"/>
      <c r="W2630" s="5"/>
      <c r="AE2630" s="7"/>
      <c r="AM2630" s="8"/>
      <c r="AT2630" s="9"/>
      <c r="GM2630" s="12"/>
      <c r="GN2630" s="12"/>
      <c r="GO2630" s="12"/>
      <c r="GP2630" s="12"/>
      <c r="GQ2630" s="12"/>
    </row>
    <row r="2631" spans="9:199" s="1" customFormat="1">
      <c r="I2631" s="3"/>
      <c r="P2631" s="59"/>
      <c r="Q2631" s="59"/>
      <c r="R2631" s="59"/>
      <c r="T2631" s="3"/>
      <c r="U2631" s="5"/>
      <c r="V2631" s="3"/>
      <c r="W2631" s="5"/>
      <c r="AE2631" s="7"/>
      <c r="AM2631" s="8"/>
      <c r="AT2631" s="9"/>
      <c r="GM2631" s="12"/>
      <c r="GN2631" s="12"/>
      <c r="GO2631" s="12"/>
      <c r="GP2631" s="12"/>
      <c r="GQ2631" s="12"/>
    </row>
    <row r="2632" spans="9:199" s="1" customFormat="1">
      <c r="I2632" s="3"/>
      <c r="P2632" s="59"/>
      <c r="Q2632" s="59"/>
      <c r="R2632" s="59"/>
      <c r="T2632" s="3"/>
      <c r="U2632" s="5"/>
      <c r="V2632" s="3"/>
      <c r="W2632" s="5"/>
      <c r="AE2632" s="7"/>
      <c r="AM2632" s="8"/>
      <c r="AT2632" s="9"/>
      <c r="GM2632" s="12"/>
      <c r="GN2632" s="12"/>
      <c r="GO2632" s="12"/>
      <c r="GP2632" s="12"/>
      <c r="GQ2632" s="12"/>
    </row>
    <row r="2633" spans="9:199" s="1" customFormat="1">
      <c r="I2633" s="3"/>
      <c r="P2633" s="59"/>
      <c r="Q2633" s="59"/>
      <c r="R2633" s="59"/>
      <c r="T2633" s="3"/>
      <c r="U2633" s="5"/>
      <c r="V2633" s="3"/>
      <c r="W2633" s="5"/>
      <c r="AE2633" s="7"/>
      <c r="AM2633" s="8"/>
      <c r="AT2633" s="9"/>
      <c r="GM2633" s="12"/>
      <c r="GN2633" s="12"/>
      <c r="GO2633" s="12"/>
      <c r="GP2633" s="12"/>
      <c r="GQ2633" s="12"/>
    </row>
    <row r="2634" spans="9:199" s="1" customFormat="1">
      <c r="I2634" s="3"/>
      <c r="P2634" s="59"/>
      <c r="Q2634" s="59"/>
      <c r="R2634" s="59"/>
      <c r="T2634" s="3"/>
      <c r="U2634" s="5"/>
      <c r="V2634" s="3"/>
      <c r="W2634" s="5"/>
      <c r="AE2634" s="7"/>
      <c r="AM2634" s="8"/>
      <c r="AT2634" s="9"/>
      <c r="GM2634" s="12"/>
      <c r="GN2634" s="12"/>
      <c r="GO2634" s="12"/>
      <c r="GP2634" s="12"/>
      <c r="GQ2634" s="12"/>
    </row>
    <row r="2635" spans="9:199" s="1" customFormat="1">
      <c r="I2635" s="3"/>
      <c r="P2635" s="59"/>
      <c r="Q2635" s="59"/>
      <c r="R2635" s="59"/>
      <c r="T2635" s="3"/>
      <c r="U2635" s="5"/>
      <c r="V2635" s="3"/>
      <c r="W2635" s="5"/>
      <c r="AE2635" s="7"/>
      <c r="AM2635" s="8"/>
      <c r="AT2635" s="9"/>
      <c r="GM2635" s="12"/>
      <c r="GN2635" s="12"/>
      <c r="GO2635" s="12"/>
      <c r="GP2635" s="12"/>
      <c r="GQ2635" s="12"/>
    </row>
    <row r="2636" spans="9:199" s="1" customFormat="1">
      <c r="I2636" s="3"/>
      <c r="P2636" s="59"/>
      <c r="Q2636" s="59"/>
      <c r="R2636" s="59"/>
      <c r="T2636" s="3"/>
      <c r="U2636" s="5"/>
      <c r="V2636" s="3"/>
      <c r="W2636" s="5"/>
      <c r="AE2636" s="7"/>
      <c r="AM2636" s="8"/>
      <c r="AT2636" s="9"/>
      <c r="GM2636" s="12"/>
      <c r="GN2636" s="12"/>
      <c r="GO2636" s="12"/>
      <c r="GP2636" s="12"/>
      <c r="GQ2636" s="12"/>
    </row>
    <row r="2637" spans="9:199" s="1" customFormat="1">
      <c r="I2637" s="3"/>
      <c r="P2637" s="59"/>
      <c r="Q2637" s="59"/>
      <c r="R2637" s="59"/>
      <c r="T2637" s="3"/>
      <c r="U2637" s="5"/>
      <c r="V2637" s="3"/>
      <c r="W2637" s="5"/>
      <c r="AE2637" s="7"/>
      <c r="AM2637" s="8"/>
      <c r="AT2637" s="9"/>
      <c r="GM2637" s="12"/>
      <c r="GN2637" s="12"/>
      <c r="GO2637" s="12"/>
      <c r="GP2637" s="12"/>
      <c r="GQ2637" s="12"/>
    </row>
    <row r="2638" spans="9:199" s="1" customFormat="1">
      <c r="I2638" s="3"/>
      <c r="P2638" s="59"/>
      <c r="Q2638" s="59"/>
      <c r="R2638" s="59"/>
      <c r="T2638" s="3"/>
      <c r="U2638" s="5"/>
      <c r="V2638" s="3"/>
      <c r="W2638" s="5"/>
      <c r="AE2638" s="7"/>
      <c r="AM2638" s="8"/>
      <c r="AT2638" s="9"/>
      <c r="GM2638" s="12"/>
      <c r="GN2638" s="12"/>
      <c r="GO2638" s="12"/>
      <c r="GP2638" s="12"/>
      <c r="GQ2638" s="12"/>
    </row>
    <row r="2639" spans="9:199" s="1" customFormat="1">
      <c r="I2639" s="3"/>
      <c r="P2639" s="59"/>
      <c r="Q2639" s="59"/>
      <c r="R2639" s="59"/>
      <c r="T2639" s="3"/>
      <c r="U2639" s="5"/>
      <c r="V2639" s="3"/>
      <c r="W2639" s="5"/>
      <c r="AE2639" s="7"/>
      <c r="AM2639" s="8"/>
      <c r="AT2639" s="9"/>
      <c r="GM2639" s="12"/>
      <c r="GN2639" s="12"/>
      <c r="GO2639" s="12"/>
      <c r="GP2639" s="12"/>
      <c r="GQ2639" s="12"/>
    </row>
    <row r="2640" spans="9:199" s="1" customFormat="1">
      <c r="I2640" s="3"/>
      <c r="P2640" s="59"/>
      <c r="Q2640" s="59"/>
      <c r="R2640" s="59"/>
      <c r="T2640" s="3"/>
      <c r="U2640" s="5"/>
      <c r="V2640" s="3"/>
      <c r="W2640" s="5"/>
      <c r="AE2640" s="7"/>
      <c r="AM2640" s="8"/>
      <c r="AT2640" s="9"/>
      <c r="GM2640" s="12"/>
      <c r="GN2640" s="12"/>
      <c r="GO2640" s="12"/>
      <c r="GP2640" s="12"/>
      <c r="GQ2640" s="12"/>
    </row>
    <row r="2641" spans="9:199" s="1" customFormat="1">
      <c r="I2641" s="3"/>
      <c r="P2641" s="59"/>
      <c r="Q2641" s="59"/>
      <c r="R2641" s="59"/>
      <c r="T2641" s="3"/>
      <c r="U2641" s="5"/>
      <c r="V2641" s="3"/>
      <c r="W2641" s="5"/>
      <c r="AE2641" s="7"/>
      <c r="AM2641" s="8"/>
      <c r="AT2641" s="9"/>
      <c r="GM2641" s="12"/>
      <c r="GN2641" s="12"/>
      <c r="GO2641" s="12"/>
      <c r="GP2641" s="12"/>
      <c r="GQ2641" s="12"/>
    </row>
    <row r="2642" spans="9:199" s="1" customFormat="1">
      <c r="I2642" s="3"/>
      <c r="P2642" s="59"/>
      <c r="Q2642" s="59"/>
      <c r="R2642" s="59"/>
      <c r="T2642" s="3"/>
      <c r="U2642" s="5"/>
      <c r="V2642" s="3"/>
      <c r="W2642" s="5"/>
      <c r="AE2642" s="7"/>
      <c r="AM2642" s="8"/>
      <c r="AT2642" s="9"/>
      <c r="GM2642" s="12"/>
      <c r="GN2642" s="12"/>
      <c r="GO2642" s="12"/>
      <c r="GP2642" s="12"/>
      <c r="GQ2642" s="12"/>
    </row>
    <row r="2643" spans="9:199" s="1" customFormat="1">
      <c r="I2643" s="3"/>
      <c r="P2643" s="59"/>
      <c r="Q2643" s="59"/>
      <c r="R2643" s="59"/>
      <c r="T2643" s="3"/>
      <c r="U2643" s="5"/>
      <c r="V2643" s="3"/>
      <c r="W2643" s="5"/>
      <c r="AE2643" s="7"/>
      <c r="AM2643" s="8"/>
      <c r="AT2643" s="9"/>
      <c r="GM2643" s="12"/>
      <c r="GN2643" s="12"/>
      <c r="GO2643" s="12"/>
      <c r="GP2643" s="12"/>
      <c r="GQ2643" s="12"/>
    </row>
    <row r="2644" spans="9:199" s="1" customFormat="1">
      <c r="I2644" s="3"/>
      <c r="P2644" s="59"/>
      <c r="Q2644" s="59"/>
      <c r="R2644" s="59"/>
      <c r="T2644" s="3"/>
      <c r="U2644" s="5"/>
      <c r="V2644" s="3"/>
      <c r="W2644" s="5"/>
      <c r="AE2644" s="7"/>
      <c r="AM2644" s="8"/>
      <c r="AT2644" s="9"/>
      <c r="GM2644" s="12"/>
      <c r="GN2644" s="12"/>
      <c r="GO2644" s="12"/>
      <c r="GP2644" s="12"/>
      <c r="GQ2644" s="12"/>
    </row>
    <row r="2645" spans="9:199" s="1" customFormat="1">
      <c r="I2645" s="3"/>
      <c r="P2645" s="59"/>
      <c r="Q2645" s="59"/>
      <c r="R2645" s="59"/>
      <c r="T2645" s="3"/>
      <c r="U2645" s="5"/>
      <c r="V2645" s="3"/>
      <c r="W2645" s="5"/>
      <c r="AE2645" s="7"/>
      <c r="AM2645" s="8"/>
      <c r="AT2645" s="9"/>
      <c r="GM2645" s="12"/>
      <c r="GN2645" s="12"/>
      <c r="GO2645" s="12"/>
      <c r="GP2645" s="12"/>
      <c r="GQ2645" s="12"/>
    </row>
    <row r="2646" spans="9:199" s="1" customFormat="1">
      <c r="I2646" s="3"/>
      <c r="P2646" s="59"/>
      <c r="Q2646" s="59"/>
      <c r="R2646" s="59"/>
      <c r="T2646" s="3"/>
      <c r="U2646" s="5"/>
      <c r="V2646" s="3"/>
      <c r="W2646" s="5"/>
      <c r="AE2646" s="7"/>
      <c r="AM2646" s="8"/>
      <c r="AT2646" s="9"/>
      <c r="GM2646" s="12"/>
      <c r="GN2646" s="12"/>
      <c r="GO2646" s="12"/>
      <c r="GP2646" s="12"/>
      <c r="GQ2646" s="12"/>
    </row>
    <row r="2647" spans="9:199" s="1" customFormat="1">
      <c r="I2647" s="3"/>
      <c r="P2647" s="59"/>
      <c r="Q2647" s="59"/>
      <c r="R2647" s="59"/>
      <c r="T2647" s="3"/>
      <c r="U2647" s="5"/>
      <c r="V2647" s="3"/>
      <c r="W2647" s="5"/>
      <c r="AE2647" s="7"/>
      <c r="AM2647" s="8"/>
      <c r="AT2647" s="9"/>
      <c r="GM2647" s="12"/>
      <c r="GN2647" s="12"/>
      <c r="GO2647" s="12"/>
      <c r="GP2647" s="12"/>
      <c r="GQ2647" s="12"/>
    </row>
    <row r="2648" spans="9:199" s="1" customFormat="1">
      <c r="I2648" s="3"/>
      <c r="P2648" s="59"/>
      <c r="Q2648" s="59"/>
      <c r="R2648" s="59"/>
      <c r="T2648" s="3"/>
      <c r="U2648" s="5"/>
      <c r="V2648" s="3"/>
      <c r="W2648" s="5"/>
      <c r="AE2648" s="7"/>
      <c r="AM2648" s="8"/>
      <c r="AT2648" s="9"/>
      <c r="GM2648" s="12"/>
      <c r="GN2648" s="12"/>
      <c r="GO2648" s="12"/>
      <c r="GP2648" s="12"/>
      <c r="GQ2648" s="12"/>
    </row>
    <row r="2649" spans="9:199" s="1" customFormat="1">
      <c r="I2649" s="3"/>
      <c r="P2649" s="59"/>
      <c r="Q2649" s="59"/>
      <c r="R2649" s="59"/>
      <c r="T2649" s="3"/>
      <c r="U2649" s="5"/>
      <c r="V2649" s="3"/>
      <c r="W2649" s="5"/>
      <c r="AE2649" s="7"/>
      <c r="AM2649" s="8"/>
      <c r="AT2649" s="9"/>
      <c r="GM2649" s="12"/>
      <c r="GN2649" s="12"/>
      <c r="GO2649" s="12"/>
      <c r="GP2649" s="12"/>
      <c r="GQ2649" s="12"/>
    </row>
    <row r="2650" spans="9:199" s="1" customFormat="1">
      <c r="I2650" s="3"/>
      <c r="P2650" s="59"/>
      <c r="Q2650" s="59"/>
      <c r="R2650" s="59"/>
      <c r="T2650" s="3"/>
      <c r="U2650" s="5"/>
      <c r="V2650" s="3"/>
      <c r="W2650" s="5"/>
      <c r="AE2650" s="7"/>
      <c r="AM2650" s="8"/>
      <c r="AT2650" s="9"/>
      <c r="GM2650" s="12"/>
      <c r="GN2650" s="12"/>
      <c r="GO2650" s="12"/>
      <c r="GP2650" s="12"/>
      <c r="GQ2650" s="12"/>
    </row>
    <row r="2651" spans="9:199" s="1" customFormat="1">
      <c r="I2651" s="3"/>
      <c r="P2651" s="59"/>
      <c r="Q2651" s="59"/>
      <c r="R2651" s="59"/>
      <c r="T2651" s="3"/>
      <c r="U2651" s="5"/>
      <c r="V2651" s="3"/>
      <c r="W2651" s="5"/>
      <c r="AE2651" s="7"/>
      <c r="AM2651" s="8"/>
      <c r="AT2651" s="9"/>
      <c r="GM2651" s="12"/>
      <c r="GN2651" s="12"/>
      <c r="GO2651" s="12"/>
      <c r="GP2651" s="12"/>
      <c r="GQ2651" s="12"/>
    </row>
    <row r="2652" spans="9:199" s="1" customFormat="1">
      <c r="I2652" s="3"/>
      <c r="P2652" s="59"/>
      <c r="Q2652" s="59"/>
      <c r="R2652" s="59"/>
      <c r="T2652" s="3"/>
      <c r="U2652" s="5"/>
      <c r="V2652" s="3"/>
      <c r="W2652" s="5"/>
      <c r="AE2652" s="7"/>
      <c r="AM2652" s="8"/>
      <c r="AT2652" s="9"/>
      <c r="GM2652" s="12"/>
      <c r="GN2652" s="12"/>
      <c r="GO2652" s="12"/>
      <c r="GP2652" s="12"/>
      <c r="GQ2652" s="12"/>
    </row>
    <row r="2653" spans="9:199" s="1" customFormat="1">
      <c r="I2653" s="3"/>
      <c r="P2653" s="59"/>
      <c r="Q2653" s="59"/>
      <c r="R2653" s="59"/>
      <c r="T2653" s="3"/>
      <c r="U2653" s="5"/>
      <c r="V2653" s="3"/>
      <c r="W2653" s="5"/>
      <c r="AE2653" s="7"/>
      <c r="AM2653" s="8"/>
      <c r="AT2653" s="9"/>
      <c r="GM2653" s="12"/>
      <c r="GN2653" s="12"/>
      <c r="GO2653" s="12"/>
      <c r="GP2653" s="12"/>
      <c r="GQ2653" s="12"/>
    </row>
    <row r="2654" spans="9:199" s="1" customFormat="1">
      <c r="I2654" s="3"/>
      <c r="P2654" s="59"/>
      <c r="Q2654" s="59"/>
      <c r="R2654" s="59"/>
      <c r="T2654" s="3"/>
      <c r="U2654" s="5"/>
      <c r="V2654" s="3"/>
      <c r="W2654" s="5"/>
      <c r="AE2654" s="7"/>
      <c r="AM2654" s="8"/>
      <c r="AT2654" s="9"/>
      <c r="GM2654" s="12"/>
      <c r="GN2654" s="12"/>
      <c r="GO2654" s="12"/>
      <c r="GP2654" s="12"/>
      <c r="GQ2654" s="12"/>
    </row>
    <row r="2655" spans="9:199" s="1" customFormat="1">
      <c r="I2655" s="3"/>
      <c r="P2655" s="59"/>
      <c r="Q2655" s="59"/>
      <c r="R2655" s="59"/>
      <c r="T2655" s="3"/>
      <c r="U2655" s="5"/>
      <c r="V2655" s="3"/>
      <c r="W2655" s="5"/>
      <c r="AE2655" s="7"/>
      <c r="AM2655" s="8"/>
      <c r="AT2655" s="9"/>
      <c r="GM2655" s="12"/>
      <c r="GN2655" s="12"/>
      <c r="GO2655" s="12"/>
      <c r="GP2655" s="12"/>
      <c r="GQ2655" s="12"/>
    </row>
    <row r="2656" spans="9:199" s="1" customFormat="1">
      <c r="I2656" s="3"/>
      <c r="P2656" s="59"/>
      <c r="Q2656" s="59"/>
      <c r="R2656" s="59"/>
      <c r="T2656" s="3"/>
      <c r="U2656" s="5"/>
      <c r="V2656" s="3"/>
      <c r="W2656" s="5"/>
      <c r="AE2656" s="7"/>
      <c r="AM2656" s="8"/>
      <c r="AT2656" s="9"/>
      <c r="GM2656" s="12"/>
      <c r="GN2656" s="12"/>
      <c r="GO2656" s="12"/>
      <c r="GP2656" s="12"/>
      <c r="GQ2656" s="12"/>
    </row>
    <row r="2657" spans="9:199" s="1" customFormat="1">
      <c r="I2657" s="3"/>
      <c r="P2657" s="59"/>
      <c r="Q2657" s="59"/>
      <c r="R2657" s="59"/>
      <c r="T2657" s="3"/>
      <c r="U2657" s="5"/>
      <c r="V2657" s="3"/>
      <c r="W2657" s="5"/>
      <c r="AE2657" s="7"/>
      <c r="AM2657" s="8"/>
      <c r="AT2657" s="9"/>
      <c r="GM2657" s="12"/>
      <c r="GN2657" s="12"/>
      <c r="GO2657" s="12"/>
      <c r="GP2657" s="12"/>
      <c r="GQ2657" s="12"/>
    </row>
    <row r="2658" spans="9:199" s="1" customFormat="1">
      <c r="I2658" s="3"/>
      <c r="P2658" s="59"/>
      <c r="Q2658" s="59"/>
      <c r="R2658" s="59"/>
      <c r="T2658" s="3"/>
      <c r="U2658" s="5"/>
      <c r="V2658" s="3"/>
      <c r="W2658" s="5"/>
      <c r="AE2658" s="7"/>
      <c r="AM2658" s="8"/>
      <c r="AT2658" s="9"/>
      <c r="GM2658" s="12"/>
      <c r="GN2658" s="12"/>
      <c r="GO2658" s="12"/>
      <c r="GP2658" s="12"/>
      <c r="GQ2658" s="12"/>
    </row>
    <row r="2659" spans="9:199" s="1" customFormat="1">
      <c r="I2659" s="3"/>
      <c r="P2659" s="59"/>
      <c r="Q2659" s="59"/>
      <c r="R2659" s="59"/>
      <c r="T2659" s="3"/>
      <c r="U2659" s="5"/>
      <c r="V2659" s="3"/>
      <c r="W2659" s="5"/>
      <c r="AE2659" s="7"/>
      <c r="AM2659" s="8"/>
      <c r="AT2659" s="9"/>
      <c r="GM2659" s="12"/>
      <c r="GN2659" s="12"/>
      <c r="GO2659" s="12"/>
      <c r="GP2659" s="12"/>
      <c r="GQ2659" s="12"/>
    </row>
    <row r="2660" spans="9:199" s="1" customFormat="1">
      <c r="I2660" s="3"/>
      <c r="P2660" s="59"/>
      <c r="Q2660" s="59"/>
      <c r="R2660" s="59"/>
      <c r="T2660" s="3"/>
      <c r="U2660" s="5"/>
      <c r="V2660" s="3"/>
      <c r="W2660" s="5"/>
      <c r="AE2660" s="7"/>
      <c r="AM2660" s="8"/>
      <c r="AT2660" s="9"/>
      <c r="GM2660" s="12"/>
      <c r="GN2660" s="12"/>
      <c r="GO2660" s="12"/>
      <c r="GP2660" s="12"/>
      <c r="GQ2660" s="12"/>
    </row>
    <row r="2661" spans="9:199" s="1" customFormat="1">
      <c r="I2661" s="3"/>
      <c r="P2661" s="59"/>
      <c r="Q2661" s="59"/>
      <c r="R2661" s="59"/>
      <c r="T2661" s="3"/>
      <c r="U2661" s="5"/>
      <c r="V2661" s="3"/>
      <c r="W2661" s="5"/>
      <c r="AE2661" s="7"/>
      <c r="AM2661" s="8"/>
      <c r="AT2661" s="9"/>
      <c r="GM2661" s="12"/>
      <c r="GN2661" s="12"/>
      <c r="GO2661" s="12"/>
      <c r="GP2661" s="12"/>
      <c r="GQ2661" s="12"/>
    </row>
    <row r="2662" spans="9:199" s="1" customFormat="1">
      <c r="I2662" s="3"/>
      <c r="P2662" s="59"/>
      <c r="Q2662" s="59"/>
      <c r="R2662" s="59"/>
      <c r="T2662" s="3"/>
      <c r="U2662" s="5"/>
      <c r="V2662" s="3"/>
      <c r="W2662" s="5"/>
      <c r="AE2662" s="7"/>
      <c r="AM2662" s="8"/>
      <c r="AT2662" s="9"/>
      <c r="GM2662" s="12"/>
      <c r="GN2662" s="12"/>
      <c r="GO2662" s="12"/>
      <c r="GP2662" s="12"/>
      <c r="GQ2662" s="12"/>
    </row>
    <row r="2663" spans="9:199" s="1" customFormat="1">
      <c r="I2663" s="3"/>
      <c r="P2663" s="59"/>
      <c r="Q2663" s="59"/>
      <c r="R2663" s="59"/>
      <c r="T2663" s="3"/>
      <c r="U2663" s="5"/>
      <c r="V2663" s="3"/>
      <c r="W2663" s="5"/>
      <c r="AE2663" s="7"/>
      <c r="AM2663" s="8"/>
      <c r="AT2663" s="9"/>
      <c r="GM2663" s="12"/>
      <c r="GN2663" s="12"/>
      <c r="GO2663" s="12"/>
      <c r="GP2663" s="12"/>
      <c r="GQ2663" s="12"/>
    </row>
    <row r="2664" spans="9:199" s="1" customFormat="1">
      <c r="I2664" s="3"/>
      <c r="P2664" s="59"/>
      <c r="Q2664" s="59"/>
      <c r="R2664" s="59"/>
      <c r="T2664" s="3"/>
      <c r="U2664" s="5"/>
      <c r="V2664" s="3"/>
      <c r="W2664" s="5"/>
      <c r="AE2664" s="7"/>
      <c r="AM2664" s="8"/>
      <c r="AT2664" s="9"/>
      <c r="GM2664" s="12"/>
      <c r="GN2664" s="12"/>
      <c r="GO2664" s="12"/>
      <c r="GP2664" s="12"/>
      <c r="GQ2664" s="12"/>
    </row>
    <row r="2665" spans="9:199" s="1" customFormat="1">
      <c r="I2665" s="3"/>
      <c r="P2665" s="59"/>
      <c r="Q2665" s="59"/>
      <c r="R2665" s="59"/>
      <c r="T2665" s="3"/>
      <c r="U2665" s="5"/>
      <c r="V2665" s="3"/>
      <c r="W2665" s="5"/>
      <c r="AE2665" s="7"/>
      <c r="AM2665" s="8"/>
      <c r="AT2665" s="9"/>
      <c r="GM2665" s="12"/>
      <c r="GN2665" s="12"/>
      <c r="GO2665" s="12"/>
      <c r="GP2665" s="12"/>
      <c r="GQ2665" s="12"/>
    </row>
    <row r="2666" spans="9:199" s="1" customFormat="1">
      <c r="I2666" s="3"/>
      <c r="P2666" s="59"/>
      <c r="Q2666" s="59"/>
      <c r="R2666" s="59"/>
      <c r="T2666" s="3"/>
      <c r="U2666" s="5"/>
      <c r="V2666" s="3"/>
      <c r="W2666" s="5"/>
      <c r="AE2666" s="7"/>
      <c r="AM2666" s="8"/>
      <c r="AT2666" s="9"/>
      <c r="GM2666" s="12"/>
      <c r="GN2666" s="12"/>
      <c r="GO2666" s="12"/>
      <c r="GP2666" s="12"/>
      <c r="GQ2666" s="12"/>
    </row>
    <row r="2667" spans="9:199" s="1" customFormat="1">
      <c r="I2667" s="3"/>
      <c r="P2667" s="59"/>
      <c r="Q2667" s="59"/>
      <c r="R2667" s="59"/>
      <c r="T2667" s="3"/>
      <c r="U2667" s="5"/>
      <c r="V2667" s="3"/>
      <c r="W2667" s="5"/>
      <c r="AE2667" s="7"/>
      <c r="AM2667" s="8"/>
      <c r="AT2667" s="9"/>
      <c r="GM2667" s="12"/>
      <c r="GN2667" s="12"/>
      <c r="GO2667" s="12"/>
      <c r="GP2667" s="12"/>
      <c r="GQ2667" s="12"/>
    </row>
    <row r="2668" spans="9:199" s="1" customFormat="1">
      <c r="I2668" s="3"/>
      <c r="P2668" s="59"/>
      <c r="Q2668" s="59"/>
      <c r="R2668" s="59"/>
      <c r="T2668" s="3"/>
      <c r="U2668" s="5"/>
      <c r="V2668" s="3"/>
      <c r="W2668" s="5"/>
      <c r="AE2668" s="7"/>
      <c r="AM2668" s="8"/>
      <c r="AT2668" s="9"/>
      <c r="GM2668" s="12"/>
      <c r="GN2668" s="12"/>
      <c r="GO2668" s="12"/>
      <c r="GP2668" s="12"/>
      <c r="GQ2668" s="12"/>
    </row>
    <row r="2669" spans="9:199" s="1" customFormat="1">
      <c r="I2669" s="3"/>
      <c r="P2669" s="59"/>
      <c r="Q2669" s="59"/>
      <c r="R2669" s="59"/>
      <c r="T2669" s="3"/>
      <c r="U2669" s="5"/>
      <c r="V2669" s="3"/>
      <c r="W2669" s="5"/>
      <c r="AE2669" s="7"/>
      <c r="AM2669" s="8"/>
      <c r="AT2669" s="9"/>
      <c r="GM2669" s="12"/>
      <c r="GN2669" s="12"/>
      <c r="GO2669" s="12"/>
      <c r="GP2669" s="12"/>
      <c r="GQ2669" s="12"/>
    </row>
    <row r="2670" spans="9:199" s="1" customFormat="1">
      <c r="I2670" s="3"/>
      <c r="P2670" s="59"/>
      <c r="Q2670" s="59"/>
      <c r="R2670" s="59"/>
      <c r="T2670" s="3"/>
      <c r="U2670" s="5"/>
      <c r="V2670" s="3"/>
      <c r="W2670" s="5"/>
      <c r="AE2670" s="7"/>
      <c r="AM2670" s="8"/>
      <c r="AT2670" s="9"/>
      <c r="GM2670" s="12"/>
      <c r="GN2670" s="12"/>
      <c r="GO2670" s="12"/>
      <c r="GP2670" s="12"/>
      <c r="GQ2670" s="12"/>
    </row>
    <row r="2671" spans="9:199" s="1" customFormat="1">
      <c r="I2671" s="3"/>
      <c r="P2671" s="59"/>
      <c r="Q2671" s="59"/>
      <c r="R2671" s="59"/>
      <c r="T2671" s="3"/>
      <c r="U2671" s="5"/>
      <c r="V2671" s="3"/>
      <c r="W2671" s="5"/>
      <c r="AE2671" s="7"/>
      <c r="AM2671" s="8"/>
      <c r="AT2671" s="9"/>
      <c r="GM2671" s="12"/>
      <c r="GN2671" s="12"/>
      <c r="GO2671" s="12"/>
      <c r="GP2671" s="12"/>
      <c r="GQ2671" s="12"/>
    </row>
    <row r="2672" spans="9:199" s="1" customFormat="1">
      <c r="I2672" s="3"/>
      <c r="P2672" s="59"/>
      <c r="Q2672" s="59"/>
      <c r="R2672" s="59"/>
      <c r="T2672" s="3"/>
      <c r="U2672" s="5"/>
      <c r="V2672" s="3"/>
      <c r="W2672" s="5"/>
      <c r="AE2672" s="7"/>
      <c r="AM2672" s="8"/>
      <c r="AT2672" s="9"/>
      <c r="GM2672" s="12"/>
      <c r="GN2672" s="12"/>
      <c r="GO2672" s="12"/>
      <c r="GP2672" s="12"/>
      <c r="GQ2672" s="12"/>
    </row>
    <row r="2673" spans="9:199" s="1" customFormat="1">
      <c r="I2673" s="3"/>
      <c r="P2673" s="59"/>
      <c r="Q2673" s="59"/>
      <c r="R2673" s="59"/>
      <c r="T2673" s="3"/>
      <c r="U2673" s="5"/>
      <c r="V2673" s="3"/>
      <c r="W2673" s="5"/>
      <c r="AE2673" s="7"/>
      <c r="AM2673" s="8"/>
      <c r="AT2673" s="9"/>
      <c r="GM2673" s="12"/>
      <c r="GN2673" s="12"/>
      <c r="GO2673" s="12"/>
      <c r="GP2673" s="12"/>
      <c r="GQ2673" s="12"/>
    </row>
    <row r="2674" spans="9:199" s="1" customFormat="1">
      <c r="I2674" s="3"/>
      <c r="P2674" s="59"/>
      <c r="Q2674" s="59"/>
      <c r="R2674" s="59"/>
      <c r="T2674" s="3"/>
      <c r="U2674" s="5"/>
      <c r="V2674" s="3"/>
      <c r="W2674" s="5"/>
      <c r="AE2674" s="7"/>
      <c r="AM2674" s="8"/>
      <c r="AT2674" s="9"/>
      <c r="GM2674" s="12"/>
      <c r="GN2674" s="12"/>
      <c r="GO2674" s="12"/>
      <c r="GP2674" s="12"/>
      <c r="GQ2674" s="12"/>
    </row>
    <row r="2675" spans="9:199" s="1" customFormat="1">
      <c r="I2675" s="3"/>
      <c r="P2675" s="59"/>
      <c r="Q2675" s="59"/>
      <c r="R2675" s="59"/>
      <c r="T2675" s="3"/>
      <c r="U2675" s="5"/>
      <c r="V2675" s="3"/>
      <c r="W2675" s="5"/>
      <c r="AE2675" s="7"/>
      <c r="AM2675" s="8"/>
      <c r="AT2675" s="9"/>
      <c r="GM2675" s="12"/>
      <c r="GN2675" s="12"/>
      <c r="GO2675" s="12"/>
      <c r="GP2675" s="12"/>
      <c r="GQ2675" s="12"/>
    </row>
    <row r="2676" spans="9:199" s="1" customFormat="1">
      <c r="I2676" s="3"/>
      <c r="P2676" s="59"/>
      <c r="Q2676" s="59"/>
      <c r="R2676" s="59"/>
      <c r="T2676" s="3"/>
      <c r="U2676" s="5"/>
      <c r="V2676" s="3"/>
      <c r="W2676" s="5"/>
      <c r="AE2676" s="7"/>
      <c r="AM2676" s="8"/>
      <c r="AT2676" s="9"/>
      <c r="GM2676" s="12"/>
      <c r="GN2676" s="12"/>
      <c r="GO2676" s="12"/>
      <c r="GP2676" s="12"/>
      <c r="GQ2676" s="12"/>
    </row>
    <row r="2677" spans="9:199" s="1" customFormat="1">
      <c r="I2677" s="3"/>
      <c r="P2677" s="59"/>
      <c r="Q2677" s="59"/>
      <c r="R2677" s="59"/>
      <c r="T2677" s="3"/>
      <c r="U2677" s="5"/>
      <c r="V2677" s="3"/>
      <c r="W2677" s="5"/>
      <c r="AE2677" s="7"/>
      <c r="AM2677" s="8"/>
      <c r="AT2677" s="9"/>
      <c r="GM2677" s="12"/>
      <c r="GN2677" s="12"/>
      <c r="GO2677" s="12"/>
      <c r="GP2677" s="12"/>
      <c r="GQ2677" s="12"/>
    </row>
    <row r="2678" spans="9:199" s="1" customFormat="1">
      <c r="I2678" s="3"/>
      <c r="P2678" s="59"/>
      <c r="Q2678" s="59"/>
      <c r="R2678" s="59"/>
      <c r="T2678" s="3"/>
      <c r="U2678" s="5"/>
      <c r="V2678" s="3"/>
      <c r="W2678" s="5"/>
      <c r="AE2678" s="7"/>
      <c r="AM2678" s="8"/>
      <c r="AT2678" s="9"/>
      <c r="GM2678" s="12"/>
      <c r="GN2678" s="12"/>
      <c r="GO2678" s="12"/>
      <c r="GP2678" s="12"/>
      <c r="GQ2678" s="12"/>
    </row>
    <row r="2679" spans="9:199" s="1" customFormat="1">
      <c r="I2679" s="3"/>
      <c r="P2679" s="59"/>
      <c r="Q2679" s="59"/>
      <c r="R2679" s="59"/>
      <c r="T2679" s="3"/>
      <c r="U2679" s="5"/>
      <c r="V2679" s="3"/>
      <c r="W2679" s="5"/>
      <c r="AE2679" s="7"/>
      <c r="AM2679" s="8"/>
      <c r="AT2679" s="9"/>
      <c r="GM2679" s="12"/>
      <c r="GN2679" s="12"/>
      <c r="GO2679" s="12"/>
      <c r="GP2679" s="12"/>
      <c r="GQ2679" s="12"/>
    </row>
    <row r="2680" spans="9:199" s="1" customFormat="1">
      <c r="I2680" s="3"/>
      <c r="P2680" s="59"/>
      <c r="Q2680" s="59"/>
      <c r="R2680" s="59"/>
      <c r="T2680" s="3"/>
      <c r="U2680" s="5"/>
      <c r="V2680" s="3"/>
      <c r="W2680" s="5"/>
      <c r="AE2680" s="7"/>
      <c r="AM2680" s="8"/>
      <c r="AT2680" s="9"/>
      <c r="GM2680" s="12"/>
      <c r="GN2680" s="12"/>
      <c r="GO2680" s="12"/>
      <c r="GP2680" s="12"/>
      <c r="GQ2680" s="12"/>
    </row>
    <row r="2681" spans="9:199" s="1" customFormat="1">
      <c r="I2681" s="3"/>
      <c r="P2681" s="59"/>
      <c r="Q2681" s="59"/>
      <c r="R2681" s="59"/>
      <c r="T2681" s="3"/>
      <c r="U2681" s="5"/>
      <c r="V2681" s="3"/>
      <c r="W2681" s="5"/>
      <c r="AE2681" s="7"/>
      <c r="AM2681" s="8"/>
      <c r="AT2681" s="9"/>
      <c r="GM2681" s="12"/>
      <c r="GN2681" s="12"/>
      <c r="GO2681" s="12"/>
      <c r="GP2681" s="12"/>
      <c r="GQ2681" s="12"/>
    </row>
    <row r="2682" spans="9:199" s="1" customFormat="1">
      <c r="I2682" s="3"/>
      <c r="P2682" s="59"/>
      <c r="Q2682" s="59"/>
      <c r="R2682" s="59"/>
      <c r="T2682" s="3"/>
      <c r="U2682" s="5"/>
      <c r="V2682" s="3"/>
      <c r="W2682" s="5"/>
      <c r="AE2682" s="7"/>
      <c r="AM2682" s="8"/>
      <c r="AT2682" s="9"/>
      <c r="GM2682" s="12"/>
      <c r="GN2682" s="12"/>
      <c r="GO2682" s="12"/>
      <c r="GP2682" s="12"/>
      <c r="GQ2682" s="12"/>
    </row>
    <row r="2683" spans="9:199" s="1" customFormat="1">
      <c r="I2683" s="3"/>
      <c r="P2683" s="59"/>
      <c r="Q2683" s="59"/>
      <c r="R2683" s="59"/>
      <c r="T2683" s="3"/>
      <c r="U2683" s="5"/>
      <c r="V2683" s="3"/>
      <c r="W2683" s="5"/>
      <c r="AE2683" s="7"/>
      <c r="AM2683" s="8"/>
      <c r="AT2683" s="9"/>
      <c r="GM2683" s="12"/>
      <c r="GN2683" s="12"/>
      <c r="GO2683" s="12"/>
      <c r="GP2683" s="12"/>
      <c r="GQ2683" s="12"/>
    </row>
    <row r="2684" spans="9:199" s="1" customFormat="1">
      <c r="I2684" s="3"/>
      <c r="P2684" s="59"/>
      <c r="Q2684" s="59"/>
      <c r="R2684" s="59"/>
      <c r="T2684" s="3"/>
      <c r="U2684" s="5"/>
      <c r="V2684" s="3"/>
      <c r="W2684" s="5"/>
      <c r="AE2684" s="7"/>
      <c r="AM2684" s="8"/>
      <c r="AT2684" s="9"/>
      <c r="GM2684" s="12"/>
      <c r="GN2684" s="12"/>
      <c r="GO2684" s="12"/>
      <c r="GP2684" s="12"/>
      <c r="GQ2684" s="12"/>
    </row>
    <row r="2685" spans="9:199" s="1" customFormat="1">
      <c r="I2685" s="3"/>
      <c r="P2685" s="59"/>
      <c r="Q2685" s="59"/>
      <c r="R2685" s="59"/>
      <c r="T2685" s="3"/>
      <c r="U2685" s="5"/>
      <c r="V2685" s="3"/>
      <c r="W2685" s="5"/>
      <c r="AE2685" s="7"/>
      <c r="AM2685" s="8"/>
      <c r="AT2685" s="9"/>
      <c r="GM2685" s="12"/>
      <c r="GN2685" s="12"/>
      <c r="GO2685" s="12"/>
      <c r="GP2685" s="12"/>
      <c r="GQ2685" s="12"/>
    </row>
    <row r="2686" spans="9:199" s="1" customFormat="1">
      <c r="I2686" s="3"/>
      <c r="P2686" s="59"/>
      <c r="Q2686" s="59"/>
      <c r="R2686" s="59"/>
      <c r="T2686" s="3"/>
      <c r="U2686" s="5"/>
      <c r="V2686" s="3"/>
      <c r="W2686" s="5"/>
      <c r="AE2686" s="7"/>
      <c r="AM2686" s="8"/>
      <c r="AT2686" s="9"/>
      <c r="GM2686" s="12"/>
      <c r="GN2686" s="12"/>
      <c r="GO2686" s="12"/>
      <c r="GP2686" s="12"/>
      <c r="GQ2686" s="12"/>
    </row>
    <row r="2687" spans="9:199" s="1" customFormat="1">
      <c r="I2687" s="3"/>
      <c r="P2687" s="59"/>
      <c r="Q2687" s="59"/>
      <c r="R2687" s="59"/>
      <c r="T2687" s="3"/>
      <c r="U2687" s="5"/>
      <c r="V2687" s="3"/>
      <c r="W2687" s="5"/>
      <c r="AE2687" s="7"/>
      <c r="AM2687" s="8"/>
      <c r="AT2687" s="9"/>
      <c r="GM2687" s="12"/>
      <c r="GN2687" s="12"/>
      <c r="GO2687" s="12"/>
      <c r="GP2687" s="12"/>
      <c r="GQ2687" s="12"/>
    </row>
    <row r="2688" spans="9:199" s="1" customFormat="1">
      <c r="I2688" s="3"/>
      <c r="P2688" s="59"/>
      <c r="Q2688" s="59"/>
      <c r="R2688" s="59"/>
      <c r="T2688" s="3"/>
      <c r="U2688" s="5"/>
      <c r="V2688" s="3"/>
      <c r="W2688" s="5"/>
      <c r="AE2688" s="7"/>
      <c r="AM2688" s="8"/>
      <c r="AT2688" s="9"/>
      <c r="GM2688" s="12"/>
      <c r="GN2688" s="12"/>
      <c r="GO2688" s="12"/>
      <c r="GP2688" s="12"/>
      <c r="GQ2688" s="12"/>
    </row>
    <row r="2689" spans="9:199" s="1" customFormat="1">
      <c r="I2689" s="3"/>
      <c r="P2689" s="59"/>
      <c r="Q2689" s="59"/>
      <c r="R2689" s="59"/>
      <c r="T2689" s="3"/>
      <c r="U2689" s="5"/>
      <c r="V2689" s="3"/>
      <c r="W2689" s="5"/>
      <c r="AE2689" s="7"/>
      <c r="AM2689" s="8"/>
      <c r="AT2689" s="9"/>
      <c r="GM2689" s="12"/>
      <c r="GN2689" s="12"/>
      <c r="GO2689" s="12"/>
      <c r="GP2689" s="12"/>
      <c r="GQ2689" s="12"/>
    </row>
    <row r="2690" spans="9:199" s="1" customFormat="1">
      <c r="I2690" s="3"/>
      <c r="P2690" s="59"/>
      <c r="Q2690" s="59"/>
      <c r="R2690" s="59"/>
      <c r="T2690" s="3"/>
      <c r="U2690" s="5"/>
      <c r="V2690" s="3"/>
      <c r="W2690" s="5"/>
      <c r="AE2690" s="7"/>
      <c r="AM2690" s="8"/>
      <c r="AT2690" s="9"/>
      <c r="GM2690" s="12"/>
      <c r="GN2690" s="12"/>
      <c r="GO2690" s="12"/>
      <c r="GP2690" s="12"/>
      <c r="GQ2690" s="12"/>
    </row>
    <row r="2691" spans="9:199" s="1" customFormat="1">
      <c r="I2691" s="3"/>
      <c r="P2691" s="59"/>
      <c r="Q2691" s="59"/>
      <c r="R2691" s="59"/>
      <c r="T2691" s="3"/>
      <c r="U2691" s="5"/>
      <c r="V2691" s="3"/>
      <c r="W2691" s="5"/>
      <c r="AE2691" s="7"/>
      <c r="AM2691" s="8"/>
      <c r="AT2691" s="9"/>
      <c r="GM2691" s="12"/>
      <c r="GN2691" s="12"/>
      <c r="GO2691" s="12"/>
      <c r="GP2691" s="12"/>
      <c r="GQ2691" s="12"/>
    </row>
    <row r="2692" spans="9:199" s="1" customFormat="1">
      <c r="I2692" s="3"/>
      <c r="P2692" s="59"/>
      <c r="Q2692" s="59"/>
      <c r="R2692" s="59"/>
      <c r="T2692" s="3"/>
      <c r="U2692" s="5"/>
      <c r="V2692" s="3"/>
      <c r="W2692" s="5"/>
      <c r="AE2692" s="7"/>
      <c r="AM2692" s="8"/>
      <c r="AT2692" s="9"/>
      <c r="GM2692" s="12"/>
      <c r="GN2692" s="12"/>
      <c r="GO2692" s="12"/>
      <c r="GP2692" s="12"/>
      <c r="GQ2692" s="12"/>
    </row>
    <row r="2693" spans="9:199" s="1" customFormat="1">
      <c r="I2693" s="3"/>
      <c r="P2693" s="59"/>
      <c r="Q2693" s="59"/>
      <c r="R2693" s="59"/>
      <c r="T2693" s="3"/>
      <c r="U2693" s="5"/>
      <c r="V2693" s="3"/>
      <c r="W2693" s="5"/>
      <c r="AE2693" s="7"/>
      <c r="AM2693" s="8"/>
      <c r="AT2693" s="9"/>
      <c r="GM2693" s="12"/>
      <c r="GN2693" s="12"/>
      <c r="GO2693" s="12"/>
      <c r="GP2693" s="12"/>
      <c r="GQ2693" s="12"/>
    </row>
    <row r="2694" spans="9:199" s="1" customFormat="1">
      <c r="I2694" s="3"/>
      <c r="P2694" s="59"/>
      <c r="Q2694" s="59"/>
      <c r="R2694" s="59"/>
      <c r="T2694" s="3"/>
      <c r="U2694" s="5"/>
      <c r="V2694" s="3"/>
      <c r="W2694" s="5"/>
      <c r="AE2694" s="7"/>
      <c r="AM2694" s="8"/>
      <c r="AT2694" s="9"/>
      <c r="GM2694" s="12"/>
      <c r="GN2694" s="12"/>
      <c r="GO2694" s="12"/>
      <c r="GP2694" s="12"/>
      <c r="GQ2694" s="12"/>
    </row>
    <row r="2695" spans="9:199" s="1" customFormat="1">
      <c r="I2695" s="3"/>
      <c r="P2695" s="59"/>
      <c r="Q2695" s="59"/>
      <c r="R2695" s="59"/>
      <c r="T2695" s="3"/>
      <c r="U2695" s="5"/>
      <c r="V2695" s="3"/>
      <c r="W2695" s="5"/>
      <c r="AE2695" s="7"/>
      <c r="AM2695" s="8"/>
      <c r="AT2695" s="9"/>
      <c r="GM2695" s="12"/>
      <c r="GN2695" s="12"/>
      <c r="GO2695" s="12"/>
      <c r="GP2695" s="12"/>
      <c r="GQ2695" s="12"/>
    </row>
    <row r="2696" spans="9:199" s="1" customFormat="1">
      <c r="I2696" s="3"/>
      <c r="P2696" s="59"/>
      <c r="Q2696" s="59"/>
      <c r="R2696" s="59"/>
      <c r="T2696" s="3"/>
      <c r="U2696" s="5"/>
      <c r="V2696" s="3"/>
      <c r="W2696" s="5"/>
      <c r="AE2696" s="7"/>
      <c r="AM2696" s="8"/>
      <c r="AT2696" s="9"/>
      <c r="GM2696" s="12"/>
      <c r="GN2696" s="12"/>
      <c r="GO2696" s="12"/>
      <c r="GP2696" s="12"/>
      <c r="GQ2696" s="12"/>
    </row>
    <row r="2697" spans="9:199" s="1" customFormat="1">
      <c r="I2697" s="3"/>
      <c r="P2697" s="59"/>
      <c r="Q2697" s="59"/>
      <c r="R2697" s="59"/>
      <c r="T2697" s="3"/>
      <c r="U2697" s="5"/>
      <c r="V2697" s="3"/>
      <c r="W2697" s="5"/>
      <c r="AE2697" s="7"/>
      <c r="AM2697" s="8"/>
      <c r="AT2697" s="9"/>
      <c r="GM2697" s="12"/>
      <c r="GN2697" s="12"/>
      <c r="GO2697" s="12"/>
      <c r="GP2697" s="12"/>
      <c r="GQ2697" s="12"/>
    </row>
    <row r="2698" spans="9:199" s="1" customFormat="1">
      <c r="I2698" s="3"/>
      <c r="P2698" s="59"/>
      <c r="Q2698" s="59"/>
      <c r="R2698" s="59"/>
      <c r="T2698" s="3"/>
      <c r="U2698" s="5"/>
      <c r="V2698" s="3"/>
      <c r="W2698" s="5"/>
      <c r="AE2698" s="7"/>
      <c r="AM2698" s="8"/>
      <c r="AT2698" s="9"/>
      <c r="GM2698" s="12"/>
      <c r="GN2698" s="12"/>
      <c r="GO2698" s="12"/>
      <c r="GP2698" s="12"/>
      <c r="GQ2698" s="12"/>
    </row>
    <row r="2699" spans="9:199" s="1" customFormat="1">
      <c r="I2699" s="3"/>
      <c r="P2699" s="59"/>
      <c r="Q2699" s="59"/>
      <c r="R2699" s="59"/>
      <c r="T2699" s="3"/>
      <c r="U2699" s="5"/>
      <c r="V2699" s="3"/>
      <c r="W2699" s="5"/>
      <c r="AE2699" s="7"/>
      <c r="AM2699" s="8"/>
      <c r="AT2699" s="9"/>
      <c r="GM2699" s="12"/>
      <c r="GN2699" s="12"/>
      <c r="GO2699" s="12"/>
      <c r="GP2699" s="12"/>
      <c r="GQ2699" s="12"/>
    </row>
    <row r="2700" spans="9:199" s="1" customFormat="1">
      <c r="I2700" s="3"/>
      <c r="P2700" s="59"/>
      <c r="Q2700" s="59"/>
      <c r="R2700" s="59"/>
      <c r="T2700" s="3"/>
      <c r="U2700" s="5"/>
      <c r="V2700" s="3"/>
      <c r="W2700" s="5"/>
      <c r="AE2700" s="7"/>
      <c r="AM2700" s="8"/>
      <c r="AT2700" s="9"/>
      <c r="GM2700" s="12"/>
      <c r="GN2700" s="12"/>
      <c r="GO2700" s="12"/>
      <c r="GP2700" s="12"/>
      <c r="GQ2700" s="12"/>
    </row>
    <row r="2701" spans="9:199" s="1" customFormat="1">
      <c r="I2701" s="3"/>
      <c r="P2701" s="59"/>
      <c r="Q2701" s="59"/>
      <c r="R2701" s="59"/>
      <c r="T2701" s="3"/>
      <c r="U2701" s="5"/>
      <c r="V2701" s="3"/>
      <c r="W2701" s="5"/>
      <c r="AE2701" s="7"/>
      <c r="AM2701" s="8"/>
      <c r="AT2701" s="9"/>
      <c r="GM2701" s="12"/>
      <c r="GN2701" s="12"/>
      <c r="GO2701" s="12"/>
      <c r="GP2701" s="12"/>
      <c r="GQ2701" s="12"/>
    </row>
    <row r="2702" spans="9:199" s="1" customFormat="1">
      <c r="I2702" s="3"/>
      <c r="P2702" s="59"/>
      <c r="Q2702" s="59"/>
      <c r="R2702" s="59"/>
      <c r="T2702" s="3"/>
      <c r="U2702" s="5"/>
      <c r="V2702" s="3"/>
      <c r="W2702" s="5"/>
      <c r="AE2702" s="7"/>
      <c r="AM2702" s="8"/>
      <c r="AT2702" s="9"/>
      <c r="GM2702" s="12"/>
      <c r="GN2702" s="12"/>
      <c r="GO2702" s="12"/>
      <c r="GP2702" s="12"/>
      <c r="GQ2702" s="12"/>
    </row>
    <row r="2703" spans="9:199" s="1" customFormat="1">
      <c r="I2703" s="3"/>
      <c r="P2703" s="59"/>
      <c r="Q2703" s="59"/>
      <c r="R2703" s="59"/>
      <c r="T2703" s="3"/>
      <c r="U2703" s="5"/>
      <c r="V2703" s="3"/>
      <c r="W2703" s="5"/>
      <c r="AE2703" s="7"/>
      <c r="AM2703" s="8"/>
      <c r="AT2703" s="9"/>
      <c r="GM2703" s="12"/>
      <c r="GN2703" s="12"/>
      <c r="GO2703" s="12"/>
      <c r="GP2703" s="12"/>
      <c r="GQ2703" s="12"/>
    </row>
    <row r="2704" spans="9:199" s="1" customFormat="1">
      <c r="I2704" s="3"/>
      <c r="P2704" s="59"/>
      <c r="Q2704" s="59"/>
      <c r="R2704" s="59"/>
      <c r="T2704" s="3"/>
      <c r="U2704" s="5"/>
      <c r="V2704" s="3"/>
      <c r="W2704" s="5"/>
      <c r="AE2704" s="7"/>
      <c r="AM2704" s="8"/>
      <c r="AT2704" s="9"/>
      <c r="GM2704" s="12"/>
      <c r="GN2704" s="12"/>
      <c r="GO2704" s="12"/>
      <c r="GP2704" s="12"/>
      <c r="GQ2704" s="12"/>
    </row>
    <row r="2705" spans="9:199" s="1" customFormat="1">
      <c r="I2705" s="3"/>
      <c r="P2705" s="59"/>
      <c r="Q2705" s="59"/>
      <c r="R2705" s="59"/>
      <c r="T2705" s="3"/>
      <c r="U2705" s="5"/>
      <c r="V2705" s="3"/>
      <c r="W2705" s="5"/>
      <c r="AE2705" s="7"/>
      <c r="AM2705" s="8"/>
      <c r="AT2705" s="9"/>
      <c r="GM2705" s="12"/>
      <c r="GN2705" s="12"/>
      <c r="GO2705" s="12"/>
      <c r="GP2705" s="12"/>
      <c r="GQ2705" s="12"/>
    </row>
    <row r="2706" spans="9:199" s="1" customFormat="1">
      <c r="I2706" s="3"/>
      <c r="P2706" s="59"/>
      <c r="Q2706" s="59"/>
      <c r="R2706" s="59"/>
      <c r="T2706" s="3"/>
      <c r="U2706" s="5"/>
      <c r="V2706" s="3"/>
      <c r="W2706" s="5"/>
      <c r="AE2706" s="7"/>
      <c r="AM2706" s="8"/>
      <c r="AT2706" s="9"/>
      <c r="GM2706" s="12"/>
      <c r="GN2706" s="12"/>
      <c r="GO2706" s="12"/>
      <c r="GP2706" s="12"/>
      <c r="GQ2706" s="12"/>
    </row>
    <row r="2707" spans="9:199" s="1" customFormat="1">
      <c r="I2707" s="3"/>
      <c r="P2707" s="59"/>
      <c r="Q2707" s="59"/>
      <c r="R2707" s="59"/>
      <c r="T2707" s="3"/>
      <c r="U2707" s="5"/>
      <c r="V2707" s="3"/>
      <c r="W2707" s="5"/>
      <c r="AE2707" s="7"/>
      <c r="AM2707" s="8"/>
      <c r="AT2707" s="9"/>
      <c r="GM2707" s="12"/>
      <c r="GN2707" s="12"/>
      <c r="GO2707" s="12"/>
      <c r="GP2707" s="12"/>
      <c r="GQ2707" s="12"/>
    </row>
    <row r="2708" spans="9:199" s="1" customFormat="1">
      <c r="I2708" s="3"/>
      <c r="P2708" s="59"/>
      <c r="Q2708" s="59"/>
      <c r="R2708" s="59"/>
      <c r="T2708" s="3"/>
      <c r="U2708" s="5"/>
      <c r="V2708" s="3"/>
      <c r="W2708" s="5"/>
      <c r="AE2708" s="7"/>
      <c r="AM2708" s="8"/>
      <c r="AT2708" s="9"/>
      <c r="GM2708" s="12"/>
      <c r="GN2708" s="12"/>
      <c r="GO2708" s="12"/>
      <c r="GP2708" s="12"/>
      <c r="GQ2708" s="12"/>
    </row>
    <row r="2709" spans="9:199" s="1" customFormat="1">
      <c r="I2709" s="3"/>
      <c r="P2709" s="59"/>
      <c r="Q2709" s="59"/>
      <c r="R2709" s="59"/>
      <c r="T2709" s="3"/>
      <c r="U2709" s="5"/>
      <c r="V2709" s="3"/>
      <c r="W2709" s="5"/>
      <c r="AE2709" s="7"/>
      <c r="AM2709" s="8"/>
      <c r="AT2709" s="9"/>
      <c r="GM2709" s="12"/>
      <c r="GN2709" s="12"/>
      <c r="GO2709" s="12"/>
      <c r="GP2709" s="12"/>
      <c r="GQ2709" s="12"/>
    </row>
    <row r="2710" spans="9:199" s="1" customFormat="1">
      <c r="I2710" s="3"/>
      <c r="P2710" s="59"/>
      <c r="Q2710" s="59"/>
      <c r="R2710" s="59"/>
      <c r="T2710" s="3"/>
      <c r="U2710" s="5"/>
      <c r="V2710" s="3"/>
      <c r="W2710" s="5"/>
      <c r="AE2710" s="7"/>
      <c r="AM2710" s="8"/>
      <c r="AT2710" s="9"/>
      <c r="GM2710" s="12"/>
      <c r="GN2710" s="12"/>
      <c r="GO2710" s="12"/>
      <c r="GP2710" s="12"/>
      <c r="GQ2710" s="12"/>
    </row>
    <row r="2711" spans="9:199" s="1" customFormat="1">
      <c r="I2711" s="3"/>
      <c r="P2711" s="59"/>
      <c r="Q2711" s="59"/>
      <c r="R2711" s="59"/>
      <c r="T2711" s="3"/>
      <c r="U2711" s="5"/>
      <c r="V2711" s="3"/>
      <c r="W2711" s="5"/>
      <c r="AE2711" s="7"/>
      <c r="AM2711" s="8"/>
      <c r="AT2711" s="9"/>
      <c r="GM2711" s="12"/>
      <c r="GN2711" s="12"/>
      <c r="GO2711" s="12"/>
      <c r="GP2711" s="12"/>
      <c r="GQ2711" s="12"/>
    </row>
    <row r="2712" spans="9:199" s="1" customFormat="1">
      <c r="I2712" s="3"/>
      <c r="P2712" s="59"/>
      <c r="Q2712" s="59"/>
      <c r="R2712" s="59"/>
      <c r="T2712" s="3"/>
      <c r="U2712" s="5"/>
      <c r="V2712" s="3"/>
      <c r="W2712" s="5"/>
      <c r="AE2712" s="7"/>
      <c r="AM2712" s="8"/>
      <c r="AT2712" s="9"/>
      <c r="GM2712" s="12"/>
      <c r="GN2712" s="12"/>
      <c r="GO2712" s="12"/>
      <c r="GP2712" s="12"/>
      <c r="GQ2712" s="12"/>
    </row>
    <row r="2713" spans="9:199" s="1" customFormat="1">
      <c r="I2713" s="3"/>
      <c r="P2713" s="59"/>
      <c r="Q2713" s="59"/>
      <c r="R2713" s="59"/>
      <c r="T2713" s="3"/>
      <c r="U2713" s="5"/>
      <c r="V2713" s="3"/>
      <c r="W2713" s="5"/>
      <c r="AE2713" s="7"/>
      <c r="AM2713" s="8"/>
      <c r="AT2713" s="9"/>
      <c r="GM2713" s="12"/>
      <c r="GN2713" s="12"/>
      <c r="GO2713" s="12"/>
      <c r="GP2713" s="12"/>
      <c r="GQ2713" s="12"/>
    </row>
    <row r="2714" spans="9:199" s="1" customFormat="1">
      <c r="I2714" s="3"/>
      <c r="P2714" s="59"/>
      <c r="Q2714" s="59"/>
      <c r="R2714" s="59"/>
      <c r="T2714" s="3"/>
      <c r="U2714" s="5"/>
      <c r="V2714" s="3"/>
      <c r="W2714" s="5"/>
      <c r="AE2714" s="7"/>
      <c r="AM2714" s="8"/>
      <c r="AT2714" s="9"/>
      <c r="GM2714" s="12"/>
      <c r="GN2714" s="12"/>
      <c r="GO2714" s="12"/>
      <c r="GP2714" s="12"/>
      <c r="GQ2714" s="12"/>
    </row>
    <row r="2715" spans="9:199" s="1" customFormat="1">
      <c r="I2715" s="3"/>
      <c r="P2715" s="59"/>
      <c r="Q2715" s="59"/>
      <c r="R2715" s="59"/>
      <c r="T2715" s="3"/>
      <c r="U2715" s="5"/>
      <c r="V2715" s="3"/>
      <c r="W2715" s="5"/>
      <c r="AE2715" s="7"/>
      <c r="AM2715" s="8"/>
      <c r="AT2715" s="9"/>
      <c r="GM2715" s="12"/>
      <c r="GN2715" s="12"/>
      <c r="GO2715" s="12"/>
      <c r="GP2715" s="12"/>
      <c r="GQ2715" s="12"/>
    </row>
    <row r="2716" spans="9:199" s="1" customFormat="1">
      <c r="I2716" s="3"/>
      <c r="P2716" s="59"/>
      <c r="Q2716" s="59"/>
      <c r="R2716" s="59"/>
      <c r="T2716" s="3"/>
      <c r="U2716" s="5"/>
      <c r="V2716" s="3"/>
      <c r="W2716" s="5"/>
      <c r="AE2716" s="7"/>
      <c r="AM2716" s="8"/>
      <c r="AT2716" s="9"/>
      <c r="GM2716" s="12"/>
      <c r="GN2716" s="12"/>
      <c r="GO2716" s="12"/>
      <c r="GP2716" s="12"/>
      <c r="GQ2716" s="12"/>
    </row>
    <row r="2717" spans="9:199" s="1" customFormat="1">
      <c r="I2717" s="3"/>
      <c r="P2717" s="59"/>
      <c r="Q2717" s="59"/>
      <c r="R2717" s="59"/>
      <c r="T2717" s="3"/>
      <c r="U2717" s="5"/>
      <c r="V2717" s="3"/>
      <c r="W2717" s="5"/>
      <c r="AE2717" s="7"/>
      <c r="AM2717" s="8"/>
      <c r="AT2717" s="9"/>
      <c r="GM2717" s="12"/>
      <c r="GN2717" s="12"/>
      <c r="GO2717" s="12"/>
      <c r="GP2717" s="12"/>
      <c r="GQ2717" s="12"/>
    </row>
    <row r="2718" spans="9:199" s="1" customFormat="1">
      <c r="I2718" s="3"/>
      <c r="P2718" s="59"/>
      <c r="Q2718" s="59"/>
      <c r="R2718" s="59"/>
      <c r="T2718" s="3"/>
      <c r="U2718" s="5"/>
      <c r="V2718" s="3"/>
      <c r="W2718" s="5"/>
      <c r="AE2718" s="7"/>
      <c r="AM2718" s="8"/>
      <c r="AT2718" s="9"/>
      <c r="GM2718" s="12"/>
      <c r="GN2718" s="12"/>
      <c r="GO2718" s="12"/>
      <c r="GP2718" s="12"/>
      <c r="GQ2718" s="12"/>
    </row>
    <row r="2719" spans="9:199" s="1" customFormat="1">
      <c r="I2719" s="3"/>
      <c r="P2719" s="59"/>
      <c r="Q2719" s="59"/>
      <c r="R2719" s="59"/>
      <c r="T2719" s="3"/>
      <c r="U2719" s="5"/>
      <c r="V2719" s="3"/>
      <c r="W2719" s="5"/>
      <c r="AE2719" s="7"/>
      <c r="AM2719" s="8"/>
      <c r="AT2719" s="9"/>
      <c r="GM2719" s="12"/>
      <c r="GN2719" s="12"/>
      <c r="GO2719" s="12"/>
      <c r="GP2719" s="12"/>
      <c r="GQ2719" s="12"/>
    </row>
    <row r="2720" spans="9:199" s="1" customFormat="1">
      <c r="I2720" s="3"/>
      <c r="P2720" s="59"/>
      <c r="Q2720" s="59"/>
      <c r="R2720" s="59"/>
      <c r="T2720" s="3"/>
      <c r="U2720" s="5"/>
      <c r="V2720" s="3"/>
      <c r="W2720" s="5"/>
      <c r="AE2720" s="7"/>
      <c r="AM2720" s="8"/>
      <c r="AT2720" s="9"/>
      <c r="GM2720" s="12"/>
      <c r="GN2720" s="12"/>
      <c r="GO2720" s="12"/>
      <c r="GP2720" s="12"/>
      <c r="GQ2720" s="12"/>
    </row>
    <row r="2721" spans="9:199" s="1" customFormat="1">
      <c r="I2721" s="3"/>
      <c r="P2721" s="59"/>
      <c r="Q2721" s="59"/>
      <c r="R2721" s="59"/>
      <c r="T2721" s="3"/>
      <c r="U2721" s="5"/>
      <c r="V2721" s="3"/>
      <c r="W2721" s="5"/>
      <c r="AE2721" s="7"/>
      <c r="AM2721" s="8"/>
      <c r="AT2721" s="9"/>
      <c r="GM2721" s="12"/>
      <c r="GN2721" s="12"/>
      <c r="GO2721" s="12"/>
      <c r="GP2721" s="12"/>
      <c r="GQ2721" s="12"/>
    </row>
    <row r="2722" spans="9:199" s="1" customFormat="1">
      <c r="I2722" s="3"/>
      <c r="P2722" s="59"/>
      <c r="Q2722" s="59"/>
      <c r="R2722" s="59"/>
      <c r="T2722" s="3"/>
      <c r="U2722" s="5"/>
      <c r="V2722" s="3"/>
      <c r="W2722" s="5"/>
      <c r="AE2722" s="7"/>
      <c r="AM2722" s="8"/>
      <c r="AT2722" s="9"/>
      <c r="GM2722" s="12"/>
      <c r="GN2722" s="12"/>
      <c r="GO2722" s="12"/>
      <c r="GP2722" s="12"/>
      <c r="GQ2722" s="12"/>
    </row>
    <row r="2723" spans="9:199" s="1" customFormat="1">
      <c r="I2723" s="3"/>
      <c r="P2723" s="59"/>
      <c r="Q2723" s="59"/>
      <c r="R2723" s="59"/>
      <c r="T2723" s="3"/>
      <c r="U2723" s="5"/>
      <c r="V2723" s="3"/>
      <c r="W2723" s="5"/>
      <c r="AE2723" s="7"/>
      <c r="AM2723" s="8"/>
      <c r="AT2723" s="9"/>
      <c r="GM2723" s="12"/>
      <c r="GN2723" s="12"/>
      <c r="GO2723" s="12"/>
      <c r="GP2723" s="12"/>
      <c r="GQ2723" s="12"/>
    </row>
    <row r="2724" spans="9:199" s="1" customFormat="1">
      <c r="I2724" s="3"/>
      <c r="P2724" s="59"/>
      <c r="Q2724" s="59"/>
      <c r="R2724" s="59"/>
      <c r="T2724" s="3"/>
      <c r="U2724" s="5"/>
      <c r="V2724" s="3"/>
      <c r="W2724" s="5"/>
      <c r="AE2724" s="7"/>
      <c r="AM2724" s="8"/>
      <c r="AT2724" s="9"/>
      <c r="GM2724" s="12"/>
      <c r="GN2724" s="12"/>
      <c r="GO2724" s="12"/>
      <c r="GP2724" s="12"/>
      <c r="GQ2724" s="12"/>
    </row>
    <row r="2725" spans="9:199" s="1" customFormat="1">
      <c r="I2725" s="3"/>
      <c r="P2725" s="59"/>
      <c r="Q2725" s="59"/>
      <c r="R2725" s="59"/>
      <c r="T2725" s="3"/>
      <c r="U2725" s="5"/>
      <c r="V2725" s="3"/>
      <c r="W2725" s="5"/>
      <c r="AE2725" s="7"/>
      <c r="AM2725" s="8"/>
      <c r="AT2725" s="9"/>
      <c r="GM2725" s="12"/>
      <c r="GN2725" s="12"/>
      <c r="GO2725" s="12"/>
      <c r="GP2725" s="12"/>
      <c r="GQ2725" s="12"/>
    </row>
    <row r="2726" spans="9:199" s="1" customFormat="1">
      <c r="I2726" s="3"/>
      <c r="P2726" s="59"/>
      <c r="Q2726" s="59"/>
      <c r="R2726" s="59"/>
      <c r="T2726" s="3"/>
      <c r="U2726" s="5"/>
      <c r="V2726" s="3"/>
      <c r="W2726" s="5"/>
      <c r="AE2726" s="7"/>
      <c r="AM2726" s="8"/>
      <c r="AT2726" s="9"/>
      <c r="GM2726" s="12"/>
      <c r="GN2726" s="12"/>
      <c r="GO2726" s="12"/>
      <c r="GP2726" s="12"/>
      <c r="GQ2726" s="12"/>
    </row>
    <row r="2727" spans="9:199" s="1" customFormat="1">
      <c r="I2727" s="3"/>
      <c r="P2727" s="59"/>
      <c r="Q2727" s="59"/>
      <c r="R2727" s="59"/>
      <c r="T2727" s="3"/>
      <c r="U2727" s="5"/>
      <c r="V2727" s="3"/>
      <c r="W2727" s="5"/>
      <c r="AE2727" s="7"/>
      <c r="AM2727" s="8"/>
      <c r="AT2727" s="9"/>
      <c r="GM2727" s="12"/>
      <c r="GN2727" s="12"/>
      <c r="GO2727" s="12"/>
      <c r="GP2727" s="12"/>
      <c r="GQ2727" s="12"/>
    </row>
    <row r="2728" spans="9:199" s="1" customFormat="1">
      <c r="I2728" s="3"/>
      <c r="P2728" s="59"/>
      <c r="Q2728" s="59"/>
      <c r="R2728" s="59"/>
      <c r="T2728" s="3"/>
      <c r="U2728" s="5"/>
      <c r="V2728" s="3"/>
      <c r="W2728" s="5"/>
      <c r="AE2728" s="7"/>
      <c r="AM2728" s="8"/>
      <c r="AT2728" s="9"/>
      <c r="GM2728" s="12"/>
      <c r="GN2728" s="12"/>
      <c r="GO2728" s="12"/>
      <c r="GP2728" s="12"/>
      <c r="GQ2728" s="12"/>
    </row>
    <row r="2729" spans="9:199" s="1" customFormat="1">
      <c r="I2729" s="3"/>
      <c r="P2729" s="59"/>
      <c r="Q2729" s="59"/>
      <c r="R2729" s="59"/>
      <c r="T2729" s="3"/>
      <c r="U2729" s="5"/>
      <c r="V2729" s="3"/>
      <c r="W2729" s="5"/>
      <c r="AE2729" s="7"/>
      <c r="AM2729" s="8"/>
      <c r="AT2729" s="9"/>
      <c r="GM2729" s="12"/>
      <c r="GN2729" s="12"/>
      <c r="GO2729" s="12"/>
      <c r="GP2729" s="12"/>
      <c r="GQ2729" s="12"/>
    </row>
    <row r="2730" spans="9:199" s="1" customFormat="1">
      <c r="I2730" s="3"/>
      <c r="P2730" s="59"/>
      <c r="Q2730" s="59"/>
      <c r="R2730" s="59"/>
      <c r="T2730" s="3"/>
      <c r="U2730" s="5"/>
      <c r="V2730" s="3"/>
      <c r="W2730" s="5"/>
      <c r="AE2730" s="7"/>
      <c r="AM2730" s="8"/>
      <c r="AT2730" s="9"/>
      <c r="GM2730" s="12"/>
      <c r="GN2730" s="12"/>
      <c r="GO2730" s="12"/>
      <c r="GP2730" s="12"/>
      <c r="GQ2730" s="12"/>
    </row>
    <row r="2731" spans="9:199" s="1" customFormat="1">
      <c r="I2731" s="3"/>
      <c r="P2731" s="59"/>
      <c r="Q2731" s="59"/>
      <c r="R2731" s="59"/>
      <c r="T2731" s="3"/>
      <c r="U2731" s="5"/>
      <c r="V2731" s="3"/>
      <c r="W2731" s="5"/>
      <c r="AE2731" s="7"/>
      <c r="AM2731" s="8"/>
      <c r="AT2731" s="9"/>
      <c r="GM2731" s="12"/>
      <c r="GN2731" s="12"/>
      <c r="GO2731" s="12"/>
      <c r="GP2731" s="12"/>
      <c r="GQ2731" s="12"/>
    </row>
    <row r="2732" spans="9:199" s="1" customFormat="1">
      <c r="I2732" s="3"/>
      <c r="P2732" s="59"/>
      <c r="Q2732" s="59"/>
      <c r="R2732" s="59"/>
      <c r="T2732" s="3"/>
      <c r="U2732" s="5"/>
      <c r="V2732" s="3"/>
      <c r="W2732" s="5"/>
      <c r="AE2732" s="7"/>
      <c r="AM2732" s="8"/>
      <c r="AT2732" s="9"/>
      <c r="GM2732" s="12"/>
      <c r="GN2732" s="12"/>
      <c r="GO2732" s="12"/>
      <c r="GP2732" s="12"/>
      <c r="GQ2732" s="12"/>
    </row>
    <row r="2733" spans="9:199" s="1" customFormat="1">
      <c r="I2733" s="3"/>
      <c r="P2733" s="59"/>
      <c r="Q2733" s="59"/>
      <c r="R2733" s="59"/>
      <c r="T2733" s="3"/>
      <c r="U2733" s="5"/>
      <c r="V2733" s="3"/>
      <c r="W2733" s="5"/>
      <c r="AE2733" s="7"/>
      <c r="AM2733" s="8"/>
      <c r="AT2733" s="9"/>
      <c r="GM2733" s="12"/>
      <c r="GN2733" s="12"/>
      <c r="GO2733" s="12"/>
      <c r="GP2733" s="12"/>
      <c r="GQ2733" s="12"/>
    </row>
    <row r="2734" spans="9:199" s="1" customFormat="1">
      <c r="I2734" s="3"/>
      <c r="P2734" s="59"/>
      <c r="Q2734" s="59"/>
      <c r="R2734" s="59"/>
      <c r="T2734" s="3"/>
      <c r="U2734" s="5"/>
      <c r="V2734" s="3"/>
      <c r="W2734" s="5"/>
      <c r="AE2734" s="7"/>
      <c r="AM2734" s="8"/>
      <c r="AT2734" s="9"/>
      <c r="GM2734" s="12"/>
      <c r="GN2734" s="12"/>
      <c r="GO2734" s="12"/>
      <c r="GP2734" s="12"/>
      <c r="GQ2734" s="12"/>
    </row>
    <row r="2735" spans="9:199" s="1" customFormat="1">
      <c r="I2735" s="3"/>
      <c r="P2735" s="59"/>
      <c r="Q2735" s="59"/>
      <c r="R2735" s="59"/>
      <c r="T2735" s="3"/>
      <c r="U2735" s="5"/>
      <c r="V2735" s="3"/>
      <c r="W2735" s="5"/>
      <c r="AE2735" s="7"/>
      <c r="AM2735" s="8"/>
      <c r="AT2735" s="9"/>
      <c r="GM2735" s="12"/>
      <c r="GN2735" s="12"/>
      <c r="GO2735" s="12"/>
      <c r="GP2735" s="12"/>
      <c r="GQ2735" s="12"/>
    </row>
    <row r="2736" spans="9:199" s="1" customFormat="1">
      <c r="I2736" s="3"/>
      <c r="P2736" s="59"/>
      <c r="Q2736" s="59"/>
      <c r="R2736" s="59"/>
      <c r="T2736" s="3"/>
      <c r="U2736" s="5"/>
      <c r="V2736" s="3"/>
      <c r="W2736" s="5"/>
      <c r="AE2736" s="7"/>
      <c r="AM2736" s="8"/>
      <c r="AT2736" s="9"/>
      <c r="GM2736" s="12"/>
      <c r="GN2736" s="12"/>
      <c r="GO2736" s="12"/>
      <c r="GP2736" s="12"/>
      <c r="GQ2736" s="12"/>
    </row>
    <row r="2737" spans="9:199" s="1" customFormat="1">
      <c r="I2737" s="3"/>
      <c r="P2737" s="59"/>
      <c r="Q2737" s="59"/>
      <c r="R2737" s="59"/>
      <c r="T2737" s="3"/>
      <c r="U2737" s="5"/>
      <c r="V2737" s="3"/>
      <c r="W2737" s="5"/>
      <c r="AE2737" s="7"/>
      <c r="AM2737" s="8"/>
      <c r="AT2737" s="9"/>
      <c r="GM2737" s="12"/>
      <c r="GN2737" s="12"/>
      <c r="GO2737" s="12"/>
      <c r="GP2737" s="12"/>
      <c r="GQ2737" s="12"/>
    </row>
    <row r="2738" spans="9:199" s="1" customFormat="1">
      <c r="I2738" s="3"/>
      <c r="P2738" s="59"/>
      <c r="Q2738" s="59"/>
      <c r="R2738" s="59"/>
      <c r="T2738" s="3"/>
      <c r="U2738" s="5"/>
      <c r="V2738" s="3"/>
      <c r="W2738" s="5"/>
      <c r="AE2738" s="7"/>
      <c r="AM2738" s="8"/>
      <c r="AT2738" s="9"/>
      <c r="GM2738" s="12"/>
      <c r="GN2738" s="12"/>
      <c r="GO2738" s="12"/>
      <c r="GP2738" s="12"/>
      <c r="GQ2738" s="12"/>
    </row>
    <row r="2739" spans="9:199" s="1" customFormat="1">
      <c r="I2739" s="3"/>
      <c r="P2739" s="59"/>
      <c r="Q2739" s="59"/>
      <c r="R2739" s="59"/>
      <c r="T2739" s="3"/>
      <c r="U2739" s="5"/>
      <c r="V2739" s="3"/>
      <c r="W2739" s="5"/>
      <c r="AE2739" s="7"/>
      <c r="AM2739" s="8"/>
      <c r="AT2739" s="9"/>
      <c r="GM2739" s="12"/>
      <c r="GN2739" s="12"/>
      <c r="GO2739" s="12"/>
      <c r="GP2739" s="12"/>
      <c r="GQ2739" s="12"/>
    </row>
    <row r="2740" spans="9:199" s="1" customFormat="1">
      <c r="I2740" s="3"/>
      <c r="P2740" s="59"/>
      <c r="Q2740" s="59"/>
      <c r="R2740" s="59"/>
      <c r="T2740" s="3"/>
      <c r="U2740" s="5"/>
      <c r="V2740" s="3"/>
      <c r="W2740" s="5"/>
      <c r="AE2740" s="7"/>
      <c r="AM2740" s="8"/>
      <c r="AT2740" s="9"/>
      <c r="GM2740" s="12"/>
      <c r="GN2740" s="12"/>
      <c r="GO2740" s="12"/>
      <c r="GP2740" s="12"/>
      <c r="GQ2740" s="12"/>
    </row>
    <row r="2741" spans="9:199" s="1" customFormat="1">
      <c r="I2741" s="3"/>
      <c r="P2741" s="59"/>
      <c r="Q2741" s="59"/>
      <c r="R2741" s="59"/>
      <c r="T2741" s="3"/>
      <c r="U2741" s="5"/>
      <c r="V2741" s="3"/>
      <c r="W2741" s="5"/>
      <c r="AE2741" s="7"/>
      <c r="AM2741" s="8"/>
      <c r="AT2741" s="9"/>
      <c r="GM2741" s="12"/>
      <c r="GN2741" s="12"/>
      <c r="GO2741" s="12"/>
      <c r="GP2741" s="12"/>
      <c r="GQ2741" s="12"/>
    </row>
    <row r="2742" spans="9:199" s="1" customFormat="1">
      <c r="I2742" s="3"/>
      <c r="P2742" s="59"/>
      <c r="Q2742" s="59"/>
      <c r="R2742" s="59"/>
      <c r="T2742" s="3"/>
      <c r="U2742" s="5"/>
      <c r="V2742" s="3"/>
      <c r="W2742" s="5"/>
      <c r="AE2742" s="7"/>
      <c r="AM2742" s="8"/>
      <c r="AT2742" s="9"/>
      <c r="GM2742" s="12"/>
      <c r="GN2742" s="12"/>
      <c r="GO2742" s="12"/>
      <c r="GP2742" s="12"/>
      <c r="GQ2742" s="12"/>
    </row>
    <row r="2743" spans="9:199" s="1" customFormat="1">
      <c r="I2743" s="3"/>
      <c r="P2743" s="59"/>
      <c r="Q2743" s="59"/>
      <c r="R2743" s="59"/>
      <c r="T2743" s="3"/>
      <c r="U2743" s="5"/>
      <c r="V2743" s="3"/>
      <c r="W2743" s="5"/>
      <c r="AE2743" s="7"/>
      <c r="AM2743" s="8"/>
      <c r="AT2743" s="9"/>
      <c r="GM2743" s="12"/>
      <c r="GN2743" s="12"/>
      <c r="GO2743" s="12"/>
      <c r="GP2743" s="12"/>
      <c r="GQ2743" s="12"/>
    </row>
    <row r="2744" spans="9:199" s="1" customFormat="1">
      <c r="I2744" s="3"/>
      <c r="P2744" s="59"/>
      <c r="Q2744" s="59"/>
      <c r="R2744" s="59"/>
      <c r="T2744" s="3"/>
      <c r="U2744" s="5"/>
      <c r="V2744" s="3"/>
      <c r="W2744" s="5"/>
      <c r="AE2744" s="7"/>
      <c r="AM2744" s="8"/>
      <c r="AT2744" s="9"/>
      <c r="GM2744" s="12"/>
      <c r="GN2744" s="12"/>
      <c r="GO2744" s="12"/>
      <c r="GP2744" s="12"/>
      <c r="GQ2744" s="12"/>
    </row>
    <row r="2745" spans="9:199" s="1" customFormat="1">
      <c r="I2745" s="3"/>
      <c r="P2745" s="59"/>
      <c r="Q2745" s="59"/>
      <c r="R2745" s="59"/>
      <c r="T2745" s="3"/>
      <c r="U2745" s="5"/>
      <c r="V2745" s="3"/>
      <c r="W2745" s="5"/>
      <c r="AE2745" s="7"/>
      <c r="AM2745" s="8"/>
      <c r="AT2745" s="9"/>
      <c r="GM2745" s="12"/>
      <c r="GN2745" s="12"/>
      <c r="GO2745" s="12"/>
      <c r="GP2745" s="12"/>
      <c r="GQ2745" s="12"/>
    </row>
    <row r="2746" spans="9:199" s="1" customFormat="1">
      <c r="I2746" s="3"/>
      <c r="P2746" s="59"/>
      <c r="Q2746" s="59"/>
      <c r="R2746" s="59"/>
      <c r="T2746" s="3"/>
      <c r="U2746" s="5"/>
      <c r="V2746" s="3"/>
      <c r="W2746" s="5"/>
      <c r="AE2746" s="7"/>
      <c r="AM2746" s="8"/>
      <c r="AT2746" s="9"/>
      <c r="GM2746" s="12"/>
      <c r="GN2746" s="12"/>
      <c r="GO2746" s="12"/>
      <c r="GP2746" s="12"/>
      <c r="GQ2746" s="12"/>
    </row>
    <row r="2747" spans="9:199" s="1" customFormat="1">
      <c r="I2747" s="3"/>
      <c r="P2747" s="59"/>
      <c r="Q2747" s="59"/>
      <c r="R2747" s="59"/>
      <c r="T2747" s="3"/>
      <c r="U2747" s="5"/>
      <c r="V2747" s="3"/>
      <c r="W2747" s="5"/>
      <c r="AE2747" s="7"/>
      <c r="AM2747" s="8"/>
      <c r="AT2747" s="9"/>
      <c r="GM2747" s="12"/>
      <c r="GN2747" s="12"/>
      <c r="GO2747" s="12"/>
      <c r="GP2747" s="12"/>
      <c r="GQ2747" s="12"/>
    </row>
    <row r="2748" spans="9:199" s="1" customFormat="1">
      <c r="I2748" s="3"/>
      <c r="P2748" s="59"/>
      <c r="Q2748" s="59"/>
      <c r="R2748" s="59"/>
      <c r="T2748" s="3"/>
      <c r="U2748" s="5"/>
      <c r="V2748" s="3"/>
      <c r="W2748" s="5"/>
      <c r="AE2748" s="7"/>
      <c r="AM2748" s="8"/>
      <c r="AT2748" s="9"/>
      <c r="GM2748" s="12"/>
      <c r="GN2748" s="12"/>
      <c r="GO2748" s="12"/>
      <c r="GP2748" s="12"/>
      <c r="GQ2748" s="12"/>
    </row>
    <row r="2749" spans="9:199" s="1" customFormat="1">
      <c r="I2749" s="3"/>
      <c r="P2749" s="59"/>
      <c r="Q2749" s="59"/>
      <c r="R2749" s="59"/>
      <c r="T2749" s="3"/>
      <c r="U2749" s="5"/>
      <c r="V2749" s="3"/>
      <c r="W2749" s="5"/>
      <c r="AE2749" s="7"/>
      <c r="AM2749" s="8"/>
      <c r="AT2749" s="9"/>
      <c r="GM2749" s="12"/>
      <c r="GN2749" s="12"/>
      <c r="GO2749" s="12"/>
      <c r="GP2749" s="12"/>
      <c r="GQ2749" s="12"/>
    </row>
    <row r="2750" spans="9:199" s="1" customFormat="1">
      <c r="I2750" s="3"/>
      <c r="P2750" s="59"/>
      <c r="Q2750" s="59"/>
      <c r="R2750" s="59"/>
      <c r="T2750" s="3"/>
      <c r="U2750" s="5"/>
      <c r="V2750" s="3"/>
      <c r="W2750" s="5"/>
      <c r="AE2750" s="7"/>
      <c r="AM2750" s="8"/>
      <c r="AT2750" s="9"/>
      <c r="GM2750" s="12"/>
      <c r="GN2750" s="12"/>
      <c r="GO2750" s="12"/>
      <c r="GP2750" s="12"/>
      <c r="GQ2750" s="12"/>
    </row>
    <row r="2751" spans="9:199" s="1" customFormat="1">
      <c r="I2751" s="3"/>
      <c r="P2751" s="59"/>
      <c r="Q2751" s="59"/>
      <c r="R2751" s="59"/>
      <c r="T2751" s="3"/>
      <c r="U2751" s="5"/>
      <c r="V2751" s="3"/>
      <c r="W2751" s="5"/>
      <c r="AE2751" s="7"/>
      <c r="AM2751" s="8"/>
      <c r="AT2751" s="9"/>
      <c r="GM2751" s="12"/>
      <c r="GN2751" s="12"/>
      <c r="GO2751" s="12"/>
      <c r="GP2751" s="12"/>
      <c r="GQ2751" s="12"/>
    </row>
    <row r="2752" spans="9:199" s="1" customFormat="1">
      <c r="I2752" s="3"/>
      <c r="P2752" s="59"/>
      <c r="Q2752" s="59"/>
      <c r="R2752" s="59"/>
      <c r="T2752" s="3"/>
      <c r="U2752" s="5"/>
      <c r="V2752" s="3"/>
      <c r="W2752" s="5"/>
      <c r="AE2752" s="7"/>
      <c r="AM2752" s="8"/>
      <c r="AT2752" s="9"/>
      <c r="GM2752" s="12"/>
      <c r="GN2752" s="12"/>
      <c r="GO2752" s="12"/>
      <c r="GP2752" s="12"/>
      <c r="GQ2752" s="12"/>
    </row>
    <row r="2753" spans="9:199" s="1" customFormat="1">
      <c r="I2753" s="3"/>
      <c r="P2753" s="59"/>
      <c r="Q2753" s="59"/>
      <c r="R2753" s="59"/>
      <c r="T2753" s="3"/>
      <c r="U2753" s="5"/>
      <c r="V2753" s="3"/>
      <c r="W2753" s="5"/>
      <c r="AE2753" s="7"/>
      <c r="AM2753" s="8"/>
      <c r="AT2753" s="9"/>
      <c r="GM2753" s="12"/>
      <c r="GN2753" s="12"/>
      <c r="GO2753" s="12"/>
      <c r="GP2753" s="12"/>
      <c r="GQ2753" s="12"/>
    </row>
    <row r="2754" spans="9:199" s="1" customFormat="1">
      <c r="I2754" s="3"/>
      <c r="P2754" s="59"/>
      <c r="Q2754" s="59"/>
      <c r="R2754" s="59"/>
      <c r="T2754" s="3"/>
      <c r="U2754" s="5"/>
      <c r="V2754" s="3"/>
      <c r="W2754" s="5"/>
      <c r="AE2754" s="7"/>
      <c r="AM2754" s="8"/>
      <c r="AT2754" s="9"/>
      <c r="GM2754" s="12"/>
      <c r="GN2754" s="12"/>
      <c r="GO2754" s="12"/>
      <c r="GP2754" s="12"/>
      <c r="GQ2754" s="12"/>
    </row>
    <row r="2755" spans="9:199" s="1" customFormat="1">
      <c r="I2755" s="3"/>
      <c r="P2755" s="59"/>
      <c r="Q2755" s="59"/>
      <c r="R2755" s="59"/>
      <c r="T2755" s="3"/>
      <c r="U2755" s="5"/>
      <c r="V2755" s="3"/>
      <c r="W2755" s="5"/>
      <c r="AE2755" s="7"/>
      <c r="AM2755" s="8"/>
      <c r="AT2755" s="9"/>
      <c r="GM2755" s="12"/>
      <c r="GN2755" s="12"/>
      <c r="GO2755" s="12"/>
      <c r="GP2755" s="12"/>
      <c r="GQ2755" s="12"/>
    </row>
    <row r="2756" spans="9:199" s="1" customFormat="1">
      <c r="I2756" s="3"/>
      <c r="P2756" s="59"/>
      <c r="Q2756" s="59"/>
      <c r="R2756" s="59"/>
      <c r="T2756" s="3"/>
      <c r="U2756" s="5"/>
      <c r="V2756" s="3"/>
      <c r="W2756" s="5"/>
      <c r="AE2756" s="7"/>
      <c r="AM2756" s="8"/>
      <c r="AT2756" s="9"/>
      <c r="GM2756" s="12"/>
      <c r="GN2756" s="12"/>
      <c r="GO2756" s="12"/>
      <c r="GP2756" s="12"/>
      <c r="GQ2756" s="12"/>
    </row>
    <row r="2757" spans="9:199" s="1" customFormat="1">
      <c r="I2757" s="3"/>
      <c r="P2757" s="59"/>
      <c r="Q2757" s="59"/>
      <c r="R2757" s="59"/>
      <c r="T2757" s="3"/>
      <c r="U2757" s="5"/>
      <c r="V2757" s="3"/>
      <c r="W2757" s="5"/>
      <c r="AE2757" s="7"/>
      <c r="AM2757" s="8"/>
      <c r="AT2757" s="9"/>
      <c r="GM2757" s="12"/>
      <c r="GN2757" s="12"/>
      <c r="GO2757" s="12"/>
      <c r="GP2757" s="12"/>
      <c r="GQ2757" s="12"/>
    </row>
    <row r="2758" spans="9:199" s="1" customFormat="1">
      <c r="I2758" s="3"/>
      <c r="P2758" s="59"/>
      <c r="Q2758" s="59"/>
      <c r="R2758" s="59"/>
      <c r="T2758" s="3"/>
      <c r="U2758" s="5"/>
      <c r="V2758" s="3"/>
      <c r="W2758" s="5"/>
      <c r="AE2758" s="7"/>
      <c r="AM2758" s="8"/>
      <c r="AT2758" s="9"/>
      <c r="GM2758" s="12"/>
      <c r="GN2758" s="12"/>
      <c r="GO2758" s="12"/>
      <c r="GP2758" s="12"/>
      <c r="GQ2758" s="12"/>
    </row>
    <row r="2759" spans="9:199" s="1" customFormat="1">
      <c r="I2759" s="3"/>
      <c r="P2759" s="59"/>
      <c r="Q2759" s="59"/>
      <c r="R2759" s="59"/>
      <c r="T2759" s="3"/>
      <c r="U2759" s="5"/>
      <c r="V2759" s="3"/>
      <c r="W2759" s="5"/>
      <c r="AE2759" s="7"/>
      <c r="AM2759" s="8"/>
      <c r="AT2759" s="9"/>
      <c r="GM2759" s="12"/>
      <c r="GN2759" s="12"/>
      <c r="GO2759" s="12"/>
      <c r="GP2759" s="12"/>
      <c r="GQ2759" s="12"/>
    </row>
    <row r="2760" spans="9:199" s="1" customFormat="1">
      <c r="I2760" s="3"/>
      <c r="P2760" s="59"/>
      <c r="Q2760" s="59"/>
      <c r="R2760" s="59"/>
      <c r="T2760" s="3"/>
      <c r="U2760" s="5"/>
      <c r="V2760" s="3"/>
      <c r="W2760" s="5"/>
      <c r="AE2760" s="7"/>
      <c r="AM2760" s="8"/>
      <c r="AT2760" s="9"/>
      <c r="GM2760" s="12"/>
      <c r="GN2760" s="12"/>
      <c r="GO2760" s="12"/>
      <c r="GP2760" s="12"/>
      <c r="GQ2760" s="12"/>
    </row>
    <row r="2761" spans="9:199" s="1" customFormat="1">
      <c r="I2761" s="3"/>
      <c r="P2761" s="59"/>
      <c r="Q2761" s="59"/>
      <c r="R2761" s="59"/>
      <c r="T2761" s="3"/>
      <c r="U2761" s="5"/>
      <c r="V2761" s="3"/>
      <c r="W2761" s="5"/>
      <c r="AE2761" s="7"/>
      <c r="AM2761" s="8"/>
      <c r="AT2761" s="9"/>
      <c r="GM2761" s="12"/>
      <c r="GN2761" s="12"/>
      <c r="GO2761" s="12"/>
      <c r="GP2761" s="12"/>
      <c r="GQ2761" s="12"/>
    </row>
    <row r="2762" spans="9:199" s="1" customFormat="1">
      <c r="I2762" s="3"/>
      <c r="P2762" s="59"/>
      <c r="Q2762" s="59"/>
      <c r="R2762" s="59"/>
      <c r="T2762" s="3"/>
      <c r="U2762" s="5"/>
      <c r="V2762" s="3"/>
      <c r="W2762" s="5"/>
      <c r="AE2762" s="7"/>
      <c r="AM2762" s="8"/>
      <c r="AT2762" s="9"/>
      <c r="GM2762" s="12"/>
      <c r="GN2762" s="12"/>
      <c r="GO2762" s="12"/>
      <c r="GP2762" s="12"/>
      <c r="GQ2762" s="12"/>
    </row>
    <row r="2763" spans="9:199" s="1" customFormat="1">
      <c r="I2763" s="3"/>
      <c r="P2763" s="59"/>
      <c r="Q2763" s="59"/>
      <c r="R2763" s="59"/>
      <c r="T2763" s="3"/>
      <c r="U2763" s="5"/>
      <c r="V2763" s="3"/>
      <c r="W2763" s="5"/>
      <c r="AE2763" s="7"/>
      <c r="AM2763" s="8"/>
      <c r="AT2763" s="9"/>
      <c r="GM2763" s="12"/>
      <c r="GN2763" s="12"/>
      <c r="GO2763" s="12"/>
      <c r="GP2763" s="12"/>
      <c r="GQ2763" s="12"/>
    </row>
    <row r="2764" spans="9:199" s="1" customFormat="1">
      <c r="I2764" s="3"/>
      <c r="P2764" s="59"/>
      <c r="Q2764" s="59"/>
      <c r="R2764" s="59"/>
      <c r="T2764" s="3"/>
      <c r="U2764" s="5"/>
      <c r="V2764" s="3"/>
      <c r="W2764" s="5"/>
      <c r="AE2764" s="7"/>
      <c r="AM2764" s="8"/>
      <c r="AT2764" s="9"/>
      <c r="GM2764" s="12"/>
      <c r="GN2764" s="12"/>
      <c r="GO2764" s="12"/>
      <c r="GP2764" s="12"/>
      <c r="GQ2764" s="12"/>
    </row>
    <row r="2765" spans="9:199" s="1" customFormat="1">
      <c r="I2765" s="3"/>
      <c r="P2765" s="59"/>
      <c r="Q2765" s="59"/>
      <c r="R2765" s="59"/>
      <c r="T2765" s="3"/>
      <c r="U2765" s="5"/>
      <c r="V2765" s="3"/>
      <c r="W2765" s="5"/>
      <c r="AE2765" s="7"/>
      <c r="AM2765" s="8"/>
      <c r="AT2765" s="9"/>
      <c r="GM2765" s="12"/>
      <c r="GN2765" s="12"/>
      <c r="GO2765" s="12"/>
      <c r="GP2765" s="12"/>
      <c r="GQ2765" s="12"/>
    </row>
    <row r="2766" spans="9:199" s="1" customFormat="1">
      <c r="I2766" s="3"/>
      <c r="P2766" s="59"/>
      <c r="Q2766" s="59"/>
      <c r="R2766" s="59"/>
      <c r="T2766" s="3"/>
      <c r="U2766" s="5"/>
      <c r="V2766" s="3"/>
      <c r="W2766" s="5"/>
      <c r="AE2766" s="7"/>
      <c r="AM2766" s="8"/>
      <c r="AT2766" s="9"/>
      <c r="GM2766" s="12"/>
      <c r="GN2766" s="12"/>
      <c r="GO2766" s="12"/>
      <c r="GP2766" s="12"/>
      <c r="GQ2766" s="12"/>
    </row>
    <row r="2767" spans="9:199" s="1" customFormat="1">
      <c r="I2767" s="3"/>
      <c r="P2767" s="59"/>
      <c r="Q2767" s="59"/>
      <c r="R2767" s="59"/>
      <c r="T2767" s="3"/>
      <c r="U2767" s="5"/>
      <c r="V2767" s="3"/>
      <c r="W2767" s="5"/>
      <c r="AE2767" s="7"/>
      <c r="AM2767" s="8"/>
      <c r="AT2767" s="9"/>
      <c r="GM2767" s="12"/>
      <c r="GN2767" s="12"/>
      <c r="GO2767" s="12"/>
      <c r="GP2767" s="12"/>
      <c r="GQ2767" s="12"/>
    </row>
    <row r="2768" spans="9:199" s="1" customFormat="1">
      <c r="I2768" s="3"/>
      <c r="P2768" s="59"/>
      <c r="Q2768" s="59"/>
      <c r="R2768" s="59"/>
      <c r="T2768" s="3"/>
      <c r="U2768" s="5"/>
      <c r="V2768" s="3"/>
      <c r="W2768" s="5"/>
      <c r="AE2768" s="7"/>
      <c r="AM2768" s="8"/>
      <c r="AT2768" s="9"/>
      <c r="GM2768" s="12"/>
      <c r="GN2768" s="12"/>
      <c r="GO2768" s="12"/>
      <c r="GP2768" s="12"/>
      <c r="GQ2768" s="12"/>
    </row>
    <row r="2769" spans="9:199" s="1" customFormat="1">
      <c r="I2769" s="3"/>
      <c r="P2769" s="59"/>
      <c r="Q2769" s="59"/>
      <c r="R2769" s="59"/>
      <c r="T2769" s="3"/>
      <c r="U2769" s="5"/>
      <c r="V2769" s="3"/>
      <c r="W2769" s="5"/>
      <c r="AE2769" s="7"/>
      <c r="AM2769" s="8"/>
      <c r="AT2769" s="9"/>
      <c r="GM2769" s="12"/>
      <c r="GN2769" s="12"/>
      <c r="GO2769" s="12"/>
      <c r="GP2769" s="12"/>
      <c r="GQ2769" s="12"/>
    </row>
    <row r="2770" spans="9:199" s="1" customFormat="1">
      <c r="I2770" s="3"/>
      <c r="P2770" s="59"/>
      <c r="Q2770" s="59"/>
      <c r="R2770" s="59"/>
      <c r="T2770" s="3"/>
      <c r="U2770" s="5"/>
      <c r="V2770" s="3"/>
      <c r="W2770" s="5"/>
      <c r="AE2770" s="7"/>
      <c r="AM2770" s="8"/>
      <c r="AT2770" s="9"/>
      <c r="GM2770" s="12"/>
      <c r="GN2770" s="12"/>
      <c r="GO2770" s="12"/>
      <c r="GP2770" s="12"/>
      <c r="GQ2770" s="12"/>
    </row>
    <row r="2771" spans="9:199" s="1" customFormat="1">
      <c r="I2771" s="3"/>
      <c r="P2771" s="59"/>
      <c r="Q2771" s="59"/>
      <c r="R2771" s="59"/>
      <c r="T2771" s="3"/>
      <c r="U2771" s="5"/>
      <c r="V2771" s="3"/>
      <c r="W2771" s="5"/>
      <c r="AE2771" s="7"/>
      <c r="AM2771" s="8"/>
      <c r="AT2771" s="9"/>
      <c r="GM2771" s="12"/>
      <c r="GN2771" s="12"/>
      <c r="GO2771" s="12"/>
      <c r="GP2771" s="12"/>
      <c r="GQ2771" s="12"/>
    </row>
    <row r="2772" spans="9:199" s="1" customFormat="1">
      <c r="I2772" s="3"/>
      <c r="P2772" s="59"/>
      <c r="Q2772" s="59"/>
      <c r="R2772" s="59"/>
      <c r="T2772" s="3"/>
      <c r="U2772" s="5"/>
      <c r="V2772" s="3"/>
      <c r="W2772" s="5"/>
      <c r="AE2772" s="7"/>
      <c r="AM2772" s="8"/>
      <c r="AT2772" s="9"/>
      <c r="GM2772" s="12"/>
      <c r="GN2772" s="12"/>
      <c r="GO2772" s="12"/>
      <c r="GP2772" s="12"/>
      <c r="GQ2772" s="12"/>
    </row>
    <row r="2773" spans="9:199" s="1" customFormat="1">
      <c r="I2773" s="3"/>
      <c r="P2773" s="59"/>
      <c r="Q2773" s="59"/>
      <c r="R2773" s="59"/>
      <c r="T2773" s="3"/>
      <c r="U2773" s="5"/>
      <c r="V2773" s="3"/>
      <c r="W2773" s="5"/>
      <c r="AE2773" s="7"/>
      <c r="AM2773" s="8"/>
      <c r="AT2773" s="9"/>
      <c r="GM2773" s="12"/>
      <c r="GN2773" s="12"/>
      <c r="GO2773" s="12"/>
      <c r="GP2773" s="12"/>
      <c r="GQ2773" s="12"/>
    </row>
    <row r="2774" spans="9:199" s="1" customFormat="1">
      <c r="I2774" s="3"/>
      <c r="P2774" s="59"/>
      <c r="Q2774" s="59"/>
      <c r="R2774" s="59"/>
      <c r="T2774" s="3"/>
      <c r="U2774" s="5"/>
      <c r="V2774" s="3"/>
      <c r="W2774" s="5"/>
      <c r="AE2774" s="7"/>
      <c r="AM2774" s="8"/>
      <c r="AT2774" s="9"/>
      <c r="GM2774" s="12"/>
      <c r="GN2774" s="12"/>
      <c r="GO2774" s="12"/>
      <c r="GP2774" s="12"/>
      <c r="GQ2774" s="12"/>
    </row>
    <row r="2775" spans="9:199" s="1" customFormat="1">
      <c r="I2775" s="3"/>
      <c r="P2775" s="59"/>
      <c r="Q2775" s="59"/>
      <c r="R2775" s="59"/>
      <c r="T2775" s="3"/>
      <c r="U2775" s="5"/>
      <c r="V2775" s="3"/>
      <c r="W2775" s="5"/>
      <c r="AE2775" s="7"/>
      <c r="AM2775" s="8"/>
      <c r="AT2775" s="9"/>
      <c r="GM2775" s="12"/>
      <c r="GN2775" s="12"/>
      <c r="GO2775" s="12"/>
      <c r="GP2775" s="12"/>
      <c r="GQ2775" s="12"/>
    </row>
    <row r="2776" spans="9:199" s="1" customFormat="1">
      <c r="I2776" s="3"/>
      <c r="P2776" s="59"/>
      <c r="Q2776" s="59"/>
      <c r="R2776" s="59"/>
      <c r="T2776" s="3"/>
      <c r="U2776" s="5"/>
      <c r="V2776" s="3"/>
      <c r="W2776" s="5"/>
      <c r="AE2776" s="7"/>
      <c r="AM2776" s="8"/>
      <c r="AT2776" s="9"/>
      <c r="GM2776" s="12"/>
      <c r="GN2776" s="12"/>
      <c r="GO2776" s="12"/>
      <c r="GP2776" s="12"/>
      <c r="GQ2776" s="12"/>
    </row>
    <row r="2777" spans="9:199" s="1" customFormat="1">
      <c r="I2777" s="3"/>
      <c r="P2777" s="59"/>
      <c r="Q2777" s="59"/>
      <c r="R2777" s="59"/>
      <c r="T2777" s="3"/>
      <c r="U2777" s="5"/>
      <c r="V2777" s="3"/>
      <c r="W2777" s="5"/>
      <c r="AE2777" s="7"/>
      <c r="AM2777" s="8"/>
      <c r="AT2777" s="9"/>
      <c r="GM2777" s="12"/>
      <c r="GN2777" s="12"/>
      <c r="GO2777" s="12"/>
      <c r="GP2777" s="12"/>
      <c r="GQ2777" s="12"/>
    </row>
    <row r="2778" spans="9:199" s="1" customFormat="1">
      <c r="I2778" s="3"/>
      <c r="P2778" s="59"/>
      <c r="Q2778" s="59"/>
      <c r="R2778" s="59"/>
      <c r="T2778" s="3"/>
      <c r="U2778" s="5"/>
      <c r="V2778" s="3"/>
      <c r="W2778" s="5"/>
      <c r="AE2778" s="7"/>
      <c r="AM2778" s="8"/>
      <c r="AT2778" s="9"/>
      <c r="GM2778" s="12"/>
      <c r="GN2778" s="12"/>
      <c r="GO2778" s="12"/>
      <c r="GP2778" s="12"/>
      <c r="GQ2778" s="12"/>
    </row>
    <row r="2779" spans="9:199" s="1" customFormat="1">
      <c r="I2779" s="3"/>
      <c r="P2779" s="59"/>
      <c r="Q2779" s="59"/>
      <c r="R2779" s="59"/>
      <c r="T2779" s="3"/>
      <c r="U2779" s="5"/>
      <c r="V2779" s="3"/>
      <c r="W2779" s="5"/>
      <c r="AE2779" s="7"/>
      <c r="AM2779" s="8"/>
      <c r="AT2779" s="9"/>
      <c r="GM2779" s="12"/>
      <c r="GN2779" s="12"/>
      <c r="GO2779" s="12"/>
      <c r="GP2779" s="12"/>
      <c r="GQ2779" s="12"/>
    </row>
    <row r="2780" spans="9:199" s="1" customFormat="1">
      <c r="I2780" s="3"/>
      <c r="P2780" s="59"/>
      <c r="Q2780" s="59"/>
      <c r="R2780" s="59"/>
      <c r="T2780" s="3"/>
      <c r="U2780" s="5"/>
      <c r="V2780" s="3"/>
      <c r="W2780" s="5"/>
      <c r="AE2780" s="7"/>
      <c r="AM2780" s="8"/>
      <c r="AT2780" s="9"/>
      <c r="GM2780" s="12"/>
      <c r="GN2780" s="12"/>
      <c r="GO2780" s="12"/>
      <c r="GP2780" s="12"/>
      <c r="GQ2780" s="12"/>
    </row>
    <row r="2781" spans="9:199" s="1" customFormat="1">
      <c r="I2781" s="3"/>
      <c r="P2781" s="59"/>
      <c r="Q2781" s="59"/>
      <c r="R2781" s="59"/>
      <c r="T2781" s="3"/>
      <c r="U2781" s="5"/>
      <c r="V2781" s="3"/>
      <c r="W2781" s="5"/>
      <c r="AE2781" s="7"/>
      <c r="AM2781" s="8"/>
      <c r="AT2781" s="9"/>
      <c r="GM2781" s="12"/>
      <c r="GN2781" s="12"/>
      <c r="GO2781" s="12"/>
      <c r="GP2781" s="12"/>
      <c r="GQ2781" s="12"/>
    </row>
    <row r="2782" spans="9:199" s="1" customFormat="1">
      <c r="I2782" s="3"/>
      <c r="P2782" s="59"/>
      <c r="Q2782" s="59"/>
      <c r="R2782" s="59"/>
      <c r="T2782" s="3"/>
      <c r="U2782" s="5"/>
      <c r="V2782" s="3"/>
      <c r="W2782" s="5"/>
      <c r="AE2782" s="7"/>
      <c r="AM2782" s="8"/>
      <c r="AT2782" s="9"/>
      <c r="GM2782" s="12"/>
      <c r="GN2782" s="12"/>
      <c r="GO2782" s="12"/>
      <c r="GP2782" s="12"/>
      <c r="GQ2782" s="12"/>
    </row>
    <row r="2783" spans="9:199" s="1" customFormat="1">
      <c r="I2783" s="3"/>
      <c r="P2783" s="59"/>
      <c r="Q2783" s="59"/>
      <c r="R2783" s="59"/>
      <c r="T2783" s="3"/>
      <c r="U2783" s="5"/>
      <c r="V2783" s="3"/>
      <c r="W2783" s="5"/>
      <c r="AE2783" s="7"/>
      <c r="AM2783" s="8"/>
      <c r="AT2783" s="9"/>
      <c r="GM2783" s="12"/>
      <c r="GN2783" s="12"/>
      <c r="GO2783" s="12"/>
      <c r="GP2783" s="12"/>
      <c r="GQ2783" s="12"/>
    </row>
    <row r="2784" spans="9:199" s="1" customFormat="1">
      <c r="I2784" s="3"/>
      <c r="P2784" s="59"/>
      <c r="Q2784" s="59"/>
      <c r="R2784" s="59"/>
      <c r="T2784" s="3"/>
      <c r="U2784" s="5"/>
      <c r="V2784" s="3"/>
      <c r="W2784" s="5"/>
      <c r="AE2784" s="7"/>
      <c r="AM2784" s="8"/>
      <c r="AT2784" s="9"/>
      <c r="GM2784" s="12"/>
      <c r="GN2784" s="12"/>
      <c r="GO2784" s="12"/>
      <c r="GP2784" s="12"/>
      <c r="GQ2784" s="12"/>
    </row>
    <row r="2785" spans="9:199" s="1" customFormat="1">
      <c r="I2785" s="3"/>
      <c r="P2785" s="59"/>
      <c r="Q2785" s="59"/>
      <c r="R2785" s="59"/>
      <c r="T2785" s="3"/>
      <c r="U2785" s="5"/>
      <c r="V2785" s="3"/>
      <c r="W2785" s="5"/>
      <c r="AE2785" s="7"/>
      <c r="AM2785" s="8"/>
      <c r="AT2785" s="9"/>
      <c r="GM2785" s="12"/>
      <c r="GN2785" s="12"/>
      <c r="GO2785" s="12"/>
      <c r="GP2785" s="12"/>
      <c r="GQ2785" s="12"/>
    </row>
    <row r="2786" spans="9:199" s="1" customFormat="1">
      <c r="I2786" s="3"/>
      <c r="P2786" s="59"/>
      <c r="Q2786" s="59"/>
      <c r="R2786" s="59"/>
      <c r="T2786" s="3"/>
      <c r="U2786" s="5"/>
      <c r="V2786" s="3"/>
      <c r="W2786" s="5"/>
      <c r="AE2786" s="7"/>
      <c r="AM2786" s="8"/>
      <c r="AT2786" s="9"/>
      <c r="GM2786" s="12"/>
      <c r="GN2786" s="12"/>
      <c r="GO2786" s="12"/>
      <c r="GP2786" s="12"/>
      <c r="GQ2786" s="12"/>
    </row>
    <row r="2787" spans="9:199" s="1" customFormat="1">
      <c r="I2787" s="3"/>
      <c r="P2787" s="59"/>
      <c r="Q2787" s="59"/>
      <c r="R2787" s="59"/>
      <c r="T2787" s="3"/>
      <c r="U2787" s="5"/>
      <c r="V2787" s="3"/>
      <c r="W2787" s="5"/>
      <c r="AE2787" s="7"/>
      <c r="AM2787" s="8"/>
      <c r="AT2787" s="9"/>
      <c r="GM2787" s="12"/>
      <c r="GN2787" s="12"/>
      <c r="GO2787" s="12"/>
      <c r="GP2787" s="12"/>
      <c r="GQ2787" s="12"/>
    </row>
    <row r="2788" spans="9:199" s="1" customFormat="1">
      <c r="I2788" s="3"/>
      <c r="P2788" s="59"/>
      <c r="Q2788" s="59"/>
      <c r="R2788" s="59"/>
      <c r="T2788" s="3"/>
      <c r="U2788" s="5"/>
      <c r="V2788" s="3"/>
      <c r="W2788" s="5"/>
      <c r="AE2788" s="7"/>
      <c r="AM2788" s="8"/>
      <c r="AT2788" s="9"/>
      <c r="GM2788" s="12"/>
      <c r="GN2788" s="12"/>
      <c r="GO2788" s="12"/>
      <c r="GP2788" s="12"/>
      <c r="GQ2788" s="12"/>
    </row>
    <row r="2789" spans="9:199" s="1" customFormat="1">
      <c r="I2789" s="3"/>
      <c r="P2789" s="59"/>
      <c r="Q2789" s="59"/>
      <c r="R2789" s="59"/>
      <c r="T2789" s="3"/>
      <c r="U2789" s="5"/>
      <c r="V2789" s="3"/>
      <c r="W2789" s="5"/>
      <c r="AE2789" s="7"/>
      <c r="AM2789" s="8"/>
      <c r="AT2789" s="9"/>
      <c r="GM2789" s="12"/>
      <c r="GN2789" s="12"/>
      <c r="GO2789" s="12"/>
      <c r="GP2789" s="12"/>
      <c r="GQ2789" s="12"/>
    </row>
    <row r="2790" spans="9:199" s="1" customFormat="1">
      <c r="I2790" s="3"/>
      <c r="P2790" s="59"/>
      <c r="Q2790" s="59"/>
      <c r="R2790" s="59"/>
      <c r="T2790" s="3"/>
      <c r="U2790" s="5"/>
      <c r="V2790" s="3"/>
      <c r="W2790" s="5"/>
      <c r="AE2790" s="7"/>
      <c r="AM2790" s="8"/>
      <c r="AT2790" s="9"/>
      <c r="GM2790" s="12"/>
      <c r="GN2790" s="12"/>
      <c r="GO2790" s="12"/>
      <c r="GP2790" s="12"/>
      <c r="GQ2790" s="12"/>
    </row>
    <row r="2791" spans="9:199" s="1" customFormat="1">
      <c r="I2791" s="3"/>
      <c r="P2791" s="59"/>
      <c r="Q2791" s="59"/>
      <c r="R2791" s="59"/>
      <c r="T2791" s="3"/>
      <c r="U2791" s="5"/>
      <c r="V2791" s="3"/>
      <c r="W2791" s="5"/>
      <c r="AE2791" s="7"/>
      <c r="AM2791" s="8"/>
      <c r="AT2791" s="9"/>
      <c r="GM2791" s="12"/>
      <c r="GN2791" s="12"/>
      <c r="GO2791" s="12"/>
      <c r="GP2791" s="12"/>
      <c r="GQ2791" s="12"/>
    </row>
    <row r="2792" spans="9:199" s="1" customFormat="1">
      <c r="I2792" s="3"/>
      <c r="P2792" s="59"/>
      <c r="Q2792" s="59"/>
      <c r="R2792" s="59"/>
      <c r="T2792" s="3"/>
      <c r="U2792" s="5"/>
      <c r="V2792" s="3"/>
      <c r="W2792" s="5"/>
      <c r="AE2792" s="7"/>
      <c r="AM2792" s="8"/>
      <c r="AT2792" s="9"/>
      <c r="GM2792" s="12"/>
      <c r="GN2792" s="12"/>
      <c r="GO2792" s="12"/>
      <c r="GP2792" s="12"/>
      <c r="GQ2792" s="12"/>
    </row>
    <row r="2793" spans="9:199" s="1" customFormat="1">
      <c r="I2793" s="3"/>
      <c r="P2793" s="59"/>
      <c r="Q2793" s="59"/>
      <c r="R2793" s="59"/>
      <c r="T2793" s="3"/>
      <c r="U2793" s="5"/>
      <c r="V2793" s="3"/>
      <c r="W2793" s="5"/>
      <c r="AE2793" s="7"/>
      <c r="AM2793" s="8"/>
      <c r="AT2793" s="9"/>
      <c r="GM2793" s="12"/>
      <c r="GN2793" s="12"/>
      <c r="GO2793" s="12"/>
      <c r="GP2793" s="12"/>
      <c r="GQ2793" s="12"/>
    </row>
    <row r="2794" spans="9:199" s="1" customFormat="1">
      <c r="I2794" s="3"/>
      <c r="P2794" s="59"/>
      <c r="Q2794" s="59"/>
      <c r="R2794" s="59"/>
      <c r="T2794" s="3"/>
      <c r="U2794" s="5"/>
      <c r="V2794" s="3"/>
      <c r="W2794" s="5"/>
      <c r="AE2794" s="7"/>
      <c r="AM2794" s="8"/>
      <c r="AT2794" s="9"/>
      <c r="GM2794" s="12"/>
      <c r="GN2794" s="12"/>
      <c r="GO2794" s="12"/>
      <c r="GP2794" s="12"/>
      <c r="GQ2794" s="12"/>
    </row>
    <row r="2795" spans="9:199" s="1" customFormat="1">
      <c r="I2795" s="3"/>
      <c r="P2795" s="59"/>
      <c r="Q2795" s="59"/>
      <c r="R2795" s="59"/>
      <c r="T2795" s="3"/>
      <c r="U2795" s="5"/>
      <c r="V2795" s="3"/>
      <c r="W2795" s="5"/>
      <c r="AE2795" s="7"/>
      <c r="AM2795" s="8"/>
      <c r="AT2795" s="9"/>
      <c r="GM2795" s="12"/>
      <c r="GN2795" s="12"/>
      <c r="GO2795" s="12"/>
      <c r="GP2795" s="12"/>
      <c r="GQ2795" s="12"/>
    </row>
    <row r="2796" spans="9:199" s="1" customFormat="1">
      <c r="I2796" s="3"/>
      <c r="P2796" s="59"/>
      <c r="Q2796" s="59"/>
      <c r="R2796" s="59"/>
      <c r="T2796" s="3"/>
      <c r="U2796" s="5"/>
      <c r="V2796" s="3"/>
      <c r="W2796" s="5"/>
      <c r="AE2796" s="7"/>
      <c r="AM2796" s="8"/>
      <c r="AT2796" s="9"/>
      <c r="GM2796" s="12"/>
      <c r="GN2796" s="12"/>
      <c r="GO2796" s="12"/>
      <c r="GP2796" s="12"/>
      <c r="GQ2796" s="12"/>
    </row>
    <row r="2797" spans="9:199" s="1" customFormat="1">
      <c r="I2797" s="3"/>
      <c r="P2797" s="59"/>
      <c r="Q2797" s="59"/>
      <c r="R2797" s="59"/>
      <c r="T2797" s="3"/>
      <c r="U2797" s="5"/>
      <c r="V2797" s="3"/>
      <c r="W2797" s="5"/>
      <c r="AE2797" s="7"/>
      <c r="AM2797" s="8"/>
      <c r="AT2797" s="9"/>
      <c r="GM2797" s="12"/>
      <c r="GN2797" s="12"/>
      <c r="GO2797" s="12"/>
      <c r="GP2797" s="12"/>
      <c r="GQ2797" s="12"/>
    </row>
    <row r="2798" spans="9:199" s="1" customFormat="1">
      <c r="I2798" s="3"/>
      <c r="P2798" s="59"/>
      <c r="Q2798" s="59"/>
      <c r="R2798" s="59"/>
      <c r="T2798" s="3"/>
      <c r="U2798" s="5"/>
      <c r="V2798" s="3"/>
      <c r="W2798" s="5"/>
      <c r="AE2798" s="7"/>
      <c r="AM2798" s="8"/>
      <c r="AT2798" s="9"/>
      <c r="GM2798" s="12"/>
      <c r="GN2798" s="12"/>
      <c r="GO2798" s="12"/>
      <c r="GP2798" s="12"/>
      <c r="GQ2798" s="12"/>
    </row>
    <row r="2799" spans="9:199" s="1" customFormat="1">
      <c r="I2799" s="3"/>
      <c r="P2799" s="59"/>
      <c r="Q2799" s="59"/>
      <c r="R2799" s="59"/>
      <c r="T2799" s="3"/>
      <c r="U2799" s="5"/>
      <c r="V2799" s="3"/>
      <c r="W2799" s="5"/>
      <c r="AE2799" s="7"/>
      <c r="AM2799" s="8"/>
      <c r="AT2799" s="9"/>
      <c r="GM2799" s="12"/>
      <c r="GN2799" s="12"/>
      <c r="GO2799" s="12"/>
      <c r="GP2799" s="12"/>
      <c r="GQ2799" s="12"/>
    </row>
    <row r="2800" spans="9:199" s="1" customFormat="1">
      <c r="I2800" s="3"/>
      <c r="P2800" s="59"/>
      <c r="Q2800" s="59"/>
      <c r="R2800" s="59"/>
      <c r="T2800" s="3"/>
      <c r="U2800" s="5"/>
      <c r="V2800" s="3"/>
      <c r="W2800" s="5"/>
      <c r="AE2800" s="7"/>
      <c r="AM2800" s="8"/>
      <c r="AT2800" s="9"/>
      <c r="GM2800" s="12"/>
      <c r="GN2800" s="12"/>
      <c r="GO2800" s="12"/>
      <c r="GP2800" s="12"/>
      <c r="GQ2800" s="12"/>
    </row>
    <row r="2801" spans="9:199" s="1" customFormat="1">
      <c r="I2801" s="3"/>
      <c r="P2801" s="59"/>
      <c r="Q2801" s="59"/>
      <c r="R2801" s="59"/>
      <c r="T2801" s="3"/>
      <c r="U2801" s="5"/>
      <c r="V2801" s="3"/>
      <c r="W2801" s="5"/>
      <c r="AE2801" s="7"/>
      <c r="AM2801" s="8"/>
      <c r="AT2801" s="9"/>
      <c r="GM2801" s="12"/>
      <c r="GN2801" s="12"/>
      <c r="GO2801" s="12"/>
      <c r="GP2801" s="12"/>
      <c r="GQ2801" s="12"/>
    </row>
    <row r="2802" spans="9:199" s="1" customFormat="1">
      <c r="I2802" s="3"/>
      <c r="P2802" s="59"/>
      <c r="Q2802" s="59"/>
      <c r="R2802" s="59"/>
      <c r="T2802" s="3"/>
      <c r="U2802" s="5"/>
      <c r="V2802" s="3"/>
      <c r="W2802" s="5"/>
      <c r="AE2802" s="7"/>
      <c r="AM2802" s="8"/>
      <c r="AT2802" s="9"/>
      <c r="GM2802" s="12"/>
      <c r="GN2802" s="12"/>
      <c r="GO2802" s="12"/>
      <c r="GP2802" s="12"/>
      <c r="GQ2802" s="12"/>
    </row>
    <row r="2803" spans="9:199" s="1" customFormat="1">
      <c r="I2803" s="3"/>
      <c r="P2803" s="59"/>
      <c r="Q2803" s="59"/>
      <c r="R2803" s="59"/>
      <c r="T2803" s="3"/>
      <c r="U2803" s="5"/>
      <c r="V2803" s="3"/>
      <c r="W2803" s="5"/>
      <c r="AE2803" s="7"/>
      <c r="AM2803" s="8"/>
      <c r="AT2803" s="9"/>
      <c r="GM2803" s="12"/>
      <c r="GN2803" s="12"/>
      <c r="GO2803" s="12"/>
      <c r="GP2803" s="12"/>
      <c r="GQ2803" s="12"/>
    </row>
    <row r="2804" spans="9:199" s="1" customFormat="1">
      <c r="I2804" s="3"/>
      <c r="P2804" s="59"/>
      <c r="Q2804" s="59"/>
      <c r="R2804" s="59"/>
      <c r="T2804" s="3"/>
      <c r="U2804" s="5"/>
      <c r="V2804" s="3"/>
      <c r="W2804" s="5"/>
      <c r="AE2804" s="7"/>
      <c r="AM2804" s="8"/>
      <c r="AT2804" s="9"/>
      <c r="GM2804" s="12"/>
      <c r="GN2804" s="12"/>
      <c r="GO2804" s="12"/>
      <c r="GP2804" s="12"/>
      <c r="GQ2804" s="12"/>
    </row>
    <row r="2805" spans="9:199" s="1" customFormat="1">
      <c r="I2805" s="3"/>
      <c r="P2805" s="59"/>
      <c r="Q2805" s="59"/>
      <c r="R2805" s="59"/>
      <c r="T2805" s="3"/>
      <c r="U2805" s="5"/>
      <c r="V2805" s="3"/>
      <c r="W2805" s="5"/>
      <c r="AE2805" s="7"/>
      <c r="AM2805" s="8"/>
      <c r="AT2805" s="9"/>
      <c r="GM2805" s="12"/>
      <c r="GN2805" s="12"/>
      <c r="GO2805" s="12"/>
      <c r="GP2805" s="12"/>
      <c r="GQ2805" s="12"/>
    </row>
    <row r="2806" spans="9:199" s="1" customFormat="1">
      <c r="I2806" s="3"/>
      <c r="P2806" s="59"/>
      <c r="Q2806" s="59"/>
      <c r="R2806" s="59"/>
      <c r="T2806" s="3"/>
      <c r="U2806" s="5"/>
      <c r="V2806" s="3"/>
      <c r="W2806" s="5"/>
      <c r="AE2806" s="7"/>
      <c r="AM2806" s="8"/>
      <c r="AT2806" s="9"/>
      <c r="GM2806" s="12"/>
      <c r="GN2806" s="12"/>
      <c r="GO2806" s="12"/>
      <c r="GP2806" s="12"/>
      <c r="GQ2806" s="12"/>
    </row>
    <row r="2807" spans="9:199" s="1" customFormat="1">
      <c r="I2807" s="3"/>
      <c r="P2807" s="59"/>
      <c r="Q2807" s="59"/>
      <c r="R2807" s="59"/>
      <c r="T2807" s="3"/>
      <c r="U2807" s="5"/>
      <c r="V2807" s="3"/>
      <c r="W2807" s="5"/>
      <c r="AE2807" s="7"/>
      <c r="AM2807" s="8"/>
      <c r="AT2807" s="9"/>
      <c r="GM2807" s="12"/>
      <c r="GN2807" s="12"/>
      <c r="GO2807" s="12"/>
      <c r="GP2807" s="12"/>
      <c r="GQ2807" s="12"/>
    </row>
    <row r="2808" spans="9:199" s="1" customFormat="1">
      <c r="I2808" s="3"/>
      <c r="P2808" s="59"/>
      <c r="Q2808" s="59"/>
      <c r="R2808" s="59"/>
      <c r="T2808" s="3"/>
      <c r="U2808" s="5"/>
      <c r="V2808" s="3"/>
      <c r="W2808" s="5"/>
      <c r="AE2808" s="7"/>
      <c r="AM2808" s="8"/>
      <c r="AT2808" s="9"/>
      <c r="GM2808" s="12"/>
      <c r="GN2808" s="12"/>
      <c r="GO2808" s="12"/>
      <c r="GP2808" s="12"/>
      <c r="GQ2808" s="12"/>
    </row>
    <row r="2809" spans="9:199" s="1" customFormat="1">
      <c r="I2809" s="3"/>
      <c r="P2809" s="59"/>
      <c r="Q2809" s="59"/>
      <c r="R2809" s="59"/>
      <c r="T2809" s="3"/>
      <c r="U2809" s="5"/>
      <c r="V2809" s="3"/>
      <c r="W2809" s="5"/>
      <c r="AE2809" s="7"/>
      <c r="AM2809" s="8"/>
      <c r="AT2809" s="9"/>
      <c r="GM2809" s="12"/>
      <c r="GN2809" s="12"/>
      <c r="GO2809" s="12"/>
      <c r="GP2809" s="12"/>
      <c r="GQ2809" s="12"/>
    </row>
    <row r="2810" spans="9:199" s="1" customFormat="1">
      <c r="I2810" s="3"/>
      <c r="P2810" s="59"/>
      <c r="Q2810" s="59"/>
      <c r="R2810" s="59"/>
      <c r="T2810" s="3"/>
      <c r="U2810" s="5"/>
      <c r="V2810" s="3"/>
      <c r="W2810" s="5"/>
      <c r="AE2810" s="7"/>
      <c r="AM2810" s="8"/>
      <c r="AT2810" s="9"/>
      <c r="GM2810" s="12"/>
      <c r="GN2810" s="12"/>
      <c r="GO2810" s="12"/>
      <c r="GP2810" s="12"/>
      <c r="GQ2810" s="12"/>
    </row>
    <row r="2811" spans="9:199" s="1" customFormat="1">
      <c r="I2811" s="3"/>
      <c r="P2811" s="59"/>
      <c r="Q2811" s="59"/>
      <c r="R2811" s="59"/>
      <c r="T2811" s="3"/>
      <c r="U2811" s="5"/>
      <c r="V2811" s="3"/>
      <c r="W2811" s="5"/>
      <c r="AE2811" s="7"/>
      <c r="AM2811" s="8"/>
      <c r="AT2811" s="9"/>
      <c r="GM2811" s="12"/>
      <c r="GN2811" s="12"/>
      <c r="GO2811" s="12"/>
      <c r="GP2811" s="12"/>
      <c r="GQ2811" s="12"/>
    </row>
    <row r="2812" spans="9:199" s="1" customFormat="1">
      <c r="I2812" s="3"/>
      <c r="P2812" s="59"/>
      <c r="Q2812" s="59"/>
      <c r="R2812" s="59"/>
      <c r="T2812" s="3"/>
      <c r="U2812" s="5"/>
      <c r="V2812" s="3"/>
      <c r="W2812" s="5"/>
      <c r="AE2812" s="7"/>
      <c r="AM2812" s="8"/>
      <c r="AT2812" s="9"/>
      <c r="GM2812" s="12"/>
      <c r="GN2812" s="12"/>
      <c r="GO2812" s="12"/>
      <c r="GP2812" s="12"/>
      <c r="GQ2812" s="12"/>
    </row>
    <row r="2813" spans="9:199" s="1" customFormat="1">
      <c r="I2813" s="3"/>
      <c r="P2813" s="59"/>
      <c r="Q2813" s="59"/>
      <c r="R2813" s="59"/>
      <c r="T2813" s="3"/>
      <c r="U2813" s="5"/>
      <c r="V2813" s="3"/>
      <c r="W2813" s="5"/>
      <c r="AE2813" s="7"/>
      <c r="AM2813" s="8"/>
      <c r="AT2813" s="9"/>
      <c r="GM2813" s="12"/>
      <c r="GN2813" s="12"/>
      <c r="GO2813" s="12"/>
      <c r="GP2813" s="12"/>
      <c r="GQ2813" s="12"/>
    </row>
    <row r="2814" spans="9:199" s="1" customFormat="1">
      <c r="I2814" s="3"/>
      <c r="P2814" s="59"/>
      <c r="Q2814" s="59"/>
      <c r="R2814" s="59"/>
      <c r="T2814" s="3"/>
      <c r="U2814" s="5"/>
      <c r="V2814" s="3"/>
      <c r="W2814" s="5"/>
      <c r="AE2814" s="7"/>
      <c r="AM2814" s="8"/>
      <c r="AT2814" s="9"/>
      <c r="GM2814" s="12"/>
      <c r="GN2814" s="12"/>
      <c r="GO2814" s="12"/>
      <c r="GP2814" s="12"/>
      <c r="GQ2814" s="12"/>
    </row>
    <row r="2815" spans="9:199" s="1" customFormat="1">
      <c r="I2815" s="3"/>
      <c r="P2815" s="59"/>
      <c r="Q2815" s="59"/>
      <c r="R2815" s="59"/>
      <c r="T2815" s="3"/>
      <c r="U2815" s="5"/>
      <c r="V2815" s="3"/>
      <c r="W2815" s="5"/>
      <c r="AE2815" s="7"/>
      <c r="AM2815" s="8"/>
      <c r="AT2815" s="9"/>
      <c r="GM2815" s="12"/>
      <c r="GN2815" s="12"/>
      <c r="GO2815" s="12"/>
      <c r="GP2815" s="12"/>
      <c r="GQ2815" s="12"/>
    </row>
    <row r="2816" spans="9:199" s="1" customFormat="1">
      <c r="I2816" s="3"/>
      <c r="P2816" s="59"/>
      <c r="Q2816" s="59"/>
      <c r="R2816" s="59"/>
      <c r="T2816" s="3"/>
      <c r="U2816" s="5"/>
      <c r="V2816" s="3"/>
      <c r="W2816" s="5"/>
      <c r="AE2816" s="7"/>
      <c r="AM2816" s="8"/>
      <c r="AT2816" s="9"/>
      <c r="GM2816" s="12"/>
      <c r="GN2816" s="12"/>
      <c r="GO2816" s="12"/>
      <c r="GP2816" s="12"/>
      <c r="GQ2816" s="12"/>
    </row>
    <row r="2817" spans="9:199" s="1" customFormat="1">
      <c r="I2817" s="3"/>
      <c r="P2817" s="59"/>
      <c r="Q2817" s="59"/>
      <c r="R2817" s="59"/>
      <c r="T2817" s="3"/>
      <c r="U2817" s="5"/>
      <c r="V2817" s="3"/>
      <c r="W2817" s="5"/>
      <c r="AE2817" s="7"/>
      <c r="AM2817" s="8"/>
      <c r="AT2817" s="9"/>
      <c r="GM2817" s="12"/>
      <c r="GN2817" s="12"/>
      <c r="GO2817" s="12"/>
      <c r="GP2817" s="12"/>
      <c r="GQ2817" s="12"/>
    </row>
    <row r="2818" spans="9:199" s="1" customFormat="1">
      <c r="I2818" s="3"/>
      <c r="P2818" s="59"/>
      <c r="Q2818" s="59"/>
      <c r="R2818" s="59"/>
      <c r="T2818" s="3"/>
      <c r="U2818" s="5"/>
      <c r="V2818" s="3"/>
      <c r="W2818" s="5"/>
      <c r="AE2818" s="7"/>
      <c r="AM2818" s="8"/>
      <c r="AT2818" s="9"/>
      <c r="GM2818" s="12"/>
      <c r="GN2818" s="12"/>
      <c r="GO2818" s="12"/>
      <c r="GP2818" s="12"/>
      <c r="GQ2818" s="12"/>
    </row>
    <row r="2819" spans="9:199" s="1" customFormat="1">
      <c r="I2819" s="3"/>
      <c r="P2819" s="59"/>
      <c r="Q2819" s="59"/>
      <c r="R2819" s="59"/>
      <c r="T2819" s="3"/>
      <c r="U2819" s="5"/>
      <c r="V2819" s="3"/>
      <c r="W2819" s="5"/>
      <c r="AE2819" s="7"/>
      <c r="AM2819" s="8"/>
      <c r="AT2819" s="9"/>
      <c r="GM2819" s="12"/>
      <c r="GN2819" s="12"/>
      <c r="GO2819" s="12"/>
      <c r="GP2819" s="12"/>
      <c r="GQ2819" s="12"/>
    </row>
    <row r="2820" spans="9:199" s="1" customFormat="1">
      <c r="I2820" s="3"/>
      <c r="P2820" s="59"/>
      <c r="Q2820" s="59"/>
      <c r="R2820" s="59"/>
      <c r="T2820" s="3"/>
      <c r="U2820" s="5"/>
      <c r="V2820" s="3"/>
      <c r="W2820" s="5"/>
      <c r="AE2820" s="7"/>
      <c r="AM2820" s="8"/>
      <c r="AT2820" s="9"/>
      <c r="GM2820" s="12"/>
      <c r="GN2820" s="12"/>
      <c r="GO2820" s="12"/>
      <c r="GP2820" s="12"/>
      <c r="GQ2820" s="12"/>
    </row>
    <row r="2821" spans="9:199" s="1" customFormat="1">
      <c r="I2821" s="3"/>
      <c r="P2821" s="59"/>
      <c r="Q2821" s="59"/>
      <c r="R2821" s="59"/>
      <c r="T2821" s="3"/>
      <c r="U2821" s="5"/>
      <c r="V2821" s="3"/>
      <c r="W2821" s="5"/>
      <c r="AE2821" s="7"/>
      <c r="AM2821" s="8"/>
      <c r="AT2821" s="9"/>
      <c r="GM2821" s="12"/>
      <c r="GN2821" s="12"/>
      <c r="GO2821" s="12"/>
      <c r="GP2821" s="12"/>
      <c r="GQ2821" s="12"/>
    </row>
    <row r="2822" spans="9:199" s="1" customFormat="1">
      <c r="I2822" s="3"/>
      <c r="P2822" s="59"/>
      <c r="Q2822" s="59"/>
      <c r="R2822" s="59"/>
      <c r="T2822" s="3"/>
      <c r="U2822" s="5"/>
      <c r="V2822" s="3"/>
      <c r="W2822" s="5"/>
      <c r="AE2822" s="7"/>
      <c r="AM2822" s="8"/>
      <c r="AT2822" s="9"/>
      <c r="GM2822" s="12"/>
      <c r="GN2822" s="12"/>
      <c r="GO2822" s="12"/>
      <c r="GP2822" s="12"/>
      <c r="GQ2822" s="12"/>
    </row>
    <row r="2823" spans="9:199" s="1" customFormat="1">
      <c r="I2823" s="3"/>
      <c r="P2823" s="59"/>
      <c r="Q2823" s="59"/>
      <c r="R2823" s="59"/>
      <c r="T2823" s="3"/>
      <c r="U2823" s="5"/>
      <c r="V2823" s="3"/>
      <c r="W2823" s="5"/>
      <c r="AE2823" s="7"/>
      <c r="AM2823" s="8"/>
      <c r="AT2823" s="9"/>
      <c r="GM2823" s="12"/>
      <c r="GN2823" s="12"/>
      <c r="GO2823" s="12"/>
      <c r="GP2823" s="12"/>
      <c r="GQ2823" s="12"/>
    </row>
    <row r="2824" spans="9:199" s="1" customFormat="1">
      <c r="I2824" s="3"/>
      <c r="P2824" s="59"/>
      <c r="Q2824" s="59"/>
      <c r="R2824" s="59"/>
      <c r="T2824" s="3"/>
      <c r="U2824" s="5"/>
      <c r="V2824" s="3"/>
      <c r="W2824" s="5"/>
      <c r="AE2824" s="7"/>
      <c r="AM2824" s="8"/>
      <c r="AT2824" s="9"/>
      <c r="GM2824" s="12"/>
      <c r="GN2824" s="12"/>
      <c r="GO2824" s="12"/>
      <c r="GP2824" s="12"/>
      <c r="GQ2824" s="12"/>
    </row>
    <row r="2825" spans="9:199" s="1" customFormat="1">
      <c r="I2825" s="3"/>
      <c r="P2825" s="59"/>
      <c r="Q2825" s="59"/>
      <c r="R2825" s="59"/>
      <c r="T2825" s="3"/>
      <c r="U2825" s="5"/>
      <c r="V2825" s="3"/>
      <c r="W2825" s="5"/>
      <c r="AE2825" s="7"/>
      <c r="AM2825" s="8"/>
      <c r="AT2825" s="9"/>
      <c r="GM2825" s="12"/>
      <c r="GN2825" s="12"/>
      <c r="GO2825" s="12"/>
      <c r="GP2825" s="12"/>
      <c r="GQ2825" s="12"/>
    </row>
    <row r="2826" spans="9:199" s="1" customFormat="1">
      <c r="I2826" s="3"/>
      <c r="P2826" s="59"/>
      <c r="Q2826" s="59"/>
      <c r="R2826" s="59"/>
      <c r="T2826" s="3"/>
      <c r="U2826" s="5"/>
      <c r="V2826" s="3"/>
      <c r="W2826" s="5"/>
      <c r="AE2826" s="7"/>
      <c r="AM2826" s="8"/>
      <c r="AT2826" s="9"/>
      <c r="GM2826" s="12"/>
      <c r="GN2826" s="12"/>
      <c r="GO2826" s="12"/>
      <c r="GP2826" s="12"/>
      <c r="GQ2826" s="12"/>
    </row>
    <row r="2827" spans="9:199" s="1" customFormat="1">
      <c r="I2827" s="3"/>
      <c r="P2827" s="59"/>
      <c r="Q2827" s="59"/>
      <c r="R2827" s="59"/>
      <c r="T2827" s="3"/>
      <c r="U2827" s="5"/>
      <c r="V2827" s="3"/>
      <c r="W2827" s="5"/>
      <c r="AE2827" s="7"/>
      <c r="AM2827" s="8"/>
      <c r="AT2827" s="9"/>
      <c r="GM2827" s="12"/>
      <c r="GN2827" s="12"/>
      <c r="GO2827" s="12"/>
      <c r="GP2827" s="12"/>
      <c r="GQ2827" s="12"/>
    </row>
    <row r="2828" spans="9:199" s="1" customFormat="1">
      <c r="I2828" s="3"/>
      <c r="P2828" s="59"/>
      <c r="Q2828" s="59"/>
      <c r="R2828" s="59"/>
      <c r="T2828" s="3"/>
      <c r="U2828" s="5"/>
      <c r="V2828" s="3"/>
      <c r="W2828" s="5"/>
      <c r="AE2828" s="7"/>
      <c r="AM2828" s="8"/>
      <c r="AT2828" s="9"/>
      <c r="GM2828" s="12"/>
      <c r="GN2828" s="12"/>
      <c r="GO2828" s="12"/>
      <c r="GP2828" s="12"/>
      <c r="GQ2828" s="12"/>
    </row>
    <row r="2829" spans="9:199" s="1" customFormat="1">
      <c r="I2829" s="3"/>
      <c r="P2829" s="59"/>
      <c r="Q2829" s="59"/>
      <c r="R2829" s="59"/>
      <c r="T2829" s="3"/>
      <c r="U2829" s="5"/>
      <c r="V2829" s="3"/>
      <c r="W2829" s="5"/>
      <c r="AE2829" s="7"/>
      <c r="AM2829" s="8"/>
      <c r="AT2829" s="9"/>
      <c r="GM2829" s="12"/>
      <c r="GN2829" s="12"/>
      <c r="GO2829" s="12"/>
      <c r="GP2829" s="12"/>
      <c r="GQ2829" s="12"/>
    </row>
    <row r="2830" spans="9:199" s="1" customFormat="1">
      <c r="I2830" s="3"/>
      <c r="P2830" s="59"/>
      <c r="Q2830" s="59"/>
      <c r="R2830" s="59"/>
      <c r="T2830" s="3"/>
      <c r="U2830" s="5"/>
      <c r="V2830" s="3"/>
      <c r="W2830" s="5"/>
      <c r="AE2830" s="7"/>
      <c r="AM2830" s="8"/>
      <c r="AT2830" s="9"/>
      <c r="GM2830" s="12"/>
      <c r="GN2830" s="12"/>
      <c r="GO2830" s="12"/>
      <c r="GP2830" s="12"/>
      <c r="GQ2830" s="12"/>
    </row>
    <row r="2831" spans="9:199" s="1" customFormat="1">
      <c r="I2831" s="3"/>
      <c r="P2831" s="59"/>
      <c r="Q2831" s="59"/>
      <c r="R2831" s="59"/>
      <c r="T2831" s="3"/>
      <c r="U2831" s="5"/>
      <c r="V2831" s="3"/>
      <c r="W2831" s="5"/>
      <c r="AE2831" s="7"/>
      <c r="AM2831" s="8"/>
      <c r="AT2831" s="9"/>
      <c r="GM2831" s="12"/>
      <c r="GN2831" s="12"/>
      <c r="GO2831" s="12"/>
      <c r="GP2831" s="12"/>
      <c r="GQ2831" s="12"/>
    </row>
    <row r="2832" spans="9:199" s="1" customFormat="1">
      <c r="I2832" s="3"/>
      <c r="P2832" s="59"/>
      <c r="Q2832" s="59"/>
      <c r="R2832" s="59"/>
      <c r="T2832" s="3"/>
      <c r="U2832" s="5"/>
      <c r="V2832" s="3"/>
      <c r="W2832" s="5"/>
      <c r="AE2832" s="7"/>
      <c r="AM2832" s="8"/>
      <c r="AT2832" s="9"/>
      <c r="GM2832" s="12"/>
      <c r="GN2832" s="12"/>
      <c r="GO2832" s="12"/>
      <c r="GP2832" s="12"/>
      <c r="GQ2832" s="12"/>
    </row>
    <row r="2833" spans="9:199" s="1" customFormat="1">
      <c r="I2833" s="3"/>
      <c r="P2833" s="59"/>
      <c r="Q2833" s="59"/>
      <c r="R2833" s="59"/>
      <c r="T2833" s="3"/>
      <c r="U2833" s="5"/>
      <c r="V2833" s="3"/>
      <c r="W2833" s="5"/>
      <c r="AE2833" s="7"/>
      <c r="AM2833" s="8"/>
      <c r="AT2833" s="9"/>
      <c r="GM2833" s="12"/>
      <c r="GN2833" s="12"/>
      <c r="GO2833" s="12"/>
      <c r="GP2833" s="12"/>
      <c r="GQ2833" s="12"/>
    </row>
    <row r="2834" spans="9:199" s="1" customFormat="1">
      <c r="I2834" s="3"/>
      <c r="P2834" s="59"/>
      <c r="Q2834" s="59"/>
      <c r="R2834" s="59"/>
      <c r="T2834" s="3"/>
      <c r="U2834" s="5"/>
      <c r="V2834" s="3"/>
      <c r="W2834" s="5"/>
      <c r="AE2834" s="7"/>
      <c r="AM2834" s="8"/>
      <c r="AT2834" s="9"/>
      <c r="GM2834" s="12"/>
      <c r="GN2834" s="12"/>
      <c r="GO2834" s="12"/>
      <c r="GP2834" s="12"/>
      <c r="GQ2834" s="12"/>
    </row>
    <row r="2835" spans="9:199" s="1" customFormat="1">
      <c r="I2835" s="3"/>
      <c r="P2835" s="59"/>
      <c r="Q2835" s="59"/>
      <c r="R2835" s="59"/>
      <c r="T2835" s="3"/>
      <c r="U2835" s="5"/>
      <c r="V2835" s="3"/>
      <c r="W2835" s="5"/>
      <c r="AE2835" s="7"/>
      <c r="AM2835" s="8"/>
      <c r="AT2835" s="9"/>
      <c r="GM2835" s="12"/>
      <c r="GN2835" s="12"/>
      <c r="GO2835" s="12"/>
      <c r="GP2835" s="12"/>
      <c r="GQ2835" s="12"/>
    </row>
    <row r="2836" spans="9:199" s="1" customFormat="1">
      <c r="I2836" s="3"/>
      <c r="P2836" s="59"/>
      <c r="Q2836" s="59"/>
      <c r="R2836" s="59"/>
      <c r="T2836" s="3"/>
      <c r="U2836" s="5"/>
      <c r="V2836" s="3"/>
      <c r="W2836" s="5"/>
      <c r="AE2836" s="7"/>
      <c r="AM2836" s="8"/>
      <c r="AT2836" s="9"/>
      <c r="GM2836" s="12"/>
      <c r="GN2836" s="12"/>
      <c r="GO2836" s="12"/>
      <c r="GP2836" s="12"/>
      <c r="GQ2836" s="12"/>
    </row>
    <row r="2837" spans="9:199" s="1" customFormat="1">
      <c r="I2837" s="3"/>
      <c r="P2837" s="59"/>
      <c r="Q2837" s="59"/>
      <c r="R2837" s="59"/>
      <c r="T2837" s="3"/>
      <c r="U2837" s="5"/>
      <c r="V2837" s="3"/>
      <c r="W2837" s="5"/>
      <c r="AE2837" s="7"/>
      <c r="AM2837" s="8"/>
      <c r="AT2837" s="9"/>
      <c r="GM2837" s="12"/>
      <c r="GN2837" s="12"/>
      <c r="GO2837" s="12"/>
      <c r="GP2837" s="12"/>
      <c r="GQ2837" s="12"/>
    </row>
    <row r="2838" spans="9:199" s="1" customFormat="1">
      <c r="I2838" s="3"/>
      <c r="P2838" s="59"/>
      <c r="Q2838" s="59"/>
      <c r="R2838" s="59"/>
      <c r="T2838" s="3"/>
      <c r="U2838" s="5"/>
      <c r="V2838" s="3"/>
      <c r="W2838" s="5"/>
      <c r="AE2838" s="7"/>
      <c r="AM2838" s="8"/>
      <c r="AT2838" s="9"/>
      <c r="GM2838" s="12"/>
      <c r="GN2838" s="12"/>
      <c r="GO2838" s="12"/>
      <c r="GP2838" s="12"/>
      <c r="GQ2838" s="12"/>
    </row>
    <row r="2839" spans="9:199" s="1" customFormat="1">
      <c r="I2839" s="3"/>
      <c r="P2839" s="59"/>
      <c r="Q2839" s="59"/>
      <c r="R2839" s="59"/>
      <c r="T2839" s="3"/>
      <c r="U2839" s="5"/>
      <c r="V2839" s="3"/>
      <c r="W2839" s="5"/>
      <c r="AE2839" s="7"/>
      <c r="AM2839" s="8"/>
      <c r="AT2839" s="9"/>
      <c r="GM2839" s="12"/>
      <c r="GN2839" s="12"/>
      <c r="GO2839" s="12"/>
      <c r="GP2839" s="12"/>
      <c r="GQ2839" s="12"/>
    </row>
    <row r="2840" spans="9:199" s="1" customFormat="1">
      <c r="I2840" s="3"/>
      <c r="P2840" s="59"/>
      <c r="Q2840" s="59"/>
      <c r="R2840" s="59"/>
      <c r="T2840" s="3"/>
      <c r="U2840" s="5"/>
      <c r="V2840" s="3"/>
      <c r="W2840" s="5"/>
      <c r="AE2840" s="7"/>
      <c r="AM2840" s="8"/>
      <c r="AT2840" s="9"/>
      <c r="GM2840" s="12"/>
      <c r="GN2840" s="12"/>
      <c r="GO2840" s="12"/>
      <c r="GP2840" s="12"/>
      <c r="GQ2840" s="12"/>
    </row>
    <row r="2841" spans="9:199" s="1" customFormat="1">
      <c r="I2841" s="3"/>
      <c r="P2841" s="59"/>
      <c r="Q2841" s="59"/>
      <c r="R2841" s="59"/>
      <c r="T2841" s="3"/>
      <c r="U2841" s="5"/>
      <c r="V2841" s="3"/>
      <c r="W2841" s="5"/>
      <c r="AE2841" s="7"/>
      <c r="AM2841" s="8"/>
      <c r="AT2841" s="9"/>
      <c r="GM2841" s="12"/>
      <c r="GN2841" s="12"/>
      <c r="GO2841" s="12"/>
      <c r="GP2841" s="12"/>
      <c r="GQ2841" s="12"/>
    </row>
    <row r="2842" spans="9:199" s="1" customFormat="1">
      <c r="I2842" s="3"/>
      <c r="P2842" s="59"/>
      <c r="Q2842" s="59"/>
      <c r="R2842" s="59"/>
      <c r="T2842" s="3"/>
      <c r="U2842" s="5"/>
      <c r="V2842" s="3"/>
      <c r="W2842" s="5"/>
      <c r="AE2842" s="7"/>
      <c r="AM2842" s="8"/>
      <c r="AT2842" s="9"/>
      <c r="GM2842" s="12"/>
      <c r="GN2842" s="12"/>
      <c r="GO2842" s="12"/>
      <c r="GP2842" s="12"/>
      <c r="GQ2842" s="12"/>
    </row>
    <row r="2843" spans="9:199" s="1" customFormat="1">
      <c r="I2843" s="3"/>
      <c r="P2843" s="59"/>
      <c r="Q2843" s="59"/>
      <c r="R2843" s="59"/>
      <c r="T2843" s="3"/>
      <c r="U2843" s="5"/>
      <c r="V2843" s="3"/>
      <c r="W2843" s="5"/>
      <c r="AE2843" s="7"/>
      <c r="AM2843" s="8"/>
      <c r="AT2843" s="9"/>
      <c r="GM2843" s="12"/>
      <c r="GN2843" s="12"/>
      <c r="GO2843" s="12"/>
      <c r="GP2843" s="12"/>
      <c r="GQ2843" s="12"/>
    </row>
    <row r="2844" spans="9:199" s="1" customFormat="1">
      <c r="I2844" s="3"/>
      <c r="P2844" s="59"/>
      <c r="Q2844" s="59"/>
      <c r="R2844" s="59"/>
      <c r="T2844" s="3"/>
      <c r="U2844" s="5"/>
      <c r="V2844" s="3"/>
      <c r="W2844" s="5"/>
      <c r="AE2844" s="7"/>
      <c r="AM2844" s="8"/>
      <c r="AT2844" s="9"/>
      <c r="GM2844" s="12"/>
      <c r="GN2844" s="12"/>
      <c r="GO2844" s="12"/>
      <c r="GP2844" s="12"/>
      <c r="GQ2844" s="12"/>
    </row>
    <row r="2845" spans="9:199" s="1" customFormat="1">
      <c r="I2845" s="3"/>
      <c r="P2845" s="59"/>
      <c r="Q2845" s="59"/>
      <c r="R2845" s="59"/>
      <c r="T2845" s="3"/>
      <c r="U2845" s="5"/>
      <c r="V2845" s="3"/>
      <c r="W2845" s="5"/>
      <c r="AE2845" s="7"/>
      <c r="AM2845" s="8"/>
      <c r="AT2845" s="9"/>
      <c r="GM2845" s="12"/>
      <c r="GN2845" s="12"/>
      <c r="GO2845" s="12"/>
      <c r="GP2845" s="12"/>
      <c r="GQ2845" s="12"/>
    </row>
    <row r="2846" spans="9:199" s="1" customFormat="1">
      <c r="I2846" s="3"/>
      <c r="P2846" s="59"/>
      <c r="Q2846" s="59"/>
      <c r="R2846" s="59"/>
      <c r="T2846" s="3"/>
      <c r="U2846" s="5"/>
      <c r="V2846" s="3"/>
      <c r="W2846" s="5"/>
      <c r="AE2846" s="7"/>
      <c r="AM2846" s="8"/>
      <c r="AT2846" s="9"/>
      <c r="GM2846" s="12"/>
      <c r="GN2846" s="12"/>
      <c r="GO2846" s="12"/>
      <c r="GP2846" s="12"/>
      <c r="GQ2846" s="12"/>
    </row>
    <row r="2847" spans="9:199" s="1" customFormat="1">
      <c r="I2847" s="3"/>
      <c r="P2847" s="59"/>
      <c r="Q2847" s="59"/>
      <c r="R2847" s="59"/>
      <c r="T2847" s="3"/>
      <c r="U2847" s="5"/>
      <c r="V2847" s="3"/>
      <c r="W2847" s="5"/>
      <c r="AE2847" s="7"/>
      <c r="AM2847" s="8"/>
      <c r="AT2847" s="9"/>
      <c r="GM2847" s="12"/>
      <c r="GN2847" s="12"/>
      <c r="GO2847" s="12"/>
      <c r="GP2847" s="12"/>
      <c r="GQ2847" s="12"/>
    </row>
    <row r="2848" spans="9:199" s="1" customFormat="1">
      <c r="I2848" s="3"/>
      <c r="P2848" s="59"/>
      <c r="Q2848" s="59"/>
      <c r="R2848" s="59"/>
      <c r="T2848" s="3"/>
      <c r="U2848" s="5"/>
      <c r="V2848" s="3"/>
      <c r="W2848" s="5"/>
      <c r="AE2848" s="7"/>
      <c r="AM2848" s="8"/>
      <c r="AT2848" s="9"/>
      <c r="GM2848" s="12"/>
      <c r="GN2848" s="12"/>
      <c r="GO2848" s="12"/>
      <c r="GP2848" s="12"/>
      <c r="GQ2848" s="12"/>
    </row>
    <row r="2849" spans="9:199" s="1" customFormat="1">
      <c r="I2849" s="3"/>
      <c r="P2849" s="59"/>
      <c r="Q2849" s="59"/>
      <c r="R2849" s="59"/>
      <c r="T2849" s="3"/>
      <c r="U2849" s="5"/>
      <c r="V2849" s="3"/>
      <c r="W2849" s="5"/>
      <c r="AE2849" s="7"/>
      <c r="AM2849" s="8"/>
      <c r="AT2849" s="9"/>
      <c r="GM2849" s="12"/>
      <c r="GN2849" s="12"/>
      <c r="GO2849" s="12"/>
      <c r="GP2849" s="12"/>
      <c r="GQ2849" s="12"/>
    </row>
    <row r="2850" spans="9:199" s="1" customFormat="1">
      <c r="I2850" s="3"/>
      <c r="P2850" s="59"/>
      <c r="Q2850" s="59"/>
      <c r="R2850" s="59"/>
      <c r="T2850" s="3"/>
      <c r="U2850" s="5"/>
      <c r="V2850" s="3"/>
      <c r="W2850" s="5"/>
      <c r="AE2850" s="7"/>
      <c r="AM2850" s="8"/>
      <c r="AT2850" s="9"/>
      <c r="GM2850" s="12"/>
      <c r="GN2850" s="12"/>
      <c r="GO2850" s="12"/>
      <c r="GP2850" s="12"/>
      <c r="GQ2850" s="12"/>
    </row>
    <row r="2851" spans="9:199" s="1" customFormat="1">
      <c r="I2851" s="3"/>
      <c r="P2851" s="59"/>
      <c r="Q2851" s="59"/>
      <c r="R2851" s="59"/>
      <c r="T2851" s="3"/>
      <c r="U2851" s="5"/>
      <c r="V2851" s="3"/>
      <c r="W2851" s="5"/>
      <c r="AE2851" s="7"/>
      <c r="AM2851" s="8"/>
      <c r="AT2851" s="9"/>
      <c r="GM2851" s="12"/>
      <c r="GN2851" s="12"/>
      <c r="GO2851" s="12"/>
      <c r="GP2851" s="12"/>
      <c r="GQ2851" s="12"/>
    </row>
    <row r="2852" spans="9:199" s="1" customFormat="1">
      <c r="I2852" s="3"/>
      <c r="P2852" s="59"/>
      <c r="Q2852" s="59"/>
      <c r="R2852" s="59"/>
      <c r="T2852" s="3"/>
      <c r="U2852" s="5"/>
      <c r="V2852" s="3"/>
      <c r="W2852" s="5"/>
      <c r="AE2852" s="7"/>
      <c r="AM2852" s="8"/>
      <c r="AT2852" s="9"/>
      <c r="GM2852" s="12"/>
      <c r="GN2852" s="12"/>
      <c r="GO2852" s="12"/>
      <c r="GP2852" s="12"/>
      <c r="GQ2852" s="12"/>
    </row>
    <row r="2853" spans="9:199" s="1" customFormat="1">
      <c r="I2853" s="3"/>
      <c r="P2853" s="59"/>
      <c r="Q2853" s="59"/>
      <c r="R2853" s="59"/>
      <c r="T2853" s="3"/>
      <c r="U2853" s="5"/>
      <c r="V2853" s="3"/>
      <c r="W2853" s="5"/>
      <c r="AE2853" s="7"/>
      <c r="AM2853" s="8"/>
      <c r="AT2853" s="9"/>
      <c r="GM2853" s="12"/>
      <c r="GN2853" s="12"/>
      <c r="GO2853" s="12"/>
      <c r="GP2853" s="12"/>
      <c r="GQ2853" s="12"/>
    </row>
    <row r="2854" spans="9:199" s="1" customFormat="1">
      <c r="I2854" s="3"/>
      <c r="P2854" s="59"/>
      <c r="Q2854" s="59"/>
      <c r="R2854" s="59"/>
      <c r="T2854" s="3"/>
      <c r="U2854" s="5"/>
      <c r="V2854" s="3"/>
      <c r="W2854" s="5"/>
      <c r="AE2854" s="7"/>
      <c r="AM2854" s="8"/>
      <c r="AT2854" s="9"/>
      <c r="GM2854" s="12"/>
      <c r="GN2854" s="12"/>
      <c r="GO2854" s="12"/>
      <c r="GP2854" s="12"/>
      <c r="GQ2854" s="12"/>
    </row>
    <row r="2855" spans="9:199" s="1" customFormat="1">
      <c r="I2855" s="3"/>
      <c r="P2855" s="59"/>
      <c r="Q2855" s="59"/>
      <c r="R2855" s="59"/>
      <c r="T2855" s="3"/>
      <c r="U2855" s="5"/>
      <c r="V2855" s="3"/>
      <c r="W2855" s="5"/>
      <c r="AE2855" s="7"/>
      <c r="AM2855" s="8"/>
      <c r="AT2855" s="9"/>
      <c r="GM2855" s="12"/>
      <c r="GN2855" s="12"/>
      <c r="GO2855" s="12"/>
      <c r="GP2855" s="12"/>
      <c r="GQ2855" s="12"/>
    </row>
    <row r="2856" spans="9:199" s="1" customFormat="1">
      <c r="I2856" s="3"/>
      <c r="P2856" s="59"/>
      <c r="Q2856" s="59"/>
      <c r="R2856" s="59"/>
      <c r="T2856" s="3"/>
      <c r="U2856" s="5"/>
      <c r="V2856" s="3"/>
      <c r="W2856" s="5"/>
      <c r="AE2856" s="7"/>
      <c r="AM2856" s="8"/>
      <c r="AT2856" s="9"/>
      <c r="GM2856" s="12"/>
      <c r="GN2856" s="12"/>
      <c r="GO2856" s="12"/>
      <c r="GP2856" s="12"/>
      <c r="GQ2856" s="12"/>
    </row>
    <row r="2857" spans="9:199" s="1" customFormat="1">
      <c r="I2857" s="3"/>
      <c r="P2857" s="59"/>
      <c r="Q2857" s="59"/>
      <c r="R2857" s="59"/>
      <c r="T2857" s="3"/>
      <c r="U2857" s="5"/>
      <c r="V2857" s="3"/>
      <c r="W2857" s="5"/>
      <c r="AE2857" s="7"/>
      <c r="AM2857" s="8"/>
      <c r="AT2857" s="9"/>
      <c r="GM2857" s="12"/>
      <c r="GN2857" s="12"/>
      <c r="GO2857" s="12"/>
      <c r="GP2857" s="12"/>
      <c r="GQ2857" s="12"/>
    </row>
    <row r="2858" spans="9:199" s="1" customFormat="1">
      <c r="I2858" s="3"/>
      <c r="P2858" s="59"/>
      <c r="Q2858" s="59"/>
      <c r="R2858" s="59"/>
      <c r="T2858" s="3"/>
      <c r="U2858" s="5"/>
      <c r="V2858" s="3"/>
      <c r="W2858" s="5"/>
      <c r="AE2858" s="7"/>
      <c r="AM2858" s="8"/>
      <c r="AT2858" s="9"/>
      <c r="GM2858" s="12"/>
      <c r="GN2858" s="12"/>
      <c r="GO2858" s="12"/>
      <c r="GP2858" s="12"/>
      <c r="GQ2858" s="12"/>
    </row>
    <row r="2859" spans="9:199" s="1" customFormat="1">
      <c r="I2859" s="3"/>
      <c r="P2859" s="59"/>
      <c r="Q2859" s="59"/>
      <c r="R2859" s="59"/>
      <c r="T2859" s="3"/>
      <c r="U2859" s="5"/>
      <c r="V2859" s="3"/>
      <c r="W2859" s="5"/>
      <c r="AE2859" s="7"/>
      <c r="AM2859" s="8"/>
      <c r="AT2859" s="9"/>
      <c r="GM2859" s="12"/>
      <c r="GN2859" s="12"/>
      <c r="GO2859" s="12"/>
      <c r="GP2859" s="12"/>
      <c r="GQ2859" s="12"/>
    </row>
    <row r="2860" spans="9:199" s="1" customFormat="1">
      <c r="I2860" s="3"/>
      <c r="P2860" s="59"/>
      <c r="Q2860" s="59"/>
      <c r="R2860" s="59"/>
      <c r="T2860" s="3"/>
      <c r="U2860" s="5"/>
      <c r="V2860" s="3"/>
      <c r="W2860" s="5"/>
      <c r="AE2860" s="7"/>
      <c r="AM2860" s="8"/>
      <c r="AT2860" s="9"/>
      <c r="GM2860" s="12"/>
      <c r="GN2860" s="12"/>
      <c r="GO2860" s="12"/>
      <c r="GP2860" s="12"/>
      <c r="GQ2860" s="12"/>
    </row>
    <row r="2861" spans="9:199" s="1" customFormat="1">
      <c r="I2861" s="3"/>
      <c r="P2861" s="59"/>
      <c r="Q2861" s="59"/>
      <c r="R2861" s="59"/>
      <c r="T2861" s="3"/>
      <c r="U2861" s="5"/>
      <c r="V2861" s="3"/>
      <c r="W2861" s="5"/>
      <c r="AE2861" s="7"/>
      <c r="AM2861" s="8"/>
      <c r="AT2861" s="9"/>
      <c r="GM2861" s="12"/>
      <c r="GN2861" s="12"/>
      <c r="GO2861" s="12"/>
      <c r="GP2861" s="12"/>
      <c r="GQ2861" s="12"/>
    </row>
    <row r="2862" spans="9:199" s="1" customFormat="1">
      <c r="I2862" s="3"/>
      <c r="P2862" s="59"/>
      <c r="Q2862" s="59"/>
      <c r="R2862" s="59"/>
      <c r="T2862" s="3"/>
      <c r="U2862" s="5"/>
      <c r="V2862" s="3"/>
      <c r="W2862" s="5"/>
      <c r="AE2862" s="7"/>
      <c r="AM2862" s="8"/>
      <c r="AT2862" s="9"/>
      <c r="GM2862" s="12"/>
      <c r="GN2862" s="12"/>
      <c r="GO2862" s="12"/>
      <c r="GP2862" s="12"/>
      <c r="GQ2862" s="12"/>
    </row>
    <row r="2863" spans="9:199" s="1" customFormat="1">
      <c r="I2863" s="3"/>
      <c r="P2863" s="59"/>
      <c r="Q2863" s="59"/>
      <c r="R2863" s="59"/>
      <c r="T2863" s="3"/>
      <c r="U2863" s="5"/>
      <c r="V2863" s="3"/>
      <c r="W2863" s="5"/>
      <c r="AE2863" s="7"/>
      <c r="AM2863" s="8"/>
      <c r="AT2863" s="9"/>
      <c r="GM2863" s="12"/>
      <c r="GN2863" s="12"/>
      <c r="GO2863" s="12"/>
      <c r="GP2863" s="12"/>
      <c r="GQ2863" s="12"/>
    </row>
    <row r="2864" spans="9:199" s="1" customFormat="1">
      <c r="I2864" s="3"/>
      <c r="P2864" s="59"/>
      <c r="Q2864" s="59"/>
      <c r="R2864" s="59"/>
      <c r="T2864" s="3"/>
      <c r="U2864" s="5"/>
      <c r="V2864" s="3"/>
      <c r="W2864" s="5"/>
      <c r="AE2864" s="7"/>
      <c r="AM2864" s="8"/>
      <c r="AT2864" s="9"/>
      <c r="GM2864" s="12"/>
      <c r="GN2864" s="12"/>
      <c r="GO2864" s="12"/>
      <c r="GP2864" s="12"/>
      <c r="GQ2864" s="12"/>
    </row>
    <row r="2865" spans="9:199" s="1" customFormat="1">
      <c r="I2865" s="3"/>
      <c r="P2865" s="59"/>
      <c r="Q2865" s="59"/>
      <c r="R2865" s="59"/>
      <c r="T2865" s="3"/>
      <c r="U2865" s="5"/>
      <c r="V2865" s="3"/>
      <c r="W2865" s="5"/>
      <c r="AE2865" s="7"/>
      <c r="AM2865" s="8"/>
      <c r="AT2865" s="9"/>
      <c r="GM2865" s="12"/>
      <c r="GN2865" s="12"/>
      <c r="GO2865" s="12"/>
      <c r="GP2865" s="12"/>
      <c r="GQ2865" s="12"/>
    </row>
    <row r="2866" spans="9:199" s="1" customFormat="1">
      <c r="I2866" s="3"/>
      <c r="P2866" s="59"/>
      <c r="Q2866" s="59"/>
      <c r="R2866" s="59"/>
      <c r="T2866" s="3"/>
      <c r="U2866" s="5"/>
      <c r="V2866" s="3"/>
      <c r="W2866" s="5"/>
      <c r="AE2866" s="7"/>
      <c r="AM2866" s="8"/>
      <c r="AT2866" s="9"/>
      <c r="GM2866" s="12"/>
      <c r="GN2866" s="12"/>
      <c r="GO2866" s="12"/>
      <c r="GP2866" s="12"/>
      <c r="GQ2866" s="12"/>
    </row>
    <row r="2867" spans="9:199" s="1" customFormat="1">
      <c r="I2867" s="3"/>
      <c r="P2867" s="59"/>
      <c r="Q2867" s="59"/>
      <c r="R2867" s="59"/>
      <c r="T2867" s="3"/>
      <c r="U2867" s="5"/>
      <c r="V2867" s="3"/>
      <c r="W2867" s="5"/>
      <c r="AE2867" s="7"/>
      <c r="AM2867" s="8"/>
      <c r="AT2867" s="9"/>
      <c r="GM2867" s="12"/>
      <c r="GN2867" s="12"/>
      <c r="GO2867" s="12"/>
      <c r="GP2867" s="12"/>
      <c r="GQ2867" s="12"/>
    </row>
    <row r="2868" spans="9:199" s="1" customFormat="1">
      <c r="I2868" s="3"/>
      <c r="P2868" s="59"/>
      <c r="Q2868" s="59"/>
      <c r="R2868" s="59"/>
      <c r="T2868" s="3"/>
      <c r="U2868" s="5"/>
      <c r="V2868" s="3"/>
      <c r="W2868" s="5"/>
      <c r="AE2868" s="7"/>
      <c r="AM2868" s="8"/>
      <c r="AT2868" s="9"/>
      <c r="GM2868" s="12"/>
      <c r="GN2868" s="12"/>
      <c r="GO2868" s="12"/>
      <c r="GP2868" s="12"/>
      <c r="GQ2868" s="12"/>
    </row>
    <row r="2869" spans="9:199" s="1" customFormat="1">
      <c r="I2869" s="3"/>
      <c r="P2869" s="59"/>
      <c r="Q2869" s="59"/>
      <c r="R2869" s="59"/>
      <c r="T2869" s="3"/>
      <c r="U2869" s="5"/>
      <c r="V2869" s="3"/>
      <c r="W2869" s="5"/>
      <c r="AE2869" s="7"/>
      <c r="AM2869" s="8"/>
      <c r="AT2869" s="9"/>
      <c r="GM2869" s="12"/>
      <c r="GN2869" s="12"/>
      <c r="GO2869" s="12"/>
      <c r="GP2869" s="12"/>
      <c r="GQ2869" s="12"/>
    </row>
    <row r="2870" spans="9:199" s="1" customFormat="1">
      <c r="I2870" s="3"/>
      <c r="P2870" s="59"/>
      <c r="Q2870" s="59"/>
      <c r="R2870" s="59"/>
      <c r="T2870" s="3"/>
      <c r="U2870" s="5"/>
      <c r="V2870" s="3"/>
      <c r="W2870" s="5"/>
      <c r="AE2870" s="7"/>
      <c r="AM2870" s="8"/>
      <c r="AT2870" s="9"/>
      <c r="GM2870" s="12"/>
      <c r="GN2870" s="12"/>
      <c r="GO2870" s="12"/>
      <c r="GP2870" s="12"/>
      <c r="GQ2870" s="12"/>
    </row>
    <row r="2871" spans="9:199" s="1" customFormat="1">
      <c r="I2871" s="3"/>
      <c r="P2871" s="59"/>
      <c r="Q2871" s="59"/>
      <c r="R2871" s="59"/>
      <c r="T2871" s="3"/>
      <c r="U2871" s="5"/>
      <c r="V2871" s="3"/>
      <c r="W2871" s="5"/>
      <c r="AE2871" s="7"/>
      <c r="AM2871" s="8"/>
      <c r="AT2871" s="9"/>
      <c r="GM2871" s="12"/>
      <c r="GN2871" s="12"/>
      <c r="GO2871" s="12"/>
      <c r="GP2871" s="12"/>
      <c r="GQ2871" s="12"/>
    </row>
    <row r="2872" spans="9:199" s="1" customFormat="1">
      <c r="I2872" s="3"/>
      <c r="P2872" s="59"/>
      <c r="Q2872" s="59"/>
      <c r="R2872" s="59"/>
      <c r="T2872" s="3"/>
      <c r="U2872" s="5"/>
      <c r="V2872" s="3"/>
      <c r="W2872" s="5"/>
      <c r="AE2872" s="7"/>
      <c r="AM2872" s="8"/>
      <c r="AT2872" s="9"/>
      <c r="GM2872" s="12"/>
      <c r="GN2872" s="12"/>
      <c r="GO2872" s="12"/>
      <c r="GP2872" s="12"/>
      <c r="GQ2872" s="12"/>
    </row>
    <row r="2873" spans="9:199" s="1" customFormat="1">
      <c r="I2873" s="3"/>
      <c r="P2873" s="59"/>
      <c r="Q2873" s="59"/>
      <c r="R2873" s="59"/>
      <c r="T2873" s="3"/>
      <c r="U2873" s="5"/>
      <c r="V2873" s="3"/>
      <c r="W2873" s="5"/>
      <c r="AE2873" s="7"/>
      <c r="AM2873" s="8"/>
      <c r="AT2873" s="9"/>
      <c r="GM2873" s="12"/>
      <c r="GN2873" s="12"/>
      <c r="GO2873" s="12"/>
      <c r="GP2873" s="12"/>
      <c r="GQ2873" s="12"/>
    </row>
    <row r="2874" spans="9:199" s="1" customFormat="1">
      <c r="I2874" s="3"/>
      <c r="P2874" s="59"/>
      <c r="Q2874" s="59"/>
      <c r="R2874" s="59"/>
      <c r="T2874" s="3"/>
      <c r="U2874" s="5"/>
      <c r="V2874" s="3"/>
      <c r="W2874" s="5"/>
      <c r="AE2874" s="7"/>
      <c r="AM2874" s="8"/>
      <c r="AT2874" s="9"/>
      <c r="GM2874" s="12"/>
      <c r="GN2874" s="12"/>
      <c r="GO2874" s="12"/>
      <c r="GP2874" s="12"/>
      <c r="GQ2874" s="12"/>
    </row>
    <row r="2875" spans="9:199" s="1" customFormat="1">
      <c r="I2875" s="3"/>
      <c r="P2875" s="59"/>
      <c r="Q2875" s="59"/>
      <c r="R2875" s="59"/>
      <c r="T2875" s="3"/>
      <c r="U2875" s="5"/>
      <c r="V2875" s="3"/>
      <c r="W2875" s="5"/>
      <c r="AE2875" s="7"/>
      <c r="AM2875" s="8"/>
      <c r="AT2875" s="9"/>
      <c r="GM2875" s="12"/>
      <c r="GN2875" s="12"/>
      <c r="GO2875" s="12"/>
      <c r="GP2875" s="12"/>
      <c r="GQ2875" s="12"/>
    </row>
    <row r="2876" spans="9:199" s="1" customFormat="1">
      <c r="I2876" s="3"/>
      <c r="P2876" s="59"/>
      <c r="Q2876" s="59"/>
      <c r="R2876" s="59"/>
      <c r="T2876" s="3"/>
      <c r="U2876" s="5"/>
      <c r="V2876" s="3"/>
      <c r="W2876" s="5"/>
      <c r="AE2876" s="7"/>
      <c r="AM2876" s="8"/>
      <c r="AT2876" s="9"/>
      <c r="GM2876" s="12"/>
      <c r="GN2876" s="12"/>
      <c r="GO2876" s="12"/>
      <c r="GP2876" s="12"/>
      <c r="GQ2876" s="12"/>
    </row>
    <row r="2877" spans="9:199" s="1" customFormat="1">
      <c r="I2877" s="3"/>
      <c r="P2877" s="59"/>
      <c r="Q2877" s="59"/>
      <c r="R2877" s="59"/>
      <c r="T2877" s="3"/>
      <c r="U2877" s="5"/>
      <c r="V2877" s="3"/>
      <c r="W2877" s="5"/>
      <c r="AE2877" s="7"/>
      <c r="AM2877" s="8"/>
      <c r="AT2877" s="9"/>
      <c r="GM2877" s="12"/>
      <c r="GN2877" s="12"/>
      <c r="GO2877" s="12"/>
      <c r="GP2877" s="12"/>
      <c r="GQ2877" s="12"/>
    </row>
    <row r="2878" spans="9:199" s="1" customFormat="1">
      <c r="I2878" s="3"/>
      <c r="P2878" s="59"/>
      <c r="Q2878" s="59"/>
      <c r="R2878" s="59"/>
      <c r="T2878" s="3"/>
      <c r="U2878" s="5"/>
      <c r="V2878" s="3"/>
      <c r="W2878" s="5"/>
      <c r="AE2878" s="7"/>
      <c r="AM2878" s="8"/>
      <c r="AT2878" s="9"/>
      <c r="GM2878" s="12"/>
      <c r="GN2878" s="12"/>
      <c r="GO2878" s="12"/>
      <c r="GP2878" s="12"/>
      <c r="GQ2878" s="12"/>
    </row>
    <row r="2879" spans="9:199" s="1" customFormat="1">
      <c r="I2879" s="3"/>
      <c r="P2879" s="59"/>
      <c r="Q2879" s="59"/>
      <c r="R2879" s="59"/>
      <c r="T2879" s="3"/>
      <c r="U2879" s="5"/>
      <c r="V2879" s="3"/>
      <c r="W2879" s="5"/>
      <c r="AE2879" s="7"/>
      <c r="AM2879" s="8"/>
      <c r="AT2879" s="9"/>
      <c r="GM2879" s="12"/>
      <c r="GN2879" s="12"/>
      <c r="GO2879" s="12"/>
      <c r="GP2879" s="12"/>
      <c r="GQ2879" s="12"/>
    </row>
    <row r="2880" spans="9:199" s="1" customFormat="1">
      <c r="I2880" s="3"/>
      <c r="P2880" s="59"/>
      <c r="Q2880" s="59"/>
      <c r="R2880" s="59"/>
      <c r="T2880" s="3"/>
      <c r="U2880" s="5"/>
      <c r="V2880" s="3"/>
      <c r="W2880" s="5"/>
      <c r="AE2880" s="7"/>
      <c r="AM2880" s="8"/>
      <c r="AT2880" s="9"/>
      <c r="GM2880" s="12"/>
      <c r="GN2880" s="12"/>
      <c r="GO2880" s="12"/>
      <c r="GP2880" s="12"/>
      <c r="GQ2880" s="12"/>
    </row>
    <row r="2881" spans="9:199" s="1" customFormat="1">
      <c r="I2881" s="3"/>
      <c r="P2881" s="59"/>
      <c r="Q2881" s="59"/>
      <c r="R2881" s="59"/>
      <c r="T2881" s="3"/>
      <c r="U2881" s="5"/>
      <c r="V2881" s="3"/>
      <c r="W2881" s="5"/>
      <c r="AE2881" s="7"/>
      <c r="AM2881" s="8"/>
      <c r="AT2881" s="9"/>
      <c r="GM2881" s="12"/>
      <c r="GN2881" s="12"/>
      <c r="GO2881" s="12"/>
      <c r="GP2881" s="12"/>
      <c r="GQ2881" s="12"/>
    </row>
    <row r="2882" spans="9:199" s="1" customFormat="1">
      <c r="I2882" s="3"/>
      <c r="P2882" s="59"/>
      <c r="Q2882" s="59"/>
      <c r="R2882" s="59"/>
      <c r="T2882" s="3"/>
      <c r="U2882" s="5"/>
      <c r="V2882" s="3"/>
      <c r="W2882" s="5"/>
      <c r="AE2882" s="7"/>
      <c r="AM2882" s="8"/>
      <c r="AT2882" s="9"/>
      <c r="GM2882" s="12"/>
      <c r="GN2882" s="12"/>
      <c r="GO2882" s="12"/>
      <c r="GP2882" s="12"/>
      <c r="GQ2882" s="12"/>
    </row>
    <row r="2883" spans="9:199" s="1" customFormat="1">
      <c r="I2883" s="3"/>
      <c r="P2883" s="59"/>
      <c r="Q2883" s="59"/>
      <c r="R2883" s="59"/>
      <c r="T2883" s="3"/>
      <c r="U2883" s="5"/>
      <c r="V2883" s="3"/>
      <c r="W2883" s="5"/>
      <c r="AE2883" s="7"/>
      <c r="AM2883" s="8"/>
      <c r="AT2883" s="9"/>
      <c r="GM2883" s="12"/>
      <c r="GN2883" s="12"/>
      <c r="GO2883" s="12"/>
      <c r="GP2883" s="12"/>
      <c r="GQ2883" s="12"/>
    </row>
    <row r="2884" spans="9:199" s="1" customFormat="1">
      <c r="I2884" s="3"/>
      <c r="P2884" s="59"/>
      <c r="Q2884" s="59"/>
      <c r="R2884" s="59"/>
      <c r="T2884" s="3"/>
      <c r="U2884" s="5"/>
      <c r="V2884" s="3"/>
      <c r="W2884" s="5"/>
      <c r="AE2884" s="7"/>
      <c r="AM2884" s="8"/>
      <c r="AT2884" s="9"/>
      <c r="GM2884" s="12"/>
      <c r="GN2884" s="12"/>
      <c r="GO2884" s="12"/>
      <c r="GP2884" s="12"/>
      <c r="GQ2884" s="12"/>
    </row>
    <row r="2885" spans="9:199" s="1" customFormat="1">
      <c r="I2885" s="3"/>
      <c r="P2885" s="59"/>
      <c r="Q2885" s="59"/>
      <c r="R2885" s="59"/>
      <c r="T2885" s="3"/>
      <c r="U2885" s="5"/>
      <c r="V2885" s="3"/>
      <c r="W2885" s="5"/>
      <c r="AE2885" s="7"/>
      <c r="AM2885" s="8"/>
      <c r="AT2885" s="9"/>
      <c r="GM2885" s="12"/>
      <c r="GN2885" s="12"/>
      <c r="GO2885" s="12"/>
      <c r="GP2885" s="12"/>
      <c r="GQ2885" s="12"/>
    </row>
    <row r="2886" spans="9:199" s="1" customFormat="1">
      <c r="I2886" s="3"/>
      <c r="P2886" s="59"/>
      <c r="Q2886" s="59"/>
      <c r="R2886" s="59"/>
      <c r="T2886" s="3"/>
      <c r="U2886" s="5"/>
      <c r="V2886" s="3"/>
      <c r="W2886" s="5"/>
      <c r="AE2886" s="7"/>
      <c r="AM2886" s="8"/>
      <c r="AT2886" s="9"/>
      <c r="GM2886" s="12"/>
      <c r="GN2886" s="12"/>
      <c r="GO2886" s="12"/>
      <c r="GP2886" s="12"/>
      <c r="GQ2886" s="12"/>
    </row>
    <row r="2887" spans="9:199" s="1" customFormat="1">
      <c r="I2887" s="3"/>
      <c r="P2887" s="59"/>
      <c r="Q2887" s="59"/>
      <c r="R2887" s="59"/>
      <c r="T2887" s="3"/>
      <c r="U2887" s="5"/>
      <c r="V2887" s="3"/>
      <c r="W2887" s="5"/>
      <c r="AE2887" s="7"/>
      <c r="AM2887" s="8"/>
      <c r="AT2887" s="9"/>
      <c r="GM2887" s="12"/>
      <c r="GN2887" s="12"/>
      <c r="GO2887" s="12"/>
      <c r="GP2887" s="12"/>
      <c r="GQ2887" s="12"/>
    </row>
    <row r="2888" spans="9:199" s="1" customFormat="1">
      <c r="I2888" s="3"/>
      <c r="P2888" s="59"/>
      <c r="Q2888" s="59"/>
      <c r="R2888" s="59"/>
      <c r="T2888" s="3"/>
      <c r="U2888" s="5"/>
      <c r="V2888" s="3"/>
      <c r="W2888" s="5"/>
      <c r="AE2888" s="7"/>
      <c r="AM2888" s="8"/>
      <c r="AT2888" s="9"/>
      <c r="GM2888" s="12"/>
      <c r="GN2888" s="12"/>
      <c r="GO2888" s="12"/>
      <c r="GP2888" s="12"/>
      <c r="GQ2888" s="12"/>
    </row>
    <row r="2889" spans="9:199" s="1" customFormat="1">
      <c r="I2889" s="3"/>
      <c r="P2889" s="59"/>
      <c r="Q2889" s="59"/>
      <c r="R2889" s="59"/>
      <c r="T2889" s="3"/>
      <c r="U2889" s="5"/>
      <c r="V2889" s="3"/>
      <c r="W2889" s="5"/>
      <c r="AE2889" s="7"/>
      <c r="AM2889" s="8"/>
      <c r="AT2889" s="9"/>
      <c r="GM2889" s="12"/>
      <c r="GN2889" s="12"/>
      <c r="GO2889" s="12"/>
      <c r="GP2889" s="12"/>
      <c r="GQ2889" s="12"/>
    </row>
    <row r="2890" spans="9:199" s="1" customFormat="1">
      <c r="I2890" s="3"/>
      <c r="P2890" s="59"/>
      <c r="Q2890" s="59"/>
      <c r="R2890" s="59"/>
      <c r="T2890" s="3"/>
      <c r="U2890" s="5"/>
      <c r="V2890" s="3"/>
      <c r="W2890" s="5"/>
      <c r="AE2890" s="7"/>
      <c r="AM2890" s="8"/>
      <c r="AT2890" s="9"/>
      <c r="GM2890" s="12"/>
      <c r="GN2890" s="12"/>
      <c r="GO2890" s="12"/>
      <c r="GP2890" s="12"/>
      <c r="GQ2890" s="12"/>
    </row>
    <row r="2891" spans="9:199" s="1" customFormat="1">
      <c r="I2891" s="3"/>
      <c r="P2891" s="59"/>
      <c r="Q2891" s="59"/>
      <c r="R2891" s="59"/>
      <c r="T2891" s="3"/>
      <c r="U2891" s="5"/>
      <c r="V2891" s="3"/>
      <c r="W2891" s="5"/>
      <c r="AE2891" s="7"/>
      <c r="AM2891" s="8"/>
      <c r="AT2891" s="9"/>
      <c r="GM2891" s="12"/>
      <c r="GN2891" s="12"/>
      <c r="GO2891" s="12"/>
      <c r="GP2891" s="12"/>
      <c r="GQ2891" s="12"/>
    </row>
    <row r="2892" spans="9:199" s="1" customFormat="1">
      <c r="I2892" s="3"/>
      <c r="P2892" s="59"/>
      <c r="Q2892" s="59"/>
      <c r="R2892" s="59"/>
      <c r="T2892" s="3"/>
      <c r="U2892" s="5"/>
      <c r="V2892" s="3"/>
      <c r="W2892" s="5"/>
      <c r="AE2892" s="7"/>
      <c r="AM2892" s="8"/>
      <c r="AT2892" s="9"/>
      <c r="GM2892" s="12"/>
      <c r="GN2892" s="12"/>
      <c r="GO2892" s="12"/>
      <c r="GP2892" s="12"/>
      <c r="GQ2892" s="12"/>
    </row>
    <row r="2893" spans="9:199" s="1" customFormat="1">
      <c r="I2893" s="3"/>
      <c r="P2893" s="59"/>
      <c r="Q2893" s="59"/>
      <c r="R2893" s="59"/>
      <c r="T2893" s="3"/>
      <c r="U2893" s="5"/>
      <c r="V2893" s="3"/>
      <c r="W2893" s="5"/>
      <c r="AE2893" s="7"/>
      <c r="AM2893" s="8"/>
      <c r="AT2893" s="9"/>
      <c r="GM2893" s="12"/>
      <c r="GN2893" s="12"/>
      <c r="GO2893" s="12"/>
      <c r="GP2893" s="12"/>
      <c r="GQ2893" s="12"/>
    </row>
    <row r="2894" spans="9:199" s="1" customFormat="1">
      <c r="I2894" s="3"/>
      <c r="P2894" s="59"/>
      <c r="Q2894" s="59"/>
      <c r="R2894" s="59"/>
      <c r="T2894" s="3"/>
      <c r="U2894" s="5"/>
      <c r="V2894" s="3"/>
      <c r="W2894" s="5"/>
      <c r="AE2894" s="7"/>
      <c r="AM2894" s="8"/>
      <c r="AT2894" s="9"/>
      <c r="GM2894" s="12"/>
      <c r="GN2894" s="12"/>
      <c r="GO2894" s="12"/>
      <c r="GP2894" s="12"/>
      <c r="GQ2894" s="12"/>
    </row>
    <row r="2895" spans="9:199" s="1" customFormat="1">
      <c r="I2895" s="3"/>
      <c r="P2895" s="59"/>
      <c r="Q2895" s="59"/>
      <c r="R2895" s="59"/>
      <c r="T2895" s="3"/>
      <c r="U2895" s="5"/>
      <c r="V2895" s="3"/>
      <c r="W2895" s="5"/>
      <c r="AE2895" s="7"/>
      <c r="AM2895" s="8"/>
      <c r="AT2895" s="9"/>
      <c r="GM2895" s="12"/>
      <c r="GN2895" s="12"/>
      <c r="GO2895" s="12"/>
      <c r="GP2895" s="12"/>
      <c r="GQ2895" s="12"/>
    </row>
    <row r="2896" spans="9:199" s="1" customFormat="1">
      <c r="I2896" s="3"/>
      <c r="P2896" s="59"/>
      <c r="Q2896" s="59"/>
      <c r="R2896" s="59"/>
      <c r="T2896" s="3"/>
      <c r="U2896" s="5"/>
      <c r="V2896" s="3"/>
      <c r="W2896" s="5"/>
      <c r="AE2896" s="7"/>
      <c r="AM2896" s="8"/>
      <c r="AT2896" s="9"/>
      <c r="GM2896" s="12"/>
      <c r="GN2896" s="12"/>
      <c r="GO2896" s="12"/>
      <c r="GP2896" s="12"/>
      <c r="GQ2896" s="12"/>
    </row>
    <row r="2897" spans="9:199" s="1" customFormat="1">
      <c r="I2897" s="3"/>
      <c r="P2897" s="59"/>
      <c r="Q2897" s="59"/>
      <c r="R2897" s="59"/>
      <c r="T2897" s="3"/>
      <c r="U2897" s="5"/>
      <c r="V2897" s="3"/>
      <c r="W2897" s="5"/>
      <c r="AE2897" s="7"/>
      <c r="AM2897" s="8"/>
      <c r="AT2897" s="9"/>
      <c r="GM2897" s="12"/>
      <c r="GN2897" s="12"/>
      <c r="GO2897" s="12"/>
      <c r="GP2897" s="12"/>
      <c r="GQ2897" s="12"/>
    </row>
    <row r="2898" spans="9:199" s="1" customFormat="1">
      <c r="I2898" s="3"/>
      <c r="P2898" s="59"/>
      <c r="Q2898" s="59"/>
      <c r="R2898" s="59"/>
      <c r="T2898" s="3"/>
      <c r="U2898" s="5"/>
      <c r="V2898" s="3"/>
      <c r="W2898" s="5"/>
      <c r="AE2898" s="7"/>
      <c r="AM2898" s="8"/>
      <c r="AT2898" s="9"/>
      <c r="GM2898" s="12"/>
      <c r="GN2898" s="12"/>
      <c r="GO2898" s="12"/>
      <c r="GP2898" s="12"/>
      <c r="GQ2898" s="12"/>
    </row>
    <row r="2899" spans="9:199" s="1" customFormat="1">
      <c r="I2899" s="3"/>
      <c r="P2899" s="59"/>
      <c r="Q2899" s="59"/>
      <c r="R2899" s="59"/>
      <c r="T2899" s="3"/>
      <c r="U2899" s="5"/>
      <c r="V2899" s="3"/>
      <c r="W2899" s="5"/>
      <c r="AE2899" s="7"/>
      <c r="AM2899" s="8"/>
      <c r="AT2899" s="9"/>
      <c r="GM2899" s="12"/>
      <c r="GN2899" s="12"/>
      <c r="GO2899" s="12"/>
      <c r="GP2899" s="12"/>
      <c r="GQ2899" s="12"/>
    </row>
    <row r="2900" spans="9:199" s="1" customFormat="1">
      <c r="I2900" s="3"/>
      <c r="P2900" s="59"/>
      <c r="Q2900" s="59"/>
      <c r="R2900" s="59"/>
      <c r="T2900" s="3"/>
      <c r="U2900" s="5"/>
      <c r="V2900" s="3"/>
      <c r="W2900" s="5"/>
      <c r="AE2900" s="7"/>
      <c r="AM2900" s="8"/>
      <c r="AT2900" s="9"/>
      <c r="GM2900" s="12"/>
      <c r="GN2900" s="12"/>
      <c r="GO2900" s="12"/>
      <c r="GP2900" s="12"/>
      <c r="GQ2900" s="12"/>
    </row>
    <row r="2901" spans="9:199" s="1" customFormat="1">
      <c r="I2901" s="3"/>
      <c r="P2901" s="59"/>
      <c r="Q2901" s="59"/>
      <c r="R2901" s="59"/>
      <c r="T2901" s="3"/>
      <c r="U2901" s="5"/>
      <c r="V2901" s="3"/>
      <c r="W2901" s="5"/>
      <c r="AE2901" s="7"/>
      <c r="AM2901" s="8"/>
      <c r="AT2901" s="9"/>
      <c r="GM2901" s="12"/>
      <c r="GN2901" s="12"/>
      <c r="GO2901" s="12"/>
      <c r="GP2901" s="12"/>
      <c r="GQ2901" s="12"/>
    </row>
    <row r="2902" spans="9:199" s="1" customFormat="1">
      <c r="I2902" s="3"/>
      <c r="P2902" s="59"/>
      <c r="Q2902" s="59"/>
      <c r="R2902" s="59"/>
      <c r="T2902" s="3"/>
      <c r="U2902" s="5"/>
      <c r="V2902" s="3"/>
      <c r="W2902" s="5"/>
      <c r="AE2902" s="7"/>
      <c r="AM2902" s="8"/>
      <c r="AT2902" s="9"/>
      <c r="GM2902" s="12"/>
      <c r="GN2902" s="12"/>
      <c r="GO2902" s="12"/>
      <c r="GP2902" s="12"/>
      <c r="GQ2902" s="12"/>
    </row>
    <row r="2903" spans="9:199" s="1" customFormat="1">
      <c r="I2903" s="3"/>
      <c r="P2903" s="59"/>
      <c r="Q2903" s="59"/>
      <c r="R2903" s="59"/>
      <c r="T2903" s="3"/>
      <c r="U2903" s="5"/>
      <c r="V2903" s="3"/>
      <c r="W2903" s="5"/>
      <c r="AE2903" s="7"/>
      <c r="AM2903" s="8"/>
      <c r="AT2903" s="9"/>
      <c r="GM2903" s="12"/>
      <c r="GN2903" s="12"/>
      <c r="GO2903" s="12"/>
      <c r="GP2903" s="12"/>
      <c r="GQ2903" s="12"/>
    </row>
    <row r="2904" spans="9:199" s="1" customFormat="1">
      <c r="I2904" s="3"/>
      <c r="P2904" s="59"/>
      <c r="Q2904" s="59"/>
      <c r="R2904" s="59"/>
      <c r="T2904" s="3"/>
      <c r="U2904" s="5"/>
      <c r="V2904" s="3"/>
      <c r="W2904" s="5"/>
      <c r="AE2904" s="7"/>
      <c r="AM2904" s="8"/>
      <c r="AT2904" s="9"/>
      <c r="GM2904" s="12"/>
      <c r="GN2904" s="12"/>
      <c r="GO2904" s="12"/>
      <c r="GP2904" s="12"/>
      <c r="GQ2904" s="12"/>
    </row>
    <row r="2905" spans="9:199" s="1" customFormat="1">
      <c r="I2905" s="3"/>
      <c r="P2905" s="59"/>
      <c r="Q2905" s="59"/>
      <c r="R2905" s="59"/>
      <c r="T2905" s="3"/>
      <c r="U2905" s="5"/>
      <c r="V2905" s="3"/>
      <c r="W2905" s="5"/>
      <c r="AE2905" s="7"/>
      <c r="AM2905" s="8"/>
      <c r="AT2905" s="9"/>
      <c r="GM2905" s="12"/>
      <c r="GN2905" s="12"/>
      <c r="GO2905" s="12"/>
      <c r="GP2905" s="12"/>
      <c r="GQ2905" s="12"/>
    </row>
    <row r="2906" spans="9:199" s="1" customFormat="1">
      <c r="I2906" s="3"/>
      <c r="P2906" s="59"/>
      <c r="Q2906" s="59"/>
      <c r="R2906" s="59"/>
      <c r="T2906" s="3"/>
      <c r="U2906" s="5"/>
      <c r="V2906" s="3"/>
      <c r="W2906" s="5"/>
      <c r="AE2906" s="7"/>
      <c r="AM2906" s="8"/>
      <c r="AT2906" s="9"/>
      <c r="GM2906" s="12"/>
      <c r="GN2906" s="12"/>
      <c r="GO2906" s="12"/>
      <c r="GP2906" s="12"/>
      <c r="GQ2906" s="12"/>
    </row>
    <row r="2907" spans="9:199" s="1" customFormat="1">
      <c r="I2907" s="3"/>
      <c r="P2907" s="59"/>
      <c r="Q2907" s="59"/>
      <c r="R2907" s="59"/>
      <c r="T2907" s="3"/>
      <c r="U2907" s="5"/>
      <c r="V2907" s="3"/>
      <c r="W2907" s="5"/>
      <c r="AE2907" s="7"/>
      <c r="AM2907" s="8"/>
      <c r="AT2907" s="9"/>
      <c r="GM2907" s="12"/>
      <c r="GN2907" s="12"/>
      <c r="GO2907" s="12"/>
      <c r="GP2907" s="12"/>
      <c r="GQ2907" s="12"/>
    </row>
    <row r="2908" spans="9:199" s="1" customFormat="1">
      <c r="I2908" s="3"/>
      <c r="P2908" s="59"/>
      <c r="Q2908" s="59"/>
      <c r="R2908" s="59"/>
      <c r="T2908" s="3"/>
      <c r="U2908" s="5"/>
      <c r="V2908" s="3"/>
      <c r="W2908" s="5"/>
      <c r="AE2908" s="7"/>
      <c r="AM2908" s="8"/>
      <c r="AT2908" s="9"/>
      <c r="GM2908" s="12"/>
      <c r="GN2908" s="12"/>
      <c r="GO2908" s="12"/>
      <c r="GP2908" s="12"/>
      <c r="GQ2908" s="12"/>
    </row>
    <row r="2909" spans="9:199" s="1" customFormat="1">
      <c r="I2909" s="3"/>
      <c r="P2909" s="59"/>
      <c r="Q2909" s="59"/>
      <c r="R2909" s="59"/>
      <c r="T2909" s="3"/>
      <c r="U2909" s="5"/>
      <c r="V2909" s="3"/>
      <c r="W2909" s="5"/>
      <c r="AE2909" s="7"/>
      <c r="AM2909" s="8"/>
      <c r="AT2909" s="9"/>
      <c r="GM2909" s="12"/>
      <c r="GN2909" s="12"/>
      <c r="GO2909" s="12"/>
      <c r="GP2909" s="12"/>
      <c r="GQ2909" s="12"/>
    </row>
    <row r="2910" spans="9:199" s="1" customFormat="1">
      <c r="I2910" s="3"/>
      <c r="P2910" s="59"/>
      <c r="Q2910" s="59"/>
      <c r="R2910" s="59"/>
      <c r="T2910" s="3"/>
      <c r="U2910" s="5"/>
      <c r="V2910" s="3"/>
      <c r="W2910" s="5"/>
      <c r="AE2910" s="7"/>
      <c r="AM2910" s="8"/>
      <c r="AT2910" s="9"/>
      <c r="GM2910" s="12"/>
      <c r="GN2910" s="12"/>
      <c r="GO2910" s="12"/>
      <c r="GP2910" s="12"/>
      <c r="GQ2910" s="12"/>
    </row>
    <row r="2911" spans="9:199" s="1" customFormat="1">
      <c r="I2911" s="3"/>
      <c r="P2911" s="59"/>
      <c r="Q2911" s="59"/>
      <c r="R2911" s="59"/>
      <c r="T2911" s="3"/>
      <c r="U2911" s="5"/>
      <c r="V2911" s="3"/>
      <c r="W2911" s="5"/>
      <c r="AE2911" s="7"/>
      <c r="AM2911" s="8"/>
      <c r="AT2911" s="9"/>
      <c r="GM2911" s="12"/>
      <c r="GN2911" s="12"/>
      <c r="GO2911" s="12"/>
      <c r="GP2911" s="12"/>
      <c r="GQ2911" s="12"/>
    </row>
    <row r="2912" spans="9:199" s="1" customFormat="1">
      <c r="I2912" s="3"/>
      <c r="P2912" s="59"/>
      <c r="Q2912" s="59"/>
      <c r="R2912" s="59"/>
      <c r="T2912" s="3"/>
      <c r="U2912" s="5"/>
      <c r="V2912" s="3"/>
      <c r="W2912" s="5"/>
      <c r="AE2912" s="7"/>
      <c r="AM2912" s="8"/>
      <c r="AT2912" s="9"/>
      <c r="GM2912" s="12"/>
      <c r="GN2912" s="12"/>
      <c r="GO2912" s="12"/>
      <c r="GP2912" s="12"/>
      <c r="GQ2912" s="12"/>
    </row>
    <row r="2913" spans="9:199" s="1" customFormat="1">
      <c r="I2913" s="3"/>
      <c r="P2913" s="59"/>
      <c r="Q2913" s="59"/>
      <c r="R2913" s="59"/>
      <c r="T2913" s="3"/>
      <c r="U2913" s="5"/>
      <c r="V2913" s="3"/>
      <c r="W2913" s="5"/>
      <c r="AE2913" s="7"/>
      <c r="AM2913" s="8"/>
      <c r="AT2913" s="9"/>
      <c r="GM2913" s="12"/>
      <c r="GN2913" s="12"/>
      <c r="GO2913" s="12"/>
      <c r="GP2913" s="12"/>
      <c r="GQ2913" s="12"/>
    </row>
    <row r="2914" spans="9:199" s="1" customFormat="1">
      <c r="I2914" s="3"/>
      <c r="P2914" s="59"/>
      <c r="Q2914" s="59"/>
      <c r="R2914" s="59"/>
      <c r="T2914" s="3"/>
      <c r="U2914" s="5"/>
      <c r="V2914" s="3"/>
      <c r="W2914" s="5"/>
      <c r="AE2914" s="7"/>
      <c r="AM2914" s="8"/>
      <c r="AT2914" s="9"/>
      <c r="GM2914" s="12"/>
      <c r="GN2914" s="12"/>
      <c r="GO2914" s="12"/>
      <c r="GP2914" s="12"/>
      <c r="GQ2914" s="12"/>
    </row>
    <row r="2915" spans="9:199" s="1" customFormat="1">
      <c r="I2915" s="3"/>
      <c r="P2915" s="59"/>
      <c r="Q2915" s="59"/>
      <c r="R2915" s="59"/>
      <c r="T2915" s="3"/>
      <c r="U2915" s="5"/>
      <c r="V2915" s="3"/>
      <c r="W2915" s="5"/>
      <c r="AE2915" s="7"/>
      <c r="AM2915" s="8"/>
      <c r="AT2915" s="9"/>
      <c r="GM2915" s="12"/>
      <c r="GN2915" s="12"/>
      <c r="GO2915" s="12"/>
      <c r="GP2915" s="12"/>
      <c r="GQ2915" s="12"/>
    </row>
    <row r="2916" spans="9:199" s="1" customFormat="1">
      <c r="I2916" s="3"/>
      <c r="P2916" s="59"/>
      <c r="Q2916" s="59"/>
      <c r="R2916" s="59"/>
      <c r="T2916" s="3"/>
      <c r="U2916" s="5"/>
      <c r="V2916" s="3"/>
      <c r="W2916" s="5"/>
      <c r="AE2916" s="7"/>
      <c r="AM2916" s="8"/>
      <c r="AT2916" s="9"/>
      <c r="GM2916" s="12"/>
      <c r="GN2916" s="12"/>
      <c r="GO2916" s="12"/>
      <c r="GP2916" s="12"/>
      <c r="GQ2916" s="12"/>
    </row>
    <row r="2917" spans="9:199" s="1" customFormat="1">
      <c r="I2917" s="3"/>
      <c r="P2917" s="59"/>
      <c r="Q2917" s="59"/>
      <c r="R2917" s="59"/>
      <c r="T2917" s="3"/>
      <c r="U2917" s="5"/>
      <c r="V2917" s="3"/>
      <c r="W2917" s="5"/>
      <c r="AE2917" s="7"/>
      <c r="AM2917" s="8"/>
      <c r="AT2917" s="9"/>
      <c r="GM2917" s="12"/>
      <c r="GN2917" s="12"/>
      <c r="GO2917" s="12"/>
      <c r="GP2917" s="12"/>
      <c r="GQ2917" s="12"/>
    </row>
    <row r="2918" spans="9:199" s="1" customFormat="1">
      <c r="I2918" s="3"/>
      <c r="P2918" s="59"/>
      <c r="Q2918" s="59"/>
      <c r="R2918" s="59"/>
      <c r="T2918" s="3"/>
      <c r="U2918" s="5"/>
      <c r="V2918" s="3"/>
      <c r="W2918" s="5"/>
      <c r="AE2918" s="7"/>
      <c r="AM2918" s="8"/>
      <c r="AT2918" s="9"/>
      <c r="GM2918" s="12"/>
      <c r="GN2918" s="12"/>
      <c r="GO2918" s="12"/>
      <c r="GP2918" s="12"/>
      <c r="GQ2918" s="12"/>
    </row>
    <row r="2919" spans="9:199" s="1" customFormat="1">
      <c r="I2919" s="3"/>
      <c r="P2919" s="59"/>
      <c r="Q2919" s="59"/>
      <c r="R2919" s="59"/>
      <c r="T2919" s="3"/>
      <c r="U2919" s="5"/>
      <c r="V2919" s="3"/>
      <c r="W2919" s="5"/>
      <c r="AE2919" s="7"/>
      <c r="AM2919" s="8"/>
      <c r="AT2919" s="9"/>
      <c r="GM2919" s="12"/>
      <c r="GN2919" s="12"/>
      <c r="GO2919" s="12"/>
      <c r="GP2919" s="12"/>
      <c r="GQ2919" s="12"/>
    </row>
    <row r="2920" spans="9:199" s="1" customFormat="1">
      <c r="I2920" s="3"/>
      <c r="P2920" s="59"/>
      <c r="Q2920" s="59"/>
      <c r="R2920" s="59"/>
      <c r="T2920" s="3"/>
      <c r="U2920" s="5"/>
      <c r="V2920" s="3"/>
      <c r="W2920" s="5"/>
      <c r="AE2920" s="7"/>
      <c r="AM2920" s="8"/>
      <c r="AT2920" s="9"/>
      <c r="GM2920" s="12"/>
      <c r="GN2920" s="12"/>
      <c r="GO2920" s="12"/>
      <c r="GP2920" s="12"/>
      <c r="GQ2920" s="12"/>
    </row>
    <row r="2921" spans="9:199" s="1" customFormat="1">
      <c r="I2921" s="3"/>
      <c r="P2921" s="59"/>
      <c r="Q2921" s="59"/>
      <c r="R2921" s="59"/>
      <c r="T2921" s="3"/>
      <c r="U2921" s="5"/>
      <c r="V2921" s="3"/>
      <c r="W2921" s="5"/>
      <c r="AE2921" s="7"/>
      <c r="AM2921" s="8"/>
      <c r="AT2921" s="9"/>
      <c r="GM2921" s="12"/>
      <c r="GN2921" s="12"/>
      <c r="GO2921" s="12"/>
      <c r="GP2921" s="12"/>
      <c r="GQ2921" s="12"/>
    </row>
    <row r="2922" spans="9:199" s="1" customFormat="1">
      <c r="I2922" s="3"/>
      <c r="P2922" s="59"/>
      <c r="Q2922" s="59"/>
      <c r="R2922" s="59"/>
      <c r="T2922" s="3"/>
      <c r="U2922" s="5"/>
      <c r="V2922" s="3"/>
      <c r="W2922" s="5"/>
      <c r="AE2922" s="7"/>
      <c r="AM2922" s="8"/>
      <c r="AT2922" s="9"/>
      <c r="GM2922" s="12"/>
      <c r="GN2922" s="12"/>
      <c r="GO2922" s="12"/>
      <c r="GP2922" s="12"/>
      <c r="GQ2922" s="12"/>
    </row>
    <row r="2923" spans="9:199" s="1" customFormat="1">
      <c r="I2923" s="3"/>
      <c r="P2923" s="59"/>
      <c r="Q2923" s="59"/>
      <c r="R2923" s="59"/>
      <c r="T2923" s="3"/>
      <c r="U2923" s="5"/>
      <c r="V2923" s="3"/>
      <c r="W2923" s="5"/>
      <c r="AE2923" s="7"/>
      <c r="AM2923" s="8"/>
      <c r="AT2923" s="9"/>
      <c r="GM2923" s="12"/>
      <c r="GN2923" s="12"/>
      <c r="GO2923" s="12"/>
      <c r="GP2923" s="12"/>
      <c r="GQ2923" s="12"/>
    </row>
    <row r="2924" spans="9:199" s="1" customFormat="1">
      <c r="I2924" s="3"/>
      <c r="P2924" s="59"/>
      <c r="Q2924" s="59"/>
      <c r="R2924" s="59"/>
      <c r="T2924" s="3"/>
      <c r="U2924" s="5"/>
      <c r="V2924" s="3"/>
      <c r="W2924" s="5"/>
      <c r="AE2924" s="7"/>
      <c r="AM2924" s="8"/>
      <c r="AT2924" s="9"/>
      <c r="GM2924" s="12"/>
      <c r="GN2924" s="12"/>
      <c r="GO2924" s="12"/>
      <c r="GP2924" s="12"/>
      <c r="GQ2924" s="12"/>
    </row>
    <row r="2925" spans="9:199" s="1" customFormat="1">
      <c r="I2925" s="3"/>
      <c r="P2925" s="59"/>
      <c r="Q2925" s="59"/>
      <c r="R2925" s="59"/>
      <c r="T2925" s="3"/>
      <c r="U2925" s="5"/>
      <c r="V2925" s="3"/>
      <c r="W2925" s="5"/>
      <c r="AE2925" s="7"/>
      <c r="AM2925" s="8"/>
      <c r="AT2925" s="9"/>
      <c r="GM2925" s="12"/>
      <c r="GN2925" s="12"/>
      <c r="GO2925" s="12"/>
      <c r="GP2925" s="12"/>
      <c r="GQ2925" s="12"/>
    </row>
    <row r="2926" spans="9:199" s="1" customFormat="1">
      <c r="I2926" s="3"/>
      <c r="P2926" s="59"/>
      <c r="Q2926" s="59"/>
      <c r="R2926" s="59"/>
      <c r="T2926" s="3"/>
      <c r="U2926" s="5"/>
      <c r="V2926" s="3"/>
      <c r="W2926" s="5"/>
      <c r="AE2926" s="7"/>
      <c r="AM2926" s="8"/>
      <c r="AT2926" s="9"/>
      <c r="GM2926" s="12"/>
      <c r="GN2926" s="12"/>
      <c r="GO2926" s="12"/>
      <c r="GP2926" s="12"/>
      <c r="GQ2926" s="12"/>
    </row>
    <row r="2927" spans="9:199" s="1" customFormat="1">
      <c r="I2927" s="3"/>
      <c r="P2927" s="59"/>
      <c r="Q2927" s="59"/>
      <c r="R2927" s="59"/>
      <c r="T2927" s="3"/>
      <c r="U2927" s="5"/>
      <c r="V2927" s="3"/>
      <c r="W2927" s="5"/>
      <c r="AE2927" s="7"/>
      <c r="AM2927" s="8"/>
      <c r="AT2927" s="9"/>
      <c r="GM2927" s="12"/>
      <c r="GN2927" s="12"/>
      <c r="GO2927" s="12"/>
      <c r="GP2927" s="12"/>
      <c r="GQ2927" s="12"/>
    </row>
    <row r="2928" spans="9:199" s="1" customFormat="1">
      <c r="I2928" s="3"/>
      <c r="P2928" s="59"/>
      <c r="Q2928" s="59"/>
      <c r="R2928" s="59"/>
      <c r="T2928" s="3"/>
      <c r="U2928" s="5"/>
      <c r="V2928" s="3"/>
      <c r="W2928" s="5"/>
      <c r="AE2928" s="7"/>
      <c r="AM2928" s="8"/>
      <c r="AT2928" s="9"/>
      <c r="GM2928" s="12"/>
      <c r="GN2928" s="12"/>
      <c r="GO2928" s="12"/>
      <c r="GP2928" s="12"/>
      <c r="GQ2928" s="12"/>
    </row>
    <row r="2929" spans="9:199" s="1" customFormat="1">
      <c r="I2929" s="3"/>
      <c r="P2929" s="59"/>
      <c r="Q2929" s="59"/>
      <c r="R2929" s="59"/>
      <c r="T2929" s="3"/>
      <c r="U2929" s="5"/>
      <c r="V2929" s="3"/>
      <c r="W2929" s="5"/>
      <c r="AE2929" s="7"/>
      <c r="AM2929" s="8"/>
      <c r="AT2929" s="9"/>
      <c r="GM2929" s="12"/>
      <c r="GN2929" s="12"/>
      <c r="GO2929" s="12"/>
      <c r="GP2929" s="12"/>
      <c r="GQ2929" s="12"/>
    </row>
    <row r="2930" spans="9:199" s="1" customFormat="1">
      <c r="I2930" s="3"/>
      <c r="P2930" s="59"/>
      <c r="Q2930" s="59"/>
      <c r="R2930" s="59"/>
      <c r="T2930" s="3"/>
      <c r="U2930" s="5"/>
      <c r="V2930" s="3"/>
      <c r="W2930" s="5"/>
      <c r="AE2930" s="7"/>
      <c r="AM2930" s="8"/>
      <c r="AT2930" s="9"/>
      <c r="GM2930" s="12"/>
      <c r="GN2930" s="12"/>
      <c r="GO2930" s="12"/>
      <c r="GP2930" s="12"/>
      <c r="GQ2930" s="12"/>
    </row>
    <row r="2931" spans="9:199" s="1" customFormat="1">
      <c r="I2931" s="3"/>
      <c r="P2931" s="59"/>
      <c r="Q2931" s="59"/>
      <c r="R2931" s="59"/>
      <c r="T2931" s="3"/>
      <c r="U2931" s="5"/>
      <c r="V2931" s="3"/>
      <c r="W2931" s="5"/>
      <c r="AE2931" s="7"/>
      <c r="AM2931" s="8"/>
      <c r="AT2931" s="9"/>
      <c r="GM2931" s="12"/>
      <c r="GN2931" s="12"/>
      <c r="GO2931" s="12"/>
      <c r="GP2931" s="12"/>
      <c r="GQ2931" s="12"/>
    </row>
    <row r="2932" spans="9:199" s="1" customFormat="1">
      <c r="I2932" s="3"/>
      <c r="P2932" s="59"/>
      <c r="Q2932" s="59"/>
      <c r="R2932" s="59"/>
      <c r="T2932" s="3"/>
      <c r="U2932" s="5"/>
      <c r="V2932" s="3"/>
      <c r="W2932" s="5"/>
      <c r="AE2932" s="7"/>
      <c r="AM2932" s="8"/>
      <c r="AT2932" s="9"/>
      <c r="GM2932" s="12"/>
      <c r="GN2932" s="12"/>
      <c r="GO2932" s="12"/>
      <c r="GP2932" s="12"/>
      <c r="GQ2932" s="12"/>
    </row>
    <row r="2933" spans="9:199" s="1" customFormat="1">
      <c r="I2933" s="3"/>
      <c r="P2933" s="59"/>
      <c r="Q2933" s="59"/>
      <c r="R2933" s="59"/>
      <c r="T2933" s="3"/>
      <c r="U2933" s="5"/>
      <c r="V2933" s="3"/>
      <c r="W2933" s="5"/>
      <c r="AE2933" s="7"/>
      <c r="AM2933" s="8"/>
      <c r="AT2933" s="9"/>
      <c r="GM2933" s="12"/>
      <c r="GN2933" s="12"/>
      <c r="GO2933" s="12"/>
      <c r="GP2933" s="12"/>
      <c r="GQ2933" s="12"/>
    </row>
    <row r="2934" spans="9:199" s="1" customFormat="1">
      <c r="I2934" s="3"/>
      <c r="P2934" s="59"/>
      <c r="Q2934" s="59"/>
      <c r="R2934" s="59"/>
      <c r="T2934" s="3"/>
      <c r="U2934" s="5"/>
      <c r="V2934" s="3"/>
      <c r="W2934" s="5"/>
      <c r="AE2934" s="7"/>
      <c r="AM2934" s="8"/>
      <c r="AT2934" s="9"/>
      <c r="GM2934" s="12"/>
      <c r="GN2934" s="12"/>
      <c r="GO2934" s="12"/>
      <c r="GP2934" s="12"/>
      <c r="GQ2934" s="12"/>
    </row>
    <row r="2935" spans="9:199" s="1" customFormat="1">
      <c r="I2935" s="3"/>
      <c r="P2935" s="59"/>
      <c r="Q2935" s="59"/>
      <c r="R2935" s="59"/>
      <c r="T2935" s="3"/>
      <c r="U2935" s="5"/>
      <c r="V2935" s="3"/>
      <c r="W2935" s="5"/>
      <c r="AE2935" s="7"/>
      <c r="AM2935" s="8"/>
      <c r="AT2935" s="9"/>
      <c r="GM2935" s="12"/>
      <c r="GN2935" s="12"/>
      <c r="GO2935" s="12"/>
      <c r="GP2935" s="12"/>
      <c r="GQ2935" s="12"/>
    </row>
    <row r="2936" spans="9:199" s="1" customFormat="1">
      <c r="I2936" s="3"/>
      <c r="P2936" s="59"/>
      <c r="Q2936" s="59"/>
      <c r="R2936" s="59"/>
      <c r="T2936" s="3"/>
      <c r="U2936" s="5"/>
      <c r="V2936" s="3"/>
      <c r="W2936" s="5"/>
      <c r="AE2936" s="7"/>
      <c r="AM2936" s="8"/>
      <c r="AT2936" s="9"/>
      <c r="GM2936" s="12"/>
      <c r="GN2936" s="12"/>
      <c r="GO2936" s="12"/>
      <c r="GP2936" s="12"/>
      <c r="GQ2936" s="12"/>
    </row>
    <row r="2937" spans="9:199" s="1" customFormat="1">
      <c r="I2937" s="3"/>
      <c r="P2937" s="59"/>
      <c r="Q2937" s="59"/>
      <c r="R2937" s="59"/>
      <c r="T2937" s="3"/>
      <c r="U2937" s="5"/>
      <c r="V2937" s="3"/>
      <c r="W2937" s="5"/>
      <c r="AE2937" s="7"/>
      <c r="AM2937" s="8"/>
      <c r="AT2937" s="9"/>
      <c r="GM2937" s="12"/>
      <c r="GN2937" s="12"/>
      <c r="GO2937" s="12"/>
      <c r="GP2937" s="12"/>
      <c r="GQ2937" s="12"/>
    </row>
    <row r="2938" spans="9:199" s="1" customFormat="1">
      <c r="I2938" s="3"/>
      <c r="P2938" s="59"/>
      <c r="Q2938" s="59"/>
      <c r="R2938" s="59"/>
      <c r="T2938" s="3"/>
      <c r="U2938" s="5"/>
      <c r="V2938" s="3"/>
      <c r="W2938" s="5"/>
      <c r="AE2938" s="7"/>
      <c r="AM2938" s="8"/>
      <c r="AT2938" s="9"/>
      <c r="GM2938" s="12"/>
      <c r="GN2938" s="12"/>
      <c r="GO2938" s="12"/>
      <c r="GP2938" s="12"/>
      <c r="GQ2938" s="12"/>
    </row>
    <row r="2939" spans="9:199" s="1" customFormat="1">
      <c r="I2939" s="3"/>
      <c r="P2939" s="59"/>
      <c r="Q2939" s="59"/>
      <c r="R2939" s="59"/>
      <c r="T2939" s="3"/>
      <c r="U2939" s="5"/>
      <c r="V2939" s="3"/>
      <c r="W2939" s="5"/>
      <c r="AE2939" s="7"/>
      <c r="AM2939" s="8"/>
      <c r="AT2939" s="9"/>
      <c r="GM2939" s="12"/>
      <c r="GN2939" s="12"/>
      <c r="GO2939" s="12"/>
      <c r="GP2939" s="12"/>
      <c r="GQ2939" s="12"/>
    </row>
    <row r="2940" spans="9:199" s="1" customFormat="1">
      <c r="I2940" s="3"/>
      <c r="P2940" s="59"/>
      <c r="Q2940" s="59"/>
      <c r="R2940" s="59"/>
      <c r="T2940" s="3"/>
      <c r="U2940" s="5"/>
      <c r="V2940" s="3"/>
      <c r="W2940" s="5"/>
      <c r="AE2940" s="7"/>
      <c r="AM2940" s="8"/>
      <c r="AT2940" s="9"/>
      <c r="GM2940" s="12"/>
      <c r="GN2940" s="12"/>
      <c r="GO2940" s="12"/>
      <c r="GP2940" s="12"/>
      <c r="GQ2940" s="12"/>
    </row>
    <row r="2941" spans="9:199" s="1" customFormat="1">
      <c r="I2941" s="3"/>
      <c r="P2941" s="59"/>
      <c r="Q2941" s="59"/>
      <c r="R2941" s="59"/>
      <c r="T2941" s="3"/>
      <c r="U2941" s="5"/>
      <c r="V2941" s="3"/>
      <c r="W2941" s="5"/>
      <c r="AE2941" s="7"/>
      <c r="AM2941" s="8"/>
      <c r="AT2941" s="9"/>
      <c r="GM2941" s="12"/>
      <c r="GN2941" s="12"/>
      <c r="GO2941" s="12"/>
      <c r="GP2941" s="12"/>
      <c r="GQ2941" s="12"/>
    </row>
    <row r="2942" spans="9:199" s="1" customFormat="1">
      <c r="I2942" s="3"/>
      <c r="P2942" s="59"/>
      <c r="Q2942" s="59"/>
      <c r="R2942" s="59"/>
      <c r="T2942" s="3"/>
      <c r="U2942" s="5"/>
      <c r="V2942" s="3"/>
      <c r="W2942" s="5"/>
      <c r="AE2942" s="7"/>
      <c r="AM2942" s="8"/>
      <c r="AT2942" s="9"/>
      <c r="GM2942" s="12"/>
      <c r="GN2942" s="12"/>
      <c r="GO2942" s="12"/>
      <c r="GP2942" s="12"/>
      <c r="GQ2942" s="12"/>
    </row>
    <row r="2943" spans="9:199" s="1" customFormat="1">
      <c r="I2943" s="3"/>
      <c r="P2943" s="59"/>
      <c r="Q2943" s="59"/>
      <c r="R2943" s="59"/>
      <c r="T2943" s="3"/>
      <c r="U2943" s="5"/>
      <c r="V2943" s="3"/>
      <c r="W2943" s="5"/>
      <c r="AE2943" s="7"/>
      <c r="AM2943" s="8"/>
      <c r="AT2943" s="9"/>
      <c r="GM2943" s="12"/>
      <c r="GN2943" s="12"/>
      <c r="GO2943" s="12"/>
      <c r="GP2943" s="12"/>
      <c r="GQ2943" s="12"/>
    </row>
    <row r="2944" spans="9:199" s="1" customFormat="1">
      <c r="I2944" s="3"/>
      <c r="P2944" s="59"/>
      <c r="Q2944" s="59"/>
      <c r="R2944" s="59"/>
      <c r="T2944" s="3"/>
      <c r="U2944" s="5"/>
      <c r="V2944" s="3"/>
      <c r="W2944" s="5"/>
      <c r="AE2944" s="7"/>
      <c r="AM2944" s="8"/>
      <c r="AT2944" s="9"/>
      <c r="GM2944" s="12"/>
      <c r="GN2944" s="12"/>
      <c r="GO2944" s="12"/>
      <c r="GP2944" s="12"/>
      <c r="GQ2944" s="12"/>
    </row>
    <row r="2945" spans="9:199" s="1" customFormat="1">
      <c r="I2945" s="3"/>
      <c r="P2945" s="59"/>
      <c r="Q2945" s="59"/>
      <c r="R2945" s="59"/>
      <c r="T2945" s="3"/>
      <c r="U2945" s="5"/>
      <c r="V2945" s="3"/>
      <c r="W2945" s="5"/>
      <c r="AE2945" s="7"/>
      <c r="AM2945" s="8"/>
      <c r="AT2945" s="9"/>
      <c r="GM2945" s="12"/>
      <c r="GN2945" s="12"/>
      <c r="GO2945" s="12"/>
      <c r="GP2945" s="12"/>
      <c r="GQ2945" s="12"/>
    </row>
    <row r="2946" spans="9:199" s="1" customFormat="1">
      <c r="I2946" s="3"/>
      <c r="P2946" s="59"/>
      <c r="Q2946" s="59"/>
      <c r="R2946" s="59"/>
      <c r="T2946" s="3"/>
      <c r="U2946" s="5"/>
      <c r="V2946" s="3"/>
      <c r="W2946" s="5"/>
      <c r="AE2946" s="7"/>
      <c r="AM2946" s="8"/>
      <c r="AT2946" s="9"/>
      <c r="GM2946" s="12"/>
      <c r="GN2946" s="12"/>
      <c r="GO2946" s="12"/>
      <c r="GP2946" s="12"/>
      <c r="GQ2946" s="12"/>
    </row>
    <row r="2947" spans="9:199" s="1" customFormat="1">
      <c r="I2947" s="3"/>
      <c r="P2947" s="59"/>
      <c r="Q2947" s="59"/>
      <c r="R2947" s="59"/>
      <c r="T2947" s="3"/>
      <c r="U2947" s="5"/>
      <c r="V2947" s="3"/>
      <c r="W2947" s="5"/>
      <c r="AE2947" s="7"/>
      <c r="AM2947" s="8"/>
      <c r="AT2947" s="9"/>
      <c r="GM2947" s="12"/>
      <c r="GN2947" s="12"/>
      <c r="GO2947" s="12"/>
      <c r="GP2947" s="12"/>
      <c r="GQ2947" s="12"/>
    </row>
    <row r="2948" spans="9:199" s="1" customFormat="1">
      <c r="I2948" s="3"/>
      <c r="P2948" s="59"/>
      <c r="Q2948" s="59"/>
      <c r="R2948" s="59"/>
      <c r="T2948" s="3"/>
      <c r="U2948" s="5"/>
      <c r="V2948" s="3"/>
      <c r="W2948" s="5"/>
      <c r="AE2948" s="7"/>
      <c r="AM2948" s="8"/>
      <c r="AT2948" s="9"/>
      <c r="GM2948" s="12"/>
      <c r="GN2948" s="12"/>
      <c r="GO2948" s="12"/>
      <c r="GP2948" s="12"/>
      <c r="GQ2948" s="12"/>
    </row>
    <row r="2949" spans="9:199" s="1" customFormat="1">
      <c r="I2949" s="3"/>
      <c r="P2949" s="59"/>
      <c r="Q2949" s="59"/>
      <c r="R2949" s="59"/>
      <c r="T2949" s="3"/>
      <c r="U2949" s="5"/>
      <c r="V2949" s="3"/>
      <c r="W2949" s="5"/>
      <c r="AE2949" s="7"/>
      <c r="AM2949" s="8"/>
      <c r="AT2949" s="9"/>
      <c r="GM2949" s="12"/>
      <c r="GN2949" s="12"/>
      <c r="GO2949" s="12"/>
      <c r="GP2949" s="12"/>
      <c r="GQ2949" s="12"/>
    </row>
    <row r="2950" spans="9:199" s="1" customFormat="1">
      <c r="I2950" s="3"/>
      <c r="P2950" s="59"/>
      <c r="Q2950" s="59"/>
      <c r="R2950" s="59"/>
      <c r="T2950" s="3"/>
      <c r="U2950" s="5"/>
      <c r="V2950" s="3"/>
      <c r="W2950" s="5"/>
      <c r="AE2950" s="7"/>
      <c r="AM2950" s="8"/>
      <c r="AT2950" s="9"/>
      <c r="GM2950" s="12"/>
      <c r="GN2950" s="12"/>
      <c r="GO2950" s="12"/>
      <c r="GP2950" s="12"/>
      <c r="GQ2950" s="12"/>
    </row>
    <row r="2951" spans="9:199" s="1" customFormat="1">
      <c r="I2951" s="3"/>
      <c r="P2951" s="59"/>
      <c r="Q2951" s="59"/>
      <c r="R2951" s="59"/>
      <c r="T2951" s="3"/>
      <c r="U2951" s="5"/>
      <c r="V2951" s="3"/>
      <c r="W2951" s="5"/>
      <c r="AE2951" s="7"/>
      <c r="AM2951" s="8"/>
      <c r="AT2951" s="9"/>
      <c r="GM2951" s="12"/>
      <c r="GN2951" s="12"/>
      <c r="GO2951" s="12"/>
      <c r="GP2951" s="12"/>
      <c r="GQ2951" s="12"/>
    </row>
    <row r="2952" spans="9:199" s="1" customFormat="1">
      <c r="I2952" s="3"/>
      <c r="P2952" s="59"/>
      <c r="Q2952" s="59"/>
      <c r="R2952" s="59"/>
      <c r="T2952" s="3"/>
      <c r="U2952" s="5"/>
      <c r="V2952" s="3"/>
      <c r="W2952" s="5"/>
      <c r="AE2952" s="7"/>
      <c r="AM2952" s="8"/>
      <c r="AT2952" s="9"/>
      <c r="GM2952" s="12"/>
      <c r="GN2952" s="12"/>
      <c r="GO2952" s="12"/>
      <c r="GP2952" s="12"/>
      <c r="GQ2952" s="12"/>
    </row>
    <row r="2953" spans="9:199" s="1" customFormat="1">
      <c r="I2953" s="3"/>
      <c r="P2953" s="59"/>
      <c r="Q2953" s="59"/>
      <c r="R2953" s="59"/>
      <c r="T2953" s="3"/>
      <c r="U2953" s="5"/>
      <c r="V2953" s="3"/>
      <c r="W2953" s="5"/>
      <c r="AE2953" s="7"/>
      <c r="AM2953" s="8"/>
      <c r="AT2953" s="9"/>
      <c r="GM2953" s="12"/>
      <c r="GN2953" s="12"/>
      <c r="GO2953" s="12"/>
      <c r="GP2953" s="12"/>
      <c r="GQ2953" s="12"/>
    </row>
    <row r="2954" spans="9:199" s="1" customFormat="1">
      <c r="I2954" s="3"/>
      <c r="P2954" s="59"/>
      <c r="Q2954" s="59"/>
      <c r="R2954" s="59"/>
      <c r="T2954" s="3"/>
      <c r="U2954" s="5"/>
      <c r="V2954" s="3"/>
      <c r="W2954" s="5"/>
      <c r="AE2954" s="7"/>
      <c r="AM2954" s="8"/>
      <c r="AT2954" s="9"/>
      <c r="GM2954" s="12"/>
      <c r="GN2954" s="12"/>
      <c r="GO2954" s="12"/>
      <c r="GP2954" s="12"/>
      <c r="GQ2954" s="12"/>
    </row>
    <row r="2955" spans="9:199" s="1" customFormat="1">
      <c r="I2955" s="3"/>
      <c r="P2955" s="59"/>
      <c r="Q2955" s="59"/>
      <c r="R2955" s="59"/>
      <c r="T2955" s="3"/>
      <c r="U2955" s="5"/>
      <c r="V2955" s="3"/>
      <c r="W2955" s="5"/>
      <c r="AE2955" s="7"/>
      <c r="AM2955" s="8"/>
      <c r="AT2955" s="9"/>
      <c r="GM2955" s="12"/>
      <c r="GN2955" s="12"/>
      <c r="GO2955" s="12"/>
      <c r="GP2955" s="12"/>
      <c r="GQ2955" s="12"/>
    </row>
    <row r="2956" spans="9:199" s="1" customFormat="1">
      <c r="I2956" s="3"/>
      <c r="P2956" s="59"/>
      <c r="Q2956" s="59"/>
      <c r="R2956" s="59"/>
      <c r="T2956" s="3"/>
      <c r="U2956" s="5"/>
      <c r="V2956" s="3"/>
      <c r="W2956" s="5"/>
      <c r="AE2956" s="7"/>
      <c r="AM2956" s="8"/>
      <c r="AT2956" s="9"/>
      <c r="GM2956" s="12"/>
      <c r="GN2956" s="12"/>
      <c r="GO2956" s="12"/>
      <c r="GP2956" s="12"/>
      <c r="GQ2956" s="12"/>
    </row>
    <row r="2957" spans="9:199" s="1" customFormat="1">
      <c r="I2957" s="3"/>
      <c r="P2957" s="59"/>
      <c r="Q2957" s="59"/>
      <c r="R2957" s="59"/>
      <c r="T2957" s="3"/>
      <c r="U2957" s="5"/>
      <c r="V2957" s="3"/>
      <c r="W2957" s="5"/>
      <c r="AE2957" s="7"/>
      <c r="AM2957" s="8"/>
      <c r="AT2957" s="9"/>
      <c r="GM2957" s="12"/>
      <c r="GN2957" s="12"/>
      <c r="GO2957" s="12"/>
      <c r="GP2957" s="12"/>
      <c r="GQ2957" s="12"/>
    </row>
    <row r="2958" spans="9:199" s="1" customFormat="1">
      <c r="I2958" s="3"/>
      <c r="P2958" s="59"/>
      <c r="Q2958" s="59"/>
      <c r="R2958" s="59"/>
      <c r="T2958" s="3"/>
      <c r="U2958" s="5"/>
      <c r="V2958" s="3"/>
      <c r="W2958" s="5"/>
      <c r="AE2958" s="7"/>
      <c r="AM2958" s="8"/>
      <c r="AT2958" s="9"/>
      <c r="GM2958" s="12"/>
      <c r="GN2958" s="12"/>
      <c r="GO2958" s="12"/>
      <c r="GP2958" s="12"/>
      <c r="GQ2958" s="12"/>
    </row>
    <row r="2959" spans="9:199" s="1" customFormat="1">
      <c r="I2959" s="3"/>
      <c r="P2959" s="59"/>
      <c r="Q2959" s="59"/>
      <c r="R2959" s="59"/>
      <c r="T2959" s="3"/>
      <c r="U2959" s="5"/>
      <c r="V2959" s="3"/>
      <c r="W2959" s="5"/>
      <c r="AE2959" s="7"/>
      <c r="AM2959" s="8"/>
      <c r="AT2959" s="9"/>
      <c r="GM2959" s="12"/>
      <c r="GN2959" s="12"/>
      <c r="GO2959" s="12"/>
      <c r="GP2959" s="12"/>
      <c r="GQ2959" s="12"/>
    </row>
    <row r="2960" spans="9:199" s="1" customFormat="1">
      <c r="I2960" s="3"/>
      <c r="P2960" s="59"/>
      <c r="Q2960" s="59"/>
      <c r="R2960" s="59"/>
      <c r="T2960" s="3"/>
      <c r="U2960" s="5"/>
      <c r="V2960" s="3"/>
      <c r="W2960" s="5"/>
      <c r="AE2960" s="7"/>
      <c r="AM2960" s="8"/>
      <c r="AT2960" s="9"/>
      <c r="GM2960" s="12"/>
      <c r="GN2960" s="12"/>
      <c r="GO2960" s="12"/>
      <c r="GP2960" s="12"/>
      <c r="GQ2960" s="12"/>
    </row>
    <row r="2961" spans="9:199" s="1" customFormat="1">
      <c r="I2961" s="3"/>
      <c r="P2961" s="59"/>
      <c r="Q2961" s="59"/>
      <c r="R2961" s="59"/>
      <c r="T2961" s="3"/>
      <c r="U2961" s="5"/>
      <c r="V2961" s="3"/>
      <c r="W2961" s="5"/>
      <c r="AE2961" s="7"/>
      <c r="AM2961" s="8"/>
      <c r="AT2961" s="9"/>
      <c r="GM2961" s="12"/>
      <c r="GN2961" s="12"/>
      <c r="GO2961" s="12"/>
      <c r="GP2961" s="12"/>
      <c r="GQ2961" s="12"/>
    </row>
    <row r="2962" spans="9:199" s="1" customFormat="1">
      <c r="I2962" s="3"/>
      <c r="P2962" s="59"/>
      <c r="Q2962" s="59"/>
      <c r="R2962" s="59"/>
      <c r="T2962" s="3"/>
      <c r="U2962" s="5"/>
      <c r="V2962" s="3"/>
      <c r="W2962" s="5"/>
      <c r="AE2962" s="7"/>
      <c r="AM2962" s="8"/>
      <c r="AT2962" s="9"/>
      <c r="GM2962" s="12"/>
      <c r="GN2962" s="12"/>
      <c r="GO2962" s="12"/>
      <c r="GP2962" s="12"/>
      <c r="GQ2962" s="12"/>
    </row>
    <row r="2963" spans="9:199" s="1" customFormat="1">
      <c r="I2963" s="3"/>
      <c r="P2963" s="59"/>
      <c r="Q2963" s="59"/>
      <c r="R2963" s="59"/>
      <c r="T2963" s="3"/>
      <c r="U2963" s="5"/>
      <c r="V2963" s="3"/>
      <c r="W2963" s="5"/>
      <c r="AE2963" s="7"/>
      <c r="AM2963" s="8"/>
      <c r="AT2963" s="9"/>
      <c r="GM2963" s="12"/>
      <c r="GN2963" s="12"/>
      <c r="GO2963" s="12"/>
      <c r="GP2963" s="12"/>
      <c r="GQ2963" s="12"/>
    </row>
    <row r="2964" spans="9:199" s="1" customFormat="1">
      <c r="I2964" s="3"/>
      <c r="P2964" s="59"/>
      <c r="Q2964" s="59"/>
      <c r="R2964" s="59"/>
      <c r="T2964" s="3"/>
      <c r="U2964" s="5"/>
      <c r="V2964" s="3"/>
      <c r="W2964" s="5"/>
      <c r="AE2964" s="7"/>
      <c r="AM2964" s="8"/>
      <c r="AT2964" s="9"/>
      <c r="GM2964" s="12"/>
      <c r="GN2964" s="12"/>
      <c r="GO2964" s="12"/>
      <c r="GP2964" s="12"/>
      <c r="GQ2964" s="12"/>
    </row>
    <row r="2965" spans="9:199" s="1" customFormat="1">
      <c r="I2965" s="3"/>
      <c r="P2965" s="59"/>
      <c r="Q2965" s="59"/>
      <c r="R2965" s="59"/>
      <c r="T2965" s="3"/>
      <c r="U2965" s="5"/>
      <c r="V2965" s="3"/>
      <c r="W2965" s="5"/>
      <c r="AE2965" s="7"/>
      <c r="AM2965" s="8"/>
      <c r="AT2965" s="9"/>
      <c r="GM2965" s="12"/>
      <c r="GN2965" s="12"/>
      <c r="GO2965" s="12"/>
      <c r="GP2965" s="12"/>
      <c r="GQ2965" s="12"/>
    </row>
    <row r="2966" spans="9:199" s="1" customFormat="1">
      <c r="I2966" s="3"/>
      <c r="P2966" s="59"/>
      <c r="Q2966" s="59"/>
      <c r="R2966" s="59"/>
      <c r="T2966" s="3"/>
      <c r="U2966" s="5"/>
      <c r="V2966" s="3"/>
      <c r="W2966" s="5"/>
      <c r="AE2966" s="7"/>
      <c r="AM2966" s="8"/>
      <c r="AT2966" s="9"/>
      <c r="GM2966" s="12"/>
      <c r="GN2966" s="12"/>
      <c r="GO2966" s="12"/>
      <c r="GP2966" s="12"/>
      <c r="GQ2966" s="12"/>
    </row>
    <row r="2967" spans="9:199" s="1" customFormat="1">
      <c r="I2967" s="3"/>
      <c r="P2967" s="59"/>
      <c r="Q2967" s="59"/>
      <c r="R2967" s="59"/>
      <c r="T2967" s="3"/>
      <c r="U2967" s="5"/>
      <c r="V2967" s="3"/>
      <c r="W2967" s="5"/>
      <c r="AE2967" s="7"/>
      <c r="AM2967" s="8"/>
      <c r="AT2967" s="9"/>
      <c r="GM2967" s="12"/>
      <c r="GN2967" s="12"/>
      <c r="GO2967" s="12"/>
      <c r="GP2967" s="12"/>
      <c r="GQ2967" s="12"/>
    </row>
    <row r="2968" spans="9:199" s="1" customFormat="1">
      <c r="I2968" s="3"/>
      <c r="P2968" s="59"/>
      <c r="Q2968" s="59"/>
      <c r="R2968" s="59"/>
      <c r="T2968" s="3"/>
      <c r="U2968" s="5"/>
      <c r="V2968" s="3"/>
      <c r="W2968" s="5"/>
      <c r="AE2968" s="7"/>
      <c r="AM2968" s="8"/>
      <c r="AT2968" s="9"/>
      <c r="GM2968" s="12"/>
      <c r="GN2968" s="12"/>
      <c r="GO2968" s="12"/>
      <c r="GP2968" s="12"/>
      <c r="GQ2968" s="12"/>
    </row>
    <row r="2969" spans="9:199" s="1" customFormat="1">
      <c r="I2969" s="3"/>
      <c r="P2969" s="59"/>
      <c r="Q2969" s="59"/>
      <c r="R2969" s="59"/>
      <c r="T2969" s="3"/>
      <c r="U2969" s="5"/>
      <c r="V2969" s="3"/>
      <c r="W2969" s="5"/>
      <c r="AE2969" s="7"/>
      <c r="AM2969" s="8"/>
      <c r="AT2969" s="9"/>
      <c r="GM2969" s="12"/>
      <c r="GN2969" s="12"/>
      <c r="GO2969" s="12"/>
      <c r="GP2969" s="12"/>
      <c r="GQ2969" s="12"/>
    </row>
    <row r="2970" spans="9:199" s="1" customFormat="1">
      <c r="I2970" s="3"/>
      <c r="P2970" s="59"/>
      <c r="Q2970" s="59"/>
      <c r="R2970" s="59"/>
      <c r="T2970" s="3"/>
      <c r="U2970" s="5"/>
      <c r="V2970" s="3"/>
      <c r="W2970" s="5"/>
      <c r="AE2970" s="7"/>
      <c r="AM2970" s="8"/>
      <c r="AT2970" s="9"/>
      <c r="GM2970" s="12"/>
      <c r="GN2970" s="12"/>
      <c r="GO2970" s="12"/>
      <c r="GP2970" s="12"/>
      <c r="GQ2970" s="12"/>
    </row>
    <row r="2971" spans="9:199" s="1" customFormat="1">
      <c r="I2971" s="3"/>
      <c r="P2971" s="59"/>
      <c r="Q2971" s="59"/>
      <c r="R2971" s="59"/>
      <c r="T2971" s="3"/>
      <c r="U2971" s="5"/>
      <c r="V2971" s="3"/>
      <c r="W2971" s="5"/>
      <c r="AE2971" s="7"/>
      <c r="AM2971" s="8"/>
      <c r="AT2971" s="9"/>
      <c r="GM2971" s="12"/>
      <c r="GN2971" s="12"/>
      <c r="GO2971" s="12"/>
      <c r="GP2971" s="12"/>
      <c r="GQ2971" s="12"/>
    </row>
    <row r="2972" spans="9:199" s="1" customFormat="1">
      <c r="I2972" s="3"/>
      <c r="P2972" s="59"/>
      <c r="Q2972" s="59"/>
      <c r="R2972" s="59"/>
      <c r="T2972" s="3"/>
      <c r="U2972" s="5"/>
      <c r="V2972" s="3"/>
      <c r="W2972" s="5"/>
      <c r="AE2972" s="7"/>
      <c r="AM2972" s="8"/>
      <c r="AT2972" s="9"/>
      <c r="GM2972" s="12"/>
      <c r="GN2972" s="12"/>
      <c r="GO2972" s="12"/>
      <c r="GP2972" s="12"/>
      <c r="GQ2972" s="12"/>
    </row>
    <row r="2973" spans="9:199" s="1" customFormat="1">
      <c r="I2973" s="3"/>
      <c r="P2973" s="59"/>
      <c r="Q2973" s="59"/>
      <c r="R2973" s="59"/>
      <c r="T2973" s="3"/>
      <c r="U2973" s="5"/>
      <c r="V2973" s="3"/>
      <c r="W2973" s="5"/>
      <c r="AE2973" s="7"/>
      <c r="AM2973" s="8"/>
      <c r="AT2973" s="9"/>
      <c r="GM2973" s="12"/>
      <c r="GN2973" s="12"/>
      <c r="GO2973" s="12"/>
      <c r="GP2973" s="12"/>
      <c r="GQ2973" s="12"/>
    </row>
    <row r="2974" spans="9:199" s="1" customFormat="1">
      <c r="I2974" s="3"/>
      <c r="P2974" s="59"/>
      <c r="Q2974" s="59"/>
      <c r="R2974" s="59"/>
      <c r="T2974" s="3"/>
      <c r="U2974" s="5"/>
      <c r="V2974" s="3"/>
      <c r="W2974" s="5"/>
      <c r="AE2974" s="7"/>
      <c r="AM2974" s="8"/>
      <c r="AT2974" s="9"/>
      <c r="GM2974" s="12"/>
      <c r="GN2974" s="12"/>
      <c r="GO2974" s="12"/>
      <c r="GP2974" s="12"/>
      <c r="GQ2974" s="12"/>
    </row>
    <row r="2975" spans="9:199" s="1" customFormat="1">
      <c r="I2975" s="3"/>
      <c r="P2975" s="59"/>
      <c r="Q2975" s="59"/>
      <c r="R2975" s="59"/>
      <c r="T2975" s="3"/>
      <c r="U2975" s="5"/>
      <c r="V2975" s="3"/>
      <c r="W2975" s="5"/>
      <c r="AE2975" s="7"/>
      <c r="AM2975" s="8"/>
      <c r="AT2975" s="9"/>
      <c r="GM2975" s="12"/>
      <c r="GN2975" s="12"/>
      <c r="GO2975" s="12"/>
      <c r="GP2975" s="12"/>
      <c r="GQ2975" s="12"/>
    </row>
    <row r="2976" spans="9:199" s="1" customFormat="1">
      <c r="I2976" s="3"/>
      <c r="P2976" s="59"/>
      <c r="Q2976" s="59"/>
      <c r="R2976" s="59"/>
      <c r="T2976" s="3"/>
      <c r="U2976" s="5"/>
      <c r="V2976" s="3"/>
      <c r="W2976" s="5"/>
      <c r="AE2976" s="7"/>
      <c r="AM2976" s="8"/>
      <c r="AT2976" s="9"/>
      <c r="GM2976" s="12"/>
      <c r="GN2976" s="12"/>
      <c r="GO2976" s="12"/>
      <c r="GP2976" s="12"/>
      <c r="GQ2976" s="12"/>
    </row>
    <row r="2977" spans="9:199" s="1" customFormat="1">
      <c r="I2977" s="3"/>
      <c r="P2977" s="59"/>
      <c r="Q2977" s="59"/>
      <c r="R2977" s="59"/>
      <c r="T2977" s="3"/>
      <c r="U2977" s="5"/>
      <c r="V2977" s="3"/>
      <c r="W2977" s="5"/>
      <c r="AE2977" s="7"/>
      <c r="AM2977" s="8"/>
      <c r="AT2977" s="9"/>
      <c r="GM2977" s="12"/>
      <c r="GN2977" s="12"/>
      <c r="GO2977" s="12"/>
      <c r="GP2977" s="12"/>
      <c r="GQ2977" s="12"/>
    </row>
    <row r="2978" spans="9:199" s="1" customFormat="1">
      <c r="I2978" s="3"/>
      <c r="P2978" s="59"/>
      <c r="Q2978" s="59"/>
      <c r="R2978" s="59"/>
      <c r="T2978" s="3"/>
      <c r="U2978" s="5"/>
      <c r="V2978" s="3"/>
      <c r="W2978" s="5"/>
      <c r="AE2978" s="7"/>
      <c r="AM2978" s="8"/>
      <c r="AT2978" s="9"/>
      <c r="GM2978" s="12"/>
      <c r="GN2978" s="12"/>
      <c r="GO2978" s="12"/>
      <c r="GP2978" s="12"/>
      <c r="GQ2978" s="12"/>
    </row>
    <row r="2979" spans="9:199" s="1" customFormat="1">
      <c r="I2979" s="3"/>
      <c r="P2979" s="59"/>
      <c r="Q2979" s="59"/>
      <c r="R2979" s="59"/>
      <c r="T2979" s="3"/>
      <c r="U2979" s="5"/>
      <c r="V2979" s="3"/>
      <c r="W2979" s="5"/>
      <c r="AE2979" s="7"/>
      <c r="AM2979" s="8"/>
      <c r="AT2979" s="9"/>
      <c r="GM2979" s="12"/>
      <c r="GN2979" s="12"/>
      <c r="GO2979" s="12"/>
      <c r="GP2979" s="12"/>
      <c r="GQ2979" s="12"/>
    </row>
    <row r="2980" spans="9:199" s="1" customFormat="1">
      <c r="I2980" s="3"/>
      <c r="P2980" s="59"/>
      <c r="Q2980" s="59"/>
      <c r="R2980" s="59"/>
      <c r="T2980" s="3"/>
      <c r="U2980" s="5"/>
      <c r="V2980" s="3"/>
      <c r="W2980" s="5"/>
      <c r="AE2980" s="7"/>
      <c r="AM2980" s="8"/>
      <c r="AT2980" s="9"/>
      <c r="GM2980" s="12"/>
      <c r="GN2980" s="12"/>
      <c r="GO2980" s="12"/>
      <c r="GP2980" s="12"/>
      <c r="GQ2980" s="12"/>
    </row>
    <row r="2981" spans="9:199" s="1" customFormat="1">
      <c r="I2981" s="3"/>
      <c r="P2981" s="59"/>
      <c r="Q2981" s="59"/>
      <c r="R2981" s="59"/>
      <c r="T2981" s="3"/>
      <c r="U2981" s="5"/>
      <c r="V2981" s="3"/>
      <c r="W2981" s="5"/>
      <c r="AE2981" s="7"/>
      <c r="AM2981" s="8"/>
      <c r="AT2981" s="9"/>
      <c r="GM2981" s="12"/>
      <c r="GN2981" s="12"/>
      <c r="GO2981" s="12"/>
      <c r="GP2981" s="12"/>
      <c r="GQ2981" s="12"/>
    </row>
    <row r="2982" spans="9:199" s="1" customFormat="1">
      <c r="I2982" s="3"/>
      <c r="P2982" s="59"/>
      <c r="Q2982" s="59"/>
      <c r="R2982" s="59"/>
      <c r="T2982" s="3"/>
      <c r="U2982" s="5"/>
      <c r="V2982" s="3"/>
      <c r="W2982" s="5"/>
      <c r="AE2982" s="7"/>
      <c r="AM2982" s="8"/>
      <c r="AT2982" s="9"/>
      <c r="GM2982" s="12"/>
      <c r="GN2982" s="12"/>
      <c r="GO2982" s="12"/>
      <c r="GP2982" s="12"/>
      <c r="GQ2982" s="12"/>
    </row>
    <row r="2983" spans="9:199" s="1" customFormat="1">
      <c r="I2983" s="3"/>
      <c r="P2983" s="59"/>
      <c r="Q2983" s="59"/>
      <c r="R2983" s="59"/>
      <c r="T2983" s="3"/>
      <c r="U2983" s="5"/>
      <c r="V2983" s="3"/>
      <c r="W2983" s="5"/>
      <c r="AE2983" s="7"/>
      <c r="AM2983" s="8"/>
      <c r="AT2983" s="9"/>
      <c r="GM2983" s="12"/>
      <c r="GN2983" s="12"/>
      <c r="GO2983" s="12"/>
      <c r="GP2983" s="12"/>
      <c r="GQ2983" s="12"/>
    </row>
    <row r="2984" spans="9:199" s="1" customFormat="1">
      <c r="I2984" s="3"/>
      <c r="P2984" s="59"/>
      <c r="Q2984" s="59"/>
      <c r="R2984" s="59"/>
      <c r="T2984" s="3"/>
      <c r="U2984" s="5"/>
      <c r="V2984" s="3"/>
      <c r="W2984" s="5"/>
      <c r="AE2984" s="7"/>
      <c r="AM2984" s="8"/>
      <c r="AT2984" s="9"/>
      <c r="GM2984" s="12"/>
      <c r="GN2984" s="12"/>
      <c r="GO2984" s="12"/>
      <c r="GP2984" s="12"/>
      <c r="GQ2984" s="12"/>
    </row>
    <row r="2985" spans="9:199" s="1" customFormat="1">
      <c r="I2985" s="3"/>
      <c r="P2985" s="59"/>
      <c r="Q2985" s="59"/>
      <c r="R2985" s="59"/>
      <c r="T2985" s="3"/>
      <c r="U2985" s="5"/>
      <c r="V2985" s="3"/>
      <c r="W2985" s="5"/>
      <c r="AE2985" s="7"/>
      <c r="AM2985" s="8"/>
      <c r="AT2985" s="9"/>
      <c r="GM2985" s="12"/>
      <c r="GN2985" s="12"/>
      <c r="GO2985" s="12"/>
      <c r="GP2985" s="12"/>
      <c r="GQ2985" s="12"/>
    </row>
    <row r="2986" spans="9:199" s="1" customFormat="1">
      <c r="I2986" s="3"/>
      <c r="P2986" s="59"/>
      <c r="Q2986" s="59"/>
      <c r="R2986" s="59"/>
      <c r="T2986" s="3"/>
      <c r="U2986" s="5"/>
      <c r="V2986" s="3"/>
      <c r="W2986" s="5"/>
      <c r="AE2986" s="7"/>
      <c r="AM2986" s="8"/>
      <c r="AT2986" s="9"/>
      <c r="GM2986" s="12"/>
      <c r="GN2986" s="12"/>
      <c r="GO2986" s="12"/>
      <c r="GP2986" s="12"/>
      <c r="GQ2986" s="12"/>
    </row>
    <row r="2987" spans="9:199" s="1" customFormat="1">
      <c r="I2987" s="3"/>
      <c r="P2987" s="59"/>
      <c r="Q2987" s="59"/>
      <c r="R2987" s="59"/>
      <c r="T2987" s="3"/>
      <c r="U2987" s="5"/>
      <c r="V2987" s="3"/>
      <c r="W2987" s="5"/>
      <c r="AE2987" s="7"/>
      <c r="AM2987" s="8"/>
      <c r="AT2987" s="9"/>
      <c r="GM2987" s="12"/>
      <c r="GN2987" s="12"/>
      <c r="GO2987" s="12"/>
      <c r="GP2987" s="12"/>
      <c r="GQ2987" s="12"/>
    </row>
    <row r="2988" spans="9:199" s="1" customFormat="1">
      <c r="I2988" s="3"/>
      <c r="P2988" s="59"/>
      <c r="Q2988" s="59"/>
      <c r="R2988" s="59"/>
      <c r="T2988" s="3"/>
      <c r="U2988" s="5"/>
      <c r="V2988" s="3"/>
      <c r="W2988" s="5"/>
      <c r="AE2988" s="7"/>
      <c r="AM2988" s="8"/>
      <c r="AT2988" s="9"/>
      <c r="GM2988" s="12"/>
      <c r="GN2988" s="12"/>
      <c r="GO2988" s="12"/>
      <c r="GP2988" s="12"/>
      <c r="GQ2988" s="12"/>
    </row>
    <row r="2989" spans="9:199" s="1" customFormat="1">
      <c r="I2989" s="3"/>
      <c r="P2989" s="59"/>
      <c r="Q2989" s="59"/>
      <c r="R2989" s="59"/>
      <c r="T2989" s="3"/>
      <c r="U2989" s="5"/>
      <c r="V2989" s="3"/>
      <c r="W2989" s="5"/>
      <c r="AE2989" s="7"/>
      <c r="AM2989" s="8"/>
      <c r="AT2989" s="9"/>
      <c r="GM2989" s="12"/>
      <c r="GN2989" s="12"/>
      <c r="GO2989" s="12"/>
      <c r="GP2989" s="12"/>
      <c r="GQ2989" s="12"/>
    </row>
    <row r="2990" spans="9:199" s="1" customFormat="1">
      <c r="I2990" s="3"/>
      <c r="P2990" s="59"/>
      <c r="Q2990" s="59"/>
      <c r="R2990" s="59"/>
      <c r="T2990" s="3"/>
      <c r="U2990" s="5"/>
      <c r="V2990" s="3"/>
      <c r="W2990" s="5"/>
      <c r="AE2990" s="7"/>
      <c r="AM2990" s="8"/>
      <c r="AT2990" s="9"/>
      <c r="GM2990" s="12"/>
      <c r="GN2990" s="12"/>
      <c r="GO2990" s="12"/>
      <c r="GP2990" s="12"/>
      <c r="GQ2990" s="12"/>
    </row>
    <row r="2991" spans="9:199" s="1" customFormat="1">
      <c r="I2991" s="3"/>
      <c r="P2991" s="59"/>
      <c r="Q2991" s="59"/>
      <c r="R2991" s="59"/>
      <c r="T2991" s="3"/>
      <c r="U2991" s="5"/>
      <c r="V2991" s="3"/>
      <c r="W2991" s="5"/>
      <c r="AE2991" s="7"/>
      <c r="AM2991" s="8"/>
      <c r="AT2991" s="9"/>
      <c r="GM2991" s="12"/>
      <c r="GN2991" s="12"/>
      <c r="GO2991" s="12"/>
      <c r="GP2991" s="12"/>
      <c r="GQ2991" s="12"/>
    </row>
    <row r="2992" spans="9:199" s="1" customFormat="1">
      <c r="I2992" s="3"/>
      <c r="P2992" s="59"/>
      <c r="Q2992" s="59"/>
      <c r="R2992" s="59"/>
      <c r="T2992" s="3"/>
      <c r="U2992" s="5"/>
      <c r="V2992" s="3"/>
      <c r="W2992" s="5"/>
      <c r="AE2992" s="7"/>
      <c r="AM2992" s="8"/>
      <c r="AT2992" s="9"/>
      <c r="GM2992" s="12"/>
      <c r="GN2992" s="12"/>
      <c r="GO2992" s="12"/>
      <c r="GP2992" s="12"/>
      <c r="GQ2992" s="12"/>
    </row>
    <row r="2993" spans="9:199" s="1" customFormat="1">
      <c r="I2993" s="3"/>
      <c r="P2993" s="59"/>
      <c r="Q2993" s="59"/>
      <c r="R2993" s="59"/>
      <c r="T2993" s="3"/>
      <c r="U2993" s="5"/>
      <c r="V2993" s="3"/>
      <c r="W2993" s="5"/>
      <c r="AE2993" s="7"/>
      <c r="AM2993" s="8"/>
      <c r="AT2993" s="9"/>
      <c r="GM2993" s="12"/>
      <c r="GN2993" s="12"/>
      <c r="GO2993" s="12"/>
      <c r="GP2993" s="12"/>
      <c r="GQ2993" s="12"/>
    </row>
    <row r="2994" spans="9:199" s="1" customFormat="1">
      <c r="I2994" s="3"/>
      <c r="P2994" s="59"/>
      <c r="Q2994" s="59"/>
      <c r="R2994" s="59"/>
      <c r="T2994" s="3"/>
      <c r="U2994" s="5"/>
      <c r="V2994" s="3"/>
      <c r="W2994" s="5"/>
      <c r="AE2994" s="7"/>
      <c r="AM2994" s="8"/>
      <c r="AT2994" s="9"/>
      <c r="GM2994" s="12"/>
      <c r="GN2994" s="12"/>
      <c r="GO2994" s="12"/>
      <c r="GP2994" s="12"/>
      <c r="GQ2994" s="12"/>
    </row>
    <row r="2995" spans="9:199" s="1" customFormat="1">
      <c r="I2995" s="3"/>
      <c r="P2995" s="59"/>
      <c r="Q2995" s="59"/>
      <c r="R2995" s="59"/>
      <c r="T2995" s="3"/>
      <c r="U2995" s="5"/>
      <c r="V2995" s="3"/>
      <c r="W2995" s="5"/>
      <c r="AE2995" s="7"/>
      <c r="AM2995" s="8"/>
      <c r="AT2995" s="9"/>
      <c r="GM2995" s="12"/>
      <c r="GN2995" s="12"/>
      <c r="GO2995" s="12"/>
      <c r="GP2995" s="12"/>
      <c r="GQ2995" s="12"/>
    </row>
    <row r="2996" spans="9:199" s="1" customFormat="1">
      <c r="I2996" s="3"/>
      <c r="P2996" s="59"/>
      <c r="Q2996" s="59"/>
      <c r="R2996" s="59"/>
      <c r="T2996" s="3"/>
      <c r="U2996" s="5"/>
      <c r="V2996" s="3"/>
      <c r="W2996" s="5"/>
      <c r="AE2996" s="7"/>
      <c r="AM2996" s="8"/>
      <c r="AT2996" s="9"/>
      <c r="GM2996" s="12"/>
      <c r="GN2996" s="12"/>
      <c r="GO2996" s="12"/>
      <c r="GP2996" s="12"/>
      <c r="GQ2996" s="12"/>
    </row>
    <row r="2997" spans="9:199" s="1" customFormat="1">
      <c r="I2997" s="3"/>
      <c r="P2997" s="59"/>
      <c r="Q2997" s="59"/>
      <c r="R2997" s="59"/>
      <c r="T2997" s="3"/>
      <c r="U2997" s="5"/>
      <c r="V2997" s="3"/>
      <c r="W2997" s="5"/>
      <c r="AE2997" s="7"/>
      <c r="AM2997" s="8"/>
      <c r="AT2997" s="9"/>
      <c r="GM2997" s="12"/>
      <c r="GN2997" s="12"/>
      <c r="GO2997" s="12"/>
      <c r="GP2997" s="12"/>
      <c r="GQ2997" s="12"/>
    </row>
    <row r="2998" spans="9:199" s="1" customFormat="1">
      <c r="I2998" s="3"/>
      <c r="P2998" s="59"/>
      <c r="Q2998" s="59"/>
      <c r="R2998" s="59"/>
      <c r="T2998" s="3"/>
      <c r="U2998" s="5"/>
      <c r="V2998" s="3"/>
      <c r="W2998" s="5"/>
      <c r="AE2998" s="7"/>
      <c r="AM2998" s="8"/>
      <c r="AT2998" s="9"/>
      <c r="GM2998" s="12"/>
      <c r="GN2998" s="12"/>
      <c r="GO2998" s="12"/>
      <c r="GP2998" s="12"/>
      <c r="GQ2998" s="12"/>
    </row>
    <row r="2999" spans="9:199" s="1" customFormat="1">
      <c r="I2999" s="3"/>
      <c r="P2999" s="59"/>
      <c r="Q2999" s="59"/>
      <c r="R2999" s="59"/>
      <c r="T2999" s="3"/>
      <c r="U2999" s="5"/>
      <c r="V2999" s="3"/>
      <c r="W2999" s="5"/>
      <c r="AE2999" s="7"/>
      <c r="AM2999" s="8"/>
      <c r="AT2999" s="9"/>
      <c r="GM2999" s="12"/>
      <c r="GN2999" s="12"/>
      <c r="GO2999" s="12"/>
      <c r="GP2999" s="12"/>
      <c r="GQ2999" s="12"/>
    </row>
    <row r="3000" spans="9:199" s="1" customFormat="1">
      <c r="I3000" s="3"/>
      <c r="P3000" s="59"/>
      <c r="Q3000" s="59"/>
      <c r="R3000" s="59"/>
      <c r="T3000" s="3"/>
      <c r="U3000" s="5"/>
      <c r="V3000" s="3"/>
      <c r="W3000" s="5"/>
      <c r="AE3000" s="7"/>
      <c r="AM3000" s="8"/>
      <c r="AT3000" s="9"/>
      <c r="GM3000" s="12"/>
      <c r="GN3000" s="12"/>
      <c r="GO3000" s="12"/>
      <c r="GP3000" s="12"/>
      <c r="GQ3000" s="12"/>
    </row>
    <row r="3001" spans="9:199" s="1" customFormat="1">
      <c r="I3001" s="3"/>
      <c r="P3001" s="59"/>
      <c r="Q3001" s="59"/>
      <c r="R3001" s="59"/>
      <c r="T3001" s="3"/>
      <c r="U3001" s="5"/>
      <c r="V3001" s="3"/>
      <c r="W3001" s="5"/>
      <c r="AE3001" s="7"/>
      <c r="AM3001" s="8"/>
      <c r="AT3001" s="9"/>
      <c r="GM3001" s="12"/>
      <c r="GN3001" s="12"/>
      <c r="GO3001" s="12"/>
      <c r="GP3001" s="12"/>
      <c r="GQ3001" s="12"/>
    </row>
    <row r="3002" spans="9:199" s="1" customFormat="1">
      <c r="I3002" s="3"/>
      <c r="P3002" s="59"/>
      <c r="Q3002" s="59"/>
      <c r="R3002" s="59"/>
      <c r="T3002" s="3"/>
      <c r="U3002" s="5"/>
      <c r="V3002" s="3"/>
      <c r="W3002" s="5"/>
      <c r="AE3002" s="7"/>
      <c r="AM3002" s="8"/>
      <c r="AT3002" s="9"/>
      <c r="GM3002" s="12"/>
      <c r="GN3002" s="12"/>
      <c r="GO3002" s="12"/>
      <c r="GP3002" s="12"/>
      <c r="GQ3002" s="12"/>
    </row>
    <row r="3003" spans="9:199" s="1" customFormat="1">
      <c r="I3003" s="3"/>
      <c r="P3003" s="59"/>
      <c r="Q3003" s="59"/>
      <c r="R3003" s="59"/>
      <c r="T3003" s="3"/>
      <c r="U3003" s="5"/>
      <c r="V3003" s="3"/>
      <c r="W3003" s="5"/>
      <c r="AE3003" s="7"/>
      <c r="AM3003" s="8"/>
      <c r="AT3003" s="9"/>
      <c r="GM3003" s="12"/>
      <c r="GN3003" s="12"/>
      <c r="GO3003" s="12"/>
      <c r="GP3003" s="12"/>
      <c r="GQ3003" s="12"/>
    </row>
    <row r="3004" spans="9:199" s="1" customFormat="1">
      <c r="I3004" s="3"/>
      <c r="P3004" s="59"/>
      <c r="Q3004" s="59"/>
      <c r="R3004" s="59"/>
      <c r="T3004" s="3"/>
      <c r="U3004" s="5"/>
      <c r="V3004" s="3"/>
      <c r="W3004" s="5"/>
      <c r="AE3004" s="7"/>
      <c r="AM3004" s="8"/>
      <c r="AT3004" s="9"/>
      <c r="GM3004" s="12"/>
      <c r="GN3004" s="12"/>
      <c r="GO3004" s="12"/>
      <c r="GP3004" s="12"/>
      <c r="GQ3004" s="12"/>
    </row>
    <row r="3005" spans="9:199" s="1" customFormat="1">
      <c r="I3005" s="3"/>
      <c r="P3005" s="59"/>
      <c r="Q3005" s="59"/>
      <c r="R3005" s="59"/>
      <c r="T3005" s="3"/>
      <c r="U3005" s="5"/>
      <c r="V3005" s="3"/>
      <c r="W3005" s="5"/>
      <c r="AE3005" s="7"/>
      <c r="AM3005" s="8"/>
      <c r="AT3005" s="9"/>
      <c r="GM3005" s="12"/>
      <c r="GN3005" s="12"/>
      <c r="GO3005" s="12"/>
      <c r="GP3005" s="12"/>
      <c r="GQ3005" s="12"/>
    </row>
    <row r="3006" spans="9:199" s="1" customFormat="1">
      <c r="I3006" s="3"/>
      <c r="P3006" s="59"/>
      <c r="Q3006" s="59"/>
      <c r="R3006" s="59"/>
      <c r="T3006" s="3"/>
      <c r="U3006" s="5"/>
      <c r="V3006" s="3"/>
      <c r="W3006" s="5"/>
      <c r="AE3006" s="7"/>
      <c r="AM3006" s="8"/>
      <c r="AT3006" s="9"/>
      <c r="GM3006" s="12"/>
      <c r="GN3006" s="12"/>
      <c r="GO3006" s="12"/>
      <c r="GP3006" s="12"/>
      <c r="GQ3006" s="12"/>
    </row>
    <row r="3007" spans="9:199" s="1" customFormat="1">
      <c r="I3007" s="3"/>
      <c r="P3007" s="59"/>
      <c r="Q3007" s="59"/>
      <c r="R3007" s="59"/>
      <c r="T3007" s="3"/>
      <c r="U3007" s="5"/>
      <c r="V3007" s="3"/>
      <c r="W3007" s="5"/>
      <c r="AE3007" s="7"/>
      <c r="AM3007" s="8"/>
      <c r="AT3007" s="9"/>
      <c r="GM3007" s="12"/>
      <c r="GN3007" s="12"/>
      <c r="GO3007" s="12"/>
      <c r="GP3007" s="12"/>
      <c r="GQ3007" s="12"/>
    </row>
    <row r="3008" spans="9:199" s="1" customFormat="1">
      <c r="I3008" s="3"/>
      <c r="P3008" s="59"/>
      <c r="Q3008" s="59"/>
      <c r="R3008" s="59"/>
      <c r="T3008" s="3"/>
      <c r="U3008" s="5"/>
      <c r="V3008" s="3"/>
      <c r="W3008" s="5"/>
      <c r="AE3008" s="7"/>
      <c r="AM3008" s="8"/>
      <c r="AT3008" s="9"/>
      <c r="GM3008" s="12"/>
      <c r="GN3008" s="12"/>
      <c r="GO3008" s="12"/>
      <c r="GP3008" s="12"/>
      <c r="GQ3008" s="12"/>
    </row>
    <row r="3009" spans="9:199" s="1" customFormat="1">
      <c r="I3009" s="3"/>
      <c r="P3009" s="59"/>
      <c r="Q3009" s="59"/>
      <c r="R3009" s="59"/>
      <c r="T3009" s="3"/>
      <c r="U3009" s="5"/>
      <c r="V3009" s="3"/>
      <c r="W3009" s="5"/>
      <c r="AE3009" s="7"/>
      <c r="AM3009" s="8"/>
      <c r="AT3009" s="9"/>
      <c r="GM3009" s="12"/>
      <c r="GN3009" s="12"/>
      <c r="GO3009" s="12"/>
      <c r="GP3009" s="12"/>
      <c r="GQ3009" s="12"/>
    </row>
    <row r="3010" spans="9:199" s="1" customFormat="1">
      <c r="I3010" s="3"/>
      <c r="P3010" s="59"/>
      <c r="Q3010" s="59"/>
      <c r="R3010" s="59"/>
      <c r="T3010" s="3"/>
      <c r="U3010" s="5"/>
      <c r="V3010" s="3"/>
      <c r="W3010" s="5"/>
      <c r="AE3010" s="7"/>
      <c r="AM3010" s="8"/>
      <c r="AT3010" s="9"/>
      <c r="GM3010" s="12"/>
      <c r="GN3010" s="12"/>
      <c r="GO3010" s="12"/>
      <c r="GP3010" s="12"/>
      <c r="GQ3010" s="12"/>
    </row>
    <row r="3011" spans="9:199" s="1" customFormat="1">
      <c r="I3011" s="3"/>
      <c r="P3011" s="59"/>
      <c r="Q3011" s="59"/>
      <c r="R3011" s="59"/>
      <c r="T3011" s="3"/>
      <c r="U3011" s="5"/>
      <c r="V3011" s="3"/>
      <c r="W3011" s="5"/>
      <c r="AE3011" s="7"/>
      <c r="AM3011" s="8"/>
      <c r="AT3011" s="9"/>
      <c r="GM3011" s="12"/>
      <c r="GN3011" s="12"/>
      <c r="GO3011" s="12"/>
      <c r="GP3011" s="12"/>
      <c r="GQ3011" s="12"/>
    </row>
    <row r="3012" spans="9:199" s="1" customFormat="1">
      <c r="I3012" s="3"/>
      <c r="P3012" s="59"/>
      <c r="Q3012" s="59"/>
      <c r="R3012" s="59"/>
      <c r="T3012" s="3"/>
      <c r="U3012" s="5"/>
      <c r="V3012" s="3"/>
      <c r="W3012" s="5"/>
      <c r="AE3012" s="7"/>
      <c r="AM3012" s="8"/>
      <c r="AT3012" s="9"/>
      <c r="GM3012" s="12"/>
      <c r="GN3012" s="12"/>
      <c r="GO3012" s="12"/>
      <c r="GP3012" s="12"/>
      <c r="GQ3012" s="12"/>
    </row>
    <row r="3013" spans="9:199" s="1" customFormat="1">
      <c r="I3013" s="3"/>
      <c r="P3013" s="59"/>
      <c r="Q3013" s="59"/>
      <c r="R3013" s="59"/>
      <c r="T3013" s="3"/>
      <c r="U3013" s="5"/>
      <c r="V3013" s="3"/>
      <c r="W3013" s="5"/>
      <c r="AE3013" s="7"/>
      <c r="AM3013" s="8"/>
      <c r="AT3013" s="9"/>
      <c r="GM3013" s="12"/>
      <c r="GN3013" s="12"/>
      <c r="GO3013" s="12"/>
      <c r="GP3013" s="12"/>
      <c r="GQ3013" s="12"/>
    </row>
    <row r="3014" spans="9:199" s="1" customFormat="1">
      <c r="I3014" s="3"/>
      <c r="P3014" s="59"/>
      <c r="Q3014" s="59"/>
      <c r="R3014" s="59"/>
      <c r="T3014" s="3"/>
      <c r="U3014" s="5"/>
      <c r="V3014" s="3"/>
      <c r="W3014" s="5"/>
      <c r="AE3014" s="7"/>
      <c r="AM3014" s="8"/>
      <c r="AT3014" s="9"/>
      <c r="GM3014" s="12"/>
      <c r="GN3014" s="12"/>
      <c r="GO3014" s="12"/>
      <c r="GP3014" s="12"/>
      <c r="GQ3014" s="12"/>
    </row>
    <row r="3015" spans="9:199" s="1" customFormat="1">
      <c r="I3015" s="3"/>
      <c r="P3015" s="59"/>
      <c r="Q3015" s="59"/>
      <c r="R3015" s="59"/>
      <c r="T3015" s="3"/>
      <c r="U3015" s="5"/>
      <c r="V3015" s="3"/>
      <c r="W3015" s="5"/>
      <c r="AE3015" s="7"/>
      <c r="AM3015" s="8"/>
      <c r="AT3015" s="9"/>
      <c r="GM3015" s="12"/>
      <c r="GN3015" s="12"/>
      <c r="GO3015" s="12"/>
      <c r="GP3015" s="12"/>
      <c r="GQ3015" s="12"/>
    </row>
    <row r="3016" spans="9:199" s="1" customFormat="1">
      <c r="I3016" s="3"/>
      <c r="P3016" s="59"/>
      <c r="Q3016" s="59"/>
      <c r="R3016" s="59"/>
      <c r="T3016" s="3"/>
      <c r="U3016" s="5"/>
      <c r="V3016" s="3"/>
      <c r="W3016" s="5"/>
      <c r="AE3016" s="7"/>
      <c r="AM3016" s="8"/>
      <c r="AT3016" s="9"/>
      <c r="GM3016" s="12"/>
      <c r="GN3016" s="12"/>
      <c r="GO3016" s="12"/>
      <c r="GP3016" s="12"/>
      <c r="GQ3016" s="12"/>
    </row>
    <row r="3017" spans="9:199" s="1" customFormat="1">
      <c r="I3017" s="3"/>
      <c r="P3017" s="59"/>
      <c r="Q3017" s="59"/>
      <c r="R3017" s="59"/>
      <c r="T3017" s="3"/>
      <c r="U3017" s="5"/>
      <c r="V3017" s="3"/>
      <c r="W3017" s="5"/>
      <c r="AE3017" s="7"/>
      <c r="AM3017" s="8"/>
      <c r="AT3017" s="9"/>
      <c r="GM3017" s="12"/>
      <c r="GN3017" s="12"/>
      <c r="GO3017" s="12"/>
      <c r="GP3017" s="12"/>
      <c r="GQ3017" s="12"/>
    </row>
    <row r="3018" spans="9:199" s="1" customFormat="1">
      <c r="I3018" s="3"/>
      <c r="P3018" s="59"/>
      <c r="Q3018" s="59"/>
      <c r="R3018" s="59"/>
      <c r="T3018" s="3"/>
      <c r="U3018" s="5"/>
      <c r="V3018" s="3"/>
      <c r="W3018" s="5"/>
      <c r="AE3018" s="7"/>
      <c r="AM3018" s="8"/>
      <c r="AT3018" s="9"/>
      <c r="GM3018" s="12"/>
      <c r="GN3018" s="12"/>
      <c r="GO3018" s="12"/>
      <c r="GP3018" s="12"/>
      <c r="GQ3018" s="12"/>
    </row>
    <row r="3019" spans="9:199" s="1" customFormat="1">
      <c r="I3019" s="3"/>
      <c r="P3019" s="59"/>
      <c r="Q3019" s="59"/>
      <c r="R3019" s="59"/>
      <c r="T3019" s="3"/>
      <c r="U3019" s="5"/>
      <c r="V3019" s="3"/>
      <c r="W3019" s="5"/>
      <c r="AE3019" s="7"/>
      <c r="AM3019" s="8"/>
      <c r="AT3019" s="9"/>
      <c r="GM3019" s="12"/>
      <c r="GN3019" s="12"/>
      <c r="GO3019" s="12"/>
      <c r="GP3019" s="12"/>
      <c r="GQ3019" s="12"/>
    </row>
    <row r="3020" spans="9:199" s="1" customFormat="1">
      <c r="I3020" s="3"/>
      <c r="P3020" s="59"/>
      <c r="Q3020" s="59"/>
      <c r="R3020" s="59"/>
      <c r="T3020" s="3"/>
      <c r="U3020" s="5"/>
      <c r="V3020" s="3"/>
      <c r="W3020" s="5"/>
      <c r="AE3020" s="7"/>
      <c r="AM3020" s="8"/>
      <c r="AT3020" s="9"/>
      <c r="GM3020" s="12"/>
      <c r="GN3020" s="12"/>
      <c r="GO3020" s="12"/>
      <c r="GP3020" s="12"/>
      <c r="GQ3020" s="12"/>
    </row>
    <row r="3021" spans="9:199" s="1" customFormat="1">
      <c r="I3021" s="3"/>
      <c r="P3021" s="59"/>
      <c r="Q3021" s="59"/>
      <c r="R3021" s="59"/>
      <c r="T3021" s="3"/>
      <c r="U3021" s="5"/>
      <c r="V3021" s="3"/>
      <c r="W3021" s="5"/>
      <c r="AE3021" s="7"/>
      <c r="AM3021" s="8"/>
      <c r="AT3021" s="9"/>
      <c r="GM3021" s="12"/>
      <c r="GN3021" s="12"/>
      <c r="GO3021" s="12"/>
      <c r="GP3021" s="12"/>
      <c r="GQ3021" s="12"/>
    </row>
    <row r="3022" spans="9:199" s="1" customFormat="1">
      <c r="I3022" s="3"/>
      <c r="P3022" s="59"/>
      <c r="Q3022" s="59"/>
      <c r="R3022" s="59"/>
      <c r="T3022" s="3"/>
      <c r="U3022" s="5"/>
      <c r="V3022" s="3"/>
      <c r="W3022" s="5"/>
      <c r="AE3022" s="7"/>
      <c r="AM3022" s="8"/>
      <c r="AT3022" s="9"/>
      <c r="GM3022" s="12"/>
      <c r="GN3022" s="12"/>
      <c r="GO3022" s="12"/>
      <c r="GP3022" s="12"/>
      <c r="GQ3022" s="12"/>
    </row>
    <row r="3023" spans="9:199" s="1" customFormat="1">
      <c r="I3023" s="3"/>
      <c r="P3023" s="59"/>
      <c r="Q3023" s="59"/>
      <c r="R3023" s="59"/>
      <c r="T3023" s="3"/>
      <c r="U3023" s="5"/>
      <c r="V3023" s="3"/>
      <c r="W3023" s="5"/>
      <c r="AE3023" s="7"/>
      <c r="AM3023" s="8"/>
      <c r="AT3023" s="9"/>
      <c r="GM3023" s="12"/>
      <c r="GN3023" s="12"/>
      <c r="GO3023" s="12"/>
      <c r="GP3023" s="12"/>
      <c r="GQ3023" s="12"/>
    </row>
    <row r="3024" spans="9:199" s="1" customFormat="1">
      <c r="I3024" s="3"/>
      <c r="P3024" s="59"/>
      <c r="Q3024" s="59"/>
      <c r="R3024" s="59"/>
      <c r="T3024" s="3"/>
      <c r="U3024" s="5"/>
      <c r="V3024" s="3"/>
      <c r="W3024" s="5"/>
      <c r="AE3024" s="7"/>
      <c r="AM3024" s="8"/>
      <c r="AT3024" s="9"/>
      <c r="GM3024" s="12"/>
      <c r="GN3024" s="12"/>
      <c r="GO3024" s="12"/>
      <c r="GP3024" s="12"/>
      <c r="GQ3024" s="12"/>
    </row>
    <row r="3025" spans="9:199" s="1" customFormat="1">
      <c r="I3025" s="3"/>
      <c r="P3025" s="59"/>
      <c r="Q3025" s="59"/>
      <c r="R3025" s="59"/>
      <c r="T3025" s="3"/>
      <c r="U3025" s="5"/>
      <c r="V3025" s="3"/>
      <c r="W3025" s="5"/>
      <c r="AE3025" s="7"/>
      <c r="AM3025" s="8"/>
      <c r="AT3025" s="9"/>
      <c r="GM3025" s="12"/>
      <c r="GN3025" s="12"/>
      <c r="GO3025" s="12"/>
      <c r="GP3025" s="12"/>
      <c r="GQ3025" s="12"/>
    </row>
    <row r="3026" spans="9:199" s="1" customFormat="1">
      <c r="I3026" s="3"/>
      <c r="P3026" s="59"/>
      <c r="Q3026" s="59"/>
      <c r="R3026" s="59"/>
      <c r="T3026" s="3"/>
      <c r="U3026" s="5"/>
      <c r="V3026" s="3"/>
      <c r="W3026" s="5"/>
      <c r="AE3026" s="7"/>
      <c r="AM3026" s="8"/>
      <c r="AT3026" s="9"/>
      <c r="GM3026" s="12"/>
      <c r="GN3026" s="12"/>
      <c r="GO3026" s="12"/>
      <c r="GP3026" s="12"/>
      <c r="GQ3026" s="12"/>
    </row>
    <row r="3027" spans="9:199" s="1" customFormat="1">
      <c r="I3027" s="3"/>
      <c r="P3027" s="59"/>
      <c r="Q3027" s="59"/>
      <c r="R3027" s="59"/>
      <c r="T3027" s="3"/>
      <c r="U3027" s="5"/>
      <c r="V3027" s="3"/>
      <c r="W3027" s="5"/>
      <c r="AE3027" s="7"/>
      <c r="AM3027" s="8"/>
      <c r="AT3027" s="9"/>
      <c r="GM3027" s="12"/>
      <c r="GN3027" s="12"/>
      <c r="GO3027" s="12"/>
      <c r="GP3027" s="12"/>
      <c r="GQ3027" s="12"/>
    </row>
    <row r="3028" spans="9:199" s="1" customFormat="1">
      <c r="I3028" s="3"/>
      <c r="P3028" s="59"/>
      <c r="Q3028" s="59"/>
      <c r="R3028" s="59"/>
      <c r="T3028" s="3"/>
      <c r="U3028" s="5"/>
      <c r="V3028" s="3"/>
      <c r="W3028" s="5"/>
      <c r="AE3028" s="7"/>
      <c r="AM3028" s="8"/>
      <c r="AT3028" s="9"/>
      <c r="GM3028" s="12"/>
      <c r="GN3028" s="12"/>
      <c r="GO3028" s="12"/>
      <c r="GP3028" s="12"/>
      <c r="GQ3028" s="12"/>
    </row>
    <row r="3029" spans="9:199" s="1" customFormat="1">
      <c r="I3029" s="3"/>
      <c r="P3029" s="59"/>
      <c r="Q3029" s="59"/>
      <c r="R3029" s="59"/>
      <c r="T3029" s="3"/>
      <c r="U3029" s="5"/>
      <c r="V3029" s="3"/>
      <c r="W3029" s="5"/>
      <c r="AE3029" s="7"/>
      <c r="AM3029" s="8"/>
      <c r="AT3029" s="9"/>
      <c r="GM3029" s="12"/>
      <c r="GN3029" s="12"/>
      <c r="GO3029" s="12"/>
      <c r="GP3029" s="12"/>
      <c r="GQ3029" s="12"/>
    </row>
    <row r="3030" spans="9:199" s="1" customFormat="1">
      <c r="I3030" s="3"/>
      <c r="P3030" s="59"/>
      <c r="Q3030" s="59"/>
      <c r="R3030" s="59"/>
      <c r="T3030" s="3"/>
      <c r="U3030" s="5"/>
      <c r="V3030" s="3"/>
      <c r="W3030" s="5"/>
      <c r="AE3030" s="7"/>
      <c r="AM3030" s="8"/>
      <c r="AT3030" s="9"/>
      <c r="GM3030" s="12"/>
      <c r="GN3030" s="12"/>
      <c r="GO3030" s="12"/>
      <c r="GP3030" s="12"/>
      <c r="GQ3030" s="12"/>
    </row>
    <row r="3031" spans="9:199" s="1" customFormat="1">
      <c r="I3031" s="3"/>
      <c r="P3031" s="59"/>
      <c r="Q3031" s="59"/>
      <c r="R3031" s="59"/>
      <c r="T3031" s="3"/>
      <c r="U3031" s="5"/>
      <c r="V3031" s="3"/>
      <c r="W3031" s="5"/>
      <c r="AE3031" s="7"/>
      <c r="AM3031" s="8"/>
      <c r="AT3031" s="9"/>
      <c r="GM3031" s="12"/>
      <c r="GN3031" s="12"/>
      <c r="GO3031" s="12"/>
      <c r="GP3031" s="12"/>
      <c r="GQ3031" s="12"/>
    </row>
    <row r="3032" spans="9:199" s="1" customFormat="1">
      <c r="I3032" s="3"/>
      <c r="P3032" s="59"/>
      <c r="Q3032" s="59"/>
      <c r="R3032" s="59"/>
      <c r="T3032" s="3"/>
      <c r="U3032" s="5"/>
      <c r="V3032" s="3"/>
      <c r="W3032" s="5"/>
      <c r="AE3032" s="7"/>
      <c r="AM3032" s="8"/>
      <c r="AT3032" s="9"/>
      <c r="GM3032" s="12"/>
      <c r="GN3032" s="12"/>
      <c r="GO3032" s="12"/>
      <c r="GP3032" s="12"/>
      <c r="GQ3032" s="12"/>
    </row>
    <row r="3033" spans="9:199" s="1" customFormat="1">
      <c r="I3033" s="3"/>
      <c r="P3033" s="59"/>
      <c r="Q3033" s="59"/>
      <c r="R3033" s="59"/>
      <c r="T3033" s="3"/>
      <c r="U3033" s="5"/>
      <c r="V3033" s="3"/>
      <c r="W3033" s="5"/>
      <c r="AE3033" s="7"/>
      <c r="AM3033" s="8"/>
      <c r="AT3033" s="9"/>
      <c r="GM3033" s="12"/>
      <c r="GN3033" s="12"/>
      <c r="GO3033" s="12"/>
      <c r="GP3033" s="12"/>
      <c r="GQ3033" s="12"/>
    </row>
    <row r="3034" spans="9:199" s="1" customFormat="1">
      <c r="I3034" s="3"/>
      <c r="P3034" s="59"/>
      <c r="Q3034" s="59"/>
      <c r="R3034" s="59"/>
      <c r="T3034" s="3"/>
      <c r="U3034" s="5"/>
      <c r="V3034" s="3"/>
      <c r="W3034" s="5"/>
      <c r="AE3034" s="7"/>
      <c r="AM3034" s="8"/>
      <c r="AT3034" s="9"/>
      <c r="GM3034" s="12"/>
      <c r="GN3034" s="12"/>
      <c r="GO3034" s="12"/>
      <c r="GP3034" s="12"/>
      <c r="GQ3034" s="12"/>
    </row>
    <row r="3035" spans="9:199" s="1" customFormat="1">
      <c r="I3035" s="3"/>
      <c r="P3035" s="59"/>
      <c r="Q3035" s="59"/>
      <c r="R3035" s="59"/>
      <c r="T3035" s="3"/>
      <c r="U3035" s="5"/>
      <c r="V3035" s="3"/>
      <c r="W3035" s="5"/>
      <c r="AE3035" s="7"/>
      <c r="AM3035" s="8"/>
      <c r="AT3035" s="9"/>
      <c r="GM3035" s="12"/>
      <c r="GN3035" s="12"/>
      <c r="GO3035" s="12"/>
      <c r="GP3035" s="12"/>
      <c r="GQ3035" s="12"/>
    </row>
    <row r="3036" spans="9:199" s="1" customFormat="1">
      <c r="I3036" s="3"/>
      <c r="P3036" s="59"/>
      <c r="Q3036" s="59"/>
      <c r="R3036" s="59"/>
      <c r="T3036" s="3"/>
      <c r="U3036" s="5"/>
      <c r="V3036" s="3"/>
      <c r="W3036" s="5"/>
      <c r="AE3036" s="7"/>
      <c r="AM3036" s="8"/>
      <c r="AT3036" s="9"/>
      <c r="GM3036" s="12"/>
      <c r="GN3036" s="12"/>
      <c r="GO3036" s="12"/>
      <c r="GP3036" s="12"/>
      <c r="GQ3036" s="12"/>
    </row>
    <row r="3037" spans="9:199" s="1" customFormat="1">
      <c r="I3037" s="3"/>
      <c r="P3037" s="59"/>
      <c r="Q3037" s="59"/>
      <c r="R3037" s="59"/>
      <c r="T3037" s="3"/>
      <c r="U3037" s="5"/>
      <c r="V3037" s="3"/>
      <c r="W3037" s="5"/>
      <c r="AE3037" s="7"/>
      <c r="AM3037" s="8"/>
      <c r="AT3037" s="9"/>
      <c r="GM3037" s="12"/>
      <c r="GN3037" s="12"/>
      <c r="GO3037" s="12"/>
      <c r="GP3037" s="12"/>
      <c r="GQ3037" s="12"/>
    </row>
    <row r="3038" spans="9:199" s="1" customFormat="1">
      <c r="I3038" s="3"/>
      <c r="P3038" s="59"/>
      <c r="Q3038" s="59"/>
      <c r="R3038" s="59"/>
      <c r="T3038" s="3"/>
      <c r="U3038" s="5"/>
      <c r="V3038" s="3"/>
      <c r="W3038" s="5"/>
      <c r="AE3038" s="7"/>
      <c r="AM3038" s="8"/>
      <c r="AT3038" s="9"/>
      <c r="GM3038" s="12"/>
      <c r="GN3038" s="12"/>
      <c r="GO3038" s="12"/>
      <c r="GP3038" s="12"/>
      <c r="GQ3038" s="12"/>
    </row>
    <row r="3039" spans="9:199" s="1" customFormat="1">
      <c r="I3039" s="3"/>
      <c r="P3039" s="59"/>
      <c r="Q3039" s="59"/>
      <c r="R3039" s="59"/>
      <c r="T3039" s="3"/>
      <c r="U3039" s="5"/>
      <c r="V3039" s="3"/>
      <c r="W3039" s="5"/>
      <c r="AE3039" s="7"/>
      <c r="AM3039" s="8"/>
      <c r="AT3039" s="9"/>
      <c r="GM3039" s="12"/>
      <c r="GN3039" s="12"/>
      <c r="GO3039" s="12"/>
      <c r="GP3039" s="12"/>
      <c r="GQ3039" s="12"/>
    </row>
    <row r="3040" spans="9:199" s="1" customFormat="1">
      <c r="I3040" s="3"/>
      <c r="P3040" s="59"/>
      <c r="Q3040" s="59"/>
      <c r="R3040" s="59"/>
      <c r="T3040" s="3"/>
      <c r="U3040" s="5"/>
      <c r="V3040" s="3"/>
      <c r="W3040" s="5"/>
      <c r="AE3040" s="7"/>
      <c r="AM3040" s="8"/>
      <c r="AT3040" s="9"/>
      <c r="GM3040" s="12"/>
      <c r="GN3040" s="12"/>
      <c r="GO3040" s="12"/>
      <c r="GP3040" s="12"/>
      <c r="GQ3040" s="12"/>
    </row>
    <row r="3041" spans="9:199" s="1" customFormat="1">
      <c r="I3041" s="3"/>
      <c r="P3041" s="59"/>
      <c r="Q3041" s="59"/>
      <c r="R3041" s="59"/>
      <c r="T3041" s="3"/>
      <c r="U3041" s="5"/>
      <c r="V3041" s="3"/>
      <c r="W3041" s="5"/>
      <c r="AE3041" s="7"/>
      <c r="AM3041" s="8"/>
      <c r="AT3041" s="9"/>
      <c r="GM3041" s="12"/>
      <c r="GN3041" s="12"/>
      <c r="GO3041" s="12"/>
      <c r="GP3041" s="12"/>
      <c r="GQ3041" s="12"/>
    </row>
    <row r="3042" spans="9:199" s="1" customFormat="1">
      <c r="I3042" s="3"/>
      <c r="P3042" s="59"/>
      <c r="Q3042" s="59"/>
      <c r="R3042" s="59"/>
      <c r="T3042" s="3"/>
      <c r="U3042" s="5"/>
      <c r="V3042" s="3"/>
      <c r="W3042" s="5"/>
      <c r="AE3042" s="7"/>
      <c r="AM3042" s="8"/>
      <c r="AT3042" s="9"/>
      <c r="GM3042" s="12"/>
      <c r="GN3042" s="12"/>
      <c r="GO3042" s="12"/>
      <c r="GP3042" s="12"/>
      <c r="GQ3042" s="12"/>
    </row>
    <row r="3043" spans="9:199" s="1" customFormat="1">
      <c r="I3043" s="3"/>
      <c r="P3043" s="59"/>
      <c r="Q3043" s="59"/>
      <c r="R3043" s="59"/>
      <c r="T3043" s="3"/>
      <c r="U3043" s="5"/>
      <c r="V3043" s="3"/>
      <c r="W3043" s="5"/>
      <c r="AE3043" s="7"/>
      <c r="AM3043" s="8"/>
      <c r="AT3043" s="9"/>
      <c r="GM3043" s="12"/>
      <c r="GN3043" s="12"/>
      <c r="GO3043" s="12"/>
      <c r="GP3043" s="12"/>
      <c r="GQ3043" s="12"/>
    </row>
    <row r="3044" spans="9:199" s="1" customFormat="1">
      <c r="I3044" s="3"/>
      <c r="P3044" s="59"/>
      <c r="Q3044" s="59"/>
      <c r="R3044" s="59"/>
      <c r="T3044" s="3"/>
      <c r="U3044" s="5"/>
      <c r="V3044" s="3"/>
      <c r="W3044" s="5"/>
      <c r="AE3044" s="7"/>
      <c r="AM3044" s="8"/>
      <c r="AT3044" s="9"/>
      <c r="GM3044" s="12"/>
      <c r="GN3044" s="12"/>
      <c r="GO3044" s="12"/>
      <c r="GP3044" s="12"/>
      <c r="GQ3044" s="12"/>
    </row>
    <row r="3045" spans="9:199" s="1" customFormat="1">
      <c r="I3045" s="3"/>
      <c r="P3045" s="59"/>
      <c r="Q3045" s="59"/>
      <c r="R3045" s="59"/>
      <c r="T3045" s="3"/>
      <c r="U3045" s="5"/>
      <c r="V3045" s="3"/>
      <c r="W3045" s="5"/>
      <c r="AE3045" s="7"/>
      <c r="AM3045" s="8"/>
      <c r="AT3045" s="9"/>
      <c r="GM3045" s="12"/>
      <c r="GN3045" s="12"/>
      <c r="GO3045" s="12"/>
      <c r="GP3045" s="12"/>
      <c r="GQ3045" s="12"/>
    </row>
    <row r="3046" spans="9:199" s="1" customFormat="1">
      <c r="I3046" s="3"/>
      <c r="P3046" s="59"/>
      <c r="Q3046" s="59"/>
      <c r="R3046" s="59"/>
      <c r="T3046" s="3"/>
      <c r="U3046" s="5"/>
      <c r="V3046" s="3"/>
      <c r="W3046" s="5"/>
      <c r="AE3046" s="7"/>
      <c r="AM3046" s="8"/>
      <c r="AT3046" s="9"/>
      <c r="GM3046" s="12"/>
      <c r="GN3046" s="12"/>
      <c r="GO3046" s="12"/>
      <c r="GP3046" s="12"/>
      <c r="GQ3046" s="12"/>
    </row>
    <row r="3047" spans="9:199" s="1" customFormat="1">
      <c r="I3047" s="3"/>
      <c r="P3047" s="59"/>
      <c r="Q3047" s="59"/>
      <c r="R3047" s="59"/>
      <c r="T3047" s="3"/>
      <c r="U3047" s="5"/>
      <c r="V3047" s="3"/>
      <c r="W3047" s="5"/>
      <c r="AE3047" s="7"/>
      <c r="AM3047" s="8"/>
      <c r="AT3047" s="9"/>
      <c r="GM3047" s="12"/>
      <c r="GN3047" s="12"/>
      <c r="GO3047" s="12"/>
      <c r="GP3047" s="12"/>
      <c r="GQ3047" s="12"/>
    </row>
    <row r="3048" spans="9:199" s="1" customFormat="1">
      <c r="I3048" s="3"/>
      <c r="P3048" s="59"/>
      <c r="Q3048" s="59"/>
      <c r="R3048" s="59"/>
      <c r="T3048" s="3"/>
      <c r="U3048" s="5"/>
      <c r="V3048" s="3"/>
      <c r="W3048" s="5"/>
      <c r="AE3048" s="7"/>
      <c r="AM3048" s="8"/>
      <c r="AT3048" s="9"/>
      <c r="GM3048" s="12"/>
      <c r="GN3048" s="12"/>
      <c r="GO3048" s="12"/>
      <c r="GP3048" s="12"/>
      <c r="GQ3048" s="12"/>
    </row>
    <row r="3049" spans="9:199" s="1" customFormat="1">
      <c r="I3049" s="3"/>
      <c r="P3049" s="59"/>
      <c r="Q3049" s="59"/>
      <c r="R3049" s="59"/>
      <c r="T3049" s="3"/>
      <c r="U3049" s="5"/>
      <c r="V3049" s="3"/>
      <c r="W3049" s="5"/>
      <c r="AE3049" s="7"/>
      <c r="AM3049" s="8"/>
      <c r="AT3049" s="9"/>
      <c r="GM3049" s="12"/>
      <c r="GN3049" s="12"/>
      <c r="GO3049" s="12"/>
      <c r="GP3049" s="12"/>
      <c r="GQ3049" s="12"/>
    </row>
    <row r="3050" spans="9:199" s="1" customFormat="1">
      <c r="I3050" s="3"/>
      <c r="P3050" s="59"/>
      <c r="Q3050" s="59"/>
      <c r="R3050" s="59"/>
      <c r="T3050" s="3"/>
      <c r="U3050" s="5"/>
      <c r="V3050" s="3"/>
      <c r="W3050" s="5"/>
      <c r="AE3050" s="7"/>
      <c r="AM3050" s="8"/>
      <c r="AT3050" s="9"/>
      <c r="GM3050" s="12"/>
      <c r="GN3050" s="12"/>
      <c r="GO3050" s="12"/>
      <c r="GP3050" s="12"/>
      <c r="GQ3050" s="12"/>
    </row>
    <row r="3051" spans="9:199" s="1" customFormat="1">
      <c r="I3051" s="3"/>
      <c r="P3051" s="59"/>
      <c r="Q3051" s="59"/>
      <c r="R3051" s="59"/>
      <c r="T3051" s="3"/>
      <c r="U3051" s="5"/>
      <c r="V3051" s="3"/>
      <c r="W3051" s="5"/>
      <c r="AE3051" s="7"/>
      <c r="AM3051" s="8"/>
      <c r="AT3051" s="9"/>
      <c r="GM3051" s="12"/>
      <c r="GN3051" s="12"/>
      <c r="GO3051" s="12"/>
      <c r="GP3051" s="12"/>
      <c r="GQ3051" s="12"/>
    </row>
    <row r="3052" spans="9:199" s="1" customFormat="1">
      <c r="I3052" s="3"/>
      <c r="P3052" s="59"/>
      <c r="Q3052" s="59"/>
      <c r="R3052" s="59"/>
      <c r="T3052" s="3"/>
      <c r="U3052" s="5"/>
      <c r="V3052" s="3"/>
      <c r="W3052" s="5"/>
      <c r="AE3052" s="7"/>
      <c r="AM3052" s="8"/>
      <c r="AT3052" s="9"/>
      <c r="GM3052" s="12"/>
      <c r="GN3052" s="12"/>
      <c r="GO3052" s="12"/>
      <c r="GP3052" s="12"/>
      <c r="GQ3052" s="12"/>
    </row>
    <row r="3053" spans="9:199" s="1" customFormat="1">
      <c r="I3053" s="3"/>
      <c r="P3053" s="59"/>
      <c r="Q3053" s="59"/>
      <c r="R3053" s="59"/>
      <c r="T3053" s="3"/>
      <c r="U3053" s="5"/>
      <c r="V3053" s="3"/>
      <c r="W3053" s="5"/>
      <c r="AE3053" s="7"/>
      <c r="AM3053" s="8"/>
      <c r="AT3053" s="9"/>
      <c r="GM3053" s="12"/>
      <c r="GN3053" s="12"/>
      <c r="GO3053" s="12"/>
      <c r="GP3053" s="12"/>
      <c r="GQ3053" s="12"/>
    </row>
    <row r="3054" spans="9:199" s="1" customFormat="1">
      <c r="I3054" s="3"/>
      <c r="P3054" s="59"/>
      <c r="Q3054" s="59"/>
      <c r="R3054" s="59"/>
      <c r="T3054" s="3"/>
      <c r="U3054" s="5"/>
      <c r="V3054" s="3"/>
      <c r="W3054" s="5"/>
      <c r="AE3054" s="7"/>
      <c r="AM3054" s="8"/>
      <c r="AT3054" s="9"/>
      <c r="GM3054" s="12"/>
      <c r="GN3054" s="12"/>
      <c r="GO3054" s="12"/>
      <c r="GP3054" s="12"/>
      <c r="GQ3054" s="12"/>
    </row>
    <row r="3055" spans="9:199" s="1" customFormat="1">
      <c r="I3055" s="3"/>
      <c r="P3055" s="59"/>
      <c r="Q3055" s="59"/>
      <c r="R3055" s="59"/>
      <c r="T3055" s="3"/>
      <c r="U3055" s="5"/>
      <c r="V3055" s="3"/>
      <c r="W3055" s="5"/>
      <c r="AE3055" s="7"/>
      <c r="AM3055" s="8"/>
      <c r="AT3055" s="9"/>
      <c r="GM3055" s="12"/>
      <c r="GN3055" s="12"/>
      <c r="GO3055" s="12"/>
      <c r="GP3055" s="12"/>
      <c r="GQ3055" s="12"/>
    </row>
    <row r="3056" spans="9:199" s="1" customFormat="1">
      <c r="I3056" s="3"/>
      <c r="P3056" s="59"/>
      <c r="Q3056" s="59"/>
      <c r="R3056" s="59"/>
      <c r="T3056" s="3"/>
      <c r="U3056" s="5"/>
      <c r="V3056" s="3"/>
      <c r="W3056" s="5"/>
      <c r="AE3056" s="7"/>
      <c r="AM3056" s="8"/>
      <c r="AT3056" s="9"/>
      <c r="GM3056" s="12"/>
      <c r="GN3056" s="12"/>
      <c r="GO3056" s="12"/>
      <c r="GP3056" s="12"/>
      <c r="GQ3056" s="12"/>
    </row>
    <row r="3057" spans="9:199" s="1" customFormat="1">
      <c r="I3057" s="3"/>
      <c r="P3057" s="59"/>
      <c r="Q3057" s="59"/>
      <c r="R3057" s="59"/>
      <c r="T3057" s="3"/>
      <c r="U3057" s="5"/>
      <c r="V3057" s="3"/>
      <c r="W3057" s="5"/>
      <c r="AE3057" s="7"/>
      <c r="AM3057" s="8"/>
      <c r="AT3057" s="9"/>
      <c r="GM3057" s="12"/>
      <c r="GN3057" s="12"/>
      <c r="GO3057" s="12"/>
      <c r="GP3057" s="12"/>
      <c r="GQ3057" s="12"/>
    </row>
    <row r="3058" spans="9:199" s="1" customFormat="1">
      <c r="I3058" s="3"/>
      <c r="P3058" s="59"/>
      <c r="Q3058" s="59"/>
      <c r="R3058" s="59"/>
      <c r="T3058" s="3"/>
      <c r="U3058" s="5"/>
      <c r="V3058" s="3"/>
      <c r="W3058" s="5"/>
      <c r="AE3058" s="7"/>
      <c r="AM3058" s="8"/>
      <c r="AT3058" s="9"/>
      <c r="GM3058" s="12"/>
      <c r="GN3058" s="12"/>
      <c r="GO3058" s="12"/>
      <c r="GP3058" s="12"/>
      <c r="GQ3058" s="12"/>
    </row>
    <row r="3059" spans="9:199" s="1" customFormat="1">
      <c r="I3059" s="3"/>
      <c r="P3059" s="59"/>
      <c r="Q3059" s="59"/>
      <c r="R3059" s="59"/>
      <c r="T3059" s="3"/>
      <c r="U3059" s="5"/>
      <c r="V3059" s="3"/>
      <c r="W3059" s="5"/>
      <c r="AE3059" s="7"/>
      <c r="AM3059" s="8"/>
      <c r="AT3059" s="9"/>
      <c r="GM3059" s="12"/>
      <c r="GN3059" s="12"/>
      <c r="GO3059" s="12"/>
      <c r="GP3059" s="12"/>
      <c r="GQ3059" s="12"/>
    </row>
    <row r="3060" spans="9:199" s="1" customFormat="1">
      <c r="I3060" s="3"/>
      <c r="P3060" s="59"/>
      <c r="Q3060" s="59"/>
      <c r="R3060" s="59"/>
      <c r="T3060" s="3"/>
      <c r="U3060" s="5"/>
      <c r="V3060" s="3"/>
      <c r="W3060" s="5"/>
      <c r="AE3060" s="7"/>
      <c r="AM3060" s="8"/>
      <c r="AT3060" s="9"/>
      <c r="GM3060" s="12"/>
      <c r="GN3060" s="12"/>
      <c r="GO3060" s="12"/>
      <c r="GP3060" s="12"/>
      <c r="GQ3060" s="12"/>
    </row>
    <row r="3061" spans="9:199" s="1" customFormat="1">
      <c r="I3061" s="3"/>
      <c r="P3061" s="59"/>
      <c r="Q3061" s="59"/>
      <c r="R3061" s="59"/>
      <c r="T3061" s="3"/>
      <c r="U3061" s="5"/>
      <c r="V3061" s="3"/>
      <c r="W3061" s="5"/>
      <c r="AE3061" s="7"/>
      <c r="AM3061" s="8"/>
      <c r="AT3061" s="9"/>
      <c r="GM3061" s="12"/>
      <c r="GN3061" s="12"/>
      <c r="GO3061" s="12"/>
      <c r="GP3061" s="12"/>
      <c r="GQ3061" s="12"/>
    </row>
    <row r="3062" spans="9:199" s="1" customFormat="1">
      <c r="I3062" s="3"/>
      <c r="P3062" s="59"/>
      <c r="Q3062" s="59"/>
      <c r="R3062" s="59"/>
      <c r="T3062" s="3"/>
      <c r="U3062" s="5"/>
      <c r="V3062" s="3"/>
      <c r="W3062" s="5"/>
      <c r="AE3062" s="7"/>
      <c r="AM3062" s="8"/>
      <c r="AT3062" s="9"/>
      <c r="GM3062" s="12"/>
      <c r="GN3062" s="12"/>
      <c r="GO3062" s="12"/>
      <c r="GP3062" s="12"/>
      <c r="GQ3062" s="12"/>
    </row>
    <row r="3063" spans="9:199" s="1" customFormat="1">
      <c r="I3063" s="3"/>
      <c r="P3063" s="59"/>
      <c r="Q3063" s="59"/>
      <c r="R3063" s="59"/>
      <c r="T3063" s="3"/>
      <c r="U3063" s="5"/>
      <c r="V3063" s="3"/>
      <c r="W3063" s="5"/>
      <c r="AE3063" s="7"/>
      <c r="AM3063" s="8"/>
      <c r="AT3063" s="9"/>
      <c r="GM3063" s="12"/>
      <c r="GN3063" s="12"/>
      <c r="GO3063" s="12"/>
      <c r="GP3063" s="12"/>
      <c r="GQ3063" s="12"/>
    </row>
    <row r="3064" spans="9:199" s="1" customFormat="1">
      <c r="I3064" s="3"/>
      <c r="P3064" s="59"/>
      <c r="Q3064" s="59"/>
      <c r="R3064" s="59"/>
      <c r="T3064" s="3"/>
      <c r="U3064" s="5"/>
      <c r="V3064" s="3"/>
      <c r="W3064" s="5"/>
      <c r="AE3064" s="7"/>
      <c r="AM3064" s="8"/>
      <c r="AT3064" s="9"/>
      <c r="GM3064" s="12"/>
      <c r="GN3064" s="12"/>
      <c r="GO3064" s="12"/>
      <c r="GP3064" s="12"/>
      <c r="GQ3064" s="12"/>
    </row>
    <row r="3065" spans="9:199" s="1" customFormat="1">
      <c r="I3065" s="3"/>
      <c r="P3065" s="59"/>
      <c r="Q3065" s="59"/>
      <c r="R3065" s="59"/>
      <c r="T3065" s="3"/>
      <c r="U3065" s="5"/>
      <c r="V3065" s="3"/>
      <c r="W3065" s="5"/>
      <c r="AE3065" s="7"/>
      <c r="AM3065" s="8"/>
      <c r="AT3065" s="9"/>
      <c r="GM3065" s="12"/>
      <c r="GN3065" s="12"/>
      <c r="GO3065" s="12"/>
      <c r="GP3065" s="12"/>
      <c r="GQ3065" s="12"/>
    </row>
    <row r="3066" spans="9:199" s="1" customFormat="1">
      <c r="I3066" s="3"/>
      <c r="P3066" s="59"/>
      <c r="Q3066" s="59"/>
      <c r="R3066" s="59"/>
      <c r="T3066" s="3"/>
      <c r="U3066" s="5"/>
      <c r="V3066" s="3"/>
      <c r="W3066" s="5"/>
      <c r="AE3066" s="7"/>
      <c r="AM3066" s="8"/>
      <c r="AT3066" s="9"/>
      <c r="GM3066" s="12"/>
      <c r="GN3066" s="12"/>
      <c r="GO3066" s="12"/>
      <c r="GP3066" s="12"/>
      <c r="GQ3066" s="12"/>
    </row>
    <row r="3067" spans="9:199" s="1" customFormat="1">
      <c r="I3067" s="3"/>
      <c r="P3067" s="59"/>
      <c r="Q3067" s="59"/>
      <c r="R3067" s="59"/>
      <c r="T3067" s="3"/>
      <c r="U3067" s="5"/>
      <c r="V3067" s="3"/>
      <c r="W3067" s="5"/>
      <c r="AE3067" s="7"/>
      <c r="AM3067" s="8"/>
      <c r="AT3067" s="9"/>
      <c r="GM3067" s="12"/>
      <c r="GN3067" s="12"/>
      <c r="GO3067" s="12"/>
      <c r="GP3067" s="12"/>
      <c r="GQ3067" s="12"/>
    </row>
    <row r="3068" spans="9:199" s="1" customFormat="1">
      <c r="I3068" s="3"/>
      <c r="P3068" s="59"/>
      <c r="Q3068" s="59"/>
      <c r="R3068" s="59"/>
      <c r="T3068" s="3"/>
      <c r="U3068" s="5"/>
      <c r="V3068" s="3"/>
      <c r="W3068" s="5"/>
      <c r="AE3068" s="7"/>
      <c r="AM3068" s="8"/>
      <c r="AT3068" s="9"/>
      <c r="GM3068" s="12"/>
      <c r="GN3068" s="12"/>
      <c r="GO3068" s="12"/>
      <c r="GP3068" s="12"/>
      <c r="GQ3068" s="12"/>
    </row>
    <row r="3069" spans="9:199" s="1" customFormat="1">
      <c r="I3069" s="3"/>
      <c r="P3069" s="59"/>
      <c r="Q3069" s="59"/>
      <c r="R3069" s="59"/>
      <c r="T3069" s="3"/>
      <c r="U3069" s="5"/>
      <c r="V3069" s="3"/>
      <c r="W3069" s="5"/>
      <c r="AE3069" s="7"/>
      <c r="AM3069" s="8"/>
      <c r="AT3069" s="9"/>
      <c r="GM3069" s="12"/>
      <c r="GN3069" s="12"/>
      <c r="GO3069" s="12"/>
      <c r="GP3069" s="12"/>
      <c r="GQ3069" s="12"/>
    </row>
    <row r="3070" spans="9:199" s="1" customFormat="1">
      <c r="I3070" s="3"/>
      <c r="P3070" s="59"/>
      <c r="Q3070" s="59"/>
      <c r="R3070" s="59"/>
      <c r="T3070" s="3"/>
      <c r="U3070" s="5"/>
      <c r="V3070" s="3"/>
      <c r="W3070" s="5"/>
      <c r="AE3070" s="7"/>
      <c r="AM3070" s="8"/>
      <c r="AT3070" s="9"/>
      <c r="GM3070" s="12"/>
      <c r="GN3070" s="12"/>
      <c r="GO3070" s="12"/>
      <c r="GP3070" s="12"/>
      <c r="GQ3070" s="12"/>
    </row>
    <row r="3071" spans="9:199" s="1" customFormat="1">
      <c r="I3071" s="3"/>
      <c r="P3071" s="59"/>
      <c r="Q3071" s="59"/>
      <c r="R3071" s="59"/>
      <c r="T3071" s="3"/>
      <c r="U3071" s="5"/>
      <c r="V3071" s="3"/>
      <c r="W3071" s="5"/>
      <c r="AE3071" s="7"/>
      <c r="AM3071" s="8"/>
      <c r="AT3071" s="9"/>
      <c r="GM3071" s="12"/>
      <c r="GN3071" s="12"/>
      <c r="GO3071" s="12"/>
      <c r="GP3071" s="12"/>
      <c r="GQ3071" s="12"/>
    </row>
    <row r="3072" spans="9:199" s="1" customFormat="1">
      <c r="I3072" s="3"/>
      <c r="P3072" s="59"/>
      <c r="Q3072" s="59"/>
      <c r="R3072" s="59"/>
      <c r="T3072" s="3"/>
      <c r="U3072" s="5"/>
      <c r="V3072" s="3"/>
      <c r="W3072" s="5"/>
      <c r="AE3072" s="7"/>
      <c r="AM3072" s="8"/>
      <c r="AT3072" s="9"/>
      <c r="GM3072" s="12"/>
      <c r="GN3072" s="12"/>
      <c r="GO3072" s="12"/>
      <c r="GP3072" s="12"/>
      <c r="GQ3072" s="12"/>
    </row>
    <row r="3073" spans="9:199" s="1" customFormat="1">
      <c r="I3073" s="3"/>
      <c r="P3073" s="59"/>
      <c r="Q3073" s="59"/>
      <c r="R3073" s="59"/>
      <c r="T3073" s="3"/>
      <c r="U3073" s="5"/>
      <c r="V3073" s="3"/>
      <c r="W3073" s="5"/>
      <c r="AE3073" s="7"/>
      <c r="AM3073" s="8"/>
      <c r="AT3073" s="9"/>
      <c r="GM3073" s="12"/>
      <c r="GN3073" s="12"/>
      <c r="GO3073" s="12"/>
      <c r="GP3073" s="12"/>
      <c r="GQ3073" s="12"/>
    </row>
    <row r="3074" spans="9:199" s="1" customFormat="1">
      <c r="I3074" s="3"/>
      <c r="P3074" s="59"/>
      <c r="Q3074" s="59"/>
      <c r="R3074" s="59"/>
      <c r="T3074" s="3"/>
      <c r="U3074" s="5"/>
      <c r="V3074" s="3"/>
      <c r="W3074" s="5"/>
      <c r="AE3074" s="7"/>
      <c r="AM3074" s="8"/>
      <c r="AT3074" s="9"/>
      <c r="GM3074" s="12"/>
      <c r="GN3074" s="12"/>
      <c r="GO3074" s="12"/>
      <c r="GP3074" s="12"/>
      <c r="GQ3074" s="12"/>
    </row>
    <row r="3075" spans="9:199" s="1" customFormat="1">
      <c r="I3075" s="3"/>
      <c r="P3075" s="59"/>
      <c r="Q3075" s="59"/>
      <c r="R3075" s="59"/>
      <c r="T3075" s="3"/>
      <c r="U3075" s="5"/>
      <c r="V3075" s="3"/>
      <c r="W3075" s="5"/>
      <c r="AE3075" s="7"/>
      <c r="AM3075" s="8"/>
      <c r="AT3075" s="9"/>
      <c r="GM3075" s="12"/>
      <c r="GN3075" s="12"/>
      <c r="GO3075" s="12"/>
      <c r="GP3075" s="12"/>
      <c r="GQ3075" s="12"/>
    </row>
    <row r="3076" spans="9:199" s="1" customFormat="1">
      <c r="I3076" s="3"/>
      <c r="P3076" s="59"/>
      <c r="Q3076" s="59"/>
      <c r="R3076" s="59"/>
      <c r="T3076" s="3"/>
      <c r="U3076" s="5"/>
      <c r="V3076" s="3"/>
      <c r="W3076" s="5"/>
      <c r="AE3076" s="7"/>
      <c r="AM3076" s="8"/>
      <c r="AT3076" s="9"/>
      <c r="GM3076" s="12"/>
      <c r="GN3076" s="12"/>
      <c r="GO3076" s="12"/>
      <c r="GP3076" s="12"/>
      <c r="GQ3076" s="12"/>
    </row>
    <row r="3077" spans="9:199" s="1" customFormat="1">
      <c r="I3077" s="3"/>
      <c r="P3077" s="59"/>
      <c r="Q3077" s="59"/>
      <c r="R3077" s="59"/>
      <c r="T3077" s="3"/>
      <c r="U3077" s="5"/>
      <c r="V3077" s="3"/>
      <c r="W3077" s="5"/>
      <c r="AE3077" s="7"/>
      <c r="AM3077" s="8"/>
      <c r="AT3077" s="9"/>
      <c r="GM3077" s="12"/>
      <c r="GN3077" s="12"/>
      <c r="GO3077" s="12"/>
      <c r="GP3077" s="12"/>
      <c r="GQ3077" s="12"/>
    </row>
    <row r="3078" spans="9:199" s="1" customFormat="1">
      <c r="I3078" s="3"/>
      <c r="P3078" s="59"/>
      <c r="Q3078" s="59"/>
      <c r="R3078" s="59"/>
      <c r="T3078" s="3"/>
      <c r="U3078" s="5"/>
      <c r="V3078" s="3"/>
      <c r="W3078" s="5"/>
      <c r="AE3078" s="7"/>
      <c r="AM3078" s="8"/>
      <c r="AT3078" s="9"/>
      <c r="GM3078" s="12"/>
      <c r="GN3078" s="12"/>
      <c r="GO3078" s="12"/>
      <c r="GP3078" s="12"/>
      <c r="GQ3078" s="12"/>
    </row>
    <row r="3079" spans="9:199" s="1" customFormat="1">
      <c r="I3079" s="3"/>
      <c r="P3079" s="59"/>
      <c r="Q3079" s="59"/>
      <c r="R3079" s="59"/>
      <c r="T3079" s="3"/>
      <c r="U3079" s="5"/>
      <c r="V3079" s="3"/>
      <c r="W3079" s="5"/>
      <c r="AE3079" s="7"/>
      <c r="AM3079" s="8"/>
      <c r="AT3079" s="9"/>
      <c r="GM3079" s="12"/>
      <c r="GN3079" s="12"/>
      <c r="GO3079" s="12"/>
      <c r="GP3079" s="12"/>
      <c r="GQ3079" s="12"/>
    </row>
    <row r="3080" spans="9:199" s="1" customFormat="1">
      <c r="I3080" s="3"/>
      <c r="P3080" s="59"/>
      <c r="Q3080" s="59"/>
      <c r="R3080" s="59"/>
      <c r="T3080" s="3"/>
      <c r="U3080" s="5"/>
      <c r="V3080" s="3"/>
      <c r="W3080" s="5"/>
      <c r="AE3080" s="7"/>
      <c r="AM3080" s="8"/>
      <c r="AT3080" s="9"/>
      <c r="GM3080" s="12"/>
      <c r="GN3080" s="12"/>
      <c r="GO3080" s="12"/>
      <c r="GP3080" s="12"/>
      <c r="GQ3080" s="12"/>
    </row>
    <row r="3081" spans="9:199" s="1" customFormat="1">
      <c r="I3081" s="3"/>
      <c r="P3081" s="59"/>
      <c r="Q3081" s="59"/>
      <c r="R3081" s="59"/>
      <c r="T3081" s="3"/>
      <c r="U3081" s="5"/>
      <c r="V3081" s="3"/>
      <c r="W3081" s="5"/>
      <c r="AE3081" s="7"/>
      <c r="AM3081" s="8"/>
      <c r="AT3081" s="9"/>
      <c r="GM3081" s="12"/>
      <c r="GN3081" s="12"/>
      <c r="GO3081" s="12"/>
      <c r="GP3081" s="12"/>
      <c r="GQ3081" s="12"/>
    </row>
    <row r="3082" spans="9:199" s="1" customFormat="1">
      <c r="I3082" s="3"/>
      <c r="P3082" s="59"/>
      <c r="Q3082" s="59"/>
      <c r="R3082" s="59"/>
      <c r="T3082" s="3"/>
      <c r="U3082" s="5"/>
      <c r="V3082" s="3"/>
      <c r="W3082" s="5"/>
      <c r="AE3082" s="7"/>
      <c r="AM3082" s="8"/>
      <c r="AT3082" s="9"/>
      <c r="GM3082" s="12"/>
      <c r="GN3082" s="12"/>
      <c r="GO3082" s="12"/>
      <c r="GP3082" s="12"/>
      <c r="GQ3082" s="12"/>
    </row>
    <row r="3083" spans="9:199" s="1" customFormat="1">
      <c r="I3083" s="3"/>
      <c r="P3083" s="59"/>
      <c r="Q3083" s="59"/>
      <c r="R3083" s="59"/>
      <c r="T3083" s="3"/>
      <c r="U3083" s="5"/>
      <c r="V3083" s="3"/>
      <c r="W3083" s="5"/>
      <c r="AE3083" s="7"/>
      <c r="AM3083" s="8"/>
      <c r="AT3083" s="9"/>
      <c r="GM3083" s="12"/>
      <c r="GN3083" s="12"/>
      <c r="GO3083" s="12"/>
      <c r="GP3083" s="12"/>
      <c r="GQ3083" s="12"/>
    </row>
    <row r="3084" spans="9:199" s="1" customFormat="1">
      <c r="I3084" s="3"/>
      <c r="P3084" s="59"/>
      <c r="Q3084" s="59"/>
      <c r="R3084" s="59"/>
      <c r="T3084" s="3"/>
      <c r="U3084" s="5"/>
      <c r="V3084" s="3"/>
      <c r="W3084" s="5"/>
      <c r="AE3084" s="7"/>
      <c r="AM3084" s="8"/>
      <c r="AT3084" s="9"/>
      <c r="GM3084" s="12"/>
      <c r="GN3084" s="12"/>
      <c r="GO3084" s="12"/>
      <c r="GP3084" s="12"/>
      <c r="GQ3084" s="12"/>
    </row>
    <row r="3085" spans="9:199" s="1" customFormat="1">
      <c r="I3085" s="3"/>
      <c r="P3085" s="59"/>
      <c r="Q3085" s="59"/>
      <c r="R3085" s="59"/>
      <c r="T3085" s="3"/>
      <c r="U3085" s="5"/>
      <c r="V3085" s="3"/>
      <c r="W3085" s="5"/>
      <c r="AE3085" s="7"/>
      <c r="AM3085" s="8"/>
      <c r="AT3085" s="9"/>
      <c r="GM3085" s="12"/>
      <c r="GN3085" s="12"/>
      <c r="GO3085" s="12"/>
      <c r="GP3085" s="12"/>
      <c r="GQ3085" s="12"/>
    </row>
    <row r="3086" spans="9:199" s="1" customFormat="1">
      <c r="I3086" s="3"/>
      <c r="P3086" s="59"/>
      <c r="Q3086" s="59"/>
      <c r="R3086" s="59"/>
      <c r="T3086" s="3"/>
      <c r="U3086" s="5"/>
      <c r="V3086" s="3"/>
      <c r="W3086" s="5"/>
      <c r="AE3086" s="7"/>
      <c r="AM3086" s="8"/>
      <c r="AT3086" s="9"/>
      <c r="GM3086" s="12"/>
      <c r="GN3086" s="12"/>
      <c r="GO3086" s="12"/>
      <c r="GP3086" s="12"/>
      <c r="GQ3086" s="12"/>
    </row>
    <row r="3087" spans="9:199" s="1" customFormat="1">
      <c r="I3087" s="3"/>
      <c r="P3087" s="59"/>
      <c r="Q3087" s="59"/>
      <c r="R3087" s="59"/>
      <c r="T3087" s="3"/>
      <c r="U3087" s="5"/>
      <c r="V3087" s="3"/>
      <c r="W3087" s="5"/>
      <c r="AE3087" s="7"/>
      <c r="AM3087" s="8"/>
      <c r="AT3087" s="9"/>
      <c r="GM3087" s="12"/>
      <c r="GN3087" s="12"/>
      <c r="GO3087" s="12"/>
      <c r="GP3087" s="12"/>
      <c r="GQ3087" s="12"/>
    </row>
    <row r="3088" spans="9:199" s="1" customFormat="1">
      <c r="I3088" s="3"/>
      <c r="P3088" s="59"/>
      <c r="Q3088" s="59"/>
      <c r="R3088" s="59"/>
      <c r="T3088" s="3"/>
      <c r="U3088" s="5"/>
      <c r="V3088" s="3"/>
      <c r="W3088" s="5"/>
      <c r="AE3088" s="7"/>
      <c r="AM3088" s="8"/>
      <c r="AT3088" s="9"/>
      <c r="GM3088" s="12"/>
      <c r="GN3088" s="12"/>
      <c r="GO3088" s="12"/>
      <c r="GP3088" s="12"/>
      <c r="GQ3088" s="12"/>
    </row>
    <row r="3089" spans="9:199" s="1" customFormat="1">
      <c r="I3089" s="3"/>
      <c r="P3089" s="59"/>
      <c r="Q3089" s="59"/>
      <c r="R3089" s="59"/>
      <c r="T3089" s="3"/>
      <c r="U3089" s="5"/>
      <c r="V3089" s="3"/>
      <c r="W3089" s="5"/>
      <c r="AE3089" s="7"/>
      <c r="AM3089" s="8"/>
      <c r="AT3089" s="9"/>
      <c r="GM3089" s="12"/>
      <c r="GN3089" s="12"/>
      <c r="GO3089" s="12"/>
      <c r="GP3089" s="12"/>
      <c r="GQ3089" s="12"/>
    </row>
    <row r="3090" spans="9:199" s="1" customFormat="1">
      <c r="I3090" s="3"/>
      <c r="P3090" s="59"/>
      <c r="Q3090" s="59"/>
      <c r="R3090" s="59"/>
      <c r="T3090" s="3"/>
      <c r="U3090" s="5"/>
      <c r="V3090" s="3"/>
      <c r="W3090" s="5"/>
      <c r="AE3090" s="7"/>
      <c r="AM3090" s="8"/>
      <c r="AT3090" s="9"/>
      <c r="GM3090" s="12"/>
      <c r="GN3090" s="12"/>
      <c r="GO3090" s="12"/>
      <c r="GP3090" s="12"/>
      <c r="GQ3090" s="12"/>
    </row>
    <row r="3091" spans="9:199" s="1" customFormat="1">
      <c r="I3091" s="3"/>
      <c r="P3091" s="59"/>
      <c r="Q3091" s="59"/>
      <c r="R3091" s="59"/>
      <c r="T3091" s="3"/>
      <c r="U3091" s="5"/>
      <c r="V3091" s="3"/>
      <c r="W3091" s="5"/>
      <c r="AE3091" s="7"/>
      <c r="AM3091" s="8"/>
      <c r="AT3091" s="9"/>
      <c r="GM3091" s="12"/>
      <c r="GN3091" s="12"/>
      <c r="GO3091" s="12"/>
      <c r="GP3091" s="12"/>
      <c r="GQ3091" s="12"/>
    </row>
    <row r="3092" spans="9:199" s="1" customFormat="1">
      <c r="I3092" s="3"/>
      <c r="P3092" s="59"/>
      <c r="Q3092" s="59"/>
      <c r="R3092" s="59"/>
      <c r="T3092" s="3"/>
      <c r="U3092" s="5"/>
      <c r="V3092" s="3"/>
      <c r="W3092" s="5"/>
      <c r="AE3092" s="7"/>
      <c r="AM3092" s="8"/>
      <c r="AT3092" s="9"/>
      <c r="GM3092" s="12"/>
      <c r="GN3092" s="12"/>
      <c r="GO3092" s="12"/>
      <c r="GP3092" s="12"/>
      <c r="GQ3092" s="12"/>
    </row>
    <row r="3093" spans="9:199" s="1" customFormat="1">
      <c r="I3093" s="3"/>
      <c r="P3093" s="59"/>
      <c r="Q3093" s="59"/>
      <c r="R3093" s="59"/>
      <c r="T3093" s="3"/>
      <c r="U3093" s="5"/>
      <c r="V3093" s="3"/>
      <c r="W3093" s="5"/>
      <c r="AE3093" s="7"/>
      <c r="AM3093" s="8"/>
      <c r="AT3093" s="9"/>
      <c r="GM3093" s="12"/>
      <c r="GN3093" s="12"/>
      <c r="GO3093" s="12"/>
      <c r="GP3093" s="12"/>
      <c r="GQ3093" s="12"/>
    </row>
    <row r="3094" spans="9:199" s="1" customFormat="1">
      <c r="I3094" s="3"/>
      <c r="P3094" s="59"/>
      <c r="Q3094" s="59"/>
      <c r="R3094" s="59"/>
      <c r="T3094" s="3"/>
      <c r="U3094" s="5"/>
      <c r="V3094" s="3"/>
      <c r="W3094" s="5"/>
      <c r="AE3094" s="7"/>
      <c r="AM3094" s="8"/>
      <c r="AT3094" s="9"/>
      <c r="GM3094" s="12"/>
      <c r="GN3094" s="12"/>
      <c r="GO3094" s="12"/>
      <c r="GP3094" s="12"/>
      <c r="GQ3094" s="12"/>
    </row>
    <row r="3095" spans="9:199" s="1" customFormat="1">
      <c r="I3095" s="3"/>
      <c r="P3095" s="59"/>
      <c r="Q3095" s="59"/>
      <c r="R3095" s="59"/>
      <c r="T3095" s="3"/>
      <c r="U3095" s="5"/>
      <c r="V3095" s="3"/>
      <c r="W3095" s="5"/>
      <c r="AE3095" s="7"/>
      <c r="AM3095" s="8"/>
      <c r="AT3095" s="9"/>
      <c r="GM3095" s="12"/>
      <c r="GN3095" s="12"/>
      <c r="GO3095" s="12"/>
      <c r="GP3095" s="12"/>
      <c r="GQ3095" s="12"/>
    </row>
    <row r="3096" spans="9:199" s="1" customFormat="1">
      <c r="I3096" s="3"/>
      <c r="P3096" s="59"/>
      <c r="Q3096" s="59"/>
      <c r="R3096" s="59"/>
      <c r="T3096" s="3"/>
      <c r="U3096" s="5"/>
      <c r="V3096" s="3"/>
      <c r="W3096" s="5"/>
      <c r="AE3096" s="7"/>
      <c r="AM3096" s="8"/>
      <c r="AT3096" s="9"/>
      <c r="GM3096" s="12"/>
      <c r="GN3096" s="12"/>
      <c r="GO3096" s="12"/>
      <c r="GP3096" s="12"/>
      <c r="GQ3096" s="12"/>
    </row>
    <row r="3097" spans="9:199" s="1" customFormat="1">
      <c r="I3097" s="3"/>
      <c r="P3097" s="59"/>
      <c r="Q3097" s="59"/>
      <c r="R3097" s="59"/>
      <c r="T3097" s="3"/>
      <c r="U3097" s="5"/>
      <c r="V3097" s="3"/>
      <c r="W3097" s="5"/>
      <c r="AE3097" s="7"/>
      <c r="AM3097" s="8"/>
      <c r="AT3097" s="9"/>
      <c r="GM3097" s="12"/>
      <c r="GN3097" s="12"/>
      <c r="GO3097" s="12"/>
      <c r="GP3097" s="12"/>
      <c r="GQ3097" s="12"/>
    </row>
    <row r="3098" spans="9:199" s="1" customFormat="1">
      <c r="I3098" s="3"/>
      <c r="P3098" s="59"/>
      <c r="Q3098" s="59"/>
      <c r="R3098" s="59"/>
      <c r="T3098" s="3"/>
      <c r="U3098" s="5"/>
      <c r="V3098" s="3"/>
      <c r="W3098" s="5"/>
      <c r="AE3098" s="7"/>
      <c r="AM3098" s="8"/>
      <c r="AT3098" s="9"/>
      <c r="GM3098" s="12"/>
      <c r="GN3098" s="12"/>
      <c r="GO3098" s="12"/>
      <c r="GP3098" s="12"/>
      <c r="GQ3098" s="12"/>
    </row>
    <row r="3099" spans="9:199" s="1" customFormat="1">
      <c r="I3099" s="3"/>
      <c r="P3099" s="59"/>
      <c r="Q3099" s="59"/>
      <c r="R3099" s="59"/>
      <c r="T3099" s="3"/>
      <c r="U3099" s="5"/>
      <c r="V3099" s="3"/>
      <c r="W3099" s="5"/>
      <c r="AE3099" s="7"/>
      <c r="AM3099" s="8"/>
      <c r="AT3099" s="9"/>
      <c r="GM3099" s="12"/>
      <c r="GN3099" s="12"/>
      <c r="GO3099" s="12"/>
      <c r="GP3099" s="12"/>
      <c r="GQ3099" s="12"/>
    </row>
    <row r="3100" spans="9:199" s="1" customFormat="1">
      <c r="I3100" s="3"/>
      <c r="P3100" s="59"/>
      <c r="Q3100" s="59"/>
      <c r="R3100" s="59"/>
      <c r="T3100" s="3"/>
      <c r="U3100" s="5"/>
      <c r="V3100" s="3"/>
      <c r="W3100" s="5"/>
      <c r="AE3100" s="7"/>
      <c r="AM3100" s="8"/>
      <c r="AT3100" s="9"/>
      <c r="GM3100" s="12"/>
      <c r="GN3100" s="12"/>
      <c r="GO3100" s="12"/>
      <c r="GP3100" s="12"/>
      <c r="GQ3100" s="12"/>
    </row>
    <row r="3101" spans="9:199" s="1" customFormat="1">
      <c r="I3101" s="3"/>
      <c r="P3101" s="59"/>
      <c r="Q3101" s="59"/>
      <c r="R3101" s="59"/>
      <c r="T3101" s="3"/>
      <c r="U3101" s="5"/>
      <c r="V3101" s="3"/>
      <c r="W3101" s="5"/>
      <c r="AE3101" s="7"/>
      <c r="AM3101" s="8"/>
      <c r="AT3101" s="9"/>
      <c r="GM3101" s="12"/>
      <c r="GN3101" s="12"/>
      <c r="GO3101" s="12"/>
      <c r="GP3101" s="12"/>
      <c r="GQ3101" s="12"/>
    </row>
    <row r="3102" spans="9:199" s="1" customFormat="1">
      <c r="I3102" s="3"/>
      <c r="P3102" s="59"/>
      <c r="Q3102" s="59"/>
      <c r="R3102" s="59"/>
      <c r="T3102" s="3"/>
      <c r="U3102" s="5"/>
      <c r="V3102" s="3"/>
      <c r="W3102" s="5"/>
      <c r="AE3102" s="7"/>
      <c r="AM3102" s="8"/>
      <c r="AT3102" s="9"/>
      <c r="GM3102" s="12"/>
      <c r="GN3102" s="12"/>
      <c r="GO3102" s="12"/>
      <c r="GP3102" s="12"/>
      <c r="GQ3102" s="12"/>
    </row>
    <row r="3103" spans="9:199" s="1" customFormat="1">
      <c r="I3103" s="3"/>
      <c r="P3103" s="59"/>
      <c r="Q3103" s="59"/>
      <c r="R3103" s="59"/>
      <c r="T3103" s="3"/>
      <c r="U3103" s="5"/>
      <c r="V3103" s="3"/>
      <c r="W3103" s="5"/>
      <c r="AE3103" s="7"/>
      <c r="AM3103" s="8"/>
      <c r="AT3103" s="9"/>
      <c r="GM3103" s="12"/>
      <c r="GN3103" s="12"/>
      <c r="GO3103" s="12"/>
      <c r="GP3103" s="12"/>
      <c r="GQ3103" s="12"/>
    </row>
    <row r="3104" spans="9:199" s="1" customFormat="1">
      <c r="I3104" s="3"/>
      <c r="P3104" s="59"/>
      <c r="Q3104" s="59"/>
      <c r="R3104" s="59"/>
      <c r="T3104" s="3"/>
      <c r="U3104" s="5"/>
      <c r="V3104" s="3"/>
      <c r="W3104" s="5"/>
      <c r="AE3104" s="7"/>
      <c r="AM3104" s="8"/>
      <c r="AT3104" s="9"/>
      <c r="GM3104" s="12"/>
      <c r="GN3104" s="12"/>
      <c r="GO3104" s="12"/>
      <c r="GP3104" s="12"/>
      <c r="GQ3104" s="12"/>
    </row>
    <row r="3105" spans="9:199" s="1" customFormat="1">
      <c r="I3105" s="3"/>
      <c r="P3105" s="59"/>
      <c r="Q3105" s="59"/>
      <c r="R3105" s="59"/>
      <c r="T3105" s="3"/>
      <c r="U3105" s="5"/>
      <c r="V3105" s="3"/>
      <c r="W3105" s="5"/>
      <c r="AE3105" s="7"/>
      <c r="AM3105" s="8"/>
      <c r="AT3105" s="9"/>
      <c r="GM3105" s="12"/>
      <c r="GN3105" s="12"/>
      <c r="GO3105" s="12"/>
      <c r="GP3105" s="12"/>
      <c r="GQ3105" s="12"/>
    </row>
    <row r="3106" spans="9:199" s="1" customFormat="1">
      <c r="I3106" s="3"/>
      <c r="P3106" s="59"/>
      <c r="Q3106" s="59"/>
      <c r="R3106" s="59"/>
      <c r="T3106" s="3"/>
      <c r="U3106" s="5"/>
      <c r="V3106" s="3"/>
      <c r="W3106" s="5"/>
      <c r="AE3106" s="7"/>
      <c r="AM3106" s="8"/>
      <c r="AT3106" s="9"/>
      <c r="GM3106" s="12"/>
      <c r="GN3106" s="12"/>
      <c r="GO3106" s="12"/>
      <c r="GP3106" s="12"/>
      <c r="GQ3106" s="12"/>
    </row>
    <row r="3107" spans="9:199" s="1" customFormat="1">
      <c r="I3107" s="3"/>
      <c r="P3107" s="59"/>
      <c r="Q3107" s="59"/>
      <c r="R3107" s="59"/>
      <c r="T3107" s="3"/>
      <c r="U3107" s="5"/>
      <c r="V3107" s="3"/>
      <c r="W3107" s="5"/>
      <c r="AE3107" s="7"/>
      <c r="AM3107" s="8"/>
      <c r="AT3107" s="9"/>
      <c r="GM3107" s="12"/>
      <c r="GN3107" s="12"/>
      <c r="GO3107" s="12"/>
      <c r="GP3107" s="12"/>
      <c r="GQ3107" s="12"/>
    </row>
    <row r="3108" spans="9:199" s="1" customFormat="1">
      <c r="I3108" s="3"/>
      <c r="P3108" s="59"/>
      <c r="Q3108" s="59"/>
      <c r="R3108" s="59"/>
      <c r="T3108" s="3"/>
      <c r="U3108" s="5"/>
      <c r="V3108" s="3"/>
      <c r="W3108" s="5"/>
      <c r="AE3108" s="7"/>
      <c r="AM3108" s="8"/>
      <c r="AT3108" s="9"/>
      <c r="GM3108" s="12"/>
      <c r="GN3108" s="12"/>
      <c r="GO3108" s="12"/>
      <c r="GP3108" s="12"/>
      <c r="GQ3108" s="12"/>
    </row>
    <row r="3109" spans="9:199" s="1" customFormat="1">
      <c r="I3109" s="3"/>
      <c r="P3109" s="59"/>
      <c r="Q3109" s="59"/>
      <c r="R3109" s="59"/>
      <c r="T3109" s="3"/>
      <c r="U3109" s="5"/>
      <c r="V3109" s="3"/>
      <c r="W3109" s="5"/>
      <c r="AE3109" s="7"/>
      <c r="AM3109" s="8"/>
      <c r="AT3109" s="9"/>
      <c r="GM3109" s="12"/>
      <c r="GN3109" s="12"/>
      <c r="GO3109" s="12"/>
      <c r="GP3109" s="12"/>
      <c r="GQ3109" s="12"/>
    </row>
    <row r="3110" spans="9:199" s="1" customFormat="1">
      <c r="I3110" s="3"/>
      <c r="P3110" s="59"/>
      <c r="Q3110" s="59"/>
      <c r="R3110" s="59"/>
      <c r="T3110" s="3"/>
      <c r="U3110" s="5"/>
      <c r="V3110" s="3"/>
      <c r="W3110" s="5"/>
      <c r="AE3110" s="7"/>
      <c r="AM3110" s="8"/>
      <c r="AT3110" s="9"/>
      <c r="GM3110" s="12"/>
      <c r="GN3110" s="12"/>
      <c r="GO3110" s="12"/>
      <c r="GP3110" s="12"/>
      <c r="GQ3110" s="12"/>
    </row>
    <row r="3111" spans="9:199" s="1" customFormat="1">
      <c r="I3111" s="3"/>
      <c r="P3111" s="59"/>
      <c r="Q3111" s="59"/>
      <c r="R3111" s="59"/>
      <c r="T3111" s="3"/>
      <c r="U3111" s="5"/>
      <c r="V3111" s="3"/>
      <c r="W3111" s="5"/>
      <c r="AE3111" s="7"/>
      <c r="AM3111" s="8"/>
      <c r="AT3111" s="9"/>
      <c r="GM3111" s="12"/>
      <c r="GN3111" s="12"/>
      <c r="GO3111" s="12"/>
      <c r="GP3111" s="12"/>
      <c r="GQ3111" s="12"/>
    </row>
    <row r="3112" spans="9:199" s="1" customFormat="1">
      <c r="I3112" s="3"/>
      <c r="P3112" s="59"/>
      <c r="Q3112" s="59"/>
      <c r="R3112" s="59"/>
      <c r="T3112" s="3"/>
      <c r="U3112" s="5"/>
      <c r="V3112" s="3"/>
      <c r="W3112" s="5"/>
      <c r="AE3112" s="7"/>
      <c r="AM3112" s="8"/>
      <c r="AT3112" s="9"/>
      <c r="GM3112" s="12"/>
      <c r="GN3112" s="12"/>
      <c r="GO3112" s="12"/>
      <c r="GP3112" s="12"/>
      <c r="GQ3112" s="12"/>
    </row>
    <row r="3113" spans="9:199" s="1" customFormat="1">
      <c r="I3113" s="3"/>
      <c r="P3113" s="59"/>
      <c r="Q3113" s="59"/>
      <c r="R3113" s="59"/>
      <c r="T3113" s="3"/>
      <c r="U3113" s="5"/>
      <c r="V3113" s="3"/>
      <c r="W3113" s="5"/>
      <c r="AE3113" s="7"/>
      <c r="AM3113" s="8"/>
      <c r="AT3113" s="9"/>
      <c r="GM3113" s="12"/>
      <c r="GN3113" s="12"/>
      <c r="GO3113" s="12"/>
      <c r="GP3113" s="12"/>
      <c r="GQ3113" s="12"/>
    </row>
    <row r="3114" spans="9:199" s="1" customFormat="1">
      <c r="I3114" s="3"/>
      <c r="P3114" s="59"/>
      <c r="Q3114" s="59"/>
      <c r="R3114" s="59"/>
      <c r="T3114" s="3"/>
      <c r="U3114" s="5"/>
      <c r="V3114" s="3"/>
      <c r="W3114" s="5"/>
      <c r="AE3114" s="7"/>
      <c r="AM3114" s="8"/>
      <c r="AT3114" s="9"/>
      <c r="GM3114" s="12"/>
      <c r="GN3114" s="12"/>
      <c r="GO3114" s="12"/>
      <c r="GP3114" s="12"/>
      <c r="GQ3114" s="12"/>
    </row>
    <row r="3115" spans="9:199" s="1" customFormat="1">
      <c r="I3115" s="3"/>
      <c r="P3115" s="59"/>
      <c r="Q3115" s="59"/>
      <c r="R3115" s="59"/>
      <c r="T3115" s="3"/>
      <c r="U3115" s="5"/>
      <c r="V3115" s="3"/>
      <c r="W3115" s="5"/>
      <c r="AE3115" s="7"/>
      <c r="AM3115" s="8"/>
      <c r="AT3115" s="9"/>
      <c r="GM3115" s="12"/>
      <c r="GN3115" s="12"/>
      <c r="GO3115" s="12"/>
      <c r="GP3115" s="12"/>
      <c r="GQ3115" s="12"/>
    </row>
    <row r="3116" spans="9:199" s="1" customFormat="1">
      <c r="I3116" s="3"/>
      <c r="P3116" s="59"/>
      <c r="Q3116" s="59"/>
      <c r="R3116" s="59"/>
      <c r="T3116" s="3"/>
      <c r="U3116" s="5"/>
      <c r="V3116" s="3"/>
      <c r="W3116" s="5"/>
      <c r="AE3116" s="7"/>
      <c r="AM3116" s="8"/>
      <c r="AT3116" s="9"/>
      <c r="GM3116" s="12"/>
      <c r="GN3116" s="12"/>
      <c r="GO3116" s="12"/>
      <c r="GP3116" s="12"/>
      <c r="GQ3116" s="12"/>
    </row>
    <row r="3117" spans="9:199" s="1" customFormat="1">
      <c r="I3117" s="3"/>
      <c r="P3117" s="59"/>
      <c r="Q3117" s="59"/>
      <c r="R3117" s="59"/>
      <c r="T3117" s="3"/>
      <c r="U3117" s="5"/>
      <c r="V3117" s="3"/>
      <c r="W3117" s="5"/>
      <c r="AE3117" s="7"/>
      <c r="AM3117" s="8"/>
      <c r="AT3117" s="9"/>
      <c r="GM3117" s="12"/>
      <c r="GN3117" s="12"/>
      <c r="GO3117" s="12"/>
      <c r="GP3117" s="12"/>
      <c r="GQ3117" s="12"/>
    </row>
    <row r="3118" spans="9:199" s="1" customFormat="1">
      <c r="I3118" s="3"/>
      <c r="P3118" s="59"/>
      <c r="Q3118" s="59"/>
      <c r="R3118" s="59"/>
      <c r="T3118" s="3"/>
      <c r="U3118" s="5"/>
      <c r="V3118" s="3"/>
      <c r="W3118" s="5"/>
      <c r="AE3118" s="7"/>
      <c r="AM3118" s="8"/>
      <c r="AT3118" s="9"/>
      <c r="GM3118" s="12"/>
      <c r="GN3118" s="12"/>
      <c r="GO3118" s="12"/>
      <c r="GP3118" s="12"/>
      <c r="GQ3118" s="12"/>
    </row>
    <row r="3119" spans="9:199" s="1" customFormat="1">
      <c r="I3119" s="3"/>
      <c r="P3119" s="59"/>
      <c r="Q3119" s="59"/>
      <c r="R3119" s="59"/>
      <c r="T3119" s="3"/>
      <c r="U3119" s="5"/>
      <c r="V3119" s="3"/>
      <c r="W3119" s="5"/>
      <c r="AE3119" s="7"/>
      <c r="AM3119" s="8"/>
      <c r="AT3119" s="9"/>
      <c r="GM3119" s="12"/>
      <c r="GN3119" s="12"/>
      <c r="GO3119" s="12"/>
      <c r="GP3119" s="12"/>
      <c r="GQ3119" s="12"/>
    </row>
    <row r="3120" spans="9:199" s="1" customFormat="1">
      <c r="I3120" s="3"/>
      <c r="P3120" s="59"/>
      <c r="Q3120" s="59"/>
      <c r="R3120" s="59"/>
      <c r="T3120" s="3"/>
      <c r="U3120" s="5"/>
      <c r="V3120" s="3"/>
      <c r="W3120" s="5"/>
      <c r="AE3120" s="7"/>
      <c r="AM3120" s="8"/>
      <c r="AT3120" s="9"/>
      <c r="GM3120" s="12"/>
      <c r="GN3120" s="12"/>
      <c r="GO3120" s="12"/>
      <c r="GP3120" s="12"/>
      <c r="GQ3120" s="12"/>
    </row>
    <row r="3121" spans="9:199" s="1" customFormat="1">
      <c r="I3121" s="3"/>
      <c r="P3121" s="59"/>
      <c r="Q3121" s="59"/>
      <c r="R3121" s="59"/>
      <c r="T3121" s="3"/>
      <c r="U3121" s="5"/>
      <c r="V3121" s="3"/>
      <c r="W3121" s="5"/>
      <c r="AE3121" s="7"/>
      <c r="AM3121" s="8"/>
      <c r="AT3121" s="9"/>
      <c r="GM3121" s="12"/>
      <c r="GN3121" s="12"/>
      <c r="GO3121" s="12"/>
      <c r="GP3121" s="12"/>
      <c r="GQ3121" s="12"/>
    </row>
    <row r="3122" spans="9:199" s="1" customFormat="1">
      <c r="I3122" s="3"/>
      <c r="P3122" s="59"/>
      <c r="Q3122" s="59"/>
      <c r="R3122" s="59"/>
      <c r="T3122" s="3"/>
      <c r="U3122" s="5"/>
      <c r="V3122" s="3"/>
      <c r="W3122" s="5"/>
      <c r="AE3122" s="7"/>
      <c r="AM3122" s="8"/>
      <c r="AT3122" s="9"/>
      <c r="GM3122" s="12"/>
      <c r="GN3122" s="12"/>
      <c r="GO3122" s="12"/>
      <c r="GP3122" s="12"/>
      <c r="GQ3122" s="12"/>
    </row>
    <row r="3123" spans="9:199" s="1" customFormat="1">
      <c r="I3123" s="3"/>
      <c r="P3123" s="59"/>
      <c r="Q3123" s="59"/>
      <c r="R3123" s="59"/>
      <c r="T3123" s="3"/>
      <c r="U3123" s="5"/>
      <c r="V3123" s="3"/>
      <c r="W3123" s="5"/>
      <c r="AE3123" s="7"/>
      <c r="AM3123" s="8"/>
      <c r="AT3123" s="9"/>
      <c r="GM3123" s="12"/>
      <c r="GN3123" s="12"/>
      <c r="GO3123" s="12"/>
      <c r="GP3123" s="12"/>
      <c r="GQ3123" s="12"/>
    </row>
    <row r="3124" spans="9:199" s="1" customFormat="1">
      <c r="I3124" s="3"/>
      <c r="P3124" s="59"/>
      <c r="Q3124" s="59"/>
      <c r="R3124" s="59"/>
      <c r="T3124" s="3"/>
      <c r="U3124" s="5"/>
      <c r="V3124" s="3"/>
      <c r="W3124" s="5"/>
      <c r="AE3124" s="7"/>
      <c r="AM3124" s="8"/>
      <c r="AT3124" s="9"/>
      <c r="GM3124" s="12"/>
      <c r="GN3124" s="12"/>
      <c r="GO3124" s="12"/>
      <c r="GP3124" s="12"/>
      <c r="GQ3124" s="12"/>
    </row>
    <row r="3125" spans="9:199" s="1" customFormat="1">
      <c r="I3125" s="3"/>
      <c r="P3125" s="59"/>
      <c r="Q3125" s="59"/>
      <c r="R3125" s="59"/>
      <c r="T3125" s="3"/>
      <c r="U3125" s="5"/>
      <c r="V3125" s="3"/>
      <c r="W3125" s="5"/>
      <c r="AE3125" s="7"/>
      <c r="AM3125" s="8"/>
      <c r="AT3125" s="9"/>
      <c r="GM3125" s="12"/>
      <c r="GN3125" s="12"/>
      <c r="GO3125" s="12"/>
      <c r="GP3125" s="12"/>
      <c r="GQ3125" s="12"/>
    </row>
    <row r="3126" spans="9:199" s="1" customFormat="1">
      <c r="I3126" s="3"/>
      <c r="P3126" s="59"/>
      <c r="Q3126" s="59"/>
      <c r="R3126" s="59"/>
      <c r="T3126" s="3"/>
      <c r="U3126" s="5"/>
      <c r="V3126" s="3"/>
      <c r="W3126" s="5"/>
      <c r="AE3126" s="7"/>
      <c r="AM3126" s="8"/>
      <c r="AT3126" s="9"/>
      <c r="GM3126" s="12"/>
      <c r="GN3126" s="12"/>
      <c r="GO3126" s="12"/>
      <c r="GP3126" s="12"/>
      <c r="GQ3126" s="12"/>
    </row>
    <row r="3127" spans="9:199" s="1" customFormat="1">
      <c r="I3127" s="3"/>
      <c r="P3127" s="59"/>
      <c r="Q3127" s="59"/>
      <c r="R3127" s="59"/>
      <c r="T3127" s="3"/>
      <c r="U3127" s="5"/>
      <c r="V3127" s="3"/>
      <c r="W3127" s="5"/>
      <c r="AE3127" s="7"/>
      <c r="AM3127" s="8"/>
      <c r="AT3127" s="9"/>
      <c r="GM3127" s="12"/>
      <c r="GN3127" s="12"/>
      <c r="GO3127" s="12"/>
      <c r="GP3127" s="12"/>
      <c r="GQ3127" s="12"/>
    </row>
    <row r="3128" spans="9:199" s="1" customFormat="1">
      <c r="I3128" s="3"/>
      <c r="P3128" s="59"/>
      <c r="Q3128" s="59"/>
      <c r="R3128" s="59"/>
      <c r="T3128" s="3"/>
      <c r="U3128" s="5"/>
      <c r="V3128" s="3"/>
      <c r="W3128" s="5"/>
      <c r="AE3128" s="7"/>
      <c r="AM3128" s="8"/>
      <c r="AT3128" s="9"/>
      <c r="GM3128" s="12"/>
      <c r="GN3128" s="12"/>
      <c r="GO3128" s="12"/>
      <c r="GP3128" s="12"/>
      <c r="GQ3128" s="12"/>
    </row>
    <row r="3129" spans="9:199" s="1" customFormat="1">
      <c r="I3129" s="3"/>
      <c r="P3129" s="59"/>
      <c r="Q3129" s="59"/>
      <c r="R3129" s="59"/>
      <c r="T3129" s="3"/>
      <c r="U3129" s="5"/>
      <c r="V3129" s="3"/>
      <c r="W3129" s="5"/>
      <c r="AE3129" s="7"/>
      <c r="AM3129" s="8"/>
      <c r="AT3129" s="9"/>
      <c r="GM3129" s="12"/>
      <c r="GN3129" s="12"/>
      <c r="GO3129" s="12"/>
      <c r="GP3129" s="12"/>
      <c r="GQ3129" s="12"/>
    </row>
    <row r="3130" spans="9:199" s="1" customFormat="1">
      <c r="I3130" s="3"/>
      <c r="P3130" s="59"/>
      <c r="Q3130" s="59"/>
      <c r="R3130" s="59"/>
      <c r="T3130" s="3"/>
      <c r="U3130" s="5"/>
      <c r="V3130" s="3"/>
      <c r="W3130" s="5"/>
      <c r="AE3130" s="7"/>
      <c r="AM3130" s="8"/>
      <c r="AT3130" s="9"/>
      <c r="GM3130" s="12"/>
      <c r="GN3130" s="12"/>
      <c r="GO3130" s="12"/>
      <c r="GP3130" s="12"/>
      <c r="GQ3130" s="12"/>
    </row>
    <row r="3131" spans="9:199" s="1" customFormat="1">
      <c r="I3131" s="3"/>
      <c r="P3131" s="59"/>
      <c r="Q3131" s="59"/>
      <c r="R3131" s="59"/>
      <c r="T3131" s="3"/>
      <c r="U3131" s="5"/>
      <c r="V3131" s="3"/>
      <c r="W3131" s="5"/>
      <c r="AE3131" s="7"/>
      <c r="AM3131" s="8"/>
      <c r="AT3131" s="9"/>
      <c r="GM3131" s="12"/>
      <c r="GN3131" s="12"/>
      <c r="GO3131" s="12"/>
      <c r="GP3131" s="12"/>
      <c r="GQ3131" s="12"/>
    </row>
    <row r="3132" spans="9:199" s="1" customFormat="1">
      <c r="I3132" s="3"/>
      <c r="P3132" s="59"/>
      <c r="Q3132" s="59"/>
      <c r="R3132" s="59"/>
      <c r="T3132" s="3"/>
      <c r="U3132" s="5"/>
      <c r="V3132" s="3"/>
      <c r="W3132" s="5"/>
      <c r="AE3132" s="7"/>
      <c r="AM3132" s="8"/>
      <c r="AT3132" s="9"/>
      <c r="GM3132" s="12"/>
      <c r="GN3132" s="12"/>
      <c r="GO3132" s="12"/>
      <c r="GP3132" s="12"/>
      <c r="GQ3132" s="12"/>
    </row>
    <row r="3133" spans="9:199" s="1" customFormat="1">
      <c r="I3133" s="3"/>
      <c r="P3133" s="59"/>
      <c r="Q3133" s="59"/>
      <c r="R3133" s="59"/>
      <c r="T3133" s="3"/>
      <c r="U3133" s="5"/>
      <c r="V3133" s="3"/>
      <c r="W3133" s="5"/>
      <c r="AE3133" s="7"/>
      <c r="AM3133" s="8"/>
      <c r="AT3133" s="9"/>
      <c r="GM3133" s="12"/>
      <c r="GN3133" s="12"/>
      <c r="GO3133" s="12"/>
      <c r="GP3133" s="12"/>
      <c r="GQ3133" s="12"/>
    </row>
    <row r="3134" spans="9:199" s="1" customFormat="1">
      <c r="I3134" s="3"/>
      <c r="P3134" s="59"/>
      <c r="Q3134" s="59"/>
      <c r="R3134" s="59"/>
      <c r="T3134" s="3"/>
      <c r="U3134" s="5"/>
      <c r="V3134" s="3"/>
      <c r="W3134" s="5"/>
      <c r="AE3134" s="7"/>
      <c r="AM3134" s="8"/>
      <c r="AT3134" s="9"/>
      <c r="GM3134" s="12"/>
      <c r="GN3134" s="12"/>
      <c r="GO3134" s="12"/>
      <c r="GP3134" s="12"/>
      <c r="GQ3134" s="12"/>
    </row>
    <row r="3135" spans="9:199" s="1" customFormat="1">
      <c r="I3135" s="3"/>
      <c r="P3135" s="59"/>
      <c r="Q3135" s="59"/>
      <c r="R3135" s="59"/>
      <c r="T3135" s="3"/>
      <c r="U3135" s="5"/>
      <c r="V3135" s="3"/>
      <c r="W3135" s="5"/>
      <c r="AE3135" s="7"/>
      <c r="AM3135" s="8"/>
      <c r="AT3135" s="9"/>
      <c r="GM3135" s="12"/>
      <c r="GN3135" s="12"/>
      <c r="GO3135" s="12"/>
      <c r="GP3135" s="12"/>
      <c r="GQ3135" s="12"/>
    </row>
    <row r="3136" spans="9:199" s="1" customFormat="1">
      <c r="I3136" s="3"/>
      <c r="P3136" s="59"/>
      <c r="Q3136" s="59"/>
      <c r="R3136" s="59"/>
      <c r="T3136" s="3"/>
      <c r="U3136" s="5"/>
      <c r="V3136" s="3"/>
      <c r="W3136" s="5"/>
      <c r="AE3136" s="7"/>
      <c r="AM3136" s="8"/>
      <c r="AT3136" s="9"/>
      <c r="GM3136" s="12"/>
      <c r="GN3136" s="12"/>
      <c r="GO3136" s="12"/>
      <c r="GP3136" s="12"/>
      <c r="GQ3136" s="12"/>
    </row>
    <row r="3137" spans="9:199" s="1" customFormat="1">
      <c r="I3137" s="3"/>
      <c r="P3137" s="59"/>
      <c r="Q3137" s="59"/>
      <c r="R3137" s="59"/>
      <c r="T3137" s="3"/>
      <c r="U3137" s="5"/>
      <c r="V3137" s="3"/>
      <c r="W3137" s="5"/>
      <c r="AE3137" s="7"/>
      <c r="AM3137" s="8"/>
      <c r="AT3137" s="9"/>
      <c r="GM3137" s="12"/>
      <c r="GN3137" s="12"/>
      <c r="GO3137" s="12"/>
      <c r="GP3137" s="12"/>
      <c r="GQ3137" s="12"/>
    </row>
    <row r="3138" spans="9:199" s="1" customFormat="1">
      <c r="I3138" s="3"/>
      <c r="P3138" s="59"/>
      <c r="Q3138" s="59"/>
      <c r="R3138" s="59"/>
      <c r="T3138" s="3"/>
      <c r="U3138" s="5"/>
      <c r="V3138" s="3"/>
      <c r="W3138" s="5"/>
      <c r="AE3138" s="7"/>
      <c r="AM3138" s="8"/>
      <c r="AT3138" s="9"/>
      <c r="GM3138" s="12"/>
      <c r="GN3138" s="12"/>
      <c r="GO3138" s="12"/>
      <c r="GP3138" s="12"/>
      <c r="GQ3138" s="12"/>
    </row>
    <row r="3139" spans="9:199" s="1" customFormat="1">
      <c r="I3139" s="3"/>
      <c r="P3139" s="59"/>
      <c r="Q3139" s="59"/>
      <c r="R3139" s="59"/>
      <c r="T3139" s="3"/>
      <c r="U3139" s="5"/>
      <c r="V3139" s="3"/>
      <c r="W3139" s="5"/>
      <c r="AE3139" s="7"/>
      <c r="AM3139" s="8"/>
      <c r="AT3139" s="9"/>
      <c r="GM3139" s="12"/>
      <c r="GN3139" s="12"/>
      <c r="GO3139" s="12"/>
      <c r="GP3139" s="12"/>
      <c r="GQ3139" s="12"/>
    </row>
    <row r="3140" spans="9:199" s="1" customFormat="1">
      <c r="I3140" s="3"/>
      <c r="P3140" s="59"/>
      <c r="Q3140" s="59"/>
      <c r="R3140" s="59"/>
      <c r="T3140" s="3"/>
      <c r="U3140" s="5"/>
      <c r="V3140" s="3"/>
      <c r="W3140" s="5"/>
      <c r="AE3140" s="7"/>
      <c r="AM3140" s="8"/>
      <c r="AT3140" s="9"/>
      <c r="GM3140" s="12"/>
      <c r="GN3140" s="12"/>
      <c r="GO3140" s="12"/>
      <c r="GP3140" s="12"/>
      <c r="GQ3140" s="12"/>
    </row>
    <row r="3141" spans="9:199" s="1" customFormat="1">
      <c r="I3141" s="3"/>
      <c r="P3141" s="59"/>
      <c r="Q3141" s="59"/>
      <c r="R3141" s="59"/>
      <c r="T3141" s="3"/>
      <c r="U3141" s="5"/>
      <c r="V3141" s="3"/>
      <c r="W3141" s="5"/>
      <c r="AE3141" s="7"/>
      <c r="AM3141" s="8"/>
      <c r="AT3141" s="9"/>
      <c r="GM3141" s="12"/>
      <c r="GN3141" s="12"/>
      <c r="GO3141" s="12"/>
      <c r="GP3141" s="12"/>
      <c r="GQ3141" s="12"/>
    </row>
    <row r="3142" spans="9:199" s="1" customFormat="1">
      <c r="I3142" s="3"/>
      <c r="P3142" s="59"/>
      <c r="Q3142" s="59"/>
      <c r="R3142" s="59"/>
      <c r="T3142" s="3"/>
      <c r="U3142" s="5"/>
      <c r="V3142" s="3"/>
      <c r="W3142" s="5"/>
      <c r="AE3142" s="7"/>
      <c r="AM3142" s="8"/>
      <c r="AT3142" s="9"/>
      <c r="GM3142" s="12"/>
      <c r="GN3142" s="12"/>
      <c r="GO3142" s="12"/>
      <c r="GP3142" s="12"/>
      <c r="GQ3142" s="12"/>
    </row>
    <row r="3143" spans="9:199" s="1" customFormat="1">
      <c r="I3143" s="3"/>
      <c r="P3143" s="59"/>
      <c r="Q3143" s="59"/>
      <c r="R3143" s="59"/>
      <c r="T3143" s="3"/>
      <c r="U3143" s="5"/>
      <c r="V3143" s="3"/>
      <c r="W3143" s="5"/>
      <c r="AE3143" s="7"/>
      <c r="AM3143" s="8"/>
      <c r="AT3143" s="9"/>
      <c r="GM3143" s="12"/>
      <c r="GN3143" s="12"/>
      <c r="GO3143" s="12"/>
      <c r="GP3143" s="12"/>
      <c r="GQ3143" s="12"/>
    </row>
    <row r="3144" spans="9:199" s="1" customFormat="1">
      <c r="I3144" s="3"/>
      <c r="P3144" s="59"/>
      <c r="Q3144" s="59"/>
      <c r="R3144" s="59"/>
      <c r="T3144" s="3"/>
      <c r="U3144" s="5"/>
      <c r="V3144" s="3"/>
      <c r="W3144" s="5"/>
      <c r="AE3144" s="7"/>
      <c r="AM3144" s="8"/>
      <c r="AT3144" s="9"/>
      <c r="GM3144" s="12"/>
      <c r="GN3144" s="12"/>
      <c r="GO3144" s="12"/>
      <c r="GP3144" s="12"/>
      <c r="GQ3144" s="12"/>
    </row>
    <row r="3145" spans="9:199" s="1" customFormat="1">
      <c r="I3145" s="3"/>
      <c r="P3145" s="59"/>
      <c r="Q3145" s="59"/>
      <c r="R3145" s="59"/>
      <c r="T3145" s="3"/>
      <c r="U3145" s="5"/>
      <c r="V3145" s="3"/>
      <c r="W3145" s="5"/>
      <c r="AE3145" s="7"/>
      <c r="AM3145" s="8"/>
      <c r="AT3145" s="9"/>
      <c r="GM3145" s="12"/>
      <c r="GN3145" s="12"/>
      <c r="GO3145" s="12"/>
      <c r="GP3145" s="12"/>
      <c r="GQ3145" s="12"/>
    </row>
    <row r="3146" spans="9:199" s="1" customFormat="1">
      <c r="I3146" s="3"/>
      <c r="P3146" s="59"/>
      <c r="Q3146" s="59"/>
      <c r="R3146" s="59"/>
      <c r="T3146" s="3"/>
      <c r="U3146" s="5"/>
      <c r="V3146" s="3"/>
      <c r="W3146" s="5"/>
      <c r="AE3146" s="7"/>
      <c r="AM3146" s="8"/>
      <c r="AT3146" s="9"/>
      <c r="GM3146" s="12"/>
      <c r="GN3146" s="12"/>
      <c r="GO3146" s="12"/>
      <c r="GP3146" s="12"/>
      <c r="GQ3146" s="12"/>
    </row>
    <row r="3147" spans="9:199" s="1" customFormat="1">
      <c r="I3147" s="3"/>
      <c r="P3147" s="59"/>
      <c r="Q3147" s="59"/>
      <c r="R3147" s="59"/>
      <c r="T3147" s="3"/>
      <c r="U3147" s="5"/>
      <c r="V3147" s="3"/>
      <c r="W3147" s="5"/>
      <c r="AE3147" s="7"/>
      <c r="AM3147" s="8"/>
      <c r="AT3147" s="9"/>
      <c r="GM3147" s="12"/>
      <c r="GN3147" s="12"/>
      <c r="GO3147" s="12"/>
      <c r="GP3147" s="12"/>
      <c r="GQ3147" s="12"/>
    </row>
    <row r="3148" spans="9:199" s="1" customFormat="1">
      <c r="I3148" s="3"/>
      <c r="P3148" s="59"/>
      <c r="Q3148" s="59"/>
      <c r="R3148" s="59"/>
      <c r="T3148" s="3"/>
      <c r="U3148" s="5"/>
      <c r="V3148" s="3"/>
      <c r="W3148" s="5"/>
      <c r="AE3148" s="7"/>
      <c r="AM3148" s="8"/>
      <c r="AT3148" s="9"/>
      <c r="GM3148" s="12"/>
      <c r="GN3148" s="12"/>
      <c r="GO3148" s="12"/>
      <c r="GP3148" s="12"/>
      <c r="GQ3148" s="12"/>
    </row>
    <row r="3149" spans="9:199" s="1" customFormat="1">
      <c r="I3149" s="3"/>
      <c r="P3149" s="59"/>
      <c r="Q3149" s="59"/>
      <c r="R3149" s="59"/>
      <c r="T3149" s="3"/>
      <c r="U3149" s="5"/>
      <c r="V3149" s="3"/>
      <c r="W3149" s="5"/>
      <c r="AE3149" s="7"/>
      <c r="AM3149" s="8"/>
      <c r="AT3149" s="9"/>
      <c r="GM3149" s="12"/>
      <c r="GN3149" s="12"/>
      <c r="GO3149" s="12"/>
      <c r="GP3149" s="12"/>
      <c r="GQ3149" s="12"/>
    </row>
    <row r="3150" spans="9:199" s="1" customFormat="1">
      <c r="I3150" s="3"/>
      <c r="P3150" s="59"/>
      <c r="Q3150" s="59"/>
      <c r="R3150" s="59"/>
      <c r="T3150" s="3"/>
      <c r="U3150" s="5"/>
      <c r="V3150" s="3"/>
      <c r="W3150" s="5"/>
      <c r="AE3150" s="7"/>
      <c r="AM3150" s="8"/>
      <c r="AT3150" s="9"/>
      <c r="GM3150" s="12"/>
      <c r="GN3150" s="12"/>
      <c r="GO3150" s="12"/>
      <c r="GP3150" s="12"/>
      <c r="GQ3150" s="12"/>
    </row>
    <row r="3151" spans="9:199" s="1" customFormat="1">
      <c r="I3151" s="3"/>
      <c r="P3151" s="59"/>
      <c r="Q3151" s="59"/>
      <c r="R3151" s="59"/>
      <c r="T3151" s="3"/>
      <c r="U3151" s="5"/>
      <c r="V3151" s="3"/>
      <c r="W3151" s="5"/>
      <c r="AE3151" s="7"/>
      <c r="AM3151" s="8"/>
      <c r="AT3151" s="9"/>
      <c r="GM3151" s="12"/>
      <c r="GN3151" s="12"/>
      <c r="GO3151" s="12"/>
      <c r="GP3151" s="12"/>
      <c r="GQ3151" s="12"/>
    </row>
    <row r="3152" spans="9:199" s="1" customFormat="1">
      <c r="I3152" s="3"/>
      <c r="P3152" s="59"/>
      <c r="Q3152" s="59"/>
      <c r="R3152" s="59"/>
      <c r="T3152" s="3"/>
      <c r="U3152" s="5"/>
      <c r="V3152" s="3"/>
      <c r="W3152" s="5"/>
      <c r="AE3152" s="7"/>
      <c r="AM3152" s="8"/>
      <c r="AT3152" s="9"/>
      <c r="GM3152" s="12"/>
      <c r="GN3152" s="12"/>
      <c r="GO3152" s="12"/>
      <c r="GP3152" s="12"/>
      <c r="GQ3152" s="12"/>
    </row>
    <row r="3153" spans="9:199" s="1" customFormat="1">
      <c r="I3153" s="3"/>
      <c r="P3153" s="59"/>
      <c r="Q3153" s="59"/>
      <c r="R3153" s="59"/>
      <c r="T3153" s="3"/>
      <c r="U3153" s="5"/>
      <c r="V3153" s="3"/>
      <c r="W3153" s="5"/>
      <c r="AE3153" s="7"/>
      <c r="AM3153" s="8"/>
      <c r="AT3153" s="9"/>
      <c r="GM3153" s="12"/>
      <c r="GN3153" s="12"/>
      <c r="GO3153" s="12"/>
      <c r="GP3153" s="12"/>
      <c r="GQ3153" s="12"/>
    </row>
    <row r="3154" spans="9:199" s="1" customFormat="1">
      <c r="I3154" s="3"/>
      <c r="P3154" s="59"/>
      <c r="Q3154" s="59"/>
      <c r="R3154" s="59"/>
      <c r="T3154" s="3"/>
      <c r="U3154" s="5"/>
      <c r="V3154" s="3"/>
      <c r="W3154" s="5"/>
      <c r="AE3154" s="7"/>
      <c r="AM3154" s="8"/>
      <c r="AT3154" s="9"/>
      <c r="GM3154" s="12"/>
      <c r="GN3154" s="12"/>
      <c r="GO3154" s="12"/>
      <c r="GP3154" s="12"/>
      <c r="GQ3154" s="12"/>
    </row>
    <row r="3155" spans="9:199" s="1" customFormat="1">
      <c r="I3155" s="3"/>
      <c r="P3155" s="59"/>
      <c r="Q3155" s="59"/>
      <c r="R3155" s="59"/>
      <c r="T3155" s="3"/>
      <c r="U3155" s="5"/>
      <c r="V3155" s="3"/>
      <c r="W3155" s="5"/>
      <c r="AE3155" s="7"/>
      <c r="AM3155" s="8"/>
      <c r="AT3155" s="9"/>
      <c r="GM3155" s="12"/>
      <c r="GN3155" s="12"/>
      <c r="GO3155" s="12"/>
      <c r="GP3155" s="12"/>
      <c r="GQ3155" s="12"/>
    </row>
    <row r="3156" spans="9:199" s="1" customFormat="1">
      <c r="I3156" s="3"/>
      <c r="P3156" s="59"/>
      <c r="Q3156" s="59"/>
      <c r="R3156" s="59"/>
      <c r="T3156" s="3"/>
      <c r="U3156" s="5"/>
      <c r="V3156" s="3"/>
      <c r="W3156" s="5"/>
      <c r="AE3156" s="7"/>
      <c r="AM3156" s="8"/>
      <c r="AT3156" s="9"/>
      <c r="GM3156" s="12"/>
      <c r="GN3156" s="12"/>
      <c r="GO3156" s="12"/>
      <c r="GP3156" s="12"/>
      <c r="GQ3156" s="12"/>
    </row>
    <row r="3157" spans="9:199" s="1" customFormat="1">
      <c r="I3157" s="3"/>
      <c r="P3157" s="59"/>
      <c r="Q3157" s="59"/>
      <c r="R3157" s="59"/>
      <c r="T3157" s="3"/>
      <c r="U3157" s="5"/>
      <c r="V3157" s="3"/>
      <c r="W3157" s="5"/>
      <c r="AE3157" s="7"/>
      <c r="AM3157" s="8"/>
      <c r="AT3157" s="9"/>
      <c r="GM3157" s="12"/>
      <c r="GN3157" s="12"/>
      <c r="GO3157" s="12"/>
      <c r="GP3157" s="12"/>
      <c r="GQ3157" s="12"/>
    </row>
    <row r="3158" spans="9:199" s="1" customFormat="1">
      <c r="I3158" s="3"/>
      <c r="P3158" s="59"/>
      <c r="Q3158" s="59"/>
      <c r="R3158" s="59"/>
      <c r="T3158" s="3"/>
      <c r="U3158" s="5"/>
      <c r="V3158" s="3"/>
      <c r="W3158" s="5"/>
      <c r="AE3158" s="7"/>
      <c r="AM3158" s="8"/>
      <c r="AT3158" s="9"/>
      <c r="GM3158" s="12"/>
      <c r="GN3158" s="12"/>
      <c r="GO3158" s="12"/>
      <c r="GP3158" s="12"/>
      <c r="GQ3158" s="12"/>
    </row>
    <row r="3159" spans="9:199" s="1" customFormat="1">
      <c r="I3159" s="3"/>
      <c r="P3159" s="59"/>
      <c r="Q3159" s="59"/>
      <c r="R3159" s="59"/>
      <c r="T3159" s="3"/>
      <c r="U3159" s="5"/>
      <c r="V3159" s="3"/>
      <c r="W3159" s="5"/>
      <c r="AE3159" s="7"/>
      <c r="AM3159" s="8"/>
      <c r="AT3159" s="9"/>
      <c r="GM3159" s="12"/>
      <c r="GN3159" s="12"/>
      <c r="GO3159" s="12"/>
      <c r="GP3159" s="12"/>
      <c r="GQ3159" s="12"/>
    </row>
    <row r="3160" spans="9:199" s="1" customFormat="1">
      <c r="I3160" s="3"/>
      <c r="P3160" s="59"/>
      <c r="Q3160" s="59"/>
      <c r="R3160" s="59"/>
      <c r="T3160" s="3"/>
      <c r="U3160" s="5"/>
      <c r="V3160" s="3"/>
      <c r="W3160" s="5"/>
      <c r="AE3160" s="7"/>
      <c r="AM3160" s="8"/>
      <c r="AT3160" s="9"/>
      <c r="GM3160" s="12"/>
      <c r="GN3160" s="12"/>
      <c r="GO3160" s="12"/>
      <c r="GP3160" s="12"/>
      <c r="GQ3160" s="12"/>
    </row>
    <row r="3161" spans="9:199" s="1" customFormat="1">
      <c r="I3161" s="3"/>
      <c r="P3161" s="59"/>
      <c r="Q3161" s="59"/>
      <c r="R3161" s="59"/>
      <c r="T3161" s="3"/>
      <c r="U3161" s="5"/>
      <c r="V3161" s="3"/>
      <c r="W3161" s="5"/>
      <c r="AE3161" s="7"/>
      <c r="AM3161" s="8"/>
      <c r="AT3161" s="9"/>
      <c r="GM3161" s="12"/>
      <c r="GN3161" s="12"/>
      <c r="GO3161" s="12"/>
      <c r="GP3161" s="12"/>
      <c r="GQ3161" s="12"/>
    </row>
    <row r="3162" spans="9:199" s="1" customFormat="1">
      <c r="I3162" s="3"/>
      <c r="P3162" s="59"/>
      <c r="Q3162" s="59"/>
      <c r="R3162" s="59"/>
      <c r="T3162" s="3"/>
      <c r="U3162" s="5"/>
      <c r="V3162" s="3"/>
      <c r="W3162" s="5"/>
      <c r="AE3162" s="7"/>
      <c r="AM3162" s="8"/>
      <c r="AT3162" s="9"/>
      <c r="GM3162" s="12"/>
      <c r="GN3162" s="12"/>
      <c r="GO3162" s="12"/>
      <c r="GP3162" s="12"/>
      <c r="GQ3162" s="12"/>
    </row>
    <row r="3163" spans="9:199" s="1" customFormat="1">
      <c r="I3163" s="3"/>
      <c r="P3163" s="59"/>
      <c r="Q3163" s="59"/>
      <c r="R3163" s="59"/>
      <c r="T3163" s="3"/>
      <c r="U3163" s="5"/>
      <c r="V3163" s="3"/>
      <c r="W3163" s="5"/>
      <c r="AE3163" s="7"/>
      <c r="AM3163" s="8"/>
      <c r="AT3163" s="9"/>
      <c r="GM3163" s="12"/>
      <c r="GN3163" s="12"/>
      <c r="GO3163" s="12"/>
      <c r="GP3163" s="12"/>
      <c r="GQ3163" s="12"/>
    </row>
    <row r="3164" spans="9:199" s="1" customFormat="1">
      <c r="I3164" s="3"/>
      <c r="P3164" s="59"/>
      <c r="Q3164" s="59"/>
      <c r="R3164" s="59"/>
      <c r="T3164" s="3"/>
      <c r="U3164" s="5"/>
      <c r="V3164" s="3"/>
      <c r="W3164" s="5"/>
      <c r="AE3164" s="7"/>
      <c r="AM3164" s="8"/>
      <c r="AT3164" s="9"/>
      <c r="GM3164" s="12"/>
      <c r="GN3164" s="12"/>
      <c r="GO3164" s="12"/>
      <c r="GP3164" s="12"/>
      <c r="GQ3164" s="12"/>
    </row>
    <row r="3165" spans="9:199" s="1" customFormat="1">
      <c r="I3165" s="3"/>
      <c r="P3165" s="59"/>
      <c r="Q3165" s="59"/>
      <c r="R3165" s="59"/>
      <c r="T3165" s="3"/>
      <c r="U3165" s="5"/>
      <c r="V3165" s="3"/>
      <c r="W3165" s="5"/>
      <c r="AE3165" s="7"/>
      <c r="AM3165" s="8"/>
      <c r="AT3165" s="9"/>
      <c r="GM3165" s="12"/>
      <c r="GN3165" s="12"/>
      <c r="GO3165" s="12"/>
      <c r="GP3165" s="12"/>
      <c r="GQ3165" s="12"/>
    </row>
    <row r="3166" spans="9:199" s="1" customFormat="1">
      <c r="I3166" s="3"/>
      <c r="P3166" s="59"/>
      <c r="Q3166" s="59"/>
      <c r="R3166" s="59"/>
      <c r="T3166" s="3"/>
      <c r="U3166" s="5"/>
      <c r="V3166" s="3"/>
      <c r="W3166" s="5"/>
      <c r="AE3166" s="7"/>
      <c r="AM3166" s="8"/>
      <c r="AT3166" s="9"/>
      <c r="GM3166" s="12"/>
      <c r="GN3166" s="12"/>
      <c r="GO3166" s="12"/>
      <c r="GP3166" s="12"/>
      <c r="GQ3166" s="12"/>
    </row>
    <row r="3167" spans="9:199" s="1" customFormat="1">
      <c r="I3167" s="3"/>
      <c r="P3167" s="59"/>
      <c r="Q3167" s="59"/>
      <c r="R3167" s="59"/>
      <c r="T3167" s="3"/>
      <c r="U3167" s="5"/>
      <c r="V3167" s="3"/>
      <c r="W3167" s="5"/>
      <c r="AE3167" s="7"/>
      <c r="AM3167" s="8"/>
      <c r="AT3167" s="9"/>
      <c r="GM3167" s="12"/>
      <c r="GN3167" s="12"/>
      <c r="GO3167" s="12"/>
      <c r="GP3167" s="12"/>
      <c r="GQ3167" s="12"/>
    </row>
    <row r="3168" spans="9:199" s="1" customFormat="1">
      <c r="I3168" s="3"/>
      <c r="P3168" s="59"/>
      <c r="Q3168" s="59"/>
      <c r="R3168" s="59"/>
      <c r="T3168" s="3"/>
      <c r="U3168" s="5"/>
      <c r="V3168" s="3"/>
      <c r="W3168" s="5"/>
      <c r="AE3168" s="7"/>
      <c r="AM3168" s="8"/>
      <c r="AT3168" s="9"/>
      <c r="GM3168" s="12"/>
      <c r="GN3168" s="12"/>
      <c r="GO3168" s="12"/>
      <c r="GP3168" s="12"/>
      <c r="GQ3168" s="12"/>
    </row>
    <row r="3169" spans="9:199" s="1" customFormat="1">
      <c r="I3169" s="3"/>
      <c r="P3169" s="59"/>
      <c r="Q3169" s="59"/>
      <c r="R3169" s="59"/>
      <c r="T3169" s="3"/>
      <c r="U3169" s="5"/>
      <c r="V3169" s="3"/>
      <c r="W3169" s="5"/>
      <c r="AE3169" s="7"/>
      <c r="AM3169" s="8"/>
      <c r="AT3169" s="9"/>
      <c r="GM3169" s="12"/>
      <c r="GN3169" s="12"/>
      <c r="GO3169" s="12"/>
      <c r="GP3169" s="12"/>
      <c r="GQ3169" s="12"/>
    </row>
    <row r="3170" spans="9:199" s="1" customFormat="1">
      <c r="I3170" s="3"/>
      <c r="P3170" s="59"/>
      <c r="Q3170" s="59"/>
      <c r="R3170" s="59"/>
      <c r="T3170" s="3"/>
      <c r="U3170" s="5"/>
      <c r="V3170" s="3"/>
      <c r="W3170" s="5"/>
      <c r="AE3170" s="7"/>
      <c r="AM3170" s="8"/>
      <c r="AT3170" s="9"/>
      <c r="GM3170" s="12"/>
      <c r="GN3170" s="12"/>
      <c r="GO3170" s="12"/>
      <c r="GP3170" s="12"/>
      <c r="GQ3170" s="12"/>
    </row>
    <row r="3171" spans="9:199" s="1" customFormat="1">
      <c r="I3171" s="3"/>
      <c r="P3171" s="59"/>
      <c r="Q3171" s="59"/>
      <c r="R3171" s="59"/>
      <c r="T3171" s="3"/>
      <c r="U3171" s="5"/>
      <c r="V3171" s="3"/>
      <c r="W3171" s="5"/>
      <c r="AE3171" s="7"/>
      <c r="AM3171" s="8"/>
      <c r="AT3171" s="9"/>
      <c r="GM3171" s="12"/>
      <c r="GN3171" s="12"/>
      <c r="GO3171" s="12"/>
      <c r="GP3171" s="12"/>
      <c r="GQ3171" s="12"/>
    </row>
    <row r="3172" spans="9:199" s="1" customFormat="1">
      <c r="I3172" s="3"/>
      <c r="P3172" s="59"/>
      <c r="Q3172" s="59"/>
      <c r="R3172" s="59"/>
      <c r="T3172" s="3"/>
      <c r="U3172" s="5"/>
      <c r="V3172" s="3"/>
      <c r="W3172" s="5"/>
      <c r="AE3172" s="7"/>
      <c r="AM3172" s="8"/>
      <c r="AT3172" s="9"/>
      <c r="GM3172" s="12"/>
      <c r="GN3172" s="12"/>
      <c r="GO3172" s="12"/>
      <c r="GP3172" s="12"/>
      <c r="GQ3172" s="12"/>
    </row>
    <row r="3173" spans="9:199" s="1" customFormat="1">
      <c r="I3173" s="3"/>
      <c r="P3173" s="59"/>
      <c r="Q3173" s="59"/>
      <c r="R3173" s="59"/>
      <c r="T3173" s="3"/>
      <c r="U3173" s="5"/>
      <c r="V3173" s="3"/>
      <c r="W3173" s="5"/>
      <c r="AE3173" s="7"/>
      <c r="AM3173" s="8"/>
      <c r="AT3173" s="9"/>
      <c r="GM3173" s="12"/>
      <c r="GN3173" s="12"/>
      <c r="GO3173" s="12"/>
      <c r="GP3173" s="12"/>
      <c r="GQ3173" s="12"/>
    </row>
    <row r="3174" spans="9:199" s="1" customFormat="1">
      <c r="I3174" s="3"/>
      <c r="P3174" s="59"/>
      <c r="Q3174" s="59"/>
      <c r="R3174" s="59"/>
      <c r="T3174" s="3"/>
      <c r="U3174" s="5"/>
      <c r="V3174" s="3"/>
      <c r="W3174" s="5"/>
      <c r="AE3174" s="7"/>
      <c r="AM3174" s="8"/>
      <c r="AT3174" s="9"/>
      <c r="GM3174" s="12"/>
      <c r="GN3174" s="12"/>
      <c r="GO3174" s="12"/>
      <c r="GP3174" s="12"/>
      <c r="GQ3174" s="12"/>
    </row>
    <row r="3175" spans="9:199" s="1" customFormat="1">
      <c r="I3175" s="3"/>
      <c r="P3175" s="59"/>
      <c r="Q3175" s="59"/>
      <c r="R3175" s="59"/>
      <c r="T3175" s="3"/>
      <c r="U3175" s="5"/>
      <c r="V3175" s="3"/>
      <c r="W3175" s="5"/>
      <c r="AE3175" s="7"/>
      <c r="AM3175" s="8"/>
      <c r="AT3175" s="9"/>
      <c r="GM3175" s="12"/>
      <c r="GN3175" s="12"/>
      <c r="GO3175" s="12"/>
      <c r="GP3175" s="12"/>
      <c r="GQ3175" s="12"/>
    </row>
    <row r="3176" spans="9:199" s="1" customFormat="1">
      <c r="I3176" s="3"/>
      <c r="P3176" s="59"/>
      <c r="Q3176" s="59"/>
      <c r="R3176" s="59"/>
      <c r="T3176" s="3"/>
      <c r="U3176" s="5"/>
      <c r="V3176" s="3"/>
      <c r="W3176" s="5"/>
      <c r="AE3176" s="7"/>
      <c r="AM3176" s="8"/>
      <c r="AT3176" s="9"/>
      <c r="GM3176" s="12"/>
      <c r="GN3176" s="12"/>
      <c r="GO3176" s="12"/>
      <c r="GP3176" s="12"/>
      <c r="GQ3176" s="12"/>
    </row>
    <row r="3177" spans="9:199" s="1" customFormat="1">
      <c r="I3177" s="3"/>
      <c r="P3177" s="59"/>
      <c r="Q3177" s="59"/>
      <c r="R3177" s="59"/>
      <c r="T3177" s="3"/>
      <c r="U3177" s="5"/>
      <c r="V3177" s="3"/>
      <c r="W3177" s="5"/>
      <c r="AE3177" s="7"/>
      <c r="AM3177" s="8"/>
      <c r="AT3177" s="9"/>
      <c r="GM3177" s="12"/>
      <c r="GN3177" s="12"/>
      <c r="GO3177" s="12"/>
      <c r="GP3177" s="12"/>
      <c r="GQ3177" s="12"/>
    </row>
    <row r="3178" spans="9:199" s="1" customFormat="1">
      <c r="I3178" s="3"/>
      <c r="P3178" s="59"/>
      <c r="Q3178" s="59"/>
      <c r="R3178" s="59"/>
      <c r="T3178" s="3"/>
      <c r="U3178" s="5"/>
      <c r="V3178" s="3"/>
      <c r="W3178" s="5"/>
      <c r="AE3178" s="7"/>
      <c r="AM3178" s="8"/>
      <c r="AT3178" s="9"/>
      <c r="GM3178" s="12"/>
      <c r="GN3178" s="12"/>
      <c r="GO3178" s="12"/>
      <c r="GP3178" s="12"/>
      <c r="GQ3178" s="12"/>
    </row>
    <row r="3179" spans="9:199" s="1" customFormat="1">
      <c r="I3179" s="3"/>
      <c r="P3179" s="59"/>
      <c r="Q3179" s="59"/>
      <c r="R3179" s="59"/>
      <c r="T3179" s="3"/>
      <c r="U3179" s="5"/>
      <c r="V3179" s="3"/>
      <c r="W3179" s="5"/>
      <c r="AE3179" s="7"/>
      <c r="AM3179" s="8"/>
      <c r="AT3179" s="9"/>
      <c r="GM3179" s="12"/>
      <c r="GN3179" s="12"/>
      <c r="GO3179" s="12"/>
      <c r="GP3179" s="12"/>
      <c r="GQ3179" s="12"/>
    </row>
    <row r="3180" spans="9:199" s="1" customFormat="1">
      <c r="I3180" s="3"/>
      <c r="P3180" s="59"/>
      <c r="Q3180" s="59"/>
      <c r="R3180" s="59"/>
      <c r="T3180" s="3"/>
      <c r="U3180" s="5"/>
      <c r="V3180" s="3"/>
      <c r="W3180" s="5"/>
      <c r="AE3180" s="7"/>
      <c r="AM3180" s="8"/>
      <c r="AT3180" s="9"/>
      <c r="GM3180" s="12"/>
      <c r="GN3180" s="12"/>
      <c r="GO3180" s="12"/>
      <c r="GP3180" s="12"/>
      <c r="GQ3180" s="12"/>
    </row>
    <row r="3181" spans="9:199" s="1" customFormat="1">
      <c r="I3181" s="3"/>
      <c r="P3181" s="59"/>
      <c r="Q3181" s="59"/>
      <c r="R3181" s="59"/>
      <c r="T3181" s="3"/>
      <c r="U3181" s="5"/>
      <c r="V3181" s="3"/>
      <c r="W3181" s="5"/>
      <c r="AE3181" s="7"/>
      <c r="AM3181" s="8"/>
      <c r="AT3181" s="9"/>
      <c r="GM3181" s="12"/>
      <c r="GN3181" s="12"/>
      <c r="GO3181" s="12"/>
      <c r="GP3181" s="12"/>
      <c r="GQ3181" s="12"/>
    </row>
    <row r="3182" spans="9:199" s="1" customFormat="1">
      <c r="I3182" s="3"/>
      <c r="P3182" s="59"/>
      <c r="Q3182" s="59"/>
      <c r="R3182" s="59"/>
      <c r="T3182" s="3"/>
      <c r="U3182" s="5"/>
      <c r="V3182" s="3"/>
      <c r="W3182" s="5"/>
      <c r="AE3182" s="7"/>
      <c r="AM3182" s="8"/>
      <c r="AT3182" s="9"/>
      <c r="GM3182" s="12"/>
      <c r="GN3182" s="12"/>
      <c r="GO3182" s="12"/>
      <c r="GP3182" s="12"/>
      <c r="GQ3182" s="12"/>
    </row>
    <row r="3183" spans="9:199" s="1" customFormat="1">
      <c r="I3183" s="3"/>
      <c r="P3183" s="59"/>
      <c r="Q3183" s="59"/>
      <c r="R3183" s="59"/>
      <c r="T3183" s="3"/>
      <c r="U3183" s="5"/>
      <c r="V3183" s="3"/>
      <c r="W3183" s="5"/>
      <c r="AE3183" s="7"/>
      <c r="AM3183" s="8"/>
      <c r="AT3183" s="9"/>
      <c r="GM3183" s="12"/>
      <c r="GN3183" s="12"/>
      <c r="GO3183" s="12"/>
      <c r="GP3183" s="12"/>
      <c r="GQ3183" s="12"/>
    </row>
    <row r="3184" spans="9:199" s="1" customFormat="1">
      <c r="I3184" s="3"/>
      <c r="P3184" s="59"/>
      <c r="Q3184" s="59"/>
      <c r="R3184" s="59"/>
      <c r="T3184" s="3"/>
      <c r="U3184" s="5"/>
      <c r="V3184" s="3"/>
      <c r="W3184" s="5"/>
      <c r="AE3184" s="7"/>
      <c r="AM3184" s="8"/>
      <c r="AT3184" s="9"/>
      <c r="GM3184" s="12"/>
      <c r="GN3184" s="12"/>
      <c r="GO3184" s="12"/>
      <c r="GP3184" s="12"/>
      <c r="GQ3184" s="12"/>
    </row>
    <row r="3185" spans="9:199" s="1" customFormat="1">
      <c r="I3185" s="3"/>
      <c r="P3185" s="59"/>
      <c r="Q3185" s="59"/>
      <c r="R3185" s="59"/>
      <c r="T3185" s="3"/>
      <c r="U3185" s="5"/>
      <c r="V3185" s="3"/>
      <c r="W3185" s="5"/>
      <c r="AE3185" s="7"/>
      <c r="AM3185" s="8"/>
      <c r="AT3185" s="9"/>
      <c r="GM3185" s="12"/>
      <c r="GN3185" s="12"/>
      <c r="GO3185" s="12"/>
      <c r="GP3185" s="12"/>
      <c r="GQ3185" s="12"/>
    </row>
    <row r="3186" spans="9:199" s="1" customFormat="1">
      <c r="I3186" s="3"/>
      <c r="P3186" s="59"/>
      <c r="Q3186" s="59"/>
      <c r="R3186" s="59"/>
      <c r="T3186" s="3"/>
      <c r="U3186" s="5"/>
      <c r="V3186" s="3"/>
      <c r="W3186" s="5"/>
      <c r="AE3186" s="7"/>
      <c r="AM3186" s="8"/>
      <c r="AT3186" s="9"/>
      <c r="GM3186" s="12"/>
      <c r="GN3186" s="12"/>
      <c r="GO3186" s="12"/>
      <c r="GP3186" s="12"/>
      <c r="GQ3186" s="12"/>
    </row>
    <row r="3187" spans="9:199" s="1" customFormat="1">
      <c r="I3187" s="3"/>
      <c r="P3187" s="59"/>
      <c r="Q3187" s="59"/>
      <c r="R3187" s="59"/>
      <c r="T3187" s="3"/>
      <c r="U3187" s="5"/>
      <c r="V3187" s="3"/>
      <c r="W3187" s="5"/>
      <c r="AE3187" s="7"/>
      <c r="AM3187" s="8"/>
      <c r="AT3187" s="9"/>
      <c r="GM3187" s="12"/>
      <c r="GN3187" s="12"/>
      <c r="GO3187" s="12"/>
      <c r="GP3187" s="12"/>
      <c r="GQ3187" s="12"/>
    </row>
    <row r="3188" spans="9:199" s="1" customFormat="1">
      <c r="I3188" s="3"/>
      <c r="P3188" s="59"/>
      <c r="Q3188" s="59"/>
      <c r="R3188" s="59"/>
      <c r="T3188" s="3"/>
      <c r="U3188" s="5"/>
      <c r="V3188" s="3"/>
      <c r="W3188" s="5"/>
      <c r="AE3188" s="7"/>
      <c r="AM3188" s="8"/>
      <c r="AT3188" s="9"/>
      <c r="GM3188" s="12"/>
      <c r="GN3188" s="12"/>
      <c r="GO3188" s="12"/>
      <c r="GP3188" s="12"/>
      <c r="GQ3188" s="12"/>
    </row>
    <row r="3189" spans="9:199" s="1" customFormat="1">
      <c r="I3189" s="3"/>
      <c r="P3189" s="59"/>
      <c r="Q3189" s="59"/>
      <c r="R3189" s="59"/>
      <c r="T3189" s="3"/>
      <c r="U3189" s="5"/>
      <c r="V3189" s="3"/>
      <c r="W3189" s="5"/>
      <c r="AE3189" s="7"/>
      <c r="AM3189" s="8"/>
      <c r="AT3189" s="9"/>
      <c r="GM3189" s="12"/>
      <c r="GN3189" s="12"/>
      <c r="GO3189" s="12"/>
      <c r="GP3189" s="12"/>
      <c r="GQ3189" s="12"/>
    </row>
    <row r="3190" spans="9:199" s="1" customFormat="1">
      <c r="I3190" s="3"/>
      <c r="P3190" s="59"/>
      <c r="Q3190" s="59"/>
      <c r="R3190" s="59"/>
      <c r="T3190" s="3"/>
      <c r="U3190" s="5"/>
      <c r="V3190" s="3"/>
      <c r="W3190" s="5"/>
      <c r="AE3190" s="7"/>
      <c r="AM3190" s="8"/>
      <c r="AT3190" s="9"/>
      <c r="GM3190" s="12"/>
      <c r="GN3190" s="12"/>
      <c r="GO3190" s="12"/>
      <c r="GP3190" s="12"/>
      <c r="GQ3190" s="12"/>
    </row>
    <row r="3191" spans="9:199" s="1" customFormat="1">
      <c r="I3191" s="3"/>
      <c r="P3191" s="59"/>
      <c r="Q3191" s="59"/>
      <c r="R3191" s="59"/>
      <c r="T3191" s="3"/>
      <c r="U3191" s="5"/>
      <c r="V3191" s="3"/>
      <c r="W3191" s="5"/>
      <c r="AE3191" s="7"/>
      <c r="AM3191" s="8"/>
      <c r="AT3191" s="9"/>
      <c r="GM3191" s="12"/>
      <c r="GN3191" s="12"/>
      <c r="GO3191" s="12"/>
      <c r="GP3191" s="12"/>
      <c r="GQ3191" s="12"/>
    </row>
    <row r="3192" spans="9:199" s="1" customFormat="1">
      <c r="I3192" s="3"/>
      <c r="P3192" s="59"/>
      <c r="Q3192" s="59"/>
      <c r="R3192" s="59"/>
      <c r="T3192" s="3"/>
      <c r="U3192" s="5"/>
      <c r="V3192" s="3"/>
      <c r="W3192" s="5"/>
      <c r="AE3192" s="7"/>
      <c r="AM3192" s="8"/>
      <c r="AT3192" s="9"/>
      <c r="GM3192" s="12"/>
      <c r="GN3192" s="12"/>
      <c r="GO3192" s="12"/>
      <c r="GP3192" s="12"/>
      <c r="GQ3192" s="12"/>
    </row>
    <row r="3193" spans="9:199" s="1" customFormat="1">
      <c r="I3193" s="3"/>
      <c r="P3193" s="59"/>
      <c r="Q3193" s="59"/>
      <c r="R3193" s="59"/>
      <c r="T3193" s="3"/>
      <c r="U3193" s="5"/>
      <c r="V3193" s="3"/>
      <c r="W3193" s="5"/>
      <c r="AE3193" s="7"/>
      <c r="AM3193" s="8"/>
      <c r="AT3193" s="9"/>
      <c r="GM3193" s="12"/>
      <c r="GN3193" s="12"/>
      <c r="GO3193" s="12"/>
      <c r="GP3193" s="12"/>
      <c r="GQ3193" s="12"/>
    </row>
    <row r="3194" spans="9:199" s="1" customFormat="1">
      <c r="I3194" s="3"/>
      <c r="P3194" s="59"/>
      <c r="Q3194" s="59"/>
      <c r="R3194" s="59"/>
      <c r="T3194" s="3"/>
      <c r="U3194" s="5"/>
      <c r="V3194" s="3"/>
      <c r="W3194" s="5"/>
      <c r="AE3194" s="7"/>
      <c r="AM3194" s="8"/>
      <c r="AT3194" s="9"/>
      <c r="GM3194" s="12"/>
      <c r="GN3194" s="12"/>
      <c r="GO3194" s="12"/>
      <c r="GP3194" s="12"/>
      <c r="GQ3194" s="12"/>
    </row>
    <row r="3195" spans="9:199" s="1" customFormat="1">
      <c r="I3195" s="3"/>
      <c r="P3195" s="59"/>
      <c r="Q3195" s="59"/>
      <c r="R3195" s="59"/>
      <c r="T3195" s="3"/>
      <c r="U3195" s="5"/>
      <c r="V3195" s="3"/>
      <c r="W3195" s="5"/>
      <c r="AE3195" s="7"/>
      <c r="AM3195" s="8"/>
      <c r="AT3195" s="9"/>
      <c r="GM3195" s="12"/>
      <c r="GN3195" s="12"/>
      <c r="GO3195" s="12"/>
      <c r="GP3195" s="12"/>
      <c r="GQ3195" s="12"/>
    </row>
    <row r="3196" spans="9:199" s="1" customFormat="1">
      <c r="I3196" s="3"/>
      <c r="P3196" s="59"/>
      <c r="Q3196" s="59"/>
      <c r="R3196" s="59"/>
      <c r="T3196" s="3"/>
      <c r="U3196" s="5"/>
      <c r="V3196" s="3"/>
      <c r="W3196" s="5"/>
      <c r="AE3196" s="7"/>
      <c r="AM3196" s="8"/>
      <c r="AT3196" s="9"/>
      <c r="GM3196" s="12"/>
      <c r="GN3196" s="12"/>
      <c r="GO3196" s="12"/>
      <c r="GP3196" s="12"/>
      <c r="GQ3196" s="12"/>
    </row>
    <row r="3197" spans="9:199" s="1" customFormat="1">
      <c r="I3197" s="3"/>
      <c r="P3197" s="59"/>
      <c r="Q3197" s="59"/>
      <c r="R3197" s="59"/>
      <c r="T3197" s="3"/>
      <c r="U3197" s="5"/>
      <c r="V3197" s="3"/>
      <c r="W3197" s="5"/>
      <c r="AE3197" s="7"/>
      <c r="AM3197" s="8"/>
      <c r="AT3197" s="9"/>
      <c r="GM3197" s="12"/>
      <c r="GN3197" s="12"/>
      <c r="GO3197" s="12"/>
      <c r="GP3197" s="12"/>
      <c r="GQ3197" s="12"/>
    </row>
    <row r="3198" spans="9:199" s="1" customFormat="1">
      <c r="I3198" s="3"/>
      <c r="P3198" s="59"/>
      <c r="Q3198" s="59"/>
      <c r="R3198" s="59"/>
      <c r="T3198" s="3"/>
      <c r="U3198" s="5"/>
      <c r="V3198" s="3"/>
      <c r="W3198" s="5"/>
      <c r="AE3198" s="7"/>
      <c r="AM3198" s="8"/>
      <c r="AT3198" s="9"/>
      <c r="GM3198" s="12"/>
      <c r="GN3198" s="12"/>
      <c r="GO3198" s="12"/>
      <c r="GP3198" s="12"/>
      <c r="GQ3198" s="12"/>
    </row>
    <row r="3199" spans="9:199" s="1" customFormat="1">
      <c r="I3199" s="3"/>
      <c r="P3199" s="59"/>
      <c r="Q3199" s="59"/>
      <c r="R3199" s="59"/>
      <c r="T3199" s="3"/>
      <c r="U3199" s="5"/>
      <c r="V3199" s="3"/>
      <c r="W3199" s="5"/>
      <c r="AE3199" s="7"/>
      <c r="AM3199" s="8"/>
      <c r="AT3199" s="9"/>
      <c r="GM3199" s="12"/>
      <c r="GN3199" s="12"/>
      <c r="GO3199" s="12"/>
      <c r="GP3199" s="12"/>
      <c r="GQ3199" s="12"/>
    </row>
    <row r="3200" spans="9:199" s="1" customFormat="1">
      <c r="I3200" s="3"/>
      <c r="P3200" s="59"/>
      <c r="Q3200" s="59"/>
      <c r="R3200" s="59"/>
      <c r="T3200" s="3"/>
      <c r="U3200" s="5"/>
      <c r="V3200" s="3"/>
      <c r="W3200" s="5"/>
      <c r="AE3200" s="7"/>
      <c r="AM3200" s="8"/>
      <c r="AT3200" s="9"/>
      <c r="GM3200" s="12"/>
      <c r="GN3200" s="12"/>
      <c r="GO3200" s="12"/>
      <c r="GP3200" s="12"/>
      <c r="GQ3200" s="12"/>
    </row>
    <row r="3201" spans="9:199" s="1" customFormat="1">
      <c r="I3201" s="3"/>
      <c r="P3201" s="59"/>
      <c r="Q3201" s="59"/>
      <c r="R3201" s="59"/>
      <c r="T3201" s="3"/>
      <c r="U3201" s="5"/>
      <c r="V3201" s="3"/>
      <c r="W3201" s="5"/>
      <c r="AE3201" s="7"/>
      <c r="AM3201" s="8"/>
      <c r="AT3201" s="9"/>
      <c r="GM3201" s="12"/>
      <c r="GN3201" s="12"/>
      <c r="GO3201" s="12"/>
      <c r="GP3201" s="12"/>
      <c r="GQ3201" s="12"/>
    </row>
    <row r="3202" spans="9:199" s="1" customFormat="1">
      <c r="I3202" s="3"/>
      <c r="P3202" s="59"/>
      <c r="Q3202" s="59"/>
      <c r="R3202" s="59"/>
      <c r="T3202" s="3"/>
      <c r="U3202" s="5"/>
      <c r="V3202" s="3"/>
      <c r="W3202" s="5"/>
      <c r="AE3202" s="7"/>
      <c r="AM3202" s="8"/>
      <c r="AT3202" s="9"/>
      <c r="GM3202" s="12"/>
      <c r="GN3202" s="12"/>
      <c r="GO3202" s="12"/>
      <c r="GP3202" s="12"/>
      <c r="GQ3202" s="12"/>
    </row>
    <row r="3203" spans="9:199" s="1" customFormat="1">
      <c r="I3203" s="3"/>
      <c r="P3203" s="59"/>
      <c r="Q3203" s="59"/>
      <c r="R3203" s="59"/>
      <c r="T3203" s="3"/>
      <c r="U3203" s="5"/>
      <c r="V3203" s="3"/>
      <c r="W3203" s="5"/>
      <c r="AE3203" s="7"/>
      <c r="AM3203" s="8"/>
      <c r="AT3203" s="9"/>
      <c r="GM3203" s="12"/>
      <c r="GN3203" s="12"/>
      <c r="GO3203" s="12"/>
      <c r="GP3203" s="12"/>
      <c r="GQ3203" s="12"/>
    </row>
    <row r="3204" spans="9:199" s="1" customFormat="1">
      <c r="I3204" s="3"/>
      <c r="P3204" s="59"/>
      <c r="Q3204" s="59"/>
      <c r="R3204" s="59"/>
      <c r="T3204" s="3"/>
      <c r="U3204" s="5"/>
      <c r="V3204" s="3"/>
      <c r="W3204" s="5"/>
      <c r="AE3204" s="7"/>
      <c r="AM3204" s="8"/>
      <c r="AT3204" s="9"/>
      <c r="GM3204" s="12"/>
      <c r="GN3204" s="12"/>
      <c r="GO3204" s="12"/>
      <c r="GP3204" s="12"/>
      <c r="GQ3204" s="12"/>
    </row>
    <row r="3205" spans="9:199" s="1" customFormat="1">
      <c r="I3205" s="3"/>
      <c r="P3205" s="59"/>
      <c r="Q3205" s="59"/>
      <c r="R3205" s="59"/>
      <c r="T3205" s="3"/>
      <c r="U3205" s="5"/>
      <c r="V3205" s="3"/>
      <c r="W3205" s="5"/>
      <c r="AE3205" s="7"/>
      <c r="AM3205" s="8"/>
      <c r="AT3205" s="9"/>
      <c r="GM3205" s="12"/>
      <c r="GN3205" s="12"/>
      <c r="GO3205" s="12"/>
      <c r="GP3205" s="12"/>
      <c r="GQ3205" s="12"/>
    </row>
    <row r="3206" spans="9:199" s="1" customFormat="1">
      <c r="I3206" s="3"/>
      <c r="P3206" s="59"/>
      <c r="Q3206" s="59"/>
      <c r="R3206" s="59"/>
      <c r="T3206" s="3"/>
      <c r="U3206" s="5"/>
      <c r="V3206" s="3"/>
      <c r="W3206" s="5"/>
      <c r="AE3206" s="7"/>
      <c r="AM3206" s="8"/>
      <c r="AT3206" s="9"/>
      <c r="GM3206" s="12"/>
      <c r="GN3206" s="12"/>
      <c r="GO3206" s="12"/>
      <c r="GP3206" s="12"/>
      <c r="GQ3206" s="12"/>
    </row>
    <row r="3207" spans="9:199" s="1" customFormat="1">
      <c r="I3207" s="3"/>
      <c r="P3207" s="59"/>
      <c r="Q3207" s="59"/>
      <c r="R3207" s="59"/>
      <c r="T3207" s="3"/>
      <c r="U3207" s="5"/>
      <c r="V3207" s="3"/>
      <c r="W3207" s="5"/>
      <c r="AE3207" s="7"/>
      <c r="AM3207" s="8"/>
      <c r="AT3207" s="9"/>
      <c r="GM3207" s="12"/>
      <c r="GN3207" s="12"/>
      <c r="GO3207" s="12"/>
      <c r="GP3207" s="12"/>
      <c r="GQ3207" s="12"/>
    </row>
    <row r="3208" spans="9:199" s="1" customFormat="1">
      <c r="I3208" s="3"/>
      <c r="P3208" s="59"/>
      <c r="Q3208" s="59"/>
      <c r="R3208" s="59"/>
      <c r="T3208" s="3"/>
      <c r="U3208" s="5"/>
      <c r="V3208" s="3"/>
      <c r="W3208" s="5"/>
      <c r="AE3208" s="7"/>
      <c r="AM3208" s="8"/>
      <c r="AT3208" s="9"/>
      <c r="GM3208" s="12"/>
      <c r="GN3208" s="12"/>
      <c r="GO3208" s="12"/>
      <c r="GP3208" s="12"/>
      <c r="GQ3208" s="12"/>
    </row>
    <row r="3209" spans="9:199" s="1" customFormat="1">
      <c r="I3209" s="3"/>
      <c r="P3209" s="59"/>
      <c r="Q3209" s="59"/>
      <c r="R3209" s="59"/>
      <c r="T3209" s="3"/>
      <c r="U3209" s="5"/>
      <c r="V3209" s="3"/>
      <c r="W3209" s="5"/>
      <c r="AE3209" s="7"/>
      <c r="AM3209" s="8"/>
      <c r="AT3209" s="9"/>
      <c r="GM3209" s="12"/>
      <c r="GN3209" s="12"/>
      <c r="GO3209" s="12"/>
      <c r="GP3209" s="12"/>
      <c r="GQ3209" s="12"/>
    </row>
    <row r="3210" spans="9:199" s="1" customFormat="1">
      <c r="I3210" s="3"/>
      <c r="P3210" s="59"/>
      <c r="Q3210" s="59"/>
      <c r="R3210" s="59"/>
      <c r="T3210" s="3"/>
      <c r="U3210" s="5"/>
      <c r="V3210" s="3"/>
      <c r="W3210" s="5"/>
      <c r="AE3210" s="7"/>
      <c r="AM3210" s="8"/>
      <c r="AT3210" s="9"/>
      <c r="GM3210" s="12"/>
      <c r="GN3210" s="12"/>
      <c r="GO3210" s="12"/>
      <c r="GP3210" s="12"/>
      <c r="GQ3210" s="12"/>
    </row>
    <row r="3211" spans="9:199" s="1" customFormat="1">
      <c r="I3211" s="3"/>
      <c r="P3211" s="59"/>
      <c r="Q3211" s="59"/>
      <c r="R3211" s="59"/>
      <c r="T3211" s="3"/>
      <c r="U3211" s="5"/>
      <c r="V3211" s="3"/>
      <c r="W3211" s="5"/>
      <c r="AE3211" s="7"/>
      <c r="AM3211" s="8"/>
      <c r="AT3211" s="9"/>
      <c r="GM3211" s="12"/>
      <c r="GN3211" s="12"/>
      <c r="GO3211" s="12"/>
      <c r="GP3211" s="12"/>
      <c r="GQ3211" s="12"/>
    </row>
    <row r="3212" spans="9:199" s="1" customFormat="1">
      <c r="I3212" s="3"/>
      <c r="P3212" s="59"/>
      <c r="Q3212" s="59"/>
      <c r="R3212" s="59"/>
      <c r="T3212" s="3"/>
      <c r="U3212" s="5"/>
      <c r="V3212" s="3"/>
      <c r="W3212" s="5"/>
      <c r="AE3212" s="7"/>
      <c r="AM3212" s="8"/>
      <c r="AT3212" s="9"/>
      <c r="GM3212" s="12"/>
      <c r="GN3212" s="12"/>
      <c r="GO3212" s="12"/>
      <c r="GP3212" s="12"/>
      <c r="GQ3212" s="12"/>
    </row>
    <row r="3213" spans="9:199" s="1" customFormat="1">
      <c r="I3213" s="3"/>
      <c r="P3213" s="59"/>
      <c r="Q3213" s="59"/>
      <c r="R3213" s="59"/>
      <c r="T3213" s="3"/>
      <c r="U3213" s="5"/>
      <c r="V3213" s="3"/>
      <c r="W3213" s="5"/>
      <c r="AE3213" s="7"/>
      <c r="AM3213" s="8"/>
      <c r="AT3213" s="9"/>
      <c r="GM3213" s="12"/>
      <c r="GN3213" s="12"/>
      <c r="GO3213" s="12"/>
      <c r="GP3213" s="12"/>
      <c r="GQ3213" s="12"/>
    </row>
    <row r="3214" spans="9:199" s="1" customFormat="1">
      <c r="I3214" s="3"/>
      <c r="P3214" s="59"/>
      <c r="Q3214" s="59"/>
      <c r="R3214" s="59"/>
      <c r="T3214" s="3"/>
      <c r="U3214" s="5"/>
      <c r="V3214" s="3"/>
      <c r="W3214" s="5"/>
      <c r="AE3214" s="7"/>
      <c r="AM3214" s="8"/>
      <c r="AT3214" s="9"/>
      <c r="GM3214" s="12"/>
      <c r="GN3214" s="12"/>
      <c r="GO3214" s="12"/>
      <c r="GP3214" s="12"/>
      <c r="GQ3214" s="12"/>
    </row>
    <row r="3215" spans="9:199" s="1" customFormat="1">
      <c r="I3215" s="3"/>
      <c r="P3215" s="59"/>
      <c r="Q3215" s="59"/>
      <c r="R3215" s="59"/>
      <c r="T3215" s="3"/>
      <c r="U3215" s="5"/>
      <c r="V3215" s="3"/>
      <c r="W3215" s="5"/>
      <c r="AE3215" s="7"/>
      <c r="AM3215" s="8"/>
      <c r="AT3215" s="9"/>
      <c r="GM3215" s="12"/>
      <c r="GN3215" s="12"/>
      <c r="GO3215" s="12"/>
      <c r="GP3215" s="12"/>
      <c r="GQ3215" s="12"/>
    </row>
    <row r="3216" spans="9:199" s="1" customFormat="1">
      <c r="I3216" s="3"/>
      <c r="P3216" s="59"/>
      <c r="Q3216" s="59"/>
      <c r="R3216" s="59"/>
      <c r="T3216" s="3"/>
      <c r="U3216" s="5"/>
      <c r="V3216" s="3"/>
      <c r="W3216" s="5"/>
      <c r="AE3216" s="7"/>
      <c r="AM3216" s="8"/>
      <c r="AT3216" s="9"/>
      <c r="GM3216" s="12"/>
      <c r="GN3216" s="12"/>
      <c r="GO3216" s="12"/>
      <c r="GP3216" s="12"/>
      <c r="GQ3216" s="12"/>
    </row>
    <row r="3217" spans="9:199" s="1" customFormat="1">
      <c r="I3217" s="3"/>
      <c r="P3217" s="59"/>
      <c r="Q3217" s="59"/>
      <c r="R3217" s="59"/>
      <c r="T3217" s="3"/>
      <c r="U3217" s="5"/>
      <c r="V3217" s="3"/>
      <c r="W3217" s="5"/>
      <c r="AE3217" s="7"/>
      <c r="AM3217" s="8"/>
      <c r="AT3217" s="9"/>
      <c r="GM3217" s="12"/>
      <c r="GN3217" s="12"/>
      <c r="GO3217" s="12"/>
      <c r="GP3217" s="12"/>
      <c r="GQ3217" s="12"/>
    </row>
    <row r="3218" spans="9:199" s="1" customFormat="1">
      <c r="I3218" s="3"/>
      <c r="P3218" s="59"/>
      <c r="Q3218" s="59"/>
      <c r="R3218" s="59"/>
      <c r="T3218" s="3"/>
      <c r="U3218" s="5"/>
      <c r="V3218" s="3"/>
      <c r="W3218" s="5"/>
      <c r="AE3218" s="7"/>
      <c r="AM3218" s="8"/>
      <c r="AT3218" s="9"/>
      <c r="GM3218" s="12"/>
      <c r="GN3218" s="12"/>
      <c r="GO3218" s="12"/>
      <c r="GP3218" s="12"/>
      <c r="GQ3218" s="12"/>
    </row>
    <row r="3219" spans="9:199" s="1" customFormat="1">
      <c r="I3219" s="3"/>
      <c r="P3219" s="59"/>
      <c r="Q3219" s="59"/>
      <c r="R3219" s="59"/>
      <c r="T3219" s="3"/>
      <c r="U3219" s="5"/>
      <c r="V3219" s="3"/>
      <c r="W3219" s="5"/>
      <c r="AE3219" s="7"/>
      <c r="AM3219" s="8"/>
      <c r="AT3219" s="9"/>
      <c r="GM3219" s="12"/>
      <c r="GN3219" s="12"/>
      <c r="GO3219" s="12"/>
      <c r="GP3219" s="12"/>
      <c r="GQ3219" s="12"/>
    </row>
    <row r="3220" spans="9:199" s="1" customFormat="1">
      <c r="I3220" s="3"/>
      <c r="P3220" s="59"/>
      <c r="Q3220" s="59"/>
      <c r="R3220" s="59"/>
      <c r="T3220" s="3"/>
      <c r="U3220" s="5"/>
      <c r="V3220" s="3"/>
      <c r="W3220" s="5"/>
      <c r="AE3220" s="7"/>
      <c r="AM3220" s="8"/>
      <c r="AT3220" s="9"/>
      <c r="GM3220" s="12"/>
      <c r="GN3220" s="12"/>
      <c r="GO3220" s="12"/>
      <c r="GP3220" s="12"/>
      <c r="GQ3220" s="12"/>
    </row>
    <row r="3221" spans="9:199" s="1" customFormat="1">
      <c r="I3221" s="3"/>
      <c r="P3221" s="59"/>
      <c r="Q3221" s="59"/>
      <c r="R3221" s="59"/>
      <c r="T3221" s="3"/>
      <c r="U3221" s="5"/>
      <c r="V3221" s="3"/>
      <c r="W3221" s="5"/>
      <c r="AE3221" s="7"/>
      <c r="AM3221" s="8"/>
      <c r="AT3221" s="9"/>
      <c r="GM3221" s="12"/>
      <c r="GN3221" s="12"/>
      <c r="GO3221" s="12"/>
      <c r="GP3221" s="12"/>
      <c r="GQ3221" s="12"/>
    </row>
    <row r="3222" spans="9:199" s="1" customFormat="1">
      <c r="I3222" s="3"/>
      <c r="P3222" s="59"/>
      <c r="Q3222" s="59"/>
      <c r="R3222" s="59"/>
      <c r="T3222" s="3"/>
      <c r="U3222" s="5"/>
      <c r="V3222" s="3"/>
      <c r="W3222" s="5"/>
      <c r="AE3222" s="7"/>
      <c r="AM3222" s="8"/>
      <c r="AT3222" s="9"/>
      <c r="GM3222" s="12"/>
      <c r="GN3222" s="12"/>
      <c r="GO3222" s="12"/>
      <c r="GP3222" s="12"/>
      <c r="GQ3222" s="12"/>
    </row>
    <row r="3223" spans="9:199" s="1" customFormat="1">
      <c r="I3223" s="3"/>
      <c r="P3223" s="59"/>
      <c r="Q3223" s="59"/>
      <c r="R3223" s="59"/>
      <c r="T3223" s="3"/>
      <c r="U3223" s="5"/>
      <c r="V3223" s="3"/>
      <c r="W3223" s="5"/>
      <c r="AE3223" s="7"/>
      <c r="AM3223" s="8"/>
      <c r="AT3223" s="9"/>
      <c r="GM3223" s="12"/>
      <c r="GN3223" s="12"/>
      <c r="GO3223" s="12"/>
      <c r="GP3223" s="12"/>
      <c r="GQ3223" s="12"/>
    </row>
    <row r="3224" spans="9:199" s="1" customFormat="1">
      <c r="I3224" s="3"/>
      <c r="P3224" s="59"/>
      <c r="Q3224" s="59"/>
      <c r="R3224" s="59"/>
      <c r="T3224" s="3"/>
      <c r="U3224" s="5"/>
      <c r="V3224" s="3"/>
      <c r="W3224" s="5"/>
      <c r="AE3224" s="7"/>
      <c r="AM3224" s="8"/>
      <c r="AT3224" s="9"/>
      <c r="GM3224" s="12"/>
      <c r="GN3224" s="12"/>
      <c r="GO3224" s="12"/>
      <c r="GP3224" s="12"/>
      <c r="GQ3224" s="12"/>
    </row>
    <row r="3225" spans="9:199" s="1" customFormat="1">
      <c r="I3225" s="3"/>
      <c r="P3225" s="59"/>
      <c r="Q3225" s="59"/>
      <c r="R3225" s="59"/>
      <c r="T3225" s="3"/>
      <c r="U3225" s="5"/>
      <c r="V3225" s="3"/>
      <c r="W3225" s="5"/>
      <c r="AE3225" s="7"/>
      <c r="AM3225" s="8"/>
      <c r="AT3225" s="9"/>
      <c r="GM3225" s="12"/>
      <c r="GN3225" s="12"/>
      <c r="GO3225" s="12"/>
      <c r="GP3225" s="12"/>
      <c r="GQ3225" s="12"/>
    </row>
    <row r="3226" spans="9:199" s="1" customFormat="1">
      <c r="I3226" s="3"/>
      <c r="P3226" s="59"/>
      <c r="Q3226" s="59"/>
      <c r="R3226" s="59"/>
      <c r="T3226" s="3"/>
      <c r="U3226" s="5"/>
      <c r="V3226" s="3"/>
      <c r="W3226" s="5"/>
      <c r="AE3226" s="7"/>
      <c r="AM3226" s="8"/>
      <c r="AT3226" s="9"/>
      <c r="GM3226" s="12"/>
      <c r="GN3226" s="12"/>
      <c r="GO3226" s="12"/>
      <c r="GP3226" s="12"/>
      <c r="GQ3226" s="12"/>
    </row>
    <row r="3227" spans="9:199" s="1" customFormat="1">
      <c r="I3227" s="3"/>
      <c r="P3227" s="59"/>
      <c r="Q3227" s="59"/>
      <c r="R3227" s="59"/>
      <c r="T3227" s="3"/>
      <c r="U3227" s="5"/>
      <c r="V3227" s="3"/>
      <c r="W3227" s="5"/>
      <c r="AE3227" s="7"/>
      <c r="AM3227" s="8"/>
      <c r="AT3227" s="9"/>
      <c r="GM3227" s="12"/>
      <c r="GN3227" s="12"/>
      <c r="GO3227" s="12"/>
      <c r="GP3227" s="12"/>
      <c r="GQ3227" s="12"/>
    </row>
    <row r="3228" spans="9:199" s="1" customFormat="1">
      <c r="I3228" s="3"/>
      <c r="P3228" s="59"/>
      <c r="Q3228" s="59"/>
      <c r="R3228" s="59"/>
      <c r="T3228" s="3"/>
      <c r="U3228" s="5"/>
      <c r="V3228" s="3"/>
      <c r="W3228" s="5"/>
      <c r="AE3228" s="7"/>
      <c r="AM3228" s="8"/>
      <c r="AT3228" s="9"/>
      <c r="GM3228" s="12"/>
      <c r="GN3228" s="12"/>
      <c r="GO3228" s="12"/>
      <c r="GP3228" s="12"/>
      <c r="GQ3228" s="12"/>
    </row>
    <row r="3229" spans="9:199" s="1" customFormat="1">
      <c r="I3229" s="3"/>
      <c r="P3229" s="59"/>
      <c r="Q3229" s="59"/>
      <c r="R3229" s="59"/>
      <c r="T3229" s="3"/>
      <c r="U3229" s="5"/>
      <c r="V3229" s="3"/>
      <c r="W3229" s="5"/>
      <c r="AE3229" s="7"/>
      <c r="AM3229" s="8"/>
      <c r="AT3229" s="9"/>
      <c r="GM3229" s="12"/>
      <c r="GN3229" s="12"/>
      <c r="GO3229" s="12"/>
      <c r="GP3229" s="12"/>
      <c r="GQ3229" s="12"/>
    </row>
    <row r="3230" spans="9:199" s="1" customFormat="1">
      <c r="I3230" s="3"/>
      <c r="P3230" s="59"/>
      <c r="Q3230" s="59"/>
      <c r="R3230" s="59"/>
      <c r="T3230" s="3"/>
      <c r="U3230" s="5"/>
      <c r="V3230" s="3"/>
      <c r="W3230" s="5"/>
      <c r="AE3230" s="7"/>
      <c r="AM3230" s="8"/>
      <c r="AT3230" s="9"/>
      <c r="GM3230" s="12"/>
      <c r="GN3230" s="12"/>
      <c r="GO3230" s="12"/>
      <c r="GP3230" s="12"/>
      <c r="GQ3230" s="12"/>
    </row>
    <row r="3231" spans="9:199" s="1" customFormat="1">
      <c r="I3231" s="3"/>
      <c r="P3231" s="59"/>
      <c r="Q3231" s="59"/>
      <c r="R3231" s="59"/>
      <c r="T3231" s="3"/>
      <c r="U3231" s="5"/>
      <c r="V3231" s="3"/>
      <c r="W3231" s="5"/>
      <c r="AE3231" s="7"/>
      <c r="AM3231" s="8"/>
      <c r="AT3231" s="9"/>
      <c r="GM3231" s="12"/>
      <c r="GN3231" s="12"/>
      <c r="GO3231" s="12"/>
      <c r="GP3231" s="12"/>
      <c r="GQ3231" s="12"/>
    </row>
    <row r="3232" spans="9:199" s="1" customFormat="1">
      <c r="I3232" s="3"/>
      <c r="P3232" s="59"/>
      <c r="Q3232" s="59"/>
      <c r="R3232" s="59"/>
      <c r="T3232" s="3"/>
      <c r="U3232" s="5"/>
      <c r="V3232" s="3"/>
      <c r="W3232" s="5"/>
      <c r="AE3232" s="7"/>
      <c r="AM3232" s="8"/>
      <c r="AT3232" s="9"/>
      <c r="GM3232" s="12"/>
      <c r="GN3232" s="12"/>
      <c r="GO3232" s="12"/>
      <c r="GP3232" s="12"/>
      <c r="GQ3232" s="12"/>
    </row>
    <row r="3233" spans="9:199" s="1" customFormat="1">
      <c r="I3233" s="3"/>
      <c r="P3233" s="59"/>
      <c r="Q3233" s="59"/>
      <c r="R3233" s="59"/>
      <c r="T3233" s="3"/>
      <c r="U3233" s="5"/>
      <c r="V3233" s="3"/>
      <c r="W3233" s="5"/>
      <c r="AE3233" s="7"/>
      <c r="AM3233" s="8"/>
      <c r="AT3233" s="9"/>
      <c r="GM3233" s="12"/>
      <c r="GN3233" s="12"/>
      <c r="GO3233" s="12"/>
      <c r="GP3233" s="12"/>
      <c r="GQ3233" s="12"/>
    </row>
    <row r="3234" spans="9:199" s="1" customFormat="1">
      <c r="I3234" s="3"/>
      <c r="P3234" s="59"/>
      <c r="Q3234" s="59"/>
      <c r="R3234" s="59"/>
      <c r="T3234" s="3"/>
      <c r="U3234" s="5"/>
      <c r="V3234" s="3"/>
      <c r="W3234" s="5"/>
      <c r="AE3234" s="7"/>
      <c r="AM3234" s="8"/>
      <c r="AT3234" s="9"/>
      <c r="GM3234" s="12"/>
      <c r="GN3234" s="12"/>
      <c r="GO3234" s="12"/>
      <c r="GP3234" s="12"/>
      <c r="GQ3234" s="12"/>
    </row>
    <row r="3235" spans="9:199" s="1" customFormat="1">
      <c r="I3235" s="3"/>
      <c r="P3235" s="59"/>
      <c r="Q3235" s="59"/>
      <c r="R3235" s="59"/>
      <c r="T3235" s="3"/>
      <c r="U3235" s="5"/>
      <c r="V3235" s="3"/>
      <c r="W3235" s="5"/>
      <c r="AE3235" s="7"/>
      <c r="AM3235" s="8"/>
      <c r="AT3235" s="9"/>
      <c r="GM3235" s="12"/>
      <c r="GN3235" s="12"/>
      <c r="GO3235" s="12"/>
      <c r="GP3235" s="12"/>
      <c r="GQ3235" s="12"/>
    </row>
    <row r="3236" spans="9:199" s="1" customFormat="1">
      <c r="I3236" s="3"/>
      <c r="P3236" s="59"/>
      <c r="Q3236" s="59"/>
      <c r="R3236" s="59"/>
      <c r="T3236" s="3"/>
      <c r="U3236" s="5"/>
      <c r="V3236" s="3"/>
      <c r="W3236" s="5"/>
      <c r="AE3236" s="7"/>
      <c r="AM3236" s="8"/>
      <c r="AT3236" s="9"/>
      <c r="GM3236" s="12"/>
      <c r="GN3236" s="12"/>
      <c r="GO3236" s="12"/>
      <c r="GP3236" s="12"/>
      <c r="GQ3236" s="12"/>
    </row>
    <row r="3237" spans="9:199" s="1" customFormat="1">
      <c r="I3237" s="3"/>
      <c r="P3237" s="59"/>
      <c r="Q3237" s="59"/>
      <c r="R3237" s="59"/>
      <c r="T3237" s="3"/>
      <c r="U3237" s="5"/>
      <c r="V3237" s="3"/>
      <c r="W3237" s="5"/>
      <c r="AE3237" s="7"/>
      <c r="AM3237" s="8"/>
      <c r="AT3237" s="9"/>
      <c r="GM3237" s="12"/>
      <c r="GN3237" s="12"/>
      <c r="GO3237" s="12"/>
      <c r="GP3237" s="12"/>
      <c r="GQ3237" s="12"/>
    </row>
    <row r="3238" spans="9:199" s="1" customFormat="1">
      <c r="I3238" s="3"/>
      <c r="P3238" s="59"/>
      <c r="Q3238" s="59"/>
      <c r="R3238" s="59"/>
      <c r="T3238" s="3"/>
      <c r="U3238" s="5"/>
      <c r="V3238" s="3"/>
      <c r="W3238" s="5"/>
      <c r="AE3238" s="7"/>
      <c r="AM3238" s="8"/>
      <c r="AT3238" s="9"/>
      <c r="GM3238" s="12"/>
      <c r="GN3238" s="12"/>
      <c r="GO3238" s="12"/>
      <c r="GP3238" s="12"/>
      <c r="GQ3238" s="12"/>
    </row>
    <row r="3239" spans="9:199" s="1" customFormat="1">
      <c r="I3239" s="3"/>
      <c r="P3239" s="59"/>
      <c r="Q3239" s="59"/>
      <c r="R3239" s="59"/>
      <c r="T3239" s="3"/>
      <c r="U3239" s="5"/>
      <c r="V3239" s="3"/>
      <c r="W3239" s="5"/>
      <c r="AE3239" s="7"/>
      <c r="AM3239" s="8"/>
      <c r="AT3239" s="9"/>
      <c r="GM3239" s="12"/>
      <c r="GN3239" s="12"/>
      <c r="GO3239" s="12"/>
      <c r="GP3239" s="12"/>
      <c r="GQ3239" s="12"/>
    </row>
    <row r="3240" spans="9:199" s="1" customFormat="1">
      <c r="I3240" s="3"/>
      <c r="P3240" s="59"/>
      <c r="Q3240" s="59"/>
      <c r="R3240" s="59"/>
      <c r="T3240" s="3"/>
      <c r="U3240" s="5"/>
      <c r="V3240" s="3"/>
      <c r="W3240" s="5"/>
      <c r="AE3240" s="7"/>
      <c r="AM3240" s="8"/>
      <c r="AT3240" s="9"/>
      <c r="GM3240" s="12"/>
      <c r="GN3240" s="12"/>
      <c r="GO3240" s="12"/>
      <c r="GP3240" s="12"/>
      <c r="GQ3240" s="12"/>
    </row>
    <row r="3241" spans="9:199" s="1" customFormat="1">
      <c r="I3241" s="3"/>
      <c r="P3241" s="59"/>
      <c r="Q3241" s="59"/>
      <c r="R3241" s="59"/>
      <c r="T3241" s="3"/>
      <c r="U3241" s="5"/>
      <c r="V3241" s="3"/>
      <c r="W3241" s="5"/>
      <c r="AE3241" s="7"/>
      <c r="AM3241" s="8"/>
      <c r="AT3241" s="9"/>
      <c r="GM3241" s="12"/>
      <c r="GN3241" s="12"/>
      <c r="GO3241" s="12"/>
      <c r="GP3241" s="12"/>
      <c r="GQ3241" s="12"/>
    </row>
    <row r="3242" spans="9:199" s="1" customFormat="1">
      <c r="I3242" s="3"/>
      <c r="P3242" s="59"/>
      <c r="Q3242" s="59"/>
      <c r="R3242" s="59"/>
      <c r="T3242" s="3"/>
      <c r="U3242" s="5"/>
      <c r="V3242" s="3"/>
      <c r="W3242" s="5"/>
      <c r="AE3242" s="7"/>
      <c r="AM3242" s="8"/>
      <c r="AT3242" s="9"/>
      <c r="GM3242" s="12"/>
      <c r="GN3242" s="12"/>
      <c r="GO3242" s="12"/>
      <c r="GP3242" s="12"/>
      <c r="GQ3242" s="12"/>
    </row>
    <row r="3243" spans="9:199" s="1" customFormat="1">
      <c r="I3243" s="3"/>
      <c r="P3243" s="59"/>
      <c r="Q3243" s="59"/>
      <c r="R3243" s="59"/>
      <c r="T3243" s="3"/>
      <c r="U3243" s="5"/>
      <c r="V3243" s="3"/>
      <c r="W3243" s="5"/>
      <c r="AE3243" s="7"/>
      <c r="AM3243" s="8"/>
      <c r="AT3243" s="9"/>
      <c r="GM3243" s="12"/>
      <c r="GN3243" s="12"/>
      <c r="GO3243" s="12"/>
      <c r="GP3243" s="12"/>
      <c r="GQ3243" s="12"/>
    </row>
    <row r="3244" spans="9:199" s="1" customFormat="1">
      <c r="I3244" s="3"/>
      <c r="P3244" s="59"/>
      <c r="Q3244" s="59"/>
      <c r="R3244" s="59"/>
      <c r="T3244" s="3"/>
      <c r="U3244" s="5"/>
      <c r="V3244" s="3"/>
      <c r="W3244" s="5"/>
      <c r="AE3244" s="7"/>
      <c r="AM3244" s="8"/>
      <c r="AT3244" s="9"/>
      <c r="GM3244" s="12"/>
      <c r="GN3244" s="12"/>
      <c r="GO3244" s="12"/>
      <c r="GP3244" s="12"/>
      <c r="GQ3244" s="12"/>
    </row>
    <row r="3245" spans="9:199" s="1" customFormat="1">
      <c r="I3245" s="3"/>
      <c r="P3245" s="59"/>
      <c r="Q3245" s="59"/>
      <c r="R3245" s="59"/>
      <c r="T3245" s="3"/>
      <c r="U3245" s="5"/>
      <c r="V3245" s="3"/>
      <c r="W3245" s="5"/>
      <c r="AE3245" s="7"/>
      <c r="AM3245" s="8"/>
      <c r="AT3245" s="9"/>
      <c r="GM3245" s="12"/>
      <c r="GN3245" s="12"/>
      <c r="GO3245" s="12"/>
      <c r="GP3245" s="12"/>
      <c r="GQ3245" s="12"/>
    </row>
    <row r="3246" spans="9:199" s="1" customFormat="1">
      <c r="I3246" s="3"/>
      <c r="P3246" s="59"/>
      <c r="Q3246" s="59"/>
      <c r="R3246" s="59"/>
      <c r="T3246" s="3"/>
      <c r="U3246" s="5"/>
      <c r="V3246" s="3"/>
      <c r="W3246" s="5"/>
      <c r="AE3246" s="7"/>
      <c r="AM3246" s="8"/>
      <c r="AT3246" s="9"/>
      <c r="GM3246" s="12"/>
      <c r="GN3246" s="12"/>
      <c r="GO3246" s="12"/>
      <c r="GP3246" s="12"/>
      <c r="GQ3246" s="12"/>
    </row>
    <row r="3247" spans="9:199" s="1" customFormat="1">
      <c r="I3247" s="3"/>
      <c r="P3247" s="59"/>
      <c r="Q3247" s="59"/>
      <c r="R3247" s="59"/>
      <c r="T3247" s="3"/>
      <c r="U3247" s="5"/>
      <c r="V3247" s="3"/>
      <c r="W3247" s="5"/>
      <c r="AE3247" s="7"/>
      <c r="AM3247" s="8"/>
      <c r="AT3247" s="9"/>
      <c r="GM3247" s="12"/>
      <c r="GN3247" s="12"/>
      <c r="GO3247" s="12"/>
      <c r="GP3247" s="12"/>
      <c r="GQ3247" s="12"/>
    </row>
    <row r="3248" spans="9:199" s="1" customFormat="1">
      <c r="I3248" s="3"/>
      <c r="P3248" s="59"/>
      <c r="Q3248" s="59"/>
      <c r="R3248" s="59"/>
      <c r="T3248" s="3"/>
      <c r="U3248" s="5"/>
      <c r="V3248" s="3"/>
      <c r="W3248" s="5"/>
      <c r="AE3248" s="7"/>
      <c r="AM3248" s="8"/>
      <c r="AT3248" s="9"/>
      <c r="GM3248" s="12"/>
      <c r="GN3248" s="12"/>
      <c r="GO3248" s="12"/>
      <c r="GP3248" s="12"/>
      <c r="GQ3248" s="12"/>
    </row>
    <row r="3249" spans="9:199" s="1" customFormat="1">
      <c r="I3249" s="3"/>
      <c r="P3249" s="59"/>
      <c r="Q3249" s="59"/>
      <c r="R3249" s="59"/>
      <c r="T3249" s="3"/>
      <c r="U3249" s="5"/>
      <c r="V3249" s="3"/>
      <c r="W3249" s="5"/>
      <c r="AE3249" s="7"/>
      <c r="AM3249" s="8"/>
      <c r="AT3249" s="9"/>
      <c r="GM3249" s="12"/>
      <c r="GN3249" s="12"/>
      <c r="GO3249" s="12"/>
      <c r="GP3249" s="12"/>
      <c r="GQ3249" s="12"/>
    </row>
    <row r="3250" spans="9:199" s="1" customFormat="1">
      <c r="I3250" s="3"/>
      <c r="P3250" s="59"/>
      <c r="Q3250" s="59"/>
      <c r="R3250" s="59"/>
      <c r="T3250" s="3"/>
      <c r="U3250" s="5"/>
      <c r="V3250" s="3"/>
      <c r="W3250" s="5"/>
      <c r="AE3250" s="7"/>
      <c r="AM3250" s="8"/>
      <c r="AT3250" s="9"/>
      <c r="GM3250" s="12"/>
      <c r="GN3250" s="12"/>
      <c r="GO3250" s="12"/>
      <c r="GP3250" s="12"/>
      <c r="GQ3250" s="12"/>
    </row>
    <row r="3251" spans="9:199" s="1" customFormat="1">
      <c r="I3251" s="3"/>
      <c r="P3251" s="59"/>
      <c r="Q3251" s="59"/>
      <c r="R3251" s="59"/>
      <c r="T3251" s="3"/>
      <c r="U3251" s="5"/>
      <c r="V3251" s="3"/>
      <c r="W3251" s="5"/>
      <c r="AE3251" s="7"/>
      <c r="AM3251" s="8"/>
      <c r="AT3251" s="9"/>
      <c r="GM3251" s="12"/>
      <c r="GN3251" s="12"/>
      <c r="GO3251" s="12"/>
      <c r="GP3251" s="12"/>
      <c r="GQ3251" s="12"/>
    </row>
    <row r="3252" spans="9:199" s="1" customFormat="1">
      <c r="I3252" s="3"/>
      <c r="P3252" s="59"/>
      <c r="Q3252" s="59"/>
      <c r="R3252" s="59"/>
      <c r="T3252" s="3"/>
      <c r="U3252" s="5"/>
      <c r="V3252" s="3"/>
      <c r="W3252" s="5"/>
      <c r="AE3252" s="7"/>
      <c r="AM3252" s="8"/>
      <c r="AT3252" s="9"/>
      <c r="GM3252" s="12"/>
      <c r="GN3252" s="12"/>
      <c r="GO3252" s="12"/>
      <c r="GP3252" s="12"/>
      <c r="GQ3252" s="12"/>
    </row>
    <row r="3253" spans="9:199" s="1" customFormat="1">
      <c r="I3253" s="3"/>
      <c r="P3253" s="59"/>
      <c r="Q3253" s="59"/>
      <c r="R3253" s="59"/>
      <c r="T3253" s="3"/>
      <c r="U3253" s="5"/>
      <c r="V3253" s="3"/>
      <c r="W3253" s="5"/>
      <c r="AE3253" s="7"/>
      <c r="AM3253" s="8"/>
      <c r="AT3253" s="9"/>
      <c r="GM3253" s="12"/>
      <c r="GN3253" s="12"/>
      <c r="GO3253" s="12"/>
      <c r="GP3253" s="12"/>
      <c r="GQ3253" s="12"/>
    </row>
    <row r="3254" spans="9:199" s="1" customFormat="1">
      <c r="I3254" s="3"/>
      <c r="P3254" s="59"/>
      <c r="Q3254" s="59"/>
      <c r="R3254" s="59"/>
      <c r="T3254" s="3"/>
      <c r="U3254" s="5"/>
      <c r="V3254" s="3"/>
      <c r="W3254" s="5"/>
      <c r="AE3254" s="7"/>
      <c r="AM3254" s="8"/>
      <c r="AT3254" s="9"/>
      <c r="GM3254" s="12"/>
      <c r="GN3254" s="12"/>
      <c r="GO3254" s="12"/>
      <c r="GP3254" s="12"/>
      <c r="GQ3254" s="12"/>
    </row>
    <row r="3255" spans="9:199" s="1" customFormat="1">
      <c r="I3255" s="3"/>
      <c r="P3255" s="59"/>
      <c r="Q3255" s="59"/>
      <c r="R3255" s="59"/>
      <c r="T3255" s="3"/>
      <c r="U3255" s="5"/>
      <c r="V3255" s="3"/>
      <c r="W3255" s="5"/>
      <c r="AE3255" s="7"/>
      <c r="AM3255" s="8"/>
      <c r="AT3255" s="9"/>
      <c r="GM3255" s="12"/>
      <c r="GN3255" s="12"/>
      <c r="GO3255" s="12"/>
      <c r="GP3255" s="12"/>
      <c r="GQ3255" s="12"/>
    </row>
    <row r="3256" spans="9:199" s="1" customFormat="1">
      <c r="I3256" s="3"/>
      <c r="P3256" s="59"/>
      <c r="Q3256" s="59"/>
      <c r="R3256" s="59"/>
      <c r="T3256" s="3"/>
      <c r="U3256" s="5"/>
      <c r="V3256" s="3"/>
      <c r="W3256" s="5"/>
      <c r="AE3256" s="7"/>
      <c r="AM3256" s="8"/>
      <c r="AT3256" s="9"/>
      <c r="GM3256" s="12"/>
      <c r="GN3256" s="12"/>
      <c r="GO3256" s="12"/>
      <c r="GP3256" s="12"/>
      <c r="GQ3256" s="12"/>
    </row>
    <row r="3257" spans="9:199" s="1" customFormat="1">
      <c r="I3257" s="3"/>
      <c r="P3257" s="59"/>
      <c r="Q3257" s="59"/>
      <c r="R3257" s="59"/>
      <c r="T3257" s="3"/>
      <c r="U3257" s="5"/>
      <c r="V3257" s="3"/>
      <c r="W3257" s="5"/>
      <c r="AE3257" s="7"/>
      <c r="AM3257" s="8"/>
      <c r="AT3257" s="9"/>
      <c r="GM3257" s="12"/>
      <c r="GN3257" s="12"/>
      <c r="GO3257" s="12"/>
      <c r="GP3257" s="12"/>
      <c r="GQ3257" s="12"/>
    </row>
    <row r="3258" spans="9:199" s="1" customFormat="1">
      <c r="I3258" s="3"/>
      <c r="P3258" s="59"/>
      <c r="Q3258" s="59"/>
      <c r="R3258" s="59"/>
      <c r="T3258" s="3"/>
      <c r="U3258" s="5"/>
      <c r="V3258" s="3"/>
      <c r="W3258" s="5"/>
      <c r="AE3258" s="7"/>
      <c r="AM3258" s="8"/>
      <c r="AT3258" s="9"/>
      <c r="GM3258" s="12"/>
      <c r="GN3258" s="12"/>
      <c r="GO3258" s="12"/>
      <c r="GP3258" s="12"/>
      <c r="GQ3258" s="12"/>
    </row>
    <row r="3259" spans="9:199" s="1" customFormat="1">
      <c r="I3259" s="3"/>
      <c r="P3259" s="59"/>
      <c r="Q3259" s="59"/>
      <c r="R3259" s="59"/>
      <c r="T3259" s="3"/>
      <c r="U3259" s="5"/>
      <c r="V3259" s="3"/>
      <c r="W3259" s="5"/>
      <c r="AE3259" s="7"/>
      <c r="AM3259" s="8"/>
      <c r="AT3259" s="9"/>
      <c r="GM3259" s="12"/>
      <c r="GN3259" s="12"/>
      <c r="GO3259" s="12"/>
      <c r="GP3259" s="12"/>
      <c r="GQ3259" s="12"/>
    </row>
    <row r="3260" spans="9:199" s="1" customFormat="1">
      <c r="I3260" s="3"/>
      <c r="P3260" s="59"/>
      <c r="Q3260" s="59"/>
      <c r="R3260" s="59"/>
      <c r="T3260" s="3"/>
      <c r="U3260" s="5"/>
      <c r="V3260" s="3"/>
      <c r="W3260" s="5"/>
      <c r="AE3260" s="7"/>
      <c r="AM3260" s="8"/>
      <c r="AT3260" s="9"/>
      <c r="GM3260" s="12"/>
      <c r="GN3260" s="12"/>
      <c r="GO3260" s="12"/>
      <c r="GP3260" s="12"/>
      <c r="GQ3260" s="12"/>
    </row>
    <row r="3261" spans="9:199" s="1" customFormat="1">
      <c r="I3261" s="3"/>
      <c r="P3261" s="59"/>
      <c r="Q3261" s="59"/>
      <c r="R3261" s="59"/>
      <c r="T3261" s="3"/>
      <c r="U3261" s="5"/>
      <c r="V3261" s="3"/>
      <c r="W3261" s="5"/>
      <c r="AE3261" s="7"/>
      <c r="AM3261" s="8"/>
      <c r="AT3261" s="9"/>
      <c r="GM3261" s="12"/>
      <c r="GN3261" s="12"/>
      <c r="GO3261" s="12"/>
      <c r="GP3261" s="12"/>
      <c r="GQ3261" s="12"/>
    </row>
    <row r="3262" spans="9:199" s="1" customFormat="1">
      <c r="I3262" s="3"/>
      <c r="P3262" s="59"/>
      <c r="Q3262" s="59"/>
      <c r="R3262" s="59"/>
      <c r="T3262" s="3"/>
      <c r="U3262" s="5"/>
      <c r="V3262" s="3"/>
      <c r="W3262" s="5"/>
      <c r="AE3262" s="7"/>
      <c r="AM3262" s="8"/>
      <c r="AT3262" s="9"/>
      <c r="GM3262" s="12"/>
      <c r="GN3262" s="12"/>
      <c r="GO3262" s="12"/>
      <c r="GP3262" s="12"/>
      <c r="GQ3262" s="12"/>
    </row>
    <row r="3263" spans="9:199" s="1" customFormat="1">
      <c r="I3263" s="3"/>
      <c r="P3263" s="59"/>
      <c r="Q3263" s="59"/>
      <c r="R3263" s="59"/>
      <c r="T3263" s="3"/>
      <c r="U3263" s="5"/>
      <c r="V3263" s="3"/>
      <c r="W3263" s="5"/>
      <c r="AE3263" s="7"/>
      <c r="AM3263" s="8"/>
      <c r="AT3263" s="9"/>
      <c r="GM3263" s="12"/>
      <c r="GN3263" s="12"/>
      <c r="GO3263" s="12"/>
      <c r="GP3263" s="12"/>
      <c r="GQ3263" s="12"/>
    </row>
    <row r="3264" spans="9:199" s="1" customFormat="1">
      <c r="I3264" s="3"/>
      <c r="P3264" s="59"/>
      <c r="Q3264" s="59"/>
      <c r="R3264" s="59"/>
      <c r="T3264" s="3"/>
      <c r="U3264" s="5"/>
      <c r="V3264" s="3"/>
      <c r="W3264" s="5"/>
      <c r="AE3264" s="7"/>
      <c r="AM3264" s="8"/>
      <c r="AT3264" s="9"/>
      <c r="GM3264" s="12"/>
      <c r="GN3264" s="12"/>
      <c r="GO3264" s="12"/>
      <c r="GP3264" s="12"/>
      <c r="GQ3264" s="12"/>
    </row>
    <row r="3265" spans="9:199" s="1" customFormat="1">
      <c r="I3265" s="3"/>
      <c r="P3265" s="59"/>
      <c r="Q3265" s="59"/>
      <c r="R3265" s="59"/>
      <c r="T3265" s="3"/>
      <c r="U3265" s="5"/>
      <c r="V3265" s="3"/>
      <c r="W3265" s="5"/>
      <c r="AE3265" s="7"/>
      <c r="AM3265" s="8"/>
      <c r="AT3265" s="9"/>
      <c r="GM3265" s="12"/>
      <c r="GN3265" s="12"/>
      <c r="GO3265" s="12"/>
      <c r="GP3265" s="12"/>
      <c r="GQ3265" s="12"/>
    </row>
    <row r="3266" spans="9:199" s="1" customFormat="1">
      <c r="I3266" s="3"/>
      <c r="P3266" s="59"/>
      <c r="Q3266" s="59"/>
      <c r="R3266" s="59"/>
      <c r="T3266" s="3"/>
      <c r="U3266" s="5"/>
      <c r="V3266" s="3"/>
      <c r="W3266" s="5"/>
      <c r="AE3266" s="7"/>
      <c r="AM3266" s="8"/>
      <c r="AT3266" s="9"/>
      <c r="GM3266" s="12"/>
      <c r="GN3266" s="12"/>
      <c r="GO3266" s="12"/>
      <c r="GP3266" s="12"/>
      <c r="GQ3266" s="12"/>
    </row>
    <row r="3267" spans="9:199" s="1" customFormat="1">
      <c r="I3267" s="3"/>
      <c r="P3267" s="59"/>
      <c r="Q3267" s="59"/>
      <c r="R3267" s="59"/>
      <c r="T3267" s="3"/>
      <c r="U3267" s="5"/>
      <c r="V3267" s="3"/>
      <c r="W3267" s="5"/>
      <c r="AE3267" s="7"/>
      <c r="AM3267" s="8"/>
      <c r="AT3267" s="9"/>
      <c r="GM3267" s="12"/>
      <c r="GN3267" s="12"/>
      <c r="GO3267" s="12"/>
      <c r="GP3267" s="12"/>
      <c r="GQ3267" s="12"/>
    </row>
    <row r="3268" spans="9:199" s="1" customFormat="1">
      <c r="I3268" s="3"/>
      <c r="P3268" s="59"/>
      <c r="Q3268" s="59"/>
      <c r="R3268" s="59"/>
      <c r="T3268" s="3"/>
      <c r="U3268" s="5"/>
      <c r="V3268" s="3"/>
      <c r="W3268" s="5"/>
      <c r="AE3268" s="7"/>
      <c r="AM3268" s="8"/>
      <c r="AT3268" s="9"/>
      <c r="GM3268" s="12"/>
      <c r="GN3268" s="12"/>
      <c r="GO3268" s="12"/>
      <c r="GP3268" s="12"/>
      <c r="GQ3268" s="12"/>
    </row>
    <row r="3269" spans="9:199" s="1" customFormat="1">
      <c r="I3269" s="3"/>
      <c r="P3269" s="59"/>
      <c r="Q3269" s="59"/>
      <c r="R3269" s="59"/>
      <c r="T3269" s="3"/>
      <c r="U3269" s="5"/>
      <c r="V3269" s="3"/>
      <c r="W3269" s="5"/>
      <c r="AE3269" s="7"/>
      <c r="AM3269" s="8"/>
      <c r="AT3269" s="9"/>
      <c r="GM3269" s="12"/>
      <c r="GN3269" s="12"/>
      <c r="GO3269" s="12"/>
      <c r="GP3269" s="12"/>
      <c r="GQ3269" s="12"/>
    </row>
    <row r="3270" spans="9:199" s="1" customFormat="1">
      <c r="I3270" s="3"/>
      <c r="P3270" s="59"/>
      <c r="Q3270" s="59"/>
      <c r="R3270" s="59"/>
      <c r="T3270" s="3"/>
      <c r="U3270" s="5"/>
      <c r="V3270" s="3"/>
      <c r="W3270" s="5"/>
      <c r="AE3270" s="7"/>
      <c r="AM3270" s="8"/>
      <c r="AT3270" s="9"/>
      <c r="GM3270" s="12"/>
      <c r="GN3270" s="12"/>
      <c r="GO3270" s="12"/>
      <c r="GP3270" s="12"/>
      <c r="GQ3270" s="12"/>
    </row>
    <row r="3271" spans="9:199" s="1" customFormat="1">
      <c r="I3271" s="3"/>
      <c r="P3271" s="59"/>
      <c r="Q3271" s="59"/>
      <c r="R3271" s="59"/>
      <c r="T3271" s="3"/>
      <c r="U3271" s="5"/>
      <c r="V3271" s="3"/>
      <c r="W3271" s="5"/>
      <c r="AE3271" s="7"/>
      <c r="AM3271" s="8"/>
      <c r="AT3271" s="9"/>
      <c r="GM3271" s="12"/>
      <c r="GN3271" s="12"/>
      <c r="GO3271" s="12"/>
      <c r="GP3271" s="12"/>
      <c r="GQ3271" s="12"/>
    </row>
    <row r="3272" spans="9:199" s="1" customFormat="1">
      <c r="I3272" s="3"/>
      <c r="P3272" s="59"/>
      <c r="Q3272" s="59"/>
      <c r="R3272" s="59"/>
      <c r="T3272" s="3"/>
      <c r="U3272" s="5"/>
      <c r="V3272" s="3"/>
      <c r="W3272" s="5"/>
      <c r="AE3272" s="7"/>
      <c r="AM3272" s="8"/>
      <c r="AT3272" s="9"/>
      <c r="GM3272" s="12"/>
      <c r="GN3272" s="12"/>
      <c r="GO3272" s="12"/>
      <c r="GP3272" s="12"/>
      <c r="GQ3272" s="12"/>
    </row>
    <row r="3273" spans="9:199" s="1" customFormat="1">
      <c r="I3273" s="3"/>
      <c r="P3273" s="59"/>
      <c r="Q3273" s="59"/>
      <c r="R3273" s="59"/>
      <c r="T3273" s="3"/>
      <c r="U3273" s="5"/>
      <c r="V3273" s="3"/>
      <c r="W3273" s="5"/>
      <c r="AE3273" s="7"/>
      <c r="AM3273" s="8"/>
      <c r="AT3273" s="9"/>
      <c r="GM3273" s="12"/>
      <c r="GN3273" s="12"/>
      <c r="GO3273" s="12"/>
      <c r="GP3273" s="12"/>
      <c r="GQ3273" s="12"/>
    </row>
    <row r="3274" spans="9:199" s="1" customFormat="1">
      <c r="I3274" s="3"/>
      <c r="P3274" s="59"/>
      <c r="Q3274" s="59"/>
      <c r="R3274" s="59"/>
      <c r="T3274" s="3"/>
      <c r="U3274" s="5"/>
      <c r="V3274" s="3"/>
      <c r="W3274" s="5"/>
      <c r="AE3274" s="7"/>
      <c r="AM3274" s="8"/>
      <c r="AT3274" s="9"/>
      <c r="GM3274" s="12"/>
      <c r="GN3274" s="12"/>
      <c r="GO3274" s="12"/>
      <c r="GP3274" s="12"/>
      <c r="GQ3274" s="12"/>
    </row>
    <row r="3275" spans="9:199" s="1" customFormat="1">
      <c r="I3275" s="3"/>
      <c r="P3275" s="59"/>
      <c r="Q3275" s="59"/>
      <c r="R3275" s="59"/>
      <c r="T3275" s="3"/>
      <c r="U3275" s="5"/>
      <c r="V3275" s="3"/>
      <c r="W3275" s="5"/>
      <c r="AE3275" s="7"/>
      <c r="AM3275" s="8"/>
      <c r="AT3275" s="9"/>
      <c r="GM3275" s="12"/>
      <c r="GN3275" s="12"/>
      <c r="GO3275" s="12"/>
      <c r="GP3275" s="12"/>
      <c r="GQ3275" s="12"/>
    </row>
    <row r="3276" spans="9:199" s="1" customFormat="1">
      <c r="I3276" s="3"/>
      <c r="P3276" s="59"/>
      <c r="Q3276" s="59"/>
      <c r="R3276" s="59"/>
      <c r="T3276" s="3"/>
      <c r="U3276" s="5"/>
      <c r="V3276" s="3"/>
      <c r="W3276" s="5"/>
      <c r="AE3276" s="7"/>
      <c r="AM3276" s="8"/>
      <c r="AT3276" s="9"/>
      <c r="GM3276" s="12"/>
      <c r="GN3276" s="12"/>
      <c r="GO3276" s="12"/>
      <c r="GP3276" s="12"/>
      <c r="GQ3276" s="12"/>
    </row>
    <row r="3277" spans="9:199" s="1" customFormat="1">
      <c r="I3277" s="3"/>
      <c r="P3277" s="59"/>
      <c r="Q3277" s="59"/>
      <c r="R3277" s="59"/>
      <c r="T3277" s="3"/>
      <c r="U3277" s="5"/>
      <c r="V3277" s="3"/>
      <c r="W3277" s="5"/>
      <c r="AE3277" s="7"/>
      <c r="AM3277" s="8"/>
      <c r="AT3277" s="9"/>
      <c r="GM3277" s="12"/>
      <c r="GN3277" s="12"/>
      <c r="GO3277" s="12"/>
      <c r="GP3277" s="12"/>
      <c r="GQ3277" s="12"/>
    </row>
    <row r="3278" spans="9:199" s="1" customFormat="1">
      <c r="I3278" s="3"/>
      <c r="P3278" s="59"/>
      <c r="Q3278" s="59"/>
      <c r="R3278" s="59"/>
      <c r="T3278" s="3"/>
      <c r="U3278" s="5"/>
      <c r="V3278" s="3"/>
      <c r="W3278" s="5"/>
      <c r="AE3278" s="7"/>
      <c r="AM3278" s="8"/>
      <c r="AT3278" s="9"/>
      <c r="GM3278" s="12"/>
      <c r="GN3278" s="12"/>
      <c r="GO3278" s="12"/>
      <c r="GP3278" s="12"/>
      <c r="GQ3278" s="12"/>
    </row>
    <row r="3279" spans="9:199" s="1" customFormat="1">
      <c r="I3279" s="3"/>
      <c r="P3279" s="59"/>
      <c r="Q3279" s="59"/>
      <c r="R3279" s="59"/>
      <c r="T3279" s="3"/>
      <c r="U3279" s="5"/>
      <c r="V3279" s="3"/>
      <c r="W3279" s="5"/>
      <c r="AE3279" s="7"/>
      <c r="AM3279" s="8"/>
      <c r="AT3279" s="9"/>
      <c r="GM3279" s="12"/>
      <c r="GN3279" s="12"/>
      <c r="GO3279" s="12"/>
      <c r="GP3279" s="12"/>
      <c r="GQ3279" s="12"/>
    </row>
    <row r="3280" spans="9:199" s="1" customFormat="1">
      <c r="I3280" s="3"/>
      <c r="P3280" s="59"/>
      <c r="Q3280" s="59"/>
      <c r="R3280" s="59"/>
      <c r="T3280" s="3"/>
      <c r="U3280" s="5"/>
      <c r="V3280" s="3"/>
      <c r="W3280" s="5"/>
      <c r="AE3280" s="7"/>
      <c r="AM3280" s="8"/>
      <c r="AT3280" s="9"/>
      <c r="GM3280" s="12"/>
      <c r="GN3280" s="12"/>
      <c r="GO3280" s="12"/>
      <c r="GP3280" s="12"/>
      <c r="GQ3280" s="12"/>
    </row>
    <row r="3281" spans="9:199" s="1" customFormat="1">
      <c r="I3281" s="3"/>
      <c r="P3281" s="59"/>
      <c r="Q3281" s="59"/>
      <c r="R3281" s="59"/>
      <c r="T3281" s="3"/>
      <c r="U3281" s="5"/>
      <c r="V3281" s="3"/>
      <c r="W3281" s="5"/>
      <c r="AE3281" s="7"/>
      <c r="AM3281" s="8"/>
      <c r="AT3281" s="9"/>
      <c r="GM3281" s="12"/>
      <c r="GN3281" s="12"/>
      <c r="GO3281" s="12"/>
      <c r="GP3281" s="12"/>
      <c r="GQ3281" s="12"/>
    </row>
    <row r="3282" spans="9:199" s="1" customFormat="1">
      <c r="I3282" s="3"/>
      <c r="P3282" s="59"/>
      <c r="Q3282" s="59"/>
      <c r="R3282" s="59"/>
      <c r="T3282" s="3"/>
      <c r="U3282" s="5"/>
      <c r="V3282" s="3"/>
      <c r="W3282" s="5"/>
      <c r="AE3282" s="7"/>
      <c r="AM3282" s="8"/>
      <c r="AT3282" s="9"/>
      <c r="GM3282" s="12"/>
      <c r="GN3282" s="12"/>
      <c r="GO3282" s="12"/>
      <c r="GP3282" s="12"/>
      <c r="GQ3282" s="12"/>
    </row>
    <row r="3283" spans="9:199" s="1" customFormat="1">
      <c r="I3283" s="3"/>
      <c r="P3283" s="59"/>
      <c r="Q3283" s="59"/>
      <c r="R3283" s="59"/>
      <c r="T3283" s="3"/>
      <c r="U3283" s="5"/>
      <c r="V3283" s="3"/>
      <c r="W3283" s="5"/>
      <c r="AE3283" s="7"/>
      <c r="AM3283" s="8"/>
      <c r="AT3283" s="9"/>
      <c r="GM3283" s="12"/>
      <c r="GN3283" s="12"/>
      <c r="GO3283" s="12"/>
      <c r="GP3283" s="12"/>
      <c r="GQ3283" s="12"/>
    </row>
    <row r="3284" spans="9:199" s="1" customFormat="1">
      <c r="I3284" s="3"/>
      <c r="P3284" s="59"/>
      <c r="Q3284" s="59"/>
      <c r="R3284" s="59"/>
      <c r="T3284" s="3"/>
      <c r="U3284" s="5"/>
      <c r="V3284" s="3"/>
      <c r="W3284" s="5"/>
      <c r="AE3284" s="7"/>
      <c r="AM3284" s="8"/>
      <c r="AT3284" s="9"/>
      <c r="GM3284" s="12"/>
      <c r="GN3284" s="12"/>
      <c r="GO3284" s="12"/>
      <c r="GP3284" s="12"/>
      <c r="GQ3284" s="12"/>
    </row>
    <row r="3285" spans="9:199" s="1" customFormat="1">
      <c r="I3285" s="3"/>
      <c r="P3285" s="59"/>
      <c r="Q3285" s="59"/>
      <c r="R3285" s="59"/>
      <c r="T3285" s="3"/>
      <c r="U3285" s="5"/>
      <c r="V3285" s="3"/>
      <c r="W3285" s="5"/>
      <c r="AE3285" s="7"/>
      <c r="AM3285" s="8"/>
      <c r="AT3285" s="9"/>
      <c r="GM3285" s="12"/>
      <c r="GN3285" s="12"/>
      <c r="GO3285" s="12"/>
      <c r="GP3285" s="12"/>
      <c r="GQ3285" s="12"/>
    </row>
    <row r="3286" spans="9:199" s="1" customFormat="1">
      <c r="I3286" s="3"/>
      <c r="P3286" s="59"/>
      <c r="Q3286" s="59"/>
      <c r="R3286" s="59"/>
      <c r="T3286" s="3"/>
      <c r="U3286" s="5"/>
      <c r="V3286" s="3"/>
      <c r="W3286" s="5"/>
      <c r="AE3286" s="7"/>
      <c r="AM3286" s="8"/>
      <c r="AT3286" s="9"/>
      <c r="GM3286" s="12"/>
      <c r="GN3286" s="12"/>
      <c r="GO3286" s="12"/>
      <c r="GP3286" s="12"/>
      <c r="GQ3286" s="12"/>
    </row>
    <row r="3287" spans="9:199" s="1" customFormat="1">
      <c r="I3287" s="3"/>
      <c r="P3287" s="59"/>
      <c r="Q3287" s="59"/>
      <c r="R3287" s="59"/>
      <c r="T3287" s="3"/>
      <c r="U3287" s="5"/>
      <c r="V3287" s="3"/>
      <c r="W3287" s="5"/>
      <c r="AE3287" s="7"/>
      <c r="AM3287" s="8"/>
      <c r="AT3287" s="9"/>
      <c r="GM3287" s="12"/>
      <c r="GN3287" s="12"/>
      <c r="GO3287" s="12"/>
      <c r="GP3287" s="12"/>
      <c r="GQ3287" s="12"/>
    </row>
    <row r="3288" spans="9:199" s="1" customFormat="1">
      <c r="I3288" s="3"/>
      <c r="P3288" s="59"/>
      <c r="Q3288" s="59"/>
      <c r="R3288" s="59"/>
      <c r="T3288" s="3"/>
      <c r="U3288" s="5"/>
      <c r="V3288" s="3"/>
      <c r="W3288" s="5"/>
      <c r="AE3288" s="7"/>
      <c r="AM3288" s="8"/>
      <c r="AT3288" s="9"/>
      <c r="GM3288" s="12"/>
      <c r="GN3288" s="12"/>
      <c r="GO3288" s="12"/>
      <c r="GP3288" s="12"/>
      <c r="GQ3288" s="12"/>
    </row>
    <row r="3289" spans="9:199" s="1" customFormat="1">
      <c r="I3289" s="3"/>
      <c r="P3289" s="59"/>
      <c r="Q3289" s="59"/>
      <c r="R3289" s="59"/>
      <c r="T3289" s="3"/>
      <c r="U3289" s="5"/>
      <c r="V3289" s="3"/>
      <c r="W3289" s="5"/>
      <c r="AE3289" s="7"/>
      <c r="AM3289" s="8"/>
      <c r="AT3289" s="9"/>
      <c r="GM3289" s="12"/>
      <c r="GN3289" s="12"/>
      <c r="GO3289" s="12"/>
      <c r="GP3289" s="12"/>
      <c r="GQ3289" s="12"/>
    </row>
    <row r="3290" spans="9:199" s="1" customFormat="1">
      <c r="I3290" s="3"/>
      <c r="P3290" s="59"/>
      <c r="Q3290" s="59"/>
      <c r="R3290" s="59"/>
      <c r="T3290" s="3"/>
      <c r="U3290" s="5"/>
      <c r="V3290" s="3"/>
      <c r="W3290" s="5"/>
      <c r="AE3290" s="7"/>
      <c r="AM3290" s="8"/>
      <c r="AT3290" s="9"/>
      <c r="GM3290" s="12"/>
      <c r="GN3290" s="12"/>
      <c r="GO3290" s="12"/>
      <c r="GP3290" s="12"/>
      <c r="GQ3290" s="12"/>
    </row>
    <row r="3291" spans="9:199" s="1" customFormat="1">
      <c r="I3291" s="3"/>
      <c r="P3291" s="59"/>
      <c r="Q3291" s="59"/>
      <c r="R3291" s="59"/>
      <c r="T3291" s="3"/>
      <c r="U3291" s="5"/>
      <c r="V3291" s="3"/>
      <c r="W3291" s="5"/>
      <c r="AE3291" s="7"/>
      <c r="AM3291" s="8"/>
      <c r="AT3291" s="9"/>
      <c r="GM3291" s="12"/>
      <c r="GN3291" s="12"/>
      <c r="GO3291" s="12"/>
      <c r="GP3291" s="12"/>
      <c r="GQ3291" s="12"/>
    </row>
    <row r="3292" spans="9:199" s="1" customFormat="1">
      <c r="I3292" s="3"/>
      <c r="P3292" s="59"/>
      <c r="Q3292" s="59"/>
      <c r="R3292" s="59"/>
      <c r="T3292" s="3"/>
      <c r="U3292" s="5"/>
      <c r="V3292" s="3"/>
      <c r="W3292" s="5"/>
      <c r="AE3292" s="7"/>
      <c r="AM3292" s="8"/>
      <c r="AT3292" s="9"/>
      <c r="GM3292" s="12"/>
      <c r="GN3292" s="12"/>
      <c r="GO3292" s="12"/>
      <c r="GP3292" s="12"/>
      <c r="GQ3292" s="12"/>
    </row>
    <row r="3293" spans="9:199" s="1" customFormat="1">
      <c r="I3293" s="3"/>
      <c r="P3293" s="59"/>
      <c r="Q3293" s="59"/>
      <c r="R3293" s="59"/>
      <c r="T3293" s="3"/>
      <c r="U3293" s="5"/>
      <c r="V3293" s="3"/>
      <c r="W3293" s="5"/>
      <c r="AE3293" s="7"/>
      <c r="AM3293" s="8"/>
      <c r="AT3293" s="9"/>
      <c r="GM3293" s="12"/>
      <c r="GN3293" s="12"/>
      <c r="GO3293" s="12"/>
      <c r="GP3293" s="12"/>
      <c r="GQ3293" s="12"/>
    </row>
    <row r="3294" spans="9:199" s="1" customFormat="1">
      <c r="I3294" s="3"/>
      <c r="P3294" s="59"/>
      <c r="Q3294" s="59"/>
      <c r="R3294" s="59"/>
      <c r="T3294" s="3"/>
      <c r="U3294" s="5"/>
      <c r="V3294" s="3"/>
      <c r="W3294" s="5"/>
      <c r="AE3294" s="7"/>
      <c r="AM3294" s="8"/>
      <c r="AT3294" s="9"/>
      <c r="GM3294" s="12"/>
      <c r="GN3294" s="12"/>
      <c r="GO3294" s="12"/>
      <c r="GP3294" s="12"/>
      <c r="GQ3294" s="12"/>
    </row>
    <row r="3295" spans="9:199" s="1" customFormat="1">
      <c r="I3295" s="3"/>
      <c r="P3295" s="59"/>
      <c r="Q3295" s="59"/>
      <c r="R3295" s="59"/>
      <c r="T3295" s="3"/>
      <c r="U3295" s="5"/>
      <c r="V3295" s="3"/>
      <c r="W3295" s="5"/>
      <c r="AE3295" s="7"/>
      <c r="AM3295" s="8"/>
      <c r="AT3295" s="9"/>
      <c r="GM3295" s="12"/>
      <c r="GN3295" s="12"/>
      <c r="GO3295" s="12"/>
      <c r="GP3295" s="12"/>
      <c r="GQ3295" s="12"/>
    </row>
    <row r="3296" spans="9:199" s="1" customFormat="1">
      <c r="I3296" s="3"/>
      <c r="P3296" s="59"/>
      <c r="Q3296" s="59"/>
      <c r="R3296" s="59"/>
      <c r="T3296" s="3"/>
      <c r="U3296" s="5"/>
      <c r="V3296" s="3"/>
      <c r="W3296" s="5"/>
      <c r="AE3296" s="7"/>
      <c r="AM3296" s="8"/>
      <c r="AT3296" s="9"/>
      <c r="GM3296" s="12"/>
      <c r="GN3296" s="12"/>
      <c r="GO3296" s="12"/>
      <c r="GP3296" s="12"/>
      <c r="GQ3296" s="12"/>
    </row>
    <row r="3297" spans="9:199" s="1" customFormat="1">
      <c r="I3297" s="3"/>
      <c r="P3297" s="59"/>
      <c r="Q3297" s="59"/>
      <c r="R3297" s="59"/>
      <c r="T3297" s="3"/>
      <c r="U3297" s="5"/>
      <c r="V3297" s="3"/>
      <c r="W3297" s="5"/>
      <c r="AE3297" s="7"/>
      <c r="AM3297" s="8"/>
      <c r="AT3297" s="9"/>
      <c r="GM3297" s="12"/>
      <c r="GN3297" s="12"/>
      <c r="GO3297" s="12"/>
      <c r="GP3297" s="12"/>
      <c r="GQ3297" s="12"/>
    </row>
    <row r="3298" spans="9:199" s="1" customFormat="1">
      <c r="I3298" s="3"/>
      <c r="P3298" s="59"/>
      <c r="Q3298" s="59"/>
      <c r="R3298" s="59"/>
      <c r="T3298" s="3"/>
      <c r="U3298" s="5"/>
      <c r="V3298" s="3"/>
      <c r="W3298" s="5"/>
      <c r="AE3298" s="7"/>
      <c r="AM3298" s="8"/>
      <c r="AT3298" s="9"/>
      <c r="GM3298" s="12"/>
      <c r="GN3298" s="12"/>
      <c r="GO3298" s="12"/>
      <c r="GP3298" s="12"/>
      <c r="GQ3298" s="12"/>
    </row>
    <row r="3299" spans="9:199" s="1" customFormat="1">
      <c r="I3299" s="3"/>
      <c r="P3299" s="59"/>
      <c r="Q3299" s="59"/>
      <c r="R3299" s="59"/>
      <c r="T3299" s="3"/>
      <c r="U3299" s="5"/>
      <c r="V3299" s="3"/>
      <c r="W3299" s="5"/>
      <c r="AE3299" s="7"/>
      <c r="AM3299" s="8"/>
      <c r="AT3299" s="9"/>
      <c r="GM3299" s="12"/>
      <c r="GN3299" s="12"/>
      <c r="GO3299" s="12"/>
      <c r="GP3299" s="12"/>
      <c r="GQ3299" s="12"/>
    </row>
    <row r="3300" spans="9:199" s="1" customFormat="1">
      <c r="I3300" s="3"/>
      <c r="P3300" s="59"/>
      <c r="Q3300" s="59"/>
      <c r="R3300" s="59"/>
      <c r="T3300" s="3"/>
      <c r="U3300" s="5"/>
      <c r="V3300" s="3"/>
      <c r="W3300" s="5"/>
      <c r="AE3300" s="7"/>
      <c r="AM3300" s="8"/>
      <c r="AT3300" s="9"/>
      <c r="GM3300" s="12"/>
      <c r="GN3300" s="12"/>
      <c r="GO3300" s="12"/>
      <c r="GP3300" s="12"/>
      <c r="GQ3300" s="12"/>
    </row>
    <row r="3301" spans="9:199" s="1" customFormat="1">
      <c r="I3301" s="3"/>
      <c r="P3301" s="59"/>
      <c r="Q3301" s="59"/>
      <c r="R3301" s="59"/>
      <c r="T3301" s="3"/>
      <c r="U3301" s="5"/>
      <c r="V3301" s="3"/>
      <c r="W3301" s="5"/>
      <c r="AE3301" s="7"/>
      <c r="AM3301" s="8"/>
      <c r="AT3301" s="9"/>
      <c r="GM3301" s="12"/>
      <c r="GN3301" s="12"/>
      <c r="GO3301" s="12"/>
      <c r="GP3301" s="12"/>
      <c r="GQ3301" s="12"/>
    </row>
    <row r="3302" spans="9:199" s="1" customFormat="1">
      <c r="I3302" s="3"/>
      <c r="P3302" s="59"/>
      <c r="Q3302" s="59"/>
      <c r="R3302" s="59"/>
      <c r="T3302" s="3"/>
      <c r="U3302" s="5"/>
      <c r="V3302" s="3"/>
      <c r="W3302" s="5"/>
      <c r="AE3302" s="7"/>
      <c r="AM3302" s="8"/>
      <c r="AT3302" s="9"/>
      <c r="GM3302" s="12"/>
      <c r="GN3302" s="12"/>
      <c r="GO3302" s="12"/>
      <c r="GP3302" s="12"/>
      <c r="GQ3302" s="12"/>
    </row>
    <row r="3303" spans="9:199" s="1" customFormat="1">
      <c r="I3303" s="3"/>
      <c r="P3303" s="59"/>
      <c r="Q3303" s="59"/>
      <c r="R3303" s="59"/>
      <c r="T3303" s="3"/>
      <c r="U3303" s="5"/>
      <c r="V3303" s="3"/>
      <c r="W3303" s="5"/>
      <c r="AE3303" s="7"/>
      <c r="AM3303" s="8"/>
      <c r="AT3303" s="9"/>
      <c r="GM3303" s="12"/>
      <c r="GN3303" s="12"/>
      <c r="GO3303" s="12"/>
      <c r="GP3303" s="12"/>
      <c r="GQ3303" s="12"/>
    </row>
    <row r="3304" spans="9:199" s="1" customFormat="1">
      <c r="I3304" s="3"/>
      <c r="P3304" s="59"/>
      <c r="Q3304" s="59"/>
      <c r="R3304" s="59"/>
      <c r="T3304" s="3"/>
      <c r="U3304" s="5"/>
      <c r="V3304" s="3"/>
      <c r="W3304" s="5"/>
      <c r="AE3304" s="7"/>
      <c r="AM3304" s="8"/>
      <c r="AT3304" s="9"/>
      <c r="GM3304" s="12"/>
      <c r="GN3304" s="12"/>
      <c r="GO3304" s="12"/>
      <c r="GP3304" s="12"/>
      <c r="GQ3304" s="12"/>
    </row>
    <row r="3305" spans="9:199" s="1" customFormat="1">
      <c r="I3305" s="3"/>
      <c r="P3305" s="59"/>
      <c r="Q3305" s="59"/>
      <c r="R3305" s="59"/>
      <c r="T3305" s="3"/>
      <c r="U3305" s="5"/>
      <c r="V3305" s="3"/>
      <c r="W3305" s="5"/>
      <c r="AE3305" s="7"/>
      <c r="AM3305" s="8"/>
      <c r="AT3305" s="9"/>
      <c r="GM3305" s="12"/>
      <c r="GN3305" s="12"/>
      <c r="GO3305" s="12"/>
      <c r="GP3305" s="12"/>
      <c r="GQ3305" s="12"/>
    </row>
    <row r="3306" spans="9:199" s="1" customFormat="1">
      <c r="I3306" s="3"/>
      <c r="P3306" s="59"/>
      <c r="Q3306" s="59"/>
      <c r="R3306" s="59"/>
      <c r="T3306" s="3"/>
      <c r="U3306" s="5"/>
      <c r="V3306" s="3"/>
      <c r="W3306" s="5"/>
      <c r="AE3306" s="7"/>
      <c r="AM3306" s="8"/>
      <c r="AT3306" s="9"/>
      <c r="GM3306" s="12"/>
      <c r="GN3306" s="12"/>
      <c r="GO3306" s="12"/>
      <c r="GP3306" s="12"/>
      <c r="GQ3306" s="12"/>
    </row>
    <row r="3307" spans="9:199" s="1" customFormat="1">
      <c r="I3307" s="3"/>
      <c r="P3307" s="59"/>
      <c r="Q3307" s="59"/>
      <c r="R3307" s="59"/>
      <c r="T3307" s="3"/>
      <c r="U3307" s="5"/>
      <c r="V3307" s="3"/>
      <c r="W3307" s="5"/>
      <c r="AE3307" s="7"/>
      <c r="AM3307" s="8"/>
      <c r="AT3307" s="9"/>
      <c r="GM3307" s="12"/>
      <c r="GN3307" s="12"/>
      <c r="GO3307" s="12"/>
      <c r="GP3307" s="12"/>
      <c r="GQ3307" s="12"/>
    </row>
    <row r="3308" spans="9:199" s="1" customFormat="1">
      <c r="I3308" s="3"/>
      <c r="P3308" s="59"/>
      <c r="Q3308" s="59"/>
      <c r="R3308" s="59"/>
      <c r="T3308" s="3"/>
      <c r="U3308" s="5"/>
      <c r="V3308" s="3"/>
      <c r="W3308" s="5"/>
      <c r="AE3308" s="7"/>
      <c r="AM3308" s="8"/>
      <c r="AT3308" s="9"/>
      <c r="GM3308" s="12"/>
      <c r="GN3308" s="12"/>
      <c r="GO3308" s="12"/>
      <c r="GP3308" s="12"/>
      <c r="GQ3308" s="12"/>
    </row>
    <row r="3309" spans="9:199" s="1" customFormat="1">
      <c r="I3309" s="3"/>
      <c r="P3309" s="59"/>
      <c r="Q3309" s="59"/>
      <c r="R3309" s="59"/>
      <c r="T3309" s="3"/>
      <c r="U3309" s="5"/>
      <c r="V3309" s="3"/>
      <c r="W3309" s="5"/>
      <c r="AE3309" s="7"/>
      <c r="AM3309" s="8"/>
      <c r="AT3309" s="9"/>
      <c r="GM3309" s="12"/>
      <c r="GN3309" s="12"/>
      <c r="GO3309" s="12"/>
      <c r="GP3309" s="12"/>
      <c r="GQ3309" s="12"/>
    </row>
    <row r="3310" spans="9:199" s="1" customFormat="1">
      <c r="I3310" s="3"/>
      <c r="P3310" s="59"/>
      <c r="Q3310" s="59"/>
      <c r="R3310" s="59"/>
      <c r="T3310" s="3"/>
      <c r="U3310" s="5"/>
      <c r="V3310" s="3"/>
      <c r="W3310" s="5"/>
      <c r="AE3310" s="7"/>
      <c r="AM3310" s="8"/>
      <c r="AT3310" s="9"/>
      <c r="GM3310" s="12"/>
      <c r="GN3310" s="12"/>
      <c r="GO3310" s="12"/>
      <c r="GP3310" s="12"/>
      <c r="GQ3310" s="12"/>
    </row>
    <row r="3311" spans="9:199" s="1" customFormat="1">
      <c r="I3311" s="3"/>
      <c r="P3311" s="59"/>
      <c r="Q3311" s="59"/>
      <c r="R3311" s="59"/>
      <c r="T3311" s="3"/>
      <c r="U3311" s="5"/>
      <c r="V3311" s="3"/>
      <c r="W3311" s="5"/>
      <c r="AE3311" s="7"/>
      <c r="AM3311" s="8"/>
      <c r="AT3311" s="9"/>
      <c r="GM3311" s="12"/>
      <c r="GN3311" s="12"/>
      <c r="GO3311" s="12"/>
      <c r="GP3311" s="12"/>
      <c r="GQ3311" s="12"/>
    </row>
    <row r="3312" spans="9:199" s="1" customFormat="1">
      <c r="I3312" s="3"/>
      <c r="P3312" s="59"/>
      <c r="Q3312" s="59"/>
      <c r="R3312" s="59"/>
      <c r="T3312" s="3"/>
      <c r="U3312" s="5"/>
      <c r="V3312" s="3"/>
      <c r="W3312" s="5"/>
      <c r="AE3312" s="7"/>
      <c r="AM3312" s="8"/>
      <c r="AT3312" s="9"/>
      <c r="GM3312" s="12"/>
      <c r="GN3312" s="12"/>
      <c r="GO3312" s="12"/>
      <c r="GP3312" s="12"/>
      <c r="GQ3312" s="12"/>
    </row>
    <row r="3313" spans="9:199" s="1" customFormat="1">
      <c r="I3313" s="3"/>
      <c r="P3313" s="59"/>
      <c r="Q3313" s="59"/>
      <c r="R3313" s="59"/>
      <c r="T3313" s="3"/>
      <c r="U3313" s="5"/>
      <c r="V3313" s="3"/>
      <c r="W3313" s="5"/>
      <c r="AE3313" s="7"/>
      <c r="AM3313" s="8"/>
      <c r="AT3313" s="9"/>
      <c r="GM3313" s="12"/>
      <c r="GN3313" s="12"/>
      <c r="GO3313" s="12"/>
      <c r="GP3313" s="12"/>
      <c r="GQ3313" s="12"/>
    </row>
    <row r="3314" spans="9:199" s="1" customFormat="1">
      <c r="I3314" s="3"/>
      <c r="P3314" s="59"/>
      <c r="Q3314" s="59"/>
      <c r="R3314" s="59"/>
      <c r="T3314" s="3"/>
      <c r="U3314" s="5"/>
      <c r="V3314" s="3"/>
      <c r="W3314" s="5"/>
      <c r="AE3314" s="7"/>
      <c r="AM3314" s="8"/>
      <c r="AT3314" s="9"/>
      <c r="GM3314" s="12"/>
      <c r="GN3314" s="12"/>
      <c r="GO3314" s="12"/>
      <c r="GP3314" s="12"/>
      <c r="GQ3314" s="12"/>
    </row>
    <row r="3315" spans="9:199" s="1" customFormat="1">
      <c r="I3315" s="3"/>
      <c r="P3315" s="59"/>
      <c r="Q3315" s="59"/>
      <c r="R3315" s="59"/>
      <c r="T3315" s="3"/>
      <c r="U3315" s="5"/>
      <c r="V3315" s="3"/>
      <c r="W3315" s="5"/>
      <c r="AE3315" s="7"/>
      <c r="AM3315" s="8"/>
      <c r="AT3315" s="9"/>
      <c r="GM3315" s="12"/>
      <c r="GN3315" s="12"/>
      <c r="GO3315" s="12"/>
      <c r="GP3315" s="12"/>
      <c r="GQ3315" s="12"/>
    </row>
    <row r="3316" spans="9:199" s="1" customFormat="1">
      <c r="I3316" s="3"/>
      <c r="P3316" s="59"/>
      <c r="Q3316" s="59"/>
      <c r="R3316" s="59"/>
      <c r="T3316" s="3"/>
      <c r="U3316" s="5"/>
      <c r="V3316" s="3"/>
      <c r="W3316" s="5"/>
      <c r="AE3316" s="7"/>
      <c r="AM3316" s="8"/>
      <c r="AT3316" s="9"/>
      <c r="GM3316" s="12"/>
      <c r="GN3316" s="12"/>
      <c r="GO3316" s="12"/>
      <c r="GP3316" s="12"/>
      <c r="GQ3316" s="12"/>
    </row>
    <row r="3317" spans="9:199" s="1" customFormat="1">
      <c r="I3317" s="3"/>
      <c r="P3317" s="59"/>
      <c r="Q3317" s="59"/>
      <c r="R3317" s="59"/>
      <c r="T3317" s="3"/>
      <c r="U3317" s="5"/>
      <c r="V3317" s="3"/>
      <c r="W3317" s="5"/>
      <c r="AE3317" s="7"/>
      <c r="AM3317" s="8"/>
      <c r="AT3317" s="9"/>
      <c r="GM3317" s="12"/>
      <c r="GN3317" s="12"/>
      <c r="GO3317" s="12"/>
      <c r="GP3317" s="12"/>
      <c r="GQ3317" s="12"/>
    </row>
    <row r="3318" spans="9:199" s="1" customFormat="1">
      <c r="I3318" s="3"/>
      <c r="P3318" s="59"/>
      <c r="Q3318" s="59"/>
      <c r="R3318" s="59"/>
      <c r="T3318" s="3"/>
      <c r="U3318" s="5"/>
      <c r="V3318" s="3"/>
      <c r="W3318" s="5"/>
      <c r="AE3318" s="7"/>
      <c r="AM3318" s="8"/>
      <c r="AT3318" s="9"/>
      <c r="GM3318" s="12"/>
      <c r="GN3318" s="12"/>
      <c r="GO3318" s="12"/>
      <c r="GP3318" s="12"/>
      <c r="GQ3318" s="12"/>
    </row>
    <row r="3319" spans="9:199" s="1" customFormat="1">
      <c r="I3319" s="3"/>
      <c r="P3319" s="59"/>
      <c r="Q3319" s="59"/>
      <c r="R3319" s="59"/>
      <c r="T3319" s="3"/>
      <c r="U3319" s="5"/>
      <c r="V3319" s="3"/>
      <c r="W3319" s="5"/>
      <c r="AE3319" s="7"/>
      <c r="AM3319" s="8"/>
      <c r="AT3319" s="9"/>
      <c r="GM3319" s="12"/>
      <c r="GN3319" s="12"/>
      <c r="GO3319" s="12"/>
      <c r="GP3319" s="12"/>
      <c r="GQ3319" s="12"/>
    </row>
    <row r="3320" spans="9:199" s="1" customFormat="1">
      <c r="I3320" s="3"/>
      <c r="P3320" s="59"/>
      <c r="Q3320" s="59"/>
      <c r="R3320" s="59"/>
      <c r="T3320" s="3"/>
      <c r="U3320" s="5"/>
      <c r="V3320" s="3"/>
      <c r="W3320" s="5"/>
      <c r="AE3320" s="7"/>
      <c r="AM3320" s="8"/>
      <c r="AT3320" s="9"/>
      <c r="GM3320" s="12"/>
      <c r="GN3320" s="12"/>
      <c r="GO3320" s="12"/>
      <c r="GP3320" s="12"/>
      <c r="GQ3320" s="12"/>
    </row>
    <row r="3321" spans="9:199" s="1" customFormat="1">
      <c r="I3321" s="3"/>
      <c r="P3321" s="59"/>
      <c r="Q3321" s="59"/>
      <c r="R3321" s="59"/>
      <c r="T3321" s="3"/>
      <c r="U3321" s="5"/>
      <c r="V3321" s="3"/>
      <c r="W3321" s="5"/>
      <c r="AE3321" s="7"/>
      <c r="AM3321" s="8"/>
      <c r="AT3321" s="9"/>
      <c r="GM3321" s="12"/>
      <c r="GN3321" s="12"/>
      <c r="GO3321" s="12"/>
      <c r="GP3321" s="12"/>
      <c r="GQ3321" s="12"/>
    </row>
    <row r="3322" spans="9:199" s="1" customFormat="1">
      <c r="I3322" s="3"/>
      <c r="P3322" s="59"/>
      <c r="Q3322" s="59"/>
      <c r="R3322" s="59"/>
      <c r="T3322" s="3"/>
      <c r="U3322" s="5"/>
      <c r="V3322" s="3"/>
      <c r="W3322" s="5"/>
      <c r="AE3322" s="7"/>
      <c r="AM3322" s="8"/>
      <c r="AT3322" s="9"/>
      <c r="GM3322" s="12"/>
      <c r="GN3322" s="12"/>
      <c r="GO3322" s="12"/>
      <c r="GP3322" s="12"/>
      <c r="GQ3322" s="12"/>
    </row>
    <row r="3323" spans="9:199" s="1" customFormat="1">
      <c r="I3323" s="3"/>
      <c r="P3323" s="59"/>
      <c r="Q3323" s="59"/>
      <c r="R3323" s="59"/>
      <c r="T3323" s="3"/>
      <c r="U3323" s="5"/>
      <c r="V3323" s="3"/>
      <c r="W3323" s="5"/>
      <c r="AE3323" s="7"/>
      <c r="AM3323" s="8"/>
      <c r="AT3323" s="9"/>
      <c r="GM3323" s="12"/>
      <c r="GN3323" s="12"/>
      <c r="GO3323" s="12"/>
      <c r="GP3323" s="12"/>
      <c r="GQ3323" s="12"/>
    </row>
    <row r="3324" spans="9:199" s="1" customFormat="1">
      <c r="I3324" s="3"/>
      <c r="P3324" s="59"/>
      <c r="Q3324" s="59"/>
      <c r="R3324" s="59"/>
      <c r="T3324" s="3"/>
      <c r="U3324" s="5"/>
      <c r="V3324" s="3"/>
      <c r="W3324" s="5"/>
      <c r="AE3324" s="7"/>
      <c r="AM3324" s="8"/>
      <c r="AT3324" s="9"/>
      <c r="GM3324" s="12"/>
      <c r="GN3324" s="12"/>
      <c r="GO3324" s="12"/>
      <c r="GP3324" s="12"/>
      <c r="GQ3324" s="12"/>
    </row>
    <row r="3325" spans="9:199" s="1" customFormat="1">
      <c r="I3325" s="3"/>
      <c r="P3325" s="59"/>
      <c r="Q3325" s="59"/>
      <c r="R3325" s="59"/>
      <c r="T3325" s="3"/>
      <c r="U3325" s="5"/>
      <c r="V3325" s="3"/>
      <c r="W3325" s="5"/>
      <c r="AE3325" s="7"/>
      <c r="AM3325" s="8"/>
      <c r="AT3325" s="9"/>
      <c r="GM3325" s="12"/>
      <c r="GN3325" s="12"/>
      <c r="GO3325" s="12"/>
      <c r="GP3325" s="12"/>
      <c r="GQ3325" s="12"/>
    </row>
    <row r="3326" spans="9:199" s="1" customFormat="1">
      <c r="I3326" s="3"/>
      <c r="P3326" s="59"/>
      <c r="Q3326" s="59"/>
      <c r="R3326" s="59"/>
      <c r="T3326" s="3"/>
      <c r="U3326" s="5"/>
      <c r="V3326" s="3"/>
      <c r="W3326" s="5"/>
      <c r="AE3326" s="7"/>
      <c r="AM3326" s="8"/>
      <c r="AT3326" s="9"/>
      <c r="GM3326" s="12"/>
      <c r="GN3326" s="12"/>
      <c r="GO3326" s="12"/>
      <c r="GP3326" s="12"/>
      <c r="GQ3326" s="12"/>
    </row>
    <row r="3327" spans="9:199" s="1" customFormat="1">
      <c r="I3327" s="3"/>
      <c r="P3327" s="59"/>
      <c r="Q3327" s="59"/>
      <c r="R3327" s="59"/>
      <c r="T3327" s="3"/>
      <c r="U3327" s="5"/>
      <c r="V3327" s="3"/>
      <c r="W3327" s="5"/>
      <c r="AE3327" s="7"/>
      <c r="AM3327" s="8"/>
      <c r="AT3327" s="9"/>
      <c r="GM3327" s="12"/>
      <c r="GN3327" s="12"/>
      <c r="GO3327" s="12"/>
      <c r="GP3327" s="12"/>
      <c r="GQ3327" s="12"/>
    </row>
    <row r="3328" spans="9:199" s="1" customFormat="1">
      <c r="I3328" s="3"/>
      <c r="P3328" s="59"/>
      <c r="Q3328" s="59"/>
      <c r="R3328" s="59"/>
      <c r="T3328" s="3"/>
      <c r="U3328" s="5"/>
      <c r="V3328" s="3"/>
      <c r="W3328" s="5"/>
      <c r="AE3328" s="7"/>
      <c r="AM3328" s="8"/>
      <c r="AT3328" s="9"/>
      <c r="GM3328" s="12"/>
      <c r="GN3328" s="12"/>
      <c r="GO3328" s="12"/>
      <c r="GP3328" s="12"/>
      <c r="GQ3328" s="12"/>
    </row>
    <row r="3329" spans="9:199" s="1" customFormat="1">
      <c r="I3329" s="3"/>
      <c r="P3329" s="59"/>
      <c r="Q3329" s="59"/>
      <c r="R3329" s="59"/>
      <c r="T3329" s="3"/>
      <c r="U3329" s="5"/>
      <c r="V3329" s="3"/>
      <c r="W3329" s="5"/>
      <c r="AE3329" s="7"/>
      <c r="AM3329" s="8"/>
      <c r="AT3329" s="9"/>
      <c r="GM3329" s="12"/>
      <c r="GN3329" s="12"/>
      <c r="GO3329" s="12"/>
      <c r="GP3329" s="12"/>
      <c r="GQ3329" s="12"/>
    </row>
    <row r="3330" spans="9:199" s="1" customFormat="1">
      <c r="I3330" s="3"/>
      <c r="P3330" s="59"/>
      <c r="Q3330" s="59"/>
      <c r="R3330" s="59"/>
      <c r="T3330" s="3"/>
      <c r="U3330" s="5"/>
      <c r="V3330" s="3"/>
      <c r="W3330" s="5"/>
      <c r="AE3330" s="7"/>
      <c r="AM3330" s="8"/>
      <c r="AT3330" s="9"/>
      <c r="GM3330" s="12"/>
      <c r="GN3330" s="12"/>
      <c r="GO3330" s="12"/>
      <c r="GP3330" s="12"/>
      <c r="GQ3330" s="12"/>
    </row>
    <row r="3331" spans="9:199" s="1" customFormat="1">
      <c r="I3331" s="3"/>
      <c r="P3331" s="59"/>
      <c r="Q3331" s="59"/>
      <c r="R3331" s="59"/>
      <c r="T3331" s="3"/>
      <c r="U3331" s="5"/>
      <c r="V3331" s="3"/>
      <c r="W3331" s="5"/>
      <c r="AE3331" s="7"/>
      <c r="AM3331" s="8"/>
      <c r="AT3331" s="9"/>
      <c r="GM3331" s="12"/>
      <c r="GN3331" s="12"/>
      <c r="GO3331" s="12"/>
      <c r="GP3331" s="12"/>
      <c r="GQ3331" s="12"/>
    </row>
    <row r="3332" spans="9:199" s="1" customFormat="1">
      <c r="I3332" s="3"/>
      <c r="P3332" s="59"/>
      <c r="Q3332" s="59"/>
      <c r="R3332" s="59"/>
      <c r="T3332" s="3"/>
      <c r="U3332" s="5"/>
      <c r="V3332" s="3"/>
      <c r="W3332" s="5"/>
      <c r="AE3332" s="7"/>
      <c r="AM3332" s="8"/>
      <c r="AT3332" s="9"/>
      <c r="GM3332" s="12"/>
      <c r="GN3332" s="12"/>
      <c r="GO3332" s="12"/>
      <c r="GP3332" s="12"/>
      <c r="GQ3332" s="12"/>
    </row>
    <row r="3333" spans="9:199" s="1" customFormat="1">
      <c r="I3333" s="3"/>
      <c r="P3333" s="59"/>
      <c r="Q3333" s="59"/>
      <c r="R3333" s="59"/>
      <c r="T3333" s="3"/>
      <c r="U3333" s="5"/>
      <c r="V3333" s="3"/>
      <c r="W3333" s="5"/>
      <c r="AE3333" s="7"/>
      <c r="AM3333" s="8"/>
      <c r="AT3333" s="9"/>
      <c r="GM3333" s="12"/>
      <c r="GN3333" s="12"/>
      <c r="GO3333" s="12"/>
      <c r="GP3333" s="12"/>
      <c r="GQ3333" s="12"/>
    </row>
    <row r="3334" spans="9:199" s="1" customFormat="1">
      <c r="I3334" s="3"/>
      <c r="P3334" s="59"/>
      <c r="Q3334" s="59"/>
      <c r="R3334" s="59"/>
      <c r="T3334" s="3"/>
      <c r="U3334" s="5"/>
      <c r="V3334" s="3"/>
      <c r="W3334" s="5"/>
      <c r="AE3334" s="7"/>
      <c r="AM3334" s="8"/>
      <c r="AT3334" s="9"/>
      <c r="GM3334" s="12"/>
      <c r="GN3334" s="12"/>
      <c r="GO3334" s="12"/>
      <c r="GP3334" s="12"/>
      <c r="GQ3334" s="12"/>
    </row>
    <row r="3335" spans="9:199" s="1" customFormat="1">
      <c r="I3335" s="3"/>
      <c r="P3335" s="59"/>
      <c r="Q3335" s="59"/>
      <c r="R3335" s="59"/>
      <c r="T3335" s="3"/>
      <c r="U3335" s="5"/>
      <c r="V3335" s="3"/>
      <c r="W3335" s="5"/>
      <c r="AE3335" s="7"/>
      <c r="AM3335" s="8"/>
      <c r="AT3335" s="9"/>
      <c r="GM3335" s="12"/>
      <c r="GN3335" s="12"/>
      <c r="GO3335" s="12"/>
      <c r="GP3335" s="12"/>
      <c r="GQ3335" s="12"/>
    </row>
    <row r="3336" spans="9:199" s="1" customFormat="1">
      <c r="I3336" s="3"/>
      <c r="P3336" s="59"/>
      <c r="Q3336" s="59"/>
      <c r="R3336" s="59"/>
      <c r="T3336" s="3"/>
      <c r="U3336" s="5"/>
      <c r="V3336" s="3"/>
      <c r="W3336" s="5"/>
      <c r="AE3336" s="7"/>
      <c r="AM3336" s="8"/>
      <c r="AT3336" s="9"/>
      <c r="GM3336" s="12"/>
      <c r="GN3336" s="12"/>
      <c r="GO3336" s="12"/>
      <c r="GP3336" s="12"/>
      <c r="GQ3336" s="12"/>
    </row>
    <row r="3337" spans="9:199" s="1" customFormat="1">
      <c r="I3337" s="3"/>
      <c r="P3337" s="59"/>
      <c r="Q3337" s="59"/>
      <c r="R3337" s="59"/>
      <c r="T3337" s="3"/>
      <c r="U3337" s="5"/>
      <c r="V3337" s="3"/>
      <c r="W3337" s="5"/>
      <c r="AE3337" s="7"/>
      <c r="AM3337" s="8"/>
      <c r="AT3337" s="9"/>
      <c r="GM3337" s="12"/>
      <c r="GN3337" s="12"/>
      <c r="GO3337" s="12"/>
      <c r="GP3337" s="12"/>
      <c r="GQ3337" s="12"/>
    </row>
    <row r="3338" spans="9:199" s="1" customFormat="1">
      <c r="I3338" s="3"/>
      <c r="P3338" s="59"/>
      <c r="Q3338" s="59"/>
      <c r="R3338" s="59"/>
      <c r="T3338" s="3"/>
      <c r="U3338" s="5"/>
      <c r="V3338" s="3"/>
      <c r="W3338" s="5"/>
      <c r="AE3338" s="7"/>
      <c r="AM3338" s="8"/>
      <c r="AT3338" s="9"/>
      <c r="GM3338" s="12"/>
      <c r="GN3338" s="12"/>
      <c r="GO3338" s="12"/>
      <c r="GP3338" s="12"/>
      <c r="GQ3338" s="12"/>
    </row>
    <row r="3339" spans="9:199" s="1" customFormat="1">
      <c r="I3339" s="3"/>
      <c r="P3339" s="59"/>
      <c r="Q3339" s="59"/>
      <c r="R3339" s="59"/>
      <c r="T3339" s="3"/>
      <c r="U3339" s="5"/>
      <c r="V3339" s="3"/>
      <c r="W3339" s="5"/>
      <c r="AE3339" s="7"/>
      <c r="AM3339" s="8"/>
      <c r="AT3339" s="9"/>
      <c r="GM3339" s="12"/>
      <c r="GN3339" s="12"/>
      <c r="GO3339" s="12"/>
      <c r="GP3339" s="12"/>
      <c r="GQ3339" s="12"/>
    </row>
    <row r="3340" spans="9:199" s="1" customFormat="1">
      <c r="I3340" s="3"/>
      <c r="P3340" s="59"/>
      <c r="Q3340" s="59"/>
      <c r="R3340" s="59"/>
      <c r="T3340" s="3"/>
      <c r="U3340" s="5"/>
      <c r="V3340" s="3"/>
      <c r="W3340" s="5"/>
      <c r="AE3340" s="7"/>
      <c r="AM3340" s="8"/>
      <c r="AT3340" s="9"/>
      <c r="GM3340" s="12"/>
      <c r="GN3340" s="12"/>
      <c r="GO3340" s="12"/>
      <c r="GP3340" s="12"/>
      <c r="GQ3340" s="12"/>
    </row>
    <row r="3341" spans="9:199" s="1" customFormat="1">
      <c r="I3341" s="3"/>
      <c r="P3341" s="59"/>
      <c r="Q3341" s="59"/>
      <c r="R3341" s="59"/>
      <c r="T3341" s="3"/>
      <c r="U3341" s="5"/>
      <c r="V3341" s="3"/>
      <c r="W3341" s="5"/>
      <c r="AE3341" s="7"/>
      <c r="AM3341" s="8"/>
      <c r="AT3341" s="9"/>
      <c r="GM3341" s="12"/>
      <c r="GN3341" s="12"/>
      <c r="GO3341" s="12"/>
      <c r="GP3341" s="12"/>
      <c r="GQ3341" s="12"/>
    </row>
    <row r="3342" spans="9:199" s="1" customFormat="1">
      <c r="I3342" s="3"/>
      <c r="P3342" s="59"/>
      <c r="Q3342" s="59"/>
      <c r="R3342" s="59"/>
      <c r="T3342" s="3"/>
      <c r="U3342" s="5"/>
      <c r="V3342" s="3"/>
      <c r="W3342" s="5"/>
      <c r="AE3342" s="7"/>
      <c r="AM3342" s="8"/>
      <c r="AT3342" s="9"/>
      <c r="GM3342" s="12"/>
      <c r="GN3342" s="12"/>
      <c r="GO3342" s="12"/>
      <c r="GP3342" s="12"/>
      <c r="GQ3342" s="12"/>
    </row>
    <row r="3343" spans="9:199" s="1" customFormat="1">
      <c r="I3343" s="3"/>
      <c r="P3343" s="59"/>
      <c r="Q3343" s="59"/>
      <c r="R3343" s="59"/>
      <c r="T3343" s="3"/>
      <c r="U3343" s="5"/>
      <c r="V3343" s="3"/>
      <c r="W3343" s="5"/>
      <c r="AE3343" s="7"/>
      <c r="AM3343" s="8"/>
      <c r="AT3343" s="9"/>
      <c r="GM3343" s="12"/>
      <c r="GN3343" s="12"/>
      <c r="GO3343" s="12"/>
      <c r="GP3343" s="12"/>
      <c r="GQ3343" s="12"/>
    </row>
    <row r="3344" spans="9:199" s="1" customFormat="1">
      <c r="I3344" s="3"/>
      <c r="P3344" s="59"/>
      <c r="Q3344" s="59"/>
      <c r="R3344" s="59"/>
      <c r="T3344" s="3"/>
      <c r="U3344" s="5"/>
      <c r="V3344" s="3"/>
      <c r="W3344" s="5"/>
      <c r="AE3344" s="7"/>
      <c r="AM3344" s="8"/>
      <c r="AT3344" s="9"/>
      <c r="GM3344" s="12"/>
      <c r="GN3344" s="12"/>
      <c r="GO3344" s="12"/>
      <c r="GP3344" s="12"/>
      <c r="GQ3344" s="12"/>
    </row>
    <row r="3345" spans="9:199" s="1" customFormat="1">
      <c r="I3345" s="3"/>
      <c r="P3345" s="59"/>
      <c r="Q3345" s="59"/>
      <c r="R3345" s="59"/>
      <c r="T3345" s="3"/>
      <c r="U3345" s="5"/>
      <c r="V3345" s="3"/>
      <c r="W3345" s="5"/>
      <c r="AE3345" s="7"/>
      <c r="AM3345" s="8"/>
      <c r="AT3345" s="9"/>
      <c r="GM3345" s="12"/>
      <c r="GN3345" s="12"/>
      <c r="GO3345" s="12"/>
      <c r="GP3345" s="12"/>
      <c r="GQ3345" s="12"/>
    </row>
    <row r="3346" spans="9:199" s="1" customFormat="1">
      <c r="I3346" s="3"/>
      <c r="P3346" s="59"/>
      <c r="Q3346" s="59"/>
      <c r="R3346" s="59"/>
      <c r="T3346" s="3"/>
      <c r="U3346" s="5"/>
      <c r="V3346" s="3"/>
      <c r="W3346" s="5"/>
      <c r="AE3346" s="7"/>
      <c r="AM3346" s="8"/>
      <c r="AT3346" s="9"/>
      <c r="GM3346" s="12"/>
      <c r="GN3346" s="12"/>
      <c r="GO3346" s="12"/>
      <c r="GP3346" s="12"/>
      <c r="GQ3346" s="12"/>
    </row>
    <row r="3347" spans="9:199" s="1" customFormat="1">
      <c r="I3347" s="3"/>
      <c r="P3347" s="59"/>
      <c r="Q3347" s="59"/>
      <c r="R3347" s="59"/>
      <c r="T3347" s="3"/>
      <c r="U3347" s="5"/>
      <c r="V3347" s="3"/>
      <c r="W3347" s="5"/>
      <c r="AE3347" s="7"/>
      <c r="AM3347" s="8"/>
      <c r="AT3347" s="9"/>
      <c r="GM3347" s="12"/>
      <c r="GN3347" s="12"/>
      <c r="GO3347" s="12"/>
      <c r="GP3347" s="12"/>
      <c r="GQ3347" s="12"/>
    </row>
    <row r="3348" spans="9:199" s="1" customFormat="1">
      <c r="I3348" s="3"/>
      <c r="P3348" s="59"/>
      <c r="Q3348" s="59"/>
      <c r="R3348" s="59"/>
      <c r="T3348" s="3"/>
      <c r="U3348" s="5"/>
      <c r="V3348" s="3"/>
      <c r="W3348" s="5"/>
      <c r="AE3348" s="7"/>
      <c r="AM3348" s="8"/>
      <c r="AT3348" s="9"/>
      <c r="GM3348" s="12"/>
      <c r="GN3348" s="12"/>
      <c r="GO3348" s="12"/>
      <c r="GP3348" s="12"/>
      <c r="GQ3348" s="12"/>
    </row>
    <row r="3349" spans="9:199" s="1" customFormat="1">
      <c r="I3349" s="3"/>
      <c r="P3349" s="59"/>
      <c r="Q3349" s="59"/>
      <c r="R3349" s="59"/>
      <c r="T3349" s="3"/>
      <c r="U3349" s="5"/>
      <c r="V3349" s="3"/>
      <c r="W3349" s="5"/>
      <c r="AE3349" s="7"/>
      <c r="AM3349" s="8"/>
      <c r="AT3349" s="9"/>
      <c r="GM3349" s="12"/>
      <c r="GN3349" s="12"/>
      <c r="GO3349" s="12"/>
      <c r="GP3349" s="12"/>
      <c r="GQ3349" s="12"/>
    </row>
    <row r="3350" spans="9:199" s="1" customFormat="1">
      <c r="I3350" s="3"/>
      <c r="P3350" s="59"/>
      <c r="Q3350" s="59"/>
      <c r="R3350" s="59"/>
      <c r="T3350" s="3"/>
      <c r="U3350" s="5"/>
      <c r="V3350" s="3"/>
      <c r="W3350" s="5"/>
      <c r="AE3350" s="7"/>
      <c r="AM3350" s="8"/>
      <c r="AT3350" s="9"/>
      <c r="GM3350" s="12"/>
      <c r="GN3350" s="12"/>
      <c r="GO3350" s="12"/>
      <c r="GP3350" s="12"/>
      <c r="GQ3350" s="12"/>
    </row>
    <row r="3351" spans="9:199" s="1" customFormat="1">
      <c r="I3351" s="3"/>
      <c r="P3351" s="59"/>
      <c r="Q3351" s="59"/>
      <c r="R3351" s="59"/>
      <c r="T3351" s="3"/>
      <c r="U3351" s="5"/>
      <c r="V3351" s="3"/>
      <c r="W3351" s="5"/>
      <c r="AE3351" s="7"/>
      <c r="AM3351" s="8"/>
      <c r="AT3351" s="9"/>
      <c r="GM3351" s="12"/>
      <c r="GN3351" s="12"/>
      <c r="GO3351" s="12"/>
      <c r="GP3351" s="12"/>
      <c r="GQ3351" s="12"/>
    </row>
    <row r="3352" spans="9:199" s="1" customFormat="1">
      <c r="I3352" s="3"/>
      <c r="P3352" s="59"/>
      <c r="Q3352" s="59"/>
      <c r="R3352" s="59"/>
      <c r="T3352" s="3"/>
      <c r="U3352" s="5"/>
      <c r="V3352" s="3"/>
      <c r="W3352" s="5"/>
      <c r="AE3352" s="7"/>
      <c r="AM3352" s="8"/>
      <c r="AT3352" s="9"/>
      <c r="GM3352" s="12"/>
      <c r="GN3352" s="12"/>
      <c r="GO3352" s="12"/>
      <c r="GP3352" s="12"/>
      <c r="GQ3352" s="12"/>
    </row>
    <row r="3353" spans="9:199" s="1" customFormat="1">
      <c r="I3353" s="3"/>
      <c r="P3353" s="59"/>
      <c r="Q3353" s="59"/>
      <c r="R3353" s="59"/>
      <c r="T3353" s="3"/>
      <c r="U3353" s="5"/>
      <c r="V3353" s="3"/>
      <c r="W3353" s="5"/>
      <c r="AE3353" s="7"/>
      <c r="AM3353" s="8"/>
      <c r="AT3353" s="9"/>
      <c r="GM3353" s="12"/>
      <c r="GN3353" s="12"/>
      <c r="GO3353" s="12"/>
      <c r="GP3353" s="12"/>
      <c r="GQ3353" s="12"/>
    </row>
    <row r="3354" spans="9:199" s="1" customFormat="1">
      <c r="I3354" s="3"/>
      <c r="P3354" s="59"/>
      <c r="Q3354" s="59"/>
      <c r="R3354" s="59"/>
      <c r="T3354" s="3"/>
      <c r="U3354" s="5"/>
      <c r="V3354" s="3"/>
      <c r="W3354" s="5"/>
      <c r="AE3354" s="7"/>
      <c r="AM3354" s="8"/>
      <c r="AT3354" s="9"/>
      <c r="GM3354" s="12"/>
      <c r="GN3354" s="12"/>
      <c r="GO3354" s="12"/>
      <c r="GP3354" s="12"/>
      <c r="GQ3354" s="12"/>
    </row>
    <row r="3355" spans="9:199" s="1" customFormat="1">
      <c r="I3355" s="3"/>
      <c r="P3355" s="59"/>
      <c r="Q3355" s="59"/>
      <c r="R3355" s="59"/>
      <c r="T3355" s="3"/>
      <c r="U3355" s="5"/>
      <c r="V3355" s="3"/>
      <c r="W3355" s="5"/>
      <c r="AE3355" s="7"/>
      <c r="AM3355" s="8"/>
      <c r="AT3355" s="9"/>
      <c r="GM3355" s="12"/>
      <c r="GN3355" s="12"/>
      <c r="GO3355" s="12"/>
      <c r="GP3355" s="12"/>
      <c r="GQ3355" s="12"/>
    </row>
    <row r="3356" spans="9:199" s="1" customFormat="1">
      <c r="I3356" s="3"/>
      <c r="P3356" s="59"/>
      <c r="Q3356" s="59"/>
      <c r="R3356" s="59"/>
      <c r="T3356" s="3"/>
      <c r="U3356" s="5"/>
      <c r="V3356" s="3"/>
      <c r="W3356" s="5"/>
      <c r="AE3356" s="7"/>
      <c r="AM3356" s="8"/>
      <c r="AT3356" s="9"/>
      <c r="GM3356" s="12"/>
      <c r="GN3356" s="12"/>
      <c r="GO3356" s="12"/>
      <c r="GP3356" s="12"/>
      <c r="GQ3356" s="12"/>
    </row>
    <row r="3357" spans="9:199" s="1" customFormat="1">
      <c r="I3357" s="3"/>
      <c r="P3357" s="59"/>
      <c r="Q3357" s="59"/>
      <c r="R3357" s="59"/>
      <c r="T3357" s="3"/>
      <c r="U3357" s="5"/>
      <c r="V3357" s="3"/>
      <c r="W3357" s="5"/>
      <c r="AE3357" s="7"/>
      <c r="AM3357" s="8"/>
      <c r="AT3357" s="9"/>
      <c r="GM3357" s="12"/>
      <c r="GN3357" s="12"/>
      <c r="GO3357" s="12"/>
      <c r="GP3357" s="12"/>
      <c r="GQ3357" s="12"/>
    </row>
    <row r="3358" spans="9:199" s="1" customFormat="1">
      <c r="I3358" s="3"/>
      <c r="P3358" s="59"/>
      <c r="Q3358" s="59"/>
      <c r="R3358" s="59"/>
      <c r="T3358" s="3"/>
      <c r="U3358" s="5"/>
      <c r="V3358" s="3"/>
      <c r="W3358" s="5"/>
      <c r="AE3358" s="7"/>
      <c r="AM3358" s="8"/>
      <c r="AT3358" s="9"/>
      <c r="GM3358" s="12"/>
      <c r="GN3358" s="12"/>
      <c r="GO3358" s="12"/>
      <c r="GP3358" s="12"/>
      <c r="GQ3358" s="12"/>
    </row>
    <row r="3359" spans="9:199" s="1" customFormat="1">
      <c r="I3359" s="3"/>
      <c r="P3359" s="59"/>
      <c r="Q3359" s="59"/>
      <c r="R3359" s="59"/>
      <c r="T3359" s="3"/>
      <c r="U3359" s="5"/>
      <c r="V3359" s="3"/>
      <c r="W3359" s="5"/>
      <c r="AE3359" s="7"/>
      <c r="AM3359" s="8"/>
      <c r="AT3359" s="9"/>
      <c r="GM3359" s="12"/>
      <c r="GN3359" s="12"/>
      <c r="GO3359" s="12"/>
      <c r="GP3359" s="12"/>
      <c r="GQ3359" s="12"/>
    </row>
    <row r="3360" spans="9:199" s="1" customFormat="1">
      <c r="I3360" s="3"/>
      <c r="P3360" s="59"/>
      <c r="Q3360" s="59"/>
      <c r="R3360" s="59"/>
      <c r="T3360" s="3"/>
      <c r="U3360" s="5"/>
      <c r="V3360" s="3"/>
      <c r="W3360" s="5"/>
      <c r="AE3360" s="7"/>
      <c r="AM3360" s="8"/>
      <c r="AT3360" s="9"/>
      <c r="GM3360" s="12"/>
      <c r="GN3360" s="12"/>
      <c r="GO3360" s="12"/>
      <c r="GP3360" s="12"/>
      <c r="GQ3360" s="12"/>
    </row>
    <row r="3361" spans="9:199" s="1" customFormat="1">
      <c r="I3361" s="3"/>
      <c r="P3361" s="59"/>
      <c r="Q3361" s="59"/>
      <c r="R3361" s="59"/>
      <c r="T3361" s="3"/>
      <c r="U3361" s="5"/>
      <c r="V3361" s="3"/>
      <c r="W3361" s="5"/>
      <c r="AE3361" s="7"/>
      <c r="AM3361" s="8"/>
      <c r="AT3361" s="9"/>
      <c r="GM3361" s="12"/>
      <c r="GN3361" s="12"/>
      <c r="GO3361" s="12"/>
      <c r="GP3361" s="12"/>
      <c r="GQ3361" s="12"/>
    </row>
    <row r="3362" spans="9:199" s="1" customFormat="1">
      <c r="I3362" s="3"/>
      <c r="P3362" s="59"/>
      <c r="Q3362" s="59"/>
      <c r="R3362" s="59"/>
      <c r="T3362" s="3"/>
      <c r="U3362" s="5"/>
      <c r="V3362" s="3"/>
      <c r="W3362" s="5"/>
      <c r="AE3362" s="7"/>
      <c r="AM3362" s="8"/>
      <c r="AT3362" s="9"/>
      <c r="GM3362" s="12"/>
      <c r="GN3362" s="12"/>
      <c r="GO3362" s="12"/>
      <c r="GP3362" s="12"/>
      <c r="GQ3362" s="12"/>
    </row>
    <row r="3363" spans="9:199" s="1" customFormat="1">
      <c r="I3363" s="3"/>
      <c r="P3363" s="59"/>
      <c r="Q3363" s="59"/>
      <c r="R3363" s="59"/>
      <c r="T3363" s="3"/>
      <c r="U3363" s="5"/>
      <c r="V3363" s="3"/>
      <c r="W3363" s="5"/>
      <c r="AE3363" s="7"/>
      <c r="AM3363" s="8"/>
      <c r="AT3363" s="9"/>
      <c r="GM3363" s="12"/>
      <c r="GN3363" s="12"/>
      <c r="GO3363" s="12"/>
      <c r="GP3363" s="12"/>
      <c r="GQ3363" s="12"/>
    </row>
    <row r="3364" spans="9:199" s="1" customFormat="1">
      <c r="I3364" s="3"/>
      <c r="P3364" s="59"/>
      <c r="Q3364" s="59"/>
      <c r="R3364" s="59"/>
      <c r="T3364" s="3"/>
      <c r="U3364" s="5"/>
      <c r="V3364" s="3"/>
      <c r="W3364" s="5"/>
      <c r="AE3364" s="7"/>
      <c r="AM3364" s="8"/>
      <c r="AT3364" s="9"/>
      <c r="GM3364" s="12"/>
      <c r="GN3364" s="12"/>
      <c r="GO3364" s="12"/>
      <c r="GP3364" s="12"/>
      <c r="GQ3364" s="12"/>
    </row>
    <row r="3365" spans="9:199" s="1" customFormat="1">
      <c r="I3365" s="3"/>
      <c r="P3365" s="59"/>
      <c r="Q3365" s="59"/>
      <c r="R3365" s="59"/>
      <c r="T3365" s="3"/>
      <c r="U3365" s="5"/>
      <c r="V3365" s="3"/>
      <c r="W3365" s="5"/>
      <c r="AE3365" s="7"/>
      <c r="AM3365" s="8"/>
      <c r="AT3365" s="9"/>
      <c r="GM3365" s="12"/>
      <c r="GN3365" s="12"/>
      <c r="GO3365" s="12"/>
      <c r="GP3365" s="12"/>
      <c r="GQ3365" s="12"/>
    </row>
    <row r="3366" spans="9:199" s="1" customFormat="1">
      <c r="I3366" s="3"/>
      <c r="P3366" s="59"/>
      <c r="Q3366" s="59"/>
      <c r="R3366" s="59"/>
      <c r="T3366" s="3"/>
      <c r="U3366" s="5"/>
      <c r="V3366" s="3"/>
      <c r="W3366" s="5"/>
      <c r="AE3366" s="7"/>
      <c r="AM3366" s="8"/>
      <c r="AT3366" s="9"/>
      <c r="GM3366" s="12"/>
      <c r="GN3366" s="12"/>
      <c r="GO3366" s="12"/>
      <c r="GP3366" s="12"/>
      <c r="GQ3366" s="12"/>
    </row>
    <row r="3367" spans="9:199" s="1" customFormat="1">
      <c r="I3367" s="3"/>
      <c r="P3367" s="59"/>
      <c r="Q3367" s="59"/>
      <c r="R3367" s="59"/>
      <c r="T3367" s="3"/>
      <c r="U3367" s="5"/>
      <c r="V3367" s="3"/>
      <c r="W3367" s="5"/>
      <c r="AE3367" s="7"/>
      <c r="AM3367" s="8"/>
      <c r="AT3367" s="9"/>
      <c r="GM3367" s="12"/>
      <c r="GN3367" s="12"/>
      <c r="GO3367" s="12"/>
      <c r="GP3367" s="12"/>
      <c r="GQ3367" s="12"/>
    </row>
    <row r="3368" spans="9:199" s="1" customFormat="1">
      <c r="I3368" s="3"/>
      <c r="P3368" s="59"/>
      <c r="Q3368" s="59"/>
      <c r="R3368" s="59"/>
      <c r="T3368" s="3"/>
      <c r="U3368" s="5"/>
      <c r="V3368" s="3"/>
      <c r="W3368" s="5"/>
      <c r="AE3368" s="7"/>
      <c r="AM3368" s="8"/>
      <c r="AT3368" s="9"/>
      <c r="GM3368" s="12"/>
      <c r="GN3368" s="12"/>
      <c r="GO3368" s="12"/>
      <c r="GP3368" s="12"/>
      <c r="GQ3368" s="12"/>
    </row>
    <row r="3369" spans="9:199" s="1" customFormat="1">
      <c r="I3369" s="3"/>
      <c r="P3369" s="59"/>
      <c r="Q3369" s="59"/>
      <c r="R3369" s="59"/>
      <c r="T3369" s="3"/>
      <c r="U3369" s="5"/>
      <c r="V3369" s="3"/>
      <c r="W3369" s="5"/>
      <c r="AE3369" s="7"/>
      <c r="AM3369" s="8"/>
      <c r="AT3369" s="9"/>
      <c r="GM3369" s="12"/>
      <c r="GN3369" s="12"/>
      <c r="GO3369" s="12"/>
      <c r="GP3369" s="12"/>
      <c r="GQ3369" s="12"/>
    </row>
    <row r="3370" spans="9:199" s="1" customFormat="1">
      <c r="I3370" s="3"/>
      <c r="P3370" s="59"/>
      <c r="Q3370" s="59"/>
      <c r="R3370" s="59"/>
      <c r="T3370" s="3"/>
      <c r="U3370" s="5"/>
      <c r="V3370" s="3"/>
      <c r="W3370" s="5"/>
      <c r="AE3370" s="7"/>
      <c r="AM3370" s="8"/>
      <c r="AT3370" s="9"/>
      <c r="GM3370" s="12"/>
      <c r="GN3370" s="12"/>
      <c r="GO3370" s="12"/>
      <c r="GP3370" s="12"/>
      <c r="GQ3370" s="12"/>
    </row>
    <row r="3371" spans="9:199" s="1" customFormat="1">
      <c r="I3371" s="3"/>
      <c r="P3371" s="59"/>
      <c r="Q3371" s="59"/>
      <c r="R3371" s="59"/>
      <c r="T3371" s="3"/>
      <c r="U3371" s="5"/>
      <c r="V3371" s="3"/>
      <c r="W3371" s="5"/>
      <c r="AE3371" s="7"/>
      <c r="AM3371" s="8"/>
      <c r="AT3371" s="9"/>
      <c r="GM3371" s="12"/>
      <c r="GN3371" s="12"/>
      <c r="GO3371" s="12"/>
      <c r="GP3371" s="12"/>
      <c r="GQ3371" s="12"/>
    </row>
    <row r="3372" spans="9:199" s="1" customFormat="1">
      <c r="I3372" s="3"/>
      <c r="P3372" s="59"/>
      <c r="Q3372" s="59"/>
      <c r="R3372" s="59"/>
      <c r="T3372" s="3"/>
      <c r="U3372" s="5"/>
      <c r="V3372" s="3"/>
      <c r="W3372" s="5"/>
      <c r="AE3372" s="7"/>
      <c r="AM3372" s="8"/>
      <c r="AT3372" s="9"/>
      <c r="GM3372" s="12"/>
      <c r="GN3372" s="12"/>
      <c r="GO3372" s="12"/>
      <c r="GP3372" s="12"/>
      <c r="GQ3372" s="12"/>
    </row>
    <row r="3373" spans="9:199" s="1" customFormat="1">
      <c r="I3373" s="3"/>
      <c r="P3373" s="59"/>
      <c r="Q3373" s="59"/>
      <c r="R3373" s="59"/>
      <c r="T3373" s="3"/>
      <c r="U3373" s="5"/>
      <c r="V3373" s="3"/>
      <c r="W3373" s="5"/>
      <c r="AE3373" s="7"/>
      <c r="AM3373" s="8"/>
      <c r="AT3373" s="9"/>
      <c r="GM3373" s="12"/>
      <c r="GN3373" s="12"/>
      <c r="GO3373" s="12"/>
      <c r="GP3373" s="12"/>
      <c r="GQ3373" s="12"/>
    </row>
    <row r="3374" spans="9:199" s="1" customFormat="1">
      <c r="I3374" s="3"/>
      <c r="P3374" s="59"/>
      <c r="Q3374" s="59"/>
      <c r="R3374" s="59"/>
      <c r="T3374" s="3"/>
      <c r="U3374" s="5"/>
      <c r="V3374" s="3"/>
      <c r="W3374" s="5"/>
      <c r="AE3374" s="7"/>
      <c r="AM3374" s="8"/>
      <c r="AT3374" s="9"/>
      <c r="GM3374" s="12"/>
      <c r="GN3374" s="12"/>
      <c r="GO3374" s="12"/>
      <c r="GP3374" s="12"/>
      <c r="GQ3374" s="12"/>
    </row>
    <row r="3375" spans="9:199" s="1" customFormat="1">
      <c r="I3375" s="3"/>
      <c r="P3375" s="59"/>
      <c r="Q3375" s="59"/>
      <c r="R3375" s="59"/>
      <c r="T3375" s="3"/>
      <c r="U3375" s="5"/>
      <c r="V3375" s="3"/>
      <c r="W3375" s="5"/>
      <c r="AE3375" s="7"/>
      <c r="AM3375" s="8"/>
      <c r="AT3375" s="9"/>
      <c r="GM3375" s="12"/>
      <c r="GN3375" s="12"/>
      <c r="GO3375" s="12"/>
      <c r="GP3375" s="12"/>
      <c r="GQ3375" s="12"/>
    </row>
    <row r="3376" spans="9:199" s="1" customFormat="1">
      <c r="I3376" s="3"/>
      <c r="P3376" s="59"/>
      <c r="Q3376" s="59"/>
      <c r="R3376" s="59"/>
      <c r="T3376" s="3"/>
      <c r="U3376" s="5"/>
      <c r="V3376" s="3"/>
      <c r="W3376" s="5"/>
      <c r="AE3376" s="7"/>
      <c r="AM3376" s="8"/>
      <c r="AT3376" s="9"/>
      <c r="GM3376" s="12"/>
      <c r="GN3376" s="12"/>
      <c r="GO3376" s="12"/>
      <c r="GP3376" s="12"/>
      <c r="GQ3376" s="12"/>
    </row>
    <row r="3377" spans="9:199" s="1" customFormat="1">
      <c r="I3377" s="3"/>
      <c r="P3377" s="59"/>
      <c r="Q3377" s="59"/>
      <c r="R3377" s="59"/>
      <c r="T3377" s="3"/>
      <c r="U3377" s="5"/>
      <c r="V3377" s="3"/>
      <c r="W3377" s="5"/>
      <c r="AE3377" s="7"/>
      <c r="AM3377" s="8"/>
      <c r="AT3377" s="9"/>
      <c r="GM3377" s="12"/>
      <c r="GN3377" s="12"/>
      <c r="GO3377" s="12"/>
      <c r="GP3377" s="12"/>
      <c r="GQ3377" s="12"/>
    </row>
    <row r="3378" spans="9:199" s="1" customFormat="1">
      <c r="I3378" s="3"/>
      <c r="P3378" s="59"/>
      <c r="Q3378" s="59"/>
      <c r="R3378" s="59"/>
      <c r="T3378" s="3"/>
      <c r="U3378" s="5"/>
      <c r="V3378" s="3"/>
      <c r="W3378" s="5"/>
      <c r="AE3378" s="7"/>
      <c r="AM3378" s="8"/>
      <c r="AT3378" s="9"/>
      <c r="GM3378" s="12"/>
      <c r="GN3378" s="12"/>
      <c r="GO3378" s="12"/>
      <c r="GP3378" s="12"/>
      <c r="GQ3378" s="12"/>
    </row>
    <row r="3379" spans="9:199" s="1" customFormat="1">
      <c r="I3379" s="3"/>
      <c r="P3379" s="59"/>
      <c r="Q3379" s="59"/>
      <c r="R3379" s="59"/>
      <c r="T3379" s="3"/>
      <c r="U3379" s="5"/>
      <c r="V3379" s="3"/>
      <c r="W3379" s="5"/>
      <c r="AE3379" s="7"/>
      <c r="AM3379" s="8"/>
      <c r="AT3379" s="9"/>
      <c r="GM3379" s="12"/>
      <c r="GN3379" s="12"/>
      <c r="GO3379" s="12"/>
      <c r="GP3379" s="12"/>
      <c r="GQ3379" s="12"/>
    </row>
    <row r="3380" spans="9:199" s="1" customFormat="1">
      <c r="I3380" s="3"/>
      <c r="P3380" s="59"/>
      <c r="Q3380" s="59"/>
      <c r="R3380" s="59"/>
      <c r="T3380" s="3"/>
      <c r="U3380" s="5"/>
      <c r="V3380" s="3"/>
      <c r="W3380" s="5"/>
      <c r="AE3380" s="7"/>
      <c r="AM3380" s="8"/>
      <c r="AT3380" s="9"/>
      <c r="GM3380" s="12"/>
      <c r="GN3380" s="12"/>
      <c r="GO3380" s="12"/>
      <c r="GP3380" s="12"/>
      <c r="GQ3380" s="12"/>
    </row>
    <row r="3381" spans="9:199" s="1" customFormat="1">
      <c r="I3381" s="3"/>
      <c r="P3381" s="59"/>
      <c r="Q3381" s="59"/>
      <c r="R3381" s="59"/>
      <c r="T3381" s="3"/>
      <c r="U3381" s="5"/>
      <c r="V3381" s="3"/>
      <c r="W3381" s="5"/>
      <c r="AE3381" s="7"/>
      <c r="AM3381" s="8"/>
      <c r="AT3381" s="9"/>
      <c r="GM3381" s="12"/>
      <c r="GN3381" s="12"/>
      <c r="GO3381" s="12"/>
      <c r="GP3381" s="12"/>
      <c r="GQ3381" s="12"/>
    </row>
    <row r="3382" spans="9:199" s="1" customFormat="1">
      <c r="I3382" s="3"/>
      <c r="P3382" s="59"/>
      <c r="Q3382" s="59"/>
      <c r="R3382" s="59"/>
      <c r="T3382" s="3"/>
      <c r="U3382" s="5"/>
      <c r="V3382" s="3"/>
      <c r="W3382" s="5"/>
      <c r="AE3382" s="7"/>
      <c r="AM3382" s="8"/>
      <c r="AT3382" s="9"/>
      <c r="GM3382" s="12"/>
      <c r="GN3382" s="12"/>
      <c r="GO3382" s="12"/>
      <c r="GP3382" s="12"/>
      <c r="GQ3382" s="12"/>
    </row>
    <row r="3383" spans="9:199" s="1" customFormat="1">
      <c r="I3383" s="3"/>
      <c r="P3383" s="59"/>
      <c r="Q3383" s="59"/>
      <c r="R3383" s="59"/>
      <c r="T3383" s="3"/>
      <c r="U3383" s="5"/>
      <c r="V3383" s="3"/>
      <c r="W3383" s="5"/>
      <c r="AE3383" s="7"/>
      <c r="AM3383" s="8"/>
      <c r="AT3383" s="9"/>
      <c r="GM3383" s="12"/>
      <c r="GN3383" s="12"/>
      <c r="GO3383" s="12"/>
      <c r="GP3383" s="12"/>
      <c r="GQ3383" s="12"/>
    </row>
    <row r="3384" spans="9:199" s="1" customFormat="1">
      <c r="I3384" s="3"/>
      <c r="P3384" s="59"/>
      <c r="Q3384" s="59"/>
      <c r="R3384" s="59"/>
      <c r="T3384" s="3"/>
      <c r="U3384" s="5"/>
      <c r="V3384" s="3"/>
      <c r="W3384" s="5"/>
      <c r="AE3384" s="7"/>
      <c r="AM3384" s="8"/>
      <c r="AT3384" s="9"/>
      <c r="GM3384" s="12"/>
      <c r="GN3384" s="12"/>
      <c r="GO3384" s="12"/>
      <c r="GP3384" s="12"/>
      <c r="GQ3384" s="12"/>
    </row>
    <row r="3385" spans="9:199" s="1" customFormat="1">
      <c r="I3385" s="3"/>
      <c r="P3385" s="59"/>
      <c r="Q3385" s="59"/>
      <c r="R3385" s="59"/>
      <c r="T3385" s="3"/>
      <c r="U3385" s="5"/>
      <c r="V3385" s="3"/>
      <c r="W3385" s="5"/>
      <c r="AE3385" s="7"/>
      <c r="AM3385" s="8"/>
      <c r="AT3385" s="9"/>
      <c r="GM3385" s="12"/>
      <c r="GN3385" s="12"/>
      <c r="GO3385" s="12"/>
      <c r="GP3385" s="12"/>
      <c r="GQ3385" s="12"/>
    </row>
    <row r="3386" spans="9:199" s="1" customFormat="1">
      <c r="I3386" s="3"/>
      <c r="P3386" s="59"/>
      <c r="Q3386" s="59"/>
      <c r="R3386" s="59"/>
      <c r="T3386" s="3"/>
      <c r="U3386" s="5"/>
      <c r="V3386" s="3"/>
      <c r="W3386" s="5"/>
      <c r="AE3386" s="7"/>
      <c r="AM3386" s="8"/>
      <c r="AT3386" s="9"/>
      <c r="GM3386" s="12"/>
      <c r="GN3386" s="12"/>
      <c r="GO3386" s="12"/>
      <c r="GP3386" s="12"/>
      <c r="GQ3386" s="12"/>
    </row>
    <row r="3387" spans="9:199" s="1" customFormat="1">
      <c r="I3387" s="3"/>
      <c r="P3387" s="59"/>
      <c r="Q3387" s="59"/>
      <c r="R3387" s="59"/>
      <c r="T3387" s="3"/>
      <c r="U3387" s="5"/>
      <c r="V3387" s="3"/>
      <c r="W3387" s="5"/>
      <c r="AE3387" s="7"/>
      <c r="AM3387" s="8"/>
      <c r="AT3387" s="9"/>
      <c r="GM3387" s="12"/>
      <c r="GN3387" s="12"/>
      <c r="GO3387" s="12"/>
      <c r="GP3387" s="12"/>
      <c r="GQ3387" s="12"/>
    </row>
    <row r="3388" spans="9:199" s="1" customFormat="1">
      <c r="I3388" s="3"/>
      <c r="P3388" s="59"/>
      <c r="Q3388" s="59"/>
      <c r="R3388" s="59"/>
      <c r="T3388" s="3"/>
      <c r="U3388" s="5"/>
      <c r="V3388" s="3"/>
      <c r="W3388" s="5"/>
      <c r="AE3388" s="7"/>
      <c r="AM3388" s="8"/>
      <c r="AT3388" s="9"/>
      <c r="GM3388" s="12"/>
      <c r="GN3388" s="12"/>
      <c r="GO3388" s="12"/>
      <c r="GP3388" s="12"/>
      <c r="GQ3388" s="12"/>
    </row>
    <row r="3389" spans="9:199" s="1" customFormat="1">
      <c r="I3389" s="3"/>
      <c r="P3389" s="59"/>
      <c r="Q3389" s="59"/>
      <c r="R3389" s="59"/>
      <c r="T3389" s="3"/>
      <c r="U3389" s="5"/>
      <c r="V3389" s="3"/>
      <c r="W3389" s="5"/>
      <c r="AE3389" s="7"/>
      <c r="AM3389" s="8"/>
      <c r="AT3389" s="9"/>
      <c r="GM3389" s="12"/>
      <c r="GN3389" s="12"/>
      <c r="GO3389" s="12"/>
      <c r="GP3389" s="12"/>
      <c r="GQ3389" s="12"/>
    </row>
    <row r="3390" spans="9:199" s="1" customFormat="1">
      <c r="I3390" s="3"/>
      <c r="P3390" s="59"/>
      <c r="Q3390" s="59"/>
      <c r="R3390" s="59"/>
      <c r="T3390" s="3"/>
      <c r="U3390" s="5"/>
      <c r="V3390" s="3"/>
      <c r="W3390" s="5"/>
      <c r="AE3390" s="7"/>
      <c r="AM3390" s="8"/>
      <c r="AT3390" s="9"/>
      <c r="GM3390" s="12"/>
      <c r="GN3390" s="12"/>
      <c r="GO3390" s="12"/>
      <c r="GP3390" s="12"/>
      <c r="GQ3390" s="12"/>
    </row>
    <row r="3391" spans="9:199" s="1" customFormat="1">
      <c r="I3391" s="3"/>
      <c r="P3391" s="59"/>
      <c r="Q3391" s="59"/>
      <c r="R3391" s="59"/>
      <c r="T3391" s="3"/>
      <c r="U3391" s="5"/>
      <c r="V3391" s="3"/>
      <c r="W3391" s="5"/>
      <c r="AE3391" s="7"/>
      <c r="AM3391" s="8"/>
      <c r="AT3391" s="9"/>
      <c r="GM3391" s="12"/>
      <c r="GN3391" s="12"/>
      <c r="GO3391" s="12"/>
      <c r="GP3391" s="12"/>
      <c r="GQ3391" s="12"/>
    </row>
    <row r="3392" spans="9:199" s="1" customFormat="1">
      <c r="I3392" s="3"/>
      <c r="P3392" s="59"/>
      <c r="Q3392" s="59"/>
      <c r="R3392" s="59"/>
      <c r="T3392" s="3"/>
      <c r="U3392" s="5"/>
      <c r="V3392" s="3"/>
      <c r="W3392" s="5"/>
      <c r="AE3392" s="7"/>
      <c r="AM3392" s="8"/>
      <c r="AT3392" s="9"/>
      <c r="GM3392" s="12"/>
      <c r="GN3392" s="12"/>
      <c r="GO3392" s="12"/>
      <c r="GP3392" s="12"/>
      <c r="GQ3392" s="12"/>
    </row>
    <row r="3393" spans="9:199" s="1" customFormat="1">
      <c r="I3393" s="3"/>
      <c r="P3393" s="59"/>
      <c r="Q3393" s="59"/>
      <c r="R3393" s="59"/>
      <c r="T3393" s="3"/>
      <c r="U3393" s="5"/>
      <c r="V3393" s="3"/>
      <c r="W3393" s="5"/>
      <c r="AE3393" s="7"/>
      <c r="AM3393" s="8"/>
      <c r="AT3393" s="9"/>
      <c r="GM3393" s="12"/>
      <c r="GN3393" s="12"/>
      <c r="GO3393" s="12"/>
      <c r="GP3393" s="12"/>
      <c r="GQ3393" s="12"/>
    </row>
    <row r="3394" spans="9:199" s="1" customFormat="1">
      <c r="I3394" s="3"/>
      <c r="P3394" s="59"/>
      <c r="Q3394" s="59"/>
      <c r="R3394" s="59"/>
      <c r="T3394" s="3"/>
      <c r="U3394" s="5"/>
      <c r="V3394" s="3"/>
      <c r="W3394" s="5"/>
      <c r="AE3394" s="7"/>
      <c r="AM3394" s="8"/>
      <c r="AT3394" s="9"/>
      <c r="GM3394" s="12"/>
      <c r="GN3394" s="12"/>
      <c r="GO3394" s="12"/>
      <c r="GP3394" s="12"/>
      <c r="GQ3394" s="12"/>
    </row>
    <row r="3395" spans="9:199" s="1" customFormat="1">
      <c r="I3395" s="3"/>
      <c r="P3395" s="59"/>
      <c r="Q3395" s="59"/>
      <c r="R3395" s="59"/>
      <c r="T3395" s="3"/>
      <c r="U3395" s="5"/>
      <c r="V3395" s="3"/>
      <c r="W3395" s="5"/>
      <c r="AE3395" s="7"/>
      <c r="AM3395" s="8"/>
      <c r="AT3395" s="9"/>
      <c r="GM3395" s="12"/>
      <c r="GN3395" s="12"/>
      <c r="GO3395" s="12"/>
      <c r="GP3395" s="12"/>
      <c r="GQ3395" s="12"/>
    </row>
    <row r="3396" spans="9:199" s="1" customFormat="1">
      <c r="I3396" s="3"/>
      <c r="P3396" s="59"/>
      <c r="Q3396" s="59"/>
      <c r="R3396" s="59"/>
      <c r="T3396" s="3"/>
      <c r="U3396" s="5"/>
      <c r="V3396" s="3"/>
      <c r="W3396" s="5"/>
      <c r="AE3396" s="7"/>
      <c r="AM3396" s="8"/>
      <c r="AT3396" s="9"/>
      <c r="GM3396" s="12"/>
      <c r="GN3396" s="12"/>
      <c r="GO3396" s="12"/>
      <c r="GP3396" s="12"/>
      <c r="GQ3396" s="12"/>
    </row>
    <row r="3397" spans="9:199" s="1" customFormat="1">
      <c r="I3397" s="3"/>
      <c r="P3397" s="59"/>
      <c r="Q3397" s="59"/>
      <c r="R3397" s="59"/>
      <c r="T3397" s="3"/>
      <c r="U3397" s="5"/>
      <c r="V3397" s="3"/>
      <c r="W3397" s="5"/>
      <c r="AE3397" s="7"/>
      <c r="AM3397" s="8"/>
      <c r="AT3397" s="9"/>
      <c r="GM3397" s="12"/>
      <c r="GN3397" s="12"/>
      <c r="GO3397" s="12"/>
      <c r="GP3397" s="12"/>
      <c r="GQ3397" s="12"/>
    </row>
    <row r="3398" spans="9:199" s="1" customFormat="1">
      <c r="I3398" s="3"/>
      <c r="P3398" s="59"/>
      <c r="Q3398" s="59"/>
      <c r="R3398" s="59"/>
      <c r="T3398" s="3"/>
      <c r="U3398" s="5"/>
      <c r="V3398" s="3"/>
      <c r="W3398" s="5"/>
      <c r="AE3398" s="7"/>
      <c r="AM3398" s="8"/>
      <c r="AT3398" s="9"/>
      <c r="GM3398" s="12"/>
      <c r="GN3398" s="12"/>
      <c r="GO3398" s="12"/>
      <c r="GP3398" s="12"/>
      <c r="GQ3398" s="12"/>
    </row>
    <row r="3399" spans="9:199" s="1" customFormat="1">
      <c r="I3399" s="3"/>
      <c r="P3399" s="59"/>
      <c r="Q3399" s="59"/>
      <c r="R3399" s="59"/>
      <c r="T3399" s="3"/>
      <c r="U3399" s="5"/>
      <c r="V3399" s="3"/>
      <c r="W3399" s="5"/>
      <c r="AE3399" s="7"/>
      <c r="AM3399" s="8"/>
      <c r="AT3399" s="9"/>
      <c r="GM3399" s="12"/>
      <c r="GN3399" s="12"/>
      <c r="GO3399" s="12"/>
      <c r="GP3399" s="12"/>
      <c r="GQ3399" s="12"/>
    </row>
    <row r="3400" spans="9:199" s="1" customFormat="1">
      <c r="I3400" s="3"/>
      <c r="P3400" s="59"/>
      <c r="Q3400" s="59"/>
      <c r="R3400" s="59"/>
      <c r="T3400" s="3"/>
      <c r="U3400" s="5"/>
      <c r="V3400" s="3"/>
      <c r="W3400" s="5"/>
      <c r="AE3400" s="7"/>
      <c r="AM3400" s="8"/>
      <c r="AT3400" s="9"/>
      <c r="GM3400" s="12"/>
      <c r="GN3400" s="12"/>
      <c r="GO3400" s="12"/>
      <c r="GP3400" s="12"/>
      <c r="GQ3400" s="12"/>
    </row>
    <row r="3401" spans="9:199" s="1" customFormat="1">
      <c r="I3401" s="3"/>
      <c r="P3401" s="59"/>
      <c r="Q3401" s="59"/>
      <c r="R3401" s="59"/>
      <c r="T3401" s="3"/>
      <c r="U3401" s="5"/>
      <c r="V3401" s="3"/>
      <c r="W3401" s="5"/>
      <c r="AE3401" s="7"/>
      <c r="AM3401" s="8"/>
      <c r="AT3401" s="9"/>
      <c r="GM3401" s="12"/>
      <c r="GN3401" s="12"/>
      <c r="GO3401" s="12"/>
      <c r="GP3401" s="12"/>
      <c r="GQ3401" s="12"/>
    </row>
    <row r="3402" spans="9:199" s="1" customFormat="1">
      <c r="I3402" s="3"/>
      <c r="P3402" s="59"/>
      <c r="Q3402" s="59"/>
      <c r="R3402" s="59"/>
      <c r="T3402" s="3"/>
      <c r="U3402" s="5"/>
      <c r="V3402" s="3"/>
      <c r="W3402" s="5"/>
      <c r="AE3402" s="7"/>
      <c r="AM3402" s="8"/>
      <c r="AT3402" s="9"/>
      <c r="GM3402" s="12"/>
      <c r="GN3402" s="12"/>
      <c r="GO3402" s="12"/>
      <c r="GP3402" s="12"/>
      <c r="GQ3402" s="12"/>
    </row>
    <row r="3403" spans="9:199" s="1" customFormat="1">
      <c r="I3403" s="3"/>
      <c r="P3403" s="59"/>
      <c r="Q3403" s="59"/>
      <c r="R3403" s="59"/>
      <c r="T3403" s="3"/>
      <c r="U3403" s="5"/>
      <c r="V3403" s="3"/>
      <c r="W3403" s="5"/>
      <c r="AE3403" s="7"/>
      <c r="AM3403" s="8"/>
      <c r="AT3403" s="9"/>
      <c r="GM3403" s="12"/>
      <c r="GN3403" s="12"/>
      <c r="GO3403" s="12"/>
      <c r="GP3403" s="12"/>
      <c r="GQ3403" s="12"/>
    </row>
    <row r="3404" spans="9:199" s="1" customFormat="1">
      <c r="I3404" s="3"/>
      <c r="P3404" s="59"/>
      <c r="Q3404" s="59"/>
      <c r="R3404" s="59"/>
      <c r="T3404" s="3"/>
      <c r="U3404" s="5"/>
      <c r="V3404" s="3"/>
      <c r="W3404" s="5"/>
      <c r="AE3404" s="7"/>
      <c r="AM3404" s="8"/>
      <c r="AT3404" s="9"/>
      <c r="GM3404" s="12"/>
      <c r="GN3404" s="12"/>
      <c r="GO3404" s="12"/>
      <c r="GP3404" s="12"/>
      <c r="GQ3404" s="12"/>
    </row>
    <row r="3405" spans="9:199" s="1" customFormat="1">
      <c r="I3405" s="3"/>
      <c r="P3405" s="59"/>
      <c r="Q3405" s="59"/>
      <c r="R3405" s="59"/>
      <c r="T3405" s="3"/>
      <c r="U3405" s="5"/>
      <c r="V3405" s="3"/>
      <c r="W3405" s="5"/>
      <c r="AE3405" s="7"/>
      <c r="AM3405" s="8"/>
      <c r="AT3405" s="9"/>
      <c r="GM3405" s="12"/>
      <c r="GN3405" s="12"/>
      <c r="GO3405" s="12"/>
      <c r="GP3405" s="12"/>
      <c r="GQ3405" s="12"/>
    </row>
    <row r="3406" spans="9:199" s="1" customFormat="1">
      <c r="I3406" s="3"/>
      <c r="P3406" s="59"/>
      <c r="Q3406" s="59"/>
      <c r="R3406" s="59"/>
      <c r="T3406" s="3"/>
      <c r="U3406" s="5"/>
      <c r="V3406" s="3"/>
      <c r="W3406" s="5"/>
      <c r="AE3406" s="7"/>
      <c r="AM3406" s="8"/>
      <c r="AT3406" s="9"/>
      <c r="GM3406" s="12"/>
      <c r="GN3406" s="12"/>
      <c r="GO3406" s="12"/>
      <c r="GP3406" s="12"/>
      <c r="GQ3406" s="12"/>
    </row>
    <row r="3407" spans="9:199" s="1" customFormat="1">
      <c r="I3407" s="3"/>
      <c r="P3407" s="59"/>
      <c r="Q3407" s="59"/>
      <c r="R3407" s="59"/>
      <c r="T3407" s="3"/>
      <c r="U3407" s="5"/>
      <c r="V3407" s="3"/>
      <c r="W3407" s="5"/>
      <c r="AE3407" s="7"/>
      <c r="AM3407" s="8"/>
      <c r="AT3407" s="9"/>
      <c r="GM3407" s="12"/>
      <c r="GN3407" s="12"/>
      <c r="GO3407" s="12"/>
      <c r="GP3407" s="12"/>
      <c r="GQ3407" s="12"/>
    </row>
    <row r="3408" spans="9:199" s="1" customFormat="1">
      <c r="I3408" s="3"/>
      <c r="P3408" s="59"/>
      <c r="Q3408" s="59"/>
      <c r="R3408" s="59"/>
      <c r="T3408" s="3"/>
      <c r="U3408" s="5"/>
      <c r="V3408" s="3"/>
      <c r="W3408" s="5"/>
      <c r="AE3408" s="7"/>
      <c r="AM3408" s="8"/>
      <c r="AT3408" s="9"/>
      <c r="GM3408" s="12"/>
      <c r="GN3408" s="12"/>
      <c r="GO3408" s="12"/>
      <c r="GP3408" s="12"/>
      <c r="GQ3408" s="12"/>
    </row>
    <row r="3409" spans="9:199" s="1" customFormat="1">
      <c r="I3409" s="3"/>
      <c r="P3409" s="59"/>
      <c r="Q3409" s="59"/>
      <c r="R3409" s="59"/>
      <c r="T3409" s="3"/>
      <c r="U3409" s="5"/>
      <c r="V3409" s="3"/>
      <c r="W3409" s="5"/>
      <c r="AE3409" s="7"/>
      <c r="AM3409" s="8"/>
      <c r="AT3409" s="9"/>
      <c r="GM3409" s="12"/>
      <c r="GN3409" s="12"/>
      <c r="GO3409" s="12"/>
      <c r="GP3409" s="12"/>
      <c r="GQ3409" s="12"/>
    </row>
    <row r="3410" spans="9:199" s="1" customFormat="1">
      <c r="I3410" s="3"/>
      <c r="P3410" s="59"/>
      <c r="Q3410" s="59"/>
      <c r="R3410" s="59"/>
      <c r="T3410" s="3"/>
      <c r="U3410" s="5"/>
      <c r="V3410" s="3"/>
      <c r="W3410" s="5"/>
      <c r="AE3410" s="7"/>
      <c r="AM3410" s="8"/>
      <c r="AT3410" s="9"/>
      <c r="GM3410" s="12"/>
      <c r="GN3410" s="12"/>
      <c r="GO3410" s="12"/>
      <c r="GP3410" s="12"/>
      <c r="GQ3410" s="12"/>
    </row>
    <row r="3411" spans="9:199" s="1" customFormat="1">
      <c r="I3411" s="3"/>
      <c r="P3411" s="59"/>
      <c r="Q3411" s="59"/>
      <c r="R3411" s="59"/>
      <c r="T3411" s="3"/>
      <c r="U3411" s="5"/>
      <c r="V3411" s="3"/>
      <c r="W3411" s="5"/>
      <c r="AE3411" s="7"/>
      <c r="AM3411" s="8"/>
      <c r="AT3411" s="9"/>
      <c r="GM3411" s="12"/>
      <c r="GN3411" s="12"/>
      <c r="GO3411" s="12"/>
      <c r="GP3411" s="12"/>
      <c r="GQ3411" s="12"/>
    </row>
    <row r="3412" spans="9:199" s="1" customFormat="1">
      <c r="I3412" s="3"/>
      <c r="P3412" s="59"/>
      <c r="Q3412" s="59"/>
      <c r="R3412" s="59"/>
      <c r="T3412" s="3"/>
      <c r="U3412" s="5"/>
      <c r="V3412" s="3"/>
      <c r="W3412" s="5"/>
      <c r="AE3412" s="7"/>
      <c r="AM3412" s="8"/>
      <c r="AT3412" s="9"/>
      <c r="GM3412" s="12"/>
      <c r="GN3412" s="12"/>
      <c r="GO3412" s="12"/>
      <c r="GP3412" s="12"/>
      <c r="GQ3412" s="12"/>
    </row>
    <row r="3413" spans="9:199" s="1" customFormat="1">
      <c r="I3413" s="3"/>
      <c r="P3413" s="59"/>
      <c r="Q3413" s="59"/>
      <c r="R3413" s="59"/>
      <c r="T3413" s="3"/>
      <c r="U3413" s="5"/>
      <c r="V3413" s="3"/>
      <c r="W3413" s="5"/>
      <c r="AE3413" s="7"/>
      <c r="AM3413" s="8"/>
      <c r="AT3413" s="9"/>
      <c r="GM3413" s="12"/>
      <c r="GN3413" s="12"/>
      <c r="GO3413" s="12"/>
      <c r="GP3413" s="12"/>
      <c r="GQ3413" s="12"/>
    </row>
    <row r="3414" spans="9:199" s="1" customFormat="1">
      <c r="I3414" s="3"/>
      <c r="P3414" s="59"/>
      <c r="Q3414" s="59"/>
      <c r="R3414" s="59"/>
      <c r="T3414" s="3"/>
      <c r="U3414" s="5"/>
      <c r="V3414" s="3"/>
      <c r="W3414" s="5"/>
      <c r="AE3414" s="7"/>
      <c r="AM3414" s="8"/>
      <c r="AT3414" s="9"/>
      <c r="GM3414" s="12"/>
      <c r="GN3414" s="12"/>
      <c r="GO3414" s="12"/>
      <c r="GP3414" s="12"/>
      <c r="GQ3414" s="12"/>
    </row>
    <row r="3415" spans="9:199" s="1" customFormat="1">
      <c r="I3415" s="3"/>
      <c r="P3415" s="59"/>
      <c r="Q3415" s="59"/>
      <c r="R3415" s="59"/>
      <c r="T3415" s="3"/>
      <c r="U3415" s="5"/>
      <c r="V3415" s="3"/>
      <c r="W3415" s="5"/>
      <c r="AE3415" s="7"/>
      <c r="AM3415" s="8"/>
      <c r="AT3415" s="9"/>
      <c r="GM3415" s="12"/>
      <c r="GN3415" s="12"/>
      <c r="GO3415" s="12"/>
      <c r="GP3415" s="12"/>
      <c r="GQ3415" s="12"/>
    </row>
    <row r="3416" spans="9:199" s="1" customFormat="1">
      <c r="I3416" s="3"/>
      <c r="P3416" s="59"/>
      <c r="Q3416" s="59"/>
      <c r="R3416" s="59"/>
      <c r="T3416" s="3"/>
      <c r="U3416" s="5"/>
      <c r="V3416" s="3"/>
      <c r="W3416" s="5"/>
      <c r="AE3416" s="7"/>
      <c r="AM3416" s="8"/>
      <c r="AT3416" s="9"/>
      <c r="GM3416" s="12"/>
      <c r="GN3416" s="12"/>
      <c r="GO3416" s="12"/>
      <c r="GP3416" s="12"/>
      <c r="GQ3416" s="12"/>
    </row>
    <row r="3417" spans="9:199" s="1" customFormat="1">
      <c r="I3417" s="3"/>
      <c r="P3417" s="59"/>
      <c r="Q3417" s="59"/>
      <c r="R3417" s="59"/>
      <c r="T3417" s="3"/>
      <c r="U3417" s="5"/>
      <c r="V3417" s="3"/>
      <c r="W3417" s="5"/>
      <c r="AE3417" s="7"/>
      <c r="AM3417" s="8"/>
      <c r="AT3417" s="9"/>
      <c r="GM3417" s="12"/>
      <c r="GN3417" s="12"/>
      <c r="GO3417" s="12"/>
      <c r="GP3417" s="12"/>
      <c r="GQ3417" s="12"/>
    </row>
    <row r="3418" spans="9:199" s="1" customFormat="1">
      <c r="I3418" s="3"/>
      <c r="P3418" s="59"/>
      <c r="Q3418" s="59"/>
      <c r="R3418" s="59"/>
      <c r="T3418" s="3"/>
      <c r="U3418" s="5"/>
      <c r="V3418" s="3"/>
      <c r="W3418" s="5"/>
      <c r="AE3418" s="7"/>
      <c r="AM3418" s="8"/>
      <c r="AT3418" s="9"/>
      <c r="GM3418" s="12"/>
      <c r="GN3418" s="12"/>
      <c r="GO3418" s="12"/>
      <c r="GP3418" s="12"/>
      <c r="GQ3418" s="12"/>
    </row>
    <row r="3419" spans="9:199" s="1" customFormat="1">
      <c r="I3419" s="3"/>
      <c r="P3419" s="59"/>
      <c r="Q3419" s="59"/>
      <c r="R3419" s="59"/>
      <c r="T3419" s="3"/>
      <c r="U3419" s="5"/>
      <c r="V3419" s="3"/>
      <c r="W3419" s="5"/>
      <c r="AE3419" s="7"/>
      <c r="AM3419" s="8"/>
      <c r="AT3419" s="9"/>
      <c r="GM3419" s="12"/>
      <c r="GN3419" s="12"/>
      <c r="GO3419" s="12"/>
      <c r="GP3419" s="12"/>
      <c r="GQ3419" s="12"/>
    </row>
    <row r="3420" spans="9:199" s="1" customFormat="1">
      <c r="I3420" s="3"/>
      <c r="P3420" s="59"/>
      <c r="Q3420" s="59"/>
      <c r="R3420" s="59"/>
      <c r="T3420" s="3"/>
      <c r="U3420" s="5"/>
      <c r="V3420" s="3"/>
      <c r="W3420" s="5"/>
      <c r="AE3420" s="7"/>
      <c r="AM3420" s="8"/>
      <c r="AT3420" s="9"/>
      <c r="GM3420" s="12"/>
      <c r="GN3420" s="12"/>
      <c r="GO3420" s="12"/>
      <c r="GP3420" s="12"/>
      <c r="GQ3420" s="12"/>
    </row>
    <row r="3421" spans="9:199" s="1" customFormat="1">
      <c r="I3421" s="3"/>
      <c r="P3421" s="59"/>
      <c r="Q3421" s="59"/>
      <c r="R3421" s="59"/>
      <c r="T3421" s="3"/>
      <c r="U3421" s="5"/>
      <c r="V3421" s="3"/>
      <c r="W3421" s="5"/>
      <c r="AE3421" s="7"/>
      <c r="AM3421" s="8"/>
      <c r="AT3421" s="9"/>
      <c r="GM3421" s="12"/>
      <c r="GN3421" s="12"/>
      <c r="GO3421" s="12"/>
      <c r="GP3421" s="12"/>
      <c r="GQ3421" s="12"/>
    </row>
    <row r="3422" spans="9:199" s="1" customFormat="1">
      <c r="I3422" s="3"/>
      <c r="P3422" s="59"/>
      <c r="Q3422" s="59"/>
      <c r="R3422" s="59"/>
      <c r="T3422" s="3"/>
      <c r="U3422" s="5"/>
      <c r="V3422" s="3"/>
      <c r="W3422" s="5"/>
      <c r="AE3422" s="7"/>
      <c r="AM3422" s="8"/>
      <c r="AT3422" s="9"/>
      <c r="GM3422" s="12"/>
      <c r="GN3422" s="12"/>
      <c r="GO3422" s="12"/>
      <c r="GP3422" s="12"/>
      <c r="GQ3422" s="12"/>
    </row>
    <row r="3423" spans="9:199" s="1" customFormat="1">
      <c r="I3423" s="3"/>
      <c r="P3423" s="59"/>
      <c r="Q3423" s="59"/>
      <c r="R3423" s="59"/>
      <c r="T3423" s="3"/>
      <c r="U3423" s="5"/>
      <c r="V3423" s="3"/>
      <c r="W3423" s="5"/>
      <c r="AE3423" s="7"/>
      <c r="AM3423" s="8"/>
      <c r="AT3423" s="9"/>
      <c r="GM3423" s="12"/>
      <c r="GN3423" s="12"/>
      <c r="GO3423" s="12"/>
      <c r="GP3423" s="12"/>
      <c r="GQ3423" s="12"/>
    </row>
    <row r="3424" spans="9:199" s="1" customFormat="1">
      <c r="I3424" s="3"/>
      <c r="P3424" s="59"/>
      <c r="Q3424" s="59"/>
      <c r="R3424" s="59"/>
      <c r="T3424" s="3"/>
      <c r="U3424" s="5"/>
      <c r="V3424" s="3"/>
      <c r="W3424" s="5"/>
      <c r="AE3424" s="7"/>
      <c r="AM3424" s="8"/>
      <c r="AT3424" s="9"/>
      <c r="GM3424" s="12"/>
      <c r="GN3424" s="12"/>
      <c r="GO3424" s="12"/>
      <c r="GP3424" s="12"/>
      <c r="GQ3424" s="12"/>
    </row>
    <row r="3425" spans="9:199" s="1" customFormat="1">
      <c r="I3425" s="3"/>
      <c r="P3425" s="59"/>
      <c r="Q3425" s="59"/>
      <c r="R3425" s="59"/>
      <c r="T3425" s="3"/>
      <c r="U3425" s="5"/>
      <c r="V3425" s="3"/>
      <c r="W3425" s="5"/>
      <c r="AE3425" s="7"/>
      <c r="AM3425" s="8"/>
      <c r="AT3425" s="9"/>
      <c r="GM3425" s="12"/>
      <c r="GN3425" s="12"/>
      <c r="GO3425" s="12"/>
      <c r="GP3425" s="12"/>
      <c r="GQ3425" s="12"/>
    </row>
    <row r="3426" spans="9:199" s="1" customFormat="1">
      <c r="I3426" s="3"/>
      <c r="P3426" s="59"/>
      <c r="Q3426" s="59"/>
      <c r="R3426" s="59"/>
      <c r="T3426" s="3"/>
      <c r="U3426" s="5"/>
      <c r="V3426" s="3"/>
      <c r="W3426" s="5"/>
      <c r="AE3426" s="7"/>
      <c r="AM3426" s="8"/>
      <c r="AT3426" s="9"/>
      <c r="GM3426" s="12"/>
      <c r="GN3426" s="12"/>
      <c r="GO3426" s="12"/>
      <c r="GP3426" s="12"/>
      <c r="GQ3426" s="12"/>
    </row>
    <row r="3427" spans="9:199" s="1" customFormat="1">
      <c r="I3427" s="3"/>
      <c r="P3427" s="59"/>
      <c r="Q3427" s="59"/>
      <c r="R3427" s="59"/>
      <c r="T3427" s="3"/>
      <c r="U3427" s="5"/>
      <c r="V3427" s="3"/>
      <c r="W3427" s="5"/>
      <c r="AE3427" s="7"/>
      <c r="AM3427" s="8"/>
      <c r="AT3427" s="9"/>
      <c r="GM3427" s="12"/>
      <c r="GN3427" s="12"/>
      <c r="GO3427" s="12"/>
      <c r="GP3427" s="12"/>
      <c r="GQ3427" s="12"/>
    </row>
    <row r="3428" spans="9:199" s="1" customFormat="1">
      <c r="I3428" s="3"/>
      <c r="P3428" s="59"/>
      <c r="Q3428" s="59"/>
      <c r="R3428" s="59"/>
      <c r="T3428" s="3"/>
      <c r="U3428" s="5"/>
      <c r="V3428" s="3"/>
      <c r="W3428" s="5"/>
      <c r="AE3428" s="7"/>
      <c r="AM3428" s="8"/>
      <c r="AT3428" s="9"/>
      <c r="GM3428" s="12"/>
      <c r="GN3428" s="12"/>
      <c r="GO3428" s="12"/>
      <c r="GP3428" s="12"/>
      <c r="GQ3428" s="12"/>
    </row>
    <row r="3429" spans="9:199" s="1" customFormat="1">
      <c r="I3429" s="3"/>
      <c r="P3429" s="59"/>
      <c r="Q3429" s="59"/>
      <c r="R3429" s="59"/>
      <c r="T3429" s="3"/>
      <c r="U3429" s="5"/>
      <c r="V3429" s="3"/>
      <c r="W3429" s="5"/>
      <c r="AE3429" s="7"/>
      <c r="AM3429" s="8"/>
      <c r="AT3429" s="9"/>
      <c r="GM3429" s="12"/>
      <c r="GN3429" s="12"/>
      <c r="GO3429" s="12"/>
      <c r="GP3429" s="12"/>
      <c r="GQ3429" s="12"/>
    </row>
    <row r="3430" spans="9:199" s="1" customFormat="1">
      <c r="I3430" s="3"/>
      <c r="P3430" s="59"/>
      <c r="Q3430" s="59"/>
      <c r="R3430" s="59"/>
      <c r="T3430" s="3"/>
      <c r="U3430" s="5"/>
      <c r="V3430" s="3"/>
      <c r="W3430" s="5"/>
      <c r="AE3430" s="7"/>
      <c r="AM3430" s="8"/>
      <c r="AT3430" s="9"/>
      <c r="GM3430" s="12"/>
      <c r="GN3430" s="12"/>
      <c r="GO3430" s="12"/>
      <c r="GP3430" s="12"/>
      <c r="GQ3430" s="12"/>
    </row>
    <row r="3431" spans="9:199" s="1" customFormat="1">
      <c r="I3431" s="3"/>
      <c r="P3431" s="59"/>
      <c r="Q3431" s="59"/>
      <c r="R3431" s="59"/>
      <c r="T3431" s="3"/>
      <c r="U3431" s="5"/>
      <c r="V3431" s="3"/>
      <c r="W3431" s="5"/>
      <c r="AE3431" s="7"/>
      <c r="AM3431" s="8"/>
      <c r="AT3431" s="9"/>
      <c r="GM3431" s="12"/>
      <c r="GN3431" s="12"/>
      <c r="GO3431" s="12"/>
      <c r="GP3431" s="12"/>
      <c r="GQ3431" s="12"/>
    </row>
    <row r="3432" spans="9:199" s="1" customFormat="1">
      <c r="I3432" s="3"/>
      <c r="P3432" s="59"/>
      <c r="Q3432" s="59"/>
      <c r="R3432" s="59"/>
      <c r="T3432" s="3"/>
      <c r="U3432" s="5"/>
      <c r="V3432" s="3"/>
      <c r="W3432" s="5"/>
      <c r="AE3432" s="7"/>
      <c r="AM3432" s="8"/>
      <c r="AT3432" s="9"/>
      <c r="GM3432" s="12"/>
      <c r="GN3432" s="12"/>
      <c r="GO3432" s="12"/>
      <c r="GP3432" s="12"/>
      <c r="GQ3432" s="12"/>
    </row>
    <row r="3433" spans="9:199" s="1" customFormat="1">
      <c r="I3433" s="3"/>
      <c r="P3433" s="59"/>
      <c r="Q3433" s="59"/>
      <c r="R3433" s="59"/>
      <c r="T3433" s="3"/>
      <c r="U3433" s="5"/>
      <c r="V3433" s="3"/>
      <c r="W3433" s="5"/>
      <c r="AE3433" s="7"/>
      <c r="AM3433" s="8"/>
      <c r="AT3433" s="9"/>
      <c r="GM3433" s="12"/>
      <c r="GN3433" s="12"/>
      <c r="GO3433" s="12"/>
      <c r="GP3433" s="12"/>
      <c r="GQ3433" s="12"/>
    </row>
    <row r="3434" spans="9:199" s="1" customFormat="1">
      <c r="I3434" s="3"/>
      <c r="P3434" s="59"/>
      <c r="Q3434" s="59"/>
      <c r="R3434" s="59"/>
      <c r="T3434" s="3"/>
      <c r="U3434" s="5"/>
      <c r="V3434" s="3"/>
      <c r="W3434" s="5"/>
      <c r="AE3434" s="7"/>
      <c r="AM3434" s="8"/>
      <c r="AT3434" s="9"/>
      <c r="GM3434" s="12"/>
      <c r="GN3434" s="12"/>
      <c r="GO3434" s="12"/>
      <c r="GP3434" s="12"/>
      <c r="GQ3434" s="12"/>
    </row>
    <row r="3435" spans="9:199" s="1" customFormat="1">
      <c r="I3435" s="3"/>
      <c r="P3435" s="59"/>
      <c r="Q3435" s="59"/>
      <c r="R3435" s="59"/>
      <c r="T3435" s="3"/>
      <c r="U3435" s="5"/>
      <c r="V3435" s="3"/>
      <c r="W3435" s="5"/>
      <c r="AE3435" s="7"/>
      <c r="AM3435" s="8"/>
      <c r="AT3435" s="9"/>
      <c r="GM3435" s="12"/>
      <c r="GN3435" s="12"/>
      <c r="GO3435" s="12"/>
      <c r="GP3435" s="12"/>
      <c r="GQ3435" s="12"/>
    </row>
    <row r="3436" spans="9:199" s="1" customFormat="1">
      <c r="I3436" s="3"/>
      <c r="P3436" s="59"/>
      <c r="Q3436" s="59"/>
      <c r="R3436" s="59"/>
      <c r="T3436" s="3"/>
      <c r="U3436" s="5"/>
      <c r="V3436" s="3"/>
      <c r="W3436" s="5"/>
      <c r="AE3436" s="7"/>
      <c r="AM3436" s="8"/>
      <c r="AT3436" s="9"/>
      <c r="GM3436" s="12"/>
      <c r="GN3436" s="12"/>
      <c r="GO3436" s="12"/>
      <c r="GP3436" s="12"/>
      <c r="GQ3436" s="12"/>
    </row>
    <row r="3437" spans="9:199" s="1" customFormat="1">
      <c r="I3437" s="3"/>
      <c r="P3437" s="59"/>
      <c r="Q3437" s="59"/>
      <c r="R3437" s="59"/>
      <c r="T3437" s="3"/>
      <c r="U3437" s="5"/>
      <c r="V3437" s="3"/>
      <c r="W3437" s="5"/>
      <c r="AE3437" s="7"/>
      <c r="AM3437" s="8"/>
      <c r="AT3437" s="9"/>
      <c r="GM3437" s="12"/>
      <c r="GN3437" s="12"/>
      <c r="GO3437" s="12"/>
      <c r="GP3437" s="12"/>
      <c r="GQ3437" s="12"/>
    </row>
    <row r="3438" spans="9:199" s="1" customFormat="1">
      <c r="I3438" s="3"/>
      <c r="P3438" s="59"/>
      <c r="Q3438" s="59"/>
      <c r="R3438" s="59"/>
      <c r="T3438" s="3"/>
      <c r="U3438" s="5"/>
      <c r="V3438" s="3"/>
      <c r="W3438" s="5"/>
      <c r="AE3438" s="7"/>
      <c r="AM3438" s="8"/>
      <c r="AT3438" s="9"/>
      <c r="GM3438" s="12"/>
      <c r="GN3438" s="12"/>
      <c r="GO3438" s="12"/>
      <c r="GP3438" s="12"/>
      <c r="GQ3438" s="12"/>
    </row>
    <row r="3439" spans="9:199" s="1" customFormat="1">
      <c r="I3439" s="3"/>
      <c r="P3439" s="59"/>
      <c r="Q3439" s="59"/>
      <c r="R3439" s="59"/>
      <c r="T3439" s="3"/>
      <c r="U3439" s="5"/>
      <c r="V3439" s="3"/>
      <c r="W3439" s="5"/>
      <c r="AE3439" s="7"/>
      <c r="AM3439" s="8"/>
      <c r="AT3439" s="9"/>
      <c r="GM3439" s="12"/>
      <c r="GN3439" s="12"/>
      <c r="GO3439" s="12"/>
      <c r="GP3439" s="12"/>
      <c r="GQ3439" s="12"/>
    </row>
    <row r="3440" spans="9:199" s="1" customFormat="1">
      <c r="I3440" s="3"/>
      <c r="P3440" s="59"/>
      <c r="Q3440" s="59"/>
      <c r="R3440" s="59"/>
      <c r="T3440" s="3"/>
      <c r="U3440" s="5"/>
      <c r="V3440" s="3"/>
      <c r="W3440" s="5"/>
      <c r="AE3440" s="7"/>
      <c r="AM3440" s="8"/>
      <c r="AT3440" s="9"/>
      <c r="GM3440" s="12"/>
      <c r="GN3440" s="12"/>
      <c r="GO3440" s="12"/>
      <c r="GP3440" s="12"/>
      <c r="GQ3440" s="12"/>
    </row>
    <row r="3441" spans="9:199" s="1" customFormat="1">
      <c r="I3441" s="3"/>
      <c r="P3441" s="59"/>
      <c r="Q3441" s="59"/>
      <c r="R3441" s="59"/>
      <c r="T3441" s="3"/>
      <c r="U3441" s="5"/>
      <c r="V3441" s="3"/>
      <c r="W3441" s="5"/>
      <c r="AE3441" s="7"/>
      <c r="AM3441" s="8"/>
      <c r="AT3441" s="9"/>
      <c r="GM3441" s="12"/>
      <c r="GN3441" s="12"/>
      <c r="GO3441" s="12"/>
      <c r="GP3441" s="12"/>
      <c r="GQ3441" s="12"/>
    </row>
    <row r="3442" spans="9:199" s="1" customFormat="1">
      <c r="I3442" s="3"/>
      <c r="P3442" s="59"/>
      <c r="Q3442" s="59"/>
      <c r="R3442" s="59"/>
      <c r="T3442" s="3"/>
      <c r="U3442" s="5"/>
      <c r="V3442" s="3"/>
      <c r="W3442" s="5"/>
      <c r="AE3442" s="7"/>
      <c r="AM3442" s="8"/>
      <c r="AT3442" s="9"/>
      <c r="GM3442" s="12"/>
      <c r="GN3442" s="12"/>
      <c r="GO3442" s="12"/>
      <c r="GP3442" s="12"/>
      <c r="GQ3442" s="12"/>
    </row>
    <row r="3443" spans="9:199" s="1" customFormat="1">
      <c r="I3443" s="3"/>
      <c r="P3443" s="59"/>
      <c r="Q3443" s="59"/>
      <c r="R3443" s="59"/>
      <c r="T3443" s="3"/>
      <c r="U3443" s="5"/>
      <c r="V3443" s="3"/>
      <c r="W3443" s="5"/>
      <c r="AE3443" s="7"/>
      <c r="AM3443" s="8"/>
      <c r="AT3443" s="9"/>
      <c r="GM3443" s="12"/>
      <c r="GN3443" s="12"/>
      <c r="GO3443" s="12"/>
      <c r="GP3443" s="12"/>
      <c r="GQ3443" s="12"/>
    </row>
    <row r="3444" spans="9:199" s="1" customFormat="1">
      <c r="I3444" s="3"/>
      <c r="P3444" s="59"/>
      <c r="Q3444" s="59"/>
      <c r="R3444" s="59"/>
      <c r="T3444" s="3"/>
      <c r="U3444" s="5"/>
      <c r="V3444" s="3"/>
      <c r="W3444" s="5"/>
      <c r="AE3444" s="7"/>
      <c r="AM3444" s="8"/>
      <c r="AT3444" s="9"/>
      <c r="GM3444" s="12"/>
      <c r="GN3444" s="12"/>
      <c r="GO3444" s="12"/>
      <c r="GP3444" s="12"/>
      <c r="GQ3444" s="12"/>
    </row>
    <row r="3445" spans="9:199" s="1" customFormat="1">
      <c r="I3445" s="3"/>
      <c r="P3445" s="59"/>
      <c r="Q3445" s="59"/>
      <c r="R3445" s="59"/>
      <c r="T3445" s="3"/>
      <c r="U3445" s="5"/>
      <c r="V3445" s="3"/>
      <c r="W3445" s="5"/>
      <c r="AE3445" s="7"/>
      <c r="AM3445" s="8"/>
      <c r="AT3445" s="9"/>
      <c r="GM3445" s="12"/>
      <c r="GN3445" s="12"/>
      <c r="GO3445" s="12"/>
      <c r="GP3445" s="12"/>
      <c r="GQ3445" s="12"/>
    </row>
    <row r="3446" spans="9:199" s="1" customFormat="1">
      <c r="I3446" s="3"/>
      <c r="P3446" s="59"/>
      <c r="Q3446" s="59"/>
      <c r="R3446" s="59"/>
      <c r="T3446" s="3"/>
      <c r="U3446" s="5"/>
      <c r="V3446" s="3"/>
      <c r="W3446" s="5"/>
      <c r="AE3446" s="7"/>
      <c r="AM3446" s="8"/>
      <c r="AT3446" s="9"/>
      <c r="GM3446" s="12"/>
      <c r="GN3446" s="12"/>
      <c r="GO3446" s="12"/>
      <c r="GP3446" s="12"/>
      <c r="GQ3446" s="12"/>
    </row>
    <row r="3447" spans="9:199" s="1" customFormat="1">
      <c r="I3447" s="3"/>
      <c r="P3447" s="59"/>
      <c r="Q3447" s="59"/>
      <c r="R3447" s="59"/>
      <c r="T3447" s="3"/>
      <c r="U3447" s="5"/>
      <c r="V3447" s="3"/>
      <c r="W3447" s="5"/>
      <c r="AE3447" s="7"/>
      <c r="AM3447" s="8"/>
      <c r="AT3447" s="9"/>
      <c r="GM3447" s="12"/>
      <c r="GN3447" s="12"/>
      <c r="GO3447" s="12"/>
      <c r="GP3447" s="12"/>
      <c r="GQ3447" s="12"/>
    </row>
    <row r="3448" spans="9:199" s="1" customFormat="1">
      <c r="I3448" s="3"/>
      <c r="P3448" s="59"/>
      <c r="Q3448" s="59"/>
      <c r="R3448" s="59"/>
      <c r="T3448" s="3"/>
      <c r="U3448" s="5"/>
      <c r="V3448" s="3"/>
      <c r="W3448" s="5"/>
      <c r="AE3448" s="7"/>
      <c r="AM3448" s="8"/>
      <c r="AT3448" s="9"/>
      <c r="GM3448" s="12"/>
      <c r="GN3448" s="12"/>
      <c r="GO3448" s="12"/>
      <c r="GP3448" s="12"/>
      <c r="GQ3448" s="12"/>
    </row>
    <row r="3449" spans="9:199" s="1" customFormat="1">
      <c r="I3449" s="3"/>
      <c r="P3449" s="59"/>
      <c r="Q3449" s="59"/>
      <c r="R3449" s="59"/>
      <c r="T3449" s="3"/>
      <c r="U3449" s="5"/>
      <c r="V3449" s="3"/>
      <c r="W3449" s="5"/>
      <c r="AE3449" s="7"/>
      <c r="AM3449" s="8"/>
      <c r="AT3449" s="9"/>
      <c r="GM3449" s="12"/>
      <c r="GN3449" s="12"/>
      <c r="GO3449" s="12"/>
      <c r="GP3449" s="12"/>
      <c r="GQ3449" s="12"/>
    </row>
    <row r="3450" spans="9:199" s="1" customFormat="1">
      <c r="I3450" s="3"/>
      <c r="P3450" s="59"/>
      <c r="Q3450" s="59"/>
      <c r="R3450" s="59"/>
      <c r="T3450" s="3"/>
      <c r="U3450" s="5"/>
      <c r="V3450" s="3"/>
      <c r="W3450" s="5"/>
      <c r="AE3450" s="7"/>
      <c r="AM3450" s="8"/>
      <c r="AT3450" s="9"/>
      <c r="GM3450" s="12"/>
      <c r="GN3450" s="12"/>
      <c r="GO3450" s="12"/>
      <c r="GP3450" s="12"/>
      <c r="GQ3450" s="12"/>
    </row>
    <row r="3451" spans="9:199" s="1" customFormat="1">
      <c r="I3451" s="3"/>
      <c r="P3451" s="59"/>
      <c r="Q3451" s="59"/>
      <c r="R3451" s="59"/>
      <c r="T3451" s="3"/>
      <c r="U3451" s="5"/>
      <c r="V3451" s="3"/>
      <c r="W3451" s="5"/>
      <c r="AE3451" s="7"/>
      <c r="AM3451" s="8"/>
      <c r="AT3451" s="9"/>
      <c r="GM3451" s="12"/>
      <c r="GN3451" s="12"/>
      <c r="GO3451" s="12"/>
      <c r="GP3451" s="12"/>
      <c r="GQ3451" s="12"/>
    </row>
    <row r="3452" spans="9:199" s="1" customFormat="1">
      <c r="I3452" s="3"/>
      <c r="P3452" s="59"/>
      <c r="Q3452" s="59"/>
      <c r="R3452" s="59"/>
      <c r="T3452" s="3"/>
      <c r="U3452" s="5"/>
      <c r="V3452" s="3"/>
      <c r="W3452" s="5"/>
      <c r="AE3452" s="7"/>
      <c r="AM3452" s="8"/>
      <c r="AT3452" s="9"/>
      <c r="GM3452" s="12"/>
      <c r="GN3452" s="12"/>
      <c r="GO3452" s="12"/>
      <c r="GP3452" s="12"/>
      <c r="GQ3452" s="12"/>
    </row>
    <row r="3453" spans="9:199" s="1" customFormat="1">
      <c r="I3453" s="3"/>
      <c r="P3453" s="59"/>
      <c r="Q3453" s="59"/>
      <c r="R3453" s="59"/>
      <c r="T3453" s="3"/>
      <c r="U3453" s="5"/>
      <c r="V3453" s="3"/>
      <c r="W3453" s="5"/>
      <c r="AE3453" s="7"/>
      <c r="AM3453" s="8"/>
      <c r="AT3453" s="9"/>
      <c r="GM3453" s="12"/>
      <c r="GN3453" s="12"/>
      <c r="GO3453" s="12"/>
      <c r="GP3453" s="12"/>
      <c r="GQ3453" s="12"/>
    </row>
    <row r="3454" spans="9:199" s="1" customFormat="1">
      <c r="I3454" s="3"/>
      <c r="P3454" s="59"/>
      <c r="Q3454" s="59"/>
      <c r="R3454" s="59"/>
      <c r="T3454" s="3"/>
      <c r="U3454" s="5"/>
      <c r="V3454" s="3"/>
      <c r="W3454" s="5"/>
      <c r="AE3454" s="7"/>
      <c r="AM3454" s="8"/>
      <c r="AT3454" s="9"/>
      <c r="GM3454" s="12"/>
      <c r="GN3454" s="12"/>
      <c r="GO3454" s="12"/>
      <c r="GP3454" s="12"/>
      <c r="GQ3454" s="12"/>
    </row>
    <row r="3455" spans="9:199" s="1" customFormat="1">
      <c r="I3455" s="3"/>
      <c r="P3455" s="59"/>
      <c r="Q3455" s="59"/>
      <c r="R3455" s="59"/>
      <c r="T3455" s="3"/>
      <c r="U3455" s="5"/>
      <c r="V3455" s="3"/>
      <c r="W3455" s="5"/>
      <c r="AE3455" s="7"/>
      <c r="AM3455" s="8"/>
      <c r="AT3455" s="9"/>
      <c r="GM3455" s="12"/>
      <c r="GN3455" s="12"/>
      <c r="GO3455" s="12"/>
      <c r="GP3455" s="12"/>
      <c r="GQ3455" s="12"/>
    </row>
    <row r="3456" spans="9:199" s="1" customFormat="1">
      <c r="I3456" s="3"/>
      <c r="P3456" s="59"/>
      <c r="Q3456" s="59"/>
      <c r="R3456" s="59"/>
      <c r="T3456" s="3"/>
      <c r="U3456" s="5"/>
      <c r="V3456" s="3"/>
      <c r="W3456" s="5"/>
      <c r="AE3456" s="7"/>
      <c r="AM3456" s="8"/>
      <c r="AT3456" s="9"/>
      <c r="GM3456" s="12"/>
      <c r="GN3456" s="12"/>
      <c r="GO3456" s="12"/>
      <c r="GP3456" s="12"/>
      <c r="GQ3456" s="12"/>
    </row>
    <row r="3457" spans="9:199" s="1" customFormat="1">
      <c r="I3457" s="3"/>
      <c r="P3457" s="59"/>
      <c r="Q3457" s="59"/>
      <c r="R3457" s="59"/>
      <c r="T3457" s="3"/>
      <c r="U3457" s="5"/>
      <c r="V3457" s="3"/>
      <c r="W3457" s="5"/>
      <c r="AE3457" s="7"/>
      <c r="AM3457" s="8"/>
      <c r="AT3457" s="9"/>
      <c r="GM3457" s="12"/>
      <c r="GN3457" s="12"/>
      <c r="GO3457" s="12"/>
      <c r="GP3457" s="12"/>
      <c r="GQ3457" s="12"/>
    </row>
    <row r="3458" spans="9:199" s="1" customFormat="1">
      <c r="I3458" s="3"/>
      <c r="P3458" s="59"/>
      <c r="Q3458" s="59"/>
      <c r="R3458" s="59"/>
      <c r="T3458" s="3"/>
      <c r="U3458" s="5"/>
      <c r="V3458" s="3"/>
      <c r="W3458" s="5"/>
      <c r="AE3458" s="7"/>
      <c r="AM3458" s="8"/>
      <c r="AT3458" s="9"/>
      <c r="GM3458" s="12"/>
      <c r="GN3458" s="12"/>
      <c r="GO3458" s="12"/>
      <c r="GP3458" s="12"/>
      <c r="GQ3458" s="12"/>
    </row>
    <row r="3459" spans="9:199" s="1" customFormat="1">
      <c r="I3459" s="3"/>
      <c r="P3459" s="59"/>
      <c r="Q3459" s="59"/>
      <c r="R3459" s="59"/>
      <c r="T3459" s="3"/>
      <c r="U3459" s="5"/>
      <c r="V3459" s="3"/>
      <c r="W3459" s="5"/>
      <c r="AE3459" s="7"/>
      <c r="AM3459" s="8"/>
      <c r="AT3459" s="9"/>
      <c r="GM3459" s="12"/>
      <c r="GN3459" s="12"/>
      <c r="GO3459" s="12"/>
      <c r="GP3459" s="12"/>
      <c r="GQ3459" s="12"/>
    </row>
    <row r="3460" spans="9:199" s="1" customFormat="1">
      <c r="I3460" s="3"/>
      <c r="P3460" s="59"/>
      <c r="Q3460" s="59"/>
      <c r="R3460" s="59"/>
      <c r="T3460" s="3"/>
      <c r="U3460" s="5"/>
      <c r="V3460" s="3"/>
      <c r="W3460" s="5"/>
      <c r="AE3460" s="7"/>
      <c r="AM3460" s="8"/>
      <c r="AT3460" s="9"/>
      <c r="GM3460" s="12"/>
      <c r="GN3460" s="12"/>
      <c r="GO3460" s="12"/>
      <c r="GP3460" s="12"/>
      <c r="GQ3460" s="12"/>
    </row>
    <row r="3461" spans="9:199" s="1" customFormat="1">
      <c r="I3461" s="3"/>
      <c r="P3461" s="59"/>
      <c r="Q3461" s="59"/>
      <c r="R3461" s="59"/>
      <c r="T3461" s="3"/>
      <c r="U3461" s="5"/>
      <c r="V3461" s="3"/>
      <c r="W3461" s="5"/>
      <c r="AE3461" s="7"/>
      <c r="AM3461" s="8"/>
      <c r="AT3461" s="9"/>
      <c r="GM3461" s="12"/>
      <c r="GN3461" s="12"/>
      <c r="GO3461" s="12"/>
      <c r="GP3461" s="12"/>
      <c r="GQ3461" s="12"/>
    </row>
    <row r="3462" spans="9:199" s="1" customFormat="1">
      <c r="I3462" s="3"/>
      <c r="P3462" s="59"/>
      <c r="Q3462" s="59"/>
      <c r="R3462" s="59"/>
      <c r="T3462" s="3"/>
      <c r="U3462" s="5"/>
      <c r="V3462" s="3"/>
      <c r="W3462" s="5"/>
      <c r="AE3462" s="7"/>
      <c r="AM3462" s="8"/>
      <c r="AT3462" s="9"/>
      <c r="GM3462" s="12"/>
      <c r="GN3462" s="12"/>
      <c r="GO3462" s="12"/>
      <c r="GP3462" s="12"/>
      <c r="GQ3462" s="12"/>
    </row>
    <row r="3463" spans="9:199" s="1" customFormat="1">
      <c r="I3463" s="3"/>
      <c r="P3463" s="59"/>
      <c r="Q3463" s="59"/>
      <c r="R3463" s="59"/>
      <c r="T3463" s="3"/>
      <c r="U3463" s="5"/>
      <c r="V3463" s="3"/>
      <c r="W3463" s="5"/>
      <c r="AE3463" s="7"/>
      <c r="AM3463" s="8"/>
      <c r="AT3463" s="9"/>
      <c r="GM3463" s="12"/>
      <c r="GN3463" s="12"/>
      <c r="GO3463" s="12"/>
      <c r="GP3463" s="12"/>
      <c r="GQ3463" s="12"/>
    </row>
    <row r="3464" spans="9:199" s="1" customFormat="1">
      <c r="I3464" s="3"/>
      <c r="P3464" s="59"/>
      <c r="Q3464" s="59"/>
      <c r="R3464" s="59"/>
      <c r="T3464" s="3"/>
      <c r="U3464" s="5"/>
      <c r="V3464" s="3"/>
      <c r="W3464" s="5"/>
      <c r="AE3464" s="7"/>
      <c r="AM3464" s="8"/>
      <c r="AT3464" s="9"/>
      <c r="GM3464" s="12"/>
      <c r="GN3464" s="12"/>
      <c r="GO3464" s="12"/>
      <c r="GP3464" s="12"/>
      <c r="GQ3464" s="12"/>
    </row>
    <row r="3465" spans="9:199" s="1" customFormat="1">
      <c r="I3465" s="3"/>
      <c r="P3465" s="59"/>
      <c r="Q3465" s="59"/>
      <c r="R3465" s="59"/>
      <c r="T3465" s="3"/>
      <c r="U3465" s="5"/>
      <c r="V3465" s="3"/>
      <c r="W3465" s="5"/>
      <c r="AE3465" s="7"/>
      <c r="AM3465" s="8"/>
      <c r="AT3465" s="9"/>
      <c r="GM3465" s="12"/>
      <c r="GN3465" s="12"/>
      <c r="GO3465" s="12"/>
      <c r="GP3465" s="12"/>
      <c r="GQ3465" s="12"/>
    </row>
    <row r="3466" spans="9:199" s="1" customFormat="1">
      <c r="I3466" s="3"/>
      <c r="P3466" s="59"/>
      <c r="Q3466" s="59"/>
      <c r="R3466" s="59"/>
      <c r="T3466" s="3"/>
      <c r="U3466" s="5"/>
      <c r="V3466" s="3"/>
      <c r="W3466" s="5"/>
      <c r="AE3466" s="7"/>
      <c r="AM3466" s="8"/>
      <c r="AT3466" s="9"/>
      <c r="GM3466" s="12"/>
      <c r="GN3466" s="12"/>
      <c r="GO3466" s="12"/>
      <c r="GP3466" s="12"/>
      <c r="GQ3466" s="12"/>
    </row>
    <row r="3467" spans="9:199" s="1" customFormat="1">
      <c r="I3467" s="3"/>
      <c r="P3467" s="59"/>
      <c r="Q3467" s="59"/>
      <c r="R3467" s="59"/>
      <c r="T3467" s="3"/>
      <c r="U3467" s="5"/>
      <c r="V3467" s="3"/>
      <c r="W3467" s="5"/>
      <c r="AE3467" s="7"/>
      <c r="AM3467" s="8"/>
      <c r="AT3467" s="9"/>
      <c r="GM3467" s="12"/>
      <c r="GN3467" s="12"/>
      <c r="GO3467" s="12"/>
      <c r="GP3467" s="12"/>
      <c r="GQ3467" s="12"/>
    </row>
    <row r="3468" spans="9:199" s="1" customFormat="1">
      <c r="I3468" s="3"/>
      <c r="P3468" s="59"/>
      <c r="Q3468" s="59"/>
      <c r="R3468" s="59"/>
      <c r="T3468" s="3"/>
      <c r="U3468" s="5"/>
      <c r="V3468" s="3"/>
      <c r="W3468" s="5"/>
      <c r="AE3468" s="7"/>
      <c r="AM3468" s="8"/>
      <c r="AT3468" s="9"/>
      <c r="GM3468" s="12"/>
      <c r="GN3468" s="12"/>
      <c r="GO3468" s="12"/>
      <c r="GP3468" s="12"/>
      <c r="GQ3468" s="12"/>
    </row>
    <row r="3469" spans="9:199" s="1" customFormat="1">
      <c r="I3469" s="3"/>
      <c r="P3469" s="59"/>
      <c r="Q3469" s="59"/>
      <c r="R3469" s="59"/>
      <c r="T3469" s="3"/>
      <c r="U3469" s="5"/>
      <c r="V3469" s="3"/>
      <c r="W3469" s="5"/>
      <c r="AE3469" s="7"/>
      <c r="AM3469" s="8"/>
      <c r="AT3469" s="9"/>
      <c r="GM3469" s="12"/>
      <c r="GN3469" s="12"/>
      <c r="GO3469" s="12"/>
      <c r="GP3469" s="12"/>
      <c r="GQ3469" s="12"/>
    </row>
    <row r="3470" spans="9:199" s="1" customFormat="1">
      <c r="I3470" s="3"/>
      <c r="P3470" s="59"/>
      <c r="Q3470" s="59"/>
      <c r="R3470" s="59"/>
      <c r="T3470" s="3"/>
      <c r="U3470" s="5"/>
      <c r="V3470" s="3"/>
      <c r="W3470" s="5"/>
      <c r="AE3470" s="7"/>
      <c r="AM3470" s="8"/>
      <c r="AT3470" s="9"/>
      <c r="GM3470" s="12"/>
      <c r="GN3470" s="12"/>
      <c r="GO3470" s="12"/>
      <c r="GP3470" s="12"/>
      <c r="GQ3470" s="12"/>
    </row>
    <row r="3471" spans="9:199" s="1" customFormat="1">
      <c r="I3471" s="3"/>
      <c r="P3471" s="59"/>
      <c r="Q3471" s="59"/>
      <c r="R3471" s="59"/>
      <c r="T3471" s="3"/>
      <c r="U3471" s="5"/>
      <c r="V3471" s="3"/>
      <c r="W3471" s="5"/>
      <c r="AE3471" s="7"/>
      <c r="AM3471" s="8"/>
      <c r="AT3471" s="9"/>
      <c r="GM3471" s="12"/>
      <c r="GN3471" s="12"/>
      <c r="GO3471" s="12"/>
      <c r="GP3471" s="12"/>
      <c r="GQ3471" s="12"/>
    </row>
    <row r="3472" spans="9:199" s="1" customFormat="1">
      <c r="I3472" s="3"/>
      <c r="P3472" s="59"/>
      <c r="Q3472" s="59"/>
      <c r="R3472" s="59"/>
      <c r="T3472" s="3"/>
      <c r="U3472" s="5"/>
      <c r="V3472" s="3"/>
      <c r="W3472" s="5"/>
      <c r="AE3472" s="7"/>
      <c r="AM3472" s="8"/>
      <c r="AT3472" s="9"/>
      <c r="GM3472" s="12"/>
      <c r="GN3472" s="12"/>
      <c r="GO3472" s="12"/>
      <c r="GP3472" s="12"/>
      <c r="GQ3472" s="12"/>
    </row>
    <row r="3473" spans="9:199" s="1" customFormat="1">
      <c r="I3473" s="3"/>
      <c r="P3473" s="59"/>
      <c r="Q3473" s="59"/>
      <c r="R3473" s="59"/>
      <c r="T3473" s="3"/>
      <c r="U3473" s="5"/>
      <c r="V3473" s="3"/>
      <c r="W3473" s="5"/>
      <c r="AE3473" s="7"/>
      <c r="AM3473" s="8"/>
      <c r="AT3473" s="9"/>
      <c r="GM3473" s="12"/>
      <c r="GN3473" s="12"/>
      <c r="GO3473" s="12"/>
      <c r="GP3473" s="12"/>
      <c r="GQ3473" s="12"/>
    </row>
    <row r="3474" spans="9:199" s="1" customFormat="1">
      <c r="I3474" s="3"/>
      <c r="P3474" s="59"/>
      <c r="Q3474" s="59"/>
      <c r="R3474" s="59"/>
      <c r="T3474" s="3"/>
      <c r="U3474" s="5"/>
      <c r="V3474" s="3"/>
      <c r="W3474" s="5"/>
      <c r="AE3474" s="7"/>
      <c r="AM3474" s="8"/>
      <c r="AT3474" s="9"/>
      <c r="GM3474" s="12"/>
      <c r="GN3474" s="12"/>
      <c r="GO3474" s="12"/>
      <c r="GP3474" s="12"/>
      <c r="GQ3474" s="12"/>
    </row>
    <row r="3475" spans="9:199" s="1" customFormat="1">
      <c r="I3475" s="3"/>
      <c r="P3475" s="59"/>
      <c r="Q3475" s="59"/>
      <c r="R3475" s="59"/>
      <c r="T3475" s="3"/>
      <c r="U3475" s="5"/>
      <c r="V3475" s="3"/>
      <c r="W3475" s="5"/>
      <c r="AE3475" s="7"/>
      <c r="AM3475" s="8"/>
      <c r="AT3475" s="9"/>
      <c r="GM3475" s="12"/>
      <c r="GN3475" s="12"/>
      <c r="GO3475" s="12"/>
      <c r="GP3475" s="12"/>
      <c r="GQ3475" s="12"/>
    </row>
    <row r="3476" spans="9:199" s="1" customFormat="1">
      <c r="I3476" s="3"/>
      <c r="P3476" s="59"/>
      <c r="Q3476" s="59"/>
      <c r="R3476" s="59"/>
      <c r="T3476" s="3"/>
      <c r="U3476" s="5"/>
      <c r="V3476" s="3"/>
      <c r="W3476" s="5"/>
      <c r="AE3476" s="7"/>
      <c r="AM3476" s="8"/>
      <c r="AT3476" s="9"/>
      <c r="GM3476" s="12"/>
      <c r="GN3476" s="12"/>
      <c r="GO3476" s="12"/>
      <c r="GP3476" s="12"/>
      <c r="GQ3476" s="12"/>
    </row>
    <row r="3477" spans="9:199" s="1" customFormat="1">
      <c r="I3477" s="3"/>
      <c r="P3477" s="59"/>
      <c r="Q3477" s="59"/>
      <c r="R3477" s="59"/>
      <c r="T3477" s="3"/>
      <c r="U3477" s="5"/>
      <c r="V3477" s="3"/>
      <c r="W3477" s="5"/>
      <c r="AE3477" s="7"/>
      <c r="AM3477" s="8"/>
      <c r="AT3477" s="9"/>
      <c r="GM3477" s="12"/>
      <c r="GN3477" s="12"/>
      <c r="GO3477" s="12"/>
      <c r="GP3477" s="12"/>
      <c r="GQ3477" s="12"/>
    </row>
    <row r="3478" spans="9:199" s="1" customFormat="1">
      <c r="I3478" s="3"/>
      <c r="P3478" s="59"/>
      <c r="Q3478" s="59"/>
      <c r="R3478" s="59"/>
      <c r="T3478" s="3"/>
      <c r="U3478" s="5"/>
      <c r="V3478" s="3"/>
      <c r="W3478" s="5"/>
      <c r="AE3478" s="7"/>
      <c r="AM3478" s="8"/>
      <c r="AT3478" s="9"/>
      <c r="GM3478" s="12"/>
      <c r="GN3478" s="12"/>
      <c r="GO3478" s="12"/>
      <c r="GP3478" s="12"/>
      <c r="GQ3478" s="12"/>
    </row>
    <row r="3479" spans="9:199" s="1" customFormat="1">
      <c r="I3479" s="3"/>
      <c r="P3479" s="59"/>
      <c r="Q3479" s="59"/>
      <c r="R3479" s="59"/>
      <c r="T3479" s="3"/>
      <c r="U3479" s="5"/>
      <c r="V3479" s="3"/>
      <c r="W3479" s="5"/>
      <c r="AE3479" s="7"/>
      <c r="AM3479" s="8"/>
      <c r="AT3479" s="9"/>
      <c r="GM3479" s="12"/>
      <c r="GN3479" s="12"/>
      <c r="GO3479" s="12"/>
      <c r="GP3479" s="12"/>
      <c r="GQ3479" s="12"/>
    </row>
    <row r="3480" spans="9:199" s="1" customFormat="1">
      <c r="I3480" s="3"/>
      <c r="P3480" s="59"/>
      <c r="Q3480" s="59"/>
      <c r="R3480" s="59"/>
      <c r="T3480" s="3"/>
      <c r="U3480" s="5"/>
      <c r="V3480" s="3"/>
      <c r="W3480" s="5"/>
      <c r="AE3480" s="7"/>
      <c r="AM3480" s="8"/>
      <c r="AT3480" s="9"/>
      <c r="GM3480" s="12"/>
      <c r="GN3480" s="12"/>
      <c r="GO3480" s="12"/>
      <c r="GP3480" s="12"/>
      <c r="GQ3480" s="12"/>
    </row>
    <row r="3481" spans="9:199" s="1" customFormat="1">
      <c r="I3481" s="3"/>
      <c r="P3481" s="59"/>
      <c r="Q3481" s="59"/>
      <c r="R3481" s="59"/>
      <c r="T3481" s="3"/>
      <c r="U3481" s="5"/>
      <c r="V3481" s="3"/>
      <c r="W3481" s="5"/>
      <c r="AE3481" s="7"/>
      <c r="AM3481" s="8"/>
      <c r="AT3481" s="9"/>
      <c r="GM3481" s="12"/>
      <c r="GN3481" s="12"/>
      <c r="GO3481" s="12"/>
      <c r="GP3481" s="12"/>
      <c r="GQ3481" s="12"/>
    </row>
    <row r="3482" spans="9:199" s="1" customFormat="1">
      <c r="I3482" s="3"/>
      <c r="P3482" s="59"/>
      <c r="Q3482" s="59"/>
      <c r="R3482" s="59"/>
      <c r="T3482" s="3"/>
      <c r="U3482" s="5"/>
      <c r="V3482" s="3"/>
      <c r="W3482" s="5"/>
      <c r="AE3482" s="7"/>
      <c r="AM3482" s="8"/>
      <c r="AT3482" s="9"/>
      <c r="GM3482" s="12"/>
      <c r="GN3482" s="12"/>
      <c r="GO3482" s="12"/>
      <c r="GP3482" s="12"/>
      <c r="GQ3482" s="12"/>
    </row>
    <row r="3483" spans="9:199" s="1" customFormat="1">
      <c r="I3483" s="3"/>
      <c r="P3483" s="59"/>
      <c r="Q3483" s="59"/>
      <c r="R3483" s="59"/>
      <c r="T3483" s="3"/>
      <c r="U3483" s="5"/>
      <c r="V3483" s="3"/>
      <c r="W3483" s="5"/>
      <c r="AE3483" s="7"/>
      <c r="AM3483" s="8"/>
      <c r="AT3483" s="9"/>
      <c r="GM3483" s="12"/>
      <c r="GN3483" s="12"/>
      <c r="GO3483" s="12"/>
      <c r="GP3483" s="12"/>
      <c r="GQ3483" s="12"/>
    </row>
    <row r="3484" spans="9:199" s="1" customFormat="1">
      <c r="I3484" s="3"/>
      <c r="P3484" s="59"/>
      <c r="Q3484" s="59"/>
      <c r="R3484" s="59"/>
      <c r="T3484" s="3"/>
      <c r="U3484" s="5"/>
      <c r="V3484" s="3"/>
      <c r="W3484" s="5"/>
      <c r="AE3484" s="7"/>
      <c r="AM3484" s="8"/>
      <c r="AT3484" s="9"/>
      <c r="GM3484" s="12"/>
      <c r="GN3484" s="12"/>
      <c r="GO3484" s="12"/>
      <c r="GP3484" s="12"/>
      <c r="GQ3484" s="12"/>
    </row>
    <row r="3485" spans="9:199" s="1" customFormat="1">
      <c r="I3485" s="3"/>
      <c r="P3485" s="59"/>
      <c r="Q3485" s="59"/>
      <c r="R3485" s="59"/>
      <c r="T3485" s="3"/>
      <c r="U3485" s="5"/>
      <c r="V3485" s="3"/>
      <c r="W3485" s="5"/>
      <c r="AE3485" s="7"/>
      <c r="AM3485" s="8"/>
      <c r="AT3485" s="9"/>
      <c r="GM3485" s="12"/>
      <c r="GN3485" s="12"/>
      <c r="GO3485" s="12"/>
      <c r="GP3485" s="12"/>
      <c r="GQ3485" s="12"/>
    </row>
    <row r="3486" spans="9:199" s="1" customFormat="1">
      <c r="I3486" s="3"/>
      <c r="P3486" s="59"/>
      <c r="Q3486" s="59"/>
      <c r="R3486" s="59"/>
      <c r="T3486" s="3"/>
      <c r="U3486" s="5"/>
      <c r="V3486" s="3"/>
      <c r="W3486" s="5"/>
      <c r="AE3486" s="7"/>
      <c r="AM3486" s="8"/>
      <c r="AT3486" s="9"/>
      <c r="GM3486" s="12"/>
      <c r="GN3486" s="12"/>
      <c r="GO3486" s="12"/>
      <c r="GP3486" s="12"/>
      <c r="GQ3486" s="12"/>
    </row>
    <row r="3487" spans="9:199" s="1" customFormat="1">
      <c r="I3487" s="3"/>
      <c r="P3487" s="59"/>
      <c r="Q3487" s="59"/>
      <c r="R3487" s="59"/>
      <c r="T3487" s="3"/>
      <c r="U3487" s="5"/>
      <c r="V3487" s="3"/>
      <c r="W3487" s="5"/>
      <c r="AE3487" s="7"/>
      <c r="AM3487" s="8"/>
      <c r="AT3487" s="9"/>
      <c r="GM3487" s="12"/>
      <c r="GN3487" s="12"/>
      <c r="GO3487" s="12"/>
      <c r="GP3487" s="12"/>
      <c r="GQ3487" s="12"/>
    </row>
    <row r="3488" spans="9:199" s="1" customFormat="1">
      <c r="I3488" s="3"/>
      <c r="P3488" s="59"/>
      <c r="Q3488" s="59"/>
      <c r="R3488" s="59"/>
      <c r="T3488" s="3"/>
      <c r="U3488" s="5"/>
      <c r="V3488" s="3"/>
      <c r="W3488" s="5"/>
      <c r="AE3488" s="7"/>
      <c r="AM3488" s="8"/>
      <c r="AT3488" s="9"/>
      <c r="GM3488" s="12"/>
      <c r="GN3488" s="12"/>
      <c r="GO3488" s="12"/>
      <c r="GP3488" s="12"/>
      <c r="GQ3488" s="12"/>
    </row>
    <row r="3489" spans="9:199" s="1" customFormat="1">
      <c r="I3489" s="3"/>
      <c r="P3489" s="59"/>
      <c r="Q3489" s="59"/>
      <c r="R3489" s="59"/>
      <c r="T3489" s="3"/>
      <c r="U3489" s="5"/>
      <c r="V3489" s="3"/>
      <c r="W3489" s="5"/>
      <c r="AE3489" s="7"/>
      <c r="AM3489" s="8"/>
      <c r="AT3489" s="9"/>
      <c r="GM3489" s="12"/>
      <c r="GN3489" s="12"/>
      <c r="GO3489" s="12"/>
      <c r="GP3489" s="12"/>
      <c r="GQ3489" s="12"/>
    </row>
    <row r="3490" spans="9:199" s="1" customFormat="1">
      <c r="I3490" s="3"/>
      <c r="P3490" s="59"/>
      <c r="Q3490" s="59"/>
      <c r="R3490" s="59"/>
      <c r="T3490" s="3"/>
      <c r="U3490" s="5"/>
      <c r="V3490" s="3"/>
      <c r="W3490" s="5"/>
      <c r="AE3490" s="7"/>
      <c r="AM3490" s="8"/>
      <c r="AT3490" s="9"/>
      <c r="GM3490" s="12"/>
      <c r="GN3490" s="12"/>
      <c r="GO3490" s="12"/>
      <c r="GP3490" s="12"/>
      <c r="GQ3490" s="12"/>
    </row>
    <row r="3491" spans="9:199" s="1" customFormat="1">
      <c r="I3491" s="3"/>
      <c r="P3491" s="59"/>
      <c r="Q3491" s="59"/>
      <c r="R3491" s="59"/>
      <c r="T3491" s="3"/>
      <c r="U3491" s="5"/>
      <c r="V3491" s="3"/>
      <c r="W3491" s="5"/>
      <c r="AE3491" s="7"/>
      <c r="AM3491" s="8"/>
      <c r="AT3491" s="9"/>
      <c r="GM3491" s="12"/>
      <c r="GN3491" s="12"/>
      <c r="GO3491" s="12"/>
      <c r="GP3491" s="12"/>
      <c r="GQ3491" s="12"/>
    </row>
    <row r="3492" spans="9:199" s="1" customFormat="1">
      <c r="I3492" s="3"/>
      <c r="P3492" s="59"/>
      <c r="Q3492" s="59"/>
      <c r="R3492" s="59"/>
      <c r="T3492" s="3"/>
      <c r="U3492" s="5"/>
      <c r="V3492" s="3"/>
      <c r="W3492" s="5"/>
      <c r="AE3492" s="7"/>
      <c r="AM3492" s="8"/>
      <c r="AT3492" s="9"/>
      <c r="GM3492" s="12"/>
      <c r="GN3492" s="12"/>
      <c r="GO3492" s="12"/>
      <c r="GP3492" s="12"/>
      <c r="GQ3492" s="12"/>
    </row>
    <row r="3493" spans="9:199" s="1" customFormat="1">
      <c r="I3493" s="3"/>
      <c r="P3493" s="59"/>
      <c r="Q3493" s="59"/>
      <c r="R3493" s="59"/>
      <c r="T3493" s="3"/>
      <c r="U3493" s="5"/>
      <c r="V3493" s="3"/>
      <c r="W3493" s="5"/>
      <c r="AE3493" s="7"/>
      <c r="AM3493" s="8"/>
      <c r="AT3493" s="9"/>
      <c r="GM3493" s="12"/>
      <c r="GN3493" s="12"/>
      <c r="GO3493" s="12"/>
      <c r="GP3493" s="12"/>
      <c r="GQ3493" s="12"/>
    </row>
    <row r="3494" spans="9:199" s="1" customFormat="1">
      <c r="I3494" s="3"/>
      <c r="P3494" s="59"/>
      <c r="Q3494" s="59"/>
      <c r="R3494" s="59"/>
      <c r="T3494" s="3"/>
      <c r="U3494" s="5"/>
      <c r="V3494" s="3"/>
      <c r="W3494" s="5"/>
      <c r="AE3494" s="7"/>
      <c r="AM3494" s="8"/>
      <c r="AT3494" s="9"/>
      <c r="GM3494" s="12"/>
      <c r="GN3494" s="12"/>
      <c r="GO3494" s="12"/>
      <c r="GP3494" s="12"/>
      <c r="GQ3494" s="12"/>
    </row>
    <row r="3495" spans="9:199" s="1" customFormat="1">
      <c r="I3495" s="3"/>
      <c r="P3495" s="59"/>
      <c r="Q3495" s="59"/>
      <c r="R3495" s="59"/>
      <c r="T3495" s="3"/>
      <c r="U3495" s="5"/>
      <c r="V3495" s="3"/>
      <c r="W3495" s="5"/>
      <c r="AE3495" s="7"/>
      <c r="AM3495" s="8"/>
      <c r="AT3495" s="9"/>
      <c r="GM3495" s="12"/>
      <c r="GN3495" s="12"/>
      <c r="GO3495" s="12"/>
      <c r="GP3495" s="12"/>
      <c r="GQ3495" s="12"/>
    </row>
    <row r="3496" spans="9:199" s="1" customFormat="1">
      <c r="I3496" s="3"/>
      <c r="P3496" s="59"/>
      <c r="Q3496" s="59"/>
      <c r="R3496" s="59"/>
      <c r="T3496" s="3"/>
      <c r="U3496" s="5"/>
      <c r="V3496" s="3"/>
      <c r="W3496" s="5"/>
      <c r="AE3496" s="7"/>
      <c r="AM3496" s="8"/>
      <c r="AT3496" s="9"/>
      <c r="GM3496" s="12"/>
      <c r="GN3496" s="12"/>
      <c r="GO3496" s="12"/>
      <c r="GP3496" s="12"/>
      <c r="GQ3496" s="12"/>
    </row>
    <row r="3497" spans="9:199" s="1" customFormat="1">
      <c r="I3497" s="3"/>
      <c r="P3497" s="59"/>
      <c r="Q3497" s="59"/>
      <c r="R3497" s="59"/>
      <c r="T3497" s="3"/>
      <c r="U3497" s="5"/>
      <c r="V3497" s="3"/>
      <c r="W3497" s="5"/>
      <c r="AE3497" s="7"/>
      <c r="AM3497" s="8"/>
      <c r="AT3497" s="9"/>
      <c r="GM3497" s="12"/>
      <c r="GN3497" s="12"/>
      <c r="GO3497" s="12"/>
      <c r="GP3497" s="12"/>
      <c r="GQ3497" s="12"/>
    </row>
    <row r="3498" spans="9:199" s="1" customFormat="1">
      <c r="I3498" s="3"/>
      <c r="P3498" s="59"/>
      <c r="Q3498" s="59"/>
      <c r="R3498" s="59"/>
      <c r="T3498" s="3"/>
      <c r="U3498" s="5"/>
      <c r="V3498" s="3"/>
      <c r="W3498" s="5"/>
      <c r="AE3498" s="7"/>
      <c r="AM3498" s="8"/>
      <c r="AT3498" s="9"/>
      <c r="GM3498" s="12"/>
      <c r="GN3498" s="12"/>
      <c r="GO3498" s="12"/>
      <c r="GP3498" s="12"/>
      <c r="GQ3498" s="12"/>
    </row>
    <row r="3499" spans="9:199" s="1" customFormat="1">
      <c r="I3499" s="3"/>
      <c r="P3499" s="59"/>
      <c r="Q3499" s="59"/>
      <c r="R3499" s="59"/>
      <c r="T3499" s="3"/>
      <c r="U3499" s="5"/>
      <c r="V3499" s="3"/>
      <c r="W3499" s="5"/>
      <c r="AE3499" s="7"/>
      <c r="AM3499" s="8"/>
      <c r="AT3499" s="9"/>
      <c r="GM3499" s="12"/>
      <c r="GN3499" s="12"/>
      <c r="GO3499" s="12"/>
      <c r="GP3499" s="12"/>
      <c r="GQ3499" s="12"/>
    </row>
    <row r="3500" spans="9:199" s="1" customFormat="1">
      <c r="I3500" s="3"/>
      <c r="P3500" s="59"/>
      <c r="Q3500" s="59"/>
      <c r="R3500" s="59"/>
      <c r="T3500" s="3"/>
      <c r="U3500" s="5"/>
      <c r="V3500" s="3"/>
      <c r="W3500" s="5"/>
      <c r="AE3500" s="7"/>
      <c r="AM3500" s="8"/>
      <c r="AT3500" s="9"/>
      <c r="GM3500" s="12"/>
      <c r="GN3500" s="12"/>
      <c r="GO3500" s="12"/>
      <c r="GP3500" s="12"/>
      <c r="GQ3500" s="12"/>
    </row>
    <row r="3501" spans="9:199" s="1" customFormat="1">
      <c r="I3501" s="3"/>
      <c r="P3501" s="59"/>
      <c r="Q3501" s="59"/>
      <c r="R3501" s="59"/>
      <c r="T3501" s="3"/>
      <c r="U3501" s="5"/>
      <c r="V3501" s="3"/>
      <c r="W3501" s="5"/>
      <c r="AE3501" s="7"/>
      <c r="AM3501" s="8"/>
      <c r="AT3501" s="9"/>
      <c r="GM3501" s="12"/>
      <c r="GN3501" s="12"/>
      <c r="GO3501" s="12"/>
      <c r="GP3501" s="12"/>
      <c r="GQ3501" s="12"/>
    </row>
    <row r="3502" spans="9:199" s="1" customFormat="1">
      <c r="I3502" s="3"/>
      <c r="P3502" s="59"/>
      <c r="Q3502" s="59"/>
      <c r="R3502" s="59"/>
      <c r="T3502" s="3"/>
      <c r="U3502" s="5"/>
      <c r="V3502" s="3"/>
      <c r="W3502" s="5"/>
      <c r="AE3502" s="7"/>
      <c r="AM3502" s="8"/>
      <c r="AT3502" s="9"/>
      <c r="GM3502" s="12"/>
      <c r="GN3502" s="12"/>
      <c r="GO3502" s="12"/>
      <c r="GP3502" s="12"/>
      <c r="GQ3502" s="12"/>
    </row>
    <row r="3503" spans="9:199" s="1" customFormat="1">
      <c r="I3503" s="3"/>
      <c r="P3503" s="59"/>
      <c r="Q3503" s="59"/>
      <c r="R3503" s="59"/>
      <c r="T3503" s="3"/>
      <c r="U3503" s="5"/>
      <c r="V3503" s="3"/>
      <c r="W3503" s="5"/>
      <c r="AE3503" s="7"/>
      <c r="AM3503" s="8"/>
      <c r="AT3503" s="9"/>
      <c r="GM3503" s="12"/>
      <c r="GN3503" s="12"/>
      <c r="GO3503" s="12"/>
      <c r="GP3503" s="12"/>
      <c r="GQ3503" s="12"/>
    </row>
    <row r="3504" spans="9:199" s="1" customFormat="1">
      <c r="I3504" s="3"/>
      <c r="P3504" s="59"/>
      <c r="Q3504" s="59"/>
      <c r="R3504" s="59"/>
      <c r="T3504" s="3"/>
      <c r="U3504" s="5"/>
      <c r="V3504" s="3"/>
      <c r="W3504" s="5"/>
      <c r="AE3504" s="7"/>
      <c r="AM3504" s="8"/>
      <c r="AT3504" s="9"/>
      <c r="GM3504" s="12"/>
      <c r="GN3504" s="12"/>
      <c r="GO3504" s="12"/>
      <c r="GP3504" s="12"/>
      <c r="GQ3504" s="12"/>
    </row>
    <row r="3505" spans="9:199" s="1" customFormat="1">
      <c r="I3505" s="3"/>
      <c r="P3505" s="59"/>
      <c r="Q3505" s="59"/>
      <c r="R3505" s="59"/>
      <c r="T3505" s="3"/>
      <c r="U3505" s="5"/>
      <c r="V3505" s="3"/>
      <c r="W3505" s="5"/>
      <c r="AE3505" s="7"/>
      <c r="AM3505" s="8"/>
      <c r="AT3505" s="9"/>
      <c r="GM3505" s="12"/>
      <c r="GN3505" s="12"/>
      <c r="GO3505" s="12"/>
      <c r="GP3505" s="12"/>
      <c r="GQ3505" s="12"/>
    </row>
    <row r="3506" spans="9:199" s="1" customFormat="1">
      <c r="I3506" s="3"/>
      <c r="P3506" s="59"/>
      <c r="Q3506" s="59"/>
      <c r="R3506" s="59"/>
      <c r="T3506" s="3"/>
      <c r="U3506" s="5"/>
      <c r="V3506" s="3"/>
      <c r="W3506" s="5"/>
      <c r="AE3506" s="7"/>
      <c r="AM3506" s="8"/>
      <c r="AT3506" s="9"/>
      <c r="GM3506" s="12"/>
      <c r="GN3506" s="12"/>
      <c r="GO3506" s="12"/>
      <c r="GP3506" s="12"/>
      <c r="GQ3506" s="12"/>
    </row>
    <row r="3507" spans="9:199" s="1" customFormat="1">
      <c r="I3507" s="3"/>
      <c r="P3507" s="59"/>
      <c r="Q3507" s="59"/>
      <c r="R3507" s="59"/>
      <c r="T3507" s="3"/>
      <c r="U3507" s="5"/>
      <c r="V3507" s="3"/>
      <c r="W3507" s="5"/>
      <c r="AE3507" s="7"/>
      <c r="AM3507" s="8"/>
      <c r="AT3507" s="9"/>
      <c r="GM3507" s="12"/>
      <c r="GN3507" s="12"/>
      <c r="GO3507" s="12"/>
      <c r="GP3507" s="12"/>
      <c r="GQ3507" s="12"/>
    </row>
    <row r="3508" spans="9:199" s="1" customFormat="1">
      <c r="I3508" s="3"/>
      <c r="P3508" s="59"/>
      <c r="Q3508" s="59"/>
      <c r="R3508" s="59"/>
      <c r="T3508" s="3"/>
      <c r="U3508" s="5"/>
      <c r="V3508" s="3"/>
      <c r="W3508" s="5"/>
      <c r="AE3508" s="7"/>
      <c r="AM3508" s="8"/>
      <c r="AT3508" s="9"/>
      <c r="GM3508" s="12"/>
      <c r="GN3508" s="12"/>
      <c r="GO3508" s="12"/>
      <c r="GP3508" s="12"/>
      <c r="GQ3508" s="12"/>
    </row>
    <row r="3509" spans="9:199" s="1" customFormat="1">
      <c r="I3509" s="3"/>
      <c r="P3509" s="59"/>
      <c r="Q3509" s="59"/>
      <c r="R3509" s="59"/>
      <c r="T3509" s="3"/>
      <c r="U3509" s="5"/>
      <c r="V3509" s="3"/>
      <c r="W3509" s="5"/>
      <c r="AE3509" s="7"/>
      <c r="AM3509" s="8"/>
      <c r="AT3509" s="9"/>
      <c r="GM3509" s="12"/>
      <c r="GN3509" s="12"/>
      <c r="GO3509" s="12"/>
      <c r="GP3509" s="12"/>
      <c r="GQ3509" s="12"/>
    </row>
    <row r="3510" spans="9:199" s="1" customFormat="1">
      <c r="I3510" s="3"/>
      <c r="P3510" s="59"/>
      <c r="Q3510" s="59"/>
      <c r="R3510" s="59"/>
      <c r="T3510" s="3"/>
      <c r="U3510" s="5"/>
      <c r="V3510" s="3"/>
      <c r="W3510" s="5"/>
      <c r="AE3510" s="7"/>
      <c r="AM3510" s="8"/>
      <c r="AT3510" s="9"/>
      <c r="GM3510" s="12"/>
      <c r="GN3510" s="12"/>
      <c r="GO3510" s="12"/>
      <c r="GP3510" s="12"/>
      <c r="GQ3510" s="12"/>
    </row>
    <row r="3511" spans="9:199" s="1" customFormat="1">
      <c r="I3511" s="3"/>
      <c r="P3511" s="59"/>
      <c r="Q3511" s="59"/>
      <c r="R3511" s="59"/>
      <c r="T3511" s="3"/>
      <c r="U3511" s="5"/>
      <c r="V3511" s="3"/>
      <c r="W3511" s="5"/>
      <c r="AE3511" s="7"/>
      <c r="AM3511" s="8"/>
      <c r="AT3511" s="9"/>
      <c r="GM3511" s="12"/>
      <c r="GN3511" s="12"/>
      <c r="GO3511" s="12"/>
      <c r="GP3511" s="12"/>
      <c r="GQ3511" s="12"/>
    </row>
    <row r="3512" spans="9:199" s="1" customFormat="1">
      <c r="I3512" s="3"/>
      <c r="P3512" s="59"/>
      <c r="Q3512" s="59"/>
      <c r="R3512" s="59"/>
      <c r="T3512" s="3"/>
      <c r="U3512" s="5"/>
      <c r="V3512" s="3"/>
      <c r="W3512" s="5"/>
      <c r="AE3512" s="7"/>
      <c r="AM3512" s="8"/>
      <c r="AT3512" s="9"/>
      <c r="GM3512" s="12"/>
      <c r="GN3512" s="12"/>
      <c r="GO3512" s="12"/>
      <c r="GP3512" s="12"/>
      <c r="GQ3512" s="12"/>
    </row>
    <row r="3513" spans="9:199" s="1" customFormat="1">
      <c r="I3513" s="3"/>
      <c r="P3513" s="59"/>
      <c r="Q3513" s="59"/>
      <c r="R3513" s="59"/>
      <c r="T3513" s="3"/>
      <c r="U3513" s="5"/>
      <c r="V3513" s="3"/>
      <c r="W3513" s="5"/>
      <c r="AE3513" s="7"/>
      <c r="AM3513" s="8"/>
      <c r="AT3513" s="9"/>
      <c r="GM3513" s="12"/>
      <c r="GN3513" s="12"/>
      <c r="GO3513" s="12"/>
      <c r="GP3513" s="12"/>
      <c r="GQ3513" s="12"/>
    </row>
    <row r="3514" spans="9:199" s="1" customFormat="1">
      <c r="I3514" s="3"/>
      <c r="P3514" s="59"/>
      <c r="Q3514" s="59"/>
      <c r="R3514" s="59"/>
      <c r="T3514" s="3"/>
      <c r="U3514" s="5"/>
      <c r="V3514" s="3"/>
      <c r="W3514" s="5"/>
      <c r="AE3514" s="7"/>
      <c r="AM3514" s="8"/>
      <c r="AT3514" s="9"/>
      <c r="GM3514" s="12"/>
      <c r="GN3514" s="12"/>
      <c r="GO3514" s="12"/>
      <c r="GP3514" s="12"/>
      <c r="GQ3514" s="12"/>
    </row>
    <row r="3515" spans="9:199" s="1" customFormat="1">
      <c r="I3515" s="3"/>
      <c r="P3515" s="59"/>
      <c r="Q3515" s="59"/>
      <c r="R3515" s="59"/>
      <c r="T3515" s="3"/>
      <c r="U3515" s="5"/>
      <c r="V3515" s="3"/>
      <c r="W3515" s="5"/>
      <c r="AE3515" s="7"/>
      <c r="AM3515" s="8"/>
      <c r="AT3515" s="9"/>
      <c r="GM3515" s="12"/>
      <c r="GN3515" s="12"/>
      <c r="GO3515" s="12"/>
      <c r="GP3515" s="12"/>
      <c r="GQ3515" s="12"/>
    </row>
    <row r="3516" spans="9:199" s="1" customFormat="1">
      <c r="I3516" s="3"/>
      <c r="P3516" s="59"/>
      <c r="Q3516" s="59"/>
      <c r="R3516" s="59"/>
      <c r="T3516" s="3"/>
      <c r="U3516" s="5"/>
      <c r="V3516" s="3"/>
      <c r="W3516" s="5"/>
      <c r="AE3516" s="7"/>
      <c r="AM3516" s="8"/>
      <c r="AT3516" s="9"/>
      <c r="GM3516" s="12"/>
      <c r="GN3516" s="12"/>
      <c r="GO3516" s="12"/>
      <c r="GP3516" s="12"/>
      <c r="GQ3516" s="12"/>
    </row>
    <row r="3517" spans="9:199" s="1" customFormat="1">
      <c r="I3517" s="3"/>
      <c r="P3517" s="59"/>
      <c r="Q3517" s="59"/>
      <c r="R3517" s="59"/>
      <c r="T3517" s="3"/>
      <c r="U3517" s="5"/>
      <c r="V3517" s="3"/>
      <c r="W3517" s="5"/>
      <c r="AE3517" s="7"/>
      <c r="AM3517" s="8"/>
      <c r="AT3517" s="9"/>
      <c r="GM3517" s="12"/>
      <c r="GN3517" s="12"/>
      <c r="GO3517" s="12"/>
      <c r="GP3517" s="12"/>
      <c r="GQ3517" s="12"/>
    </row>
    <row r="3518" spans="9:199" s="1" customFormat="1">
      <c r="I3518" s="3"/>
      <c r="P3518" s="59"/>
      <c r="Q3518" s="59"/>
      <c r="R3518" s="59"/>
      <c r="T3518" s="3"/>
      <c r="U3518" s="5"/>
      <c r="V3518" s="3"/>
      <c r="W3518" s="5"/>
      <c r="AE3518" s="7"/>
      <c r="AM3518" s="8"/>
      <c r="AT3518" s="9"/>
      <c r="GM3518" s="12"/>
      <c r="GN3518" s="12"/>
      <c r="GO3518" s="12"/>
      <c r="GP3518" s="12"/>
      <c r="GQ3518" s="12"/>
    </row>
    <row r="3519" spans="9:199" s="1" customFormat="1">
      <c r="I3519" s="3"/>
      <c r="P3519" s="59"/>
      <c r="Q3519" s="59"/>
      <c r="R3519" s="59"/>
      <c r="T3519" s="3"/>
      <c r="U3519" s="5"/>
      <c r="V3519" s="3"/>
      <c r="W3519" s="5"/>
      <c r="AE3519" s="7"/>
      <c r="AM3519" s="8"/>
      <c r="AT3519" s="9"/>
      <c r="GM3519" s="12"/>
      <c r="GN3519" s="12"/>
      <c r="GO3519" s="12"/>
      <c r="GP3519" s="12"/>
      <c r="GQ3519" s="12"/>
    </row>
    <row r="3520" spans="9:199" s="1" customFormat="1">
      <c r="I3520" s="3"/>
      <c r="P3520" s="59"/>
      <c r="Q3520" s="59"/>
      <c r="R3520" s="59"/>
      <c r="T3520" s="3"/>
      <c r="U3520" s="5"/>
      <c r="V3520" s="3"/>
      <c r="W3520" s="5"/>
      <c r="AE3520" s="7"/>
      <c r="AM3520" s="8"/>
      <c r="AT3520" s="9"/>
      <c r="GM3520" s="12"/>
      <c r="GN3520" s="12"/>
      <c r="GO3520" s="12"/>
      <c r="GP3520" s="12"/>
      <c r="GQ3520" s="12"/>
    </row>
    <row r="3521" spans="9:199" s="1" customFormat="1">
      <c r="I3521" s="3"/>
      <c r="P3521" s="59"/>
      <c r="Q3521" s="59"/>
      <c r="R3521" s="59"/>
      <c r="T3521" s="3"/>
      <c r="U3521" s="5"/>
      <c r="V3521" s="3"/>
      <c r="W3521" s="5"/>
      <c r="AE3521" s="7"/>
      <c r="AM3521" s="8"/>
      <c r="AT3521" s="9"/>
      <c r="GM3521" s="12"/>
      <c r="GN3521" s="12"/>
      <c r="GO3521" s="12"/>
      <c r="GP3521" s="12"/>
      <c r="GQ3521" s="12"/>
    </row>
    <row r="3522" spans="9:199" s="1" customFormat="1">
      <c r="I3522" s="3"/>
      <c r="P3522" s="59"/>
      <c r="Q3522" s="59"/>
      <c r="R3522" s="59"/>
      <c r="T3522" s="3"/>
      <c r="U3522" s="5"/>
      <c r="V3522" s="3"/>
      <c r="W3522" s="5"/>
      <c r="AE3522" s="7"/>
      <c r="AM3522" s="8"/>
      <c r="AT3522" s="9"/>
      <c r="GM3522" s="12"/>
      <c r="GN3522" s="12"/>
      <c r="GO3522" s="12"/>
      <c r="GP3522" s="12"/>
      <c r="GQ3522" s="12"/>
    </row>
    <row r="3523" spans="9:199" s="1" customFormat="1">
      <c r="I3523" s="3"/>
      <c r="P3523" s="59"/>
      <c r="Q3523" s="59"/>
      <c r="R3523" s="59"/>
      <c r="T3523" s="3"/>
      <c r="U3523" s="5"/>
      <c r="V3523" s="3"/>
      <c r="W3523" s="5"/>
      <c r="AE3523" s="7"/>
      <c r="AM3523" s="8"/>
      <c r="AT3523" s="9"/>
      <c r="GM3523" s="12"/>
      <c r="GN3523" s="12"/>
      <c r="GO3523" s="12"/>
      <c r="GP3523" s="12"/>
      <c r="GQ3523" s="12"/>
    </row>
    <row r="3524" spans="9:199" s="1" customFormat="1">
      <c r="I3524" s="3"/>
      <c r="P3524" s="59"/>
      <c r="Q3524" s="59"/>
      <c r="R3524" s="59"/>
      <c r="T3524" s="3"/>
      <c r="U3524" s="5"/>
      <c r="V3524" s="3"/>
      <c r="W3524" s="5"/>
      <c r="AE3524" s="7"/>
      <c r="AM3524" s="8"/>
      <c r="AT3524" s="9"/>
      <c r="GM3524" s="12"/>
      <c r="GN3524" s="12"/>
      <c r="GO3524" s="12"/>
      <c r="GP3524" s="12"/>
      <c r="GQ3524" s="12"/>
    </row>
    <row r="3525" spans="9:199" s="1" customFormat="1">
      <c r="I3525" s="3"/>
      <c r="P3525" s="59"/>
      <c r="Q3525" s="59"/>
      <c r="R3525" s="59"/>
      <c r="T3525" s="3"/>
      <c r="U3525" s="5"/>
      <c r="V3525" s="3"/>
      <c r="W3525" s="5"/>
      <c r="AE3525" s="7"/>
      <c r="AM3525" s="8"/>
      <c r="AT3525" s="9"/>
      <c r="GM3525" s="12"/>
      <c r="GN3525" s="12"/>
      <c r="GO3525" s="12"/>
      <c r="GP3525" s="12"/>
      <c r="GQ3525" s="12"/>
    </row>
    <row r="3526" spans="9:199" s="1" customFormat="1">
      <c r="I3526" s="3"/>
      <c r="P3526" s="59"/>
      <c r="Q3526" s="59"/>
      <c r="R3526" s="59"/>
      <c r="T3526" s="3"/>
      <c r="U3526" s="5"/>
      <c r="V3526" s="3"/>
      <c r="W3526" s="5"/>
      <c r="AE3526" s="7"/>
      <c r="AM3526" s="8"/>
      <c r="AT3526" s="9"/>
      <c r="GM3526" s="12"/>
      <c r="GN3526" s="12"/>
      <c r="GO3526" s="12"/>
      <c r="GP3526" s="12"/>
      <c r="GQ3526" s="12"/>
    </row>
    <row r="3527" spans="9:199" s="1" customFormat="1">
      <c r="I3527" s="3"/>
      <c r="P3527" s="59"/>
      <c r="Q3527" s="59"/>
      <c r="R3527" s="59"/>
      <c r="T3527" s="3"/>
      <c r="U3527" s="5"/>
      <c r="V3527" s="3"/>
      <c r="W3527" s="5"/>
      <c r="AE3527" s="7"/>
      <c r="AM3527" s="8"/>
      <c r="AT3527" s="9"/>
      <c r="GM3527" s="12"/>
      <c r="GN3527" s="12"/>
      <c r="GO3527" s="12"/>
      <c r="GP3527" s="12"/>
      <c r="GQ3527" s="12"/>
    </row>
    <row r="3528" spans="9:199" s="1" customFormat="1">
      <c r="I3528" s="3"/>
      <c r="P3528" s="59"/>
      <c r="Q3528" s="59"/>
      <c r="R3528" s="59"/>
      <c r="T3528" s="3"/>
      <c r="U3528" s="5"/>
      <c r="V3528" s="3"/>
      <c r="W3528" s="5"/>
      <c r="AE3528" s="7"/>
      <c r="AM3528" s="8"/>
      <c r="AT3528" s="9"/>
      <c r="GM3528" s="12"/>
      <c r="GN3528" s="12"/>
      <c r="GO3528" s="12"/>
      <c r="GP3528" s="12"/>
      <c r="GQ3528" s="12"/>
    </row>
    <row r="3529" spans="9:199" s="1" customFormat="1">
      <c r="I3529" s="3"/>
      <c r="P3529" s="59"/>
      <c r="Q3529" s="59"/>
      <c r="R3529" s="59"/>
      <c r="T3529" s="3"/>
      <c r="U3529" s="5"/>
      <c r="V3529" s="3"/>
      <c r="W3529" s="5"/>
      <c r="AE3529" s="7"/>
      <c r="AM3529" s="8"/>
      <c r="AT3529" s="9"/>
      <c r="GM3529" s="12"/>
      <c r="GN3529" s="12"/>
      <c r="GO3529" s="12"/>
      <c r="GP3529" s="12"/>
      <c r="GQ3529" s="12"/>
    </row>
    <row r="3530" spans="9:199" s="1" customFormat="1">
      <c r="I3530" s="3"/>
      <c r="P3530" s="59"/>
      <c r="Q3530" s="59"/>
      <c r="R3530" s="59"/>
      <c r="T3530" s="3"/>
      <c r="U3530" s="5"/>
      <c r="V3530" s="3"/>
      <c r="W3530" s="5"/>
      <c r="AE3530" s="7"/>
      <c r="AM3530" s="8"/>
      <c r="AT3530" s="9"/>
      <c r="GM3530" s="12"/>
      <c r="GN3530" s="12"/>
      <c r="GO3530" s="12"/>
      <c r="GP3530" s="12"/>
      <c r="GQ3530" s="12"/>
    </row>
    <row r="3531" spans="9:199" s="1" customFormat="1">
      <c r="I3531" s="3"/>
      <c r="P3531" s="59"/>
      <c r="Q3531" s="59"/>
      <c r="R3531" s="59"/>
      <c r="T3531" s="3"/>
      <c r="U3531" s="5"/>
      <c r="V3531" s="3"/>
      <c r="W3531" s="5"/>
      <c r="AE3531" s="7"/>
      <c r="AM3531" s="8"/>
      <c r="AT3531" s="9"/>
      <c r="GM3531" s="12"/>
      <c r="GN3531" s="12"/>
      <c r="GO3531" s="12"/>
      <c r="GP3531" s="12"/>
      <c r="GQ3531" s="12"/>
    </row>
    <row r="3532" spans="9:199" s="1" customFormat="1">
      <c r="I3532" s="3"/>
      <c r="P3532" s="59"/>
      <c r="Q3532" s="59"/>
      <c r="R3532" s="59"/>
      <c r="T3532" s="3"/>
      <c r="U3532" s="5"/>
      <c r="V3532" s="3"/>
      <c r="W3532" s="5"/>
      <c r="AE3532" s="7"/>
      <c r="AM3532" s="8"/>
      <c r="AT3532" s="9"/>
      <c r="GM3532" s="12"/>
      <c r="GN3532" s="12"/>
      <c r="GO3532" s="12"/>
      <c r="GP3532" s="12"/>
      <c r="GQ3532" s="12"/>
    </row>
    <row r="3533" spans="9:199" s="1" customFormat="1">
      <c r="I3533" s="3"/>
      <c r="P3533" s="59"/>
      <c r="Q3533" s="59"/>
      <c r="R3533" s="59"/>
      <c r="T3533" s="3"/>
      <c r="U3533" s="5"/>
      <c r="V3533" s="3"/>
      <c r="W3533" s="5"/>
      <c r="AE3533" s="7"/>
      <c r="AM3533" s="8"/>
      <c r="AT3533" s="9"/>
      <c r="GM3533" s="12"/>
      <c r="GN3533" s="12"/>
      <c r="GO3533" s="12"/>
      <c r="GP3533" s="12"/>
      <c r="GQ3533" s="12"/>
    </row>
    <row r="3534" spans="9:199" s="1" customFormat="1">
      <c r="I3534" s="3"/>
      <c r="P3534" s="59"/>
      <c r="Q3534" s="59"/>
      <c r="R3534" s="59"/>
      <c r="T3534" s="3"/>
      <c r="U3534" s="5"/>
      <c r="V3534" s="3"/>
      <c r="W3534" s="5"/>
      <c r="AE3534" s="7"/>
      <c r="AM3534" s="8"/>
      <c r="AT3534" s="9"/>
      <c r="GM3534" s="12"/>
      <c r="GN3534" s="12"/>
      <c r="GO3534" s="12"/>
      <c r="GP3534" s="12"/>
      <c r="GQ3534" s="12"/>
    </row>
    <row r="3535" spans="9:199" s="1" customFormat="1">
      <c r="I3535" s="3"/>
      <c r="P3535" s="59"/>
      <c r="Q3535" s="59"/>
      <c r="R3535" s="59"/>
      <c r="T3535" s="3"/>
      <c r="U3535" s="5"/>
      <c r="V3535" s="3"/>
      <c r="W3535" s="5"/>
      <c r="AE3535" s="7"/>
      <c r="AM3535" s="8"/>
      <c r="AT3535" s="9"/>
      <c r="GM3535" s="12"/>
      <c r="GN3535" s="12"/>
      <c r="GO3535" s="12"/>
      <c r="GP3535" s="12"/>
      <c r="GQ3535" s="12"/>
    </row>
    <row r="3536" spans="9:199" s="1" customFormat="1">
      <c r="I3536" s="3"/>
      <c r="P3536" s="59"/>
      <c r="Q3536" s="59"/>
      <c r="R3536" s="59"/>
      <c r="T3536" s="3"/>
      <c r="U3536" s="5"/>
      <c r="V3536" s="3"/>
      <c r="W3536" s="5"/>
      <c r="AE3536" s="7"/>
      <c r="AM3536" s="8"/>
      <c r="AT3536" s="9"/>
      <c r="GM3536" s="12"/>
      <c r="GN3536" s="12"/>
      <c r="GO3536" s="12"/>
      <c r="GP3536" s="12"/>
      <c r="GQ3536" s="12"/>
    </row>
    <row r="3537" spans="9:199" s="1" customFormat="1">
      <c r="I3537" s="3"/>
      <c r="P3537" s="59"/>
      <c r="Q3537" s="59"/>
      <c r="R3537" s="59"/>
      <c r="T3537" s="3"/>
      <c r="U3537" s="5"/>
      <c r="V3537" s="3"/>
      <c r="W3537" s="5"/>
      <c r="AE3537" s="7"/>
      <c r="AM3537" s="8"/>
      <c r="AT3537" s="9"/>
      <c r="GM3537" s="12"/>
      <c r="GN3537" s="12"/>
      <c r="GO3537" s="12"/>
      <c r="GP3537" s="12"/>
      <c r="GQ3537" s="12"/>
    </row>
    <row r="3538" spans="9:199" s="1" customFormat="1">
      <c r="I3538" s="3"/>
      <c r="P3538" s="59"/>
      <c r="Q3538" s="59"/>
      <c r="R3538" s="59"/>
      <c r="T3538" s="3"/>
      <c r="U3538" s="5"/>
      <c r="V3538" s="3"/>
      <c r="W3538" s="5"/>
      <c r="AE3538" s="7"/>
      <c r="AM3538" s="8"/>
      <c r="AT3538" s="9"/>
      <c r="GM3538" s="12"/>
      <c r="GN3538" s="12"/>
      <c r="GO3538" s="12"/>
      <c r="GP3538" s="12"/>
      <c r="GQ3538" s="12"/>
    </row>
    <row r="3539" spans="9:199" s="1" customFormat="1">
      <c r="I3539" s="3"/>
      <c r="P3539" s="59"/>
      <c r="Q3539" s="59"/>
      <c r="R3539" s="59"/>
      <c r="T3539" s="3"/>
      <c r="U3539" s="5"/>
      <c r="V3539" s="3"/>
      <c r="W3539" s="5"/>
      <c r="AE3539" s="7"/>
      <c r="AM3539" s="8"/>
      <c r="AT3539" s="9"/>
      <c r="GM3539" s="12"/>
      <c r="GN3539" s="12"/>
      <c r="GO3539" s="12"/>
      <c r="GP3539" s="12"/>
      <c r="GQ3539" s="12"/>
    </row>
    <row r="3540" spans="9:199" s="1" customFormat="1">
      <c r="I3540" s="3"/>
      <c r="P3540" s="59"/>
      <c r="Q3540" s="59"/>
      <c r="R3540" s="59"/>
      <c r="T3540" s="3"/>
      <c r="U3540" s="5"/>
      <c r="V3540" s="3"/>
      <c r="W3540" s="5"/>
      <c r="AE3540" s="7"/>
      <c r="AM3540" s="8"/>
      <c r="AT3540" s="9"/>
      <c r="GM3540" s="12"/>
      <c r="GN3540" s="12"/>
      <c r="GO3540" s="12"/>
      <c r="GP3540" s="12"/>
      <c r="GQ3540" s="12"/>
    </row>
    <row r="3541" spans="9:199" s="1" customFormat="1">
      <c r="I3541" s="3"/>
      <c r="P3541" s="59"/>
      <c r="Q3541" s="59"/>
      <c r="R3541" s="59"/>
      <c r="T3541" s="3"/>
      <c r="U3541" s="5"/>
      <c r="V3541" s="3"/>
      <c r="W3541" s="5"/>
      <c r="AE3541" s="7"/>
      <c r="AM3541" s="8"/>
      <c r="AT3541" s="9"/>
      <c r="GM3541" s="12"/>
      <c r="GN3541" s="12"/>
      <c r="GO3541" s="12"/>
      <c r="GP3541" s="12"/>
      <c r="GQ3541" s="12"/>
    </row>
    <row r="3542" spans="9:199" s="1" customFormat="1">
      <c r="I3542" s="3"/>
      <c r="P3542" s="59"/>
      <c r="Q3542" s="59"/>
      <c r="R3542" s="59"/>
      <c r="T3542" s="3"/>
      <c r="U3542" s="5"/>
      <c r="V3542" s="3"/>
      <c r="W3542" s="5"/>
      <c r="AE3542" s="7"/>
      <c r="AM3542" s="8"/>
      <c r="AT3542" s="9"/>
      <c r="GM3542" s="12"/>
      <c r="GN3542" s="12"/>
      <c r="GO3542" s="12"/>
      <c r="GP3542" s="12"/>
      <c r="GQ3542" s="12"/>
    </row>
    <row r="3543" spans="9:199" s="1" customFormat="1">
      <c r="I3543" s="3"/>
      <c r="P3543" s="59"/>
      <c r="Q3543" s="59"/>
      <c r="R3543" s="59"/>
      <c r="T3543" s="3"/>
      <c r="U3543" s="5"/>
      <c r="V3543" s="3"/>
      <c r="W3543" s="5"/>
      <c r="AE3543" s="7"/>
      <c r="AM3543" s="8"/>
      <c r="AT3543" s="9"/>
      <c r="GM3543" s="12"/>
      <c r="GN3543" s="12"/>
      <c r="GO3543" s="12"/>
      <c r="GP3543" s="12"/>
      <c r="GQ3543" s="12"/>
    </row>
    <row r="3544" spans="9:199" s="1" customFormat="1">
      <c r="I3544" s="3"/>
      <c r="P3544" s="59"/>
      <c r="Q3544" s="59"/>
      <c r="R3544" s="59"/>
      <c r="T3544" s="3"/>
      <c r="U3544" s="5"/>
      <c r="V3544" s="3"/>
      <c r="W3544" s="5"/>
      <c r="AE3544" s="7"/>
      <c r="AM3544" s="8"/>
      <c r="AT3544" s="9"/>
      <c r="GM3544" s="12"/>
      <c r="GN3544" s="12"/>
      <c r="GO3544" s="12"/>
      <c r="GP3544" s="12"/>
      <c r="GQ3544" s="12"/>
    </row>
    <row r="3545" spans="9:199" s="1" customFormat="1">
      <c r="I3545" s="3"/>
      <c r="P3545" s="59"/>
      <c r="Q3545" s="59"/>
      <c r="R3545" s="59"/>
      <c r="T3545" s="3"/>
      <c r="U3545" s="5"/>
      <c r="V3545" s="3"/>
      <c r="W3545" s="5"/>
      <c r="AE3545" s="7"/>
      <c r="AM3545" s="8"/>
      <c r="AT3545" s="9"/>
      <c r="GM3545" s="12"/>
      <c r="GN3545" s="12"/>
      <c r="GO3545" s="12"/>
      <c r="GP3545" s="12"/>
      <c r="GQ3545" s="12"/>
    </row>
    <row r="3546" spans="9:199" s="1" customFormat="1">
      <c r="I3546" s="3"/>
      <c r="P3546" s="59"/>
      <c r="Q3546" s="59"/>
      <c r="R3546" s="59"/>
      <c r="T3546" s="3"/>
      <c r="U3546" s="5"/>
      <c r="V3546" s="3"/>
      <c r="W3546" s="5"/>
      <c r="AE3546" s="7"/>
      <c r="AM3546" s="8"/>
      <c r="AT3546" s="9"/>
      <c r="GM3546" s="12"/>
      <c r="GN3546" s="12"/>
      <c r="GO3546" s="12"/>
      <c r="GP3546" s="12"/>
      <c r="GQ3546" s="12"/>
    </row>
    <row r="3547" spans="9:199" s="1" customFormat="1">
      <c r="I3547" s="3"/>
      <c r="P3547" s="59"/>
      <c r="Q3547" s="59"/>
      <c r="R3547" s="59"/>
      <c r="T3547" s="3"/>
      <c r="U3547" s="5"/>
      <c r="V3547" s="3"/>
      <c r="W3547" s="5"/>
      <c r="AE3547" s="7"/>
      <c r="AM3547" s="8"/>
      <c r="AT3547" s="9"/>
      <c r="GM3547" s="12"/>
      <c r="GN3547" s="12"/>
      <c r="GO3547" s="12"/>
      <c r="GP3547" s="12"/>
      <c r="GQ3547" s="12"/>
    </row>
    <row r="3548" spans="9:199" s="1" customFormat="1">
      <c r="I3548" s="3"/>
      <c r="P3548" s="59"/>
      <c r="Q3548" s="59"/>
      <c r="R3548" s="59"/>
      <c r="T3548" s="3"/>
      <c r="U3548" s="5"/>
      <c r="V3548" s="3"/>
      <c r="W3548" s="5"/>
      <c r="AE3548" s="7"/>
      <c r="AM3548" s="8"/>
      <c r="AT3548" s="9"/>
      <c r="GM3548" s="12"/>
      <c r="GN3548" s="12"/>
      <c r="GO3548" s="12"/>
      <c r="GP3548" s="12"/>
      <c r="GQ3548" s="12"/>
    </row>
    <row r="3549" spans="9:199" s="1" customFormat="1">
      <c r="I3549" s="3"/>
      <c r="P3549" s="59"/>
      <c r="Q3549" s="59"/>
      <c r="R3549" s="59"/>
      <c r="T3549" s="3"/>
      <c r="U3549" s="5"/>
      <c r="V3549" s="3"/>
      <c r="W3549" s="5"/>
      <c r="AE3549" s="7"/>
      <c r="AM3549" s="8"/>
      <c r="AT3549" s="9"/>
      <c r="GM3549" s="12"/>
      <c r="GN3549" s="12"/>
      <c r="GO3549" s="12"/>
      <c r="GP3549" s="12"/>
      <c r="GQ3549" s="12"/>
    </row>
    <row r="3550" spans="9:199" s="1" customFormat="1">
      <c r="I3550" s="3"/>
      <c r="P3550" s="59"/>
      <c r="Q3550" s="59"/>
      <c r="R3550" s="59"/>
      <c r="T3550" s="3"/>
      <c r="U3550" s="5"/>
      <c r="V3550" s="3"/>
      <c r="W3550" s="5"/>
      <c r="AE3550" s="7"/>
      <c r="AM3550" s="8"/>
      <c r="AT3550" s="9"/>
      <c r="GM3550" s="12"/>
      <c r="GN3550" s="12"/>
      <c r="GO3550" s="12"/>
      <c r="GP3550" s="12"/>
      <c r="GQ3550" s="12"/>
    </row>
    <row r="3551" spans="9:199" s="1" customFormat="1">
      <c r="I3551" s="3"/>
      <c r="P3551" s="59"/>
      <c r="Q3551" s="59"/>
      <c r="R3551" s="59"/>
      <c r="T3551" s="3"/>
      <c r="U3551" s="5"/>
      <c r="V3551" s="3"/>
      <c r="W3551" s="5"/>
      <c r="AE3551" s="7"/>
      <c r="AM3551" s="8"/>
      <c r="AT3551" s="9"/>
      <c r="GM3551" s="12"/>
      <c r="GN3551" s="12"/>
      <c r="GO3551" s="12"/>
      <c r="GP3551" s="12"/>
      <c r="GQ3551" s="12"/>
    </row>
    <row r="3552" spans="9:199" s="1" customFormat="1">
      <c r="I3552" s="3"/>
      <c r="P3552" s="59"/>
      <c r="Q3552" s="59"/>
      <c r="R3552" s="59"/>
      <c r="T3552" s="3"/>
      <c r="U3552" s="5"/>
      <c r="V3552" s="3"/>
      <c r="W3552" s="5"/>
      <c r="AE3552" s="7"/>
      <c r="AM3552" s="8"/>
      <c r="AT3552" s="9"/>
      <c r="GM3552" s="12"/>
      <c r="GN3552" s="12"/>
      <c r="GO3552" s="12"/>
      <c r="GP3552" s="12"/>
      <c r="GQ3552" s="12"/>
    </row>
    <row r="3553" spans="9:199" s="1" customFormat="1">
      <c r="I3553" s="3"/>
      <c r="P3553" s="59"/>
      <c r="Q3553" s="59"/>
      <c r="R3553" s="59"/>
      <c r="T3553" s="3"/>
      <c r="U3553" s="5"/>
      <c r="V3553" s="3"/>
      <c r="W3553" s="5"/>
      <c r="AE3553" s="7"/>
      <c r="AM3553" s="8"/>
      <c r="AT3553" s="9"/>
      <c r="GM3553" s="12"/>
      <c r="GN3553" s="12"/>
      <c r="GO3553" s="12"/>
      <c r="GP3553" s="12"/>
      <c r="GQ3553" s="12"/>
    </row>
    <row r="3554" spans="9:199" s="1" customFormat="1">
      <c r="I3554" s="3"/>
      <c r="P3554" s="59"/>
      <c r="Q3554" s="59"/>
      <c r="R3554" s="59"/>
      <c r="T3554" s="3"/>
      <c r="U3554" s="5"/>
      <c r="V3554" s="3"/>
      <c r="W3554" s="5"/>
      <c r="AE3554" s="7"/>
      <c r="AM3554" s="8"/>
      <c r="AT3554" s="9"/>
      <c r="GM3554" s="12"/>
      <c r="GN3554" s="12"/>
      <c r="GO3554" s="12"/>
      <c r="GP3554" s="12"/>
      <c r="GQ3554" s="12"/>
    </row>
    <row r="3555" spans="9:199" s="1" customFormat="1">
      <c r="I3555" s="3"/>
      <c r="P3555" s="59"/>
      <c r="Q3555" s="59"/>
      <c r="R3555" s="59"/>
      <c r="T3555" s="3"/>
      <c r="U3555" s="5"/>
      <c r="V3555" s="3"/>
      <c r="W3555" s="5"/>
      <c r="AE3555" s="7"/>
      <c r="AM3555" s="8"/>
      <c r="AT3555" s="9"/>
      <c r="GM3555" s="12"/>
      <c r="GN3555" s="12"/>
      <c r="GO3555" s="12"/>
      <c r="GP3555" s="12"/>
      <c r="GQ3555" s="12"/>
    </row>
    <row r="3556" spans="9:199" s="1" customFormat="1">
      <c r="I3556" s="3"/>
      <c r="P3556" s="59"/>
      <c r="Q3556" s="59"/>
      <c r="R3556" s="59"/>
      <c r="T3556" s="3"/>
      <c r="U3556" s="5"/>
      <c r="V3556" s="3"/>
      <c r="W3556" s="5"/>
      <c r="AE3556" s="7"/>
      <c r="AM3556" s="8"/>
      <c r="AT3556" s="9"/>
      <c r="GM3556" s="12"/>
      <c r="GN3556" s="12"/>
      <c r="GO3556" s="12"/>
      <c r="GP3556" s="12"/>
      <c r="GQ3556" s="12"/>
    </row>
    <row r="3557" spans="9:199" s="1" customFormat="1">
      <c r="I3557" s="3"/>
      <c r="P3557" s="59"/>
      <c r="Q3557" s="59"/>
      <c r="R3557" s="59"/>
      <c r="T3557" s="3"/>
      <c r="U3557" s="5"/>
      <c r="V3557" s="3"/>
      <c r="W3557" s="5"/>
      <c r="AE3557" s="7"/>
      <c r="AM3557" s="8"/>
      <c r="AT3557" s="9"/>
      <c r="GM3557" s="12"/>
      <c r="GN3557" s="12"/>
      <c r="GO3557" s="12"/>
      <c r="GP3557" s="12"/>
      <c r="GQ3557" s="12"/>
    </row>
    <row r="3558" spans="9:199" s="1" customFormat="1">
      <c r="I3558" s="3"/>
      <c r="P3558" s="59"/>
      <c r="Q3558" s="59"/>
      <c r="R3558" s="59"/>
      <c r="T3558" s="3"/>
      <c r="U3558" s="5"/>
      <c r="V3558" s="3"/>
      <c r="W3558" s="5"/>
      <c r="AE3558" s="7"/>
      <c r="AM3558" s="8"/>
      <c r="AT3558" s="9"/>
      <c r="GM3558" s="12"/>
      <c r="GN3558" s="12"/>
      <c r="GO3558" s="12"/>
      <c r="GP3558" s="12"/>
      <c r="GQ3558" s="12"/>
    </row>
    <row r="3559" spans="9:199" s="1" customFormat="1">
      <c r="I3559" s="3"/>
      <c r="P3559" s="59"/>
      <c r="Q3559" s="59"/>
      <c r="R3559" s="59"/>
      <c r="T3559" s="3"/>
      <c r="U3559" s="5"/>
      <c r="V3559" s="3"/>
      <c r="W3559" s="5"/>
      <c r="AE3559" s="7"/>
      <c r="AM3559" s="8"/>
      <c r="AT3559" s="9"/>
      <c r="GM3559" s="12"/>
      <c r="GN3559" s="12"/>
      <c r="GO3559" s="12"/>
      <c r="GP3559" s="12"/>
      <c r="GQ3559" s="12"/>
    </row>
    <row r="3560" spans="9:199" s="1" customFormat="1">
      <c r="I3560" s="3"/>
      <c r="P3560" s="59"/>
      <c r="Q3560" s="59"/>
      <c r="R3560" s="59"/>
      <c r="T3560" s="3"/>
      <c r="U3560" s="5"/>
      <c r="V3560" s="3"/>
      <c r="W3560" s="5"/>
      <c r="AE3560" s="7"/>
      <c r="AM3560" s="8"/>
      <c r="AT3560" s="9"/>
      <c r="GM3560" s="12"/>
      <c r="GN3560" s="12"/>
      <c r="GO3560" s="12"/>
      <c r="GP3560" s="12"/>
      <c r="GQ3560" s="12"/>
    </row>
    <row r="3561" spans="9:199" s="1" customFormat="1">
      <c r="I3561" s="3"/>
      <c r="P3561" s="59"/>
      <c r="Q3561" s="59"/>
      <c r="R3561" s="59"/>
      <c r="T3561" s="3"/>
      <c r="U3561" s="5"/>
      <c r="V3561" s="3"/>
      <c r="W3561" s="5"/>
      <c r="AE3561" s="7"/>
      <c r="AM3561" s="8"/>
      <c r="AT3561" s="9"/>
      <c r="GM3561" s="12"/>
      <c r="GN3561" s="12"/>
      <c r="GO3561" s="12"/>
      <c r="GP3561" s="12"/>
      <c r="GQ3561" s="12"/>
    </row>
    <row r="3562" spans="9:199" s="1" customFormat="1">
      <c r="I3562" s="3"/>
      <c r="P3562" s="59"/>
      <c r="Q3562" s="59"/>
      <c r="R3562" s="59"/>
      <c r="T3562" s="3"/>
      <c r="U3562" s="5"/>
      <c r="V3562" s="3"/>
      <c r="W3562" s="5"/>
      <c r="AE3562" s="7"/>
      <c r="AM3562" s="8"/>
      <c r="AT3562" s="9"/>
      <c r="GM3562" s="12"/>
      <c r="GN3562" s="12"/>
      <c r="GO3562" s="12"/>
      <c r="GP3562" s="12"/>
      <c r="GQ3562" s="12"/>
    </row>
    <row r="3563" spans="9:199" s="1" customFormat="1">
      <c r="I3563" s="3"/>
      <c r="P3563" s="59"/>
      <c r="Q3563" s="59"/>
      <c r="R3563" s="59"/>
      <c r="T3563" s="3"/>
      <c r="U3563" s="5"/>
      <c r="V3563" s="3"/>
      <c r="W3563" s="5"/>
      <c r="AE3563" s="7"/>
      <c r="AM3563" s="8"/>
      <c r="AT3563" s="9"/>
      <c r="GM3563" s="12"/>
      <c r="GN3563" s="12"/>
      <c r="GO3563" s="12"/>
      <c r="GP3563" s="12"/>
      <c r="GQ3563" s="12"/>
    </row>
    <row r="3564" spans="9:199" s="1" customFormat="1">
      <c r="I3564" s="3"/>
      <c r="P3564" s="59"/>
      <c r="Q3564" s="59"/>
      <c r="R3564" s="59"/>
      <c r="T3564" s="3"/>
      <c r="U3564" s="5"/>
      <c r="V3564" s="3"/>
      <c r="W3564" s="5"/>
      <c r="AE3564" s="7"/>
      <c r="AM3564" s="8"/>
      <c r="AT3564" s="9"/>
      <c r="GM3564" s="12"/>
      <c r="GN3564" s="12"/>
      <c r="GO3564" s="12"/>
      <c r="GP3564" s="12"/>
      <c r="GQ3564" s="12"/>
    </row>
    <row r="3565" spans="9:199" s="1" customFormat="1">
      <c r="I3565" s="3"/>
      <c r="P3565" s="59"/>
      <c r="Q3565" s="59"/>
      <c r="R3565" s="59"/>
      <c r="T3565" s="3"/>
      <c r="U3565" s="5"/>
      <c r="V3565" s="3"/>
      <c r="W3565" s="5"/>
      <c r="AE3565" s="7"/>
      <c r="AM3565" s="8"/>
      <c r="AT3565" s="9"/>
      <c r="GM3565" s="12"/>
      <c r="GN3565" s="12"/>
      <c r="GO3565" s="12"/>
      <c r="GP3565" s="12"/>
      <c r="GQ3565" s="12"/>
    </row>
    <row r="3566" spans="9:199" s="1" customFormat="1">
      <c r="I3566" s="3"/>
      <c r="P3566" s="59"/>
      <c r="Q3566" s="59"/>
      <c r="R3566" s="59"/>
      <c r="T3566" s="3"/>
      <c r="U3566" s="5"/>
      <c r="V3566" s="3"/>
      <c r="W3566" s="5"/>
      <c r="AE3566" s="7"/>
      <c r="AM3566" s="8"/>
      <c r="AT3566" s="9"/>
      <c r="GM3566" s="12"/>
      <c r="GN3566" s="12"/>
      <c r="GO3566" s="12"/>
      <c r="GP3566" s="12"/>
      <c r="GQ3566" s="12"/>
    </row>
    <row r="3567" spans="9:199" s="1" customFormat="1">
      <c r="I3567" s="3"/>
      <c r="P3567" s="59"/>
      <c r="Q3567" s="59"/>
      <c r="R3567" s="59"/>
      <c r="T3567" s="3"/>
      <c r="U3567" s="5"/>
      <c r="V3567" s="3"/>
      <c r="W3567" s="5"/>
      <c r="AE3567" s="7"/>
      <c r="AM3567" s="8"/>
      <c r="AT3567" s="9"/>
      <c r="GM3567" s="12"/>
      <c r="GN3567" s="12"/>
      <c r="GO3567" s="12"/>
      <c r="GP3567" s="12"/>
      <c r="GQ3567" s="12"/>
    </row>
    <row r="3568" spans="9:199" s="1" customFormat="1">
      <c r="I3568" s="3"/>
      <c r="P3568" s="59"/>
      <c r="Q3568" s="59"/>
      <c r="R3568" s="59"/>
      <c r="T3568" s="3"/>
      <c r="U3568" s="5"/>
      <c r="V3568" s="3"/>
      <c r="W3568" s="5"/>
      <c r="AE3568" s="7"/>
      <c r="AM3568" s="8"/>
      <c r="AT3568" s="9"/>
      <c r="GM3568" s="12"/>
      <c r="GN3568" s="12"/>
      <c r="GO3568" s="12"/>
      <c r="GP3568" s="12"/>
      <c r="GQ3568" s="12"/>
    </row>
    <row r="3569" spans="9:199" s="1" customFormat="1">
      <c r="I3569" s="3"/>
      <c r="P3569" s="59"/>
      <c r="Q3569" s="59"/>
      <c r="R3569" s="59"/>
      <c r="T3569" s="3"/>
      <c r="U3569" s="5"/>
      <c r="V3569" s="3"/>
      <c r="W3569" s="5"/>
      <c r="AE3569" s="7"/>
      <c r="AM3569" s="8"/>
      <c r="AT3569" s="9"/>
      <c r="GM3569" s="12"/>
      <c r="GN3569" s="12"/>
      <c r="GO3569" s="12"/>
      <c r="GP3569" s="12"/>
      <c r="GQ3569" s="12"/>
    </row>
    <row r="3570" spans="9:199" s="1" customFormat="1">
      <c r="I3570" s="3"/>
      <c r="P3570" s="59"/>
      <c r="Q3570" s="59"/>
      <c r="R3570" s="59"/>
      <c r="T3570" s="3"/>
      <c r="U3570" s="5"/>
      <c r="V3570" s="3"/>
      <c r="W3570" s="5"/>
      <c r="AE3570" s="7"/>
      <c r="AM3570" s="8"/>
      <c r="AT3570" s="9"/>
      <c r="GM3570" s="12"/>
      <c r="GN3570" s="12"/>
      <c r="GO3570" s="12"/>
      <c r="GP3570" s="12"/>
      <c r="GQ3570" s="12"/>
    </row>
    <row r="3571" spans="9:199" s="1" customFormat="1">
      <c r="I3571" s="3"/>
      <c r="P3571" s="59"/>
      <c r="Q3571" s="59"/>
      <c r="R3571" s="59"/>
      <c r="T3571" s="3"/>
      <c r="U3571" s="5"/>
      <c r="V3571" s="3"/>
      <c r="W3571" s="5"/>
      <c r="AE3571" s="7"/>
      <c r="AM3571" s="8"/>
      <c r="AT3571" s="9"/>
      <c r="GM3571" s="12"/>
      <c r="GN3571" s="12"/>
      <c r="GO3571" s="12"/>
      <c r="GP3571" s="12"/>
      <c r="GQ3571" s="12"/>
    </row>
    <row r="3572" spans="9:199" s="1" customFormat="1">
      <c r="I3572" s="3"/>
      <c r="P3572" s="59"/>
      <c r="Q3572" s="59"/>
      <c r="R3572" s="59"/>
      <c r="T3572" s="3"/>
      <c r="U3572" s="5"/>
      <c r="V3572" s="3"/>
      <c r="W3572" s="5"/>
      <c r="AE3572" s="7"/>
      <c r="AM3572" s="8"/>
      <c r="AT3572" s="9"/>
      <c r="GM3572" s="12"/>
      <c r="GN3572" s="12"/>
      <c r="GO3572" s="12"/>
      <c r="GP3572" s="12"/>
      <c r="GQ3572" s="12"/>
    </row>
    <row r="3573" spans="9:199" s="1" customFormat="1">
      <c r="I3573" s="3"/>
      <c r="P3573" s="59"/>
      <c r="Q3573" s="59"/>
      <c r="R3573" s="59"/>
      <c r="T3573" s="3"/>
      <c r="U3573" s="5"/>
      <c r="V3573" s="3"/>
      <c r="W3573" s="5"/>
      <c r="AE3573" s="7"/>
      <c r="AM3573" s="8"/>
      <c r="AT3573" s="9"/>
      <c r="GM3573" s="12"/>
      <c r="GN3573" s="12"/>
      <c r="GO3573" s="12"/>
      <c r="GP3573" s="12"/>
      <c r="GQ3573" s="12"/>
    </row>
    <row r="3574" spans="9:199" s="1" customFormat="1">
      <c r="I3574" s="3"/>
      <c r="P3574" s="59"/>
      <c r="Q3574" s="59"/>
      <c r="R3574" s="59"/>
      <c r="T3574" s="3"/>
      <c r="U3574" s="5"/>
      <c r="V3574" s="3"/>
      <c r="W3574" s="5"/>
      <c r="AE3574" s="7"/>
      <c r="AM3574" s="8"/>
      <c r="AT3574" s="9"/>
      <c r="GM3574" s="12"/>
      <c r="GN3574" s="12"/>
      <c r="GO3574" s="12"/>
      <c r="GP3574" s="12"/>
      <c r="GQ3574" s="12"/>
    </row>
    <row r="3575" spans="9:199" s="1" customFormat="1">
      <c r="I3575" s="3"/>
      <c r="P3575" s="59"/>
      <c r="Q3575" s="59"/>
      <c r="R3575" s="59"/>
      <c r="T3575" s="3"/>
      <c r="U3575" s="5"/>
      <c r="V3575" s="3"/>
      <c r="W3575" s="5"/>
      <c r="AE3575" s="7"/>
      <c r="AM3575" s="8"/>
      <c r="AT3575" s="9"/>
      <c r="GM3575" s="12"/>
      <c r="GN3575" s="12"/>
      <c r="GO3575" s="12"/>
      <c r="GP3575" s="12"/>
      <c r="GQ3575" s="12"/>
    </row>
    <row r="3576" spans="9:199" s="1" customFormat="1">
      <c r="I3576" s="3"/>
      <c r="P3576" s="59"/>
      <c r="Q3576" s="59"/>
      <c r="R3576" s="59"/>
      <c r="T3576" s="3"/>
      <c r="U3576" s="5"/>
      <c r="V3576" s="3"/>
      <c r="W3576" s="5"/>
      <c r="AE3576" s="7"/>
      <c r="AM3576" s="8"/>
      <c r="AT3576" s="9"/>
      <c r="GM3576" s="12"/>
      <c r="GN3576" s="12"/>
      <c r="GO3576" s="12"/>
      <c r="GP3576" s="12"/>
      <c r="GQ3576" s="12"/>
    </row>
    <row r="3577" spans="9:199" s="1" customFormat="1">
      <c r="I3577" s="3"/>
      <c r="P3577" s="59"/>
      <c r="Q3577" s="59"/>
      <c r="R3577" s="59"/>
      <c r="T3577" s="3"/>
      <c r="U3577" s="5"/>
      <c r="V3577" s="3"/>
      <c r="W3577" s="5"/>
      <c r="AE3577" s="7"/>
      <c r="AM3577" s="8"/>
      <c r="AT3577" s="9"/>
      <c r="GM3577" s="12"/>
      <c r="GN3577" s="12"/>
      <c r="GO3577" s="12"/>
      <c r="GP3577" s="12"/>
      <c r="GQ3577" s="12"/>
    </row>
    <row r="3578" spans="9:199" s="1" customFormat="1">
      <c r="I3578" s="3"/>
      <c r="P3578" s="59"/>
      <c r="Q3578" s="59"/>
      <c r="R3578" s="59"/>
      <c r="T3578" s="3"/>
      <c r="U3578" s="5"/>
      <c r="V3578" s="3"/>
      <c r="W3578" s="5"/>
      <c r="AE3578" s="7"/>
      <c r="AM3578" s="8"/>
      <c r="AT3578" s="9"/>
      <c r="GM3578" s="12"/>
      <c r="GN3578" s="12"/>
      <c r="GO3578" s="12"/>
      <c r="GP3578" s="12"/>
      <c r="GQ3578" s="12"/>
    </row>
    <row r="3579" spans="9:199" s="1" customFormat="1">
      <c r="I3579" s="3"/>
      <c r="P3579" s="59"/>
      <c r="Q3579" s="59"/>
      <c r="R3579" s="59"/>
      <c r="T3579" s="3"/>
      <c r="U3579" s="5"/>
      <c r="V3579" s="3"/>
      <c r="W3579" s="5"/>
      <c r="AE3579" s="7"/>
      <c r="AM3579" s="8"/>
      <c r="AT3579" s="9"/>
      <c r="GM3579" s="12"/>
      <c r="GN3579" s="12"/>
      <c r="GO3579" s="12"/>
      <c r="GP3579" s="12"/>
      <c r="GQ3579" s="12"/>
    </row>
    <row r="3580" spans="9:199" s="1" customFormat="1">
      <c r="I3580" s="3"/>
      <c r="P3580" s="59"/>
      <c r="Q3580" s="59"/>
      <c r="R3580" s="59"/>
      <c r="T3580" s="3"/>
      <c r="U3580" s="5"/>
      <c r="V3580" s="3"/>
      <c r="W3580" s="5"/>
      <c r="AE3580" s="7"/>
      <c r="AM3580" s="8"/>
      <c r="AT3580" s="9"/>
      <c r="GM3580" s="12"/>
      <c r="GN3580" s="12"/>
      <c r="GO3580" s="12"/>
      <c r="GP3580" s="12"/>
      <c r="GQ3580" s="12"/>
    </row>
    <row r="3581" spans="9:199" s="1" customFormat="1">
      <c r="I3581" s="3"/>
      <c r="P3581" s="59"/>
      <c r="Q3581" s="59"/>
      <c r="R3581" s="59"/>
      <c r="T3581" s="3"/>
      <c r="U3581" s="5"/>
      <c r="V3581" s="3"/>
      <c r="W3581" s="5"/>
      <c r="AE3581" s="7"/>
      <c r="AM3581" s="8"/>
      <c r="AT3581" s="9"/>
      <c r="GM3581" s="12"/>
      <c r="GN3581" s="12"/>
      <c r="GO3581" s="12"/>
      <c r="GP3581" s="12"/>
      <c r="GQ3581" s="12"/>
    </row>
    <row r="3582" spans="9:199" s="1" customFormat="1">
      <c r="I3582" s="3"/>
      <c r="P3582" s="59"/>
      <c r="Q3582" s="59"/>
      <c r="R3582" s="59"/>
      <c r="T3582" s="3"/>
      <c r="U3582" s="5"/>
      <c r="V3582" s="3"/>
      <c r="W3582" s="5"/>
      <c r="AE3582" s="7"/>
      <c r="AM3582" s="8"/>
      <c r="AT3582" s="9"/>
      <c r="GM3582" s="12"/>
      <c r="GN3582" s="12"/>
      <c r="GO3582" s="12"/>
      <c r="GP3582" s="12"/>
      <c r="GQ3582" s="12"/>
    </row>
    <row r="3583" spans="9:199" s="1" customFormat="1">
      <c r="I3583" s="3"/>
      <c r="P3583" s="59"/>
      <c r="Q3583" s="59"/>
      <c r="R3583" s="59"/>
      <c r="T3583" s="3"/>
      <c r="U3583" s="5"/>
      <c r="V3583" s="3"/>
      <c r="W3583" s="5"/>
      <c r="AE3583" s="7"/>
      <c r="AM3583" s="8"/>
      <c r="AT3583" s="9"/>
      <c r="GM3583" s="12"/>
      <c r="GN3583" s="12"/>
      <c r="GO3583" s="12"/>
      <c r="GP3583" s="12"/>
      <c r="GQ3583" s="12"/>
    </row>
    <row r="3584" spans="9:199" s="1" customFormat="1">
      <c r="I3584" s="3"/>
      <c r="P3584" s="59"/>
      <c r="Q3584" s="59"/>
      <c r="R3584" s="59"/>
      <c r="T3584" s="3"/>
      <c r="U3584" s="5"/>
      <c r="V3584" s="3"/>
      <c r="W3584" s="5"/>
      <c r="AE3584" s="7"/>
      <c r="AM3584" s="8"/>
      <c r="AT3584" s="9"/>
      <c r="GM3584" s="12"/>
      <c r="GN3584" s="12"/>
      <c r="GO3584" s="12"/>
      <c r="GP3584" s="12"/>
      <c r="GQ3584" s="12"/>
    </row>
    <row r="3585" spans="9:199" s="1" customFormat="1">
      <c r="I3585" s="3"/>
      <c r="P3585" s="59"/>
      <c r="Q3585" s="59"/>
      <c r="R3585" s="59"/>
      <c r="T3585" s="3"/>
      <c r="U3585" s="5"/>
      <c r="V3585" s="3"/>
      <c r="W3585" s="5"/>
      <c r="AE3585" s="7"/>
      <c r="AM3585" s="8"/>
      <c r="AT3585" s="9"/>
      <c r="GM3585" s="12"/>
      <c r="GN3585" s="12"/>
      <c r="GO3585" s="12"/>
      <c r="GP3585" s="12"/>
      <c r="GQ3585" s="12"/>
    </row>
    <row r="3586" spans="9:199" s="1" customFormat="1">
      <c r="I3586" s="3"/>
      <c r="P3586" s="59"/>
      <c r="Q3586" s="59"/>
      <c r="R3586" s="59"/>
      <c r="T3586" s="3"/>
      <c r="U3586" s="5"/>
      <c r="V3586" s="3"/>
      <c r="W3586" s="5"/>
      <c r="AE3586" s="7"/>
      <c r="AM3586" s="8"/>
      <c r="AT3586" s="9"/>
      <c r="GM3586" s="12"/>
      <c r="GN3586" s="12"/>
      <c r="GO3586" s="12"/>
      <c r="GP3586" s="12"/>
      <c r="GQ3586" s="12"/>
    </row>
    <row r="3587" spans="9:199" s="1" customFormat="1">
      <c r="I3587" s="3"/>
      <c r="P3587" s="59"/>
      <c r="Q3587" s="59"/>
      <c r="R3587" s="59"/>
      <c r="T3587" s="3"/>
      <c r="U3587" s="5"/>
      <c r="V3587" s="3"/>
      <c r="W3587" s="5"/>
      <c r="AE3587" s="7"/>
      <c r="AM3587" s="8"/>
      <c r="AT3587" s="9"/>
      <c r="GM3587" s="12"/>
      <c r="GN3587" s="12"/>
      <c r="GO3587" s="12"/>
      <c r="GP3587" s="12"/>
      <c r="GQ3587" s="12"/>
    </row>
    <row r="3588" spans="9:199" s="1" customFormat="1">
      <c r="I3588" s="3"/>
      <c r="P3588" s="59"/>
      <c r="Q3588" s="59"/>
      <c r="R3588" s="59"/>
      <c r="T3588" s="3"/>
      <c r="U3588" s="5"/>
      <c r="V3588" s="3"/>
      <c r="W3588" s="5"/>
      <c r="AE3588" s="7"/>
      <c r="AM3588" s="8"/>
      <c r="AT3588" s="9"/>
      <c r="GM3588" s="12"/>
      <c r="GN3588" s="12"/>
      <c r="GO3588" s="12"/>
      <c r="GP3588" s="12"/>
      <c r="GQ3588" s="12"/>
    </row>
    <row r="3589" spans="9:199" s="1" customFormat="1">
      <c r="I3589" s="3"/>
      <c r="P3589" s="59"/>
      <c r="Q3589" s="59"/>
      <c r="R3589" s="59"/>
      <c r="T3589" s="3"/>
      <c r="U3589" s="5"/>
      <c r="V3589" s="3"/>
      <c r="W3589" s="5"/>
      <c r="AE3589" s="7"/>
      <c r="AM3589" s="8"/>
      <c r="AT3589" s="9"/>
      <c r="GM3589" s="12"/>
      <c r="GN3589" s="12"/>
      <c r="GO3589" s="12"/>
      <c r="GP3589" s="12"/>
      <c r="GQ3589" s="12"/>
    </row>
    <row r="3590" spans="9:199" s="1" customFormat="1">
      <c r="I3590" s="3"/>
      <c r="P3590" s="59"/>
      <c r="Q3590" s="59"/>
      <c r="R3590" s="59"/>
      <c r="T3590" s="3"/>
      <c r="U3590" s="5"/>
      <c r="V3590" s="3"/>
      <c r="W3590" s="5"/>
      <c r="AE3590" s="7"/>
      <c r="AM3590" s="8"/>
      <c r="AT3590" s="9"/>
      <c r="GM3590" s="12"/>
      <c r="GN3590" s="12"/>
      <c r="GO3590" s="12"/>
      <c r="GP3590" s="12"/>
      <c r="GQ3590" s="12"/>
    </row>
    <row r="3591" spans="9:199" s="1" customFormat="1">
      <c r="I3591" s="3"/>
      <c r="P3591" s="59"/>
      <c r="Q3591" s="59"/>
      <c r="R3591" s="59"/>
      <c r="T3591" s="3"/>
      <c r="U3591" s="5"/>
      <c r="V3591" s="3"/>
      <c r="W3591" s="5"/>
      <c r="AE3591" s="7"/>
      <c r="AM3591" s="8"/>
      <c r="AT3591" s="9"/>
      <c r="GM3591" s="12"/>
      <c r="GN3591" s="12"/>
      <c r="GO3591" s="12"/>
      <c r="GP3591" s="12"/>
      <c r="GQ3591" s="12"/>
    </row>
    <row r="3592" spans="9:199" s="1" customFormat="1">
      <c r="I3592" s="3"/>
      <c r="P3592" s="59"/>
      <c r="Q3592" s="59"/>
      <c r="R3592" s="59"/>
      <c r="T3592" s="3"/>
      <c r="U3592" s="5"/>
      <c r="V3592" s="3"/>
      <c r="W3592" s="5"/>
      <c r="AE3592" s="7"/>
      <c r="AM3592" s="8"/>
      <c r="AT3592" s="9"/>
      <c r="GM3592" s="12"/>
      <c r="GN3592" s="12"/>
      <c r="GO3592" s="12"/>
      <c r="GP3592" s="12"/>
      <c r="GQ3592" s="12"/>
    </row>
    <row r="3593" spans="9:199" s="1" customFormat="1">
      <c r="I3593" s="3"/>
      <c r="P3593" s="59"/>
      <c r="Q3593" s="59"/>
      <c r="R3593" s="59"/>
      <c r="T3593" s="3"/>
      <c r="U3593" s="5"/>
      <c r="V3593" s="3"/>
      <c r="W3593" s="5"/>
      <c r="AE3593" s="7"/>
      <c r="AM3593" s="8"/>
      <c r="AT3593" s="9"/>
      <c r="GM3593" s="12"/>
      <c r="GN3593" s="12"/>
      <c r="GO3593" s="12"/>
      <c r="GP3593" s="12"/>
      <c r="GQ3593" s="12"/>
    </row>
    <row r="3594" spans="9:199" s="1" customFormat="1">
      <c r="I3594" s="3"/>
      <c r="P3594" s="59"/>
      <c r="Q3594" s="59"/>
      <c r="R3594" s="59"/>
      <c r="T3594" s="3"/>
      <c r="U3594" s="5"/>
      <c r="V3594" s="3"/>
      <c r="W3594" s="5"/>
      <c r="AE3594" s="7"/>
      <c r="AM3594" s="8"/>
      <c r="AT3594" s="9"/>
      <c r="GM3594" s="12"/>
      <c r="GN3594" s="12"/>
      <c r="GO3594" s="12"/>
      <c r="GP3594" s="12"/>
      <c r="GQ3594" s="12"/>
    </row>
    <row r="3595" spans="9:199" s="1" customFormat="1">
      <c r="I3595" s="3"/>
      <c r="P3595" s="59"/>
      <c r="Q3595" s="59"/>
      <c r="R3595" s="59"/>
      <c r="T3595" s="3"/>
      <c r="U3595" s="5"/>
      <c r="V3595" s="3"/>
      <c r="W3595" s="5"/>
      <c r="AE3595" s="7"/>
      <c r="AM3595" s="8"/>
      <c r="AT3595" s="9"/>
      <c r="GM3595" s="12"/>
      <c r="GN3595" s="12"/>
      <c r="GO3595" s="12"/>
      <c r="GP3595" s="12"/>
      <c r="GQ3595" s="12"/>
    </row>
    <row r="3596" spans="9:199" s="1" customFormat="1">
      <c r="I3596" s="3"/>
      <c r="P3596" s="59"/>
      <c r="Q3596" s="59"/>
      <c r="R3596" s="59"/>
      <c r="T3596" s="3"/>
      <c r="U3596" s="5"/>
      <c r="V3596" s="3"/>
      <c r="W3596" s="5"/>
      <c r="AE3596" s="7"/>
      <c r="AM3596" s="8"/>
      <c r="AT3596" s="9"/>
      <c r="GM3596" s="12"/>
      <c r="GN3596" s="12"/>
      <c r="GO3596" s="12"/>
      <c r="GP3596" s="12"/>
      <c r="GQ3596" s="12"/>
    </row>
    <row r="3597" spans="9:199" s="1" customFormat="1">
      <c r="I3597" s="3"/>
      <c r="P3597" s="59"/>
      <c r="Q3597" s="59"/>
      <c r="R3597" s="59"/>
      <c r="T3597" s="3"/>
      <c r="U3597" s="5"/>
      <c r="V3597" s="3"/>
      <c r="W3597" s="5"/>
      <c r="AE3597" s="7"/>
      <c r="AM3597" s="8"/>
      <c r="AT3597" s="9"/>
      <c r="GM3597" s="12"/>
      <c r="GN3597" s="12"/>
      <c r="GO3597" s="12"/>
      <c r="GP3597" s="12"/>
      <c r="GQ3597" s="12"/>
    </row>
    <row r="3598" spans="9:199" s="1" customFormat="1">
      <c r="I3598" s="3"/>
      <c r="P3598" s="59"/>
      <c r="Q3598" s="59"/>
      <c r="R3598" s="59"/>
      <c r="T3598" s="3"/>
      <c r="U3598" s="5"/>
      <c r="V3598" s="3"/>
      <c r="W3598" s="5"/>
      <c r="AE3598" s="7"/>
      <c r="AM3598" s="8"/>
      <c r="AT3598" s="9"/>
      <c r="GM3598" s="12"/>
      <c r="GN3598" s="12"/>
      <c r="GO3598" s="12"/>
      <c r="GP3598" s="12"/>
      <c r="GQ3598" s="12"/>
    </row>
    <row r="3599" spans="9:199" s="1" customFormat="1">
      <c r="I3599" s="3"/>
      <c r="P3599" s="59"/>
      <c r="Q3599" s="59"/>
      <c r="R3599" s="59"/>
      <c r="T3599" s="3"/>
      <c r="U3599" s="5"/>
      <c r="V3599" s="3"/>
      <c r="W3599" s="5"/>
      <c r="AE3599" s="7"/>
      <c r="AM3599" s="8"/>
      <c r="AT3599" s="9"/>
      <c r="GM3599" s="12"/>
      <c r="GN3599" s="12"/>
      <c r="GO3599" s="12"/>
      <c r="GP3599" s="12"/>
      <c r="GQ3599" s="12"/>
    </row>
    <row r="3600" spans="9:199" s="1" customFormat="1">
      <c r="I3600" s="3"/>
      <c r="P3600" s="59"/>
      <c r="Q3600" s="59"/>
      <c r="R3600" s="59"/>
      <c r="T3600" s="3"/>
      <c r="U3600" s="5"/>
      <c r="V3600" s="3"/>
      <c r="W3600" s="5"/>
      <c r="AE3600" s="7"/>
      <c r="AM3600" s="8"/>
      <c r="AT3600" s="9"/>
      <c r="GM3600" s="12"/>
      <c r="GN3600" s="12"/>
      <c r="GO3600" s="12"/>
      <c r="GP3600" s="12"/>
      <c r="GQ3600" s="12"/>
    </row>
    <row r="3601" spans="9:199" s="1" customFormat="1">
      <c r="I3601" s="3"/>
      <c r="P3601" s="59"/>
      <c r="Q3601" s="59"/>
      <c r="R3601" s="59"/>
      <c r="T3601" s="3"/>
      <c r="U3601" s="5"/>
      <c r="V3601" s="3"/>
      <c r="W3601" s="5"/>
      <c r="AE3601" s="7"/>
      <c r="AM3601" s="8"/>
      <c r="AT3601" s="9"/>
      <c r="GM3601" s="12"/>
      <c r="GN3601" s="12"/>
      <c r="GO3601" s="12"/>
      <c r="GP3601" s="12"/>
      <c r="GQ3601" s="12"/>
    </row>
    <row r="3602" spans="9:199" s="1" customFormat="1">
      <c r="I3602" s="3"/>
      <c r="P3602" s="59"/>
      <c r="Q3602" s="59"/>
      <c r="R3602" s="59"/>
      <c r="T3602" s="3"/>
      <c r="U3602" s="5"/>
      <c r="V3602" s="3"/>
      <c r="W3602" s="5"/>
      <c r="AE3602" s="7"/>
      <c r="AM3602" s="8"/>
      <c r="AT3602" s="9"/>
      <c r="GM3602" s="12"/>
      <c r="GN3602" s="12"/>
      <c r="GO3602" s="12"/>
      <c r="GP3602" s="12"/>
      <c r="GQ3602" s="12"/>
    </row>
    <row r="3603" spans="9:199" s="1" customFormat="1">
      <c r="I3603" s="3"/>
      <c r="P3603" s="59"/>
      <c r="Q3603" s="59"/>
      <c r="R3603" s="59"/>
      <c r="T3603" s="3"/>
      <c r="U3603" s="5"/>
      <c r="V3603" s="3"/>
      <c r="W3603" s="5"/>
      <c r="AE3603" s="7"/>
      <c r="AM3603" s="8"/>
      <c r="AT3603" s="9"/>
      <c r="GM3603" s="12"/>
      <c r="GN3603" s="12"/>
      <c r="GO3603" s="12"/>
      <c r="GP3603" s="12"/>
      <c r="GQ3603" s="12"/>
    </row>
    <row r="3604" spans="9:199" s="1" customFormat="1">
      <c r="I3604" s="3"/>
      <c r="P3604" s="59"/>
      <c r="Q3604" s="59"/>
      <c r="R3604" s="59"/>
      <c r="T3604" s="3"/>
      <c r="U3604" s="5"/>
      <c r="V3604" s="3"/>
      <c r="W3604" s="5"/>
      <c r="AE3604" s="7"/>
      <c r="AM3604" s="8"/>
      <c r="AT3604" s="9"/>
      <c r="GM3604" s="12"/>
      <c r="GN3604" s="12"/>
      <c r="GO3604" s="12"/>
      <c r="GP3604" s="12"/>
      <c r="GQ3604" s="12"/>
    </row>
    <row r="3605" spans="9:199" s="1" customFormat="1">
      <c r="I3605" s="3"/>
      <c r="P3605" s="59"/>
      <c r="Q3605" s="59"/>
      <c r="R3605" s="59"/>
      <c r="T3605" s="3"/>
      <c r="U3605" s="5"/>
      <c r="V3605" s="3"/>
      <c r="W3605" s="5"/>
      <c r="AE3605" s="7"/>
      <c r="AM3605" s="8"/>
      <c r="AT3605" s="9"/>
      <c r="GM3605" s="12"/>
      <c r="GN3605" s="12"/>
      <c r="GO3605" s="12"/>
      <c r="GP3605" s="12"/>
      <c r="GQ3605" s="12"/>
    </row>
    <row r="3606" spans="9:199" s="1" customFormat="1">
      <c r="I3606" s="3"/>
      <c r="P3606" s="59"/>
      <c r="Q3606" s="59"/>
      <c r="R3606" s="59"/>
      <c r="T3606" s="3"/>
      <c r="U3606" s="5"/>
      <c r="V3606" s="3"/>
      <c r="W3606" s="5"/>
      <c r="AE3606" s="7"/>
      <c r="AM3606" s="8"/>
      <c r="AT3606" s="9"/>
      <c r="GM3606" s="12"/>
      <c r="GN3606" s="12"/>
      <c r="GO3606" s="12"/>
      <c r="GP3606" s="12"/>
      <c r="GQ3606" s="12"/>
    </row>
    <row r="3607" spans="9:199" s="1" customFormat="1">
      <c r="I3607" s="3"/>
      <c r="P3607" s="59"/>
      <c r="Q3607" s="59"/>
      <c r="R3607" s="59"/>
      <c r="T3607" s="3"/>
      <c r="U3607" s="5"/>
      <c r="V3607" s="3"/>
      <c r="W3607" s="5"/>
      <c r="AE3607" s="7"/>
      <c r="AM3607" s="8"/>
      <c r="AT3607" s="9"/>
      <c r="GM3607" s="12"/>
      <c r="GN3607" s="12"/>
      <c r="GO3607" s="12"/>
      <c r="GP3607" s="12"/>
      <c r="GQ3607" s="12"/>
    </row>
    <row r="3608" spans="9:199" s="1" customFormat="1">
      <c r="I3608" s="3"/>
      <c r="P3608" s="59"/>
      <c r="Q3608" s="59"/>
      <c r="R3608" s="59"/>
      <c r="T3608" s="3"/>
      <c r="U3608" s="5"/>
      <c r="V3608" s="3"/>
      <c r="W3608" s="5"/>
      <c r="AE3608" s="7"/>
      <c r="AM3608" s="8"/>
      <c r="AT3608" s="9"/>
      <c r="GM3608" s="12"/>
      <c r="GN3608" s="12"/>
      <c r="GO3608" s="12"/>
      <c r="GP3608" s="12"/>
      <c r="GQ3608" s="12"/>
    </row>
    <row r="3609" spans="9:199" s="1" customFormat="1">
      <c r="I3609" s="3"/>
      <c r="P3609" s="59"/>
      <c r="Q3609" s="59"/>
      <c r="R3609" s="59"/>
      <c r="T3609" s="3"/>
      <c r="U3609" s="5"/>
      <c r="V3609" s="3"/>
      <c r="W3609" s="5"/>
      <c r="AE3609" s="7"/>
      <c r="AM3609" s="8"/>
      <c r="AT3609" s="9"/>
      <c r="GM3609" s="12"/>
      <c r="GN3609" s="12"/>
      <c r="GO3609" s="12"/>
      <c r="GP3609" s="12"/>
      <c r="GQ3609" s="12"/>
    </row>
    <row r="3610" spans="9:199" s="1" customFormat="1">
      <c r="I3610" s="3"/>
      <c r="P3610" s="59"/>
      <c r="Q3610" s="59"/>
      <c r="R3610" s="59"/>
      <c r="T3610" s="3"/>
      <c r="U3610" s="5"/>
      <c r="V3610" s="3"/>
      <c r="W3610" s="5"/>
      <c r="AE3610" s="7"/>
      <c r="AM3610" s="8"/>
      <c r="AT3610" s="9"/>
      <c r="GM3610" s="12"/>
      <c r="GN3610" s="12"/>
      <c r="GO3610" s="12"/>
      <c r="GP3610" s="12"/>
      <c r="GQ3610" s="12"/>
    </row>
    <row r="3611" spans="9:199" s="1" customFormat="1">
      <c r="I3611" s="3"/>
      <c r="P3611" s="59"/>
      <c r="Q3611" s="59"/>
      <c r="R3611" s="59"/>
      <c r="T3611" s="3"/>
      <c r="U3611" s="5"/>
      <c r="V3611" s="3"/>
      <c r="W3611" s="5"/>
      <c r="AE3611" s="7"/>
      <c r="AM3611" s="8"/>
      <c r="AT3611" s="9"/>
      <c r="GM3611" s="12"/>
      <c r="GN3611" s="12"/>
      <c r="GO3611" s="12"/>
      <c r="GP3611" s="12"/>
      <c r="GQ3611" s="12"/>
    </row>
    <row r="3612" spans="9:199" s="1" customFormat="1">
      <c r="I3612" s="3"/>
      <c r="P3612" s="59"/>
      <c r="Q3612" s="59"/>
      <c r="R3612" s="59"/>
      <c r="T3612" s="3"/>
      <c r="U3612" s="5"/>
      <c r="V3612" s="3"/>
      <c r="W3612" s="5"/>
      <c r="AE3612" s="7"/>
      <c r="AM3612" s="8"/>
      <c r="AT3612" s="9"/>
      <c r="GM3612" s="12"/>
      <c r="GN3612" s="12"/>
      <c r="GO3612" s="12"/>
      <c r="GP3612" s="12"/>
      <c r="GQ3612" s="12"/>
    </row>
    <row r="3613" spans="9:199" s="1" customFormat="1">
      <c r="I3613" s="3"/>
      <c r="P3613" s="59"/>
      <c r="Q3613" s="59"/>
      <c r="R3613" s="59"/>
      <c r="T3613" s="3"/>
      <c r="U3613" s="5"/>
      <c r="V3613" s="3"/>
      <c r="W3613" s="5"/>
      <c r="AE3613" s="7"/>
      <c r="AM3613" s="8"/>
      <c r="AT3613" s="9"/>
      <c r="GM3613" s="12"/>
      <c r="GN3613" s="12"/>
      <c r="GO3613" s="12"/>
      <c r="GP3613" s="12"/>
      <c r="GQ3613" s="12"/>
    </row>
    <row r="3614" spans="9:199" s="1" customFormat="1">
      <c r="I3614" s="3"/>
      <c r="P3614" s="59"/>
      <c r="Q3614" s="59"/>
      <c r="R3614" s="59"/>
      <c r="T3614" s="3"/>
      <c r="U3614" s="5"/>
      <c r="V3614" s="3"/>
      <c r="W3614" s="5"/>
      <c r="AE3614" s="7"/>
      <c r="AM3614" s="8"/>
      <c r="AT3614" s="9"/>
      <c r="GM3614" s="12"/>
      <c r="GN3614" s="12"/>
      <c r="GO3614" s="12"/>
      <c r="GP3614" s="12"/>
      <c r="GQ3614" s="12"/>
    </row>
    <row r="3615" spans="9:199" s="1" customFormat="1">
      <c r="I3615" s="3"/>
      <c r="P3615" s="59"/>
      <c r="Q3615" s="59"/>
      <c r="R3615" s="59"/>
      <c r="T3615" s="3"/>
      <c r="U3615" s="5"/>
      <c r="V3615" s="3"/>
      <c r="W3615" s="5"/>
      <c r="AE3615" s="7"/>
      <c r="AM3615" s="8"/>
      <c r="AT3615" s="9"/>
      <c r="GM3615" s="12"/>
      <c r="GN3615" s="12"/>
      <c r="GO3615" s="12"/>
      <c r="GP3615" s="12"/>
      <c r="GQ3615" s="12"/>
    </row>
    <row r="3616" spans="9:199" s="1" customFormat="1">
      <c r="I3616" s="3"/>
      <c r="P3616" s="59"/>
      <c r="Q3616" s="59"/>
      <c r="R3616" s="59"/>
      <c r="T3616" s="3"/>
      <c r="U3616" s="5"/>
      <c r="V3616" s="3"/>
      <c r="W3616" s="5"/>
      <c r="AE3616" s="7"/>
      <c r="AM3616" s="8"/>
      <c r="AT3616" s="9"/>
      <c r="GM3616" s="12"/>
      <c r="GN3616" s="12"/>
      <c r="GO3616" s="12"/>
      <c r="GP3616" s="12"/>
      <c r="GQ3616" s="12"/>
    </row>
    <row r="3617" spans="9:199" s="1" customFormat="1">
      <c r="I3617" s="3"/>
      <c r="P3617" s="59"/>
      <c r="Q3617" s="59"/>
      <c r="R3617" s="59"/>
      <c r="T3617" s="3"/>
      <c r="U3617" s="5"/>
      <c r="V3617" s="3"/>
      <c r="W3617" s="5"/>
      <c r="AE3617" s="7"/>
      <c r="AM3617" s="8"/>
      <c r="AT3617" s="9"/>
      <c r="GM3617" s="12"/>
      <c r="GN3617" s="12"/>
      <c r="GO3617" s="12"/>
      <c r="GP3617" s="12"/>
      <c r="GQ3617" s="12"/>
    </row>
    <row r="3618" spans="9:199" s="1" customFormat="1">
      <c r="I3618" s="3"/>
      <c r="P3618" s="59"/>
      <c r="Q3618" s="59"/>
      <c r="R3618" s="59"/>
      <c r="T3618" s="3"/>
      <c r="U3618" s="5"/>
      <c r="V3618" s="3"/>
      <c r="W3618" s="5"/>
      <c r="AE3618" s="7"/>
      <c r="AM3618" s="8"/>
      <c r="AT3618" s="9"/>
      <c r="GM3618" s="12"/>
      <c r="GN3618" s="12"/>
      <c r="GO3618" s="12"/>
      <c r="GP3618" s="12"/>
      <c r="GQ3618" s="12"/>
    </row>
    <row r="3619" spans="9:199" s="1" customFormat="1">
      <c r="I3619" s="3"/>
      <c r="P3619" s="59"/>
      <c r="Q3619" s="59"/>
      <c r="R3619" s="59"/>
      <c r="T3619" s="3"/>
      <c r="U3619" s="5"/>
      <c r="V3619" s="3"/>
      <c r="W3619" s="5"/>
      <c r="AE3619" s="7"/>
      <c r="AM3619" s="8"/>
      <c r="AT3619" s="9"/>
      <c r="GM3619" s="12"/>
      <c r="GN3619" s="12"/>
      <c r="GO3619" s="12"/>
      <c r="GP3619" s="12"/>
      <c r="GQ3619" s="12"/>
    </row>
    <row r="3620" spans="9:199" s="1" customFormat="1">
      <c r="I3620" s="3"/>
      <c r="P3620" s="59"/>
      <c r="Q3620" s="59"/>
      <c r="R3620" s="59"/>
      <c r="T3620" s="3"/>
      <c r="U3620" s="5"/>
      <c r="V3620" s="3"/>
      <c r="W3620" s="5"/>
      <c r="AE3620" s="7"/>
      <c r="AM3620" s="8"/>
      <c r="AT3620" s="9"/>
      <c r="GM3620" s="12"/>
      <c r="GN3620" s="12"/>
      <c r="GO3620" s="12"/>
      <c r="GP3620" s="12"/>
      <c r="GQ3620" s="12"/>
    </row>
    <row r="3621" spans="9:199" s="1" customFormat="1">
      <c r="I3621" s="3"/>
      <c r="P3621" s="59"/>
      <c r="Q3621" s="59"/>
      <c r="R3621" s="59"/>
      <c r="T3621" s="3"/>
      <c r="U3621" s="5"/>
      <c r="V3621" s="3"/>
      <c r="W3621" s="5"/>
      <c r="AE3621" s="7"/>
      <c r="AM3621" s="8"/>
      <c r="AT3621" s="9"/>
      <c r="GM3621" s="12"/>
      <c r="GN3621" s="12"/>
      <c r="GO3621" s="12"/>
      <c r="GP3621" s="12"/>
      <c r="GQ3621" s="12"/>
    </row>
    <row r="3622" spans="9:199" s="1" customFormat="1">
      <c r="I3622" s="3"/>
      <c r="P3622" s="59"/>
      <c r="Q3622" s="59"/>
      <c r="R3622" s="59"/>
      <c r="T3622" s="3"/>
      <c r="U3622" s="5"/>
      <c r="V3622" s="3"/>
      <c r="W3622" s="5"/>
      <c r="AE3622" s="7"/>
      <c r="AM3622" s="8"/>
      <c r="AT3622" s="9"/>
      <c r="GM3622" s="12"/>
      <c r="GN3622" s="12"/>
      <c r="GO3622" s="12"/>
      <c r="GP3622" s="12"/>
      <c r="GQ3622" s="12"/>
    </row>
    <row r="3623" spans="9:199" s="1" customFormat="1">
      <c r="I3623" s="3"/>
      <c r="P3623" s="59"/>
      <c r="Q3623" s="59"/>
      <c r="R3623" s="59"/>
      <c r="T3623" s="3"/>
      <c r="U3623" s="5"/>
      <c r="V3623" s="3"/>
      <c r="W3623" s="5"/>
      <c r="AE3623" s="7"/>
      <c r="AM3623" s="8"/>
      <c r="AT3623" s="9"/>
      <c r="GM3623" s="12"/>
      <c r="GN3623" s="12"/>
      <c r="GO3623" s="12"/>
      <c r="GP3623" s="12"/>
      <c r="GQ3623" s="12"/>
    </row>
    <row r="3624" spans="9:199" s="1" customFormat="1">
      <c r="I3624" s="3"/>
      <c r="P3624" s="59"/>
      <c r="Q3624" s="59"/>
      <c r="R3624" s="59"/>
      <c r="T3624" s="3"/>
      <c r="U3624" s="5"/>
      <c r="V3624" s="3"/>
      <c r="W3624" s="5"/>
      <c r="AE3624" s="7"/>
      <c r="AM3624" s="8"/>
      <c r="AT3624" s="9"/>
      <c r="GM3624" s="12"/>
      <c r="GN3624" s="12"/>
      <c r="GO3624" s="12"/>
      <c r="GP3624" s="12"/>
      <c r="GQ3624" s="12"/>
    </row>
    <row r="3625" spans="9:199" s="1" customFormat="1">
      <c r="I3625" s="3"/>
      <c r="P3625" s="59"/>
      <c r="Q3625" s="59"/>
      <c r="R3625" s="59"/>
      <c r="T3625" s="3"/>
      <c r="U3625" s="5"/>
      <c r="V3625" s="3"/>
      <c r="W3625" s="5"/>
      <c r="AE3625" s="7"/>
      <c r="AM3625" s="8"/>
      <c r="AT3625" s="9"/>
      <c r="GM3625" s="12"/>
      <c r="GN3625" s="12"/>
      <c r="GO3625" s="12"/>
      <c r="GP3625" s="12"/>
      <c r="GQ3625" s="12"/>
    </row>
    <row r="3626" spans="9:199" s="1" customFormat="1">
      <c r="I3626" s="3"/>
      <c r="P3626" s="59"/>
      <c r="Q3626" s="59"/>
      <c r="R3626" s="59"/>
      <c r="T3626" s="3"/>
      <c r="U3626" s="5"/>
      <c r="V3626" s="3"/>
      <c r="W3626" s="5"/>
      <c r="AE3626" s="7"/>
      <c r="AM3626" s="8"/>
      <c r="AT3626" s="9"/>
      <c r="GM3626" s="12"/>
      <c r="GN3626" s="12"/>
      <c r="GO3626" s="12"/>
      <c r="GP3626" s="12"/>
      <c r="GQ3626" s="12"/>
    </row>
    <row r="3627" spans="9:199" s="1" customFormat="1">
      <c r="I3627" s="3"/>
      <c r="P3627" s="59"/>
      <c r="Q3627" s="59"/>
      <c r="R3627" s="59"/>
      <c r="T3627" s="3"/>
      <c r="U3627" s="5"/>
      <c r="V3627" s="3"/>
      <c r="W3627" s="5"/>
      <c r="AE3627" s="7"/>
      <c r="AM3627" s="8"/>
      <c r="AT3627" s="9"/>
      <c r="GM3627" s="12"/>
      <c r="GN3627" s="12"/>
      <c r="GO3627" s="12"/>
      <c r="GP3627" s="12"/>
      <c r="GQ3627" s="12"/>
    </row>
    <row r="3628" spans="9:199" s="1" customFormat="1">
      <c r="I3628" s="3"/>
      <c r="P3628" s="59"/>
      <c r="Q3628" s="59"/>
      <c r="R3628" s="59"/>
      <c r="T3628" s="3"/>
      <c r="U3628" s="5"/>
      <c r="V3628" s="3"/>
      <c r="W3628" s="5"/>
      <c r="AE3628" s="7"/>
      <c r="AM3628" s="8"/>
      <c r="AT3628" s="9"/>
      <c r="GM3628" s="12"/>
      <c r="GN3628" s="12"/>
      <c r="GO3628" s="12"/>
      <c r="GP3628" s="12"/>
      <c r="GQ3628" s="12"/>
    </row>
    <row r="3629" spans="9:199" s="1" customFormat="1">
      <c r="I3629" s="3"/>
      <c r="P3629" s="59"/>
      <c r="Q3629" s="59"/>
      <c r="R3629" s="59"/>
      <c r="T3629" s="3"/>
      <c r="U3629" s="5"/>
      <c r="V3629" s="3"/>
      <c r="W3629" s="5"/>
      <c r="AE3629" s="7"/>
      <c r="AM3629" s="8"/>
      <c r="AT3629" s="9"/>
      <c r="GM3629" s="12"/>
      <c r="GN3629" s="12"/>
      <c r="GO3629" s="12"/>
      <c r="GP3629" s="12"/>
      <c r="GQ3629" s="12"/>
    </row>
    <row r="3630" spans="9:199" s="1" customFormat="1">
      <c r="I3630" s="3"/>
      <c r="P3630" s="59"/>
      <c r="Q3630" s="59"/>
      <c r="R3630" s="59"/>
      <c r="T3630" s="3"/>
      <c r="U3630" s="5"/>
      <c r="V3630" s="3"/>
      <c r="W3630" s="5"/>
      <c r="AE3630" s="7"/>
      <c r="AM3630" s="8"/>
      <c r="AT3630" s="9"/>
      <c r="GM3630" s="12"/>
      <c r="GN3630" s="12"/>
      <c r="GO3630" s="12"/>
      <c r="GP3630" s="12"/>
      <c r="GQ3630" s="12"/>
    </row>
    <row r="3631" spans="9:199" s="1" customFormat="1">
      <c r="I3631" s="3"/>
      <c r="P3631" s="59"/>
      <c r="Q3631" s="59"/>
      <c r="R3631" s="59"/>
      <c r="T3631" s="3"/>
      <c r="U3631" s="5"/>
      <c r="V3631" s="3"/>
      <c r="W3631" s="5"/>
      <c r="AE3631" s="7"/>
      <c r="AM3631" s="8"/>
      <c r="AT3631" s="9"/>
      <c r="GM3631" s="12"/>
      <c r="GN3631" s="12"/>
      <c r="GO3631" s="12"/>
      <c r="GP3631" s="12"/>
      <c r="GQ3631" s="12"/>
    </row>
    <row r="3632" spans="9:199" s="1" customFormat="1">
      <c r="I3632" s="3"/>
      <c r="P3632" s="59"/>
      <c r="Q3632" s="59"/>
      <c r="R3632" s="59"/>
      <c r="T3632" s="3"/>
      <c r="U3632" s="5"/>
      <c r="V3632" s="3"/>
      <c r="W3632" s="5"/>
      <c r="AE3632" s="7"/>
      <c r="AM3632" s="8"/>
      <c r="AT3632" s="9"/>
      <c r="GM3632" s="12"/>
      <c r="GN3632" s="12"/>
      <c r="GO3632" s="12"/>
      <c r="GP3632" s="12"/>
      <c r="GQ3632" s="12"/>
    </row>
    <row r="3633" spans="9:199" s="1" customFormat="1">
      <c r="I3633" s="3"/>
      <c r="P3633" s="59"/>
      <c r="Q3633" s="59"/>
      <c r="R3633" s="59"/>
      <c r="T3633" s="3"/>
      <c r="U3633" s="5"/>
      <c r="V3633" s="3"/>
      <c r="W3633" s="5"/>
      <c r="AE3633" s="7"/>
      <c r="AM3633" s="8"/>
      <c r="AT3633" s="9"/>
      <c r="GM3633" s="12"/>
      <c r="GN3633" s="12"/>
      <c r="GO3633" s="12"/>
      <c r="GP3633" s="12"/>
      <c r="GQ3633" s="12"/>
    </row>
    <row r="3634" spans="9:199" s="1" customFormat="1">
      <c r="I3634" s="3"/>
      <c r="P3634" s="59"/>
      <c r="Q3634" s="59"/>
      <c r="R3634" s="59"/>
      <c r="T3634" s="3"/>
      <c r="U3634" s="5"/>
      <c r="V3634" s="3"/>
      <c r="W3634" s="5"/>
      <c r="AE3634" s="7"/>
      <c r="AM3634" s="8"/>
      <c r="AT3634" s="9"/>
      <c r="GM3634" s="12"/>
      <c r="GN3634" s="12"/>
      <c r="GO3634" s="12"/>
      <c r="GP3634" s="12"/>
      <c r="GQ3634" s="12"/>
    </row>
    <row r="3635" spans="9:199" s="1" customFormat="1">
      <c r="I3635" s="3"/>
      <c r="P3635" s="59"/>
      <c r="Q3635" s="59"/>
      <c r="R3635" s="59"/>
      <c r="T3635" s="3"/>
      <c r="U3635" s="5"/>
      <c r="V3635" s="3"/>
      <c r="W3635" s="5"/>
      <c r="AE3635" s="7"/>
      <c r="AM3635" s="8"/>
      <c r="AT3635" s="9"/>
      <c r="GM3635" s="12"/>
      <c r="GN3635" s="12"/>
      <c r="GO3635" s="12"/>
      <c r="GP3635" s="12"/>
      <c r="GQ3635" s="12"/>
    </row>
    <row r="3636" spans="9:199" s="1" customFormat="1">
      <c r="I3636" s="3"/>
      <c r="P3636" s="59"/>
      <c r="Q3636" s="59"/>
      <c r="R3636" s="59"/>
      <c r="T3636" s="3"/>
      <c r="U3636" s="5"/>
      <c r="V3636" s="3"/>
      <c r="W3636" s="5"/>
      <c r="AE3636" s="7"/>
      <c r="AM3636" s="8"/>
      <c r="AT3636" s="9"/>
      <c r="GM3636" s="12"/>
      <c r="GN3636" s="12"/>
      <c r="GO3636" s="12"/>
      <c r="GP3636" s="12"/>
      <c r="GQ3636" s="12"/>
    </row>
    <row r="3637" spans="9:199" s="1" customFormat="1">
      <c r="I3637" s="3"/>
      <c r="P3637" s="59"/>
      <c r="Q3637" s="59"/>
      <c r="R3637" s="59"/>
      <c r="T3637" s="3"/>
      <c r="U3637" s="5"/>
      <c r="V3637" s="3"/>
      <c r="W3637" s="5"/>
      <c r="AE3637" s="7"/>
      <c r="AM3637" s="8"/>
      <c r="AT3637" s="9"/>
      <c r="GM3637" s="12"/>
      <c r="GN3637" s="12"/>
      <c r="GO3637" s="12"/>
      <c r="GP3637" s="12"/>
      <c r="GQ3637" s="12"/>
    </row>
    <row r="3638" spans="9:199" s="1" customFormat="1">
      <c r="I3638" s="3"/>
      <c r="P3638" s="59"/>
      <c r="Q3638" s="59"/>
      <c r="R3638" s="59"/>
      <c r="T3638" s="3"/>
      <c r="U3638" s="5"/>
      <c r="V3638" s="3"/>
      <c r="W3638" s="5"/>
      <c r="AE3638" s="7"/>
      <c r="AM3638" s="8"/>
      <c r="AT3638" s="9"/>
      <c r="GM3638" s="12"/>
      <c r="GN3638" s="12"/>
      <c r="GO3638" s="12"/>
      <c r="GP3638" s="12"/>
      <c r="GQ3638" s="12"/>
    </row>
    <row r="3639" spans="9:199" s="1" customFormat="1">
      <c r="I3639" s="3"/>
      <c r="P3639" s="59"/>
      <c r="Q3639" s="59"/>
      <c r="R3639" s="59"/>
      <c r="T3639" s="3"/>
      <c r="U3639" s="5"/>
      <c r="V3639" s="3"/>
      <c r="W3639" s="5"/>
      <c r="AE3639" s="7"/>
      <c r="AM3639" s="8"/>
      <c r="AT3639" s="9"/>
      <c r="GM3639" s="12"/>
      <c r="GN3639" s="12"/>
      <c r="GO3639" s="12"/>
      <c r="GP3639" s="12"/>
      <c r="GQ3639" s="12"/>
    </row>
    <row r="3640" spans="9:199" s="1" customFormat="1">
      <c r="I3640" s="3"/>
      <c r="P3640" s="59"/>
      <c r="Q3640" s="59"/>
      <c r="R3640" s="59"/>
      <c r="T3640" s="3"/>
      <c r="U3640" s="5"/>
      <c r="V3640" s="3"/>
      <c r="W3640" s="5"/>
      <c r="AE3640" s="7"/>
      <c r="AM3640" s="8"/>
      <c r="AT3640" s="9"/>
      <c r="GM3640" s="12"/>
      <c r="GN3640" s="12"/>
      <c r="GO3640" s="12"/>
      <c r="GP3640" s="12"/>
      <c r="GQ3640" s="12"/>
    </row>
    <row r="3641" spans="9:199" s="1" customFormat="1">
      <c r="I3641" s="3"/>
      <c r="P3641" s="59"/>
      <c r="Q3641" s="59"/>
      <c r="R3641" s="59"/>
      <c r="T3641" s="3"/>
      <c r="U3641" s="5"/>
      <c r="V3641" s="3"/>
      <c r="W3641" s="5"/>
      <c r="AE3641" s="7"/>
      <c r="AM3641" s="8"/>
      <c r="AT3641" s="9"/>
      <c r="GM3641" s="12"/>
      <c r="GN3641" s="12"/>
      <c r="GO3641" s="12"/>
      <c r="GP3641" s="12"/>
      <c r="GQ3641" s="12"/>
    </row>
    <row r="3642" spans="9:199" s="1" customFormat="1">
      <c r="I3642" s="3"/>
      <c r="P3642" s="59"/>
      <c r="Q3642" s="59"/>
      <c r="R3642" s="59"/>
      <c r="T3642" s="3"/>
      <c r="U3642" s="5"/>
      <c r="V3642" s="3"/>
      <c r="W3642" s="5"/>
      <c r="AE3642" s="7"/>
      <c r="AM3642" s="8"/>
      <c r="AT3642" s="9"/>
      <c r="GM3642" s="12"/>
      <c r="GN3642" s="12"/>
      <c r="GO3642" s="12"/>
      <c r="GP3642" s="12"/>
      <c r="GQ3642" s="12"/>
    </row>
    <row r="3643" spans="9:199" s="1" customFormat="1">
      <c r="I3643" s="3"/>
      <c r="P3643" s="59"/>
      <c r="Q3643" s="59"/>
      <c r="R3643" s="59"/>
      <c r="T3643" s="3"/>
      <c r="U3643" s="5"/>
      <c r="V3643" s="3"/>
      <c r="W3643" s="5"/>
      <c r="AE3643" s="7"/>
      <c r="AM3643" s="8"/>
      <c r="AT3643" s="9"/>
      <c r="GM3643" s="12"/>
      <c r="GN3643" s="12"/>
      <c r="GO3643" s="12"/>
      <c r="GP3643" s="12"/>
      <c r="GQ3643" s="12"/>
    </row>
    <row r="3644" spans="9:199" s="1" customFormat="1">
      <c r="I3644" s="3"/>
      <c r="P3644" s="59"/>
      <c r="Q3644" s="59"/>
      <c r="R3644" s="59"/>
      <c r="T3644" s="3"/>
      <c r="U3644" s="5"/>
      <c r="V3644" s="3"/>
      <c r="W3644" s="5"/>
      <c r="AE3644" s="7"/>
      <c r="AM3644" s="8"/>
      <c r="AT3644" s="9"/>
      <c r="GM3644" s="12"/>
      <c r="GN3644" s="12"/>
      <c r="GO3644" s="12"/>
      <c r="GP3644" s="12"/>
      <c r="GQ3644" s="12"/>
    </row>
    <row r="3645" spans="9:199" s="1" customFormat="1">
      <c r="I3645" s="3"/>
      <c r="P3645" s="59"/>
      <c r="Q3645" s="59"/>
      <c r="R3645" s="59"/>
      <c r="T3645" s="3"/>
      <c r="U3645" s="5"/>
      <c r="V3645" s="3"/>
      <c r="W3645" s="5"/>
      <c r="AE3645" s="7"/>
      <c r="AM3645" s="8"/>
      <c r="AT3645" s="9"/>
      <c r="GM3645" s="12"/>
      <c r="GN3645" s="12"/>
      <c r="GO3645" s="12"/>
      <c r="GP3645" s="12"/>
      <c r="GQ3645" s="12"/>
    </row>
    <row r="3646" spans="9:199" s="1" customFormat="1">
      <c r="I3646" s="3"/>
      <c r="P3646" s="59"/>
      <c r="Q3646" s="59"/>
      <c r="R3646" s="59"/>
      <c r="T3646" s="3"/>
      <c r="U3646" s="5"/>
      <c r="V3646" s="3"/>
      <c r="W3646" s="5"/>
      <c r="AE3646" s="7"/>
      <c r="AM3646" s="8"/>
      <c r="AT3646" s="9"/>
      <c r="GM3646" s="12"/>
      <c r="GN3646" s="12"/>
      <c r="GO3646" s="12"/>
      <c r="GP3646" s="12"/>
      <c r="GQ3646" s="12"/>
    </row>
    <row r="3647" spans="9:199" s="1" customFormat="1">
      <c r="I3647" s="3"/>
      <c r="P3647" s="59"/>
      <c r="Q3647" s="59"/>
      <c r="R3647" s="59"/>
      <c r="T3647" s="3"/>
      <c r="U3647" s="5"/>
      <c r="V3647" s="3"/>
      <c r="W3647" s="5"/>
      <c r="AE3647" s="7"/>
      <c r="AM3647" s="8"/>
      <c r="AT3647" s="9"/>
      <c r="GM3647" s="12"/>
      <c r="GN3647" s="12"/>
      <c r="GO3647" s="12"/>
      <c r="GP3647" s="12"/>
      <c r="GQ3647" s="12"/>
    </row>
    <row r="3648" spans="9:199" s="1" customFormat="1">
      <c r="I3648" s="3"/>
      <c r="P3648" s="59"/>
      <c r="Q3648" s="59"/>
      <c r="R3648" s="59"/>
      <c r="T3648" s="3"/>
      <c r="U3648" s="5"/>
      <c r="V3648" s="3"/>
      <c r="W3648" s="5"/>
      <c r="AE3648" s="7"/>
      <c r="AM3648" s="8"/>
      <c r="AT3648" s="9"/>
      <c r="GM3648" s="12"/>
      <c r="GN3648" s="12"/>
      <c r="GO3648" s="12"/>
      <c r="GP3648" s="12"/>
      <c r="GQ3648" s="12"/>
    </row>
    <row r="3649" spans="9:199" s="1" customFormat="1">
      <c r="I3649" s="3"/>
      <c r="P3649" s="59"/>
      <c r="Q3649" s="59"/>
      <c r="R3649" s="59"/>
      <c r="T3649" s="3"/>
      <c r="U3649" s="5"/>
      <c r="V3649" s="3"/>
      <c r="W3649" s="5"/>
      <c r="AE3649" s="7"/>
      <c r="AM3649" s="8"/>
      <c r="AT3649" s="9"/>
      <c r="GM3649" s="12"/>
      <c r="GN3649" s="12"/>
      <c r="GO3649" s="12"/>
      <c r="GP3649" s="12"/>
      <c r="GQ3649" s="12"/>
    </row>
    <row r="3650" spans="9:199" s="1" customFormat="1">
      <c r="I3650" s="3"/>
      <c r="P3650" s="59"/>
      <c r="Q3650" s="59"/>
      <c r="R3650" s="59"/>
      <c r="T3650" s="3"/>
      <c r="U3650" s="5"/>
      <c r="V3650" s="3"/>
      <c r="W3650" s="5"/>
      <c r="AE3650" s="7"/>
      <c r="AM3650" s="8"/>
      <c r="AT3650" s="9"/>
      <c r="GM3650" s="12"/>
      <c r="GN3650" s="12"/>
      <c r="GO3650" s="12"/>
      <c r="GP3650" s="12"/>
      <c r="GQ3650" s="12"/>
    </row>
    <row r="3651" spans="9:199" s="1" customFormat="1">
      <c r="I3651" s="3"/>
      <c r="P3651" s="59"/>
      <c r="Q3651" s="59"/>
      <c r="R3651" s="59"/>
      <c r="T3651" s="3"/>
      <c r="U3651" s="5"/>
      <c r="V3651" s="3"/>
      <c r="W3651" s="5"/>
      <c r="AE3651" s="7"/>
      <c r="AM3651" s="8"/>
      <c r="AT3651" s="9"/>
      <c r="GM3651" s="12"/>
      <c r="GN3651" s="12"/>
      <c r="GO3651" s="12"/>
      <c r="GP3651" s="12"/>
      <c r="GQ3651" s="12"/>
    </row>
    <row r="3652" spans="9:199" s="1" customFormat="1">
      <c r="I3652" s="3"/>
      <c r="P3652" s="59"/>
      <c r="Q3652" s="59"/>
      <c r="R3652" s="59"/>
      <c r="T3652" s="3"/>
      <c r="U3652" s="5"/>
      <c r="V3652" s="3"/>
      <c r="W3652" s="5"/>
      <c r="AE3652" s="7"/>
      <c r="AM3652" s="8"/>
      <c r="AT3652" s="9"/>
      <c r="GM3652" s="12"/>
      <c r="GN3652" s="12"/>
      <c r="GO3652" s="12"/>
      <c r="GP3652" s="12"/>
      <c r="GQ3652" s="12"/>
    </row>
    <row r="3653" spans="9:199" s="1" customFormat="1">
      <c r="I3653" s="3"/>
      <c r="P3653" s="59"/>
      <c r="Q3653" s="59"/>
      <c r="R3653" s="59"/>
      <c r="T3653" s="3"/>
      <c r="U3653" s="5"/>
      <c r="V3653" s="3"/>
      <c r="W3653" s="5"/>
      <c r="AE3653" s="7"/>
      <c r="AM3653" s="8"/>
      <c r="AT3653" s="9"/>
      <c r="GM3653" s="12"/>
      <c r="GN3653" s="12"/>
      <c r="GO3653" s="12"/>
      <c r="GP3653" s="12"/>
      <c r="GQ3653" s="12"/>
    </row>
    <row r="3654" spans="9:199" s="1" customFormat="1">
      <c r="I3654" s="3"/>
      <c r="P3654" s="59"/>
      <c r="Q3654" s="59"/>
      <c r="R3654" s="59"/>
      <c r="T3654" s="3"/>
      <c r="U3654" s="5"/>
      <c r="V3654" s="3"/>
      <c r="W3654" s="5"/>
      <c r="AE3654" s="7"/>
      <c r="AM3654" s="8"/>
      <c r="AT3654" s="9"/>
      <c r="GM3654" s="12"/>
      <c r="GN3654" s="12"/>
      <c r="GO3654" s="12"/>
      <c r="GP3654" s="12"/>
      <c r="GQ3654" s="12"/>
    </row>
    <row r="3655" spans="9:199" s="1" customFormat="1">
      <c r="I3655" s="3"/>
      <c r="P3655" s="59"/>
      <c r="Q3655" s="59"/>
      <c r="R3655" s="59"/>
      <c r="T3655" s="3"/>
      <c r="U3655" s="5"/>
      <c r="V3655" s="3"/>
      <c r="W3655" s="5"/>
      <c r="AE3655" s="7"/>
      <c r="AM3655" s="8"/>
      <c r="AT3655" s="9"/>
      <c r="GM3655" s="12"/>
      <c r="GN3655" s="12"/>
      <c r="GO3655" s="12"/>
      <c r="GP3655" s="12"/>
      <c r="GQ3655" s="12"/>
    </row>
    <row r="3656" spans="9:199" s="1" customFormat="1">
      <c r="I3656" s="3"/>
      <c r="P3656" s="59"/>
      <c r="Q3656" s="59"/>
      <c r="R3656" s="59"/>
      <c r="T3656" s="3"/>
      <c r="U3656" s="5"/>
      <c r="V3656" s="3"/>
      <c r="W3656" s="5"/>
      <c r="AE3656" s="7"/>
      <c r="AM3656" s="8"/>
      <c r="AT3656" s="9"/>
      <c r="GM3656" s="12"/>
      <c r="GN3656" s="12"/>
      <c r="GO3656" s="12"/>
      <c r="GP3656" s="12"/>
      <c r="GQ3656" s="12"/>
    </row>
    <row r="3657" spans="9:199" s="1" customFormat="1">
      <c r="I3657" s="3"/>
      <c r="P3657" s="59"/>
      <c r="Q3657" s="59"/>
      <c r="R3657" s="59"/>
      <c r="T3657" s="3"/>
      <c r="U3657" s="5"/>
      <c r="V3657" s="3"/>
      <c r="W3657" s="5"/>
      <c r="AE3657" s="7"/>
      <c r="AM3657" s="8"/>
      <c r="AT3657" s="9"/>
      <c r="GM3657" s="12"/>
      <c r="GN3657" s="12"/>
      <c r="GO3657" s="12"/>
      <c r="GP3657" s="12"/>
      <c r="GQ3657" s="12"/>
    </row>
    <row r="3658" spans="9:199" s="1" customFormat="1">
      <c r="I3658" s="3"/>
      <c r="P3658" s="59"/>
      <c r="Q3658" s="59"/>
      <c r="R3658" s="59"/>
      <c r="T3658" s="3"/>
      <c r="U3658" s="5"/>
      <c r="V3658" s="3"/>
      <c r="W3658" s="5"/>
      <c r="AE3658" s="7"/>
      <c r="AM3658" s="8"/>
      <c r="AT3658" s="9"/>
      <c r="GM3658" s="12"/>
      <c r="GN3658" s="12"/>
      <c r="GO3658" s="12"/>
      <c r="GP3658" s="12"/>
      <c r="GQ3658" s="12"/>
    </row>
    <row r="3659" spans="9:199" s="1" customFormat="1">
      <c r="I3659" s="3"/>
      <c r="P3659" s="59"/>
      <c r="Q3659" s="59"/>
      <c r="R3659" s="59"/>
      <c r="T3659" s="3"/>
      <c r="U3659" s="5"/>
      <c r="V3659" s="3"/>
      <c r="W3659" s="5"/>
      <c r="AE3659" s="7"/>
      <c r="AM3659" s="8"/>
      <c r="AT3659" s="9"/>
      <c r="GM3659" s="12"/>
      <c r="GN3659" s="12"/>
      <c r="GO3659" s="12"/>
      <c r="GP3659" s="12"/>
      <c r="GQ3659" s="12"/>
    </row>
    <row r="3660" spans="9:199" s="1" customFormat="1">
      <c r="I3660" s="3"/>
      <c r="P3660" s="59"/>
      <c r="Q3660" s="59"/>
      <c r="R3660" s="59"/>
      <c r="T3660" s="3"/>
      <c r="U3660" s="5"/>
      <c r="V3660" s="3"/>
      <c r="W3660" s="5"/>
      <c r="AE3660" s="7"/>
      <c r="AM3660" s="8"/>
      <c r="AT3660" s="9"/>
      <c r="GM3660" s="12"/>
      <c r="GN3660" s="12"/>
      <c r="GO3660" s="12"/>
      <c r="GP3660" s="12"/>
      <c r="GQ3660" s="12"/>
    </row>
    <row r="3661" spans="9:199" s="1" customFormat="1">
      <c r="I3661" s="3"/>
      <c r="P3661" s="59"/>
      <c r="Q3661" s="59"/>
      <c r="R3661" s="59"/>
      <c r="T3661" s="3"/>
      <c r="U3661" s="5"/>
      <c r="V3661" s="3"/>
      <c r="W3661" s="5"/>
      <c r="AE3661" s="7"/>
      <c r="AM3661" s="8"/>
      <c r="AT3661" s="9"/>
      <c r="GM3661" s="12"/>
      <c r="GN3661" s="12"/>
      <c r="GO3661" s="12"/>
      <c r="GP3661" s="12"/>
      <c r="GQ3661" s="12"/>
    </row>
    <row r="3662" spans="9:199" s="1" customFormat="1">
      <c r="I3662" s="3"/>
      <c r="P3662" s="59"/>
      <c r="Q3662" s="59"/>
      <c r="R3662" s="59"/>
      <c r="T3662" s="3"/>
      <c r="U3662" s="5"/>
      <c r="V3662" s="3"/>
      <c r="W3662" s="5"/>
      <c r="AE3662" s="7"/>
      <c r="AM3662" s="8"/>
      <c r="AT3662" s="9"/>
      <c r="GM3662" s="12"/>
      <c r="GN3662" s="12"/>
      <c r="GO3662" s="12"/>
      <c r="GP3662" s="12"/>
      <c r="GQ3662" s="12"/>
    </row>
    <row r="3663" spans="9:199" s="1" customFormat="1">
      <c r="I3663" s="3"/>
      <c r="P3663" s="59"/>
      <c r="Q3663" s="59"/>
      <c r="R3663" s="59"/>
      <c r="T3663" s="3"/>
      <c r="U3663" s="5"/>
      <c r="V3663" s="3"/>
      <c r="W3663" s="5"/>
      <c r="AE3663" s="7"/>
      <c r="AM3663" s="8"/>
      <c r="AT3663" s="9"/>
      <c r="GM3663" s="12"/>
      <c r="GN3663" s="12"/>
      <c r="GO3663" s="12"/>
      <c r="GP3663" s="12"/>
      <c r="GQ3663" s="12"/>
    </row>
    <row r="3664" spans="9:199" s="1" customFormat="1">
      <c r="I3664" s="3"/>
      <c r="P3664" s="59"/>
      <c r="Q3664" s="59"/>
      <c r="R3664" s="59"/>
      <c r="T3664" s="3"/>
      <c r="U3664" s="5"/>
      <c r="V3664" s="3"/>
      <c r="W3664" s="5"/>
      <c r="AE3664" s="7"/>
      <c r="AM3664" s="8"/>
      <c r="AT3664" s="9"/>
      <c r="GM3664" s="12"/>
      <c r="GN3664" s="12"/>
      <c r="GO3664" s="12"/>
      <c r="GP3664" s="12"/>
      <c r="GQ3664" s="12"/>
    </row>
    <row r="3665" spans="9:199" s="1" customFormat="1">
      <c r="I3665" s="3"/>
      <c r="P3665" s="59"/>
      <c r="Q3665" s="59"/>
      <c r="R3665" s="59"/>
      <c r="T3665" s="3"/>
      <c r="U3665" s="5"/>
      <c r="V3665" s="3"/>
      <c r="W3665" s="5"/>
      <c r="AE3665" s="7"/>
      <c r="AM3665" s="8"/>
      <c r="AT3665" s="9"/>
      <c r="GM3665" s="12"/>
      <c r="GN3665" s="12"/>
      <c r="GO3665" s="12"/>
      <c r="GP3665" s="12"/>
      <c r="GQ3665" s="12"/>
    </row>
    <row r="3666" spans="9:199" s="1" customFormat="1">
      <c r="I3666" s="3"/>
      <c r="P3666" s="59"/>
      <c r="Q3666" s="59"/>
      <c r="R3666" s="59"/>
      <c r="T3666" s="3"/>
      <c r="U3666" s="5"/>
      <c r="V3666" s="3"/>
      <c r="W3666" s="5"/>
      <c r="AE3666" s="7"/>
      <c r="AM3666" s="8"/>
      <c r="AT3666" s="9"/>
      <c r="GM3666" s="12"/>
      <c r="GN3666" s="12"/>
      <c r="GO3666" s="12"/>
      <c r="GP3666" s="12"/>
      <c r="GQ3666" s="12"/>
    </row>
    <row r="3667" spans="9:199" s="1" customFormat="1">
      <c r="I3667" s="3"/>
      <c r="P3667" s="59"/>
      <c r="Q3667" s="59"/>
      <c r="R3667" s="59"/>
      <c r="T3667" s="3"/>
      <c r="U3667" s="5"/>
      <c r="V3667" s="3"/>
      <c r="W3667" s="5"/>
      <c r="AE3667" s="7"/>
      <c r="AM3667" s="8"/>
      <c r="AT3667" s="9"/>
      <c r="GM3667" s="12"/>
      <c r="GN3667" s="12"/>
      <c r="GO3667" s="12"/>
      <c r="GP3667" s="12"/>
      <c r="GQ3667" s="12"/>
    </row>
    <row r="3668" spans="9:199" s="1" customFormat="1">
      <c r="I3668" s="3"/>
      <c r="P3668" s="59"/>
      <c r="Q3668" s="59"/>
      <c r="R3668" s="59"/>
      <c r="T3668" s="3"/>
      <c r="U3668" s="5"/>
      <c r="V3668" s="3"/>
      <c r="W3668" s="5"/>
      <c r="AE3668" s="7"/>
      <c r="AM3668" s="8"/>
      <c r="AT3668" s="9"/>
      <c r="GM3668" s="12"/>
      <c r="GN3668" s="12"/>
      <c r="GO3668" s="12"/>
      <c r="GP3668" s="12"/>
      <c r="GQ3668" s="12"/>
    </row>
    <row r="3669" spans="9:199" s="1" customFormat="1">
      <c r="I3669" s="3"/>
      <c r="P3669" s="59"/>
      <c r="Q3669" s="59"/>
      <c r="R3669" s="59"/>
      <c r="T3669" s="3"/>
      <c r="U3669" s="5"/>
      <c r="V3669" s="3"/>
      <c r="W3669" s="5"/>
      <c r="AE3669" s="7"/>
      <c r="AM3669" s="8"/>
      <c r="AT3669" s="9"/>
      <c r="GM3669" s="12"/>
      <c r="GN3669" s="12"/>
      <c r="GO3669" s="12"/>
      <c r="GP3669" s="12"/>
      <c r="GQ3669" s="12"/>
    </row>
    <row r="3670" spans="9:199" s="1" customFormat="1">
      <c r="I3670" s="3"/>
      <c r="P3670" s="59"/>
      <c r="Q3670" s="59"/>
      <c r="R3670" s="59"/>
      <c r="T3670" s="3"/>
      <c r="U3670" s="5"/>
      <c r="V3670" s="3"/>
      <c r="W3670" s="5"/>
      <c r="AE3670" s="7"/>
      <c r="AM3670" s="8"/>
      <c r="AT3670" s="9"/>
      <c r="GM3670" s="12"/>
      <c r="GN3670" s="12"/>
      <c r="GO3670" s="12"/>
      <c r="GP3670" s="12"/>
      <c r="GQ3670" s="12"/>
    </row>
    <row r="3671" spans="9:199" s="1" customFormat="1">
      <c r="I3671" s="3"/>
      <c r="P3671" s="59"/>
      <c r="Q3671" s="59"/>
      <c r="R3671" s="59"/>
      <c r="T3671" s="3"/>
      <c r="U3671" s="5"/>
      <c r="V3671" s="3"/>
      <c r="W3671" s="5"/>
      <c r="AE3671" s="7"/>
      <c r="AM3671" s="8"/>
      <c r="AT3671" s="9"/>
      <c r="GM3671" s="12"/>
      <c r="GN3671" s="12"/>
      <c r="GO3671" s="12"/>
      <c r="GP3671" s="12"/>
      <c r="GQ3671" s="12"/>
    </row>
    <row r="3672" spans="9:199" s="1" customFormat="1">
      <c r="I3672" s="3"/>
      <c r="P3672" s="59"/>
      <c r="Q3672" s="59"/>
      <c r="R3672" s="59"/>
      <c r="T3672" s="3"/>
      <c r="U3672" s="5"/>
      <c r="V3672" s="3"/>
      <c r="W3672" s="5"/>
      <c r="AE3672" s="7"/>
      <c r="AM3672" s="8"/>
      <c r="AT3672" s="9"/>
      <c r="GM3672" s="12"/>
      <c r="GN3672" s="12"/>
      <c r="GO3672" s="12"/>
      <c r="GP3672" s="12"/>
      <c r="GQ3672" s="12"/>
    </row>
    <row r="3673" spans="9:199" s="1" customFormat="1">
      <c r="I3673" s="3"/>
      <c r="P3673" s="59"/>
      <c r="Q3673" s="59"/>
      <c r="R3673" s="59"/>
      <c r="T3673" s="3"/>
      <c r="U3673" s="5"/>
      <c r="V3673" s="3"/>
      <c r="W3673" s="5"/>
      <c r="AE3673" s="7"/>
      <c r="AM3673" s="8"/>
      <c r="AT3673" s="9"/>
      <c r="GM3673" s="12"/>
      <c r="GN3673" s="12"/>
      <c r="GO3673" s="12"/>
      <c r="GP3673" s="12"/>
      <c r="GQ3673" s="12"/>
    </row>
    <row r="3674" spans="9:199" s="1" customFormat="1">
      <c r="I3674" s="3"/>
      <c r="P3674" s="59"/>
      <c r="Q3674" s="59"/>
      <c r="R3674" s="59"/>
      <c r="T3674" s="3"/>
      <c r="U3674" s="5"/>
      <c r="V3674" s="3"/>
      <c r="W3674" s="5"/>
      <c r="AE3674" s="7"/>
      <c r="AM3674" s="8"/>
      <c r="AT3674" s="9"/>
      <c r="GM3674" s="12"/>
      <c r="GN3674" s="12"/>
      <c r="GO3674" s="12"/>
      <c r="GP3674" s="12"/>
      <c r="GQ3674" s="12"/>
    </row>
    <row r="3675" spans="9:199" s="1" customFormat="1">
      <c r="I3675" s="3"/>
      <c r="P3675" s="59"/>
      <c r="Q3675" s="59"/>
      <c r="R3675" s="59"/>
      <c r="T3675" s="3"/>
      <c r="U3675" s="5"/>
      <c r="V3675" s="3"/>
      <c r="W3675" s="5"/>
      <c r="AE3675" s="7"/>
      <c r="AM3675" s="8"/>
      <c r="AT3675" s="9"/>
      <c r="GM3675" s="12"/>
      <c r="GN3675" s="12"/>
      <c r="GO3675" s="12"/>
      <c r="GP3675" s="12"/>
      <c r="GQ3675" s="12"/>
    </row>
    <row r="3676" spans="9:199" s="1" customFormat="1">
      <c r="I3676" s="3"/>
      <c r="P3676" s="59"/>
      <c r="Q3676" s="59"/>
      <c r="R3676" s="59"/>
      <c r="T3676" s="3"/>
      <c r="U3676" s="5"/>
      <c r="V3676" s="3"/>
      <c r="W3676" s="5"/>
      <c r="AE3676" s="7"/>
      <c r="AM3676" s="8"/>
      <c r="AT3676" s="9"/>
      <c r="GM3676" s="12"/>
      <c r="GN3676" s="12"/>
      <c r="GO3676" s="12"/>
      <c r="GP3676" s="12"/>
      <c r="GQ3676" s="12"/>
    </row>
    <row r="3677" spans="9:199" s="1" customFormat="1">
      <c r="I3677" s="3"/>
      <c r="P3677" s="59"/>
      <c r="Q3677" s="59"/>
      <c r="R3677" s="59"/>
      <c r="T3677" s="3"/>
      <c r="U3677" s="5"/>
      <c r="V3677" s="3"/>
      <c r="W3677" s="5"/>
      <c r="AE3677" s="7"/>
      <c r="AM3677" s="8"/>
      <c r="AT3677" s="9"/>
      <c r="GM3677" s="12"/>
      <c r="GN3677" s="12"/>
      <c r="GO3677" s="12"/>
      <c r="GP3677" s="12"/>
      <c r="GQ3677" s="12"/>
    </row>
    <row r="3678" spans="9:199" s="1" customFormat="1">
      <c r="I3678" s="3"/>
      <c r="P3678" s="59"/>
      <c r="Q3678" s="59"/>
      <c r="R3678" s="59"/>
      <c r="T3678" s="3"/>
      <c r="U3678" s="5"/>
      <c r="V3678" s="3"/>
      <c r="W3678" s="5"/>
      <c r="AE3678" s="7"/>
      <c r="AM3678" s="8"/>
      <c r="AT3678" s="9"/>
      <c r="GM3678" s="12"/>
      <c r="GN3678" s="12"/>
      <c r="GO3678" s="12"/>
      <c r="GP3678" s="12"/>
      <c r="GQ3678" s="12"/>
    </row>
    <row r="3679" spans="9:199" s="1" customFormat="1">
      <c r="I3679" s="3"/>
      <c r="P3679" s="59"/>
      <c r="Q3679" s="59"/>
      <c r="R3679" s="59"/>
      <c r="T3679" s="3"/>
      <c r="U3679" s="5"/>
      <c r="V3679" s="3"/>
      <c r="W3679" s="5"/>
      <c r="AE3679" s="7"/>
      <c r="AM3679" s="8"/>
      <c r="AT3679" s="9"/>
      <c r="GM3679" s="12"/>
      <c r="GN3679" s="12"/>
      <c r="GO3679" s="12"/>
      <c r="GP3679" s="12"/>
      <c r="GQ3679" s="12"/>
    </row>
    <row r="3680" spans="9:199" s="1" customFormat="1">
      <c r="I3680" s="3"/>
      <c r="P3680" s="59"/>
      <c r="Q3680" s="59"/>
      <c r="R3680" s="59"/>
      <c r="T3680" s="3"/>
      <c r="U3680" s="5"/>
      <c r="V3680" s="3"/>
      <c r="W3680" s="5"/>
      <c r="AE3680" s="7"/>
      <c r="AM3680" s="8"/>
      <c r="AT3680" s="9"/>
      <c r="GM3680" s="12"/>
      <c r="GN3680" s="12"/>
      <c r="GO3680" s="12"/>
      <c r="GP3680" s="12"/>
      <c r="GQ3680" s="12"/>
    </row>
    <row r="3681" spans="9:199" s="1" customFormat="1">
      <c r="I3681" s="3"/>
      <c r="P3681" s="59"/>
      <c r="Q3681" s="59"/>
      <c r="R3681" s="59"/>
      <c r="T3681" s="3"/>
      <c r="U3681" s="5"/>
      <c r="V3681" s="3"/>
      <c r="W3681" s="5"/>
      <c r="AE3681" s="7"/>
      <c r="AM3681" s="8"/>
      <c r="AT3681" s="9"/>
      <c r="GM3681" s="12"/>
      <c r="GN3681" s="12"/>
      <c r="GO3681" s="12"/>
      <c r="GP3681" s="12"/>
      <c r="GQ3681" s="12"/>
    </row>
    <row r="3682" spans="9:199" s="1" customFormat="1">
      <c r="I3682" s="3"/>
      <c r="P3682" s="59"/>
      <c r="Q3682" s="59"/>
      <c r="R3682" s="59"/>
      <c r="T3682" s="3"/>
      <c r="U3682" s="5"/>
      <c r="V3682" s="3"/>
      <c r="W3682" s="5"/>
      <c r="AE3682" s="7"/>
      <c r="AM3682" s="8"/>
      <c r="AT3682" s="9"/>
      <c r="GM3682" s="12"/>
      <c r="GN3682" s="12"/>
      <c r="GO3682" s="12"/>
      <c r="GP3682" s="12"/>
      <c r="GQ3682" s="12"/>
    </row>
    <row r="3683" spans="9:199" s="1" customFormat="1">
      <c r="I3683" s="3"/>
      <c r="P3683" s="59"/>
      <c r="Q3683" s="59"/>
      <c r="R3683" s="59"/>
      <c r="T3683" s="3"/>
      <c r="U3683" s="5"/>
      <c r="V3683" s="3"/>
      <c r="W3683" s="5"/>
      <c r="AE3683" s="7"/>
      <c r="AM3683" s="8"/>
      <c r="AT3683" s="9"/>
      <c r="GM3683" s="12"/>
      <c r="GN3683" s="12"/>
      <c r="GO3683" s="12"/>
      <c r="GP3683" s="12"/>
      <c r="GQ3683" s="12"/>
    </row>
    <row r="3684" spans="9:199" s="1" customFormat="1">
      <c r="I3684" s="3"/>
      <c r="P3684" s="59"/>
      <c r="Q3684" s="59"/>
      <c r="R3684" s="59"/>
      <c r="T3684" s="3"/>
      <c r="U3684" s="5"/>
      <c r="V3684" s="3"/>
      <c r="W3684" s="5"/>
      <c r="AE3684" s="7"/>
      <c r="AM3684" s="8"/>
      <c r="AT3684" s="9"/>
      <c r="GM3684" s="12"/>
      <c r="GN3684" s="12"/>
      <c r="GO3684" s="12"/>
      <c r="GP3684" s="12"/>
      <c r="GQ3684" s="12"/>
    </row>
    <row r="3685" spans="9:199" s="1" customFormat="1">
      <c r="I3685" s="3"/>
      <c r="P3685" s="59"/>
      <c r="Q3685" s="59"/>
      <c r="R3685" s="59"/>
      <c r="T3685" s="3"/>
      <c r="U3685" s="5"/>
      <c r="V3685" s="3"/>
      <c r="W3685" s="5"/>
      <c r="AE3685" s="7"/>
      <c r="AM3685" s="8"/>
      <c r="AT3685" s="9"/>
      <c r="GM3685" s="12"/>
      <c r="GN3685" s="12"/>
      <c r="GO3685" s="12"/>
      <c r="GP3685" s="12"/>
      <c r="GQ3685" s="12"/>
    </row>
    <row r="3686" spans="9:199" s="1" customFormat="1">
      <c r="I3686" s="3"/>
      <c r="P3686" s="59"/>
      <c r="Q3686" s="59"/>
      <c r="R3686" s="59"/>
      <c r="T3686" s="3"/>
      <c r="U3686" s="5"/>
      <c r="V3686" s="3"/>
      <c r="W3686" s="5"/>
      <c r="AE3686" s="7"/>
      <c r="AM3686" s="8"/>
      <c r="AT3686" s="9"/>
      <c r="GM3686" s="12"/>
      <c r="GN3686" s="12"/>
      <c r="GO3686" s="12"/>
      <c r="GP3686" s="12"/>
      <c r="GQ3686" s="12"/>
    </row>
    <row r="3687" spans="9:199" s="1" customFormat="1">
      <c r="I3687" s="3"/>
      <c r="P3687" s="59"/>
      <c r="Q3687" s="59"/>
      <c r="R3687" s="59"/>
      <c r="T3687" s="3"/>
      <c r="U3687" s="5"/>
      <c r="V3687" s="3"/>
      <c r="W3687" s="5"/>
      <c r="AE3687" s="7"/>
      <c r="AM3687" s="8"/>
      <c r="AT3687" s="9"/>
      <c r="GM3687" s="12"/>
      <c r="GN3687" s="12"/>
      <c r="GO3687" s="12"/>
      <c r="GP3687" s="12"/>
      <c r="GQ3687" s="12"/>
    </row>
    <row r="3688" spans="9:199" s="1" customFormat="1">
      <c r="I3688" s="3"/>
      <c r="P3688" s="59"/>
      <c r="Q3688" s="59"/>
      <c r="R3688" s="59"/>
      <c r="T3688" s="3"/>
      <c r="U3688" s="5"/>
      <c r="V3688" s="3"/>
      <c r="W3688" s="5"/>
      <c r="AE3688" s="7"/>
      <c r="AM3688" s="8"/>
      <c r="AT3688" s="9"/>
      <c r="GM3688" s="12"/>
      <c r="GN3688" s="12"/>
      <c r="GO3688" s="12"/>
      <c r="GP3688" s="12"/>
      <c r="GQ3688" s="12"/>
    </row>
    <row r="3689" spans="9:199" s="1" customFormat="1">
      <c r="I3689" s="3"/>
      <c r="P3689" s="59"/>
      <c r="Q3689" s="59"/>
      <c r="R3689" s="59"/>
      <c r="T3689" s="3"/>
      <c r="U3689" s="5"/>
      <c r="V3689" s="3"/>
      <c r="W3689" s="5"/>
      <c r="AE3689" s="7"/>
      <c r="AM3689" s="8"/>
      <c r="AT3689" s="9"/>
      <c r="GM3689" s="12"/>
      <c r="GN3689" s="12"/>
      <c r="GO3689" s="12"/>
      <c r="GP3689" s="12"/>
      <c r="GQ3689" s="12"/>
    </row>
    <row r="3690" spans="9:199" s="1" customFormat="1">
      <c r="I3690" s="3"/>
      <c r="P3690" s="59"/>
      <c r="Q3690" s="59"/>
      <c r="R3690" s="59"/>
      <c r="T3690" s="3"/>
      <c r="U3690" s="5"/>
      <c r="V3690" s="3"/>
      <c r="W3690" s="5"/>
      <c r="AE3690" s="7"/>
      <c r="AM3690" s="8"/>
      <c r="AT3690" s="9"/>
      <c r="GM3690" s="12"/>
      <c r="GN3690" s="12"/>
      <c r="GO3690" s="12"/>
      <c r="GP3690" s="12"/>
      <c r="GQ3690" s="12"/>
    </row>
    <row r="3691" spans="9:199" s="1" customFormat="1">
      <c r="I3691" s="3"/>
      <c r="P3691" s="59"/>
      <c r="Q3691" s="59"/>
      <c r="R3691" s="59"/>
      <c r="T3691" s="3"/>
      <c r="U3691" s="5"/>
      <c r="V3691" s="3"/>
      <c r="W3691" s="5"/>
      <c r="AE3691" s="7"/>
      <c r="AM3691" s="8"/>
      <c r="AT3691" s="9"/>
      <c r="GM3691" s="12"/>
      <c r="GN3691" s="12"/>
      <c r="GO3691" s="12"/>
      <c r="GP3691" s="12"/>
      <c r="GQ3691" s="12"/>
    </row>
    <row r="3692" spans="9:199" s="1" customFormat="1">
      <c r="I3692" s="3"/>
      <c r="P3692" s="59"/>
      <c r="Q3692" s="59"/>
      <c r="R3692" s="59"/>
      <c r="T3692" s="3"/>
      <c r="U3692" s="5"/>
      <c r="V3692" s="3"/>
      <c r="W3692" s="5"/>
      <c r="AE3692" s="7"/>
      <c r="AM3692" s="8"/>
      <c r="AT3692" s="9"/>
      <c r="GM3692" s="12"/>
      <c r="GN3692" s="12"/>
      <c r="GO3692" s="12"/>
      <c r="GP3692" s="12"/>
      <c r="GQ3692" s="12"/>
    </row>
    <row r="3693" spans="9:199" s="1" customFormat="1">
      <c r="I3693" s="3"/>
      <c r="P3693" s="59"/>
      <c r="Q3693" s="59"/>
      <c r="R3693" s="59"/>
      <c r="T3693" s="3"/>
      <c r="U3693" s="5"/>
      <c r="V3693" s="3"/>
      <c r="W3693" s="5"/>
      <c r="AE3693" s="7"/>
      <c r="AM3693" s="8"/>
      <c r="AT3693" s="9"/>
      <c r="GM3693" s="12"/>
      <c r="GN3693" s="12"/>
      <c r="GO3693" s="12"/>
      <c r="GP3693" s="12"/>
      <c r="GQ3693" s="12"/>
    </row>
    <row r="3694" spans="9:199" s="1" customFormat="1">
      <c r="I3694" s="3"/>
      <c r="P3694" s="59"/>
      <c r="Q3694" s="59"/>
      <c r="R3694" s="59"/>
      <c r="T3694" s="3"/>
      <c r="U3694" s="5"/>
      <c r="V3694" s="3"/>
      <c r="W3694" s="5"/>
      <c r="AE3694" s="7"/>
      <c r="AM3694" s="8"/>
      <c r="AT3694" s="9"/>
      <c r="GM3694" s="12"/>
      <c r="GN3694" s="12"/>
      <c r="GO3694" s="12"/>
      <c r="GP3694" s="12"/>
      <c r="GQ3694" s="12"/>
    </row>
    <row r="3695" spans="9:199" s="1" customFormat="1">
      <c r="I3695" s="3"/>
      <c r="P3695" s="59"/>
      <c r="Q3695" s="59"/>
      <c r="R3695" s="59"/>
      <c r="T3695" s="3"/>
      <c r="U3695" s="5"/>
      <c r="V3695" s="3"/>
      <c r="W3695" s="5"/>
      <c r="AE3695" s="7"/>
      <c r="AM3695" s="8"/>
      <c r="AT3695" s="9"/>
      <c r="GM3695" s="12"/>
      <c r="GN3695" s="12"/>
      <c r="GO3695" s="12"/>
      <c r="GP3695" s="12"/>
      <c r="GQ3695" s="12"/>
    </row>
    <row r="3696" spans="9:199" s="1" customFormat="1">
      <c r="I3696" s="3"/>
      <c r="P3696" s="59"/>
      <c r="Q3696" s="59"/>
      <c r="R3696" s="59"/>
      <c r="T3696" s="3"/>
      <c r="U3696" s="5"/>
      <c r="V3696" s="3"/>
      <c r="W3696" s="5"/>
      <c r="AE3696" s="7"/>
      <c r="AM3696" s="8"/>
      <c r="AT3696" s="9"/>
      <c r="GM3696" s="12"/>
      <c r="GN3696" s="12"/>
      <c r="GO3696" s="12"/>
      <c r="GP3696" s="12"/>
      <c r="GQ3696" s="12"/>
    </row>
    <row r="3697" spans="9:199" s="1" customFormat="1">
      <c r="I3697" s="3"/>
      <c r="P3697" s="59"/>
      <c r="Q3697" s="59"/>
      <c r="R3697" s="59"/>
      <c r="T3697" s="3"/>
      <c r="U3697" s="5"/>
      <c r="V3697" s="3"/>
      <c r="W3697" s="5"/>
      <c r="AE3697" s="7"/>
      <c r="AM3697" s="8"/>
      <c r="AT3697" s="9"/>
      <c r="GM3697" s="12"/>
      <c r="GN3697" s="12"/>
      <c r="GO3697" s="12"/>
      <c r="GP3697" s="12"/>
      <c r="GQ3697" s="12"/>
    </row>
    <row r="3698" spans="9:199" s="1" customFormat="1">
      <c r="I3698" s="3"/>
      <c r="P3698" s="59"/>
      <c r="Q3698" s="59"/>
      <c r="R3698" s="59"/>
      <c r="T3698" s="3"/>
      <c r="U3698" s="5"/>
      <c r="V3698" s="3"/>
      <c r="W3698" s="5"/>
      <c r="AE3698" s="7"/>
      <c r="AM3698" s="8"/>
      <c r="AT3698" s="9"/>
      <c r="GM3698" s="12"/>
      <c r="GN3698" s="12"/>
      <c r="GO3698" s="12"/>
      <c r="GP3698" s="12"/>
      <c r="GQ3698" s="12"/>
    </row>
    <row r="3699" spans="9:199" s="1" customFormat="1">
      <c r="I3699" s="3"/>
      <c r="P3699" s="59"/>
      <c r="Q3699" s="59"/>
      <c r="R3699" s="59"/>
      <c r="T3699" s="3"/>
      <c r="U3699" s="5"/>
      <c r="V3699" s="3"/>
      <c r="W3699" s="5"/>
      <c r="AE3699" s="7"/>
      <c r="AM3699" s="8"/>
      <c r="AT3699" s="9"/>
      <c r="GM3699" s="12"/>
      <c r="GN3699" s="12"/>
      <c r="GO3699" s="12"/>
      <c r="GP3699" s="12"/>
      <c r="GQ3699" s="12"/>
    </row>
    <row r="3700" spans="9:199" s="1" customFormat="1">
      <c r="I3700" s="3"/>
      <c r="P3700" s="59"/>
      <c r="Q3700" s="59"/>
      <c r="R3700" s="59"/>
      <c r="T3700" s="3"/>
      <c r="U3700" s="5"/>
      <c r="V3700" s="3"/>
      <c r="W3700" s="5"/>
      <c r="AE3700" s="7"/>
      <c r="AM3700" s="8"/>
      <c r="AT3700" s="9"/>
      <c r="GM3700" s="12"/>
      <c r="GN3700" s="12"/>
      <c r="GO3700" s="12"/>
      <c r="GP3700" s="12"/>
      <c r="GQ3700" s="12"/>
    </row>
    <row r="3701" spans="9:199" s="1" customFormat="1">
      <c r="I3701" s="3"/>
      <c r="P3701" s="59"/>
      <c r="Q3701" s="59"/>
      <c r="R3701" s="59"/>
      <c r="T3701" s="3"/>
      <c r="U3701" s="5"/>
      <c r="V3701" s="3"/>
      <c r="W3701" s="5"/>
      <c r="AE3701" s="7"/>
      <c r="AM3701" s="8"/>
      <c r="AT3701" s="9"/>
      <c r="GM3701" s="12"/>
      <c r="GN3701" s="12"/>
      <c r="GO3701" s="12"/>
      <c r="GP3701" s="12"/>
      <c r="GQ3701" s="12"/>
    </row>
    <row r="3702" spans="9:199" s="1" customFormat="1">
      <c r="I3702" s="3"/>
      <c r="P3702" s="59"/>
      <c r="Q3702" s="59"/>
      <c r="R3702" s="59"/>
      <c r="T3702" s="3"/>
      <c r="U3702" s="5"/>
      <c r="V3702" s="3"/>
      <c r="W3702" s="5"/>
      <c r="AE3702" s="7"/>
      <c r="AM3702" s="8"/>
      <c r="AT3702" s="9"/>
      <c r="GM3702" s="12"/>
      <c r="GN3702" s="12"/>
      <c r="GO3702" s="12"/>
      <c r="GP3702" s="12"/>
      <c r="GQ3702" s="12"/>
    </row>
    <row r="3703" spans="9:199" s="1" customFormat="1">
      <c r="I3703" s="3"/>
      <c r="P3703" s="59"/>
      <c r="Q3703" s="59"/>
      <c r="R3703" s="59"/>
      <c r="T3703" s="3"/>
      <c r="U3703" s="5"/>
      <c r="V3703" s="3"/>
      <c r="W3703" s="5"/>
      <c r="AE3703" s="7"/>
      <c r="AM3703" s="8"/>
      <c r="AT3703" s="9"/>
      <c r="GM3703" s="12"/>
      <c r="GN3703" s="12"/>
      <c r="GO3703" s="12"/>
      <c r="GP3703" s="12"/>
      <c r="GQ3703" s="12"/>
    </row>
    <row r="3704" spans="9:199" s="1" customFormat="1">
      <c r="I3704" s="3"/>
      <c r="P3704" s="59"/>
      <c r="Q3704" s="59"/>
      <c r="R3704" s="59"/>
      <c r="T3704" s="3"/>
      <c r="U3704" s="5"/>
      <c r="V3704" s="3"/>
      <c r="W3704" s="5"/>
      <c r="AE3704" s="7"/>
      <c r="AM3704" s="8"/>
      <c r="AT3704" s="9"/>
      <c r="GM3704" s="12"/>
      <c r="GN3704" s="12"/>
      <c r="GO3704" s="12"/>
      <c r="GP3704" s="12"/>
      <c r="GQ3704" s="12"/>
    </row>
    <row r="3705" spans="9:199" s="1" customFormat="1">
      <c r="I3705" s="3"/>
      <c r="P3705" s="59"/>
      <c r="Q3705" s="59"/>
      <c r="R3705" s="59"/>
      <c r="T3705" s="3"/>
      <c r="U3705" s="5"/>
      <c r="V3705" s="3"/>
      <c r="W3705" s="5"/>
      <c r="AE3705" s="7"/>
      <c r="AM3705" s="8"/>
      <c r="AT3705" s="9"/>
      <c r="GM3705" s="12"/>
      <c r="GN3705" s="12"/>
      <c r="GO3705" s="12"/>
      <c r="GP3705" s="12"/>
      <c r="GQ3705" s="12"/>
    </row>
    <row r="3706" spans="9:199" s="1" customFormat="1">
      <c r="I3706" s="3"/>
      <c r="P3706" s="59"/>
      <c r="Q3706" s="59"/>
      <c r="R3706" s="59"/>
      <c r="T3706" s="3"/>
      <c r="U3706" s="5"/>
      <c r="V3706" s="3"/>
      <c r="W3706" s="5"/>
      <c r="AE3706" s="7"/>
      <c r="AM3706" s="8"/>
      <c r="AT3706" s="9"/>
      <c r="GM3706" s="12"/>
      <c r="GN3706" s="12"/>
      <c r="GO3706" s="12"/>
      <c r="GP3706" s="12"/>
      <c r="GQ3706" s="12"/>
    </row>
    <row r="3707" spans="9:199" s="1" customFormat="1">
      <c r="I3707" s="3"/>
      <c r="P3707" s="59"/>
      <c r="Q3707" s="59"/>
      <c r="R3707" s="59"/>
      <c r="T3707" s="3"/>
      <c r="U3707" s="5"/>
      <c r="V3707" s="3"/>
      <c r="W3707" s="5"/>
      <c r="AE3707" s="7"/>
      <c r="AM3707" s="8"/>
      <c r="AT3707" s="9"/>
      <c r="GM3707" s="12"/>
      <c r="GN3707" s="12"/>
      <c r="GO3707" s="12"/>
      <c r="GP3707" s="12"/>
      <c r="GQ3707" s="12"/>
    </row>
    <row r="3708" spans="9:199" s="1" customFormat="1">
      <c r="I3708" s="3"/>
      <c r="P3708" s="59"/>
      <c r="Q3708" s="59"/>
      <c r="R3708" s="59"/>
      <c r="T3708" s="3"/>
      <c r="U3708" s="5"/>
      <c r="V3708" s="3"/>
      <c r="W3708" s="5"/>
      <c r="AE3708" s="7"/>
      <c r="AM3708" s="8"/>
      <c r="AT3708" s="9"/>
      <c r="GM3708" s="12"/>
      <c r="GN3708" s="12"/>
      <c r="GO3708" s="12"/>
      <c r="GP3708" s="12"/>
      <c r="GQ3708" s="12"/>
    </row>
    <row r="3709" spans="9:199" s="1" customFormat="1">
      <c r="I3709" s="3"/>
      <c r="P3709" s="59"/>
      <c r="Q3709" s="59"/>
      <c r="R3709" s="59"/>
      <c r="T3709" s="3"/>
      <c r="U3709" s="5"/>
      <c r="V3709" s="3"/>
      <c r="W3709" s="5"/>
      <c r="AE3709" s="7"/>
      <c r="AM3709" s="8"/>
      <c r="AT3709" s="9"/>
      <c r="GM3709" s="12"/>
      <c r="GN3709" s="12"/>
      <c r="GO3709" s="12"/>
      <c r="GP3709" s="12"/>
      <c r="GQ3709" s="12"/>
    </row>
    <row r="3710" spans="9:199" s="1" customFormat="1">
      <c r="I3710" s="3"/>
      <c r="P3710" s="59"/>
      <c r="Q3710" s="59"/>
      <c r="R3710" s="59"/>
      <c r="T3710" s="3"/>
      <c r="U3710" s="5"/>
      <c r="V3710" s="3"/>
      <c r="W3710" s="5"/>
      <c r="AE3710" s="7"/>
      <c r="AM3710" s="8"/>
      <c r="AT3710" s="9"/>
      <c r="GM3710" s="12"/>
      <c r="GN3710" s="12"/>
      <c r="GO3710" s="12"/>
      <c r="GP3710" s="12"/>
      <c r="GQ3710" s="12"/>
    </row>
    <row r="3711" spans="9:199" s="1" customFormat="1">
      <c r="I3711" s="3"/>
      <c r="P3711" s="59"/>
      <c r="Q3711" s="59"/>
      <c r="R3711" s="59"/>
      <c r="T3711" s="3"/>
      <c r="U3711" s="5"/>
      <c r="V3711" s="3"/>
      <c r="W3711" s="5"/>
      <c r="AE3711" s="7"/>
      <c r="AM3711" s="8"/>
      <c r="AT3711" s="9"/>
      <c r="GM3711" s="12"/>
      <c r="GN3711" s="12"/>
      <c r="GO3711" s="12"/>
      <c r="GP3711" s="12"/>
      <c r="GQ3711" s="12"/>
    </row>
    <row r="3712" spans="9:199" s="1" customFormat="1">
      <c r="I3712" s="3"/>
      <c r="P3712" s="59"/>
      <c r="Q3712" s="59"/>
      <c r="R3712" s="59"/>
      <c r="T3712" s="3"/>
      <c r="U3712" s="5"/>
      <c r="V3712" s="3"/>
      <c r="W3712" s="5"/>
      <c r="AE3712" s="7"/>
      <c r="AM3712" s="8"/>
      <c r="AT3712" s="9"/>
      <c r="GM3712" s="12"/>
      <c r="GN3712" s="12"/>
      <c r="GO3712" s="12"/>
      <c r="GP3712" s="12"/>
      <c r="GQ3712" s="12"/>
    </row>
    <row r="3713" spans="9:199" s="1" customFormat="1">
      <c r="I3713" s="3"/>
      <c r="P3713" s="59"/>
      <c r="Q3713" s="59"/>
      <c r="R3713" s="59"/>
      <c r="T3713" s="3"/>
      <c r="U3713" s="5"/>
      <c r="V3713" s="3"/>
      <c r="W3713" s="5"/>
      <c r="AE3713" s="7"/>
      <c r="AM3713" s="8"/>
      <c r="AT3713" s="9"/>
      <c r="GM3713" s="12"/>
      <c r="GN3713" s="12"/>
      <c r="GO3713" s="12"/>
      <c r="GP3713" s="12"/>
      <c r="GQ3713" s="12"/>
    </row>
    <row r="3714" spans="9:199" s="1" customFormat="1">
      <c r="I3714" s="3"/>
      <c r="P3714" s="59"/>
      <c r="Q3714" s="59"/>
      <c r="R3714" s="59"/>
      <c r="T3714" s="3"/>
      <c r="U3714" s="5"/>
      <c r="V3714" s="3"/>
      <c r="W3714" s="5"/>
      <c r="AE3714" s="7"/>
      <c r="AM3714" s="8"/>
      <c r="AT3714" s="9"/>
      <c r="GM3714" s="12"/>
      <c r="GN3714" s="12"/>
      <c r="GO3714" s="12"/>
      <c r="GP3714" s="12"/>
      <c r="GQ3714" s="12"/>
    </row>
    <row r="3715" spans="9:199" s="1" customFormat="1">
      <c r="I3715" s="3"/>
      <c r="P3715" s="59"/>
      <c r="Q3715" s="59"/>
      <c r="R3715" s="59"/>
      <c r="T3715" s="3"/>
      <c r="U3715" s="5"/>
      <c r="V3715" s="3"/>
      <c r="W3715" s="5"/>
      <c r="AE3715" s="7"/>
      <c r="AM3715" s="8"/>
      <c r="AT3715" s="9"/>
      <c r="GM3715" s="12"/>
      <c r="GN3715" s="12"/>
      <c r="GO3715" s="12"/>
      <c r="GP3715" s="12"/>
      <c r="GQ3715" s="12"/>
    </row>
    <row r="3716" spans="9:199" s="1" customFormat="1">
      <c r="I3716" s="3"/>
      <c r="P3716" s="59"/>
      <c r="Q3716" s="59"/>
      <c r="R3716" s="59"/>
      <c r="T3716" s="3"/>
      <c r="U3716" s="5"/>
      <c r="V3716" s="3"/>
      <c r="W3716" s="5"/>
      <c r="AE3716" s="7"/>
      <c r="AM3716" s="8"/>
      <c r="AT3716" s="9"/>
      <c r="GM3716" s="12"/>
      <c r="GN3716" s="12"/>
      <c r="GO3716" s="12"/>
      <c r="GP3716" s="12"/>
      <c r="GQ3716" s="12"/>
    </row>
    <row r="3717" spans="9:199" s="1" customFormat="1">
      <c r="I3717" s="3"/>
      <c r="P3717" s="59"/>
      <c r="Q3717" s="59"/>
      <c r="R3717" s="59"/>
      <c r="T3717" s="3"/>
      <c r="U3717" s="5"/>
      <c r="V3717" s="3"/>
      <c r="W3717" s="5"/>
      <c r="AE3717" s="7"/>
      <c r="AM3717" s="8"/>
      <c r="AT3717" s="9"/>
      <c r="GM3717" s="12"/>
      <c r="GN3717" s="12"/>
      <c r="GO3717" s="12"/>
      <c r="GP3717" s="12"/>
      <c r="GQ3717" s="12"/>
    </row>
    <row r="3718" spans="9:199" s="1" customFormat="1">
      <c r="I3718" s="3"/>
      <c r="P3718" s="59"/>
      <c r="Q3718" s="59"/>
      <c r="R3718" s="59"/>
      <c r="T3718" s="3"/>
      <c r="U3718" s="5"/>
      <c r="V3718" s="3"/>
      <c r="W3718" s="5"/>
      <c r="AE3718" s="7"/>
      <c r="AM3718" s="8"/>
      <c r="AT3718" s="9"/>
      <c r="GM3718" s="12"/>
      <c r="GN3718" s="12"/>
      <c r="GO3718" s="12"/>
      <c r="GP3718" s="12"/>
      <c r="GQ3718" s="12"/>
    </row>
    <row r="3719" spans="9:199" s="1" customFormat="1">
      <c r="I3719" s="3"/>
      <c r="P3719" s="59"/>
      <c r="Q3719" s="59"/>
      <c r="R3719" s="59"/>
      <c r="T3719" s="3"/>
      <c r="U3719" s="5"/>
      <c r="V3719" s="3"/>
      <c r="W3719" s="5"/>
      <c r="AE3719" s="7"/>
      <c r="AM3719" s="8"/>
      <c r="AT3719" s="9"/>
      <c r="GM3719" s="12"/>
      <c r="GN3719" s="12"/>
      <c r="GO3719" s="12"/>
      <c r="GP3719" s="12"/>
      <c r="GQ3719" s="12"/>
    </row>
    <row r="3720" spans="9:199" s="1" customFormat="1">
      <c r="I3720" s="3"/>
      <c r="P3720" s="59"/>
      <c r="Q3720" s="59"/>
      <c r="R3720" s="59"/>
      <c r="T3720" s="3"/>
      <c r="U3720" s="5"/>
      <c r="V3720" s="3"/>
      <c r="W3720" s="5"/>
      <c r="AE3720" s="7"/>
      <c r="AM3720" s="8"/>
      <c r="AT3720" s="9"/>
      <c r="GM3720" s="12"/>
      <c r="GN3720" s="12"/>
      <c r="GO3720" s="12"/>
      <c r="GP3720" s="12"/>
      <c r="GQ3720" s="12"/>
    </row>
    <row r="3721" spans="9:199" s="1" customFormat="1">
      <c r="I3721" s="3"/>
      <c r="P3721" s="59"/>
      <c r="Q3721" s="59"/>
      <c r="R3721" s="59"/>
      <c r="T3721" s="3"/>
      <c r="U3721" s="5"/>
      <c r="V3721" s="3"/>
      <c r="W3721" s="5"/>
      <c r="AE3721" s="7"/>
      <c r="AM3721" s="8"/>
      <c r="AT3721" s="9"/>
      <c r="GM3721" s="12"/>
      <c r="GN3721" s="12"/>
      <c r="GO3721" s="12"/>
      <c r="GP3721" s="12"/>
      <c r="GQ3721" s="12"/>
    </row>
    <row r="3722" spans="9:199" s="1" customFormat="1">
      <c r="I3722" s="3"/>
      <c r="P3722" s="59"/>
      <c r="Q3722" s="59"/>
      <c r="R3722" s="59"/>
      <c r="T3722" s="3"/>
      <c r="U3722" s="5"/>
      <c r="V3722" s="3"/>
      <c r="W3722" s="5"/>
      <c r="AE3722" s="7"/>
      <c r="AM3722" s="8"/>
      <c r="AT3722" s="9"/>
      <c r="GM3722" s="12"/>
      <c r="GN3722" s="12"/>
      <c r="GO3722" s="12"/>
      <c r="GP3722" s="12"/>
      <c r="GQ3722" s="12"/>
    </row>
    <row r="3723" spans="9:199" s="1" customFormat="1">
      <c r="I3723" s="3"/>
      <c r="P3723" s="59"/>
      <c r="Q3723" s="59"/>
      <c r="R3723" s="59"/>
      <c r="T3723" s="3"/>
      <c r="U3723" s="5"/>
      <c r="V3723" s="3"/>
      <c r="W3723" s="5"/>
      <c r="AE3723" s="7"/>
      <c r="AM3723" s="8"/>
      <c r="AT3723" s="9"/>
      <c r="GM3723" s="12"/>
      <c r="GN3723" s="12"/>
      <c r="GO3723" s="12"/>
      <c r="GP3723" s="12"/>
      <c r="GQ3723" s="12"/>
    </row>
    <row r="3724" spans="9:199" s="1" customFormat="1">
      <c r="I3724" s="3"/>
      <c r="P3724" s="59"/>
      <c r="Q3724" s="59"/>
      <c r="R3724" s="59"/>
      <c r="T3724" s="3"/>
      <c r="U3724" s="5"/>
      <c r="V3724" s="3"/>
      <c r="W3724" s="5"/>
      <c r="AE3724" s="7"/>
      <c r="AM3724" s="8"/>
      <c r="AT3724" s="9"/>
      <c r="GM3724" s="12"/>
      <c r="GN3724" s="12"/>
      <c r="GO3724" s="12"/>
      <c r="GP3724" s="12"/>
      <c r="GQ3724" s="12"/>
    </row>
    <row r="3725" spans="9:199" s="1" customFormat="1">
      <c r="I3725" s="3"/>
      <c r="P3725" s="59"/>
      <c r="Q3725" s="59"/>
      <c r="R3725" s="59"/>
      <c r="T3725" s="3"/>
      <c r="U3725" s="5"/>
      <c r="V3725" s="3"/>
      <c r="W3725" s="5"/>
      <c r="AE3725" s="7"/>
      <c r="AM3725" s="8"/>
      <c r="AT3725" s="9"/>
      <c r="GM3725" s="12"/>
      <c r="GN3725" s="12"/>
      <c r="GO3725" s="12"/>
      <c r="GP3725" s="12"/>
      <c r="GQ3725" s="12"/>
    </row>
    <row r="3726" spans="9:199" s="1" customFormat="1">
      <c r="I3726" s="3"/>
      <c r="P3726" s="59"/>
      <c r="Q3726" s="59"/>
      <c r="R3726" s="59"/>
      <c r="T3726" s="3"/>
      <c r="U3726" s="5"/>
      <c r="V3726" s="3"/>
      <c r="W3726" s="5"/>
      <c r="AE3726" s="7"/>
      <c r="AM3726" s="8"/>
      <c r="AT3726" s="9"/>
      <c r="GM3726" s="12"/>
      <c r="GN3726" s="12"/>
      <c r="GO3726" s="12"/>
      <c r="GP3726" s="12"/>
      <c r="GQ3726" s="12"/>
    </row>
    <row r="3727" spans="9:199" s="1" customFormat="1">
      <c r="I3727" s="3"/>
      <c r="P3727" s="59"/>
      <c r="Q3727" s="59"/>
      <c r="R3727" s="59"/>
      <c r="T3727" s="3"/>
      <c r="U3727" s="5"/>
      <c r="V3727" s="3"/>
      <c r="W3727" s="5"/>
      <c r="AE3727" s="7"/>
      <c r="AM3727" s="8"/>
      <c r="AT3727" s="9"/>
      <c r="GM3727" s="12"/>
      <c r="GN3727" s="12"/>
      <c r="GO3727" s="12"/>
      <c r="GP3727" s="12"/>
      <c r="GQ3727" s="12"/>
    </row>
    <row r="3728" spans="9:199" s="1" customFormat="1">
      <c r="I3728" s="3"/>
      <c r="P3728" s="59"/>
      <c r="Q3728" s="59"/>
      <c r="R3728" s="59"/>
      <c r="T3728" s="3"/>
      <c r="U3728" s="5"/>
      <c r="V3728" s="3"/>
      <c r="W3728" s="5"/>
      <c r="AE3728" s="7"/>
      <c r="AM3728" s="8"/>
      <c r="AT3728" s="9"/>
      <c r="GM3728" s="12"/>
      <c r="GN3728" s="12"/>
      <c r="GO3728" s="12"/>
      <c r="GP3728" s="12"/>
      <c r="GQ3728" s="12"/>
    </row>
    <row r="3729" spans="9:199" s="1" customFormat="1">
      <c r="I3729" s="3"/>
      <c r="P3729" s="59"/>
      <c r="Q3729" s="59"/>
      <c r="R3729" s="59"/>
      <c r="T3729" s="3"/>
      <c r="U3729" s="5"/>
      <c r="V3729" s="3"/>
      <c r="W3729" s="5"/>
      <c r="AE3729" s="7"/>
      <c r="AM3729" s="8"/>
      <c r="AT3729" s="9"/>
      <c r="GM3729" s="12"/>
      <c r="GN3729" s="12"/>
      <c r="GO3729" s="12"/>
      <c r="GP3729" s="12"/>
      <c r="GQ3729" s="12"/>
    </row>
    <row r="3730" spans="9:199" s="1" customFormat="1">
      <c r="I3730" s="3"/>
      <c r="P3730" s="59"/>
      <c r="Q3730" s="59"/>
      <c r="R3730" s="59"/>
      <c r="T3730" s="3"/>
      <c r="U3730" s="5"/>
      <c r="V3730" s="3"/>
      <c r="W3730" s="5"/>
      <c r="AE3730" s="7"/>
      <c r="AM3730" s="8"/>
      <c r="AT3730" s="9"/>
      <c r="GM3730" s="12"/>
      <c r="GN3730" s="12"/>
      <c r="GO3730" s="12"/>
      <c r="GP3730" s="12"/>
      <c r="GQ3730" s="12"/>
    </row>
    <row r="3731" spans="9:199" s="1" customFormat="1">
      <c r="I3731" s="3"/>
      <c r="P3731" s="59"/>
      <c r="Q3731" s="59"/>
      <c r="R3731" s="59"/>
      <c r="T3731" s="3"/>
      <c r="U3731" s="5"/>
      <c r="V3731" s="3"/>
      <c r="W3731" s="5"/>
      <c r="AE3731" s="7"/>
      <c r="AM3731" s="8"/>
      <c r="AT3731" s="9"/>
      <c r="GM3731" s="12"/>
      <c r="GN3731" s="12"/>
      <c r="GO3731" s="12"/>
      <c r="GP3731" s="12"/>
      <c r="GQ3731" s="12"/>
    </row>
    <row r="3732" spans="9:199" s="1" customFormat="1">
      <c r="I3732" s="3"/>
      <c r="P3732" s="59"/>
      <c r="Q3732" s="59"/>
      <c r="R3732" s="59"/>
      <c r="T3732" s="3"/>
      <c r="U3732" s="5"/>
      <c r="V3732" s="3"/>
      <c r="W3732" s="5"/>
      <c r="AE3732" s="7"/>
      <c r="AM3732" s="8"/>
      <c r="AT3732" s="9"/>
      <c r="GM3732" s="12"/>
      <c r="GN3732" s="12"/>
      <c r="GO3732" s="12"/>
      <c r="GP3732" s="12"/>
      <c r="GQ3732" s="12"/>
    </row>
    <row r="3733" spans="9:199" s="1" customFormat="1">
      <c r="I3733" s="3"/>
      <c r="P3733" s="59"/>
      <c r="Q3733" s="59"/>
      <c r="R3733" s="59"/>
      <c r="T3733" s="3"/>
      <c r="U3733" s="5"/>
      <c r="V3733" s="3"/>
      <c r="W3733" s="5"/>
      <c r="AE3733" s="7"/>
      <c r="AM3733" s="8"/>
      <c r="AT3733" s="9"/>
      <c r="GM3733" s="12"/>
      <c r="GN3733" s="12"/>
      <c r="GO3733" s="12"/>
      <c r="GP3733" s="12"/>
      <c r="GQ3733" s="12"/>
    </row>
    <row r="3734" spans="9:199" s="1" customFormat="1">
      <c r="I3734" s="3"/>
      <c r="P3734" s="59"/>
      <c r="Q3734" s="59"/>
      <c r="R3734" s="59"/>
      <c r="T3734" s="3"/>
      <c r="U3734" s="5"/>
      <c r="V3734" s="3"/>
      <c r="W3734" s="5"/>
      <c r="AE3734" s="7"/>
      <c r="AM3734" s="8"/>
      <c r="AT3734" s="9"/>
      <c r="GM3734" s="12"/>
      <c r="GN3734" s="12"/>
      <c r="GO3734" s="12"/>
      <c r="GP3734" s="12"/>
      <c r="GQ3734" s="12"/>
    </row>
    <row r="3735" spans="9:199" s="1" customFormat="1">
      <c r="I3735" s="3"/>
      <c r="P3735" s="59"/>
      <c r="Q3735" s="59"/>
      <c r="R3735" s="59"/>
      <c r="T3735" s="3"/>
      <c r="U3735" s="5"/>
      <c r="V3735" s="3"/>
      <c r="W3735" s="5"/>
      <c r="AE3735" s="7"/>
      <c r="AM3735" s="8"/>
      <c r="AT3735" s="9"/>
      <c r="GM3735" s="12"/>
      <c r="GN3735" s="12"/>
      <c r="GO3735" s="12"/>
      <c r="GP3735" s="12"/>
      <c r="GQ3735" s="12"/>
    </row>
    <row r="3736" spans="9:199" s="1" customFormat="1">
      <c r="I3736" s="3"/>
      <c r="P3736" s="59"/>
      <c r="Q3736" s="59"/>
      <c r="R3736" s="59"/>
      <c r="T3736" s="3"/>
      <c r="U3736" s="5"/>
      <c r="V3736" s="3"/>
      <c r="W3736" s="5"/>
      <c r="AE3736" s="7"/>
      <c r="AM3736" s="8"/>
      <c r="AT3736" s="9"/>
      <c r="GM3736" s="12"/>
      <c r="GN3736" s="12"/>
      <c r="GO3736" s="12"/>
      <c r="GP3736" s="12"/>
      <c r="GQ3736" s="12"/>
    </row>
    <row r="3737" spans="9:199" s="1" customFormat="1">
      <c r="I3737" s="3"/>
      <c r="P3737" s="59"/>
      <c r="Q3737" s="59"/>
      <c r="R3737" s="59"/>
      <c r="T3737" s="3"/>
      <c r="U3737" s="5"/>
      <c r="V3737" s="3"/>
      <c r="W3737" s="5"/>
      <c r="AE3737" s="7"/>
      <c r="AM3737" s="8"/>
      <c r="AT3737" s="9"/>
      <c r="GM3737" s="12"/>
      <c r="GN3737" s="12"/>
      <c r="GO3737" s="12"/>
      <c r="GP3737" s="12"/>
      <c r="GQ3737" s="12"/>
    </row>
    <row r="3738" spans="9:199" s="1" customFormat="1">
      <c r="I3738" s="3"/>
      <c r="P3738" s="59"/>
      <c r="Q3738" s="59"/>
      <c r="R3738" s="59"/>
      <c r="T3738" s="3"/>
      <c r="U3738" s="5"/>
      <c r="V3738" s="3"/>
      <c r="W3738" s="5"/>
      <c r="AE3738" s="7"/>
      <c r="AM3738" s="8"/>
      <c r="AT3738" s="9"/>
      <c r="GM3738" s="12"/>
      <c r="GN3738" s="12"/>
      <c r="GO3738" s="12"/>
      <c r="GP3738" s="12"/>
      <c r="GQ3738" s="12"/>
    </row>
    <row r="3739" spans="9:199" s="1" customFormat="1">
      <c r="I3739" s="3"/>
      <c r="P3739" s="59"/>
      <c r="Q3739" s="59"/>
      <c r="R3739" s="59"/>
      <c r="T3739" s="3"/>
      <c r="U3739" s="5"/>
      <c r="V3739" s="3"/>
      <c r="W3739" s="5"/>
      <c r="AE3739" s="7"/>
      <c r="AM3739" s="8"/>
      <c r="AT3739" s="9"/>
      <c r="GM3739" s="12"/>
      <c r="GN3739" s="12"/>
      <c r="GO3739" s="12"/>
      <c r="GP3739" s="12"/>
      <c r="GQ3739" s="12"/>
    </row>
    <row r="3740" spans="9:199" s="1" customFormat="1">
      <c r="I3740" s="3"/>
      <c r="P3740" s="59"/>
      <c r="Q3740" s="59"/>
      <c r="R3740" s="59"/>
      <c r="T3740" s="3"/>
      <c r="U3740" s="5"/>
      <c r="V3740" s="3"/>
      <c r="W3740" s="5"/>
      <c r="AE3740" s="7"/>
      <c r="AM3740" s="8"/>
      <c r="AT3740" s="9"/>
      <c r="GM3740" s="12"/>
      <c r="GN3740" s="12"/>
      <c r="GO3740" s="12"/>
      <c r="GP3740" s="12"/>
      <c r="GQ3740" s="12"/>
    </row>
    <row r="3741" spans="9:199" s="1" customFormat="1">
      <c r="I3741" s="3"/>
      <c r="P3741" s="59"/>
      <c r="Q3741" s="59"/>
      <c r="R3741" s="59"/>
      <c r="T3741" s="3"/>
      <c r="U3741" s="5"/>
      <c r="V3741" s="3"/>
      <c r="W3741" s="5"/>
      <c r="AE3741" s="7"/>
      <c r="AM3741" s="8"/>
      <c r="AT3741" s="9"/>
      <c r="GM3741" s="12"/>
      <c r="GN3741" s="12"/>
      <c r="GO3741" s="12"/>
      <c r="GP3741" s="12"/>
      <c r="GQ3741" s="12"/>
    </row>
    <row r="3742" spans="9:199" s="1" customFormat="1">
      <c r="I3742" s="3"/>
      <c r="P3742" s="59"/>
      <c r="Q3742" s="59"/>
      <c r="R3742" s="59"/>
      <c r="T3742" s="3"/>
      <c r="U3742" s="5"/>
      <c r="V3742" s="3"/>
      <c r="W3742" s="5"/>
      <c r="AE3742" s="7"/>
      <c r="AM3742" s="8"/>
      <c r="AT3742" s="9"/>
      <c r="GM3742" s="12"/>
      <c r="GN3742" s="12"/>
      <c r="GO3742" s="12"/>
      <c r="GP3742" s="12"/>
      <c r="GQ3742" s="12"/>
    </row>
    <row r="3743" spans="9:199" s="1" customFormat="1">
      <c r="I3743" s="3"/>
      <c r="P3743" s="59"/>
      <c r="Q3743" s="59"/>
      <c r="R3743" s="59"/>
      <c r="T3743" s="3"/>
      <c r="U3743" s="5"/>
      <c r="V3743" s="3"/>
      <c r="W3743" s="5"/>
      <c r="AE3743" s="7"/>
      <c r="AM3743" s="8"/>
      <c r="AT3743" s="9"/>
      <c r="GM3743" s="12"/>
      <c r="GN3743" s="12"/>
      <c r="GO3743" s="12"/>
      <c r="GP3743" s="12"/>
      <c r="GQ3743" s="12"/>
    </row>
    <row r="3744" spans="9:199" s="1" customFormat="1">
      <c r="I3744" s="3"/>
      <c r="P3744" s="59"/>
      <c r="Q3744" s="59"/>
      <c r="R3744" s="59"/>
      <c r="T3744" s="3"/>
      <c r="U3744" s="5"/>
      <c r="V3744" s="3"/>
      <c r="W3744" s="5"/>
      <c r="AE3744" s="7"/>
      <c r="AM3744" s="8"/>
      <c r="AT3744" s="9"/>
      <c r="GM3744" s="12"/>
      <c r="GN3744" s="12"/>
      <c r="GO3744" s="12"/>
      <c r="GP3744" s="12"/>
      <c r="GQ3744" s="12"/>
    </row>
    <row r="3745" spans="9:199" s="1" customFormat="1">
      <c r="I3745" s="3"/>
      <c r="P3745" s="59"/>
      <c r="Q3745" s="59"/>
      <c r="R3745" s="59"/>
      <c r="T3745" s="3"/>
      <c r="U3745" s="5"/>
      <c r="V3745" s="3"/>
      <c r="W3745" s="5"/>
      <c r="AE3745" s="7"/>
      <c r="AM3745" s="8"/>
      <c r="AT3745" s="9"/>
      <c r="GM3745" s="12"/>
      <c r="GN3745" s="12"/>
      <c r="GO3745" s="12"/>
      <c r="GP3745" s="12"/>
      <c r="GQ3745" s="12"/>
    </row>
    <row r="3746" spans="9:199" s="1" customFormat="1">
      <c r="I3746" s="3"/>
      <c r="P3746" s="59"/>
      <c r="Q3746" s="59"/>
      <c r="R3746" s="59"/>
      <c r="T3746" s="3"/>
      <c r="U3746" s="5"/>
      <c r="V3746" s="3"/>
      <c r="W3746" s="5"/>
      <c r="AE3746" s="7"/>
      <c r="AM3746" s="8"/>
      <c r="AT3746" s="9"/>
      <c r="GM3746" s="12"/>
      <c r="GN3746" s="12"/>
      <c r="GO3746" s="12"/>
      <c r="GP3746" s="12"/>
      <c r="GQ3746" s="12"/>
    </row>
    <row r="3747" spans="9:199" s="1" customFormat="1">
      <c r="I3747" s="3"/>
      <c r="P3747" s="59"/>
      <c r="Q3747" s="59"/>
      <c r="R3747" s="59"/>
      <c r="T3747" s="3"/>
      <c r="U3747" s="5"/>
      <c r="V3747" s="3"/>
      <c r="W3747" s="5"/>
      <c r="AE3747" s="7"/>
      <c r="AM3747" s="8"/>
      <c r="AT3747" s="9"/>
      <c r="GM3747" s="12"/>
      <c r="GN3747" s="12"/>
      <c r="GO3747" s="12"/>
      <c r="GP3747" s="12"/>
      <c r="GQ3747" s="12"/>
    </row>
    <row r="3748" spans="9:199" s="1" customFormat="1">
      <c r="I3748" s="3"/>
      <c r="P3748" s="59"/>
      <c r="Q3748" s="59"/>
      <c r="R3748" s="59"/>
      <c r="T3748" s="3"/>
      <c r="U3748" s="5"/>
      <c r="V3748" s="3"/>
      <c r="W3748" s="5"/>
      <c r="AE3748" s="7"/>
      <c r="AM3748" s="8"/>
      <c r="AT3748" s="9"/>
      <c r="GM3748" s="12"/>
      <c r="GN3748" s="12"/>
      <c r="GO3748" s="12"/>
      <c r="GP3748" s="12"/>
      <c r="GQ3748" s="12"/>
    </row>
    <row r="3749" spans="9:199" s="1" customFormat="1">
      <c r="I3749" s="3"/>
      <c r="P3749" s="59"/>
      <c r="Q3749" s="59"/>
      <c r="R3749" s="59"/>
      <c r="T3749" s="3"/>
      <c r="U3749" s="5"/>
      <c r="V3749" s="3"/>
      <c r="W3749" s="5"/>
      <c r="AE3749" s="7"/>
      <c r="AM3749" s="8"/>
      <c r="AT3749" s="9"/>
      <c r="GM3749" s="12"/>
      <c r="GN3749" s="12"/>
      <c r="GO3749" s="12"/>
      <c r="GP3749" s="12"/>
      <c r="GQ3749" s="12"/>
    </row>
    <row r="3750" spans="9:199" s="1" customFormat="1">
      <c r="I3750" s="3"/>
      <c r="P3750" s="59"/>
      <c r="Q3750" s="59"/>
      <c r="R3750" s="59"/>
      <c r="T3750" s="3"/>
      <c r="U3750" s="5"/>
      <c r="V3750" s="3"/>
      <c r="W3750" s="5"/>
      <c r="AE3750" s="7"/>
      <c r="AM3750" s="8"/>
      <c r="AT3750" s="9"/>
      <c r="GM3750" s="12"/>
      <c r="GN3750" s="12"/>
      <c r="GO3750" s="12"/>
      <c r="GP3750" s="12"/>
      <c r="GQ3750" s="12"/>
    </row>
    <row r="3751" spans="9:199" s="1" customFormat="1">
      <c r="I3751" s="3"/>
      <c r="P3751" s="59"/>
      <c r="Q3751" s="59"/>
      <c r="R3751" s="59"/>
      <c r="T3751" s="3"/>
      <c r="U3751" s="5"/>
      <c r="V3751" s="3"/>
      <c r="W3751" s="5"/>
      <c r="AE3751" s="7"/>
      <c r="AM3751" s="8"/>
      <c r="AT3751" s="9"/>
      <c r="GM3751" s="12"/>
      <c r="GN3751" s="12"/>
      <c r="GO3751" s="12"/>
      <c r="GP3751" s="12"/>
      <c r="GQ3751" s="12"/>
    </row>
    <row r="3752" spans="9:199" s="1" customFormat="1">
      <c r="I3752" s="3"/>
      <c r="P3752" s="59"/>
      <c r="Q3752" s="59"/>
      <c r="R3752" s="59"/>
      <c r="T3752" s="3"/>
      <c r="U3752" s="5"/>
      <c r="V3752" s="3"/>
      <c r="W3752" s="5"/>
      <c r="AE3752" s="7"/>
      <c r="AM3752" s="8"/>
      <c r="AT3752" s="9"/>
      <c r="GM3752" s="12"/>
      <c r="GN3752" s="12"/>
      <c r="GO3752" s="12"/>
      <c r="GP3752" s="12"/>
      <c r="GQ3752" s="12"/>
    </row>
    <row r="3753" spans="9:199" s="1" customFormat="1">
      <c r="I3753" s="3"/>
      <c r="P3753" s="59"/>
      <c r="Q3753" s="59"/>
      <c r="R3753" s="59"/>
      <c r="T3753" s="3"/>
      <c r="U3753" s="5"/>
      <c r="V3753" s="3"/>
      <c r="W3753" s="5"/>
      <c r="AE3753" s="7"/>
      <c r="AM3753" s="8"/>
      <c r="AT3753" s="9"/>
      <c r="GM3753" s="12"/>
      <c r="GN3753" s="12"/>
      <c r="GO3753" s="12"/>
      <c r="GP3753" s="12"/>
      <c r="GQ3753" s="12"/>
    </row>
    <row r="3754" spans="9:199" s="1" customFormat="1">
      <c r="I3754" s="3"/>
      <c r="P3754" s="59"/>
      <c r="Q3754" s="59"/>
      <c r="R3754" s="59"/>
      <c r="T3754" s="3"/>
      <c r="U3754" s="5"/>
      <c r="V3754" s="3"/>
      <c r="W3754" s="5"/>
      <c r="AE3754" s="7"/>
      <c r="AM3754" s="8"/>
      <c r="AT3754" s="9"/>
      <c r="GM3754" s="12"/>
      <c r="GN3754" s="12"/>
      <c r="GO3754" s="12"/>
      <c r="GP3754" s="12"/>
      <c r="GQ3754" s="12"/>
    </row>
    <row r="3755" spans="9:199" s="1" customFormat="1">
      <c r="I3755" s="3"/>
      <c r="P3755" s="59"/>
      <c r="Q3755" s="59"/>
      <c r="R3755" s="59"/>
      <c r="T3755" s="3"/>
      <c r="U3755" s="5"/>
      <c r="V3755" s="3"/>
      <c r="W3755" s="5"/>
      <c r="AE3755" s="7"/>
      <c r="AM3755" s="8"/>
      <c r="AT3755" s="9"/>
      <c r="GM3755" s="12"/>
      <c r="GN3755" s="12"/>
      <c r="GO3755" s="12"/>
      <c r="GP3755" s="12"/>
      <c r="GQ3755" s="12"/>
    </row>
    <row r="3756" spans="9:199" s="1" customFormat="1">
      <c r="I3756" s="3"/>
      <c r="P3756" s="59"/>
      <c r="Q3756" s="59"/>
      <c r="R3756" s="59"/>
      <c r="T3756" s="3"/>
      <c r="U3756" s="5"/>
      <c r="V3756" s="3"/>
      <c r="W3756" s="5"/>
      <c r="AE3756" s="7"/>
      <c r="AM3756" s="8"/>
      <c r="AT3756" s="9"/>
      <c r="GM3756" s="12"/>
      <c r="GN3756" s="12"/>
      <c r="GO3756" s="12"/>
      <c r="GP3756" s="12"/>
      <c r="GQ3756" s="12"/>
    </row>
    <row r="3757" spans="9:199" s="1" customFormat="1">
      <c r="I3757" s="3"/>
      <c r="P3757" s="59"/>
      <c r="Q3757" s="59"/>
      <c r="R3757" s="59"/>
      <c r="T3757" s="3"/>
      <c r="U3757" s="5"/>
      <c r="V3757" s="3"/>
      <c r="W3757" s="5"/>
      <c r="AE3757" s="7"/>
      <c r="AM3757" s="8"/>
      <c r="AT3757" s="9"/>
      <c r="GM3757" s="12"/>
      <c r="GN3757" s="12"/>
      <c r="GO3757" s="12"/>
      <c r="GP3757" s="12"/>
      <c r="GQ3757" s="12"/>
    </row>
    <row r="3758" spans="9:199" s="1" customFormat="1">
      <c r="I3758" s="3"/>
      <c r="P3758" s="59"/>
      <c r="Q3758" s="59"/>
      <c r="R3758" s="59"/>
      <c r="T3758" s="3"/>
      <c r="U3758" s="5"/>
      <c r="V3758" s="3"/>
      <c r="W3758" s="5"/>
      <c r="AE3758" s="7"/>
      <c r="AM3758" s="8"/>
      <c r="AT3758" s="9"/>
      <c r="GM3758" s="12"/>
      <c r="GN3758" s="12"/>
      <c r="GO3758" s="12"/>
      <c r="GP3758" s="12"/>
      <c r="GQ3758" s="12"/>
    </row>
    <row r="3759" spans="9:199" s="1" customFormat="1">
      <c r="I3759" s="3"/>
      <c r="P3759" s="59"/>
      <c r="Q3759" s="59"/>
      <c r="R3759" s="59"/>
      <c r="T3759" s="3"/>
      <c r="U3759" s="5"/>
      <c r="V3759" s="3"/>
      <c r="W3759" s="5"/>
      <c r="AE3759" s="7"/>
      <c r="AM3759" s="8"/>
      <c r="AT3759" s="9"/>
      <c r="GM3759" s="12"/>
      <c r="GN3759" s="12"/>
      <c r="GO3759" s="12"/>
      <c r="GP3759" s="12"/>
      <c r="GQ3759" s="12"/>
    </row>
    <row r="3760" spans="9:199" s="1" customFormat="1">
      <c r="I3760" s="3"/>
      <c r="P3760" s="59"/>
      <c r="Q3760" s="59"/>
      <c r="R3760" s="59"/>
      <c r="T3760" s="3"/>
      <c r="U3760" s="5"/>
      <c r="V3760" s="3"/>
      <c r="W3760" s="5"/>
      <c r="AE3760" s="7"/>
      <c r="AM3760" s="8"/>
      <c r="AT3760" s="9"/>
      <c r="GM3760" s="12"/>
      <c r="GN3760" s="12"/>
      <c r="GO3760" s="12"/>
      <c r="GP3760" s="12"/>
      <c r="GQ3760" s="12"/>
    </row>
    <row r="3761" spans="9:199" s="1" customFormat="1">
      <c r="I3761" s="3"/>
      <c r="P3761" s="59"/>
      <c r="Q3761" s="59"/>
      <c r="R3761" s="59"/>
      <c r="T3761" s="3"/>
      <c r="U3761" s="5"/>
      <c r="V3761" s="3"/>
      <c r="W3761" s="5"/>
      <c r="AE3761" s="7"/>
      <c r="AM3761" s="8"/>
      <c r="AT3761" s="9"/>
      <c r="GM3761" s="12"/>
      <c r="GN3761" s="12"/>
      <c r="GO3761" s="12"/>
      <c r="GP3761" s="12"/>
      <c r="GQ3761" s="12"/>
    </row>
    <row r="3762" spans="9:199" s="1" customFormat="1">
      <c r="I3762" s="3"/>
      <c r="P3762" s="59"/>
      <c r="Q3762" s="59"/>
      <c r="R3762" s="59"/>
      <c r="T3762" s="3"/>
      <c r="U3762" s="5"/>
      <c r="V3762" s="3"/>
      <c r="W3762" s="5"/>
      <c r="AE3762" s="7"/>
      <c r="AM3762" s="8"/>
      <c r="AT3762" s="9"/>
      <c r="GM3762" s="12"/>
      <c r="GN3762" s="12"/>
      <c r="GO3762" s="12"/>
      <c r="GP3762" s="12"/>
      <c r="GQ3762" s="12"/>
    </row>
    <row r="3763" spans="9:199" s="1" customFormat="1">
      <c r="I3763" s="3"/>
      <c r="P3763" s="59"/>
      <c r="Q3763" s="59"/>
      <c r="R3763" s="59"/>
      <c r="T3763" s="3"/>
      <c r="U3763" s="5"/>
      <c r="V3763" s="3"/>
      <c r="W3763" s="5"/>
      <c r="AE3763" s="7"/>
      <c r="AM3763" s="8"/>
      <c r="AT3763" s="9"/>
      <c r="GM3763" s="12"/>
      <c r="GN3763" s="12"/>
      <c r="GO3763" s="12"/>
      <c r="GP3763" s="12"/>
      <c r="GQ3763" s="12"/>
    </row>
    <row r="3764" spans="9:199" s="1" customFormat="1">
      <c r="I3764" s="3"/>
      <c r="P3764" s="59"/>
      <c r="Q3764" s="59"/>
      <c r="R3764" s="59"/>
      <c r="T3764" s="3"/>
      <c r="U3764" s="5"/>
      <c r="V3764" s="3"/>
      <c r="W3764" s="5"/>
      <c r="AE3764" s="7"/>
      <c r="AM3764" s="8"/>
      <c r="AT3764" s="9"/>
      <c r="GM3764" s="12"/>
      <c r="GN3764" s="12"/>
      <c r="GO3764" s="12"/>
      <c r="GP3764" s="12"/>
      <c r="GQ3764" s="12"/>
    </row>
    <row r="3765" spans="9:199" s="1" customFormat="1">
      <c r="I3765" s="3"/>
      <c r="P3765" s="59"/>
      <c r="Q3765" s="59"/>
      <c r="R3765" s="59"/>
      <c r="T3765" s="3"/>
      <c r="U3765" s="5"/>
      <c r="V3765" s="3"/>
      <c r="W3765" s="5"/>
      <c r="AE3765" s="7"/>
      <c r="AM3765" s="8"/>
      <c r="AT3765" s="9"/>
      <c r="GM3765" s="12"/>
      <c r="GN3765" s="12"/>
      <c r="GO3765" s="12"/>
      <c r="GP3765" s="12"/>
      <c r="GQ3765" s="12"/>
    </row>
    <row r="3766" spans="9:199" s="1" customFormat="1">
      <c r="I3766" s="3"/>
      <c r="P3766" s="59"/>
      <c r="Q3766" s="59"/>
      <c r="R3766" s="59"/>
      <c r="T3766" s="3"/>
      <c r="U3766" s="5"/>
      <c r="V3766" s="3"/>
      <c r="W3766" s="5"/>
      <c r="AE3766" s="7"/>
      <c r="AM3766" s="8"/>
      <c r="AT3766" s="9"/>
      <c r="GM3766" s="12"/>
      <c r="GN3766" s="12"/>
      <c r="GO3766" s="12"/>
      <c r="GP3766" s="12"/>
      <c r="GQ3766" s="12"/>
    </row>
    <row r="3767" spans="9:199" s="1" customFormat="1">
      <c r="I3767" s="3"/>
      <c r="P3767" s="59"/>
      <c r="Q3767" s="59"/>
      <c r="R3767" s="59"/>
      <c r="T3767" s="3"/>
      <c r="U3767" s="5"/>
      <c r="V3767" s="3"/>
      <c r="W3767" s="5"/>
      <c r="AE3767" s="7"/>
      <c r="AM3767" s="8"/>
      <c r="AT3767" s="9"/>
      <c r="GM3767" s="12"/>
      <c r="GN3767" s="12"/>
      <c r="GO3767" s="12"/>
      <c r="GP3767" s="12"/>
      <c r="GQ3767" s="12"/>
    </row>
    <row r="3768" spans="9:199" s="1" customFormat="1">
      <c r="I3768" s="3"/>
      <c r="P3768" s="59"/>
      <c r="Q3768" s="59"/>
      <c r="R3768" s="59"/>
      <c r="T3768" s="3"/>
      <c r="U3768" s="5"/>
      <c r="V3768" s="3"/>
      <c r="W3768" s="5"/>
      <c r="AE3768" s="7"/>
      <c r="AM3768" s="8"/>
      <c r="AT3768" s="9"/>
      <c r="GM3768" s="12"/>
      <c r="GN3768" s="12"/>
      <c r="GO3768" s="12"/>
      <c r="GP3768" s="12"/>
      <c r="GQ3768" s="12"/>
    </row>
    <row r="3769" spans="9:199" s="1" customFormat="1">
      <c r="I3769" s="3"/>
      <c r="P3769" s="59"/>
      <c r="Q3769" s="59"/>
      <c r="R3769" s="59"/>
      <c r="T3769" s="3"/>
      <c r="U3769" s="5"/>
      <c r="V3769" s="3"/>
      <c r="W3769" s="5"/>
      <c r="AE3769" s="7"/>
      <c r="AM3769" s="8"/>
      <c r="AT3769" s="9"/>
      <c r="GM3769" s="12"/>
      <c r="GN3769" s="12"/>
      <c r="GO3769" s="12"/>
      <c r="GP3769" s="12"/>
      <c r="GQ3769" s="12"/>
    </row>
    <row r="3770" spans="9:199" s="1" customFormat="1">
      <c r="I3770" s="3"/>
      <c r="P3770" s="59"/>
      <c r="Q3770" s="59"/>
      <c r="R3770" s="59"/>
      <c r="T3770" s="3"/>
      <c r="U3770" s="5"/>
      <c r="V3770" s="3"/>
      <c r="W3770" s="5"/>
      <c r="AE3770" s="7"/>
      <c r="AM3770" s="8"/>
      <c r="AT3770" s="9"/>
      <c r="GM3770" s="12"/>
      <c r="GN3770" s="12"/>
      <c r="GO3770" s="12"/>
      <c r="GP3770" s="12"/>
      <c r="GQ3770" s="12"/>
    </row>
    <row r="3771" spans="9:199" s="1" customFormat="1">
      <c r="I3771" s="3"/>
      <c r="P3771" s="59"/>
      <c r="Q3771" s="59"/>
      <c r="R3771" s="59"/>
      <c r="T3771" s="3"/>
      <c r="U3771" s="5"/>
      <c r="V3771" s="3"/>
      <c r="W3771" s="5"/>
      <c r="AE3771" s="7"/>
      <c r="AM3771" s="8"/>
      <c r="AT3771" s="9"/>
      <c r="GM3771" s="12"/>
      <c r="GN3771" s="12"/>
      <c r="GO3771" s="12"/>
      <c r="GP3771" s="12"/>
      <c r="GQ3771" s="12"/>
    </row>
    <row r="3772" spans="9:199" s="1" customFormat="1">
      <c r="I3772" s="3"/>
      <c r="P3772" s="59"/>
      <c r="Q3772" s="59"/>
      <c r="R3772" s="59"/>
      <c r="T3772" s="3"/>
      <c r="U3772" s="5"/>
      <c r="V3772" s="3"/>
      <c r="W3772" s="5"/>
      <c r="AE3772" s="7"/>
      <c r="AM3772" s="8"/>
      <c r="AT3772" s="9"/>
      <c r="GM3772" s="12"/>
      <c r="GN3772" s="12"/>
      <c r="GO3772" s="12"/>
      <c r="GP3772" s="12"/>
      <c r="GQ3772" s="12"/>
    </row>
    <row r="3773" spans="9:199" s="1" customFormat="1">
      <c r="I3773" s="3"/>
      <c r="P3773" s="59"/>
      <c r="Q3773" s="59"/>
      <c r="R3773" s="59"/>
      <c r="T3773" s="3"/>
      <c r="U3773" s="5"/>
      <c r="V3773" s="3"/>
      <c r="W3773" s="5"/>
      <c r="AE3773" s="7"/>
      <c r="AM3773" s="8"/>
      <c r="AT3773" s="9"/>
      <c r="GM3773" s="12"/>
      <c r="GN3773" s="12"/>
      <c r="GO3773" s="12"/>
      <c r="GP3773" s="12"/>
      <c r="GQ3773" s="12"/>
    </row>
    <row r="3774" spans="9:199" s="1" customFormat="1">
      <c r="I3774" s="3"/>
      <c r="P3774" s="59"/>
      <c r="Q3774" s="59"/>
      <c r="R3774" s="59"/>
      <c r="T3774" s="3"/>
      <c r="U3774" s="5"/>
      <c r="V3774" s="3"/>
      <c r="W3774" s="5"/>
      <c r="AE3774" s="7"/>
      <c r="AM3774" s="8"/>
      <c r="AT3774" s="9"/>
      <c r="GM3774" s="12"/>
      <c r="GN3774" s="12"/>
      <c r="GO3774" s="12"/>
      <c r="GP3774" s="12"/>
      <c r="GQ3774" s="12"/>
    </row>
    <row r="3775" spans="9:199" s="1" customFormat="1">
      <c r="I3775" s="3"/>
      <c r="P3775" s="59"/>
      <c r="Q3775" s="59"/>
      <c r="R3775" s="59"/>
      <c r="T3775" s="3"/>
      <c r="U3775" s="5"/>
      <c r="V3775" s="3"/>
      <c r="W3775" s="5"/>
      <c r="AE3775" s="7"/>
      <c r="AM3775" s="8"/>
      <c r="AT3775" s="9"/>
      <c r="GM3775" s="12"/>
      <c r="GN3775" s="12"/>
      <c r="GO3775" s="12"/>
      <c r="GP3775" s="12"/>
      <c r="GQ3775" s="12"/>
    </row>
    <row r="3776" spans="9:199" s="1" customFormat="1">
      <c r="I3776" s="3"/>
      <c r="P3776" s="59"/>
      <c r="Q3776" s="59"/>
      <c r="R3776" s="59"/>
      <c r="T3776" s="3"/>
      <c r="U3776" s="5"/>
      <c r="V3776" s="3"/>
      <c r="W3776" s="5"/>
      <c r="AE3776" s="7"/>
      <c r="AM3776" s="8"/>
      <c r="AT3776" s="9"/>
      <c r="GM3776" s="12"/>
      <c r="GN3776" s="12"/>
      <c r="GO3776" s="12"/>
      <c r="GP3776" s="12"/>
      <c r="GQ3776" s="12"/>
    </row>
    <row r="3777" spans="9:199" s="1" customFormat="1">
      <c r="I3777" s="3"/>
      <c r="P3777" s="59"/>
      <c r="Q3777" s="59"/>
      <c r="R3777" s="59"/>
      <c r="T3777" s="3"/>
      <c r="U3777" s="5"/>
      <c r="V3777" s="3"/>
      <c r="W3777" s="5"/>
      <c r="AE3777" s="7"/>
      <c r="AM3777" s="8"/>
      <c r="AT3777" s="9"/>
      <c r="GM3777" s="12"/>
      <c r="GN3777" s="12"/>
      <c r="GO3777" s="12"/>
      <c r="GP3777" s="12"/>
      <c r="GQ3777" s="12"/>
    </row>
    <row r="3778" spans="9:199" s="1" customFormat="1">
      <c r="I3778" s="3"/>
      <c r="P3778" s="59"/>
      <c r="Q3778" s="59"/>
      <c r="R3778" s="59"/>
      <c r="T3778" s="3"/>
      <c r="U3778" s="5"/>
      <c r="V3778" s="3"/>
      <c r="W3778" s="5"/>
      <c r="AE3778" s="7"/>
      <c r="AM3778" s="8"/>
      <c r="AT3778" s="9"/>
      <c r="GM3778" s="12"/>
      <c r="GN3778" s="12"/>
      <c r="GO3778" s="12"/>
      <c r="GP3778" s="12"/>
      <c r="GQ3778" s="12"/>
    </row>
    <row r="3779" spans="9:199" s="1" customFormat="1">
      <c r="I3779" s="3"/>
      <c r="P3779" s="59"/>
      <c r="Q3779" s="59"/>
      <c r="R3779" s="59"/>
      <c r="T3779" s="3"/>
      <c r="U3779" s="5"/>
      <c r="V3779" s="3"/>
      <c r="W3779" s="5"/>
      <c r="AE3779" s="7"/>
      <c r="AM3779" s="8"/>
      <c r="AT3779" s="9"/>
      <c r="GM3779" s="12"/>
      <c r="GN3779" s="12"/>
      <c r="GO3779" s="12"/>
      <c r="GP3779" s="12"/>
      <c r="GQ3779" s="12"/>
    </row>
    <row r="3780" spans="9:199" s="1" customFormat="1">
      <c r="I3780" s="3"/>
      <c r="P3780" s="59"/>
      <c r="Q3780" s="59"/>
      <c r="R3780" s="59"/>
      <c r="T3780" s="3"/>
      <c r="U3780" s="5"/>
      <c r="V3780" s="3"/>
      <c r="W3780" s="5"/>
      <c r="AE3780" s="7"/>
      <c r="AM3780" s="8"/>
      <c r="AT3780" s="9"/>
      <c r="GM3780" s="12"/>
      <c r="GN3780" s="12"/>
      <c r="GO3780" s="12"/>
      <c r="GP3780" s="12"/>
      <c r="GQ3780" s="12"/>
    </row>
    <row r="3781" spans="9:199" s="1" customFormat="1">
      <c r="I3781" s="3"/>
      <c r="P3781" s="59"/>
      <c r="Q3781" s="59"/>
      <c r="R3781" s="59"/>
      <c r="T3781" s="3"/>
      <c r="U3781" s="5"/>
      <c r="V3781" s="3"/>
      <c r="W3781" s="5"/>
      <c r="AE3781" s="7"/>
      <c r="AM3781" s="8"/>
      <c r="AT3781" s="9"/>
      <c r="GM3781" s="12"/>
      <c r="GN3781" s="12"/>
      <c r="GO3781" s="12"/>
      <c r="GP3781" s="12"/>
      <c r="GQ3781" s="12"/>
    </row>
    <row r="3782" spans="9:199" s="1" customFormat="1">
      <c r="I3782" s="3"/>
      <c r="P3782" s="59"/>
      <c r="Q3782" s="59"/>
      <c r="R3782" s="59"/>
      <c r="T3782" s="3"/>
      <c r="U3782" s="5"/>
      <c r="V3782" s="3"/>
      <c r="W3782" s="5"/>
      <c r="AE3782" s="7"/>
      <c r="AM3782" s="8"/>
      <c r="AT3782" s="9"/>
      <c r="GM3782" s="12"/>
      <c r="GN3782" s="12"/>
      <c r="GO3782" s="12"/>
      <c r="GP3782" s="12"/>
      <c r="GQ3782" s="12"/>
    </row>
    <row r="3783" spans="9:199" s="1" customFormat="1">
      <c r="I3783" s="3"/>
      <c r="P3783" s="59"/>
      <c r="Q3783" s="59"/>
      <c r="R3783" s="59"/>
      <c r="T3783" s="3"/>
      <c r="U3783" s="5"/>
      <c r="V3783" s="3"/>
      <c r="W3783" s="5"/>
      <c r="AE3783" s="7"/>
      <c r="AM3783" s="8"/>
      <c r="AT3783" s="9"/>
      <c r="GM3783" s="12"/>
      <c r="GN3783" s="12"/>
      <c r="GO3783" s="12"/>
      <c r="GP3783" s="12"/>
      <c r="GQ3783" s="12"/>
    </row>
    <row r="3784" spans="9:199" s="1" customFormat="1">
      <c r="I3784" s="3"/>
      <c r="P3784" s="59"/>
      <c r="Q3784" s="59"/>
      <c r="R3784" s="59"/>
      <c r="T3784" s="3"/>
      <c r="U3784" s="5"/>
      <c r="V3784" s="3"/>
      <c r="W3784" s="5"/>
      <c r="AE3784" s="7"/>
      <c r="AM3784" s="8"/>
      <c r="AT3784" s="9"/>
      <c r="GM3784" s="12"/>
      <c r="GN3784" s="12"/>
      <c r="GO3784" s="12"/>
      <c r="GP3784" s="12"/>
      <c r="GQ3784" s="12"/>
    </row>
    <row r="3785" spans="9:199" s="1" customFormat="1">
      <c r="I3785" s="3"/>
      <c r="P3785" s="59"/>
      <c r="Q3785" s="59"/>
      <c r="R3785" s="59"/>
      <c r="T3785" s="3"/>
      <c r="U3785" s="5"/>
      <c r="V3785" s="3"/>
      <c r="W3785" s="5"/>
      <c r="AE3785" s="7"/>
      <c r="AM3785" s="8"/>
      <c r="AT3785" s="9"/>
      <c r="GM3785" s="12"/>
      <c r="GN3785" s="12"/>
      <c r="GO3785" s="12"/>
      <c r="GP3785" s="12"/>
      <c r="GQ3785" s="12"/>
    </row>
    <row r="3786" spans="9:199" s="1" customFormat="1">
      <c r="I3786" s="3"/>
      <c r="P3786" s="59"/>
      <c r="Q3786" s="59"/>
      <c r="R3786" s="59"/>
      <c r="T3786" s="3"/>
      <c r="U3786" s="5"/>
      <c r="V3786" s="3"/>
      <c r="W3786" s="5"/>
      <c r="AE3786" s="7"/>
      <c r="AM3786" s="8"/>
      <c r="AT3786" s="9"/>
      <c r="GM3786" s="12"/>
      <c r="GN3786" s="12"/>
      <c r="GO3786" s="12"/>
      <c r="GP3786" s="12"/>
      <c r="GQ3786" s="12"/>
    </row>
    <row r="3787" spans="9:199" s="1" customFormat="1">
      <c r="I3787" s="3"/>
      <c r="P3787" s="59"/>
      <c r="Q3787" s="59"/>
      <c r="R3787" s="59"/>
      <c r="T3787" s="3"/>
      <c r="U3787" s="5"/>
      <c r="V3787" s="3"/>
      <c r="W3787" s="5"/>
      <c r="AE3787" s="7"/>
      <c r="AM3787" s="8"/>
      <c r="AT3787" s="9"/>
      <c r="GM3787" s="12"/>
      <c r="GN3787" s="12"/>
      <c r="GO3787" s="12"/>
      <c r="GP3787" s="12"/>
      <c r="GQ3787" s="12"/>
    </row>
    <row r="3788" spans="9:199" s="1" customFormat="1">
      <c r="I3788" s="3"/>
      <c r="P3788" s="59"/>
      <c r="Q3788" s="59"/>
      <c r="R3788" s="59"/>
      <c r="T3788" s="3"/>
      <c r="U3788" s="5"/>
      <c r="V3788" s="3"/>
      <c r="W3788" s="5"/>
      <c r="AE3788" s="7"/>
      <c r="AM3788" s="8"/>
      <c r="AT3788" s="9"/>
      <c r="GM3788" s="12"/>
      <c r="GN3788" s="12"/>
      <c r="GO3788" s="12"/>
      <c r="GP3788" s="12"/>
      <c r="GQ3788" s="12"/>
    </row>
    <row r="3789" spans="9:199" s="1" customFormat="1">
      <c r="I3789" s="3"/>
      <c r="P3789" s="59"/>
      <c r="Q3789" s="59"/>
      <c r="R3789" s="59"/>
      <c r="T3789" s="3"/>
      <c r="U3789" s="5"/>
      <c r="V3789" s="3"/>
      <c r="W3789" s="5"/>
      <c r="AE3789" s="7"/>
      <c r="AM3789" s="8"/>
      <c r="AT3789" s="9"/>
      <c r="GM3789" s="12"/>
      <c r="GN3789" s="12"/>
      <c r="GO3789" s="12"/>
      <c r="GP3789" s="12"/>
      <c r="GQ3789" s="12"/>
    </row>
    <row r="3790" spans="9:199" s="1" customFormat="1">
      <c r="I3790" s="3"/>
      <c r="P3790" s="59"/>
      <c r="Q3790" s="59"/>
      <c r="R3790" s="59"/>
      <c r="T3790" s="3"/>
      <c r="U3790" s="5"/>
      <c r="V3790" s="3"/>
      <c r="W3790" s="5"/>
      <c r="AE3790" s="7"/>
      <c r="AM3790" s="8"/>
      <c r="AT3790" s="9"/>
      <c r="GM3790" s="12"/>
      <c r="GN3790" s="12"/>
      <c r="GO3790" s="12"/>
      <c r="GP3790" s="12"/>
      <c r="GQ3790" s="12"/>
    </row>
    <row r="3791" spans="9:199" s="1" customFormat="1">
      <c r="I3791" s="3"/>
      <c r="P3791" s="59"/>
      <c r="Q3791" s="59"/>
      <c r="R3791" s="59"/>
      <c r="T3791" s="3"/>
      <c r="U3791" s="5"/>
      <c r="V3791" s="3"/>
      <c r="W3791" s="5"/>
      <c r="AE3791" s="7"/>
      <c r="AM3791" s="8"/>
      <c r="AT3791" s="9"/>
      <c r="GM3791" s="12"/>
      <c r="GN3791" s="12"/>
      <c r="GO3791" s="12"/>
      <c r="GP3791" s="12"/>
      <c r="GQ3791" s="12"/>
    </row>
    <row r="3792" spans="9:199" s="1" customFormat="1">
      <c r="I3792" s="3"/>
      <c r="P3792" s="59"/>
      <c r="Q3792" s="59"/>
      <c r="R3792" s="59"/>
      <c r="T3792" s="3"/>
      <c r="U3792" s="5"/>
      <c r="V3792" s="3"/>
      <c r="W3792" s="5"/>
      <c r="AE3792" s="7"/>
      <c r="AM3792" s="8"/>
      <c r="AT3792" s="9"/>
      <c r="GM3792" s="12"/>
      <c r="GN3792" s="12"/>
      <c r="GO3792" s="12"/>
      <c r="GP3792" s="12"/>
      <c r="GQ3792" s="12"/>
    </row>
    <row r="3793" spans="9:199" s="1" customFormat="1">
      <c r="I3793" s="3"/>
      <c r="P3793" s="59"/>
      <c r="Q3793" s="59"/>
      <c r="R3793" s="59"/>
      <c r="T3793" s="3"/>
      <c r="U3793" s="5"/>
      <c r="V3793" s="3"/>
      <c r="W3793" s="5"/>
      <c r="AE3793" s="7"/>
      <c r="AM3793" s="8"/>
      <c r="AT3793" s="9"/>
      <c r="GM3793" s="12"/>
      <c r="GN3793" s="12"/>
      <c r="GO3793" s="12"/>
      <c r="GP3793" s="12"/>
      <c r="GQ3793" s="12"/>
    </row>
    <row r="3794" spans="9:199" s="1" customFormat="1">
      <c r="I3794" s="3"/>
      <c r="P3794" s="59"/>
      <c r="Q3794" s="59"/>
      <c r="R3794" s="59"/>
      <c r="T3794" s="3"/>
      <c r="U3794" s="5"/>
      <c r="V3794" s="3"/>
      <c r="W3794" s="5"/>
      <c r="AE3794" s="7"/>
      <c r="AM3794" s="8"/>
      <c r="AT3794" s="9"/>
      <c r="GM3794" s="12"/>
      <c r="GN3794" s="12"/>
      <c r="GO3794" s="12"/>
      <c r="GP3794" s="12"/>
      <c r="GQ3794" s="12"/>
    </row>
    <row r="3795" spans="9:199" s="1" customFormat="1">
      <c r="I3795" s="3"/>
      <c r="P3795" s="59"/>
      <c r="Q3795" s="59"/>
      <c r="R3795" s="59"/>
      <c r="T3795" s="3"/>
      <c r="U3795" s="5"/>
      <c r="V3795" s="3"/>
      <c r="W3795" s="5"/>
      <c r="AE3795" s="7"/>
      <c r="AM3795" s="8"/>
      <c r="AT3795" s="9"/>
      <c r="GM3795" s="12"/>
      <c r="GN3795" s="12"/>
      <c r="GO3795" s="12"/>
      <c r="GP3795" s="12"/>
      <c r="GQ3795" s="12"/>
    </row>
    <row r="3796" spans="9:199" s="1" customFormat="1">
      <c r="I3796" s="3"/>
      <c r="P3796" s="59"/>
      <c r="Q3796" s="59"/>
      <c r="R3796" s="59"/>
      <c r="T3796" s="3"/>
      <c r="U3796" s="5"/>
      <c r="V3796" s="3"/>
      <c r="W3796" s="5"/>
      <c r="AE3796" s="7"/>
      <c r="AM3796" s="8"/>
      <c r="AT3796" s="9"/>
      <c r="GM3796" s="12"/>
      <c r="GN3796" s="12"/>
      <c r="GO3796" s="12"/>
      <c r="GP3796" s="12"/>
      <c r="GQ3796" s="12"/>
    </row>
    <row r="3797" spans="9:199" s="1" customFormat="1">
      <c r="I3797" s="3"/>
      <c r="P3797" s="59"/>
      <c r="Q3797" s="59"/>
      <c r="R3797" s="59"/>
      <c r="T3797" s="3"/>
      <c r="U3797" s="5"/>
      <c r="V3797" s="3"/>
      <c r="W3797" s="5"/>
      <c r="AE3797" s="7"/>
      <c r="AM3797" s="8"/>
      <c r="AT3797" s="9"/>
      <c r="GM3797" s="12"/>
      <c r="GN3797" s="12"/>
      <c r="GO3797" s="12"/>
      <c r="GP3797" s="12"/>
      <c r="GQ3797" s="12"/>
    </row>
    <row r="3798" spans="9:199" s="1" customFormat="1">
      <c r="I3798" s="3"/>
      <c r="P3798" s="59"/>
      <c r="Q3798" s="59"/>
      <c r="R3798" s="59"/>
      <c r="T3798" s="3"/>
      <c r="U3798" s="5"/>
      <c r="V3798" s="3"/>
      <c r="W3798" s="5"/>
      <c r="AE3798" s="7"/>
      <c r="AM3798" s="8"/>
      <c r="AT3798" s="9"/>
      <c r="GM3798" s="12"/>
      <c r="GN3798" s="12"/>
      <c r="GO3798" s="12"/>
      <c r="GP3798" s="12"/>
      <c r="GQ3798" s="12"/>
    </row>
    <row r="3799" spans="9:199" s="1" customFormat="1">
      <c r="I3799" s="3"/>
      <c r="P3799" s="59"/>
      <c r="Q3799" s="59"/>
      <c r="R3799" s="59"/>
      <c r="T3799" s="3"/>
      <c r="U3799" s="5"/>
      <c r="V3799" s="3"/>
      <c r="W3799" s="5"/>
      <c r="AE3799" s="7"/>
      <c r="AM3799" s="8"/>
      <c r="AT3799" s="9"/>
      <c r="GM3799" s="12"/>
      <c r="GN3799" s="12"/>
      <c r="GO3799" s="12"/>
      <c r="GP3799" s="12"/>
      <c r="GQ3799" s="12"/>
    </row>
    <row r="3800" spans="9:199" s="1" customFormat="1">
      <c r="I3800" s="3"/>
      <c r="P3800" s="59"/>
      <c r="Q3800" s="59"/>
      <c r="R3800" s="59"/>
      <c r="T3800" s="3"/>
      <c r="U3800" s="5"/>
      <c r="V3800" s="3"/>
      <c r="W3800" s="5"/>
      <c r="AE3800" s="7"/>
      <c r="AM3800" s="8"/>
      <c r="AT3800" s="9"/>
      <c r="GM3800" s="12"/>
      <c r="GN3800" s="12"/>
      <c r="GO3800" s="12"/>
      <c r="GP3800" s="12"/>
      <c r="GQ3800" s="12"/>
    </row>
    <row r="3801" spans="9:199" s="1" customFormat="1">
      <c r="I3801" s="3"/>
      <c r="P3801" s="59"/>
      <c r="Q3801" s="59"/>
      <c r="R3801" s="59"/>
      <c r="T3801" s="3"/>
      <c r="U3801" s="5"/>
      <c r="V3801" s="3"/>
      <c r="W3801" s="5"/>
      <c r="AE3801" s="7"/>
      <c r="AM3801" s="8"/>
      <c r="AT3801" s="9"/>
      <c r="GM3801" s="12"/>
      <c r="GN3801" s="12"/>
      <c r="GO3801" s="12"/>
      <c r="GP3801" s="12"/>
      <c r="GQ3801" s="12"/>
    </row>
    <row r="3802" spans="9:199" s="1" customFormat="1">
      <c r="I3802" s="3"/>
      <c r="P3802" s="59"/>
      <c r="Q3802" s="59"/>
      <c r="R3802" s="59"/>
      <c r="T3802" s="3"/>
      <c r="U3802" s="5"/>
      <c r="V3802" s="3"/>
      <c r="W3802" s="5"/>
      <c r="AE3802" s="7"/>
      <c r="AM3802" s="8"/>
      <c r="AT3802" s="9"/>
      <c r="GM3802" s="12"/>
      <c r="GN3802" s="12"/>
      <c r="GO3802" s="12"/>
      <c r="GP3802" s="12"/>
      <c r="GQ3802" s="12"/>
    </row>
    <row r="3803" spans="9:199" s="1" customFormat="1">
      <c r="I3803" s="3"/>
      <c r="P3803" s="59"/>
      <c r="Q3803" s="59"/>
      <c r="R3803" s="59"/>
      <c r="T3803" s="3"/>
      <c r="U3803" s="5"/>
      <c r="V3803" s="3"/>
      <c r="W3803" s="5"/>
      <c r="AE3803" s="7"/>
      <c r="AM3803" s="8"/>
      <c r="AT3803" s="9"/>
      <c r="GM3803" s="12"/>
      <c r="GN3803" s="12"/>
      <c r="GO3803" s="12"/>
      <c r="GP3803" s="12"/>
      <c r="GQ3803" s="12"/>
    </row>
    <row r="3804" spans="9:199" s="1" customFormat="1">
      <c r="I3804" s="3"/>
      <c r="P3804" s="59"/>
      <c r="Q3804" s="59"/>
      <c r="R3804" s="59"/>
      <c r="T3804" s="3"/>
      <c r="U3804" s="5"/>
      <c r="V3804" s="3"/>
      <c r="W3804" s="5"/>
      <c r="AE3804" s="7"/>
      <c r="AM3804" s="8"/>
      <c r="AT3804" s="9"/>
      <c r="GM3804" s="12"/>
      <c r="GN3804" s="12"/>
      <c r="GO3804" s="12"/>
      <c r="GP3804" s="12"/>
      <c r="GQ3804" s="12"/>
    </row>
    <row r="3805" spans="9:199" s="1" customFormat="1">
      <c r="I3805" s="3"/>
      <c r="P3805" s="59"/>
      <c r="Q3805" s="59"/>
      <c r="R3805" s="59"/>
      <c r="T3805" s="3"/>
      <c r="U3805" s="5"/>
      <c r="V3805" s="3"/>
      <c r="W3805" s="5"/>
      <c r="AE3805" s="7"/>
      <c r="AM3805" s="8"/>
      <c r="AT3805" s="9"/>
      <c r="GM3805" s="12"/>
      <c r="GN3805" s="12"/>
      <c r="GO3805" s="12"/>
      <c r="GP3805" s="12"/>
      <c r="GQ3805" s="12"/>
    </row>
    <row r="3806" spans="9:199" s="1" customFormat="1">
      <c r="I3806" s="3"/>
      <c r="P3806" s="59"/>
      <c r="Q3806" s="59"/>
      <c r="R3806" s="59"/>
      <c r="T3806" s="3"/>
      <c r="U3806" s="5"/>
      <c r="V3806" s="3"/>
      <c r="W3806" s="5"/>
      <c r="AE3806" s="7"/>
      <c r="AM3806" s="8"/>
      <c r="AT3806" s="9"/>
      <c r="GM3806" s="12"/>
      <c r="GN3806" s="12"/>
      <c r="GO3806" s="12"/>
      <c r="GP3806" s="12"/>
      <c r="GQ3806" s="12"/>
    </row>
    <row r="3807" spans="9:199" s="1" customFormat="1">
      <c r="I3807" s="3"/>
      <c r="P3807" s="59"/>
      <c r="Q3807" s="59"/>
      <c r="R3807" s="59"/>
      <c r="T3807" s="3"/>
      <c r="U3807" s="5"/>
      <c r="V3807" s="3"/>
      <c r="W3807" s="5"/>
      <c r="AE3807" s="7"/>
      <c r="AM3807" s="8"/>
      <c r="AT3807" s="9"/>
      <c r="GM3807" s="12"/>
      <c r="GN3807" s="12"/>
      <c r="GO3807" s="12"/>
      <c r="GP3807" s="12"/>
      <c r="GQ3807" s="12"/>
    </row>
    <row r="3808" spans="9:199" s="1" customFormat="1">
      <c r="I3808" s="3"/>
      <c r="P3808" s="59"/>
      <c r="Q3808" s="59"/>
      <c r="R3808" s="59"/>
      <c r="T3808" s="3"/>
      <c r="U3808" s="5"/>
      <c r="V3808" s="3"/>
      <c r="W3808" s="5"/>
      <c r="AE3808" s="7"/>
      <c r="AM3808" s="8"/>
      <c r="AT3808" s="9"/>
      <c r="GM3808" s="12"/>
      <c r="GN3808" s="12"/>
      <c r="GO3808" s="12"/>
      <c r="GP3808" s="12"/>
      <c r="GQ3808" s="12"/>
    </row>
    <row r="3809" spans="9:199" s="1" customFormat="1">
      <c r="I3809" s="3"/>
      <c r="P3809" s="59"/>
      <c r="Q3809" s="59"/>
      <c r="R3809" s="59"/>
      <c r="T3809" s="3"/>
      <c r="U3809" s="5"/>
      <c r="V3809" s="3"/>
      <c r="W3809" s="5"/>
      <c r="AE3809" s="7"/>
      <c r="AM3809" s="8"/>
      <c r="AT3809" s="9"/>
      <c r="GM3809" s="12"/>
      <c r="GN3809" s="12"/>
      <c r="GO3809" s="12"/>
      <c r="GP3809" s="12"/>
      <c r="GQ3809" s="12"/>
    </row>
    <row r="3810" spans="9:199" s="1" customFormat="1">
      <c r="I3810" s="3"/>
      <c r="P3810" s="59"/>
      <c r="Q3810" s="59"/>
      <c r="R3810" s="59"/>
      <c r="T3810" s="3"/>
      <c r="U3810" s="5"/>
      <c r="V3810" s="3"/>
      <c r="W3810" s="5"/>
      <c r="AE3810" s="7"/>
      <c r="AM3810" s="8"/>
      <c r="AT3810" s="9"/>
      <c r="GM3810" s="12"/>
      <c r="GN3810" s="12"/>
      <c r="GO3810" s="12"/>
      <c r="GP3810" s="12"/>
      <c r="GQ3810" s="12"/>
    </row>
    <row r="3811" spans="9:199" s="1" customFormat="1">
      <c r="I3811" s="3"/>
      <c r="P3811" s="59"/>
      <c r="Q3811" s="59"/>
      <c r="R3811" s="59"/>
      <c r="T3811" s="3"/>
      <c r="U3811" s="5"/>
      <c r="V3811" s="3"/>
      <c r="W3811" s="5"/>
      <c r="AE3811" s="7"/>
      <c r="AM3811" s="8"/>
      <c r="AT3811" s="9"/>
      <c r="GM3811" s="12"/>
      <c r="GN3811" s="12"/>
      <c r="GO3811" s="12"/>
      <c r="GP3811" s="12"/>
      <c r="GQ3811" s="12"/>
    </row>
    <row r="3812" spans="9:199" s="1" customFormat="1">
      <c r="I3812" s="3"/>
      <c r="P3812" s="59"/>
      <c r="Q3812" s="59"/>
      <c r="R3812" s="59"/>
      <c r="T3812" s="3"/>
      <c r="U3812" s="5"/>
      <c r="V3812" s="3"/>
      <c r="W3812" s="5"/>
      <c r="AE3812" s="7"/>
      <c r="AM3812" s="8"/>
      <c r="AT3812" s="9"/>
      <c r="GM3812" s="12"/>
      <c r="GN3812" s="12"/>
      <c r="GO3812" s="12"/>
      <c r="GP3812" s="12"/>
      <c r="GQ3812" s="12"/>
    </row>
    <row r="3813" spans="9:199" s="1" customFormat="1">
      <c r="I3813" s="3"/>
      <c r="P3813" s="59"/>
      <c r="Q3813" s="59"/>
      <c r="R3813" s="59"/>
      <c r="T3813" s="3"/>
      <c r="U3813" s="5"/>
      <c r="V3813" s="3"/>
      <c r="W3813" s="5"/>
      <c r="AE3813" s="7"/>
      <c r="AM3813" s="8"/>
      <c r="AT3813" s="9"/>
      <c r="GM3813" s="12"/>
      <c r="GN3813" s="12"/>
      <c r="GO3813" s="12"/>
      <c r="GP3813" s="12"/>
      <c r="GQ3813" s="12"/>
    </row>
    <row r="3814" spans="9:199" s="1" customFormat="1">
      <c r="I3814" s="3"/>
      <c r="P3814" s="59"/>
      <c r="Q3814" s="59"/>
      <c r="R3814" s="59"/>
      <c r="T3814" s="3"/>
      <c r="U3814" s="5"/>
      <c r="V3814" s="3"/>
      <c r="W3814" s="5"/>
      <c r="AE3814" s="7"/>
      <c r="AM3814" s="8"/>
      <c r="AT3814" s="9"/>
      <c r="GM3814" s="12"/>
      <c r="GN3814" s="12"/>
      <c r="GO3814" s="12"/>
      <c r="GP3814" s="12"/>
      <c r="GQ3814" s="12"/>
    </row>
    <row r="3815" spans="9:199" s="1" customFormat="1">
      <c r="I3815" s="3"/>
      <c r="P3815" s="59"/>
      <c r="Q3815" s="59"/>
      <c r="R3815" s="59"/>
      <c r="T3815" s="3"/>
      <c r="U3815" s="5"/>
      <c r="V3815" s="3"/>
      <c r="W3815" s="5"/>
      <c r="AE3815" s="7"/>
      <c r="AM3815" s="8"/>
      <c r="AT3815" s="9"/>
      <c r="GM3815" s="12"/>
      <c r="GN3815" s="12"/>
      <c r="GO3815" s="12"/>
      <c r="GP3815" s="12"/>
      <c r="GQ3815" s="12"/>
    </row>
    <row r="3816" spans="9:199" s="1" customFormat="1">
      <c r="I3816" s="3"/>
      <c r="P3816" s="59"/>
      <c r="Q3816" s="59"/>
      <c r="R3816" s="59"/>
      <c r="T3816" s="3"/>
      <c r="U3816" s="5"/>
      <c r="V3816" s="3"/>
      <c r="W3816" s="5"/>
      <c r="AE3816" s="7"/>
      <c r="AM3816" s="8"/>
      <c r="AT3816" s="9"/>
      <c r="GM3816" s="12"/>
      <c r="GN3816" s="12"/>
      <c r="GO3816" s="12"/>
      <c r="GP3816" s="12"/>
      <c r="GQ3816" s="12"/>
    </row>
    <row r="3817" spans="9:199" s="1" customFormat="1">
      <c r="I3817" s="3"/>
      <c r="P3817" s="59"/>
      <c r="Q3817" s="59"/>
      <c r="R3817" s="59"/>
      <c r="T3817" s="3"/>
      <c r="U3817" s="5"/>
      <c r="V3817" s="3"/>
      <c r="W3817" s="5"/>
      <c r="AE3817" s="7"/>
      <c r="AM3817" s="8"/>
      <c r="AT3817" s="9"/>
      <c r="GM3817" s="12"/>
      <c r="GN3817" s="12"/>
      <c r="GO3817" s="12"/>
      <c r="GP3817" s="12"/>
      <c r="GQ3817" s="12"/>
    </row>
    <row r="3818" spans="9:199" s="1" customFormat="1">
      <c r="I3818" s="3"/>
      <c r="P3818" s="59"/>
      <c r="Q3818" s="59"/>
      <c r="R3818" s="59"/>
      <c r="T3818" s="3"/>
      <c r="U3818" s="5"/>
      <c r="V3818" s="3"/>
      <c r="W3818" s="5"/>
      <c r="AE3818" s="7"/>
      <c r="AM3818" s="8"/>
      <c r="AT3818" s="9"/>
      <c r="GM3818" s="12"/>
      <c r="GN3818" s="12"/>
      <c r="GO3818" s="12"/>
      <c r="GP3818" s="12"/>
      <c r="GQ3818" s="12"/>
    </row>
    <row r="3819" spans="9:199" s="1" customFormat="1">
      <c r="I3819" s="3"/>
      <c r="P3819" s="59"/>
      <c r="Q3819" s="59"/>
      <c r="R3819" s="59"/>
      <c r="T3819" s="3"/>
      <c r="U3819" s="5"/>
      <c r="V3819" s="3"/>
      <c r="W3819" s="5"/>
      <c r="AE3819" s="7"/>
      <c r="AM3819" s="8"/>
      <c r="AT3819" s="9"/>
      <c r="GM3819" s="12"/>
      <c r="GN3819" s="12"/>
      <c r="GO3819" s="12"/>
      <c r="GP3819" s="12"/>
      <c r="GQ3819" s="12"/>
    </row>
    <row r="3820" spans="9:199" s="1" customFormat="1">
      <c r="I3820" s="3"/>
      <c r="P3820" s="59"/>
      <c r="Q3820" s="59"/>
      <c r="R3820" s="59"/>
      <c r="T3820" s="3"/>
      <c r="U3820" s="5"/>
      <c r="V3820" s="3"/>
      <c r="W3820" s="5"/>
      <c r="AE3820" s="7"/>
      <c r="AM3820" s="8"/>
      <c r="AT3820" s="9"/>
      <c r="GM3820" s="12"/>
      <c r="GN3820" s="12"/>
      <c r="GO3820" s="12"/>
      <c r="GP3820" s="12"/>
      <c r="GQ3820" s="12"/>
    </row>
    <row r="3821" spans="9:199" s="1" customFormat="1">
      <c r="I3821" s="3"/>
      <c r="P3821" s="59"/>
      <c r="Q3821" s="59"/>
      <c r="R3821" s="59"/>
      <c r="T3821" s="3"/>
      <c r="U3821" s="5"/>
      <c r="V3821" s="3"/>
      <c r="W3821" s="5"/>
      <c r="AE3821" s="7"/>
      <c r="AM3821" s="8"/>
      <c r="AT3821" s="9"/>
      <c r="GM3821" s="12"/>
      <c r="GN3821" s="12"/>
      <c r="GO3821" s="12"/>
      <c r="GP3821" s="12"/>
      <c r="GQ3821" s="12"/>
    </row>
    <row r="3822" spans="9:199" s="1" customFormat="1">
      <c r="I3822" s="3"/>
      <c r="P3822" s="59"/>
      <c r="Q3822" s="59"/>
      <c r="R3822" s="59"/>
      <c r="T3822" s="3"/>
      <c r="U3822" s="5"/>
      <c r="V3822" s="3"/>
      <c r="W3822" s="5"/>
      <c r="AE3822" s="7"/>
      <c r="AM3822" s="8"/>
      <c r="AT3822" s="9"/>
      <c r="GM3822" s="12"/>
      <c r="GN3822" s="12"/>
      <c r="GO3822" s="12"/>
      <c r="GP3822" s="12"/>
      <c r="GQ3822" s="12"/>
    </row>
    <row r="3823" spans="9:199" s="1" customFormat="1">
      <c r="I3823" s="3"/>
      <c r="P3823" s="59"/>
      <c r="Q3823" s="59"/>
      <c r="R3823" s="59"/>
      <c r="T3823" s="3"/>
      <c r="U3823" s="5"/>
      <c r="V3823" s="3"/>
      <c r="W3823" s="5"/>
      <c r="AE3823" s="7"/>
      <c r="AM3823" s="8"/>
      <c r="AT3823" s="9"/>
      <c r="GM3823" s="12"/>
      <c r="GN3823" s="12"/>
      <c r="GO3823" s="12"/>
      <c r="GP3823" s="12"/>
      <c r="GQ3823" s="12"/>
    </row>
    <row r="3824" spans="9:199" s="1" customFormat="1">
      <c r="I3824" s="3"/>
      <c r="P3824" s="59"/>
      <c r="Q3824" s="59"/>
      <c r="R3824" s="59"/>
      <c r="T3824" s="3"/>
      <c r="U3824" s="5"/>
      <c r="V3824" s="3"/>
      <c r="W3824" s="5"/>
      <c r="AE3824" s="7"/>
      <c r="AM3824" s="8"/>
      <c r="AT3824" s="9"/>
      <c r="GM3824" s="12"/>
      <c r="GN3824" s="12"/>
      <c r="GO3824" s="12"/>
      <c r="GP3824" s="12"/>
      <c r="GQ3824" s="12"/>
    </row>
    <row r="3825" spans="9:199" s="1" customFormat="1">
      <c r="I3825" s="3"/>
      <c r="P3825" s="59"/>
      <c r="Q3825" s="59"/>
      <c r="R3825" s="59"/>
      <c r="T3825" s="3"/>
      <c r="U3825" s="5"/>
      <c r="V3825" s="3"/>
      <c r="W3825" s="5"/>
      <c r="AE3825" s="7"/>
      <c r="AM3825" s="8"/>
      <c r="AT3825" s="9"/>
      <c r="GM3825" s="12"/>
      <c r="GN3825" s="12"/>
      <c r="GO3825" s="12"/>
      <c r="GP3825" s="12"/>
      <c r="GQ3825" s="12"/>
    </row>
    <row r="3826" spans="9:199" s="1" customFormat="1">
      <c r="I3826" s="3"/>
      <c r="P3826" s="59"/>
      <c r="Q3826" s="59"/>
      <c r="R3826" s="59"/>
      <c r="T3826" s="3"/>
      <c r="U3826" s="5"/>
      <c r="V3826" s="3"/>
      <c r="W3826" s="5"/>
      <c r="AE3826" s="7"/>
      <c r="AM3826" s="8"/>
      <c r="AT3826" s="9"/>
      <c r="GM3826" s="12"/>
      <c r="GN3826" s="12"/>
      <c r="GO3826" s="12"/>
      <c r="GP3826" s="12"/>
      <c r="GQ3826" s="12"/>
    </row>
    <row r="3827" spans="9:199" s="1" customFormat="1">
      <c r="I3827" s="3"/>
      <c r="P3827" s="59"/>
      <c r="Q3827" s="59"/>
      <c r="R3827" s="59"/>
      <c r="T3827" s="3"/>
      <c r="U3827" s="5"/>
      <c r="V3827" s="3"/>
      <c r="W3827" s="5"/>
      <c r="AE3827" s="7"/>
      <c r="AM3827" s="8"/>
      <c r="AT3827" s="9"/>
      <c r="GM3827" s="12"/>
      <c r="GN3827" s="12"/>
      <c r="GO3827" s="12"/>
      <c r="GP3827" s="12"/>
      <c r="GQ3827" s="12"/>
    </row>
    <row r="3828" spans="9:199" s="1" customFormat="1">
      <c r="I3828" s="3"/>
      <c r="P3828" s="59"/>
      <c r="Q3828" s="59"/>
      <c r="R3828" s="59"/>
      <c r="T3828" s="3"/>
      <c r="U3828" s="5"/>
      <c r="V3828" s="3"/>
      <c r="W3828" s="5"/>
      <c r="AE3828" s="7"/>
      <c r="AM3828" s="8"/>
      <c r="AT3828" s="9"/>
      <c r="GM3828" s="12"/>
      <c r="GN3828" s="12"/>
      <c r="GO3828" s="12"/>
      <c r="GP3828" s="12"/>
      <c r="GQ3828" s="12"/>
    </row>
    <row r="3829" spans="9:199" s="1" customFormat="1">
      <c r="I3829" s="3"/>
      <c r="P3829" s="59"/>
      <c r="Q3829" s="59"/>
      <c r="R3829" s="59"/>
      <c r="T3829" s="3"/>
      <c r="U3829" s="5"/>
      <c r="V3829" s="3"/>
      <c r="W3829" s="5"/>
      <c r="AE3829" s="7"/>
      <c r="AM3829" s="8"/>
      <c r="AT3829" s="9"/>
      <c r="GM3829" s="12"/>
      <c r="GN3829" s="12"/>
      <c r="GO3829" s="12"/>
      <c r="GP3829" s="12"/>
      <c r="GQ3829" s="12"/>
    </row>
    <row r="3830" spans="9:199" s="1" customFormat="1">
      <c r="I3830" s="3"/>
      <c r="P3830" s="59"/>
      <c r="Q3830" s="59"/>
      <c r="R3830" s="59"/>
      <c r="T3830" s="3"/>
      <c r="U3830" s="5"/>
      <c r="V3830" s="3"/>
      <c r="W3830" s="5"/>
      <c r="AE3830" s="7"/>
      <c r="AM3830" s="8"/>
      <c r="AT3830" s="9"/>
      <c r="GM3830" s="12"/>
      <c r="GN3830" s="12"/>
      <c r="GO3830" s="12"/>
      <c r="GP3830" s="12"/>
      <c r="GQ3830" s="12"/>
    </row>
    <row r="3831" spans="9:199" s="1" customFormat="1">
      <c r="I3831" s="3"/>
      <c r="P3831" s="59"/>
      <c r="Q3831" s="59"/>
      <c r="R3831" s="59"/>
      <c r="T3831" s="3"/>
      <c r="U3831" s="5"/>
      <c r="V3831" s="3"/>
      <c r="W3831" s="5"/>
      <c r="AE3831" s="7"/>
      <c r="AM3831" s="8"/>
      <c r="AT3831" s="9"/>
      <c r="GM3831" s="12"/>
      <c r="GN3831" s="12"/>
      <c r="GO3831" s="12"/>
      <c r="GP3831" s="12"/>
      <c r="GQ3831" s="12"/>
    </row>
    <row r="3832" spans="9:199" s="1" customFormat="1">
      <c r="I3832" s="3"/>
      <c r="P3832" s="59"/>
      <c r="Q3832" s="59"/>
      <c r="R3832" s="59"/>
      <c r="T3832" s="3"/>
      <c r="U3832" s="5"/>
      <c r="V3832" s="3"/>
      <c r="W3832" s="5"/>
      <c r="AE3832" s="7"/>
      <c r="AM3832" s="8"/>
      <c r="AT3832" s="9"/>
      <c r="GM3832" s="12"/>
      <c r="GN3832" s="12"/>
      <c r="GO3832" s="12"/>
      <c r="GP3832" s="12"/>
      <c r="GQ3832" s="12"/>
    </row>
    <row r="3833" spans="9:199" s="1" customFormat="1">
      <c r="I3833" s="3"/>
      <c r="P3833" s="59"/>
      <c r="Q3833" s="59"/>
      <c r="R3833" s="59"/>
      <c r="T3833" s="3"/>
      <c r="U3833" s="5"/>
      <c r="V3833" s="3"/>
      <c r="W3833" s="5"/>
      <c r="AE3833" s="7"/>
      <c r="AM3833" s="8"/>
      <c r="AT3833" s="9"/>
      <c r="GM3833" s="12"/>
      <c r="GN3833" s="12"/>
      <c r="GO3833" s="12"/>
      <c r="GP3833" s="12"/>
      <c r="GQ3833" s="12"/>
    </row>
    <row r="3834" spans="9:199" s="1" customFormat="1">
      <c r="I3834" s="3"/>
      <c r="P3834" s="59"/>
      <c r="Q3834" s="59"/>
      <c r="R3834" s="59"/>
      <c r="T3834" s="3"/>
      <c r="U3834" s="5"/>
      <c r="V3834" s="3"/>
      <c r="W3834" s="5"/>
      <c r="AE3834" s="7"/>
      <c r="AM3834" s="8"/>
      <c r="AT3834" s="9"/>
      <c r="GM3834" s="12"/>
      <c r="GN3834" s="12"/>
      <c r="GO3834" s="12"/>
      <c r="GP3834" s="12"/>
      <c r="GQ3834" s="12"/>
    </row>
    <row r="3835" spans="9:199" s="1" customFormat="1">
      <c r="I3835" s="3"/>
      <c r="P3835" s="59"/>
      <c r="Q3835" s="59"/>
      <c r="R3835" s="59"/>
      <c r="T3835" s="3"/>
      <c r="U3835" s="5"/>
      <c r="V3835" s="3"/>
      <c r="W3835" s="5"/>
      <c r="AE3835" s="7"/>
      <c r="AM3835" s="8"/>
      <c r="AT3835" s="9"/>
      <c r="GM3835" s="12"/>
      <c r="GN3835" s="12"/>
      <c r="GO3835" s="12"/>
      <c r="GP3835" s="12"/>
      <c r="GQ3835" s="12"/>
    </row>
    <row r="3836" spans="9:199" s="1" customFormat="1">
      <c r="I3836" s="3"/>
      <c r="P3836" s="59"/>
      <c r="Q3836" s="59"/>
      <c r="R3836" s="59"/>
      <c r="T3836" s="3"/>
      <c r="U3836" s="5"/>
      <c r="V3836" s="3"/>
      <c r="W3836" s="5"/>
      <c r="AE3836" s="7"/>
      <c r="AM3836" s="8"/>
      <c r="AT3836" s="9"/>
      <c r="GM3836" s="12"/>
      <c r="GN3836" s="12"/>
      <c r="GO3836" s="12"/>
      <c r="GP3836" s="12"/>
      <c r="GQ3836" s="12"/>
    </row>
    <row r="3837" spans="9:199" s="1" customFormat="1">
      <c r="I3837" s="3"/>
      <c r="P3837" s="59"/>
      <c r="Q3837" s="59"/>
      <c r="R3837" s="59"/>
      <c r="T3837" s="3"/>
      <c r="U3837" s="5"/>
      <c r="V3837" s="3"/>
      <c r="W3837" s="5"/>
      <c r="AE3837" s="7"/>
      <c r="AM3837" s="8"/>
      <c r="AT3837" s="9"/>
      <c r="GM3837" s="12"/>
      <c r="GN3837" s="12"/>
      <c r="GO3837" s="12"/>
      <c r="GP3837" s="12"/>
      <c r="GQ3837" s="12"/>
    </row>
    <row r="3838" spans="9:199" s="1" customFormat="1">
      <c r="I3838" s="3"/>
      <c r="P3838" s="59"/>
      <c r="Q3838" s="59"/>
      <c r="R3838" s="59"/>
      <c r="T3838" s="3"/>
      <c r="U3838" s="5"/>
      <c r="V3838" s="3"/>
      <c r="W3838" s="5"/>
      <c r="AE3838" s="7"/>
      <c r="AM3838" s="8"/>
      <c r="AT3838" s="9"/>
      <c r="GM3838" s="12"/>
      <c r="GN3838" s="12"/>
      <c r="GO3838" s="12"/>
      <c r="GP3838" s="12"/>
      <c r="GQ3838" s="12"/>
    </row>
    <row r="3839" spans="9:199" s="1" customFormat="1">
      <c r="I3839" s="3"/>
      <c r="P3839" s="59"/>
      <c r="Q3839" s="59"/>
      <c r="R3839" s="59"/>
      <c r="T3839" s="3"/>
      <c r="U3839" s="5"/>
      <c r="V3839" s="3"/>
      <c r="W3839" s="5"/>
      <c r="AE3839" s="7"/>
      <c r="AM3839" s="8"/>
      <c r="AT3839" s="9"/>
      <c r="GM3839" s="12"/>
      <c r="GN3839" s="12"/>
      <c r="GO3839" s="12"/>
      <c r="GP3839" s="12"/>
      <c r="GQ3839" s="12"/>
    </row>
    <row r="3840" spans="9:199" s="1" customFormat="1">
      <c r="I3840" s="3"/>
      <c r="P3840" s="59"/>
      <c r="Q3840" s="59"/>
      <c r="R3840" s="59"/>
      <c r="T3840" s="3"/>
      <c r="U3840" s="5"/>
      <c r="V3840" s="3"/>
      <c r="W3840" s="5"/>
      <c r="AE3840" s="7"/>
      <c r="AM3840" s="8"/>
      <c r="AT3840" s="9"/>
      <c r="GM3840" s="12"/>
      <c r="GN3840" s="12"/>
      <c r="GO3840" s="12"/>
      <c r="GP3840" s="12"/>
      <c r="GQ3840" s="12"/>
    </row>
    <row r="3841" spans="9:199" s="1" customFormat="1">
      <c r="I3841" s="3"/>
      <c r="P3841" s="59"/>
      <c r="Q3841" s="59"/>
      <c r="R3841" s="59"/>
      <c r="T3841" s="3"/>
      <c r="U3841" s="5"/>
      <c r="V3841" s="3"/>
      <c r="W3841" s="5"/>
      <c r="AE3841" s="7"/>
      <c r="AM3841" s="8"/>
      <c r="AT3841" s="9"/>
      <c r="GM3841" s="12"/>
      <c r="GN3841" s="12"/>
      <c r="GO3841" s="12"/>
      <c r="GP3841" s="12"/>
      <c r="GQ3841" s="12"/>
    </row>
    <row r="3842" spans="9:199" s="1" customFormat="1">
      <c r="I3842" s="3"/>
      <c r="P3842" s="59"/>
      <c r="Q3842" s="59"/>
      <c r="R3842" s="59"/>
      <c r="T3842" s="3"/>
      <c r="U3842" s="5"/>
      <c r="V3842" s="3"/>
      <c r="W3842" s="5"/>
      <c r="AE3842" s="7"/>
      <c r="AM3842" s="8"/>
      <c r="AT3842" s="9"/>
      <c r="GM3842" s="12"/>
      <c r="GN3842" s="12"/>
      <c r="GO3842" s="12"/>
      <c r="GP3842" s="12"/>
      <c r="GQ3842" s="12"/>
    </row>
    <row r="3843" spans="9:199" s="1" customFormat="1">
      <c r="I3843" s="3"/>
      <c r="P3843" s="59"/>
      <c r="Q3843" s="59"/>
      <c r="R3843" s="59"/>
      <c r="T3843" s="3"/>
      <c r="U3843" s="5"/>
      <c r="V3843" s="3"/>
      <c r="W3843" s="5"/>
      <c r="AE3843" s="7"/>
      <c r="AM3843" s="8"/>
      <c r="AT3843" s="9"/>
      <c r="GM3843" s="12"/>
      <c r="GN3843" s="12"/>
      <c r="GO3843" s="12"/>
      <c r="GP3843" s="12"/>
      <c r="GQ3843" s="12"/>
    </row>
    <row r="3844" spans="9:199" s="1" customFormat="1">
      <c r="I3844" s="3"/>
      <c r="P3844" s="59"/>
      <c r="Q3844" s="59"/>
      <c r="R3844" s="59"/>
      <c r="T3844" s="3"/>
      <c r="U3844" s="5"/>
      <c r="V3844" s="3"/>
      <c r="W3844" s="5"/>
      <c r="AE3844" s="7"/>
      <c r="AM3844" s="8"/>
      <c r="AT3844" s="9"/>
      <c r="GM3844" s="12"/>
      <c r="GN3844" s="12"/>
      <c r="GO3844" s="12"/>
      <c r="GP3844" s="12"/>
      <c r="GQ3844" s="12"/>
    </row>
    <row r="3845" spans="9:199" s="1" customFormat="1">
      <c r="I3845" s="3"/>
      <c r="P3845" s="59"/>
      <c r="Q3845" s="59"/>
      <c r="R3845" s="59"/>
      <c r="T3845" s="3"/>
      <c r="U3845" s="5"/>
      <c r="V3845" s="3"/>
      <c r="W3845" s="5"/>
      <c r="AE3845" s="7"/>
      <c r="AM3845" s="8"/>
      <c r="AT3845" s="9"/>
      <c r="GM3845" s="12"/>
      <c r="GN3845" s="12"/>
      <c r="GO3845" s="12"/>
      <c r="GP3845" s="12"/>
      <c r="GQ3845" s="12"/>
    </row>
    <row r="3846" spans="9:199" s="1" customFormat="1">
      <c r="I3846" s="3"/>
      <c r="P3846" s="59"/>
      <c r="Q3846" s="59"/>
      <c r="R3846" s="59"/>
      <c r="T3846" s="3"/>
      <c r="U3846" s="5"/>
      <c r="V3846" s="3"/>
      <c r="W3846" s="5"/>
      <c r="AE3846" s="7"/>
      <c r="AM3846" s="8"/>
      <c r="AT3846" s="9"/>
      <c r="GM3846" s="12"/>
      <c r="GN3846" s="12"/>
      <c r="GO3846" s="12"/>
      <c r="GP3846" s="12"/>
      <c r="GQ3846" s="12"/>
    </row>
    <row r="3847" spans="9:199" s="1" customFormat="1">
      <c r="I3847" s="3"/>
      <c r="P3847" s="59"/>
      <c r="Q3847" s="59"/>
      <c r="R3847" s="59"/>
      <c r="T3847" s="3"/>
      <c r="U3847" s="5"/>
      <c r="V3847" s="3"/>
      <c r="W3847" s="5"/>
      <c r="AE3847" s="7"/>
      <c r="AM3847" s="8"/>
      <c r="AT3847" s="9"/>
      <c r="GM3847" s="12"/>
      <c r="GN3847" s="12"/>
      <c r="GO3847" s="12"/>
      <c r="GP3847" s="12"/>
      <c r="GQ3847" s="12"/>
    </row>
    <row r="3848" spans="9:199" s="1" customFormat="1">
      <c r="I3848" s="3"/>
      <c r="P3848" s="59"/>
      <c r="Q3848" s="59"/>
      <c r="R3848" s="59"/>
      <c r="T3848" s="3"/>
      <c r="U3848" s="5"/>
      <c r="V3848" s="3"/>
      <c r="W3848" s="5"/>
      <c r="AE3848" s="7"/>
      <c r="AM3848" s="8"/>
      <c r="AT3848" s="9"/>
      <c r="GM3848" s="12"/>
      <c r="GN3848" s="12"/>
      <c r="GO3848" s="12"/>
      <c r="GP3848" s="12"/>
      <c r="GQ3848" s="12"/>
    </row>
    <row r="3849" spans="9:199" s="1" customFormat="1">
      <c r="I3849" s="3"/>
      <c r="P3849" s="59"/>
      <c r="Q3849" s="59"/>
      <c r="R3849" s="59"/>
      <c r="T3849" s="3"/>
      <c r="U3849" s="5"/>
      <c r="V3849" s="3"/>
      <c r="W3849" s="5"/>
      <c r="AE3849" s="7"/>
      <c r="AM3849" s="8"/>
      <c r="AT3849" s="9"/>
      <c r="GM3849" s="12"/>
      <c r="GN3849" s="12"/>
      <c r="GO3849" s="12"/>
      <c r="GP3849" s="12"/>
      <c r="GQ3849" s="12"/>
    </row>
    <row r="3850" spans="9:199" s="1" customFormat="1">
      <c r="I3850" s="3"/>
      <c r="P3850" s="59"/>
      <c r="Q3850" s="59"/>
      <c r="R3850" s="59"/>
      <c r="T3850" s="3"/>
      <c r="U3850" s="5"/>
      <c r="V3850" s="3"/>
      <c r="W3850" s="5"/>
      <c r="AE3850" s="7"/>
      <c r="AM3850" s="8"/>
      <c r="AT3850" s="9"/>
      <c r="GM3850" s="12"/>
      <c r="GN3850" s="12"/>
      <c r="GO3850" s="12"/>
      <c r="GP3850" s="12"/>
      <c r="GQ3850" s="12"/>
    </row>
    <row r="3851" spans="9:199" s="1" customFormat="1">
      <c r="I3851" s="3"/>
      <c r="P3851" s="59"/>
      <c r="Q3851" s="59"/>
      <c r="R3851" s="59"/>
      <c r="T3851" s="3"/>
      <c r="U3851" s="5"/>
      <c r="V3851" s="3"/>
      <c r="W3851" s="5"/>
      <c r="AE3851" s="7"/>
      <c r="AM3851" s="8"/>
      <c r="AT3851" s="9"/>
      <c r="GM3851" s="12"/>
      <c r="GN3851" s="12"/>
      <c r="GO3851" s="12"/>
      <c r="GP3851" s="12"/>
      <c r="GQ3851" s="12"/>
    </row>
    <row r="3852" spans="9:199" s="1" customFormat="1">
      <c r="I3852" s="3"/>
      <c r="P3852" s="59"/>
      <c r="Q3852" s="59"/>
      <c r="R3852" s="59"/>
      <c r="T3852" s="3"/>
      <c r="U3852" s="5"/>
      <c r="V3852" s="3"/>
      <c r="W3852" s="5"/>
      <c r="AE3852" s="7"/>
      <c r="AM3852" s="8"/>
      <c r="AT3852" s="9"/>
      <c r="GM3852" s="12"/>
      <c r="GN3852" s="12"/>
      <c r="GO3852" s="12"/>
      <c r="GP3852" s="12"/>
      <c r="GQ3852" s="12"/>
    </row>
    <row r="3853" spans="9:199" s="1" customFormat="1">
      <c r="I3853" s="3"/>
      <c r="P3853" s="59"/>
      <c r="Q3853" s="59"/>
      <c r="R3853" s="59"/>
      <c r="T3853" s="3"/>
      <c r="U3853" s="5"/>
      <c r="V3853" s="3"/>
      <c r="W3853" s="5"/>
      <c r="AE3853" s="7"/>
      <c r="AM3853" s="8"/>
      <c r="AT3853" s="9"/>
      <c r="GM3853" s="12"/>
      <c r="GN3853" s="12"/>
      <c r="GO3853" s="12"/>
      <c r="GP3853" s="12"/>
      <c r="GQ3853" s="12"/>
    </row>
    <row r="3854" spans="9:199" s="1" customFormat="1">
      <c r="I3854" s="3"/>
      <c r="P3854" s="59"/>
      <c r="Q3854" s="59"/>
      <c r="R3854" s="59"/>
      <c r="T3854" s="3"/>
      <c r="U3854" s="5"/>
      <c r="V3854" s="3"/>
      <c r="W3854" s="5"/>
      <c r="AE3854" s="7"/>
      <c r="AM3854" s="8"/>
      <c r="AT3854" s="9"/>
      <c r="GM3854" s="12"/>
      <c r="GN3854" s="12"/>
      <c r="GO3854" s="12"/>
      <c r="GP3854" s="12"/>
      <c r="GQ3854" s="12"/>
    </row>
    <row r="3855" spans="9:199" s="1" customFormat="1">
      <c r="I3855" s="3"/>
      <c r="P3855" s="59"/>
      <c r="Q3855" s="59"/>
      <c r="R3855" s="59"/>
      <c r="T3855" s="3"/>
      <c r="U3855" s="5"/>
      <c r="V3855" s="3"/>
      <c r="W3855" s="5"/>
      <c r="AE3855" s="7"/>
      <c r="AM3855" s="8"/>
      <c r="AT3855" s="9"/>
      <c r="GM3855" s="12"/>
      <c r="GN3855" s="12"/>
      <c r="GO3855" s="12"/>
      <c r="GP3855" s="12"/>
      <c r="GQ3855" s="12"/>
    </row>
    <row r="3856" spans="9:199" s="1" customFormat="1">
      <c r="I3856" s="3"/>
      <c r="P3856" s="59"/>
      <c r="Q3856" s="59"/>
      <c r="R3856" s="59"/>
      <c r="T3856" s="3"/>
      <c r="U3856" s="5"/>
      <c r="V3856" s="3"/>
      <c r="W3856" s="5"/>
      <c r="AE3856" s="7"/>
      <c r="AM3856" s="8"/>
      <c r="AT3856" s="9"/>
      <c r="GM3856" s="12"/>
      <c r="GN3856" s="12"/>
      <c r="GO3856" s="12"/>
      <c r="GP3856" s="12"/>
      <c r="GQ3856" s="12"/>
    </row>
    <row r="3857" spans="9:199" s="1" customFormat="1">
      <c r="I3857" s="3"/>
      <c r="P3857" s="59"/>
      <c r="Q3857" s="59"/>
      <c r="R3857" s="59"/>
      <c r="T3857" s="3"/>
      <c r="U3857" s="5"/>
      <c r="V3857" s="3"/>
      <c r="W3857" s="5"/>
      <c r="AE3857" s="7"/>
      <c r="AM3857" s="8"/>
      <c r="AT3857" s="9"/>
      <c r="GM3857" s="12"/>
      <c r="GN3857" s="12"/>
      <c r="GO3857" s="12"/>
      <c r="GP3857" s="12"/>
      <c r="GQ3857" s="12"/>
    </row>
    <row r="3858" spans="9:199" s="1" customFormat="1">
      <c r="I3858" s="3"/>
      <c r="P3858" s="59"/>
      <c r="Q3858" s="59"/>
      <c r="R3858" s="59"/>
      <c r="T3858" s="3"/>
      <c r="U3858" s="5"/>
      <c r="V3858" s="3"/>
      <c r="W3858" s="5"/>
      <c r="AE3858" s="7"/>
      <c r="AM3858" s="8"/>
      <c r="AT3858" s="9"/>
      <c r="GM3858" s="12"/>
      <c r="GN3858" s="12"/>
      <c r="GO3858" s="12"/>
      <c r="GP3858" s="12"/>
      <c r="GQ3858" s="12"/>
    </row>
    <row r="3859" spans="9:199" s="1" customFormat="1">
      <c r="I3859" s="3"/>
      <c r="P3859" s="59"/>
      <c r="Q3859" s="59"/>
      <c r="R3859" s="59"/>
      <c r="T3859" s="3"/>
      <c r="U3859" s="5"/>
      <c r="V3859" s="3"/>
      <c r="W3859" s="5"/>
      <c r="AE3859" s="7"/>
      <c r="AM3859" s="8"/>
      <c r="AT3859" s="9"/>
      <c r="GM3859" s="12"/>
      <c r="GN3859" s="12"/>
      <c r="GO3859" s="12"/>
      <c r="GP3859" s="12"/>
      <c r="GQ3859" s="12"/>
    </row>
    <row r="3860" spans="9:199" s="1" customFormat="1">
      <c r="I3860" s="3"/>
      <c r="P3860" s="59"/>
      <c r="Q3860" s="59"/>
      <c r="R3860" s="59"/>
      <c r="T3860" s="3"/>
      <c r="U3860" s="5"/>
      <c r="V3860" s="3"/>
      <c r="W3860" s="5"/>
      <c r="AE3860" s="7"/>
      <c r="AM3860" s="8"/>
      <c r="AT3860" s="9"/>
      <c r="GM3860" s="12"/>
      <c r="GN3860" s="12"/>
      <c r="GO3860" s="12"/>
      <c r="GP3860" s="12"/>
      <c r="GQ3860" s="12"/>
    </row>
    <row r="3861" spans="9:199" s="1" customFormat="1">
      <c r="I3861" s="3"/>
      <c r="P3861" s="59"/>
      <c r="Q3861" s="59"/>
      <c r="R3861" s="59"/>
      <c r="T3861" s="3"/>
      <c r="U3861" s="5"/>
      <c r="V3861" s="3"/>
      <c r="W3861" s="5"/>
      <c r="AE3861" s="7"/>
      <c r="AM3861" s="8"/>
      <c r="AT3861" s="9"/>
      <c r="GM3861" s="12"/>
      <c r="GN3861" s="12"/>
      <c r="GO3861" s="12"/>
      <c r="GP3861" s="12"/>
      <c r="GQ3861" s="12"/>
    </row>
    <row r="3862" spans="9:199" s="1" customFormat="1">
      <c r="I3862" s="3"/>
      <c r="P3862" s="59"/>
      <c r="Q3862" s="59"/>
      <c r="R3862" s="59"/>
      <c r="T3862" s="3"/>
      <c r="U3862" s="5"/>
      <c r="V3862" s="3"/>
      <c r="W3862" s="5"/>
      <c r="AE3862" s="7"/>
      <c r="AM3862" s="8"/>
      <c r="AT3862" s="9"/>
      <c r="GM3862" s="12"/>
      <c r="GN3862" s="12"/>
      <c r="GO3862" s="12"/>
      <c r="GP3862" s="12"/>
      <c r="GQ3862" s="12"/>
    </row>
    <row r="3863" spans="9:199" s="1" customFormat="1">
      <c r="I3863" s="3"/>
      <c r="P3863" s="59"/>
      <c r="Q3863" s="59"/>
      <c r="R3863" s="59"/>
      <c r="T3863" s="3"/>
      <c r="U3863" s="5"/>
      <c r="V3863" s="3"/>
      <c r="W3863" s="5"/>
      <c r="AE3863" s="7"/>
      <c r="AM3863" s="8"/>
      <c r="AT3863" s="9"/>
      <c r="GM3863" s="12"/>
      <c r="GN3863" s="12"/>
      <c r="GO3863" s="12"/>
      <c r="GP3863" s="12"/>
      <c r="GQ3863" s="12"/>
    </row>
    <row r="3864" spans="9:199" s="1" customFormat="1">
      <c r="I3864" s="3"/>
      <c r="P3864" s="59"/>
      <c r="Q3864" s="59"/>
      <c r="R3864" s="59"/>
      <c r="T3864" s="3"/>
      <c r="U3864" s="5"/>
      <c r="V3864" s="3"/>
      <c r="W3864" s="5"/>
      <c r="AE3864" s="7"/>
      <c r="AM3864" s="8"/>
      <c r="AT3864" s="9"/>
      <c r="GM3864" s="12"/>
      <c r="GN3864" s="12"/>
      <c r="GO3864" s="12"/>
      <c r="GP3864" s="12"/>
      <c r="GQ3864" s="12"/>
    </row>
    <row r="3865" spans="9:199" s="1" customFormat="1">
      <c r="I3865" s="3"/>
      <c r="P3865" s="59"/>
      <c r="Q3865" s="59"/>
      <c r="R3865" s="59"/>
      <c r="T3865" s="3"/>
      <c r="U3865" s="5"/>
      <c r="V3865" s="3"/>
      <c r="W3865" s="5"/>
      <c r="AE3865" s="7"/>
      <c r="AM3865" s="8"/>
      <c r="AT3865" s="9"/>
      <c r="GM3865" s="12"/>
      <c r="GN3865" s="12"/>
      <c r="GO3865" s="12"/>
      <c r="GP3865" s="12"/>
      <c r="GQ3865" s="12"/>
    </row>
    <row r="3866" spans="9:199" s="1" customFormat="1">
      <c r="I3866" s="3"/>
      <c r="P3866" s="59"/>
      <c r="Q3866" s="59"/>
      <c r="R3866" s="59"/>
      <c r="T3866" s="3"/>
      <c r="U3866" s="5"/>
      <c r="V3866" s="3"/>
      <c r="W3866" s="5"/>
      <c r="AE3866" s="7"/>
      <c r="AM3866" s="8"/>
      <c r="AT3866" s="9"/>
      <c r="GM3866" s="12"/>
      <c r="GN3866" s="12"/>
      <c r="GO3866" s="12"/>
      <c r="GP3866" s="12"/>
      <c r="GQ3866" s="12"/>
    </row>
    <row r="3867" spans="9:199" s="1" customFormat="1">
      <c r="I3867" s="3"/>
      <c r="P3867" s="59"/>
      <c r="Q3867" s="59"/>
      <c r="R3867" s="59"/>
      <c r="T3867" s="3"/>
      <c r="U3867" s="5"/>
      <c r="V3867" s="3"/>
      <c r="W3867" s="5"/>
      <c r="AE3867" s="7"/>
      <c r="AM3867" s="8"/>
      <c r="AT3867" s="9"/>
      <c r="GM3867" s="12"/>
      <c r="GN3867" s="12"/>
      <c r="GO3867" s="12"/>
      <c r="GP3867" s="12"/>
      <c r="GQ3867" s="12"/>
    </row>
    <row r="3868" spans="9:199" s="1" customFormat="1">
      <c r="I3868" s="3"/>
      <c r="P3868" s="59"/>
      <c r="Q3868" s="59"/>
      <c r="R3868" s="59"/>
      <c r="T3868" s="3"/>
      <c r="U3868" s="5"/>
      <c r="V3868" s="3"/>
      <c r="W3868" s="5"/>
      <c r="AE3868" s="7"/>
      <c r="AM3868" s="8"/>
      <c r="AT3868" s="9"/>
      <c r="GM3868" s="12"/>
      <c r="GN3868" s="12"/>
      <c r="GO3868" s="12"/>
      <c r="GP3868" s="12"/>
      <c r="GQ3868" s="12"/>
    </row>
    <row r="3869" spans="9:199" s="1" customFormat="1">
      <c r="I3869" s="3"/>
      <c r="P3869" s="59"/>
      <c r="Q3869" s="59"/>
      <c r="R3869" s="59"/>
      <c r="T3869" s="3"/>
      <c r="U3869" s="5"/>
      <c r="V3869" s="3"/>
      <c r="W3869" s="5"/>
      <c r="AE3869" s="7"/>
      <c r="AM3869" s="8"/>
      <c r="AT3869" s="9"/>
      <c r="GM3869" s="12"/>
      <c r="GN3869" s="12"/>
      <c r="GO3869" s="12"/>
      <c r="GP3869" s="12"/>
      <c r="GQ3869" s="12"/>
    </row>
    <row r="3870" spans="9:199" s="1" customFormat="1">
      <c r="I3870" s="3"/>
      <c r="P3870" s="59"/>
      <c r="Q3870" s="59"/>
      <c r="R3870" s="59"/>
      <c r="T3870" s="3"/>
      <c r="U3870" s="5"/>
      <c r="V3870" s="3"/>
      <c r="W3870" s="5"/>
      <c r="AE3870" s="7"/>
      <c r="AM3870" s="8"/>
      <c r="AT3870" s="9"/>
      <c r="GM3870" s="12"/>
      <c r="GN3870" s="12"/>
      <c r="GO3870" s="12"/>
      <c r="GP3870" s="12"/>
      <c r="GQ3870" s="12"/>
    </row>
    <row r="3871" spans="9:199" s="1" customFormat="1">
      <c r="I3871" s="3"/>
      <c r="P3871" s="59"/>
      <c r="Q3871" s="59"/>
      <c r="R3871" s="59"/>
      <c r="T3871" s="3"/>
      <c r="U3871" s="5"/>
      <c r="V3871" s="3"/>
      <c r="W3871" s="5"/>
      <c r="AE3871" s="7"/>
      <c r="AM3871" s="8"/>
      <c r="AT3871" s="9"/>
      <c r="GM3871" s="12"/>
      <c r="GN3871" s="12"/>
      <c r="GO3871" s="12"/>
      <c r="GP3871" s="12"/>
      <c r="GQ3871" s="12"/>
    </row>
    <row r="3872" spans="9:199" s="1" customFormat="1">
      <c r="I3872" s="3"/>
      <c r="P3872" s="59"/>
      <c r="Q3872" s="59"/>
      <c r="R3872" s="59"/>
      <c r="T3872" s="3"/>
      <c r="U3872" s="5"/>
      <c r="V3872" s="3"/>
      <c r="W3872" s="5"/>
      <c r="AE3872" s="7"/>
      <c r="AM3872" s="8"/>
      <c r="AT3872" s="9"/>
      <c r="GM3872" s="12"/>
      <c r="GN3872" s="12"/>
      <c r="GO3872" s="12"/>
      <c r="GP3872" s="12"/>
      <c r="GQ3872" s="12"/>
    </row>
    <row r="3873" spans="9:199" s="1" customFormat="1">
      <c r="I3873" s="3"/>
      <c r="P3873" s="59"/>
      <c r="Q3873" s="59"/>
      <c r="R3873" s="59"/>
      <c r="T3873" s="3"/>
      <c r="U3873" s="5"/>
      <c r="V3873" s="3"/>
      <c r="W3873" s="5"/>
      <c r="AE3873" s="7"/>
      <c r="AM3873" s="8"/>
      <c r="AT3873" s="9"/>
      <c r="GM3873" s="12"/>
      <c r="GN3873" s="12"/>
      <c r="GO3873" s="12"/>
      <c r="GP3873" s="12"/>
      <c r="GQ3873" s="12"/>
    </row>
    <row r="3874" spans="9:199" s="1" customFormat="1">
      <c r="I3874" s="3"/>
      <c r="P3874" s="59"/>
      <c r="Q3874" s="59"/>
      <c r="R3874" s="59"/>
      <c r="T3874" s="3"/>
      <c r="U3874" s="5"/>
      <c r="V3874" s="3"/>
      <c r="W3874" s="5"/>
      <c r="AE3874" s="7"/>
      <c r="AM3874" s="8"/>
      <c r="AT3874" s="9"/>
      <c r="GM3874" s="12"/>
      <c r="GN3874" s="12"/>
      <c r="GO3874" s="12"/>
      <c r="GP3874" s="12"/>
      <c r="GQ3874" s="12"/>
    </row>
    <row r="3875" spans="9:199" s="1" customFormat="1">
      <c r="I3875" s="3"/>
      <c r="P3875" s="59"/>
      <c r="Q3875" s="59"/>
      <c r="R3875" s="59"/>
      <c r="T3875" s="3"/>
      <c r="U3875" s="5"/>
      <c r="V3875" s="3"/>
      <c r="W3875" s="5"/>
      <c r="AE3875" s="7"/>
      <c r="AM3875" s="8"/>
      <c r="AT3875" s="9"/>
      <c r="GM3875" s="12"/>
      <c r="GN3875" s="12"/>
      <c r="GO3875" s="12"/>
      <c r="GP3875" s="12"/>
      <c r="GQ3875" s="12"/>
    </row>
    <row r="3876" spans="9:199" s="1" customFormat="1">
      <c r="I3876" s="3"/>
      <c r="P3876" s="59"/>
      <c r="Q3876" s="59"/>
      <c r="R3876" s="59"/>
      <c r="T3876" s="3"/>
      <c r="U3876" s="5"/>
      <c r="V3876" s="3"/>
      <c r="W3876" s="5"/>
      <c r="AE3876" s="7"/>
      <c r="AM3876" s="8"/>
      <c r="AT3876" s="9"/>
      <c r="GM3876" s="12"/>
      <c r="GN3876" s="12"/>
      <c r="GO3876" s="12"/>
      <c r="GP3876" s="12"/>
      <c r="GQ3876" s="12"/>
    </row>
    <row r="3877" spans="9:199" s="1" customFormat="1">
      <c r="I3877" s="3"/>
      <c r="P3877" s="59"/>
      <c r="Q3877" s="59"/>
      <c r="R3877" s="59"/>
      <c r="T3877" s="3"/>
      <c r="U3877" s="5"/>
      <c r="V3877" s="3"/>
      <c r="W3877" s="5"/>
      <c r="AE3877" s="7"/>
      <c r="AM3877" s="8"/>
      <c r="AT3877" s="9"/>
      <c r="GM3877" s="12"/>
      <c r="GN3877" s="12"/>
      <c r="GO3877" s="12"/>
      <c r="GP3877" s="12"/>
      <c r="GQ3877" s="12"/>
    </row>
    <row r="3878" spans="9:199" s="1" customFormat="1">
      <c r="I3878" s="3"/>
      <c r="P3878" s="59"/>
      <c r="Q3878" s="59"/>
      <c r="R3878" s="59"/>
      <c r="T3878" s="3"/>
      <c r="U3878" s="5"/>
      <c r="V3878" s="3"/>
      <c r="W3878" s="5"/>
      <c r="AE3878" s="7"/>
      <c r="AM3878" s="8"/>
      <c r="AT3878" s="9"/>
      <c r="GM3878" s="12"/>
      <c r="GN3878" s="12"/>
      <c r="GO3878" s="12"/>
      <c r="GP3878" s="12"/>
      <c r="GQ3878" s="12"/>
    </row>
    <row r="3879" spans="9:199" s="1" customFormat="1">
      <c r="I3879" s="3"/>
      <c r="P3879" s="59"/>
      <c r="Q3879" s="59"/>
      <c r="R3879" s="59"/>
      <c r="T3879" s="3"/>
      <c r="U3879" s="5"/>
      <c r="V3879" s="3"/>
      <c r="W3879" s="5"/>
      <c r="AE3879" s="7"/>
      <c r="AM3879" s="8"/>
      <c r="AT3879" s="9"/>
      <c r="GM3879" s="12"/>
      <c r="GN3879" s="12"/>
      <c r="GO3879" s="12"/>
      <c r="GP3879" s="12"/>
      <c r="GQ3879" s="12"/>
    </row>
    <row r="3880" spans="9:199" s="1" customFormat="1">
      <c r="I3880" s="3"/>
      <c r="P3880" s="59"/>
      <c r="Q3880" s="59"/>
      <c r="R3880" s="59"/>
      <c r="T3880" s="3"/>
      <c r="U3880" s="5"/>
      <c r="V3880" s="3"/>
      <c r="W3880" s="5"/>
      <c r="AE3880" s="7"/>
      <c r="AM3880" s="8"/>
      <c r="AT3880" s="9"/>
      <c r="GM3880" s="12"/>
      <c r="GN3880" s="12"/>
      <c r="GO3880" s="12"/>
      <c r="GP3880" s="12"/>
      <c r="GQ3880" s="12"/>
    </row>
    <row r="3881" spans="9:199" s="1" customFormat="1">
      <c r="I3881" s="3"/>
      <c r="P3881" s="59"/>
      <c r="Q3881" s="59"/>
      <c r="R3881" s="59"/>
      <c r="T3881" s="3"/>
      <c r="U3881" s="5"/>
      <c r="V3881" s="3"/>
      <c r="W3881" s="5"/>
      <c r="AE3881" s="7"/>
      <c r="AM3881" s="8"/>
      <c r="AT3881" s="9"/>
      <c r="GM3881" s="12"/>
      <c r="GN3881" s="12"/>
      <c r="GO3881" s="12"/>
      <c r="GP3881" s="12"/>
      <c r="GQ3881" s="12"/>
    </row>
    <row r="3882" spans="9:199" s="1" customFormat="1">
      <c r="I3882" s="3"/>
      <c r="P3882" s="59"/>
      <c r="Q3882" s="59"/>
      <c r="R3882" s="59"/>
      <c r="T3882" s="3"/>
      <c r="U3882" s="5"/>
      <c r="V3882" s="3"/>
      <c r="W3882" s="5"/>
      <c r="AE3882" s="7"/>
      <c r="AM3882" s="8"/>
      <c r="AT3882" s="9"/>
      <c r="GM3882" s="12"/>
      <c r="GN3882" s="12"/>
      <c r="GO3882" s="12"/>
      <c r="GP3882" s="12"/>
      <c r="GQ3882" s="12"/>
    </row>
    <row r="3883" spans="9:199" s="1" customFormat="1">
      <c r="I3883" s="3"/>
      <c r="P3883" s="59"/>
      <c r="Q3883" s="59"/>
      <c r="R3883" s="59"/>
      <c r="T3883" s="3"/>
      <c r="U3883" s="5"/>
      <c r="V3883" s="3"/>
      <c r="W3883" s="5"/>
      <c r="AE3883" s="7"/>
      <c r="AM3883" s="8"/>
      <c r="AT3883" s="9"/>
      <c r="GM3883" s="12"/>
      <c r="GN3883" s="12"/>
      <c r="GO3883" s="12"/>
      <c r="GP3883" s="12"/>
      <c r="GQ3883" s="12"/>
    </row>
    <row r="3884" spans="9:199" s="1" customFormat="1">
      <c r="I3884" s="3"/>
      <c r="P3884" s="59"/>
      <c r="Q3884" s="59"/>
      <c r="R3884" s="59"/>
      <c r="T3884" s="3"/>
      <c r="U3884" s="5"/>
      <c r="V3884" s="3"/>
      <c r="W3884" s="5"/>
      <c r="AE3884" s="7"/>
      <c r="AM3884" s="8"/>
      <c r="AT3884" s="9"/>
      <c r="GM3884" s="12"/>
      <c r="GN3884" s="12"/>
      <c r="GO3884" s="12"/>
      <c r="GP3884" s="12"/>
      <c r="GQ3884" s="12"/>
    </row>
    <row r="3885" spans="9:199" s="1" customFormat="1">
      <c r="I3885" s="3"/>
      <c r="P3885" s="59"/>
      <c r="Q3885" s="59"/>
      <c r="R3885" s="59"/>
      <c r="T3885" s="3"/>
      <c r="U3885" s="5"/>
      <c r="V3885" s="3"/>
      <c r="W3885" s="5"/>
      <c r="AE3885" s="7"/>
      <c r="AM3885" s="8"/>
      <c r="AT3885" s="9"/>
      <c r="GM3885" s="12"/>
      <c r="GN3885" s="12"/>
      <c r="GO3885" s="12"/>
      <c r="GP3885" s="12"/>
      <c r="GQ3885" s="12"/>
    </row>
    <row r="3886" spans="9:199" s="1" customFormat="1">
      <c r="I3886" s="3"/>
      <c r="P3886" s="59"/>
      <c r="Q3886" s="59"/>
      <c r="R3886" s="59"/>
      <c r="T3886" s="3"/>
      <c r="U3886" s="5"/>
      <c r="V3886" s="3"/>
      <c r="W3886" s="5"/>
      <c r="AE3886" s="7"/>
      <c r="AM3886" s="8"/>
      <c r="AT3886" s="9"/>
      <c r="GM3886" s="12"/>
      <c r="GN3886" s="12"/>
      <c r="GO3886" s="12"/>
      <c r="GP3886" s="12"/>
      <c r="GQ3886" s="12"/>
    </row>
    <row r="3887" spans="9:199" s="1" customFormat="1">
      <c r="I3887" s="3"/>
      <c r="P3887" s="59"/>
      <c r="Q3887" s="59"/>
      <c r="R3887" s="59"/>
      <c r="T3887" s="3"/>
      <c r="U3887" s="5"/>
      <c r="V3887" s="3"/>
      <c r="W3887" s="5"/>
      <c r="AE3887" s="7"/>
      <c r="AM3887" s="8"/>
      <c r="AT3887" s="9"/>
      <c r="GM3887" s="12"/>
      <c r="GN3887" s="12"/>
      <c r="GO3887" s="12"/>
      <c r="GP3887" s="12"/>
      <c r="GQ3887" s="12"/>
    </row>
    <row r="3888" spans="9:199" s="1" customFormat="1">
      <c r="I3888" s="3"/>
      <c r="P3888" s="59"/>
      <c r="Q3888" s="59"/>
      <c r="R3888" s="59"/>
      <c r="T3888" s="3"/>
      <c r="U3888" s="5"/>
      <c r="V3888" s="3"/>
      <c r="W3888" s="5"/>
      <c r="AE3888" s="7"/>
      <c r="AM3888" s="8"/>
      <c r="AT3888" s="9"/>
      <c r="GM3888" s="12"/>
      <c r="GN3888" s="12"/>
      <c r="GO3888" s="12"/>
      <c r="GP3888" s="12"/>
      <c r="GQ3888" s="12"/>
    </row>
    <row r="3889" spans="9:199" s="1" customFormat="1">
      <c r="I3889" s="3"/>
      <c r="P3889" s="59"/>
      <c r="Q3889" s="59"/>
      <c r="R3889" s="59"/>
      <c r="T3889" s="3"/>
      <c r="U3889" s="5"/>
      <c r="V3889" s="3"/>
      <c r="W3889" s="5"/>
      <c r="AE3889" s="7"/>
      <c r="AM3889" s="8"/>
      <c r="AT3889" s="9"/>
      <c r="GM3889" s="12"/>
      <c r="GN3889" s="12"/>
      <c r="GO3889" s="12"/>
      <c r="GP3889" s="12"/>
      <c r="GQ3889" s="12"/>
    </row>
    <row r="3890" spans="9:199" s="1" customFormat="1">
      <c r="I3890" s="3"/>
      <c r="P3890" s="59"/>
      <c r="Q3890" s="59"/>
      <c r="R3890" s="59"/>
      <c r="T3890" s="3"/>
      <c r="U3890" s="5"/>
      <c r="V3890" s="3"/>
      <c r="W3890" s="5"/>
      <c r="AE3890" s="7"/>
      <c r="AM3890" s="8"/>
      <c r="AT3890" s="9"/>
      <c r="GM3890" s="12"/>
      <c r="GN3890" s="12"/>
      <c r="GO3890" s="12"/>
      <c r="GP3890" s="12"/>
      <c r="GQ3890" s="12"/>
    </row>
    <row r="3891" spans="9:199" s="1" customFormat="1">
      <c r="I3891" s="3"/>
      <c r="P3891" s="59"/>
      <c r="Q3891" s="59"/>
      <c r="R3891" s="59"/>
      <c r="T3891" s="3"/>
      <c r="U3891" s="5"/>
      <c r="V3891" s="3"/>
      <c r="W3891" s="5"/>
      <c r="AE3891" s="7"/>
      <c r="AM3891" s="8"/>
      <c r="AT3891" s="9"/>
      <c r="GM3891" s="12"/>
      <c r="GN3891" s="12"/>
      <c r="GO3891" s="12"/>
      <c r="GP3891" s="12"/>
      <c r="GQ3891" s="12"/>
    </row>
    <row r="3892" spans="9:199" s="1" customFormat="1">
      <c r="I3892" s="3"/>
      <c r="P3892" s="59"/>
      <c r="Q3892" s="59"/>
      <c r="R3892" s="59"/>
      <c r="T3892" s="3"/>
      <c r="U3892" s="5"/>
      <c r="V3892" s="3"/>
      <c r="W3892" s="5"/>
      <c r="AE3892" s="7"/>
      <c r="AM3892" s="8"/>
      <c r="AT3892" s="9"/>
      <c r="GM3892" s="12"/>
      <c r="GN3892" s="12"/>
      <c r="GO3892" s="12"/>
      <c r="GP3892" s="12"/>
      <c r="GQ3892" s="12"/>
    </row>
    <row r="3893" spans="9:199" s="1" customFormat="1">
      <c r="I3893" s="3"/>
      <c r="P3893" s="59"/>
      <c r="Q3893" s="59"/>
      <c r="R3893" s="59"/>
      <c r="T3893" s="3"/>
      <c r="U3893" s="5"/>
      <c r="V3893" s="3"/>
      <c r="W3893" s="5"/>
      <c r="AE3893" s="7"/>
      <c r="AM3893" s="8"/>
      <c r="AT3893" s="9"/>
      <c r="GM3893" s="12"/>
      <c r="GN3893" s="12"/>
      <c r="GO3893" s="12"/>
      <c r="GP3893" s="12"/>
      <c r="GQ3893" s="12"/>
    </row>
    <row r="3894" spans="9:199" s="1" customFormat="1">
      <c r="I3894" s="3"/>
      <c r="P3894" s="59"/>
      <c r="Q3894" s="59"/>
      <c r="R3894" s="59"/>
      <c r="T3894" s="3"/>
      <c r="U3894" s="5"/>
      <c r="V3894" s="3"/>
      <c r="W3894" s="5"/>
      <c r="AE3894" s="7"/>
      <c r="AM3894" s="8"/>
      <c r="AT3894" s="9"/>
      <c r="GM3894" s="12"/>
      <c r="GN3894" s="12"/>
      <c r="GO3894" s="12"/>
      <c r="GP3894" s="12"/>
      <c r="GQ3894" s="12"/>
    </row>
    <row r="3895" spans="9:199" s="1" customFormat="1">
      <c r="I3895" s="3"/>
      <c r="P3895" s="59"/>
      <c r="Q3895" s="59"/>
      <c r="R3895" s="59"/>
      <c r="T3895" s="3"/>
      <c r="U3895" s="5"/>
      <c r="V3895" s="3"/>
      <c r="W3895" s="5"/>
      <c r="AE3895" s="7"/>
      <c r="AM3895" s="8"/>
      <c r="AT3895" s="9"/>
      <c r="GM3895" s="12"/>
      <c r="GN3895" s="12"/>
      <c r="GO3895" s="12"/>
      <c r="GP3895" s="12"/>
      <c r="GQ3895" s="12"/>
    </row>
    <row r="3896" spans="9:199" s="1" customFormat="1">
      <c r="I3896" s="3"/>
      <c r="P3896" s="59"/>
      <c r="Q3896" s="59"/>
      <c r="R3896" s="59"/>
      <c r="T3896" s="3"/>
      <c r="U3896" s="5"/>
      <c r="V3896" s="3"/>
      <c r="W3896" s="5"/>
      <c r="AE3896" s="7"/>
      <c r="AM3896" s="8"/>
      <c r="AT3896" s="9"/>
      <c r="GM3896" s="12"/>
      <c r="GN3896" s="12"/>
      <c r="GO3896" s="12"/>
      <c r="GP3896" s="12"/>
      <c r="GQ3896" s="12"/>
    </row>
    <row r="3897" spans="9:199" s="1" customFormat="1">
      <c r="I3897" s="3"/>
      <c r="P3897" s="59"/>
      <c r="Q3897" s="59"/>
      <c r="R3897" s="59"/>
      <c r="T3897" s="3"/>
      <c r="U3897" s="5"/>
      <c r="V3897" s="3"/>
      <c r="W3897" s="5"/>
      <c r="AE3897" s="7"/>
      <c r="AM3897" s="8"/>
      <c r="AT3897" s="9"/>
      <c r="GM3897" s="12"/>
      <c r="GN3897" s="12"/>
      <c r="GO3897" s="12"/>
      <c r="GP3897" s="12"/>
      <c r="GQ3897" s="12"/>
    </row>
    <row r="3898" spans="9:199" s="1" customFormat="1">
      <c r="I3898" s="3"/>
      <c r="P3898" s="59"/>
      <c r="Q3898" s="59"/>
      <c r="R3898" s="59"/>
      <c r="T3898" s="3"/>
      <c r="U3898" s="5"/>
      <c r="V3898" s="3"/>
      <c r="W3898" s="5"/>
      <c r="AE3898" s="7"/>
      <c r="AM3898" s="8"/>
      <c r="AT3898" s="9"/>
      <c r="GM3898" s="12"/>
      <c r="GN3898" s="12"/>
      <c r="GO3898" s="12"/>
      <c r="GP3898" s="12"/>
      <c r="GQ3898" s="12"/>
    </row>
    <row r="3899" spans="9:199" s="1" customFormat="1">
      <c r="I3899" s="3"/>
      <c r="P3899" s="59"/>
      <c r="Q3899" s="59"/>
      <c r="R3899" s="59"/>
      <c r="T3899" s="3"/>
      <c r="U3899" s="5"/>
      <c r="V3899" s="3"/>
      <c r="W3899" s="5"/>
      <c r="AE3899" s="7"/>
      <c r="AM3899" s="8"/>
      <c r="AT3899" s="9"/>
      <c r="GM3899" s="12"/>
      <c r="GN3899" s="12"/>
      <c r="GO3899" s="12"/>
      <c r="GP3899" s="12"/>
      <c r="GQ3899" s="12"/>
    </row>
    <row r="3900" spans="9:199" s="1" customFormat="1">
      <c r="I3900" s="3"/>
      <c r="P3900" s="59"/>
      <c r="Q3900" s="59"/>
      <c r="R3900" s="59"/>
      <c r="T3900" s="3"/>
      <c r="U3900" s="5"/>
      <c r="V3900" s="3"/>
      <c r="W3900" s="5"/>
      <c r="AE3900" s="7"/>
      <c r="AM3900" s="8"/>
      <c r="AT3900" s="9"/>
      <c r="GM3900" s="12"/>
      <c r="GN3900" s="12"/>
      <c r="GO3900" s="12"/>
      <c r="GP3900" s="12"/>
      <c r="GQ3900" s="12"/>
    </row>
    <row r="3901" spans="9:199" s="1" customFormat="1">
      <c r="I3901" s="3"/>
      <c r="P3901" s="59"/>
      <c r="Q3901" s="59"/>
      <c r="R3901" s="59"/>
      <c r="T3901" s="3"/>
      <c r="U3901" s="5"/>
      <c r="V3901" s="3"/>
      <c r="W3901" s="5"/>
      <c r="AE3901" s="7"/>
      <c r="AM3901" s="8"/>
      <c r="AT3901" s="9"/>
      <c r="GM3901" s="12"/>
      <c r="GN3901" s="12"/>
      <c r="GO3901" s="12"/>
      <c r="GP3901" s="12"/>
      <c r="GQ3901" s="12"/>
    </row>
    <row r="3902" spans="9:199" s="1" customFormat="1">
      <c r="I3902" s="3"/>
      <c r="P3902" s="59"/>
      <c r="Q3902" s="59"/>
      <c r="R3902" s="59"/>
      <c r="T3902" s="3"/>
      <c r="U3902" s="5"/>
      <c r="V3902" s="3"/>
      <c r="W3902" s="5"/>
      <c r="AE3902" s="7"/>
      <c r="AM3902" s="8"/>
      <c r="AT3902" s="9"/>
      <c r="GM3902" s="12"/>
      <c r="GN3902" s="12"/>
      <c r="GO3902" s="12"/>
      <c r="GP3902" s="12"/>
      <c r="GQ3902" s="12"/>
    </row>
    <row r="3903" spans="9:199" s="1" customFormat="1">
      <c r="I3903" s="3"/>
      <c r="P3903" s="59"/>
      <c r="Q3903" s="59"/>
      <c r="R3903" s="59"/>
      <c r="T3903" s="3"/>
      <c r="U3903" s="5"/>
      <c r="V3903" s="3"/>
      <c r="W3903" s="5"/>
      <c r="AE3903" s="7"/>
      <c r="AM3903" s="8"/>
      <c r="AT3903" s="9"/>
      <c r="GM3903" s="12"/>
      <c r="GN3903" s="12"/>
      <c r="GO3903" s="12"/>
      <c r="GP3903" s="12"/>
      <c r="GQ3903" s="12"/>
    </row>
    <row r="3904" spans="9:199" s="1" customFormat="1">
      <c r="I3904" s="3"/>
      <c r="P3904" s="59"/>
      <c r="Q3904" s="59"/>
      <c r="R3904" s="59"/>
      <c r="T3904" s="3"/>
      <c r="U3904" s="5"/>
      <c r="V3904" s="3"/>
      <c r="W3904" s="5"/>
      <c r="AE3904" s="7"/>
      <c r="AM3904" s="8"/>
      <c r="AT3904" s="9"/>
      <c r="GM3904" s="12"/>
      <c r="GN3904" s="12"/>
      <c r="GO3904" s="12"/>
      <c r="GP3904" s="12"/>
      <c r="GQ3904" s="12"/>
    </row>
    <row r="3905" spans="9:199" s="1" customFormat="1">
      <c r="I3905" s="3"/>
      <c r="P3905" s="59"/>
      <c r="Q3905" s="59"/>
      <c r="R3905" s="59"/>
      <c r="T3905" s="3"/>
      <c r="U3905" s="5"/>
      <c r="V3905" s="3"/>
      <c r="W3905" s="5"/>
      <c r="AE3905" s="7"/>
      <c r="AM3905" s="8"/>
      <c r="AT3905" s="9"/>
      <c r="GM3905" s="12"/>
      <c r="GN3905" s="12"/>
      <c r="GO3905" s="12"/>
      <c r="GP3905" s="12"/>
      <c r="GQ3905" s="12"/>
    </row>
    <row r="3906" spans="9:199" s="1" customFormat="1">
      <c r="I3906" s="3"/>
      <c r="P3906" s="59"/>
      <c r="Q3906" s="59"/>
      <c r="R3906" s="59"/>
      <c r="T3906" s="3"/>
      <c r="U3906" s="5"/>
      <c r="V3906" s="3"/>
      <c r="W3906" s="5"/>
      <c r="AE3906" s="7"/>
      <c r="AM3906" s="8"/>
      <c r="AT3906" s="9"/>
      <c r="GM3906" s="12"/>
      <c r="GN3906" s="12"/>
      <c r="GO3906" s="12"/>
      <c r="GP3906" s="12"/>
      <c r="GQ3906" s="12"/>
    </row>
    <row r="3907" spans="9:199" s="1" customFormat="1">
      <c r="I3907" s="3"/>
      <c r="P3907" s="59"/>
      <c r="Q3907" s="59"/>
      <c r="R3907" s="59"/>
      <c r="T3907" s="3"/>
      <c r="U3907" s="5"/>
      <c r="V3907" s="3"/>
      <c r="W3907" s="5"/>
      <c r="AE3907" s="7"/>
      <c r="AM3907" s="8"/>
      <c r="AT3907" s="9"/>
      <c r="GM3907" s="12"/>
      <c r="GN3907" s="12"/>
      <c r="GO3907" s="12"/>
      <c r="GP3907" s="12"/>
      <c r="GQ3907" s="12"/>
    </row>
    <row r="3908" spans="9:199" s="1" customFormat="1">
      <c r="I3908" s="3"/>
      <c r="P3908" s="59"/>
      <c r="Q3908" s="59"/>
      <c r="R3908" s="59"/>
      <c r="T3908" s="3"/>
      <c r="U3908" s="5"/>
      <c r="V3908" s="3"/>
      <c r="W3908" s="5"/>
      <c r="AE3908" s="7"/>
      <c r="AM3908" s="8"/>
      <c r="AT3908" s="9"/>
      <c r="GM3908" s="12"/>
      <c r="GN3908" s="12"/>
      <c r="GO3908" s="12"/>
      <c r="GP3908" s="12"/>
      <c r="GQ3908" s="12"/>
    </row>
    <row r="3909" spans="9:199" s="1" customFormat="1">
      <c r="I3909" s="3"/>
      <c r="P3909" s="59"/>
      <c r="Q3909" s="59"/>
      <c r="R3909" s="59"/>
      <c r="T3909" s="3"/>
      <c r="U3909" s="5"/>
      <c r="V3909" s="3"/>
      <c r="W3909" s="5"/>
      <c r="AE3909" s="7"/>
      <c r="AM3909" s="8"/>
      <c r="AT3909" s="9"/>
      <c r="GM3909" s="12"/>
      <c r="GN3909" s="12"/>
      <c r="GO3909" s="12"/>
      <c r="GP3909" s="12"/>
      <c r="GQ3909" s="12"/>
    </row>
    <row r="3910" spans="9:199" s="1" customFormat="1">
      <c r="I3910" s="3"/>
      <c r="P3910" s="59"/>
      <c r="Q3910" s="59"/>
      <c r="R3910" s="59"/>
      <c r="T3910" s="3"/>
      <c r="U3910" s="5"/>
      <c r="V3910" s="3"/>
      <c r="W3910" s="5"/>
      <c r="AE3910" s="7"/>
      <c r="AM3910" s="8"/>
      <c r="AT3910" s="9"/>
      <c r="GM3910" s="12"/>
      <c r="GN3910" s="12"/>
      <c r="GO3910" s="12"/>
      <c r="GP3910" s="12"/>
      <c r="GQ3910" s="12"/>
    </row>
    <row r="3911" spans="9:199" s="1" customFormat="1">
      <c r="I3911" s="3"/>
      <c r="P3911" s="59"/>
      <c r="Q3911" s="59"/>
      <c r="R3911" s="59"/>
      <c r="T3911" s="3"/>
      <c r="U3911" s="5"/>
      <c r="V3911" s="3"/>
      <c r="W3911" s="5"/>
      <c r="AE3911" s="7"/>
      <c r="AM3911" s="8"/>
      <c r="AT3911" s="9"/>
      <c r="GM3911" s="12"/>
      <c r="GN3911" s="12"/>
      <c r="GO3911" s="12"/>
      <c r="GP3911" s="12"/>
      <c r="GQ3911" s="12"/>
    </row>
    <row r="3912" spans="9:199" s="1" customFormat="1">
      <c r="I3912" s="3"/>
      <c r="P3912" s="59"/>
      <c r="Q3912" s="59"/>
      <c r="R3912" s="59"/>
      <c r="T3912" s="3"/>
      <c r="U3912" s="5"/>
      <c r="V3912" s="3"/>
      <c r="W3912" s="5"/>
      <c r="AE3912" s="7"/>
      <c r="AM3912" s="8"/>
      <c r="AT3912" s="9"/>
      <c r="GM3912" s="12"/>
      <c r="GN3912" s="12"/>
      <c r="GO3912" s="12"/>
      <c r="GP3912" s="12"/>
      <c r="GQ3912" s="12"/>
    </row>
    <row r="3913" spans="9:199" s="1" customFormat="1">
      <c r="I3913" s="3"/>
      <c r="P3913" s="59"/>
      <c r="Q3913" s="59"/>
      <c r="R3913" s="59"/>
      <c r="T3913" s="3"/>
      <c r="U3913" s="5"/>
      <c r="V3913" s="3"/>
      <c r="W3913" s="5"/>
      <c r="AE3913" s="7"/>
      <c r="AM3913" s="8"/>
      <c r="AT3913" s="9"/>
      <c r="GM3913" s="12"/>
      <c r="GN3913" s="12"/>
      <c r="GO3913" s="12"/>
      <c r="GP3913" s="12"/>
      <c r="GQ3913" s="12"/>
    </row>
    <row r="3914" spans="9:199" s="1" customFormat="1">
      <c r="I3914" s="3"/>
      <c r="P3914" s="59"/>
      <c r="Q3914" s="59"/>
      <c r="R3914" s="59"/>
      <c r="T3914" s="3"/>
      <c r="U3914" s="5"/>
      <c r="V3914" s="3"/>
      <c r="W3914" s="5"/>
      <c r="AE3914" s="7"/>
      <c r="AM3914" s="8"/>
      <c r="AT3914" s="9"/>
      <c r="GM3914" s="12"/>
      <c r="GN3914" s="12"/>
      <c r="GO3914" s="12"/>
      <c r="GP3914" s="12"/>
      <c r="GQ3914" s="12"/>
    </row>
    <row r="3915" spans="9:199" s="1" customFormat="1">
      <c r="I3915" s="3"/>
      <c r="P3915" s="59"/>
      <c r="Q3915" s="59"/>
      <c r="R3915" s="59"/>
      <c r="T3915" s="3"/>
      <c r="U3915" s="5"/>
      <c r="V3915" s="3"/>
      <c r="W3915" s="5"/>
      <c r="AE3915" s="7"/>
      <c r="AM3915" s="8"/>
      <c r="AT3915" s="9"/>
      <c r="GM3915" s="12"/>
      <c r="GN3915" s="12"/>
      <c r="GO3915" s="12"/>
      <c r="GP3915" s="12"/>
      <c r="GQ3915" s="12"/>
    </row>
    <row r="3916" spans="9:199" s="1" customFormat="1">
      <c r="I3916" s="3"/>
      <c r="P3916" s="59"/>
      <c r="Q3916" s="59"/>
      <c r="R3916" s="59"/>
      <c r="T3916" s="3"/>
      <c r="U3916" s="5"/>
      <c r="V3916" s="3"/>
      <c r="W3916" s="5"/>
      <c r="AE3916" s="7"/>
      <c r="AM3916" s="8"/>
      <c r="AT3916" s="9"/>
      <c r="GM3916" s="12"/>
      <c r="GN3916" s="12"/>
      <c r="GO3916" s="12"/>
      <c r="GP3916" s="12"/>
      <c r="GQ3916" s="12"/>
    </row>
    <row r="3917" spans="9:199" s="1" customFormat="1">
      <c r="I3917" s="3"/>
      <c r="P3917" s="59"/>
      <c r="Q3917" s="59"/>
      <c r="R3917" s="59"/>
      <c r="T3917" s="3"/>
      <c r="U3917" s="5"/>
      <c r="V3917" s="3"/>
      <c r="W3917" s="5"/>
      <c r="AE3917" s="7"/>
      <c r="AM3917" s="8"/>
      <c r="AT3917" s="9"/>
      <c r="GM3917" s="12"/>
      <c r="GN3917" s="12"/>
      <c r="GO3917" s="12"/>
      <c r="GP3917" s="12"/>
      <c r="GQ3917" s="12"/>
    </row>
    <row r="3918" spans="9:199" s="1" customFormat="1">
      <c r="I3918" s="3"/>
      <c r="P3918" s="59"/>
      <c r="Q3918" s="59"/>
      <c r="R3918" s="59"/>
      <c r="T3918" s="3"/>
      <c r="U3918" s="5"/>
      <c r="V3918" s="3"/>
      <c r="W3918" s="5"/>
      <c r="AE3918" s="7"/>
      <c r="AM3918" s="8"/>
      <c r="AT3918" s="9"/>
      <c r="GM3918" s="12"/>
      <c r="GN3918" s="12"/>
      <c r="GO3918" s="12"/>
      <c r="GP3918" s="12"/>
      <c r="GQ3918" s="12"/>
    </row>
    <row r="3919" spans="9:199" s="1" customFormat="1">
      <c r="I3919" s="3"/>
      <c r="P3919" s="59"/>
      <c r="Q3919" s="59"/>
      <c r="R3919" s="59"/>
      <c r="T3919" s="3"/>
      <c r="U3919" s="5"/>
      <c r="V3919" s="3"/>
      <c r="W3919" s="5"/>
      <c r="AE3919" s="7"/>
      <c r="AM3919" s="8"/>
      <c r="AT3919" s="9"/>
      <c r="GM3919" s="12"/>
      <c r="GN3919" s="12"/>
      <c r="GO3919" s="12"/>
      <c r="GP3919" s="12"/>
      <c r="GQ3919" s="12"/>
    </row>
    <row r="3920" spans="9:199" s="1" customFormat="1">
      <c r="I3920" s="3"/>
      <c r="P3920" s="59"/>
      <c r="Q3920" s="59"/>
      <c r="R3920" s="59"/>
      <c r="T3920" s="3"/>
      <c r="U3920" s="5"/>
      <c r="V3920" s="3"/>
      <c r="W3920" s="5"/>
      <c r="AE3920" s="7"/>
      <c r="AM3920" s="8"/>
      <c r="AT3920" s="9"/>
      <c r="GM3920" s="12"/>
      <c r="GN3920" s="12"/>
      <c r="GO3920" s="12"/>
      <c r="GP3920" s="12"/>
      <c r="GQ3920" s="12"/>
    </row>
    <row r="3921" spans="9:199" s="1" customFormat="1">
      <c r="I3921" s="3"/>
      <c r="P3921" s="59"/>
      <c r="Q3921" s="59"/>
      <c r="R3921" s="59"/>
      <c r="T3921" s="3"/>
      <c r="U3921" s="5"/>
      <c r="V3921" s="3"/>
      <c r="W3921" s="5"/>
      <c r="AE3921" s="7"/>
      <c r="AM3921" s="8"/>
      <c r="AT3921" s="9"/>
      <c r="GM3921" s="12"/>
      <c r="GN3921" s="12"/>
      <c r="GO3921" s="12"/>
      <c r="GP3921" s="12"/>
      <c r="GQ3921" s="12"/>
    </row>
    <row r="3922" spans="9:199" s="1" customFormat="1">
      <c r="I3922" s="3"/>
      <c r="P3922" s="59"/>
      <c r="Q3922" s="59"/>
      <c r="R3922" s="59"/>
      <c r="T3922" s="3"/>
      <c r="U3922" s="5"/>
      <c r="V3922" s="3"/>
      <c r="W3922" s="5"/>
      <c r="AE3922" s="7"/>
      <c r="AM3922" s="8"/>
      <c r="AT3922" s="9"/>
      <c r="GM3922" s="12"/>
      <c r="GN3922" s="12"/>
      <c r="GO3922" s="12"/>
      <c r="GP3922" s="12"/>
      <c r="GQ3922" s="12"/>
    </row>
    <row r="3923" spans="9:199" s="1" customFormat="1">
      <c r="I3923" s="3"/>
      <c r="P3923" s="59"/>
      <c r="Q3923" s="59"/>
      <c r="R3923" s="59"/>
      <c r="T3923" s="3"/>
      <c r="U3923" s="5"/>
      <c r="V3923" s="3"/>
      <c r="W3923" s="5"/>
      <c r="AE3923" s="7"/>
      <c r="AM3923" s="8"/>
      <c r="AT3923" s="9"/>
      <c r="GM3923" s="12"/>
      <c r="GN3923" s="12"/>
      <c r="GO3923" s="12"/>
      <c r="GP3923" s="12"/>
      <c r="GQ3923" s="12"/>
    </row>
    <row r="3924" spans="9:199" s="1" customFormat="1">
      <c r="I3924" s="3"/>
      <c r="P3924" s="59"/>
      <c r="Q3924" s="59"/>
      <c r="R3924" s="59"/>
      <c r="T3924" s="3"/>
      <c r="U3924" s="5"/>
      <c r="V3924" s="3"/>
      <c r="W3924" s="5"/>
      <c r="AE3924" s="7"/>
      <c r="AM3924" s="8"/>
      <c r="AT3924" s="9"/>
      <c r="GM3924" s="12"/>
      <c r="GN3924" s="12"/>
      <c r="GO3924" s="12"/>
      <c r="GP3924" s="12"/>
      <c r="GQ3924" s="12"/>
    </row>
    <row r="3925" spans="9:199" s="1" customFormat="1">
      <c r="I3925" s="3"/>
      <c r="P3925" s="59"/>
      <c r="Q3925" s="59"/>
      <c r="R3925" s="59"/>
      <c r="T3925" s="3"/>
      <c r="U3925" s="5"/>
      <c r="V3925" s="3"/>
      <c r="W3925" s="5"/>
      <c r="AE3925" s="7"/>
      <c r="AM3925" s="8"/>
      <c r="AT3925" s="9"/>
      <c r="GM3925" s="12"/>
      <c r="GN3925" s="12"/>
      <c r="GO3925" s="12"/>
      <c r="GP3925" s="12"/>
      <c r="GQ3925" s="12"/>
    </row>
    <row r="3926" spans="9:199" s="1" customFormat="1">
      <c r="I3926" s="3"/>
      <c r="P3926" s="59"/>
      <c r="Q3926" s="59"/>
      <c r="R3926" s="59"/>
      <c r="T3926" s="3"/>
      <c r="U3926" s="5"/>
      <c r="V3926" s="3"/>
      <c r="W3926" s="5"/>
      <c r="AE3926" s="7"/>
      <c r="AM3926" s="8"/>
      <c r="AT3926" s="9"/>
      <c r="GM3926" s="12"/>
      <c r="GN3926" s="12"/>
      <c r="GO3926" s="12"/>
      <c r="GP3926" s="12"/>
      <c r="GQ3926" s="12"/>
    </row>
    <row r="3927" spans="9:199" s="1" customFormat="1">
      <c r="I3927" s="3"/>
      <c r="P3927" s="59"/>
      <c r="Q3927" s="59"/>
      <c r="R3927" s="59"/>
      <c r="T3927" s="3"/>
      <c r="U3927" s="5"/>
      <c r="V3927" s="3"/>
      <c r="W3927" s="5"/>
      <c r="AE3927" s="7"/>
      <c r="AM3927" s="8"/>
      <c r="AT3927" s="9"/>
      <c r="GM3927" s="12"/>
      <c r="GN3927" s="12"/>
      <c r="GO3927" s="12"/>
      <c r="GP3927" s="12"/>
      <c r="GQ3927" s="12"/>
    </row>
    <row r="3928" spans="9:199" s="1" customFormat="1">
      <c r="I3928" s="3"/>
      <c r="P3928" s="59"/>
      <c r="Q3928" s="59"/>
      <c r="R3928" s="59"/>
      <c r="T3928" s="3"/>
      <c r="U3928" s="5"/>
      <c r="V3928" s="3"/>
      <c r="W3928" s="5"/>
      <c r="AE3928" s="7"/>
      <c r="AM3928" s="8"/>
      <c r="AT3928" s="9"/>
      <c r="GM3928" s="12"/>
      <c r="GN3928" s="12"/>
      <c r="GO3928" s="12"/>
      <c r="GP3928" s="12"/>
      <c r="GQ3928" s="12"/>
    </row>
    <row r="3929" spans="9:199" s="1" customFormat="1">
      <c r="I3929" s="3"/>
      <c r="P3929" s="59"/>
      <c r="Q3929" s="59"/>
      <c r="R3929" s="59"/>
      <c r="T3929" s="3"/>
      <c r="U3929" s="5"/>
      <c r="V3929" s="3"/>
      <c r="W3929" s="5"/>
      <c r="AE3929" s="7"/>
      <c r="AM3929" s="8"/>
      <c r="AT3929" s="9"/>
      <c r="GM3929" s="12"/>
      <c r="GN3929" s="12"/>
      <c r="GO3929" s="12"/>
      <c r="GP3929" s="12"/>
      <c r="GQ3929" s="12"/>
    </row>
    <row r="3930" spans="9:199" s="1" customFormat="1">
      <c r="I3930" s="3"/>
      <c r="P3930" s="59"/>
      <c r="Q3930" s="59"/>
      <c r="R3930" s="59"/>
      <c r="T3930" s="3"/>
      <c r="U3930" s="5"/>
      <c r="V3930" s="3"/>
      <c r="W3930" s="5"/>
      <c r="AE3930" s="7"/>
      <c r="AM3930" s="8"/>
      <c r="AT3930" s="9"/>
      <c r="GM3930" s="12"/>
      <c r="GN3930" s="12"/>
      <c r="GO3930" s="12"/>
      <c r="GP3930" s="12"/>
      <c r="GQ3930" s="12"/>
    </row>
    <row r="3931" spans="9:199" s="1" customFormat="1">
      <c r="I3931" s="3"/>
      <c r="P3931" s="59"/>
      <c r="Q3931" s="59"/>
      <c r="R3931" s="59"/>
      <c r="T3931" s="3"/>
      <c r="U3931" s="5"/>
      <c r="V3931" s="3"/>
      <c r="W3931" s="5"/>
      <c r="AE3931" s="7"/>
      <c r="AM3931" s="8"/>
      <c r="AT3931" s="9"/>
      <c r="GM3931" s="12"/>
      <c r="GN3931" s="12"/>
      <c r="GO3931" s="12"/>
      <c r="GP3931" s="12"/>
      <c r="GQ3931" s="12"/>
    </row>
    <row r="3932" spans="9:199" s="1" customFormat="1">
      <c r="I3932" s="3"/>
      <c r="P3932" s="59"/>
      <c r="Q3932" s="59"/>
      <c r="R3932" s="59"/>
      <c r="T3932" s="3"/>
      <c r="U3932" s="5"/>
      <c r="V3932" s="3"/>
      <c r="W3932" s="5"/>
      <c r="AE3932" s="7"/>
      <c r="AM3932" s="8"/>
      <c r="AT3932" s="9"/>
      <c r="GM3932" s="12"/>
      <c r="GN3932" s="12"/>
      <c r="GO3932" s="12"/>
      <c r="GP3932" s="12"/>
      <c r="GQ3932" s="12"/>
    </row>
    <row r="3933" spans="9:199" s="1" customFormat="1">
      <c r="I3933" s="3"/>
      <c r="P3933" s="59"/>
      <c r="Q3933" s="59"/>
      <c r="R3933" s="59"/>
      <c r="T3933" s="3"/>
      <c r="U3933" s="5"/>
      <c r="V3933" s="3"/>
      <c r="W3933" s="5"/>
      <c r="AE3933" s="7"/>
      <c r="AM3933" s="8"/>
      <c r="AT3933" s="9"/>
      <c r="GM3933" s="12"/>
      <c r="GN3933" s="12"/>
      <c r="GO3933" s="12"/>
      <c r="GP3933" s="12"/>
      <c r="GQ3933" s="12"/>
    </row>
    <row r="3934" spans="9:199" s="1" customFormat="1">
      <c r="I3934" s="3"/>
      <c r="P3934" s="59"/>
      <c r="Q3934" s="59"/>
      <c r="R3934" s="59"/>
      <c r="T3934" s="3"/>
      <c r="U3934" s="5"/>
      <c r="V3934" s="3"/>
      <c r="W3934" s="5"/>
      <c r="AE3934" s="7"/>
      <c r="AM3934" s="8"/>
      <c r="AT3934" s="9"/>
      <c r="GM3934" s="12"/>
      <c r="GN3934" s="12"/>
      <c r="GO3934" s="12"/>
      <c r="GP3934" s="12"/>
      <c r="GQ3934" s="12"/>
    </row>
    <row r="3935" spans="9:199" s="1" customFormat="1">
      <c r="I3935" s="3"/>
      <c r="P3935" s="59"/>
      <c r="Q3935" s="59"/>
      <c r="R3935" s="59"/>
      <c r="T3935" s="3"/>
      <c r="U3935" s="5"/>
      <c r="V3935" s="3"/>
      <c r="W3935" s="5"/>
      <c r="AE3935" s="7"/>
      <c r="AM3935" s="8"/>
      <c r="AT3935" s="9"/>
      <c r="GM3935" s="12"/>
      <c r="GN3935" s="12"/>
      <c r="GO3935" s="12"/>
      <c r="GP3935" s="12"/>
      <c r="GQ3935" s="12"/>
    </row>
    <row r="3936" spans="9:199" s="1" customFormat="1">
      <c r="I3936" s="3"/>
      <c r="P3936" s="59"/>
      <c r="Q3936" s="59"/>
      <c r="R3936" s="59"/>
      <c r="T3936" s="3"/>
      <c r="U3936" s="5"/>
      <c r="V3936" s="3"/>
      <c r="W3936" s="5"/>
      <c r="AE3936" s="7"/>
      <c r="AM3936" s="8"/>
      <c r="AT3936" s="9"/>
      <c r="GM3936" s="12"/>
      <c r="GN3936" s="12"/>
      <c r="GO3936" s="12"/>
      <c r="GP3936" s="12"/>
      <c r="GQ3936" s="12"/>
    </row>
    <row r="3937" spans="9:199" s="1" customFormat="1">
      <c r="I3937" s="3"/>
      <c r="P3937" s="59"/>
      <c r="Q3937" s="59"/>
      <c r="R3937" s="59"/>
      <c r="T3937" s="3"/>
      <c r="U3937" s="5"/>
      <c r="V3937" s="3"/>
      <c r="W3937" s="5"/>
      <c r="AE3937" s="7"/>
      <c r="AM3937" s="8"/>
      <c r="AT3937" s="9"/>
      <c r="GM3937" s="12"/>
      <c r="GN3937" s="12"/>
      <c r="GO3937" s="12"/>
      <c r="GP3937" s="12"/>
      <c r="GQ3937" s="12"/>
    </row>
    <row r="3938" spans="9:199" s="1" customFormat="1">
      <c r="I3938" s="3"/>
      <c r="P3938" s="59"/>
      <c r="Q3938" s="59"/>
      <c r="R3938" s="59"/>
      <c r="T3938" s="3"/>
      <c r="U3938" s="5"/>
      <c r="V3938" s="3"/>
      <c r="W3938" s="5"/>
      <c r="AE3938" s="7"/>
      <c r="AM3938" s="8"/>
      <c r="AT3938" s="9"/>
      <c r="GM3938" s="12"/>
      <c r="GN3938" s="12"/>
      <c r="GO3938" s="12"/>
      <c r="GP3938" s="12"/>
      <c r="GQ3938" s="12"/>
    </row>
    <row r="3939" spans="9:199" s="1" customFormat="1">
      <c r="I3939" s="3"/>
      <c r="P3939" s="59"/>
      <c r="Q3939" s="59"/>
      <c r="R3939" s="59"/>
      <c r="T3939" s="3"/>
      <c r="U3939" s="5"/>
      <c r="V3939" s="3"/>
      <c r="W3939" s="5"/>
      <c r="AE3939" s="7"/>
      <c r="AM3939" s="8"/>
      <c r="AT3939" s="9"/>
      <c r="GM3939" s="12"/>
      <c r="GN3939" s="12"/>
      <c r="GO3939" s="12"/>
      <c r="GP3939" s="12"/>
      <c r="GQ3939" s="12"/>
    </row>
    <row r="3940" spans="9:199" s="1" customFormat="1">
      <c r="I3940" s="3"/>
      <c r="P3940" s="59"/>
      <c r="Q3940" s="59"/>
      <c r="R3940" s="59"/>
      <c r="T3940" s="3"/>
      <c r="U3940" s="5"/>
      <c r="V3940" s="3"/>
      <c r="W3940" s="5"/>
      <c r="AE3940" s="7"/>
      <c r="AM3940" s="8"/>
      <c r="AT3940" s="9"/>
      <c r="GM3940" s="12"/>
      <c r="GN3940" s="12"/>
      <c r="GO3940" s="12"/>
      <c r="GP3940" s="12"/>
      <c r="GQ3940" s="12"/>
    </row>
    <row r="3941" spans="9:199" s="1" customFormat="1">
      <c r="I3941" s="3"/>
      <c r="P3941" s="59"/>
      <c r="Q3941" s="59"/>
      <c r="R3941" s="59"/>
      <c r="T3941" s="3"/>
      <c r="U3941" s="5"/>
      <c r="V3941" s="3"/>
      <c r="W3941" s="5"/>
      <c r="AE3941" s="7"/>
      <c r="AM3941" s="8"/>
      <c r="AT3941" s="9"/>
      <c r="GM3941" s="12"/>
      <c r="GN3941" s="12"/>
      <c r="GO3941" s="12"/>
      <c r="GP3941" s="12"/>
      <c r="GQ3941" s="12"/>
    </row>
    <row r="3942" spans="9:199" s="1" customFormat="1">
      <c r="I3942" s="3"/>
      <c r="P3942" s="59"/>
      <c r="Q3942" s="59"/>
      <c r="R3942" s="59"/>
      <c r="T3942" s="3"/>
      <c r="U3942" s="5"/>
      <c r="V3942" s="3"/>
      <c r="W3942" s="5"/>
      <c r="AE3942" s="7"/>
      <c r="AM3942" s="8"/>
      <c r="AT3942" s="9"/>
      <c r="GM3942" s="12"/>
      <c r="GN3942" s="12"/>
      <c r="GO3942" s="12"/>
      <c r="GP3942" s="12"/>
      <c r="GQ3942" s="12"/>
    </row>
    <row r="3943" spans="9:199" s="1" customFormat="1">
      <c r="I3943" s="3"/>
      <c r="P3943" s="59"/>
      <c r="Q3943" s="59"/>
      <c r="R3943" s="59"/>
      <c r="T3943" s="3"/>
      <c r="U3943" s="5"/>
      <c r="V3943" s="3"/>
      <c r="W3943" s="5"/>
      <c r="AE3943" s="7"/>
      <c r="AM3943" s="8"/>
      <c r="AT3943" s="9"/>
      <c r="GM3943" s="12"/>
      <c r="GN3943" s="12"/>
      <c r="GO3943" s="12"/>
      <c r="GP3943" s="12"/>
      <c r="GQ3943" s="12"/>
    </row>
    <row r="3944" spans="9:199" s="1" customFormat="1">
      <c r="I3944" s="3"/>
      <c r="P3944" s="59"/>
      <c r="Q3944" s="59"/>
      <c r="R3944" s="59"/>
      <c r="T3944" s="3"/>
      <c r="U3944" s="5"/>
      <c r="V3944" s="3"/>
      <c r="W3944" s="5"/>
      <c r="AE3944" s="7"/>
      <c r="AM3944" s="8"/>
      <c r="AT3944" s="9"/>
      <c r="GM3944" s="12"/>
      <c r="GN3944" s="12"/>
      <c r="GO3944" s="12"/>
      <c r="GP3944" s="12"/>
      <c r="GQ3944" s="12"/>
    </row>
    <row r="3945" spans="9:199" s="1" customFormat="1">
      <c r="I3945" s="3"/>
      <c r="P3945" s="59"/>
      <c r="Q3945" s="59"/>
      <c r="R3945" s="59"/>
      <c r="T3945" s="3"/>
      <c r="U3945" s="5"/>
      <c r="V3945" s="3"/>
      <c r="W3945" s="5"/>
      <c r="AE3945" s="7"/>
      <c r="AM3945" s="8"/>
      <c r="AT3945" s="9"/>
      <c r="GM3945" s="12"/>
      <c r="GN3945" s="12"/>
      <c r="GO3945" s="12"/>
      <c r="GP3945" s="12"/>
      <c r="GQ3945" s="12"/>
    </row>
    <row r="3946" spans="9:199" s="1" customFormat="1">
      <c r="I3946" s="3"/>
      <c r="P3946" s="59"/>
      <c r="Q3946" s="59"/>
      <c r="R3946" s="59"/>
      <c r="T3946" s="3"/>
      <c r="U3946" s="5"/>
      <c r="V3946" s="3"/>
      <c r="W3946" s="5"/>
      <c r="AE3946" s="7"/>
      <c r="AM3946" s="8"/>
      <c r="AT3946" s="9"/>
      <c r="GM3946" s="12"/>
      <c r="GN3946" s="12"/>
      <c r="GO3946" s="12"/>
      <c r="GP3946" s="12"/>
      <c r="GQ3946" s="12"/>
    </row>
    <row r="3947" spans="9:199" s="1" customFormat="1">
      <c r="I3947" s="3"/>
      <c r="P3947" s="59"/>
      <c r="Q3947" s="59"/>
      <c r="R3947" s="59"/>
      <c r="T3947" s="3"/>
      <c r="U3947" s="5"/>
      <c r="V3947" s="3"/>
      <c r="W3947" s="5"/>
      <c r="AE3947" s="7"/>
      <c r="AM3947" s="8"/>
      <c r="AT3947" s="9"/>
      <c r="GM3947" s="12"/>
      <c r="GN3947" s="12"/>
      <c r="GO3947" s="12"/>
      <c r="GP3947" s="12"/>
      <c r="GQ3947" s="12"/>
    </row>
    <row r="3948" spans="9:199" s="1" customFormat="1">
      <c r="I3948" s="3"/>
      <c r="P3948" s="59"/>
      <c r="Q3948" s="59"/>
      <c r="R3948" s="59"/>
      <c r="T3948" s="3"/>
      <c r="U3948" s="5"/>
      <c r="V3948" s="3"/>
      <c r="W3948" s="5"/>
      <c r="AE3948" s="7"/>
      <c r="AM3948" s="8"/>
      <c r="AT3948" s="9"/>
      <c r="GM3948" s="12"/>
      <c r="GN3948" s="12"/>
      <c r="GO3948" s="12"/>
      <c r="GP3948" s="12"/>
      <c r="GQ3948" s="12"/>
    </row>
    <row r="3949" spans="9:199" s="1" customFormat="1">
      <c r="I3949" s="3"/>
      <c r="P3949" s="59"/>
      <c r="Q3949" s="59"/>
      <c r="R3949" s="59"/>
      <c r="T3949" s="3"/>
      <c r="U3949" s="5"/>
      <c r="V3949" s="3"/>
      <c r="W3949" s="5"/>
      <c r="AE3949" s="7"/>
      <c r="AM3949" s="8"/>
      <c r="AT3949" s="9"/>
      <c r="GM3949" s="12"/>
      <c r="GN3949" s="12"/>
      <c r="GO3949" s="12"/>
      <c r="GP3949" s="12"/>
      <c r="GQ3949" s="12"/>
    </row>
    <row r="3950" spans="9:199" s="1" customFormat="1">
      <c r="I3950" s="3"/>
      <c r="P3950" s="59"/>
      <c r="Q3950" s="59"/>
      <c r="R3950" s="59"/>
      <c r="T3950" s="3"/>
      <c r="U3950" s="5"/>
      <c r="V3950" s="3"/>
      <c r="W3950" s="5"/>
      <c r="AE3950" s="7"/>
      <c r="AM3950" s="8"/>
      <c r="AT3950" s="9"/>
      <c r="GM3950" s="12"/>
      <c r="GN3950" s="12"/>
      <c r="GO3950" s="12"/>
      <c r="GP3950" s="12"/>
      <c r="GQ3950" s="12"/>
    </row>
    <row r="3951" spans="9:199" s="1" customFormat="1">
      <c r="I3951" s="3"/>
      <c r="P3951" s="59"/>
      <c r="Q3951" s="59"/>
      <c r="R3951" s="59"/>
      <c r="T3951" s="3"/>
      <c r="U3951" s="5"/>
      <c r="V3951" s="3"/>
      <c r="W3951" s="5"/>
      <c r="AE3951" s="7"/>
      <c r="AM3951" s="8"/>
      <c r="AT3951" s="9"/>
      <c r="GM3951" s="12"/>
      <c r="GN3951" s="12"/>
      <c r="GO3951" s="12"/>
      <c r="GP3951" s="12"/>
      <c r="GQ3951" s="12"/>
    </row>
    <row r="3952" spans="9:199" s="1" customFormat="1">
      <c r="I3952" s="3"/>
      <c r="P3952" s="59"/>
      <c r="Q3952" s="59"/>
      <c r="R3952" s="59"/>
      <c r="T3952" s="3"/>
      <c r="U3952" s="5"/>
      <c r="V3952" s="3"/>
      <c r="W3952" s="5"/>
      <c r="AE3952" s="7"/>
      <c r="AM3952" s="8"/>
      <c r="AT3952" s="9"/>
      <c r="GM3952" s="12"/>
      <c r="GN3952" s="12"/>
      <c r="GO3952" s="12"/>
      <c r="GP3952" s="12"/>
      <c r="GQ3952" s="12"/>
    </row>
    <row r="3953" spans="9:199" s="1" customFormat="1">
      <c r="I3953" s="3"/>
      <c r="P3953" s="59"/>
      <c r="Q3953" s="59"/>
      <c r="R3953" s="59"/>
      <c r="T3953" s="3"/>
      <c r="U3953" s="5"/>
      <c r="V3953" s="3"/>
      <c r="W3953" s="5"/>
      <c r="AE3953" s="7"/>
      <c r="AM3953" s="8"/>
      <c r="AT3953" s="9"/>
      <c r="GM3953" s="12"/>
      <c r="GN3953" s="12"/>
      <c r="GO3953" s="12"/>
      <c r="GP3953" s="12"/>
      <c r="GQ3953" s="12"/>
    </row>
    <row r="3954" spans="9:199" s="1" customFormat="1">
      <c r="I3954" s="3"/>
      <c r="P3954" s="59"/>
      <c r="Q3954" s="59"/>
      <c r="R3954" s="59"/>
      <c r="T3954" s="3"/>
      <c r="U3954" s="5"/>
      <c r="V3954" s="3"/>
      <c r="W3954" s="5"/>
      <c r="AE3954" s="7"/>
      <c r="AM3954" s="8"/>
      <c r="AT3954" s="9"/>
      <c r="GM3954" s="12"/>
      <c r="GN3954" s="12"/>
      <c r="GO3954" s="12"/>
      <c r="GP3954" s="12"/>
      <c r="GQ3954" s="12"/>
    </row>
    <row r="3955" spans="9:199" s="1" customFormat="1">
      <c r="I3955" s="3"/>
      <c r="P3955" s="59"/>
      <c r="Q3955" s="59"/>
      <c r="R3955" s="59"/>
      <c r="T3955" s="3"/>
      <c r="U3955" s="5"/>
      <c r="V3955" s="3"/>
      <c r="W3955" s="5"/>
      <c r="AE3955" s="7"/>
      <c r="AM3955" s="8"/>
      <c r="AT3955" s="9"/>
      <c r="GM3955" s="12"/>
      <c r="GN3955" s="12"/>
      <c r="GO3955" s="12"/>
      <c r="GP3955" s="12"/>
      <c r="GQ3955" s="12"/>
    </row>
    <row r="3956" spans="9:199" s="1" customFormat="1">
      <c r="I3956" s="3"/>
      <c r="P3956" s="59"/>
      <c r="Q3956" s="59"/>
      <c r="R3956" s="59"/>
      <c r="T3956" s="3"/>
      <c r="U3956" s="5"/>
      <c r="V3956" s="3"/>
      <c r="W3956" s="5"/>
      <c r="AE3956" s="7"/>
      <c r="AM3956" s="8"/>
      <c r="AT3956" s="9"/>
      <c r="GM3956" s="12"/>
      <c r="GN3956" s="12"/>
      <c r="GO3956" s="12"/>
      <c r="GP3956" s="12"/>
      <c r="GQ3956" s="12"/>
    </row>
    <row r="3957" spans="9:199" s="1" customFormat="1">
      <c r="I3957" s="3"/>
      <c r="P3957" s="59"/>
      <c r="Q3957" s="59"/>
      <c r="R3957" s="59"/>
      <c r="T3957" s="3"/>
      <c r="U3957" s="5"/>
      <c r="V3957" s="3"/>
      <c r="W3957" s="5"/>
      <c r="AE3957" s="7"/>
      <c r="AM3957" s="8"/>
      <c r="AT3957" s="9"/>
      <c r="GM3957" s="12"/>
      <c r="GN3957" s="12"/>
      <c r="GO3957" s="12"/>
      <c r="GP3957" s="12"/>
      <c r="GQ3957" s="12"/>
    </row>
    <row r="3958" spans="9:199" s="1" customFormat="1">
      <c r="I3958" s="3"/>
      <c r="P3958" s="59"/>
      <c r="Q3958" s="59"/>
      <c r="R3958" s="59"/>
      <c r="T3958" s="3"/>
      <c r="U3958" s="5"/>
      <c r="V3958" s="3"/>
      <c r="W3958" s="5"/>
      <c r="AE3958" s="7"/>
      <c r="AM3958" s="8"/>
      <c r="AT3958" s="9"/>
      <c r="GM3958" s="12"/>
      <c r="GN3958" s="12"/>
      <c r="GO3958" s="12"/>
      <c r="GP3958" s="12"/>
      <c r="GQ3958" s="12"/>
    </row>
    <row r="3959" spans="9:199" s="1" customFormat="1">
      <c r="I3959" s="3"/>
      <c r="P3959" s="59"/>
      <c r="Q3959" s="59"/>
      <c r="R3959" s="59"/>
      <c r="T3959" s="3"/>
      <c r="U3959" s="5"/>
      <c r="V3959" s="3"/>
      <c r="W3959" s="5"/>
      <c r="AE3959" s="7"/>
      <c r="AM3959" s="8"/>
      <c r="AT3959" s="9"/>
      <c r="GM3959" s="12"/>
      <c r="GN3959" s="12"/>
      <c r="GO3959" s="12"/>
      <c r="GP3959" s="12"/>
      <c r="GQ3959" s="12"/>
    </row>
    <row r="3960" spans="9:199" s="1" customFormat="1">
      <c r="I3960" s="3"/>
      <c r="P3960" s="59"/>
      <c r="Q3960" s="59"/>
      <c r="R3960" s="59"/>
      <c r="T3960" s="3"/>
      <c r="U3960" s="5"/>
      <c r="V3960" s="3"/>
      <c r="W3960" s="5"/>
      <c r="AE3960" s="7"/>
      <c r="AM3960" s="8"/>
      <c r="AT3960" s="9"/>
      <c r="GM3960" s="12"/>
      <c r="GN3960" s="12"/>
      <c r="GO3960" s="12"/>
      <c r="GP3960" s="12"/>
      <c r="GQ3960" s="12"/>
    </row>
    <row r="3961" spans="9:199" s="1" customFormat="1">
      <c r="I3961" s="3"/>
      <c r="P3961" s="59"/>
      <c r="Q3961" s="59"/>
      <c r="R3961" s="59"/>
      <c r="T3961" s="3"/>
      <c r="U3961" s="5"/>
      <c r="V3961" s="3"/>
      <c r="W3961" s="5"/>
      <c r="AE3961" s="7"/>
      <c r="AM3961" s="8"/>
      <c r="AT3961" s="9"/>
      <c r="GM3961" s="12"/>
      <c r="GN3961" s="12"/>
      <c r="GO3961" s="12"/>
      <c r="GP3961" s="12"/>
      <c r="GQ3961" s="12"/>
    </row>
    <row r="3962" spans="9:199" s="1" customFormat="1">
      <c r="I3962" s="3"/>
      <c r="P3962" s="59"/>
      <c r="Q3962" s="59"/>
      <c r="R3962" s="59"/>
      <c r="T3962" s="3"/>
      <c r="U3962" s="5"/>
      <c r="V3962" s="3"/>
      <c r="W3962" s="5"/>
      <c r="AE3962" s="7"/>
      <c r="AM3962" s="8"/>
      <c r="AT3962" s="9"/>
      <c r="GM3962" s="12"/>
      <c r="GN3962" s="12"/>
      <c r="GO3962" s="12"/>
      <c r="GP3962" s="12"/>
      <c r="GQ3962" s="12"/>
    </row>
    <row r="3963" spans="9:199" s="1" customFormat="1">
      <c r="I3963" s="3"/>
      <c r="P3963" s="59"/>
      <c r="Q3963" s="59"/>
      <c r="R3963" s="59"/>
      <c r="T3963" s="3"/>
      <c r="U3963" s="5"/>
      <c r="V3963" s="3"/>
      <c r="W3963" s="5"/>
      <c r="AE3963" s="7"/>
      <c r="AM3963" s="8"/>
      <c r="AT3963" s="9"/>
      <c r="GM3963" s="12"/>
      <c r="GN3963" s="12"/>
      <c r="GO3963" s="12"/>
      <c r="GP3963" s="12"/>
      <c r="GQ3963" s="12"/>
    </row>
    <row r="3964" spans="9:199" s="1" customFormat="1">
      <c r="I3964" s="3"/>
      <c r="P3964" s="59"/>
      <c r="Q3964" s="59"/>
      <c r="R3964" s="59"/>
      <c r="T3964" s="3"/>
      <c r="U3964" s="5"/>
      <c r="V3964" s="3"/>
      <c r="W3964" s="5"/>
      <c r="AE3964" s="7"/>
      <c r="AM3964" s="8"/>
      <c r="AT3964" s="9"/>
      <c r="GM3964" s="12"/>
      <c r="GN3964" s="12"/>
      <c r="GO3964" s="12"/>
      <c r="GP3964" s="12"/>
      <c r="GQ3964" s="12"/>
    </row>
    <row r="3965" spans="9:199" s="1" customFormat="1">
      <c r="I3965" s="3"/>
      <c r="P3965" s="59"/>
      <c r="Q3965" s="59"/>
      <c r="R3965" s="59"/>
      <c r="T3965" s="3"/>
      <c r="U3965" s="5"/>
      <c r="V3965" s="3"/>
      <c r="W3965" s="5"/>
      <c r="AE3965" s="7"/>
      <c r="AM3965" s="8"/>
      <c r="AT3965" s="9"/>
      <c r="GM3965" s="12"/>
      <c r="GN3965" s="12"/>
      <c r="GO3965" s="12"/>
      <c r="GP3965" s="12"/>
      <c r="GQ3965" s="12"/>
    </row>
    <row r="3966" spans="9:199" s="1" customFormat="1">
      <c r="I3966" s="3"/>
      <c r="P3966" s="59"/>
      <c r="Q3966" s="59"/>
      <c r="R3966" s="59"/>
      <c r="T3966" s="3"/>
      <c r="U3966" s="5"/>
      <c r="V3966" s="3"/>
      <c r="W3966" s="5"/>
      <c r="AE3966" s="7"/>
      <c r="AM3966" s="8"/>
      <c r="AT3966" s="9"/>
      <c r="GM3966" s="12"/>
      <c r="GN3966" s="12"/>
      <c r="GO3966" s="12"/>
      <c r="GP3966" s="12"/>
      <c r="GQ3966" s="12"/>
    </row>
    <row r="3967" spans="9:199" s="1" customFormat="1">
      <c r="I3967" s="3"/>
      <c r="P3967" s="59"/>
      <c r="Q3967" s="59"/>
      <c r="R3967" s="59"/>
      <c r="T3967" s="3"/>
      <c r="U3967" s="5"/>
      <c r="V3967" s="3"/>
      <c r="W3967" s="5"/>
      <c r="AE3967" s="7"/>
      <c r="AM3967" s="8"/>
      <c r="AT3967" s="9"/>
      <c r="GM3967" s="12"/>
      <c r="GN3967" s="12"/>
      <c r="GO3967" s="12"/>
      <c r="GP3967" s="12"/>
      <c r="GQ3967" s="12"/>
    </row>
    <row r="3968" spans="9:199" s="1" customFormat="1">
      <c r="I3968" s="3"/>
      <c r="P3968" s="59"/>
      <c r="Q3968" s="59"/>
      <c r="R3968" s="59"/>
      <c r="T3968" s="3"/>
      <c r="U3968" s="5"/>
      <c r="V3968" s="3"/>
      <c r="W3968" s="5"/>
      <c r="AE3968" s="7"/>
      <c r="AM3968" s="8"/>
      <c r="AT3968" s="9"/>
      <c r="GM3968" s="12"/>
      <c r="GN3968" s="12"/>
      <c r="GO3968" s="12"/>
      <c r="GP3968" s="12"/>
      <c r="GQ3968" s="12"/>
    </row>
    <row r="3969" spans="9:199" s="1" customFormat="1">
      <c r="I3969" s="3"/>
      <c r="P3969" s="59"/>
      <c r="Q3969" s="59"/>
      <c r="R3969" s="59"/>
      <c r="T3969" s="3"/>
      <c r="U3969" s="5"/>
      <c r="V3969" s="3"/>
      <c r="W3969" s="5"/>
      <c r="AE3969" s="7"/>
      <c r="AM3969" s="8"/>
      <c r="AT3969" s="9"/>
      <c r="GM3969" s="12"/>
      <c r="GN3969" s="12"/>
      <c r="GO3969" s="12"/>
      <c r="GP3969" s="12"/>
      <c r="GQ3969" s="12"/>
    </row>
    <row r="3970" spans="9:199" s="1" customFormat="1">
      <c r="I3970" s="3"/>
      <c r="P3970" s="59"/>
      <c r="Q3970" s="59"/>
      <c r="R3970" s="59"/>
      <c r="T3970" s="3"/>
      <c r="U3970" s="5"/>
      <c r="V3970" s="3"/>
      <c r="W3970" s="5"/>
      <c r="AE3970" s="7"/>
      <c r="AM3970" s="8"/>
      <c r="AT3970" s="9"/>
      <c r="GM3970" s="12"/>
      <c r="GN3970" s="12"/>
      <c r="GO3970" s="12"/>
      <c r="GP3970" s="12"/>
      <c r="GQ3970" s="12"/>
    </row>
    <row r="3971" spans="9:199" s="1" customFormat="1">
      <c r="I3971" s="3"/>
      <c r="P3971" s="59"/>
      <c r="Q3971" s="59"/>
      <c r="R3971" s="59"/>
      <c r="T3971" s="3"/>
      <c r="U3971" s="5"/>
      <c r="V3971" s="3"/>
      <c r="W3971" s="5"/>
      <c r="AE3971" s="7"/>
      <c r="AM3971" s="8"/>
      <c r="AT3971" s="9"/>
      <c r="GM3971" s="12"/>
      <c r="GN3971" s="12"/>
      <c r="GO3971" s="12"/>
      <c r="GP3971" s="12"/>
      <c r="GQ3971" s="12"/>
    </row>
    <row r="3972" spans="9:199" s="1" customFormat="1">
      <c r="I3972" s="3"/>
      <c r="P3972" s="59"/>
      <c r="Q3972" s="59"/>
      <c r="R3972" s="59"/>
      <c r="T3972" s="3"/>
      <c r="U3972" s="5"/>
      <c r="V3972" s="3"/>
      <c r="W3972" s="5"/>
      <c r="AE3972" s="7"/>
      <c r="AM3972" s="8"/>
      <c r="AT3972" s="9"/>
      <c r="GM3972" s="12"/>
      <c r="GN3972" s="12"/>
      <c r="GO3972" s="12"/>
      <c r="GP3972" s="12"/>
      <c r="GQ3972" s="12"/>
    </row>
    <row r="3973" spans="9:199" s="1" customFormat="1">
      <c r="I3973" s="3"/>
      <c r="P3973" s="59"/>
      <c r="Q3973" s="59"/>
      <c r="R3973" s="59"/>
      <c r="T3973" s="3"/>
      <c r="U3973" s="5"/>
      <c r="V3973" s="3"/>
      <c r="W3973" s="5"/>
      <c r="AE3973" s="7"/>
      <c r="AM3973" s="8"/>
      <c r="AT3973" s="9"/>
      <c r="GM3973" s="12"/>
      <c r="GN3973" s="12"/>
      <c r="GO3973" s="12"/>
      <c r="GP3973" s="12"/>
      <c r="GQ3973" s="12"/>
    </row>
    <row r="3974" spans="9:199" s="1" customFormat="1">
      <c r="I3974" s="3"/>
      <c r="P3974" s="59"/>
      <c r="Q3974" s="59"/>
      <c r="R3974" s="59"/>
      <c r="T3974" s="3"/>
      <c r="U3974" s="5"/>
      <c r="V3974" s="3"/>
      <c r="W3974" s="5"/>
      <c r="AE3974" s="7"/>
      <c r="AM3974" s="8"/>
      <c r="AT3974" s="9"/>
      <c r="GM3974" s="12"/>
      <c r="GN3974" s="12"/>
      <c r="GO3974" s="12"/>
      <c r="GP3974" s="12"/>
      <c r="GQ3974" s="12"/>
    </row>
    <row r="3975" spans="9:199" s="1" customFormat="1">
      <c r="I3975" s="3"/>
      <c r="P3975" s="59"/>
      <c r="Q3975" s="59"/>
      <c r="R3975" s="59"/>
      <c r="T3975" s="3"/>
      <c r="U3975" s="5"/>
      <c r="V3975" s="3"/>
      <c r="W3975" s="5"/>
      <c r="AE3975" s="7"/>
      <c r="AM3975" s="8"/>
      <c r="AT3975" s="9"/>
      <c r="GM3975" s="12"/>
      <c r="GN3975" s="12"/>
      <c r="GO3975" s="12"/>
      <c r="GP3975" s="12"/>
      <c r="GQ3975" s="12"/>
    </row>
    <row r="3976" spans="9:199" s="1" customFormat="1">
      <c r="I3976" s="3"/>
      <c r="P3976" s="59"/>
      <c r="Q3976" s="59"/>
      <c r="R3976" s="59"/>
      <c r="T3976" s="3"/>
      <c r="U3976" s="5"/>
      <c r="V3976" s="3"/>
      <c r="W3976" s="5"/>
      <c r="AE3976" s="7"/>
      <c r="AM3976" s="8"/>
      <c r="AT3976" s="9"/>
      <c r="GM3976" s="12"/>
      <c r="GN3976" s="12"/>
      <c r="GO3976" s="12"/>
      <c r="GP3976" s="12"/>
      <c r="GQ3976" s="12"/>
    </row>
    <row r="3977" spans="9:199" s="1" customFormat="1">
      <c r="I3977" s="3"/>
      <c r="P3977" s="59"/>
      <c r="Q3977" s="59"/>
      <c r="R3977" s="59"/>
      <c r="T3977" s="3"/>
      <c r="U3977" s="5"/>
      <c r="V3977" s="3"/>
      <c r="W3977" s="5"/>
      <c r="AE3977" s="7"/>
      <c r="AM3977" s="8"/>
      <c r="AT3977" s="9"/>
      <c r="GM3977" s="12"/>
      <c r="GN3977" s="12"/>
      <c r="GO3977" s="12"/>
      <c r="GP3977" s="12"/>
      <c r="GQ3977" s="12"/>
    </row>
    <row r="3978" spans="9:199" s="1" customFormat="1">
      <c r="I3978" s="3"/>
      <c r="P3978" s="59"/>
      <c r="Q3978" s="59"/>
      <c r="R3978" s="59"/>
      <c r="T3978" s="3"/>
      <c r="U3978" s="5"/>
      <c r="V3978" s="3"/>
      <c r="W3978" s="5"/>
      <c r="AE3978" s="7"/>
      <c r="AM3978" s="8"/>
      <c r="AT3978" s="9"/>
      <c r="GM3978" s="12"/>
      <c r="GN3978" s="12"/>
      <c r="GO3978" s="12"/>
      <c r="GP3978" s="12"/>
      <c r="GQ3978" s="12"/>
    </row>
    <row r="3979" spans="9:199" s="1" customFormat="1">
      <c r="I3979" s="3"/>
      <c r="P3979" s="59"/>
      <c r="Q3979" s="59"/>
      <c r="R3979" s="59"/>
      <c r="T3979" s="3"/>
      <c r="U3979" s="5"/>
      <c r="V3979" s="3"/>
      <c r="W3979" s="5"/>
      <c r="AE3979" s="7"/>
      <c r="AM3979" s="8"/>
      <c r="AT3979" s="9"/>
      <c r="GM3979" s="12"/>
      <c r="GN3979" s="12"/>
      <c r="GO3979" s="12"/>
      <c r="GP3979" s="12"/>
      <c r="GQ3979" s="12"/>
    </row>
    <row r="3980" spans="9:199" s="1" customFormat="1">
      <c r="I3980" s="3"/>
      <c r="P3980" s="59"/>
      <c r="Q3980" s="59"/>
      <c r="R3980" s="59"/>
      <c r="T3980" s="3"/>
      <c r="U3980" s="5"/>
      <c r="V3980" s="3"/>
      <c r="W3980" s="5"/>
      <c r="AE3980" s="7"/>
      <c r="AM3980" s="8"/>
      <c r="AT3980" s="9"/>
      <c r="GM3980" s="12"/>
      <c r="GN3980" s="12"/>
      <c r="GO3980" s="12"/>
      <c r="GP3980" s="12"/>
      <c r="GQ3980" s="12"/>
    </row>
    <row r="3981" spans="9:199" s="1" customFormat="1">
      <c r="I3981" s="3"/>
      <c r="P3981" s="59"/>
      <c r="Q3981" s="59"/>
      <c r="R3981" s="59"/>
      <c r="T3981" s="3"/>
      <c r="U3981" s="5"/>
      <c r="V3981" s="3"/>
      <c r="W3981" s="5"/>
      <c r="AE3981" s="7"/>
      <c r="AM3981" s="8"/>
      <c r="AT3981" s="9"/>
      <c r="GM3981" s="12"/>
      <c r="GN3981" s="12"/>
      <c r="GO3981" s="12"/>
      <c r="GP3981" s="12"/>
      <c r="GQ3981" s="12"/>
    </row>
    <row r="3982" spans="9:199" s="1" customFormat="1">
      <c r="I3982" s="3"/>
      <c r="P3982" s="59"/>
      <c r="Q3982" s="59"/>
      <c r="R3982" s="59"/>
      <c r="T3982" s="3"/>
      <c r="U3982" s="5"/>
      <c r="V3982" s="3"/>
      <c r="W3982" s="5"/>
      <c r="AE3982" s="7"/>
      <c r="AM3982" s="8"/>
      <c r="AT3982" s="9"/>
      <c r="GM3982" s="12"/>
      <c r="GN3982" s="12"/>
      <c r="GO3982" s="12"/>
      <c r="GP3982" s="12"/>
      <c r="GQ3982" s="12"/>
    </row>
    <row r="3983" spans="9:199" s="1" customFormat="1">
      <c r="I3983" s="3"/>
      <c r="P3983" s="59"/>
      <c r="Q3983" s="59"/>
      <c r="R3983" s="59"/>
      <c r="T3983" s="3"/>
      <c r="U3983" s="5"/>
      <c r="V3983" s="3"/>
      <c r="W3983" s="5"/>
      <c r="AE3983" s="7"/>
      <c r="AM3983" s="8"/>
      <c r="AT3983" s="9"/>
      <c r="GM3983" s="12"/>
      <c r="GN3983" s="12"/>
      <c r="GO3983" s="12"/>
      <c r="GP3983" s="12"/>
      <c r="GQ3983" s="12"/>
    </row>
    <row r="3984" spans="9:199" s="1" customFormat="1">
      <c r="I3984" s="3"/>
      <c r="P3984" s="59"/>
      <c r="Q3984" s="59"/>
      <c r="R3984" s="59"/>
      <c r="T3984" s="3"/>
      <c r="U3984" s="5"/>
      <c r="V3984" s="3"/>
      <c r="W3984" s="5"/>
      <c r="AE3984" s="7"/>
      <c r="AM3984" s="8"/>
      <c r="AT3984" s="9"/>
      <c r="GM3984" s="12"/>
      <c r="GN3984" s="12"/>
      <c r="GO3984" s="12"/>
      <c r="GP3984" s="12"/>
      <c r="GQ3984" s="12"/>
    </row>
    <row r="3985" spans="9:199" s="1" customFormat="1">
      <c r="I3985" s="3"/>
      <c r="P3985" s="59"/>
      <c r="Q3985" s="59"/>
      <c r="R3985" s="59"/>
      <c r="T3985" s="3"/>
      <c r="U3985" s="5"/>
      <c r="V3985" s="3"/>
      <c r="W3985" s="5"/>
      <c r="AE3985" s="7"/>
      <c r="AM3985" s="8"/>
      <c r="AT3985" s="9"/>
      <c r="GM3985" s="12"/>
      <c r="GN3985" s="12"/>
      <c r="GO3985" s="12"/>
      <c r="GP3985" s="12"/>
      <c r="GQ3985" s="12"/>
    </row>
    <row r="3986" spans="9:199" s="1" customFormat="1">
      <c r="I3986" s="3"/>
      <c r="P3986" s="59"/>
      <c r="Q3986" s="59"/>
      <c r="R3986" s="59"/>
      <c r="T3986" s="3"/>
      <c r="U3986" s="5"/>
      <c r="V3986" s="3"/>
      <c r="W3986" s="5"/>
      <c r="AE3986" s="7"/>
      <c r="AM3986" s="8"/>
      <c r="AT3986" s="9"/>
      <c r="GM3986" s="12"/>
      <c r="GN3986" s="12"/>
      <c r="GO3986" s="12"/>
      <c r="GP3986" s="12"/>
      <c r="GQ3986" s="12"/>
    </row>
    <row r="3987" spans="9:199" s="1" customFormat="1">
      <c r="I3987" s="3"/>
      <c r="P3987" s="59"/>
      <c r="Q3987" s="59"/>
      <c r="R3987" s="59"/>
      <c r="T3987" s="3"/>
      <c r="U3987" s="5"/>
      <c r="V3987" s="3"/>
      <c r="W3987" s="5"/>
      <c r="AE3987" s="7"/>
      <c r="AM3987" s="8"/>
      <c r="AT3987" s="9"/>
      <c r="GM3987" s="12"/>
      <c r="GN3987" s="12"/>
      <c r="GO3987" s="12"/>
      <c r="GP3987" s="12"/>
      <c r="GQ3987" s="12"/>
    </row>
    <row r="3988" spans="9:199" s="1" customFormat="1">
      <c r="I3988" s="3"/>
      <c r="P3988" s="59"/>
      <c r="Q3988" s="59"/>
      <c r="R3988" s="59"/>
      <c r="T3988" s="3"/>
      <c r="U3988" s="5"/>
      <c r="V3988" s="3"/>
      <c r="W3988" s="5"/>
      <c r="AE3988" s="7"/>
      <c r="AM3988" s="8"/>
      <c r="AT3988" s="9"/>
      <c r="GM3988" s="12"/>
      <c r="GN3988" s="12"/>
      <c r="GO3988" s="12"/>
      <c r="GP3988" s="12"/>
      <c r="GQ3988" s="12"/>
    </row>
    <row r="3989" spans="9:199" s="1" customFormat="1">
      <c r="I3989" s="3"/>
      <c r="P3989" s="59"/>
      <c r="Q3989" s="59"/>
      <c r="R3989" s="59"/>
      <c r="T3989" s="3"/>
      <c r="U3989" s="5"/>
      <c r="V3989" s="3"/>
      <c r="W3989" s="5"/>
      <c r="AE3989" s="7"/>
      <c r="AM3989" s="8"/>
      <c r="AT3989" s="9"/>
      <c r="GM3989" s="12"/>
      <c r="GN3989" s="12"/>
      <c r="GO3989" s="12"/>
      <c r="GP3989" s="12"/>
      <c r="GQ3989" s="12"/>
    </row>
    <row r="3990" spans="9:199" s="1" customFormat="1">
      <c r="I3990" s="3"/>
      <c r="P3990" s="59"/>
      <c r="Q3990" s="59"/>
      <c r="R3990" s="59"/>
      <c r="T3990" s="3"/>
      <c r="U3990" s="5"/>
      <c r="V3990" s="3"/>
      <c r="W3990" s="5"/>
      <c r="AE3990" s="7"/>
      <c r="AM3990" s="8"/>
      <c r="AT3990" s="9"/>
      <c r="GM3990" s="12"/>
      <c r="GN3990" s="12"/>
      <c r="GO3990" s="12"/>
      <c r="GP3990" s="12"/>
      <c r="GQ3990" s="12"/>
    </row>
    <row r="3991" spans="9:199" s="1" customFormat="1">
      <c r="I3991" s="3"/>
      <c r="P3991" s="59"/>
      <c r="Q3991" s="59"/>
      <c r="R3991" s="59"/>
      <c r="T3991" s="3"/>
      <c r="U3991" s="5"/>
      <c r="V3991" s="3"/>
      <c r="W3991" s="5"/>
      <c r="AE3991" s="7"/>
      <c r="AM3991" s="8"/>
      <c r="AT3991" s="9"/>
      <c r="GM3991" s="12"/>
      <c r="GN3991" s="12"/>
      <c r="GO3991" s="12"/>
      <c r="GP3991" s="12"/>
      <c r="GQ3991" s="12"/>
    </row>
    <row r="3992" spans="9:199" s="1" customFormat="1">
      <c r="I3992" s="3"/>
      <c r="P3992" s="59"/>
      <c r="Q3992" s="59"/>
      <c r="R3992" s="59"/>
      <c r="T3992" s="3"/>
      <c r="U3992" s="5"/>
      <c r="V3992" s="3"/>
      <c r="W3992" s="5"/>
      <c r="AE3992" s="7"/>
      <c r="AM3992" s="8"/>
      <c r="AT3992" s="9"/>
      <c r="GM3992" s="12"/>
      <c r="GN3992" s="12"/>
      <c r="GO3992" s="12"/>
      <c r="GP3992" s="12"/>
      <c r="GQ3992" s="12"/>
    </row>
    <row r="3993" spans="9:199" s="1" customFormat="1">
      <c r="I3993" s="3"/>
      <c r="P3993" s="59"/>
      <c r="Q3993" s="59"/>
      <c r="R3993" s="59"/>
      <c r="T3993" s="3"/>
      <c r="U3993" s="5"/>
      <c r="V3993" s="3"/>
      <c r="W3993" s="5"/>
      <c r="AE3993" s="7"/>
      <c r="AM3993" s="8"/>
      <c r="AT3993" s="9"/>
      <c r="GM3993" s="12"/>
      <c r="GN3993" s="12"/>
      <c r="GO3993" s="12"/>
      <c r="GP3993" s="12"/>
      <c r="GQ3993" s="12"/>
    </row>
    <row r="3994" spans="9:199" s="1" customFormat="1">
      <c r="I3994" s="3"/>
      <c r="P3994" s="59"/>
      <c r="Q3994" s="59"/>
      <c r="R3994" s="59"/>
      <c r="T3994" s="3"/>
      <c r="U3994" s="5"/>
      <c r="V3994" s="3"/>
      <c r="W3994" s="5"/>
      <c r="AE3994" s="7"/>
      <c r="AM3994" s="8"/>
      <c r="AT3994" s="9"/>
      <c r="GM3994" s="12"/>
      <c r="GN3994" s="12"/>
      <c r="GO3994" s="12"/>
      <c r="GP3994" s="12"/>
      <c r="GQ3994" s="12"/>
    </row>
    <row r="3995" spans="9:199" s="1" customFormat="1">
      <c r="I3995" s="3"/>
      <c r="P3995" s="59"/>
      <c r="Q3995" s="59"/>
      <c r="R3995" s="59"/>
      <c r="T3995" s="3"/>
      <c r="U3995" s="5"/>
      <c r="V3995" s="3"/>
      <c r="W3995" s="5"/>
      <c r="AE3995" s="7"/>
      <c r="AM3995" s="8"/>
      <c r="AT3995" s="9"/>
      <c r="GM3995" s="12"/>
      <c r="GN3995" s="12"/>
      <c r="GO3995" s="12"/>
      <c r="GP3995" s="12"/>
      <c r="GQ3995" s="12"/>
    </row>
    <row r="3996" spans="9:199" s="1" customFormat="1">
      <c r="I3996" s="3"/>
      <c r="P3996" s="59"/>
      <c r="Q3996" s="59"/>
      <c r="R3996" s="59"/>
      <c r="T3996" s="3"/>
      <c r="U3996" s="5"/>
      <c r="V3996" s="3"/>
      <c r="W3996" s="5"/>
      <c r="AE3996" s="7"/>
      <c r="AM3996" s="8"/>
      <c r="AT3996" s="9"/>
      <c r="GM3996" s="12"/>
      <c r="GN3996" s="12"/>
      <c r="GO3996" s="12"/>
      <c r="GP3996" s="12"/>
      <c r="GQ3996" s="12"/>
    </row>
    <row r="3997" spans="9:199" s="1" customFormat="1">
      <c r="I3997" s="3"/>
      <c r="P3997" s="59"/>
      <c r="Q3997" s="59"/>
      <c r="R3997" s="59"/>
      <c r="T3997" s="3"/>
      <c r="U3997" s="5"/>
      <c r="V3997" s="3"/>
      <c r="W3997" s="5"/>
      <c r="AE3997" s="7"/>
      <c r="AM3997" s="8"/>
      <c r="AT3997" s="9"/>
      <c r="GM3997" s="12"/>
      <c r="GN3997" s="12"/>
      <c r="GO3997" s="12"/>
      <c r="GP3997" s="12"/>
      <c r="GQ3997" s="12"/>
    </row>
    <row r="3998" spans="9:199" s="1" customFormat="1">
      <c r="I3998" s="3"/>
      <c r="P3998" s="59"/>
      <c r="Q3998" s="59"/>
      <c r="R3998" s="59"/>
      <c r="T3998" s="3"/>
      <c r="U3998" s="5"/>
      <c r="V3998" s="3"/>
      <c r="W3998" s="5"/>
      <c r="AE3998" s="7"/>
      <c r="AM3998" s="8"/>
      <c r="AT3998" s="9"/>
      <c r="GM3998" s="12"/>
      <c r="GN3998" s="12"/>
      <c r="GO3998" s="12"/>
      <c r="GP3998" s="12"/>
      <c r="GQ3998" s="12"/>
    </row>
    <row r="3999" spans="9:199" s="1" customFormat="1">
      <c r="I3999" s="3"/>
      <c r="P3999" s="59"/>
      <c r="Q3999" s="59"/>
      <c r="R3999" s="59"/>
      <c r="T3999" s="3"/>
      <c r="U3999" s="5"/>
      <c r="V3999" s="3"/>
      <c r="W3999" s="5"/>
      <c r="AE3999" s="7"/>
      <c r="AM3999" s="8"/>
      <c r="AT3999" s="9"/>
      <c r="GM3999" s="12"/>
      <c r="GN3999" s="12"/>
      <c r="GO3999" s="12"/>
      <c r="GP3999" s="12"/>
      <c r="GQ3999" s="12"/>
    </row>
    <row r="4000" spans="9:199" s="1" customFormat="1">
      <c r="I4000" s="3"/>
      <c r="P4000" s="59"/>
      <c r="Q4000" s="59"/>
      <c r="R4000" s="59"/>
      <c r="T4000" s="3"/>
      <c r="U4000" s="5"/>
      <c r="V4000" s="3"/>
      <c r="W4000" s="5"/>
      <c r="AE4000" s="7"/>
      <c r="AM4000" s="8"/>
      <c r="AT4000" s="9"/>
      <c r="GM4000" s="12"/>
      <c r="GN4000" s="12"/>
      <c r="GO4000" s="12"/>
      <c r="GP4000" s="12"/>
      <c r="GQ4000" s="12"/>
    </row>
    <row r="4001" spans="9:199" s="1" customFormat="1">
      <c r="I4001" s="3"/>
      <c r="P4001" s="59"/>
      <c r="Q4001" s="59"/>
      <c r="R4001" s="59"/>
      <c r="T4001" s="3"/>
      <c r="U4001" s="5"/>
      <c r="V4001" s="3"/>
      <c r="W4001" s="5"/>
      <c r="AE4001" s="7"/>
      <c r="AM4001" s="8"/>
      <c r="AT4001" s="9"/>
      <c r="GM4001" s="12"/>
      <c r="GN4001" s="12"/>
      <c r="GO4001" s="12"/>
      <c r="GP4001" s="12"/>
      <c r="GQ4001" s="12"/>
    </row>
    <row r="4002" spans="9:199" s="1" customFormat="1">
      <c r="I4002" s="3"/>
      <c r="P4002" s="59"/>
      <c r="Q4002" s="59"/>
      <c r="R4002" s="59"/>
      <c r="T4002" s="3"/>
      <c r="U4002" s="5"/>
      <c r="V4002" s="3"/>
      <c r="W4002" s="5"/>
      <c r="AE4002" s="7"/>
      <c r="AM4002" s="8"/>
      <c r="AT4002" s="9"/>
      <c r="GM4002" s="12"/>
      <c r="GN4002" s="12"/>
      <c r="GO4002" s="12"/>
      <c r="GP4002" s="12"/>
      <c r="GQ4002" s="12"/>
    </row>
    <row r="4003" spans="9:199" s="1" customFormat="1">
      <c r="I4003" s="3"/>
      <c r="P4003" s="59"/>
      <c r="Q4003" s="59"/>
      <c r="R4003" s="59"/>
      <c r="T4003" s="3"/>
      <c r="U4003" s="5"/>
      <c r="V4003" s="3"/>
      <c r="W4003" s="5"/>
      <c r="AE4003" s="7"/>
      <c r="AM4003" s="8"/>
      <c r="AT4003" s="9"/>
      <c r="GM4003" s="12"/>
      <c r="GN4003" s="12"/>
      <c r="GO4003" s="12"/>
      <c r="GP4003" s="12"/>
      <c r="GQ4003" s="12"/>
    </row>
    <row r="4004" spans="9:199" s="1" customFormat="1">
      <c r="I4004" s="3"/>
      <c r="P4004" s="59"/>
      <c r="Q4004" s="59"/>
      <c r="R4004" s="59"/>
      <c r="T4004" s="3"/>
      <c r="U4004" s="5"/>
      <c r="V4004" s="3"/>
      <c r="W4004" s="5"/>
      <c r="AE4004" s="7"/>
      <c r="AM4004" s="8"/>
      <c r="AT4004" s="9"/>
      <c r="GM4004" s="12"/>
      <c r="GN4004" s="12"/>
      <c r="GO4004" s="12"/>
      <c r="GP4004" s="12"/>
      <c r="GQ4004" s="12"/>
    </row>
    <row r="4005" spans="9:199" s="1" customFormat="1">
      <c r="I4005" s="3"/>
      <c r="P4005" s="59"/>
      <c r="Q4005" s="59"/>
      <c r="R4005" s="59"/>
      <c r="T4005" s="3"/>
      <c r="U4005" s="5"/>
      <c r="V4005" s="3"/>
      <c r="W4005" s="5"/>
      <c r="AE4005" s="7"/>
      <c r="AM4005" s="8"/>
      <c r="AT4005" s="9"/>
      <c r="GM4005" s="12"/>
      <c r="GN4005" s="12"/>
      <c r="GO4005" s="12"/>
      <c r="GP4005" s="12"/>
      <c r="GQ4005" s="12"/>
    </row>
    <row r="4006" spans="9:199" s="1" customFormat="1">
      <c r="I4006" s="3"/>
      <c r="P4006" s="59"/>
      <c r="Q4006" s="59"/>
      <c r="R4006" s="59"/>
      <c r="T4006" s="3"/>
      <c r="U4006" s="5"/>
      <c r="V4006" s="3"/>
      <c r="W4006" s="5"/>
      <c r="AE4006" s="7"/>
      <c r="AM4006" s="8"/>
      <c r="AT4006" s="9"/>
      <c r="GM4006" s="12"/>
      <c r="GN4006" s="12"/>
      <c r="GO4006" s="12"/>
      <c r="GP4006" s="12"/>
      <c r="GQ4006" s="12"/>
    </row>
    <row r="4007" spans="9:199" s="1" customFormat="1">
      <c r="I4007" s="3"/>
      <c r="P4007" s="59"/>
      <c r="Q4007" s="59"/>
      <c r="R4007" s="59"/>
      <c r="T4007" s="3"/>
      <c r="U4007" s="5"/>
      <c r="V4007" s="3"/>
      <c r="W4007" s="5"/>
      <c r="AE4007" s="7"/>
      <c r="AM4007" s="8"/>
      <c r="AT4007" s="9"/>
      <c r="GM4007" s="12"/>
      <c r="GN4007" s="12"/>
      <c r="GO4007" s="12"/>
      <c r="GP4007" s="12"/>
      <c r="GQ4007" s="12"/>
    </row>
    <row r="4008" spans="9:199" s="1" customFormat="1">
      <c r="I4008" s="3"/>
      <c r="P4008" s="59"/>
      <c r="Q4008" s="59"/>
      <c r="R4008" s="59"/>
      <c r="T4008" s="3"/>
      <c r="U4008" s="5"/>
      <c r="V4008" s="3"/>
      <c r="W4008" s="5"/>
      <c r="AE4008" s="7"/>
      <c r="AM4008" s="8"/>
      <c r="AT4008" s="9"/>
      <c r="GM4008" s="12"/>
      <c r="GN4008" s="12"/>
      <c r="GO4008" s="12"/>
      <c r="GP4008" s="12"/>
      <c r="GQ4008" s="12"/>
    </row>
    <row r="4009" spans="9:199" s="1" customFormat="1">
      <c r="I4009" s="3"/>
      <c r="P4009" s="59"/>
      <c r="Q4009" s="59"/>
      <c r="R4009" s="59"/>
      <c r="T4009" s="3"/>
      <c r="U4009" s="5"/>
      <c r="V4009" s="3"/>
      <c r="W4009" s="5"/>
      <c r="AE4009" s="7"/>
      <c r="AM4009" s="8"/>
      <c r="AT4009" s="9"/>
      <c r="GM4009" s="12"/>
      <c r="GN4009" s="12"/>
      <c r="GO4009" s="12"/>
      <c r="GP4009" s="12"/>
      <c r="GQ4009" s="12"/>
    </row>
    <row r="4010" spans="9:199" s="1" customFormat="1">
      <c r="I4010" s="3"/>
      <c r="P4010" s="59"/>
      <c r="Q4010" s="59"/>
      <c r="R4010" s="59"/>
      <c r="T4010" s="3"/>
      <c r="U4010" s="5"/>
      <c r="V4010" s="3"/>
      <c r="W4010" s="5"/>
      <c r="AE4010" s="7"/>
      <c r="AM4010" s="8"/>
      <c r="AT4010" s="9"/>
      <c r="GM4010" s="12"/>
      <c r="GN4010" s="12"/>
      <c r="GO4010" s="12"/>
      <c r="GP4010" s="12"/>
      <c r="GQ4010" s="12"/>
    </row>
    <row r="4011" spans="9:199" s="1" customFormat="1">
      <c r="I4011" s="3"/>
      <c r="P4011" s="59"/>
      <c r="Q4011" s="59"/>
      <c r="R4011" s="59"/>
      <c r="T4011" s="3"/>
      <c r="U4011" s="5"/>
      <c r="V4011" s="3"/>
      <c r="W4011" s="5"/>
      <c r="AE4011" s="7"/>
      <c r="AM4011" s="8"/>
      <c r="AT4011" s="9"/>
      <c r="GM4011" s="12"/>
      <c r="GN4011" s="12"/>
      <c r="GO4011" s="12"/>
      <c r="GP4011" s="12"/>
      <c r="GQ4011" s="12"/>
    </row>
    <row r="4012" spans="9:199" s="1" customFormat="1">
      <c r="I4012" s="3"/>
      <c r="P4012" s="59"/>
      <c r="Q4012" s="59"/>
      <c r="R4012" s="59"/>
      <c r="T4012" s="3"/>
      <c r="U4012" s="5"/>
      <c r="V4012" s="3"/>
      <c r="W4012" s="5"/>
      <c r="AE4012" s="7"/>
      <c r="AM4012" s="8"/>
      <c r="AT4012" s="9"/>
      <c r="GM4012" s="12"/>
      <c r="GN4012" s="12"/>
      <c r="GO4012" s="12"/>
      <c r="GP4012" s="12"/>
      <c r="GQ4012" s="12"/>
    </row>
    <row r="4013" spans="9:199" s="1" customFormat="1">
      <c r="I4013" s="3"/>
      <c r="P4013" s="59"/>
      <c r="Q4013" s="59"/>
      <c r="R4013" s="59"/>
      <c r="T4013" s="3"/>
      <c r="U4013" s="5"/>
      <c r="V4013" s="3"/>
      <c r="W4013" s="5"/>
      <c r="AE4013" s="7"/>
      <c r="AM4013" s="8"/>
      <c r="AT4013" s="9"/>
      <c r="GM4013" s="12"/>
      <c r="GN4013" s="12"/>
      <c r="GO4013" s="12"/>
      <c r="GP4013" s="12"/>
      <c r="GQ4013" s="12"/>
    </row>
    <row r="4014" spans="9:199" s="1" customFormat="1">
      <c r="I4014" s="3"/>
      <c r="P4014" s="59"/>
      <c r="Q4014" s="59"/>
      <c r="R4014" s="59"/>
      <c r="T4014" s="3"/>
      <c r="U4014" s="5"/>
      <c r="V4014" s="3"/>
      <c r="W4014" s="5"/>
      <c r="AE4014" s="7"/>
      <c r="AM4014" s="8"/>
      <c r="AT4014" s="9"/>
      <c r="GM4014" s="12"/>
      <c r="GN4014" s="12"/>
      <c r="GO4014" s="12"/>
      <c r="GP4014" s="12"/>
      <c r="GQ4014" s="12"/>
    </row>
    <row r="4015" spans="9:199" s="1" customFormat="1">
      <c r="I4015" s="3"/>
      <c r="P4015" s="59"/>
      <c r="Q4015" s="59"/>
      <c r="R4015" s="59"/>
      <c r="T4015" s="3"/>
      <c r="U4015" s="5"/>
      <c r="V4015" s="3"/>
      <c r="W4015" s="5"/>
      <c r="AE4015" s="7"/>
      <c r="AM4015" s="8"/>
      <c r="AT4015" s="9"/>
      <c r="GM4015" s="12"/>
      <c r="GN4015" s="12"/>
      <c r="GO4015" s="12"/>
      <c r="GP4015" s="12"/>
      <c r="GQ4015" s="12"/>
    </row>
    <row r="4016" spans="9:199" s="1" customFormat="1">
      <c r="I4016" s="3"/>
      <c r="P4016" s="59"/>
      <c r="Q4016" s="59"/>
      <c r="R4016" s="59"/>
      <c r="T4016" s="3"/>
      <c r="U4016" s="5"/>
      <c r="V4016" s="3"/>
      <c r="W4016" s="5"/>
      <c r="AE4016" s="7"/>
      <c r="AM4016" s="8"/>
      <c r="AT4016" s="9"/>
      <c r="GM4016" s="12"/>
      <c r="GN4016" s="12"/>
      <c r="GO4016" s="12"/>
      <c r="GP4016" s="12"/>
      <c r="GQ4016" s="12"/>
    </row>
    <row r="4017" spans="9:199" s="1" customFormat="1">
      <c r="I4017" s="3"/>
      <c r="P4017" s="59"/>
      <c r="Q4017" s="59"/>
      <c r="R4017" s="59"/>
      <c r="T4017" s="3"/>
      <c r="U4017" s="5"/>
      <c r="V4017" s="3"/>
      <c r="W4017" s="5"/>
      <c r="AE4017" s="7"/>
      <c r="AM4017" s="8"/>
      <c r="AT4017" s="9"/>
      <c r="GM4017" s="12"/>
      <c r="GN4017" s="12"/>
      <c r="GO4017" s="12"/>
      <c r="GP4017" s="12"/>
      <c r="GQ4017" s="12"/>
    </row>
    <row r="4018" spans="9:199" s="1" customFormat="1">
      <c r="I4018" s="3"/>
      <c r="P4018" s="59"/>
      <c r="Q4018" s="59"/>
      <c r="R4018" s="59"/>
      <c r="T4018" s="3"/>
      <c r="U4018" s="5"/>
      <c r="V4018" s="3"/>
      <c r="W4018" s="5"/>
      <c r="AE4018" s="7"/>
      <c r="AM4018" s="8"/>
      <c r="AT4018" s="9"/>
      <c r="GM4018" s="12"/>
      <c r="GN4018" s="12"/>
      <c r="GO4018" s="12"/>
      <c r="GP4018" s="12"/>
      <c r="GQ4018" s="12"/>
    </row>
    <row r="4019" spans="9:199" s="1" customFormat="1">
      <c r="I4019" s="3"/>
      <c r="P4019" s="59"/>
      <c r="Q4019" s="59"/>
      <c r="R4019" s="59"/>
      <c r="T4019" s="3"/>
      <c r="U4019" s="5"/>
      <c r="V4019" s="3"/>
      <c r="W4019" s="5"/>
      <c r="AE4019" s="7"/>
      <c r="AM4019" s="8"/>
      <c r="AT4019" s="9"/>
      <c r="GM4019" s="12"/>
      <c r="GN4019" s="12"/>
      <c r="GO4019" s="12"/>
      <c r="GP4019" s="12"/>
      <c r="GQ4019" s="12"/>
    </row>
    <row r="4020" spans="9:199" s="1" customFormat="1">
      <c r="I4020" s="3"/>
      <c r="P4020" s="59"/>
      <c r="Q4020" s="59"/>
      <c r="R4020" s="59"/>
      <c r="T4020" s="3"/>
      <c r="U4020" s="5"/>
      <c r="V4020" s="3"/>
      <c r="W4020" s="5"/>
      <c r="AE4020" s="7"/>
      <c r="AM4020" s="8"/>
      <c r="AT4020" s="9"/>
      <c r="GM4020" s="12"/>
      <c r="GN4020" s="12"/>
      <c r="GO4020" s="12"/>
      <c r="GP4020" s="12"/>
      <c r="GQ4020" s="12"/>
    </row>
    <row r="4021" spans="9:199" s="1" customFormat="1">
      <c r="I4021" s="3"/>
      <c r="P4021" s="59"/>
      <c r="Q4021" s="59"/>
      <c r="R4021" s="59"/>
      <c r="T4021" s="3"/>
      <c r="U4021" s="5"/>
      <c r="V4021" s="3"/>
      <c r="W4021" s="5"/>
      <c r="AE4021" s="7"/>
      <c r="AM4021" s="8"/>
      <c r="AT4021" s="9"/>
      <c r="GM4021" s="12"/>
      <c r="GN4021" s="12"/>
      <c r="GO4021" s="12"/>
      <c r="GP4021" s="12"/>
      <c r="GQ4021" s="12"/>
    </row>
    <row r="4022" spans="9:199" s="1" customFormat="1">
      <c r="I4022" s="3"/>
      <c r="P4022" s="59"/>
      <c r="Q4022" s="59"/>
      <c r="R4022" s="59"/>
      <c r="T4022" s="3"/>
      <c r="U4022" s="5"/>
      <c r="V4022" s="3"/>
      <c r="W4022" s="5"/>
      <c r="AE4022" s="7"/>
      <c r="AM4022" s="8"/>
      <c r="AT4022" s="9"/>
      <c r="GM4022" s="12"/>
      <c r="GN4022" s="12"/>
      <c r="GO4022" s="12"/>
      <c r="GP4022" s="12"/>
      <c r="GQ4022" s="12"/>
    </row>
    <row r="4023" spans="9:199" s="1" customFormat="1">
      <c r="I4023" s="3"/>
      <c r="P4023" s="59"/>
      <c r="Q4023" s="59"/>
      <c r="R4023" s="59"/>
      <c r="T4023" s="3"/>
      <c r="U4023" s="5"/>
      <c r="V4023" s="3"/>
      <c r="W4023" s="5"/>
      <c r="AE4023" s="7"/>
      <c r="AM4023" s="8"/>
      <c r="AT4023" s="9"/>
      <c r="GM4023" s="12"/>
      <c r="GN4023" s="12"/>
      <c r="GO4023" s="12"/>
      <c r="GP4023" s="12"/>
      <c r="GQ4023" s="12"/>
    </row>
    <row r="4024" spans="9:199" s="1" customFormat="1">
      <c r="I4024" s="3"/>
      <c r="P4024" s="59"/>
      <c r="Q4024" s="59"/>
      <c r="R4024" s="59"/>
      <c r="T4024" s="3"/>
      <c r="U4024" s="5"/>
      <c r="V4024" s="3"/>
      <c r="W4024" s="5"/>
      <c r="AE4024" s="7"/>
      <c r="AM4024" s="8"/>
      <c r="AT4024" s="9"/>
      <c r="GM4024" s="12"/>
      <c r="GN4024" s="12"/>
      <c r="GO4024" s="12"/>
      <c r="GP4024" s="12"/>
      <c r="GQ4024" s="12"/>
    </row>
    <row r="4025" spans="9:199" s="1" customFormat="1">
      <c r="I4025" s="3"/>
      <c r="P4025" s="59"/>
      <c r="Q4025" s="59"/>
      <c r="R4025" s="59"/>
      <c r="T4025" s="3"/>
      <c r="U4025" s="5"/>
      <c r="V4025" s="3"/>
      <c r="W4025" s="5"/>
      <c r="AE4025" s="7"/>
      <c r="AM4025" s="8"/>
      <c r="AT4025" s="9"/>
      <c r="GM4025" s="12"/>
      <c r="GN4025" s="12"/>
      <c r="GO4025" s="12"/>
      <c r="GP4025" s="12"/>
      <c r="GQ4025" s="12"/>
    </row>
    <row r="4026" spans="9:199" s="1" customFormat="1">
      <c r="I4026" s="3"/>
      <c r="P4026" s="59"/>
      <c r="Q4026" s="59"/>
      <c r="R4026" s="59"/>
      <c r="T4026" s="3"/>
      <c r="U4026" s="5"/>
      <c r="V4026" s="3"/>
      <c r="W4026" s="5"/>
      <c r="AE4026" s="7"/>
      <c r="AM4026" s="8"/>
      <c r="AT4026" s="9"/>
      <c r="GM4026" s="12"/>
      <c r="GN4026" s="12"/>
      <c r="GO4026" s="12"/>
      <c r="GP4026" s="12"/>
      <c r="GQ4026" s="12"/>
    </row>
    <row r="4027" spans="9:199" s="1" customFormat="1">
      <c r="I4027" s="3"/>
      <c r="P4027" s="59"/>
      <c r="Q4027" s="59"/>
      <c r="R4027" s="59"/>
      <c r="T4027" s="3"/>
      <c r="U4027" s="5"/>
      <c r="V4027" s="3"/>
      <c r="W4027" s="5"/>
      <c r="AE4027" s="7"/>
      <c r="AM4027" s="8"/>
      <c r="AT4027" s="9"/>
      <c r="GM4027" s="12"/>
      <c r="GN4027" s="12"/>
      <c r="GO4027" s="12"/>
      <c r="GP4027" s="12"/>
      <c r="GQ4027" s="12"/>
    </row>
    <row r="4028" spans="9:199" s="1" customFormat="1">
      <c r="I4028" s="3"/>
      <c r="P4028" s="59"/>
      <c r="Q4028" s="59"/>
      <c r="R4028" s="59"/>
      <c r="T4028" s="3"/>
      <c r="U4028" s="5"/>
      <c r="V4028" s="3"/>
      <c r="W4028" s="5"/>
      <c r="AE4028" s="7"/>
      <c r="AM4028" s="8"/>
      <c r="AT4028" s="9"/>
      <c r="GM4028" s="12"/>
      <c r="GN4028" s="12"/>
      <c r="GO4028" s="12"/>
      <c r="GP4028" s="12"/>
      <c r="GQ4028" s="12"/>
    </row>
    <row r="4029" spans="9:199" s="1" customFormat="1">
      <c r="I4029" s="3"/>
      <c r="P4029" s="59"/>
      <c r="Q4029" s="59"/>
      <c r="R4029" s="59"/>
      <c r="T4029" s="3"/>
      <c r="U4029" s="5"/>
      <c r="V4029" s="3"/>
      <c r="W4029" s="5"/>
      <c r="AE4029" s="7"/>
      <c r="AM4029" s="8"/>
      <c r="AT4029" s="9"/>
      <c r="GM4029" s="12"/>
      <c r="GN4029" s="12"/>
      <c r="GO4029" s="12"/>
      <c r="GP4029" s="12"/>
      <c r="GQ4029" s="12"/>
    </row>
    <row r="4030" spans="9:199" s="1" customFormat="1">
      <c r="I4030" s="3"/>
      <c r="P4030" s="59"/>
      <c r="Q4030" s="59"/>
      <c r="R4030" s="59"/>
      <c r="T4030" s="3"/>
      <c r="U4030" s="5"/>
      <c r="V4030" s="3"/>
      <c r="W4030" s="5"/>
      <c r="AE4030" s="7"/>
      <c r="AM4030" s="8"/>
      <c r="AT4030" s="9"/>
      <c r="GM4030" s="12"/>
      <c r="GN4030" s="12"/>
      <c r="GO4030" s="12"/>
      <c r="GP4030" s="12"/>
      <c r="GQ4030" s="12"/>
    </row>
    <row r="4031" spans="9:199" s="1" customFormat="1">
      <c r="I4031" s="3"/>
      <c r="P4031" s="59"/>
      <c r="Q4031" s="59"/>
      <c r="R4031" s="59"/>
      <c r="T4031" s="3"/>
      <c r="U4031" s="5"/>
      <c r="V4031" s="3"/>
      <c r="W4031" s="5"/>
      <c r="AE4031" s="7"/>
      <c r="AM4031" s="8"/>
      <c r="AT4031" s="9"/>
      <c r="GM4031" s="12"/>
      <c r="GN4031" s="12"/>
      <c r="GO4031" s="12"/>
      <c r="GP4031" s="12"/>
      <c r="GQ4031" s="12"/>
    </row>
    <row r="4032" spans="9:199" s="1" customFormat="1">
      <c r="I4032" s="3"/>
      <c r="P4032" s="59"/>
      <c r="Q4032" s="59"/>
      <c r="R4032" s="59"/>
      <c r="T4032" s="3"/>
      <c r="U4032" s="5"/>
      <c r="V4032" s="3"/>
      <c r="W4032" s="5"/>
      <c r="AE4032" s="7"/>
      <c r="AM4032" s="8"/>
      <c r="AT4032" s="9"/>
      <c r="GM4032" s="12"/>
      <c r="GN4032" s="12"/>
      <c r="GO4032" s="12"/>
      <c r="GP4032" s="12"/>
      <c r="GQ4032" s="12"/>
    </row>
    <row r="4033" spans="9:199" s="1" customFormat="1">
      <c r="I4033" s="3"/>
      <c r="P4033" s="59"/>
      <c r="Q4033" s="59"/>
      <c r="R4033" s="59"/>
      <c r="T4033" s="3"/>
      <c r="U4033" s="5"/>
      <c r="V4033" s="3"/>
      <c r="W4033" s="5"/>
      <c r="AE4033" s="7"/>
      <c r="AM4033" s="8"/>
      <c r="AT4033" s="9"/>
      <c r="GM4033" s="12"/>
      <c r="GN4033" s="12"/>
      <c r="GO4033" s="12"/>
      <c r="GP4033" s="12"/>
      <c r="GQ4033" s="12"/>
    </row>
    <row r="4034" spans="9:199" s="1" customFormat="1">
      <c r="I4034" s="3"/>
      <c r="P4034" s="59"/>
      <c r="Q4034" s="59"/>
      <c r="R4034" s="59"/>
      <c r="T4034" s="3"/>
      <c r="U4034" s="5"/>
      <c r="V4034" s="3"/>
      <c r="W4034" s="5"/>
      <c r="AE4034" s="7"/>
      <c r="AM4034" s="8"/>
      <c r="AT4034" s="9"/>
      <c r="GM4034" s="12"/>
      <c r="GN4034" s="12"/>
      <c r="GO4034" s="12"/>
      <c r="GP4034" s="12"/>
      <c r="GQ4034" s="12"/>
    </row>
    <row r="4035" spans="9:199" s="1" customFormat="1">
      <c r="I4035" s="3"/>
      <c r="P4035" s="59"/>
      <c r="Q4035" s="59"/>
      <c r="R4035" s="59"/>
      <c r="T4035" s="3"/>
      <c r="U4035" s="5"/>
      <c r="V4035" s="3"/>
      <c r="W4035" s="5"/>
      <c r="AE4035" s="7"/>
      <c r="AM4035" s="8"/>
      <c r="AT4035" s="9"/>
      <c r="GM4035" s="12"/>
      <c r="GN4035" s="12"/>
      <c r="GO4035" s="12"/>
      <c r="GP4035" s="12"/>
      <c r="GQ4035" s="12"/>
    </row>
    <row r="4036" spans="9:199" s="1" customFormat="1">
      <c r="I4036" s="3"/>
      <c r="P4036" s="59"/>
      <c r="Q4036" s="59"/>
      <c r="R4036" s="59"/>
      <c r="T4036" s="3"/>
      <c r="U4036" s="5"/>
      <c r="V4036" s="3"/>
      <c r="W4036" s="5"/>
      <c r="AE4036" s="7"/>
      <c r="AM4036" s="8"/>
      <c r="AT4036" s="9"/>
      <c r="GM4036" s="12"/>
      <c r="GN4036" s="12"/>
      <c r="GO4036" s="12"/>
      <c r="GP4036" s="12"/>
      <c r="GQ4036" s="12"/>
    </row>
    <row r="4037" spans="9:199" s="1" customFormat="1">
      <c r="I4037" s="3"/>
      <c r="P4037" s="59"/>
      <c r="Q4037" s="59"/>
      <c r="R4037" s="59"/>
      <c r="T4037" s="3"/>
      <c r="U4037" s="5"/>
      <c r="V4037" s="3"/>
      <c r="W4037" s="5"/>
      <c r="AE4037" s="7"/>
      <c r="AM4037" s="8"/>
      <c r="AT4037" s="9"/>
      <c r="GM4037" s="12"/>
      <c r="GN4037" s="12"/>
      <c r="GO4037" s="12"/>
      <c r="GP4037" s="12"/>
      <c r="GQ4037" s="12"/>
    </row>
    <row r="4038" spans="9:199" s="1" customFormat="1">
      <c r="I4038" s="3"/>
      <c r="P4038" s="59"/>
      <c r="Q4038" s="59"/>
      <c r="R4038" s="59"/>
      <c r="T4038" s="3"/>
      <c r="U4038" s="5"/>
      <c r="V4038" s="3"/>
      <c r="W4038" s="5"/>
      <c r="AE4038" s="7"/>
      <c r="AM4038" s="8"/>
      <c r="AT4038" s="9"/>
      <c r="GM4038" s="12"/>
      <c r="GN4038" s="12"/>
      <c r="GO4038" s="12"/>
      <c r="GP4038" s="12"/>
      <c r="GQ4038" s="12"/>
    </row>
    <row r="4039" spans="9:199" s="1" customFormat="1">
      <c r="I4039" s="3"/>
      <c r="P4039" s="59"/>
      <c r="Q4039" s="59"/>
      <c r="R4039" s="59"/>
      <c r="T4039" s="3"/>
      <c r="U4039" s="5"/>
      <c r="V4039" s="3"/>
      <c r="W4039" s="5"/>
      <c r="AE4039" s="7"/>
      <c r="AM4039" s="8"/>
      <c r="AT4039" s="9"/>
      <c r="GM4039" s="12"/>
      <c r="GN4039" s="12"/>
      <c r="GO4039" s="12"/>
      <c r="GP4039" s="12"/>
      <c r="GQ4039" s="12"/>
    </row>
    <row r="4040" spans="9:199" s="1" customFormat="1">
      <c r="I4040" s="3"/>
      <c r="P4040" s="59"/>
      <c r="Q4040" s="59"/>
      <c r="R4040" s="59"/>
      <c r="T4040" s="3"/>
      <c r="U4040" s="5"/>
      <c r="V4040" s="3"/>
      <c r="W4040" s="5"/>
      <c r="AE4040" s="7"/>
      <c r="AM4040" s="8"/>
      <c r="AT4040" s="9"/>
      <c r="GM4040" s="12"/>
      <c r="GN4040" s="12"/>
      <c r="GO4040" s="12"/>
      <c r="GP4040" s="12"/>
      <c r="GQ4040" s="12"/>
    </row>
    <row r="4041" spans="9:199" s="1" customFormat="1">
      <c r="I4041" s="3"/>
      <c r="P4041" s="59"/>
      <c r="Q4041" s="59"/>
      <c r="R4041" s="59"/>
      <c r="T4041" s="3"/>
      <c r="U4041" s="5"/>
      <c r="V4041" s="3"/>
      <c r="W4041" s="5"/>
      <c r="AE4041" s="7"/>
      <c r="AM4041" s="8"/>
      <c r="AT4041" s="9"/>
      <c r="GM4041" s="12"/>
      <c r="GN4041" s="12"/>
      <c r="GO4041" s="12"/>
      <c r="GP4041" s="12"/>
      <c r="GQ4041" s="12"/>
    </row>
    <row r="4042" spans="9:199" s="1" customFormat="1">
      <c r="I4042" s="3"/>
      <c r="P4042" s="59"/>
      <c r="Q4042" s="59"/>
      <c r="R4042" s="59"/>
      <c r="T4042" s="3"/>
      <c r="U4042" s="5"/>
      <c r="V4042" s="3"/>
      <c r="W4042" s="5"/>
      <c r="AE4042" s="7"/>
      <c r="AM4042" s="8"/>
      <c r="AT4042" s="9"/>
      <c r="GM4042" s="12"/>
      <c r="GN4042" s="12"/>
      <c r="GO4042" s="12"/>
      <c r="GP4042" s="12"/>
      <c r="GQ4042" s="12"/>
    </row>
    <row r="4043" spans="9:199" s="1" customFormat="1">
      <c r="I4043" s="3"/>
      <c r="P4043" s="59"/>
      <c r="Q4043" s="59"/>
      <c r="R4043" s="59"/>
      <c r="T4043" s="3"/>
      <c r="U4043" s="5"/>
      <c r="V4043" s="3"/>
      <c r="W4043" s="5"/>
      <c r="AE4043" s="7"/>
      <c r="AM4043" s="8"/>
      <c r="AT4043" s="9"/>
      <c r="GM4043" s="12"/>
      <c r="GN4043" s="12"/>
      <c r="GO4043" s="12"/>
      <c r="GP4043" s="12"/>
      <c r="GQ4043" s="12"/>
    </row>
    <row r="4044" spans="9:199" s="1" customFormat="1">
      <c r="I4044" s="3"/>
      <c r="P4044" s="59"/>
      <c r="Q4044" s="59"/>
      <c r="R4044" s="59"/>
      <c r="T4044" s="3"/>
      <c r="U4044" s="5"/>
      <c r="V4044" s="3"/>
      <c r="W4044" s="5"/>
      <c r="AE4044" s="7"/>
      <c r="AM4044" s="8"/>
      <c r="AT4044" s="9"/>
      <c r="GM4044" s="12"/>
      <c r="GN4044" s="12"/>
      <c r="GO4044" s="12"/>
      <c r="GP4044" s="12"/>
      <c r="GQ4044" s="12"/>
    </row>
    <row r="4045" spans="9:199" s="1" customFormat="1">
      <c r="I4045" s="3"/>
      <c r="P4045" s="59"/>
      <c r="Q4045" s="59"/>
      <c r="R4045" s="59"/>
      <c r="T4045" s="3"/>
      <c r="U4045" s="5"/>
      <c r="V4045" s="3"/>
      <c r="W4045" s="5"/>
      <c r="AE4045" s="7"/>
      <c r="AM4045" s="8"/>
      <c r="AT4045" s="9"/>
      <c r="GM4045" s="12"/>
      <c r="GN4045" s="12"/>
      <c r="GO4045" s="12"/>
      <c r="GP4045" s="12"/>
      <c r="GQ4045" s="12"/>
    </row>
    <row r="4046" spans="9:199" s="1" customFormat="1">
      <c r="I4046" s="3"/>
      <c r="P4046" s="59"/>
      <c r="Q4046" s="59"/>
      <c r="R4046" s="59"/>
      <c r="T4046" s="3"/>
      <c r="U4046" s="5"/>
      <c r="V4046" s="3"/>
      <c r="W4046" s="5"/>
      <c r="AE4046" s="7"/>
      <c r="AM4046" s="8"/>
      <c r="AT4046" s="9"/>
      <c r="GM4046" s="12"/>
      <c r="GN4046" s="12"/>
      <c r="GO4046" s="12"/>
      <c r="GP4046" s="12"/>
      <c r="GQ4046" s="12"/>
    </row>
    <row r="4047" spans="9:199" s="1" customFormat="1">
      <c r="I4047" s="3"/>
      <c r="P4047" s="59"/>
      <c r="Q4047" s="59"/>
      <c r="R4047" s="59"/>
      <c r="T4047" s="3"/>
      <c r="U4047" s="5"/>
      <c r="V4047" s="3"/>
      <c r="W4047" s="5"/>
      <c r="AE4047" s="7"/>
      <c r="AM4047" s="8"/>
      <c r="AT4047" s="9"/>
      <c r="GM4047" s="12"/>
      <c r="GN4047" s="12"/>
      <c r="GO4047" s="12"/>
      <c r="GP4047" s="12"/>
      <c r="GQ4047" s="12"/>
    </row>
    <row r="4048" spans="9:199" s="1" customFormat="1">
      <c r="I4048" s="3"/>
      <c r="P4048" s="59"/>
      <c r="Q4048" s="59"/>
      <c r="R4048" s="59"/>
      <c r="T4048" s="3"/>
      <c r="U4048" s="5"/>
      <c r="V4048" s="3"/>
      <c r="W4048" s="5"/>
      <c r="AE4048" s="7"/>
      <c r="AM4048" s="8"/>
      <c r="AT4048" s="9"/>
      <c r="GM4048" s="12"/>
      <c r="GN4048" s="12"/>
      <c r="GO4048" s="12"/>
      <c r="GP4048" s="12"/>
      <c r="GQ4048" s="12"/>
    </row>
    <row r="4049" spans="9:199" s="1" customFormat="1">
      <c r="I4049" s="3"/>
      <c r="P4049" s="59"/>
      <c r="Q4049" s="59"/>
      <c r="R4049" s="59"/>
      <c r="T4049" s="3"/>
      <c r="U4049" s="5"/>
      <c r="V4049" s="3"/>
      <c r="W4049" s="5"/>
      <c r="AE4049" s="7"/>
      <c r="AM4049" s="8"/>
      <c r="AT4049" s="9"/>
      <c r="GM4049" s="12"/>
      <c r="GN4049" s="12"/>
      <c r="GO4049" s="12"/>
      <c r="GP4049" s="12"/>
      <c r="GQ4049" s="12"/>
    </row>
    <row r="4050" spans="9:199" s="1" customFormat="1">
      <c r="I4050" s="3"/>
      <c r="P4050" s="59"/>
      <c r="Q4050" s="59"/>
      <c r="R4050" s="59"/>
      <c r="T4050" s="3"/>
      <c r="U4050" s="5"/>
      <c r="V4050" s="3"/>
      <c r="W4050" s="5"/>
      <c r="AE4050" s="7"/>
      <c r="AM4050" s="8"/>
      <c r="AT4050" s="9"/>
      <c r="GM4050" s="12"/>
      <c r="GN4050" s="12"/>
      <c r="GO4050" s="12"/>
      <c r="GP4050" s="12"/>
      <c r="GQ4050" s="12"/>
    </row>
    <row r="4051" spans="9:199" s="1" customFormat="1">
      <c r="I4051" s="3"/>
      <c r="P4051" s="59"/>
      <c r="Q4051" s="59"/>
      <c r="R4051" s="59"/>
      <c r="T4051" s="3"/>
      <c r="U4051" s="5"/>
      <c r="V4051" s="3"/>
      <c r="W4051" s="5"/>
      <c r="AE4051" s="7"/>
      <c r="AM4051" s="8"/>
      <c r="AT4051" s="9"/>
      <c r="GM4051" s="12"/>
      <c r="GN4051" s="12"/>
      <c r="GO4051" s="12"/>
      <c r="GP4051" s="12"/>
      <c r="GQ4051" s="12"/>
    </row>
    <row r="4052" spans="9:199" s="1" customFormat="1">
      <c r="I4052" s="3"/>
      <c r="P4052" s="59"/>
      <c r="Q4052" s="59"/>
      <c r="R4052" s="59"/>
      <c r="T4052" s="3"/>
      <c r="U4052" s="5"/>
      <c r="V4052" s="3"/>
      <c r="W4052" s="5"/>
      <c r="AE4052" s="7"/>
      <c r="AM4052" s="8"/>
      <c r="AT4052" s="9"/>
      <c r="GM4052" s="12"/>
      <c r="GN4052" s="12"/>
      <c r="GO4052" s="12"/>
      <c r="GP4052" s="12"/>
      <c r="GQ4052" s="12"/>
    </row>
    <row r="4053" spans="9:199" s="1" customFormat="1">
      <c r="I4053" s="3"/>
      <c r="P4053" s="59"/>
      <c r="Q4053" s="59"/>
      <c r="R4053" s="59"/>
      <c r="T4053" s="3"/>
      <c r="U4053" s="5"/>
      <c r="V4053" s="3"/>
      <c r="W4053" s="5"/>
      <c r="AE4053" s="7"/>
      <c r="AM4053" s="8"/>
      <c r="AT4053" s="9"/>
      <c r="GM4053" s="12"/>
      <c r="GN4053" s="12"/>
      <c r="GO4053" s="12"/>
      <c r="GP4053" s="12"/>
      <c r="GQ4053" s="12"/>
    </row>
    <row r="4054" spans="9:199" s="1" customFormat="1">
      <c r="I4054" s="3"/>
      <c r="P4054" s="59"/>
      <c r="Q4054" s="59"/>
      <c r="R4054" s="59"/>
      <c r="T4054" s="3"/>
      <c r="U4054" s="5"/>
      <c r="V4054" s="3"/>
      <c r="W4054" s="5"/>
      <c r="AE4054" s="7"/>
      <c r="AM4054" s="8"/>
      <c r="AT4054" s="9"/>
      <c r="GM4054" s="12"/>
      <c r="GN4054" s="12"/>
      <c r="GO4054" s="12"/>
      <c r="GP4054" s="12"/>
      <c r="GQ4054" s="12"/>
    </row>
    <row r="4055" spans="9:199" s="1" customFormat="1">
      <c r="I4055" s="3"/>
      <c r="P4055" s="59"/>
      <c r="Q4055" s="59"/>
      <c r="R4055" s="59"/>
      <c r="T4055" s="3"/>
      <c r="U4055" s="5"/>
      <c r="V4055" s="3"/>
      <c r="W4055" s="5"/>
      <c r="AE4055" s="7"/>
      <c r="AM4055" s="8"/>
      <c r="AT4055" s="9"/>
      <c r="GM4055" s="12"/>
      <c r="GN4055" s="12"/>
      <c r="GO4055" s="12"/>
      <c r="GP4055" s="12"/>
      <c r="GQ4055" s="12"/>
    </row>
    <row r="4056" spans="9:199" s="1" customFormat="1">
      <c r="I4056" s="3"/>
      <c r="P4056" s="59"/>
      <c r="Q4056" s="59"/>
      <c r="R4056" s="59"/>
      <c r="T4056" s="3"/>
      <c r="U4056" s="5"/>
      <c r="V4056" s="3"/>
      <c r="W4056" s="5"/>
      <c r="AE4056" s="7"/>
      <c r="AM4056" s="8"/>
      <c r="AT4056" s="9"/>
      <c r="GM4056" s="12"/>
      <c r="GN4056" s="12"/>
      <c r="GO4056" s="12"/>
      <c r="GP4056" s="12"/>
      <c r="GQ4056" s="12"/>
    </row>
    <row r="4057" spans="9:199" s="1" customFormat="1">
      <c r="I4057" s="3"/>
      <c r="P4057" s="59"/>
      <c r="Q4057" s="59"/>
      <c r="R4057" s="59"/>
      <c r="T4057" s="3"/>
      <c r="U4057" s="5"/>
      <c r="V4057" s="3"/>
      <c r="W4057" s="5"/>
      <c r="AE4057" s="7"/>
      <c r="AM4057" s="8"/>
      <c r="AT4057" s="9"/>
      <c r="GM4057" s="12"/>
      <c r="GN4057" s="12"/>
      <c r="GO4057" s="12"/>
      <c r="GP4057" s="12"/>
      <c r="GQ4057" s="12"/>
    </row>
    <row r="4058" spans="9:199" s="1" customFormat="1">
      <c r="I4058" s="3"/>
      <c r="P4058" s="59"/>
      <c r="Q4058" s="59"/>
      <c r="R4058" s="59"/>
      <c r="T4058" s="3"/>
      <c r="U4058" s="5"/>
      <c r="V4058" s="3"/>
      <c r="W4058" s="5"/>
      <c r="AE4058" s="7"/>
      <c r="AM4058" s="8"/>
      <c r="AT4058" s="9"/>
      <c r="GM4058" s="12"/>
      <c r="GN4058" s="12"/>
      <c r="GO4058" s="12"/>
      <c r="GP4058" s="12"/>
      <c r="GQ4058" s="12"/>
    </row>
    <row r="4059" spans="9:199" s="1" customFormat="1">
      <c r="I4059" s="3"/>
      <c r="P4059" s="59"/>
      <c r="Q4059" s="59"/>
      <c r="R4059" s="59"/>
      <c r="T4059" s="3"/>
      <c r="U4059" s="5"/>
      <c r="V4059" s="3"/>
      <c r="W4059" s="5"/>
      <c r="AE4059" s="7"/>
      <c r="AM4059" s="8"/>
      <c r="AT4059" s="9"/>
      <c r="GM4059" s="12"/>
      <c r="GN4059" s="12"/>
      <c r="GO4059" s="12"/>
      <c r="GP4059" s="12"/>
      <c r="GQ4059" s="12"/>
    </row>
    <row r="4060" spans="9:199" s="1" customFormat="1">
      <c r="I4060" s="3"/>
      <c r="P4060" s="59"/>
      <c r="Q4060" s="59"/>
      <c r="R4060" s="59"/>
      <c r="T4060" s="3"/>
      <c r="U4060" s="5"/>
      <c r="V4060" s="3"/>
      <c r="W4060" s="5"/>
      <c r="AE4060" s="7"/>
      <c r="AM4060" s="8"/>
      <c r="AT4060" s="9"/>
      <c r="GM4060" s="12"/>
      <c r="GN4060" s="12"/>
      <c r="GO4060" s="12"/>
      <c r="GP4060" s="12"/>
      <c r="GQ4060" s="12"/>
    </row>
    <row r="4061" spans="9:199" s="1" customFormat="1">
      <c r="I4061" s="3"/>
      <c r="P4061" s="59"/>
      <c r="Q4061" s="59"/>
      <c r="R4061" s="59"/>
      <c r="T4061" s="3"/>
      <c r="U4061" s="5"/>
      <c r="V4061" s="3"/>
      <c r="W4061" s="5"/>
      <c r="AE4061" s="7"/>
      <c r="AM4061" s="8"/>
      <c r="AT4061" s="9"/>
      <c r="GM4061" s="12"/>
      <c r="GN4061" s="12"/>
      <c r="GO4061" s="12"/>
      <c r="GP4061" s="12"/>
      <c r="GQ4061" s="12"/>
    </row>
    <row r="4062" spans="9:199" s="1" customFormat="1">
      <c r="I4062" s="3"/>
      <c r="P4062" s="59"/>
      <c r="Q4062" s="59"/>
      <c r="R4062" s="59"/>
      <c r="T4062" s="3"/>
      <c r="U4062" s="5"/>
      <c r="V4062" s="3"/>
      <c r="W4062" s="5"/>
      <c r="AE4062" s="7"/>
      <c r="AM4062" s="8"/>
      <c r="AT4062" s="9"/>
      <c r="GM4062" s="12"/>
      <c r="GN4062" s="12"/>
      <c r="GO4062" s="12"/>
      <c r="GP4062" s="12"/>
      <c r="GQ4062" s="12"/>
    </row>
    <row r="4063" spans="9:199" s="1" customFormat="1">
      <c r="I4063" s="3"/>
      <c r="P4063" s="59"/>
      <c r="Q4063" s="59"/>
      <c r="R4063" s="59"/>
      <c r="T4063" s="3"/>
      <c r="U4063" s="5"/>
      <c r="V4063" s="3"/>
      <c r="W4063" s="5"/>
      <c r="AE4063" s="7"/>
      <c r="AM4063" s="8"/>
      <c r="AT4063" s="9"/>
      <c r="GM4063" s="12"/>
      <c r="GN4063" s="12"/>
      <c r="GO4063" s="12"/>
      <c r="GP4063" s="12"/>
      <c r="GQ4063" s="12"/>
    </row>
    <row r="4064" spans="9:199" s="1" customFormat="1">
      <c r="I4064" s="3"/>
      <c r="P4064" s="59"/>
      <c r="Q4064" s="59"/>
      <c r="R4064" s="59"/>
      <c r="T4064" s="3"/>
      <c r="U4064" s="5"/>
      <c r="V4064" s="3"/>
      <c r="W4064" s="5"/>
      <c r="AE4064" s="7"/>
      <c r="AM4064" s="8"/>
      <c r="AT4064" s="9"/>
      <c r="GM4064" s="12"/>
      <c r="GN4064" s="12"/>
      <c r="GO4064" s="12"/>
      <c r="GP4064" s="12"/>
      <c r="GQ4064" s="12"/>
    </row>
    <row r="4065" spans="9:199" s="1" customFormat="1">
      <c r="I4065" s="3"/>
      <c r="P4065" s="59"/>
      <c r="Q4065" s="59"/>
      <c r="R4065" s="59"/>
      <c r="T4065" s="3"/>
      <c r="U4065" s="5"/>
      <c r="V4065" s="3"/>
      <c r="W4065" s="5"/>
      <c r="AE4065" s="7"/>
      <c r="AM4065" s="8"/>
      <c r="AT4065" s="9"/>
      <c r="GM4065" s="12"/>
      <c r="GN4065" s="12"/>
      <c r="GO4065" s="12"/>
      <c r="GP4065" s="12"/>
      <c r="GQ4065" s="12"/>
    </row>
    <row r="4066" spans="9:199" s="1" customFormat="1">
      <c r="I4066" s="3"/>
      <c r="P4066" s="59"/>
      <c r="Q4066" s="59"/>
      <c r="R4066" s="59"/>
      <c r="T4066" s="3"/>
      <c r="U4066" s="5"/>
      <c r="V4066" s="3"/>
      <c r="W4066" s="5"/>
      <c r="AE4066" s="7"/>
      <c r="AM4066" s="8"/>
      <c r="AT4066" s="9"/>
      <c r="GM4066" s="12"/>
      <c r="GN4066" s="12"/>
      <c r="GO4066" s="12"/>
      <c r="GP4066" s="12"/>
      <c r="GQ4066" s="12"/>
    </row>
    <row r="4067" spans="9:199" s="1" customFormat="1">
      <c r="I4067" s="3"/>
      <c r="P4067" s="59"/>
      <c r="Q4067" s="59"/>
      <c r="R4067" s="59"/>
      <c r="T4067" s="3"/>
      <c r="U4067" s="5"/>
      <c r="V4067" s="3"/>
      <c r="W4067" s="5"/>
      <c r="AE4067" s="7"/>
      <c r="AM4067" s="8"/>
      <c r="AT4067" s="9"/>
      <c r="GM4067" s="12"/>
      <c r="GN4067" s="12"/>
      <c r="GO4067" s="12"/>
      <c r="GP4067" s="12"/>
      <c r="GQ4067" s="12"/>
    </row>
    <row r="4068" spans="9:199" s="1" customFormat="1">
      <c r="I4068" s="3"/>
      <c r="P4068" s="59"/>
      <c r="Q4068" s="59"/>
      <c r="R4068" s="59"/>
      <c r="T4068" s="3"/>
      <c r="U4068" s="5"/>
      <c r="V4068" s="3"/>
      <c r="W4068" s="5"/>
      <c r="AE4068" s="7"/>
      <c r="AM4068" s="8"/>
      <c r="AT4068" s="9"/>
      <c r="GM4068" s="12"/>
      <c r="GN4068" s="12"/>
      <c r="GO4068" s="12"/>
      <c r="GP4068" s="12"/>
      <c r="GQ4068" s="12"/>
    </row>
    <row r="4069" spans="9:199" s="1" customFormat="1">
      <c r="I4069" s="3"/>
      <c r="P4069" s="59"/>
      <c r="Q4069" s="59"/>
      <c r="R4069" s="59"/>
      <c r="T4069" s="3"/>
      <c r="U4069" s="5"/>
      <c r="V4069" s="3"/>
      <c r="W4069" s="5"/>
      <c r="AE4069" s="7"/>
      <c r="AM4069" s="8"/>
      <c r="AT4069" s="9"/>
      <c r="GM4069" s="12"/>
      <c r="GN4069" s="12"/>
      <c r="GO4069" s="12"/>
      <c r="GP4069" s="12"/>
      <c r="GQ4069" s="12"/>
    </row>
    <row r="4070" spans="9:199" s="1" customFormat="1">
      <c r="I4070" s="3"/>
      <c r="P4070" s="59"/>
      <c r="Q4070" s="59"/>
      <c r="R4070" s="59"/>
      <c r="T4070" s="3"/>
      <c r="U4070" s="5"/>
      <c r="V4070" s="3"/>
      <c r="W4070" s="5"/>
      <c r="AE4070" s="7"/>
      <c r="AM4070" s="8"/>
      <c r="AT4070" s="9"/>
      <c r="GM4070" s="12"/>
      <c r="GN4070" s="12"/>
      <c r="GO4070" s="12"/>
      <c r="GP4070" s="12"/>
      <c r="GQ4070" s="12"/>
    </row>
    <row r="4071" spans="9:199" s="1" customFormat="1">
      <c r="I4071" s="3"/>
      <c r="P4071" s="59"/>
      <c r="Q4071" s="59"/>
      <c r="R4071" s="59"/>
      <c r="T4071" s="3"/>
      <c r="U4071" s="5"/>
      <c r="V4071" s="3"/>
      <c r="W4071" s="5"/>
      <c r="AE4071" s="7"/>
      <c r="AM4071" s="8"/>
      <c r="AT4071" s="9"/>
      <c r="GM4071" s="12"/>
      <c r="GN4071" s="12"/>
      <c r="GO4071" s="12"/>
      <c r="GP4071" s="12"/>
      <c r="GQ4071" s="12"/>
    </row>
    <row r="4072" spans="9:199" s="1" customFormat="1">
      <c r="I4072" s="3"/>
      <c r="P4072" s="59"/>
      <c r="Q4072" s="59"/>
      <c r="R4072" s="59"/>
      <c r="T4072" s="3"/>
      <c r="U4072" s="5"/>
      <c r="V4072" s="3"/>
      <c r="W4072" s="5"/>
      <c r="AE4072" s="7"/>
      <c r="AM4072" s="8"/>
      <c r="AT4072" s="9"/>
      <c r="GM4072" s="12"/>
      <c r="GN4072" s="12"/>
      <c r="GO4072" s="12"/>
      <c r="GP4072" s="12"/>
      <c r="GQ4072" s="12"/>
    </row>
    <row r="4073" spans="9:199" s="1" customFormat="1">
      <c r="I4073" s="3"/>
      <c r="P4073" s="59"/>
      <c r="Q4073" s="59"/>
      <c r="R4073" s="59"/>
      <c r="T4073" s="3"/>
      <c r="U4073" s="5"/>
      <c r="V4073" s="3"/>
      <c r="W4073" s="5"/>
      <c r="AE4073" s="7"/>
      <c r="AM4073" s="8"/>
      <c r="AT4073" s="9"/>
      <c r="GM4073" s="12"/>
      <c r="GN4073" s="12"/>
      <c r="GO4073" s="12"/>
      <c r="GP4073" s="12"/>
      <c r="GQ4073" s="12"/>
    </row>
    <row r="4074" spans="9:199" s="1" customFormat="1">
      <c r="I4074" s="3"/>
      <c r="P4074" s="59"/>
      <c r="Q4074" s="59"/>
      <c r="R4074" s="59"/>
      <c r="T4074" s="3"/>
      <c r="U4074" s="5"/>
      <c r="V4074" s="3"/>
      <c r="W4074" s="5"/>
      <c r="AE4074" s="7"/>
      <c r="AM4074" s="8"/>
      <c r="AT4074" s="9"/>
      <c r="GM4074" s="12"/>
      <c r="GN4074" s="12"/>
      <c r="GO4074" s="12"/>
      <c r="GP4074" s="12"/>
      <c r="GQ4074" s="12"/>
    </row>
    <row r="4075" spans="9:199" s="1" customFormat="1">
      <c r="I4075" s="3"/>
      <c r="P4075" s="59"/>
      <c r="Q4075" s="59"/>
      <c r="R4075" s="59"/>
      <c r="T4075" s="3"/>
      <c r="U4075" s="5"/>
      <c r="V4075" s="3"/>
      <c r="W4075" s="5"/>
      <c r="AE4075" s="7"/>
      <c r="AM4075" s="8"/>
      <c r="AT4075" s="9"/>
      <c r="GM4075" s="12"/>
      <c r="GN4075" s="12"/>
      <c r="GO4075" s="12"/>
      <c r="GP4075" s="12"/>
      <c r="GQ4075" s="12"/>
    </row>
    <row r="4076" spans="9:199" s="1" customFormat="1">
      <c r="I4076" s="3"/>
      <c r="P4076" s="59"/>
      <c r="Q4076" s="59"/>
      <c r="R4076" s="59"/>
      <c r="T4076" s="3"/>
      <c r="U4076" s="5"/>
      <c r="V4076" s="3"/>
      <c r="W4076" s="5"/>
      <c r="AE4076" s="7"/>
      <c r="AM4076" s="8"/>
      <c r="AT4076" s="9"/>
      <c r="GM4076" s="12"/>
      <c r="GN4076" s="12"/>
      <c r="GO4076" s="12"/>
      <c r="GP4076" s="12"/>
      <c r="GQ4076" s="12"/>
    </row>
    <row r="4077" spans="9:199" s="1" customFormat="1">
      <c r="I4077" s="3"/>
      <c r="P4077" s="59"/>
      <c r="Q4077" s="59"/>
      <c r="R4077" s="59"/>
      <c r="T4077" s="3"/>
      <c r="U4077" s="5"/>
      <c r="V4077" s="3"/>
      <c r="W4077" s="5"/>
      <c r="AE4077" s="7"/>
      <c r="AM4077" s="8"/>
      <c r="AT4077" s="9"/>
      <c r="GM4077" s="12"/>
      <c r="GN4077" s="12"/>
      <c r="GO4077" s="12"/>
      <c r="GP4077" s="12"/>
      <c r="GQ4077" s="12"/>
    </row>
    <row r="4078" spans="9:199" s="1" customFormat="1">
      <c r="I4078" s="3"/>
      <c r="P4078" s="59"/>
      <c r="Q4078" s="59"/>
      <c r="R4078" s="59"/>
      <c r="T4078" s="3"/>
      <c r="U4078" s="5"/>
      <c r="V4078" s="3"/>
      <c r="W4078" s="5"/>
      <c r="AE4078" s="7"/>
      <c r="AM4078" s="8"/>
      <c r="AT4078" s="9"/>
      <c r="GM4078" s="12"/>
      <c r="GN4078" s="12"/>
      <c r="GO4078" s="12"/>
      <c r="GP4078" s="12"/>
      <c r="GQ4078" s="12"/>
    </row>
    <row r="4079" spans="9:199" s="1" customFormat="1">
      <c r="I4079" s="3"/>
      <c r="P4079" s="59"/>
      <c r="Q4079" s="59"/>
      <c r="R4079" s="59"/>
      <c r="T4079" s="3"/>
      <c r="U4079" s="5"/>
      <c r="V4079" s="3"/>
      <c r="W4079" s="5"/>
      <c r="AE4079" s="7"/>
      <c r="AM4079" s="8"/>
      <c r="AT4079" s="9"/>
      <c r="GM4079" s="12"/>
      <c r="GN4079" s="12"/>
      <c r="GO4079" s="12"/>
      <c r="GP4079" s="12"/>
      <c r="GQ4079" s="12"/>
    </row>
    <row r="4080" spans="9:199" s="1" customFormat="1">
      <c r="I4080" s="3"/>
      <c r="P4080" s="59"/>
      <c r="Q4080" s="59"/>
      <c r="R4080" s="59"/>
      <c r="T4080" s="3"/>
      <c r="U4080" s="5"/>
      <c r="V4080" s="3"/>
      <c r="W4080" s="5"/>
      <c r="AE4080" s="7"/>
      <c r="AM4080" s="8"/>
      <c r="AT4080" s="9"/>
      <c r="GM4080" s="12"/>
      <c r="GN4080" s="12"/>
      <c r="GO4080" s="12"/>
      <c r="GP4080" s="12"/>
      <c r="GQ4080" s="12"/>
    </row>
    <row r="4081" spans="9:199" s="1" customFormat="1">
      <c r="I4081" s="3"/>
      <c r="P4081" s="59"/>
      <c r="Q4081" s="59"/>
      <c r="R4081" s="59"/>
      <c r="T4081" s="3"/>
      <c r="U4081" s="5"/>
      <c r="V4081" s="3"/>
      <c r="W4081" s="5"/>
      <c r="AE4081" s="7"/>
      <c r="AM4081" s="8"/>
      <c r="AT4081" s="9"/>
      <c r="GM4081" s="12"/>
      <c r="GN4081" s="12"/>
      <c r="GO4081" s="12"/>
      <c r="GP4081" s="12"/>
      <c r="GQ4081" s="12"/>
    </row>
    <row r="4082" spans="9:199" s="1" customFormat="1">
      <c r="I4082" s="3"/>
      <c r="P4082" s="59"/>
      <c r="Q4082" s="59"/>
      <c r="R4082" s="59"/>
      <c r="T4082" s="3"/>
      <c r="U4082" s="5"/>
      <c r="V4082" s="3"/>
      <c r="W4082" s="5"/>
      <c r="AE4082" s="7"/>
      <c r="AM4082" s="8"/>
      <c r="AT4082" s="9"/>
      <c r="GM4082" s="12"/>
      <c r="GN4082" s="12"/>
      <c r="GO4082" s="12"/>
      <c r="GP4082" s="12"/>
      <c r="GQ4082" s="12"/>
    </row>
    <row r="4083" spans="9:199" s="1" customFormat="1">
      <c r="I4083" s="3"/>
      <c r="P4083" s="59"/>
      <c r="Q4083" s="59"/>
      <c r="R4083" s="59"/>
      <c r="T4083" s="3"/>
      <c r="U4083" s="5"/>
      <c r="V4083" s="3"/>
      <c r="W4083" s="5"/>
      <c r="AE4083" s="7"/>
      <c r="AM4083" s="8"/>
      <c r="AT4083" s="9"/>
      <c r="GM4083" s="12"/>
      <c r="GN4083" s="12"/>
      <c r="GO4083" s="12"/>
      <c r="GP4083" s="12"/>
      <c r="GQ4083" s="12"/>
    </row>
    <row r="4084" spans="9:199" s="1" customFormat="1">
      <c r="I4084" s="3"/>
      <c r="P4084" s="59"/>
      <c r="Q4084" s="59"/>
      <c r="R4084" s="59"/>
      <c r="T4084" s="3"/>
      <c r="U4084" s="5"/>
      <c r="V4084" s="3"/>
      <c r="W4084" s="5"/>
      <c r="AE4084" s="7"/>
      <c r="AM4084" s="8"/>
      <c r="AT4084" s="9"/>
      <c r="GM4084" s="12"/>
      <c r="GN4084" s="12"/>
      <c r="GO4084" s="12"/>
      <c r="GP4084" s="12"/>
      <c r="GQ4084" s="12"/>
    </row>
    <row r="4085" spans="9:199" s="1" customFormat="1">
      <c r="I4085" s="3"/>
      <c r="P4085" s="59"/>
      <c r="Q4085" s="59"/>
      <c r="R4085" s="59"/>
      <c r="T4085" s="3"/>
      <c r="U4085" s="5"/>
      <c r="V4085" s="3"/>
      <c r="W4085" s="5"/>
      <c r="AE4085" s="7"/>
      <c r="AM4085" s="8"/>
      <c r="AT4085" s="9"/>
      <c r="GM4085" s="12"/>
      <c r="GN4085" s="12"/>
      <c r="GO4085" s="12"/>
      <c r="GP4085" s="12"/>
      <c r="GQ4085" s="12"/>
    </row>
    <row r="4086" spans="9:199" s="1" customFormat="1">
      <c r="I4086" s="3"/>
      <c r="P4086" s="59"/>
      <c r="Q4086" s="59"/>
      <c r="R4086" s="59"/>
      <c r="T4086" s="3"/>
      <c r="U4086" s="5"/>
      <c r="V4086" s="3"/>
      <c r="W4086" s="5"/>
      <c r="AE4086" s="7"/>
      <c r="AM4086" s="8"/>
      <c r="AT4086" s="9"/>
      <c r="GM4086" s="12"/>
      <c r="GN4086" s="12"/>
      <c r="GO4086" s="12"/>
      <c r="GP4086" s="12"/>
      <c r="GQ4086" s="12"/>
    </row>
    <row r="4087" spans="9:199" s="1" customFormat="1">
      <c r="I4087" s="3"/>
      <c r="P4087" s="59"/>
      <c r="Q4087" s="59"/>
      <c r="R4087" s="59"/>
      <c r="T4087" s="3"/>
      <c r="U4087" s="5"/>
      <c r="V4087" s="3"/>
      <c r="W4087" s="5"/>
      <c r="AE4087" s="7"/>
      <c r="AM4087" s="8"/>
      <c r="AT4087" s="9"/>
      <c r="GM4087" s="12"/>
      <c r="GN4087" s="12"/>
      <c r="GO4087" s="12"/>
      <c r="GP4087" s="12"/>
      <c r="GQ4087" s="12"/>
    </row>
    <row r="4088" spans="9:199" s="1" customFormat="1">
      <c r="I4088" s="3"/>
      <c r="P4088" s="59"/>
      <c r="Q4088" s="59"/>
      <c r="R4088" s="59"/>
      <c r="T4088" s="3"/>
      <c r="U4088" s="5"/>
      <c r="V4088" s="3"/>
      <c r="W4088" s="5"/>
      <c r="AE4088" s="7"/>
      <c r="AM4088" s="8"/>
      <c r="AT4088" s="9"/>
      <c r="GM4088" s="12"/>
      <c r="GN4088" s="12"/>
      <c r="GO4088" s="12"/>
      <c r="GP4088" s="12"/>
      <c r="GQ4088" s="12"/>
    </row>
    <row r="4089" spans="9:199" s="1" customFormat="1">
      <c r="I4089" s="3"/>
      <c r="P4089" s="59"/>
      <c r="Q4089" s="59"/>
      <c r="R4089" s="59"/>
      <c r="T4089" s="3"/>
      <c r="U4089" s="5"/>
      <c r="V4089" s="3"/>
      <c r="W4089" s="5"/>
      <c r="AE4089" s="7"/>
      <c r="AM4089" s="8"/>
      <c r="AT4089" s="9"/>
      <c r="GM4089" s="12"/>
      <c r="GN4089" s="12"/>
      <c r="GO4089" s="12"/>
      <c r="GP4089" s="12"/>
      <c r="GQ4089" s="12"/>
    </row>
    <row r="4090" spans="9:199" s="1" customFormat="1">
      <c r="I4090" s="3"/>
      <c r="P4090" s="59"/>
      <c r="Q4090" s="59"/>
      <c r="R4090" s="59"/>
      <c r="T4090" s="3"/>
      <c r="U4090" s="5"/>
      <c r="V4090" s="3"/>
      <c r="W4090" s="5"/>
      <c r="AE4090" s="7"/>
      <c r="AM4090" s="8"/>
      <c r="AT4090" s="9"/>
      <c r="GM4090" s="12"/>
      <c r="GN4090" s="12"/>
      <c r="GO4090" s="12"/>
      <c r="GP4090" s="12"/>
      <c r="GQ4090" s="12"/>
    </row>
    <row r="4091" spans="9:199" s="1" customFormat="1">
      <c r="I4091" s="3"/>
      <c r="P4091" s="59"/>
      <c r="Q4091" s="59"/>
      <c r="R4091" s="59"/>
      <c r="T4091" s="3"/>
      <c r="U4091" s="5"/>
      <c r="V4091" s="3"/>
      <c r="W4091" s="5"/>
      <c r="AE4091" s="7"/>
      <c r="AM4091" s="8"/>
      <c r="AT4091" s="9"/>
      <c r="GM4091" s="12"/>
      <c r="GN4091" s="12"/>
      <c r="GO4091" s="12"/>
      <c r="GP4091" s="12"/>
      <c r="GQ4091" s="12"/>
    </row>
    <row r="4092" spans="9:199" s="1" customFormat="1">
      <c r="I4092" s="3"/>
      <c r="P4092" s="59"/>
      <c r="Q4092" s="59"/>
      <c r="R4092" s="59"/>
      <c r="T4092" s="3"/>
      <c r="U4092" s="5"/>
      <c r="V4092" s="3"/>
      <c r="W4092" s="5"/>
      <c r="AE4092" s="7"/>
      <c r="AM4092" s="8"/>
      <c r="AT4092" s="9"/>
      <c r="GM4092" s="12"/>
      <c r="GN4092" s="12"/>
      <c r="GO4092" s="12"/>
      <c r="GP4092" s="12"/>
      <c r="GQ4092" s="12"/>
    </row>
    <row r="4093" spans="9:199" s="1" customFormat="1">
      <c r="I4093" s="3"/>
      <c r="P4093" s="59"/>
      <c r="Q4093" s="59"/>
      <c r="R4093" s="59"/>
      <c r="T4093" s="3"/>
      <c r="U4093" s="5"/>
      <c r="V4093" s="3"/>
      <c r="W4093" s="5"/>
      <c r="AE4093" s="7"/>
      <c r="AM4093" s="8"/>
      <c r="AT4093" s="9"/>
      <c r="GM4093" s="12"/>
      <c r="GN4093" s="12"/>
      <c r="GO4093" s="12"/>
      <c r="GP4093" s="12"/>
      <c r="GQ4093" s="12"/>
    </row>
    <row r="4094" spans="9:199" s="1" customFormat="1">
      <c r="I4094" s="3"/>
      <c r="P4094" s="59"/>
      <c r="Q4094" s="59"/>
      <c r="R4094" s="59"/>
      <c r="T4094" s="3"/>
      <c r="U4094" s="5"/>
      <c r="V4094" s="3"/>
      <c r="W4094" s="5"/>
      <c r="AE4094" s="7"/>
      <c r="AM4094" s="8"/>
      <c r="AT4094" s="9"/>
      <c r="GM4094" s="12"/>
      <c r="GN4094" s="12"/>
      <c r="GO4094" s="12"/>
      <c r="GP4094" s="12"/>
      <c r="GQ4094" s="12"/>
    </row>
    <row r="4095" spans="9:199" s="1" customFormat="1">
      <c r="I4095" s="3"/>
      <c r="P4095" s="59"/>
      <c r="Q4095" s="59"/>
      <c r="R4095" s="59"/>
      <c r="T4095" s="3"/>
      <c r="U4095" s="5"/>
      <c r="V4095" s="3"/>
      <c r="W4095" s="5"/>
      <c r="AE4095" s="7"/>
      <c r="AM4095" s="8"/>
      <c r="AT4095" s="9"/>
      <c r="GM4095" s="12"/>
      <c r="GN4095" s="12"/>
      <c r="GO4095" s="12"/>
      <c r="GP4095" s="12"/>
      <c r="GQ4095" s="12"/>
    </row>
    <row r="4096" spans="9:199" s="1" customFormat="1">
      <c r="I4096" s="3"/>
      <c r="P4096" s="59"/>
      <c r="Q4096" s="59"/>
      <c r="R4096" s="59"/>
      <c r="T4096" s="3"/>
      <c r="U4096" s="5"/>
      <c r="V4096" s="3"/>
      <c r="W4096" s="5"/>
      <c r="AE4096" s="7"/>
      <c r="AM4096" s="8"/>
      <c r="AT4096" s="9"/>
      <c r="GM4096" s="12"/>
      <c r="GN4096" s="12"/>
      <c r="GO4096" s="12"/>
      <c r="GP4096" s="12"/>
      <c r="GQ4096" s="12"/>
    </row>
    <row r="4097" spans="9:199" s="1" customFormat="1">
      <c r="I4097" s="3"/>
      <c r="P4097" s="59"/>
      <c r="Q4097" s="59"/>
      <c r="R4097" s="59"/>
      <c r="T4097" s="3"/>
      <c r="U4097" s="5"/>
      <c r="V4097" s="3"/>
      <c r="W4097" s="5"/>
      <c r="AE4097" s="7"/>
      <c r="AM4097" s="8"/>
      <c r="AT4097" s="9"/>
      <c r="GM4097" s="12"/>
      <c r="GN4097" s="12"/>
      <c r="GO4097" s="12"/>
      <c r="GP4097" s="12"/>
      <c r="GQ4097" s="12"/>
    </row>
    <row r="4098" spans="9:199" s="1" customFormat="1">
      <c r="I4098" s="3"/>
      <c r="P4098" s="59"/>
      <c r="Q4098" s="59"/>
      <c r="R4098" s="59"/>
      <c r="T4098" s="3"/>
      <c r="U4098" s="5"/>
      <c r="V4098" s="3"/>
      <c r="W4098" s="5"/>
      <c r="AE4098" s="7"/>
      <c r="AM4098" s="8"/>
      <c r="AT4098" s="9"/>
      <c r="GM4098" s="12"/>
      <c r="GN4098" s="12"/>
      <c r="GO4098" s="12"/>
      <c r="GP4098" s="12"/>
      <c r="GQ4098" s="12"/>
    </row>
    <row r="4099" spans="9:199" s="1" customFormat="1">
      <c r="I4099" s="3"/>
      <c r="P4099" s="59"/>
      <c r="Q4099" s="59"/>
      <c r="R4099" s="59"/>
      <c r="T4099" s="3"/>
      <c r="U4099" s="5"/>
      <c r="V4099" s="3"/>
      <c r="W4099" s="5"/>
      <c r="AE4099" s="7"/>
      <c r="AM4099" s="8"/>
      <c r="AT4099" s="9"/>
      <c r="GM4099" s="12"/>
      <c r="GN4099" s="12"/>
      <c r="GO4099" s="12"/>
      <c r="GP4099" s="12"/>
      <c r="GQ4099" s="12"/>
    </row>
    <row r="4100" spans="9:199" s="1" customFormat="1">
      <c r="I4100" s="3"/>
      <c r="P4100" s="59"/>
      <c r="Q4100" s="59"/>
      <c r="R4100" s="59"/>
      <c r="T4100" s="3"/>
      <c r="U4100" s="5"/>
      <c r="V4100" s="3"/>
      <c r="W4100" s="5"/>
      <c r="AE4100" s="7"/>
      <c r="AM4100" s="8"/>
      <c r="AT4100" s="9"/>
      <c r="GM4100" s="12"/>
      <c r="GN4100" s="12"/>
      <c r="GO4100" s="12"/>
      <c r="GP4100" s="12"/>
      <c r="GQ4100" s="12"/>
    </row>
    <row r="4101" spans="9:199" s="1" customFormat="1">
      <c r="I4101" s="3"/>
      <c r="P4101" s="59"/>
      <c r="Q4101" s="59"/>
      <c r="R4101" s="59"/>
      <c r="T4101" s="3"/>
      <c r="U4101" s="5"/>
      <c r="V4101" s="3"/>
      <c r="W4101" s="5"/>
      <c r="AE4101" s="7"/>
      <c r="AM4101" s="8"/>
      <c r="AT4101" s="9"/>
      <c r="GM4101" s="12"/>
      <c r="GN4101" s="12"/>
      <c r="GO4101" s="12"/>
      <c r="GP4101" s="12"/>
      <c r="GQ4101" s="12"/>
    </row>
    <row r="4102" spans="9:199" s="1" customFormat="1">
      <c r="I4102" s="3"/>
      <c r="P4102" s="59"/>
      <c r="Q4102" s="59"/>
      <c r="R4102" s="59"/>
      <c r="T4102" s="3"/>
      <c r="U4102" s="5"/>
      <c r="V4102" s="3"/>
      <c r="W4102" s="5"/>
      <c r="AE4102" s="7"/>
      <c r="AM4102" s="8"/>
      <c r="AT4102" s="9"/>
      <c r="GM4102" s="12"/>
      <c r="GN4102" s="12"/>
      <c r="GO4102" s="12"/>
      <c r="GP4102" s="12"/>
      <c r="GQ4102" s="12"/>
    </row>
    <row r="4103" spans="9:199" s="1" customFormat="1">
      <c r="I4103" s="3"/>
      <c r="P4103" s="59"/>
      <c r="Q4103" s="59"/>
      <c r="R4103" s="59"/>
      <c r="T4103" s="3"/>
      <c r="U4103" s="5"/>
      <c r="V4103" s="3"/>
      <c r="W4103" s="5"/>
      <c r="AE4103" s="7"/>
      <c r="AM4103" s="8"/>
      <c r="AT4103" s="9"/>
      <c r="GM4103" s="12"/>
      <c r="GN4103" s="12"/>
      <c r="GO4103" s="12"/>
      <c r="GP4103" s="12"/>
      <c r="GQ4103" s="12"/>
    </row>
    <row r="4104" spans="9:199" s="1" customFormat="1">
      <c r="I4104" s="3"/>
      <c r="P4104" s="59"/>
      <c r="Q4104" s="59"/>
      <c r="R4104" s="59"/>
      <c r="T4104" s="3"/>
      <c r="U4104" s="5"/>
      <c r="V4104" s="3"/>
      <c r="W4104" s="5"/>
      <c r="AE4104" s="7"/>
      <c r="AM4104" s="8"/>
      <c r="AT4104" s="9"/>
      <c r="GM4104" s="12"/>
      <c r="GN4104" s="12"/>
      <c r="GO4104" s="12"/>
      <c r="GP4104" s="12"/>
      <c r="GQ4104" s="12"/>
    </row>
    <row r="4105" spans="9:199" s="1" customFormat="1">
      <c r="I4105" s="3"/>
      <c r="P4105" s="59"/>
      <c r="Q4105" s="59"/>
      <c r="R4105" s="59"/>
      <c r="T4105" s="3"/>
      <c r="U4105" s="5"/>
      <c r="V4105" s="3"/>
      <c r="W4105" s="5"/>
      <c r="AE4105" s="7"/>
      <c r="AM4105" s="8"/>
      <c r="AT4105" s="9"/>
      <c r="GM4105" s="12"/>
      <c r="GN4105" s="12"/>
      <c r="GO4105" s="12"/>
      <c r="GP4105" s="12"/>
      <c r="GQ4105" s="12"/>
    </row>
    <row r="4106" spans="9:199" s="1" customFormat="1">
      <c r="I4106" s="3"/>
      <c r="P4106" s="59"/>
      <c r="Q4106" s="59"/>
      <c r="R4106" s="59"/>
      <c r="T4106" s="3"/>
      <c r="U4106" s="5"/>
      <c r="V4106" s="3"/>
      <c r="W4106" s="5"/>
      <c r="AE4106" s="7"/>
      <c r="AM4106" s="8"/>
      <c r="AT4106" s="9"/>
      <c r="GM4106" s="12"/>
      <c r="GN4106" s="12"/>
      <c r="GO4106" s="12"/>
      <c r="GP4106" s="12"/>
      <c r="GQ4106" s="12"/>
    </row>
    <row r="4107" spans="9:199" s="1" customFormat="1">
      <c r="I4107" s="3"/>
      <c r="P4107" s="59"/>
      <c r="Q4107" s="59"/>
      <c r="R4107" s="59"/>
      <c r="T4107" s="3"/>
      <c r="U4107" s="5"/>
      <c r="V4107" s="3"/>
      <c r="W4107" s="5"/>
      <c r="AE4107" s="7"/>
      <c r="AM4107" s="8"/>
      <c r="AT4107" s="9"/>
      <c r="GM4107" s="12"/>
      <c r="GN4107" s="12"/>
      <c r="GO4107" s="12"/>
      <c r="GP4107" s="12"/>
      <c r="GQ4107" s="12"/>
    </row>
    <row r="4108" spans="9:199" s="1" customFormat="1">
      <c r="I4108" s="3"/>
      <c r="P4108" s="59"/>
      <c r="Q4108" s="59"/>
      <c r="R4108" s="59"/>
      <c r="T4108" s="3"/>
      <c r="U4108" s="5"/>
      <c r="V4108" s="3"/>
      <c r="W4108" s="5"/>
      <c r="AE4108" s="7"/>
      <c r="AM4108" s="8"/>
      <c r="AT4108" s="9"/>
      <c r="GM4108" s="12"/>
      <c r="GN4108" s="12"/>
      <c r="GO4108" s="12"/>
      <c r="GP4108" s="12"/>
      <c r="GQ4108" s="12"/>
    </row>
    <row r="4109" spans="9:199" s="1" customFormat="1">
      <c r="I4109" s="3"/>
      <c r="P4109" s="59"/>
      <c r="Q4109" s="59"/>
      <c r="R4109" s="59"/>
      <c r="T4109" s="3"/>
      <c r="U4109" s="5"/>
      <c r="V4109" s="3"/>
      <c r="W4109" s="5"/>
      <c r="AE4109" s="7"/>
      <c r="AM4109" s="8"/>
      <c r="AT4109" s="9"/>
      <c r="GM4109" s="12"/>
      <c r="GN4109" s="12"/>
      <c r="GO4109" s="12"/>
      <c r="GP4109" s="12"/>
      <c r="GQ4109" s="12"/>
    </row>
    <row r="4110" spans="9:199" s="1" customFormat="1">
      <c r="I4110" s="3"/>
      <c r="P4110" s="59"/>
      <c r="Q4110" s="59"/>
      <c r="R4110" s="59"/>
      <c r="T4110" s="3"/>
      <c r="U4110" s="5"/>
      <c r="V4110" s="3"/>
      <c r="W4110" s="5"/>
      <c r="AE4110" s="7"/>
      <c r="AM4110" s="8"/>
      <c r="AT4110" s="9"/>
      <c r="GM4110" s="12"/>
      <c r="GN4110" s="12"/>
      <c r="GO4110" s="12"/>
      <c r="GP4110" s="12"/>
      <c r="GQ4110" s="12"/>
    </row>
    <row r="4111" spans="9:199" s="1" customFormat="1">
      <c r="I4111" s="3"/>
      <c r="P4111" s="59"/>
      <c r="Q4111" s="59"/>
      <c r="R4111" s="59"/>
      <c r="T4111" s="3"/>
      <c r="U4111" s="5"/>
      <c r="V4111" s="3"/>
      <c r="W4111" s="5"/>
      <c r="AE4111" s="7"/>
      <c r="AM4111" s="8"/>
      <c r="AT4111" s="9"/>
      <c r="GM4111" s="12"/>
      <c r="GN4111" s="12"/>
      <c r="GO4111" s="12"/>
      <c r="GP4111" s="12"/>
      <c r="GQ4111" s="12"/>
    </row>
    <row r="4112" spans="9:199" s="1" customFormat="1">
      <c r="I4112" s="3"/>
      <c r="P4112" s="59"/>
      <c r="Q4112" s="59"/>
      <c r="R4112" s="59"/>
      <c r="T4112" s="3"/>
      <c r="U4112" s="5"/>
      <c r="V4112" s="3"/>
      <c r="W4112" s="5"/>
      <c r="AE4112" s="7"/>
      <c r="AM4112" s="8"/>
      <c r="AT4112" s="9"/>
      <c r="GM4112" s="12"/>
      <c r="GN4112" s="12"/>
      <c r="GO4112" s="12"/>
      <c r="GP4112" s="12"/>
      <c r="GQ4112" s="12"/>
    </row>
    <row r="4113" spans="9:199" s="1" customFormat="1">
      <c r="I4113" s="3"/>
      <c r="P4113" s="59"/>
      <c r="Q4113" s="59"/>
      <c r="R4113" s="59"/>
      <c r="T4113" s="3"/>
      <c r="U4113" s="5"/>
      <c r="V4113" s="3"/>
      <c r="W4113" s="5"/>
      <c r="AE4113" s="7"/>
      <c r="AM4113" s="8"/>
      <c r="AT4113" s="9"/>
      <c r="GM4113" s="12"/>
      <c r="GN4113" s="12"/>
      <c r="GO4113" s="12"/>
      <c r="GP4113" s="12"/>
      <c r="GQ4113" s="12"/>
    </row>
    <row r="4114" spans="9:199" s="1" customFormat="1">
      <c r="I4114" s="3"/>
      <c r="P4114" s="59"/>
      <c r="Q4114" s="59"/>
      <c r="R4114" s="59"/>
      <c r="T4114" s="3"/>
      <c r="U4114" s="5"/>
      <c r="V4114" s="3"/>
      <c r="W4114" s="5"/>
      <c r="AE4114" s="7"/>
      <c r="AM4114" s="8"/>
      <c r="AT4114" s="9"/>
      <c r="GM4114" s="12"/>
      <c r="GN4114" s="12"/>
      <c r="GO4114" s="12"/>
      <c r="GP4114" s="12"/>
      <c r="GQ4114" s="12"/>
    </row>
    <row r="4115" spans="9:199" s="1" customFormat="1">
      <c r="I4115" s="3"/>
      <c r="P4115" s="59"/>
      <c r="Q4115" s="59"/>
      <c r="R4115" s="59"/>
      <c r="T4115" s="3"/>
      <c r="U4115" s="5"/>
      <c r="V4115" s="3"/>
      <c r="W4115" s="5"/>
      <c r="AE4115" s="7"/>
      <c r="AM4115" s="8"/>
      <c r="AT4115" s="9"/>
      <c r="GM4115" s="12"/>
      <c r="GN4115" s="12"/>
      <c r="GO4115" s="12"/>
      <c r="GP4115" s="12"/>
      <c r="GQ4115" s="12"/>
    </row>
    <row r="4116" spans="9:199" s="1" customFormat="1">
      <c r="I4116" s="3"/>
      <c r="P4116" s="59"/>
      <c r="Q4116" s="59"/>
      <c r="R4116" s="59"/>
      <c r="T4116" s="3"/>
      <c r="U4116" s="5"/>
      <c r="V4116" s="3"/>
      <c r="W4116" s="5"/>
      <c r="AE4116" s="7"/>
      <c r="AM4116" s="8"/>
      <c r="AT4116" s="9"/>
      <c r="GM4116" s="12"/>
      <c r="GN4116" s="12"/>
      <c r="GO4116" s="12"/>
      <c r="GP4116" s="12"/>
      <c r="GQ4116" s="12"/>
    </row>
    <row r="4117" spans="9:199" s="1" customFormat="1">
      <c r="I4117" s="3"/>
      <c r="P4117" s="59"/>
      <c r="Q4117" s="59"/>
      <c r="R4117" s="59"/>
      <c r="T4117" s="3"/>
      <c r="U4117" s="5"/>
      <c r="V4117" s="3"/>
      <c r="W4117" s="5"/>
      <c r="AE4117" s="7"/>
      <c r="AM4117" s="8"/>
      <c r="AT4117" s="9"/>
      <c r="GM4117" s="12"/>
      <c r="GN4117" s="12"/>
      <c r="GO4117" s="12"/>
      <c r="GP4117" s="12"/>
      <c r="GQ4117" s="12"/>
    </row>
    <row r="4118" spans="9:199" s="1" customFormat="1">
      <c r="I4118" s="3"/>
      <c r="P4118" s="59"/>
      <c r="Q4118" s="59"/>
      <c r="R4118" s="59"/>
      <c r="T4118" s="3"/>
      <c r="U4118" s="5"/>
      <c r="V4118" s="3"/>
      <c r="W4118" s="5"/>
      <c r="AE4118" s="7"/>
      <c r="AM4118" s="8"/>
      <c r="AT4118" s="9"/>
      <c r="GM4118" s="12"/>
      <c r="GN4118" s="12"/>
      <c r="GO4118" s="12"/>
      <c r="GP4118" s="12"/>
      <c r="GQ4118" s="12"/>
    </row>
    <row r="4119" spans="9:199" s="1" customFormat="1">
      <c r="I4119" s="3"/>
      <c r="P4119" s="59"/>
      <c r="Q4119" s="59"/>
      <c r="R4119" s="59"/>
      <c r="T4119" s="3"/>
      <c r="U4119" s="5"/>
      <c r="V4119" s="3"/>
      <c r="W4119" s="5"/>
      <c r="AE4119" s="7"/>
      <c r="AM4119" s="8"/>
      <c r="AT4119" s="9"/>
      <c r="GM4119" s="12"/>
      <c r="GN4119" s="12"/>
      <c r="GO4119" s="12"/>
      <c r="GP4119" s="12"/>
      <c r="GQ4119" s="12"/>
    </row>
    <row r="4120" spans="9:199" s="1" customFormat="1">
      <c r="I4120" s="3"/>
      <c r="P4120" s="59"/>
      <c r="Q4120" s="59"/>
      <c r="R4120" s="59"/>
      <c r="T4120" s="3"/>
      <c r="U4120" s="5"/>
      <c r="V4120" s="3"/>
      <c r="W4120" s="5"/>
      <c r="AE4120" s="7"/>
      <c r="AM4120" s="8"/>
      <c r="AT4120" s="9"/>
      <c r="GM4120" s="12"/>
      <c r="GN4120" s="12"/>
      <c r="GO4120" s="12"/>
      <c r="GP4120" s="12"/>
      <c r="GQ4120" s="12"/>
    </row>
    <row r="4121" spans="9:199" s="1" customFormat="1">
      <c r="I4121" s="3"/>
      <c r="P4121" s="59"/>
      <c r="Q4121" s="59"/>
      <c r="R4121" s="59"/>
      <c r="T4121" s="3"/>
      <c r="U4121" s="5"/>
      <c r="V4121" s="3"/>
      <c r="W4121" s="5"/>
      <c r="AE4121" s="7"/>
      <c r="AM4121" s="8"/>
      <c r="AT4121" s="9"/>
      <c r="GM4121" s="12"/>
      <c r="GN4121" s="12"/>
      <c r="GO4121" s="12"/>
      <c r="GP4121" s="12"/>
      <c r="GQ4121" s="12"/>
    </row>
    <row r="4122" spans="9:199" s="1" customFormat="1">
      <c r="I4122" s="3"/>
      <c r="P4122" s="59"/>
      <c r="Q4122" s="59"/>
      <c r="R4122" s="59"/>
      <c r="T4122" s="3"/>
      <c r="U4122" s="5"/>
      <c r="V4122" s="3"/>
      <c r="W4122" s="5"/>
      <c r="AE4122" s="7"/>
      <c r="AM4122" s="8"/>
      <c r="AT4122" s="9"/>
      <c r="GM4122" s="12"/>
      <c r="GN4122" s="12"/>
      <c r="GO4122" s="12"/>
      <c r="GP4122" s="12"/>
      <c r="GQ4122" s="12"/>
    </row>
    <row r="4123" spans="9:199" s="1" customFormat="1">
      <c r="I4123" s="3"/>
      <c r="P4123" s="59"/>
      <c r="Q4123" s="59"/>
      <c r="R4123" s="59"/>
      <c r="T4123" s="3"/>
      <c r="U4123" s="5"/>
      <c r="V4123" s="3"/>
      <c r="W4123" s="5"/>
      <c r="AE4123" s="7"/>
      <c r="AM4123" s="8"/>
      <c r="AT4123" s="9"/>
      <c r="GM4123" s="12"/>
      <c r="GN4123" s="12"/>
      <c r="GO4123" s="12"/>
      <c r="GP4123" s="12"/>
      <c r="GQ4123" s="12"/>
    </row>
    <row r="4124" spans="9:199" s="1" customFormat="1">
      <c r="I4124" s="3"/>
      <c r="P4124" s="59"/>
      <c r="Q4124" s="59"/>
      <c r="R4124" s="59"/>
      <c r="T4124" s="3"/>
      <c r="U4124" s="5"/>
      <c r="V4124" s="3"/>
      <c r="W4124" s="5"/>
      <c r="AE4124" s="7"/>
      <c r="AM4124" s="8"/>
      <c r="AT4124" s="9"/>
      <c r="GM4124" s="12"/>
      <c r="GN4124" s="12"/>
      <c r="GO4124" s="12"/>
      <c r="GP4124" s="12"/>
      <c r="GQ4124" s="12"/>
    </row>
    <row r="4125" spans="9:199" s="1" customFormat="1">
      <c r="I4125" s="3"/>
      <c r="P4125" s="59"/>
      <c r="Q4125" s="59"/>
      <c r="R4125" s="59"/>
      <c r="T4125" s="3"/>
      <c r="U4125" s="5"/>
      <c r="V4125" s="3"/>
      <c r="W4125" s="5"/>
      <c r="AE4125" s="7"/>
      <c r="AM4125" s="8"/>
      <c r="AT4125" s="9"/>
      <c r="GM4125" s="12"/>
      <c r="GN4125" s="12"/>
      <c r="GO4125" s="12"/>
      <c r="GP4125" s="12"/>
      <c r="GQ4125" s="12"/>
    </row>
    <row r="4126" spans="9:199" s="1" customFormat="1">
      <c r="I4126" s="3"/>
      <c r="P4126" s="59"/>
      <c r="Q4126" s="59"/>
      <c r="R4126" s="59"/>
      <c r="T4126" s="3"/>
      <c r="U4126" s="5"/>
      <c r="V4126" s="3"/>
      <c r="W4126" s="5"/>
      <c r="AE4126" s="7"/>
      <c r="AM4126" s="8"/>
      <c r="AT4126" s="9"/>
      <c r="GM4126" s="12"/>
      <c r="GN4126" s="12"/>
      <c r="GO4126" s="12"/>
      <c r="GP4126" s="12"/>
      <c r="GQ4126" s="12"/>
    </row>
    <row r="4127" spans="9:199" s="1" customFormat="1">
      <c r="I4127" s="3"/>
      <c r="P4127" s="59"/>
      <c r="Q4127" s="59"/>
      <c r="R4127" s="59"/>
      <c r="T4127" s="3"/>
      <c r="U4127" s="5"/>
      <c r="V4127" s="3"/>
      <c r="W4127" s="5"/>
      <c r="AE4127" s="7"/>
      <c r="AM4127" s="8"/>
      <c r="AT4127" s="9"/>
      <c r="GM4127" s="12"/>
      <c r="GN4127" s="12"/>
      <c r="GO4127" s="12"/>
      <c r="GP4127" s="12"/>
      <c r="GQ4127" s="12"/>
    </row>
    <row r="4128" spans="9:199" s="1" customFormat="1">
      <c r="I4128" s="3"/>
      <c r="P4128" s="59"/>
      <c r="Q4128" s="59"/>
      <c r="R4128" s="59"/>
      <c r="T4128" s="3"/>
      <c r="U4128" s="5"/>
      <c r="V4128" s="3"/>
      <c r="W4128" s="5"/>
      <c r="AE4128" s="7"/>
      <c r="AM4128" s="8"/>
      <c r="AT4128" s="9"/>
      <c r="GM4128" s="12"/>
      <c r="GN4128" s="12"/>
      <c r="GO4128" s="12"/>
      <c r="GP4128" s="12"/>
      <c r="GQ4128" s="12"/>
    </row>
    <row r="4129" spans="9:199" s="1" customFormat="1">
      <c r="I4129" s="3"/>
      <c r="P4129" s="59"/>
      <c r="Q4129" s="59"/>
      <c r="R4129" s="59"/>
      <c r="T4129" s="3"/>
      <c r="U4129" s="5"/>
      <c r="V4129" s="3"/>
      <c r="W4129" s="5"/>
      <c r="AE4129" s="7"/>
      <c r="AM4129" s="8"/>
      <c r="AT4129" s="9"/>
      <c r="GM4129" s="12"/>
      <c r="GN4129" s="12"/>
      <c r="GO4129" s="12"/>
      <c r="GP4129" s="12"/>
      <c r="GQ4129" s="12"/>
    </row>
    <row r="4130" spans="9:199" s="1" customFormat="1">
      <c r="I4130" s="3"/>
      <c r="P4130" s="59"/>
      <c r="Q4130" s="59"/>
      <c r="R4130" s="59"/>
      <c r="T4130" s="3"/>
      <c r="U4130" s="5"/>
      <c r="V4130" s="3"/>
      <c r="W4130" s="5"/>
      <c r="AE4130" s="7"/>
      <c r="AM4130" s="8"/>
      <c r="AT4130" s="9"/>
      <c r="GM4130" s="12"/>
      <c r="GN4130" s="12"/>
      <c r="GO4130" s="12"/>
      <c r="GP4130" s="12"/>
      <c r="GQ4130" s="12"/>
    </row>
    <row r="4131" spans="9:199" s="1" customFormat="1">
      <c r="I4131" s="3"/>
      <c r="P4131" s="59"/>
      <c r="Q4131" s="59"/>
      <c r="R4131" s="59"/>
      <c r="T4131" s="3"/>
      <c r="U4131" s="5"/>
      <c r="V4131" s="3"/>
      <c r="W4131" s="5"/>
      <c r="AE4131" s="7"/>
      <c r="AM4131" s="8"/>
      <c r="AT4131" s="9"/>
      <c r="GM4131" s="12"/>
      <c r="GN4131" s="12"/>
      <c r="GO4131" s="12"/>
      <c r="GP4131" s="12"/>
      <c r="GQ4131" s="12"/>
    </row>
    <row r="4132" spans="9:199" s="1" customFormat="1">
      <c r="I4132" s="3"/>
      <c r="P4132" s="59"/>
      <c r="Q4132" s="59"/>
      <c r="R4132" s="59"/>
      <c r="T4132" s="3"/>
      <c r="U4132" s="5"/>
      <c r="V4132" s="3"/>
      <c r="W4132" s="5"/>
      <c r="AE4132" s="7"/>
      <c r="AM4132" s="8"/>
      <c r="AT4132" s="9"/>
      <c r="GM4132" s="12"/>
      <c r="GN4132" s="12"/>
      <c r="GO4132" s="12"/>
      <c r="GP4132" s="12"/>
      <c r="GQ4132" s="12"/>
    </row>
    <row r="4133" spans="9:199" s="1" customFormat="1">
      <c r="I4133" s="3"/>
      <c r="P4133" s="59"/>
      <c r="Q4133" s="59"/>
      <c r="R4133" s="59"/>
      <c r="T4133" s="3"/>
      <c r="U4133" s="5"/>
      <c r="V4133" s="3"/>
      <c r="W4133" s="5"/>
      <c r="AE4133" s="7"/>
      <c r="AM4133" s="8"/>
      <c r="AT4133" s="9"/>
      <c r="GM4133" s="12"/>
      <c r="GN4133" s="12"/>
      <c r="GO4133" s="12"/>
      <c r="GP4133" s="12"/>
      <c r="GQ4133" s="12"/>
    </row>
    <row r="4134" spans="9:199" s="1" customFormat="1">
      <c r="I4134" s="3"/>
      <c r="P4134" s="59"/>
      <c r="Q4134" s="59"/>
      <c r="R4134" s="59"/>
      <c r="T4134" s="3"/>
      <c r="U4134" s="5"/>
      <c r="V4134" s="3"/>
      <c r="W4134" s="5"/>
      <c r="AE4134" s="7"/>
      <c r="AM4134" s="8"/>
      <c r="AT4134" s="9"/>
      <c r="GM4134" s="12"/>
      <c r="GN4134" s="12"/>
      <c r="GO4134" s="12"/>
      <c r="GP4134" s="12"/>
      <c r="GQ4134" s="12"/>
    </row>
    <row r="4135" spans="9:199" s="1" customFormat="1">
      <c r="I4135" s="3"/>
      <c r="P4135" s="59"/>
      <c r="Q4135" s="59"/>
      <c r="R4135" s="59"/>
      <c r="T4135" s="3"/>
      <c r="U4135" s="5"/>
      <c r="V4135" s="3"/>
      <c r="W4135" s="5"/>
      <c r="AE4135" s="7"/>
      <c r="AM4135" s="8"/>
      <c r="AT4135" s="9"/>
      <c r="GM4135" s="12"/>
      <c r="GN4135" s="12"/>
      <c r="GO4135" s="12"/>
      <c r="GP4135" s="12"/>
      <c r="GQ4135" s="12"/>
    </row>
    <row r="4136" spans="9:199" s="1" customFormat="1">
      <c r="I4136" s="3"/>
      <c r="P4136" s="59"/>
      <c r="Q4136" s="59"/>
      <c r="R4136" s="59"/>
      <c r="T4136" s="3"/>
      <c r="U4136" s="5"/>
      <c r="V4136" s="3"/>
      <c r="W4136" s="5"/>
      <c r="AE4136" s="7"/>
      <c r="AM4136" s="8"/>
      <c r="AT4136" s="9"/>
      <c r="GM4136" s="12"/>
      <c r="GN4136" s="12"/>
      <c r="GO4136" s="12"/>
      <c r="GP4136" s="12"/>
      <c r="GQ4136" s="12"/>
    </row>
    <row r="4137" spans="9:199" s="1" customFormat="1">
      <c r="I4137" s="3"/>
      <c r="P4137" s="59"/>
      <c r="Q4137" s="59"/>
      <c r="R4137" s="59"/>
      <c r="T4137" s="3"/>
      <c r="U4137" s="5"/>
      <c r="V4137" s="3"/>
      <c r="W4137" s="5"/>
      <c r="AE4137" s="7"/>
      <c r="AM4137" s="8"/>
      <c r="AT4137" s="9"/>
      <c r="GM4137" s="12"/>
      <c r="GN4137" s="12"/>
      <c r="GO4137" s="12"/>
      <c r="GP4137" s="12"/>
      <c r="GQ4137" s="12"/>
    </row>
    <row r="4138" spans="9:199" s="1" customFormat="1">
      <c r="I4138" s="3"/>
      <c r="P4138" s="59"/>
      <c r="Q4138" s="59"/>
      <c r="R4138" s="59"/>
      <c r="T4138" s="3"/>
      <c r="U4138" s="5"/>
      <c r="V4138" s="3"/>
      <c r="W4138" s="5"/>
      <c r="AE4138" s="7"/>
      <c r="AM4138" s="8"/>
      <c r="AT4138" s="9"/>
      <c r="GM4138" s="12"/>
      <c r="GN4138" s="12"/>
      <c r="GO4138" s="12"/>
      <c r="GP4138" s="12"/>
      <c r="GQ4138" s="12"/>
    </row>
    <row r="4139" spans="9:199" s="1" customFormat="1">
      <c r="I4139" s="3"/>
      <c r="P4139" s="59"/>
      <c r="Q4139" s="59"/>
      <c r="R4139" s="59"/>
      <c r="T4139" s="3"/>
      <c r="U4139" s="5"/>
      <c r="V4139" s="3"/>
      <c r="W4139" s="5"/>
      <c r="AE4139" s="7"/>
      <c r="AM4139" s="8"/>
      <c r="AT4139" s="9"/>
      <c r="GM4139" s="12"/>
      <c r="GN4139" s="12"/>
      <c r="GO4139" s="12"/>
      <c r="GP4139" s="12"/>
      <c r="GQ4139" s="12"/>
    </row>
    <row r="4140" spans="9:199" s="1" customFormat="1">
      <c r="I4140" s="3"/>
      <c r="P4140" s="59"/>
      <c r="Q4140" s="59"/>
      <c r="R4140" s="59"/>
      <c r="T4140" s="3"/>
      <c r="U4140" s="5"/>
      <c r="V4140" s="3"/>
      <c r="W4140" s="5"/>
      <c r="AE4140" s="7"/>
      <c r="AM4140" s="8"/>
      <c r="AT4140" s="9"/>
      <c r="GM4140" s="12"/>
      <c r="GN4140" s="12"/>
      <c r="GO4140" s="12"/>
      <c r="GP4140" s="12"/>
      <c r="GQ4140" s="12"/>
    </row>
    <row r="4141" spans="9:199" s="1" customFormat="1">
      <c r="I4141" s="3"/>
      <c r="P4141" s="59"/>
      <c r="Q4141" s="59"/>
      <c r="R4141" s="59"/>
      <c r="T4141" s="3"/>
      <c r="U4141" s="5"/>
      <c r="V4141" s="3"/>
      <c r="W4141" s="5"/>
      <c r="AE4141" s="7"/>
      <c r="AM4141" s="8"/>
      <c r="AT4141" s="9"/>
      <c r="GM4141" s="12"/>
      <c r="GN4141" s="12"/>
      <c r="GO4141" s="12"/>
      <c r="GP4141" s="12"/>
      <c r="GQ4141" s="12"/>
    </row>
    <row r="4142" spans="9:199" s="1" customFormat="1">
      <c r="I4142" s="3"/>
      <c r="P4142" s="59"/>
      <c r="Q4142" s="59"/>
      <c r="R4142" s="59"/>
      <c r="T4142" s="3"/>
      <c r="U4142" s="5"/>
      <c r="V4142" s="3"/>
      <c r="W4142" s="5"/>
      <c r="AE4142" s="7"/>
      <c r="AM4142" s="8"/>
      <c r="AT4142" s="9"/>
      <c r="GM4142" s="12"/>
      <c r="GN4142" s="12"/>
      <c r="GO4142" s="12"/>
      <c r="GP4142" s="12"/>
      <c r="GQ4142" s="12"/>
    </row>
    <row r="4143" spans="9:199" s="1" customFormat="1">
      <c r="I4143" s="3"/>
      <c r="P4143" s="59"/>
      <c r="Q4143" s="59"/>
      <c r="R4143" s="59"/>
      <c r="T4143" s="3"/>
      <c r="U4143" s="5"/>
      <c r="V4143" s="3"/>
      <c r="W4143" s="5"/>
      <c r="AE4143" s="7"/>
      <c r="AM4143" s="8"/>
      <c r="AT4143" s="9"/>
      <c r="GM4143" s="12"/>
      <c r="GN4143" s="12"/>
      <c r="GO4143" s="12"/>
      <c r="GP4143" s="12"/>
      <c r="GQ4143" s="12"/>
    </row>
    <row r="4144" spans="9:199" s="1" customFormat="1">
      <c r="I4144" s="3"/>
      <c r="P4144" s="59"/>
      <c r="Q4144" s="59"/>
      <c r="R4144" s="59"/>
      <c r="T4144" s="3"/>
      <c r="U4144" s="5"/>
      <c r="V4144" s="3"/>
      <c r="W4144" s="5"/>
      <c r="AE4144" s="7"/>
      <c r="AM4144" s="8"/>
      <c r="AT4144" s="9"/>
      <c r="GM4144" s="12"/>
      <c r="GN4144" s="12"/>
      <c r="GO4144" s="12"/>
      <c r="GP4144" s="12"/>
      <c r="GQ4144" s="12"/>
    </row>
    <row r="4145" spans="9:199" s="1" customFormat="1">
      <c r="I4145" s="3"/>
      <c r="P4145" s="59"/>
      <c r="Q4145" s="59"/>
      <c r="R4145" s="59"/>
      <c r="T4145" s="3"/>
      <c r="U4145" s="5"/>
      <c r="V4145" s="3"/>
      <c r="W4145" s="5"/>
      <c r="AE4145" s="7"/>
      <c r="AM4145" s="8"/>
      <c r="AT4145" s="9"/>
      <c r="GM4145" s="12"/>
      <c r="GN4145" s="12"/>
      <c r="GO4145" s="12"/>
      <c r="GP4145" s="12"/>
      <c r="GQ4145" s="12"/>
    </row>
    <row r="4146" spans="9:199" s="1" customFormat="1">
      <c r="I4146" s="3"/>
      <c r="P4146" s="59"/>
      <c r="Q4146" s="59"/>
      <c r="R4146" s="59"/>
      <c r="T4146" s="3"/>
      <c r="U4146" s="5"/>
      <c r="V4146" s="3"/>
      <c r="W4146" s="5"/>
      <c r="AE4146" s="7"/>
      <c r="AM4146" s="8"/>
      <c r="AT4146" s="9"/>
      <c r="GM4146" s="12"/>
      <c r="GN4146" s="12"/>
      <c r="GO4146" s="12"/>
      <c r="GP4146" s="12"/>
      <c r="GQ4146" s="12"/>
    </row>
    <row r="4147" spans="9:199" s="1" customFormat="1">
      <c r="I4147" s="3"/>
      <c r="P4147" s="59"/>
      <c r="Q4147" s="59"/>
      <c r="R4147" s="59"/>
      <c r="T4147" s="3"/>
      <c r="U4147" s="5"/>
      <c r="V4147" s="3"/>
      <c r="W4147" s="5"/>
      <c r="AE4147" s="7"/>
      <c r="AM4147" s="8"/>
      <c r="AT4147" s="9"/>
      <c r="GM4147" s="12"/>
      <c r="GN4147" s="12"/>
      <c r="GO4147" s="12"/>
      <c r="GP4147" s="12"/>
      <c r="GQ4147" s="12"/>
    </row>
    <row r="4148" spans="9:199" s="1" customFormat="1">
      <c r="I4148" s="3"/>
      <c r="P4148" s="59"/>
      <c r="Q4148" s="59"/>
      <c r="R4148" s="59"/>
      <c r="T4148" s="3"/>
      <c r="U4148" s="5"/>
      <c r="V4148" s="3"/>
      <c r="W4148" s="5"/>
      <c r="AE4148" s="7"/>
      <c r="AM4148" s="8"/>
      <c r="AT4148" s="9"/>
      <c r="GM4148" s="12"/>
      <c r="GN4148" s="12"/>
      <c r="GO4148" s="12"/>
      <c r="GP4148" s="12"/>
      <c r="GQ4148" s="12"/>
    </row>
    <row r="4149" spans="9:199" s="1" customFormat="1">
      <c r="I4149" s="3"/>
      <c r="P4149" s="59"/>
      <c r="Q4149" s="59"/>
      <c r="R4149" s="59"/>
      <c r="T4149" s="3"/>
      <c r="U4149" s="5"/>
      <c r="V4149" s="3"/>
      <c r="W4149" s="5"/>
      <c r="AE4149" s="7"/>
      <c r="AM4149" s="8"/>
      <c r="AT4149" s="9"/>
      <c r="GM4149" s="12"/>
      <c r="GN4149" s="12"/>
      <c r="GO4149" s="12"/>
      <c r="GP4149" s="12"/>
      <c r="GQ4149" s="12"/>
    </row>
    <row r="4150" spans="9:199" s="1" customFormat="1">
      <c r="I4150" s="3"/>
      <c r="P4150" s="59"/>
      <c r="Q4150" s="59"/>
      <c r="R4150" s="59"/>
      <c r="T4150" s="3"/>
      <c r="U4150" s="5"/>
      <c r="V4150" s="3"/>
      <c r="W4150" s="5"/>
      <c r="AE4150" s="7"/>
      <c r="AM4150" s="8"/>
      <c r="AT4150" s="9"/>
      <c r="GM4150" s="12"/>
      <c r="GN4150" s="12"/>
      <c r="GO4150" s="12"/>
      <c r="GP4150" s="12"/>
      <c r="GQ4150" s="12"/>
    </row>
    <row r="4151" spans="9:199" s="1" customFormat="1">
      <c r="I4151" s="3"/>
      <c r="P4151" s="59"/>
      <c r="Q4151" s="59"/>
      <c r="R4151" s="59"/>
      <c r="T4151" s="3"/>
      <c r="U4151" s="5"/>
      <c r="V4151" s="3"/>
      <c r="W4151" s="5"/>
      <c r="AE4151" s="7"/>
      <c r="AM4151" s="8"/>
      <c r="AT4151" s="9"/>
      <c r="GM4151" s="12"/>
      <c r="GN4151" s="12"/>
      <c r="GO4151" s="12"/>
      <c r="GP4151" s="12"/>
      <c r="GQ4151" s="12"/>
    </row>
    <row r="4152" spans="9:199" s="1" customFormat="1">
      <c r="I4152" s="3"/>
      <c r="P4152" s="59"/>
      <c r="Q4152" s="59"/>
      <c r="R4152" s="59"/>
      <c r="T4152" s="3"/>
      <c r="U4152" s="5"/>
      <c r="V4152" s="3"/>
      <c r="W4152" s="5"/>
      <c r="AE4152" s="7"/>
      <c r="AM4152" s="8"/>
      <c r="AT4152" s="9"/>
      <c r="GM4152" s="12"/>
      <c r="GN4152" s="12"/>
      <c r="GO4152" s="12"/>
      <c r="GP4152" s="12"/>
      <c r="GQ4152" s="12"/>
    </row>
    <row r="4153" spans="9:199" s="1" customFormat="1">
      <c r="I4153" s="3"/>
      <c r="P4153" s="59"/>
      <c r="Q4153" s="59"/>
      <c r="R4153" s="59"/>
      <c r="T4153" s="3"/>
      <c r="U4153" s="5"/>
      <c r="V4153" s="3"/>
      <c r="W4153" s="5"/>
      <c r="AE4153" s="7"/>
      <c r="AM4153" s="8"/>
      <c r="AT4153" s="9"/>
      <c r="GM4153" s="12"/>
      <c r="GN4153" s="12"/>
      <c r="GO4153" s="12"/>
      <c r="GP4153" s="12"/>
      <c r="GQ4153" s="12"/>
    </row>
    <row r="4154" spans="9:199" s="1" customFormat="1">
      <c r="I4154" s="3"/>
      <c r="P4154" s="59"/>
      <c r="Q4154" s="59"/>
      <c r="R4154" s="59"/>
      <c r="T4154" s="3"/>
      <c r="U4154" s="5"/>
      <c r="V4154" s="3"/>
      <c r="W4154" s="5"/>
      <c r="AE4154" s="7"/>
      <c r="AM4154" s="8"/>
      <c r="AT4154" s="9"/>
      <c r="GM4154" s="12"/>
      <c r="GN4154" s="12"/>
      <c r="GO4154" s="12"/>
      <c r="GP4154" s="12"/>
      <c r="GQ4154" s="12"/>
    </row>
    <row r="4155" spans="9:199" s="1" customFormat="1">
      <c r="I4155" s="3"/>
      <c r="P4155" s="59"/>
      <c r="Q4155" s="59"/>
      <c r="R4155" s="59"/>
      <c r="T4155" s="3"/>
      <c r="U4155" s="5"/>
      <c r="V4155" s="3"/>
      <c r="W4155" s="5"/>
      <c r="AE4155" s="7"/>
      <c r="AM4155" s="8"/>
      <c r="AT4155" s="9"/>
      <c r="GM4155" s="12"/>
      <c r="GN4155" s="12"/>
      <c r="GO4155" s="12"/>
      <c r="GP4155" s="12"/>
      <c r="GQ4155" s="12"/>
    </row>
    <row r="4156" spans="9:199" s="1" customFormat="1">
      <c r="I4156" s="3"/>
      <c r="P4156" s="59"/>
      <c r="Q4156" s="59"/>
      <c r="R4156" s="59"/>
      <c r="T4156" s="3"/>
      <c r="U4156" s="5"/>
      <c r="V4156" s="3"/>
      <c r="W4156" s="5"/>
      <c r="AE4156" s="7"/>
      <c r="AM4156" s="8"/>
      <c r="AT4156" s="9"/>
      <c r="GM4156" s="12"/>
      <c r="GN4156" s="12"/>
      <c r="GO4156" s="12"/>
      <c r="GP4156" s="12"/>
      <c r="GQ4156" s="12"/>
    </row>
    <row r="4157" spans="9:199" s="1" customFormat="1">
      <c r="I4157" s="3"/>
      <c r="P4157" s="59"/>
      <c r="Q4157" s="59"/>
      <c r="R4157" s="59"/>
      <c r="T4157" s="3"/>
      <c r="U4157" s="5"/>
      <c r="V4157" s="3"/>
      <c r="W4157" s="5"/>
      <c r="AE4157" s="7"/>
      <c r="AM4157" s="8"/>
      <c r="AT4157" s="9"/>
      <c r="GM4157" s="12"/>
      <c r="GN4157" s="12"/>
      <c r="GO4157" s="12"/>
      <c r="GP4157" s="12"/>
      <c r="GQ4157" s="12"/>
    </row>
    <row r="4158" spans="9:199" s="1" customFormat="1">
      <c r="I4158" s="3"/>
      <c r="P4158" s="59"/>
      <c r="Q4158" s="59"/>
      <c r="R4158" s="59"/>
      <c r="T4158" s="3"/>
      <c r="U4158" s="5"/>
      <c r="V4158" s="3"/>
      <c r="W4158" s="5"/>
      <c r="AE4158" s="7"/>
      <c r="AM4158" s="8"/>
      <c r="AT4158" s="9"/>
      <c r="GM4158" s="12"/>
      <c r="GN4158" s="12"/>
      <c r="GO4158" s="12"/>
      <c r="GP4158" s="12"/>
      <c r="GQ4158" s="12"/>
    </row>
    <row r="4159" spans="9:199" s="1" customFormat="1">
      <c r="I4159" s="3"/>
      <c r="P4159" s="59"/>
      <c r="Q4159" s="59"/>
      <c r="R4159" s="59"/>
      <c r="T4159" s="3"/>
      <c r="U4159" s="5"/>
      <c r="V4159" s="3"/>
      <c r="W4159" s="5"/>
      <c r="AE4159" s="7"/>
      <c r="AM4159" s="8"/>
      <c r="AT4159" s="9"/>
      <c r="GM4159" s="12"/>
      <c r="GN4159" s="12"/>
      <c r="GO4159" s="12"/>
      <c r="GP4159" s="12"/>
      <c r="GQ4159" s="12"/>
    </row>
    <row r="4160" spans="9:199" s="1" customFormat="1">
      <c r="I4160" s="3"/>
      <c r="P4160" s="59"/>
      <c r="Q4160" s="59"/>
      <c r="R4160" s="59"/>
      <c r="T4160" s="3"/>
      <c r="U4160" s="5"/>
      <c r="V4160" s="3"/>
      <c r="W4160" s="5"/>
      <c r="AE4160" s="7"/>
      <c r="AM4160" s="8"/>
      <c r="AT4160" s="9"/>
      <c r="GM4160" s="12"/>
      <c r="GN4160" s="12"/>
      <c r="GO4160" s="12"/>
      <c r="GP4160" s="12"/>
      <c r="GQ4160" s="12"/>
    </row>
    <row r="4161" spans="9:199" s="1" customFormat="1">
      <c r="I4161" s="3"/>
      <c r="P4161" s="59"/>
      <c r="Q4161" s="59"/>
      <c r="R4161" s="59"/>
      <c r="T4161" s="3"/>
      <c r="U4161" s="5"/>
      <c r="V4161" s="3"/>
      <c r="W4161" s="5"/>
      <c r="AE4161" s="7"/>
      <c r="AM4161" s="8"/>
      <c r="AT4161" s="9"/>
      <c r="GM4161" s="12"/>
      <c r="GN4161" s="12"/>
      <c r="GO4161" s="12"/>
      <c r="GP4161" s="12"/>
      <c r="GQ4161" s="12"/>
    </row>
    <row r="4162" spans="9:199" s="1" customFormat="1">
      <c r="I4162" s="3"/>
      <c r="P4162" s="59"/>
      <c r="Q4162" s="59"/>
      <c r="R4162" s="59"/>
      <c r="T4162" s="3"/>
      <c r="U4162" s="5"/>
      <c r="V4162" s="3"/>
      <c r="W4162" s="5"/>
      <c r="AE4162" s="7"/>
      <c r="AM4162" s="8"/>
      <c r="AT4162" s="9"/>
      <c r="GM4162" s="12"/>
      <c r="GN4162" s="12"/>
      <c r="GO4162" s="12"/>
      <c r="GP4162" s="12"/>
      <c r="GQ4162" s="12"/>
    </row>
    <row r="4163" spans="9:199" s="1" customFormat="1">
      <c r="I4163" s="3"/>
      <c r="P4163" s="59"/>
      <c r="Q4163" s="59"/>
      <c r="R4163" s="59"/>
      <c r="T4163" s="3"/>
      <c r="U4163" s="5"/>
      <c r="V4163" s="3"/>
      <c r="W4163" s="5"/>
      <c r="AE4163" s="7"/>
      <c r="AM4163" s="8"/>
      <c r="AT4163" s="9"/>
      <c r="GM4163" s="12"/>
      <c r="GN4163" s="12"/>
      <c r="GO4163" s="12"/>
      <c r="GP4163" s="12"/>
      <c r="GQ4163" s="12"/>
    </row>
    <row r="4164" spans="9:199" s="1" customFormat="1">
      <c r="I4164" s="3"/>
      <c r="P4164" s="59"/>
      <c r="Q4164" s="59"/>
      <c r="R4164" s="59"/>
      <c r="T4164" s="3"/>
      <c r="U4164" s="5"/>
      <c r="V4164" s="3"/>
      <c r="W4164" s="5"/>
      <c r="AE4164" s="7"/>
      <c r="AM4164" s="8"/>
      <c r="AT4164" s="9"/>
      <c r="GM4164" s="12"/>
      <c r="GN4164" s="12"/>
      <c r="GO4164" s="12"/>
      <c r="GP4164" s="12"/>
      <c r="GQ4164" s="12"/>
    </row>
    <row r="4165" spans="9:199" s="1" customFormat="1">
      <c r="I4165" s="3"/>
      <c r="P4165" s="59"/>
      <c r="Q4165" s="59"/>
      <c r="R4165" s="59"/>
      <c r="T4165" s="3"/>
      <c r="U4165" s="5"/>
      <c r="V4165" s="3"/>
      <c r="W4165" s="5"/>
      <c r="AE4165" s="7"/>
      <c r="AM4165" s="8"/>
      <c r="AT4165" s="9"/>
      <c r="GM4165" s="12"/>
      <c r="GN4165" s="12"/>
      <c r="GO4165" s="12"/>
      <c r="GP4165" s="12"/>
      <c r="GQ4165" s="12"/>
    </row>
    <row r="4166" spans="9:199" s="1" customFormat="1">
      <c r="I4166" s="3"/>
      <c r="P4166" s="59"/>
      <c r="Q4166" s="59"/>
      <c r="R4166" s="59"/>
      <c r="T4166" s="3"/>
      <c r="U4166" s="5"/>
      <c r="V4166" s="3"/>
      <c r="W4166" s="5"/>
      <c r="AE4166" s="7"/>
      <c r="AM4166" s="8"/>
      <c r="AT4166" s="9"/>
      <c r="GM4166" s="12"/>
      <c r="GN4166" s="12"/>
      <c r="GO4166" s="12"/>
      <c r="GP4166" s="12"/>
      <c r="GQ4166" s="12"/>
    </row>
    <row r="4167" spans="9:199" s="1" customFormat="1">
      <c r="I4167" s="3"/>
      <c r="P4167" s="59"/>
      <c r="Q4167" s="59"/>
      <c r="R4167" s="59"/>
      <c r="T4167" s="3"/>
      <c r="U4167" s="5"/>
      <c r="V4167" s="3"/>
      <c r="W4167" s="5"/>
      <c r="AE4167" s="7"/>
      <c r="AM4167" s="8"/>
      <c r="AT4167" s="9"/>
      <c r="GM4167" s="12"/>
      <c r="GN4167" s="12"/>
      <c r="GO4167" s="12"/>
      <c r="GP4167" s="12"/>
      <c r="GQ4167" s="12"/>
    </row>
    <row r="4168" spans="9:199" s="1" customFormat="1">
      <c r="I4168" s="3"/>
      <c r="P4168" s="59"/>
      <c r="Q4168" s="59"/>
      <c r="R4168" s="59"/>
      <c r="T4168" s="3"/>
      <c r="U4168" s="5"/>
      <c r="V4168" s="3"/>
      <c r="W4168" s="5"/>
      <c r="AE4168" s="7"/>
      <c r="AM4168" s="8"/>
      <c r="AT4168" s="9"/>
      <c r="GM4168" s="12"/>
      <c r="GN4168" s="12"/>
      <c r="GO4168" s="12"/>
      <c r="GP4168" s="12"/>
      <c r="GQ4168" s="12"/>
    </row>
    <row r="4169" spans="9:199" s="1" customFormat="1">
      <c r="I4169" s="3"/>
      <c r="P4169" s="59"/>
      <c r="Q4169" s="59"/>
      <c r="R4169" s="59"/>
      <c r="T4169" s="3"/>
      <c r="U4169" s="5"/>
      <c r="V4169" s="3"/>
      <c r="W4169" s="5"/>
      <c r="AE4169" s="7"/>
      <c r="AM4169" s="8"/>
      <c r="AT4169" s="9"/>
      <c r="GM4169" s="12"/>
      <c r="GN4169" s="12"/>
      <c r="GO4169" s="12"/>
      <c r="GP4169" s="12"/>
      <c r="GQ4169" s="12"/>
    </row>
    <row r="4170" spans="9:199" s="1" customFormat="1">
      <c r="I4170" s="3"/>
      <c r="P4170" s="59"/>
      <c r="Q4170" s="59"/>
      <c r="R4170" s="59"/>
      <c r="T4170" s="3"/>
      <c r="U4170" s="5"/>
      <c r="V4170" s="3"/>
      <c r="W4170" s="5"/>
      <c r="AE4170" s="7"/>
      <c r="AM4170" s="8"/>
      <c r="AT4170" s="9"/>
      <c r="GM4170" s="12"/>
      <c r="GN4170" s="12"/>
      <c r="GO4170" s="12"/>
      <c r="GP4170" s="12"/>
      <c r="GQ4170" s="12"/>
    </row>
    <row r="4171" spans="9:199" s="1" customFormat="1">
      <c r="I4171" s="3"/>
      <c r="P4171" s="59"/>
      <c r="Q4171" s="59"/>
      <c r="R4171" s="59"/>
      <c r="T4171" s="3"/>
      <c r="U4171" s="5"/>
      <c r="V4171" s="3"/>
      <c r="W4171" s="5"/>
      <c r="AE4171" s="7"/>
      <c r="AM4171" s="8"/>
      <c r="AT4171" s="9"/>
      <c r="GM4171" s="12"/>
      <c r="GN4171" s="12"/>
      <c r="GO4171" s="12"/>
      <c r="GP4171" s="12"/>
      <c r="GQ4171" s="12"/>
    </row>
    <row r="4172" spans="9:199" s="1" customFormat="1">
      <c r="I4172" s="3"/>
      <c r="P4172" s="59"/>
      <c r="Q4172" s="59"/>
      <c r="R4172" s="59"/>
      <c r="T4172" s="3"/>
      <c r="U4172" s="5"/>
      <c r="V4172" s="3"/>
      <c r="W4172" s="5"/>
      <c r="AE4172" s="7"/>
      <c r="AM4172" s="8"/>
      <c r="AT4172" s="9"/>
      <c r="GM4172" s="12"/>
      <c r="GN4172" s="12"/>
      <c r="GO4172" s="12"/>
      <c r="GP4172" s="12"/>
      <c r="GQ4172" s="12"/>
    </row>
    <row r="4173" spans="9:199" s="1" customFormat="1">
      <c r="I4173" s="3"/>
      <c r="P4173" s="59"/>
      <c r="Q4173" s="59"/>
      <c r="R4173" s="59"/>
      <c r="T4173" s="3"/>
      <c r="U4173" s="5"/>
      <c r="V4173" s="3"/>
      <c r="W4173" s="5"/>
      <c r="AE4173" s="7"/>
      <c r="AM4173" s="8"/>
      <c r="AT4173" s="9"/>
      <c r="GM4173" s="12"/>
      <c r="GN4173" s="12"/>
      <c r="GO4173" s="12"/>
      <c r="GP4173" s="12"/>
      <c r="GQ4173" s="12"/>
    </row>
    <row r="4174" spans="9:199" s="1" customFormat="1">
      <c r="I4174" s="3"/>
      <c r="P4174" s="59"/>
      <c r="Q4174" s="59"/>
      <c r="R4174" s="59"/>
      <c r="T4174" s="3"/>
      <c r="U4174" s="5"/>
      <c r="V4174" s="3"/>
      <c r="W4174" s="5"/>
      <c r="AE4174" s="7"/>
      <c r="AM4174" s="8"/>
      <c r="AT4174" s="9"/>
      <c r="GM4174" s="12"/>
      <c r="GN4174" s="12"/>
      <c r="GO4174" s="12"/>
      <c r="GP4174" s="12"/>
      <c r="GQ4174" s="12"/>
    </row>
    <row r="4175" spans="9:199" s="1" customFormat="1">
      <c r="I4175" s="3"/>
      <c r="P4175" s="59"/>
      <c r="Q4175" s="59"/>
      <c r="R4175" s="59"/>
      <c r="T4175" s="3"/>
      <c r="U4175" s="5"/>
      <c r="V4175" s="3"/>
      <c r="W4175" s="5"/>
      <c r="AE4175" s="7"/>
      <c r="AM4175" s="8"/>
      <c r="AT4175" s="9"/>
      <c r="GM4175" s="12"/>
      <c r="GN4175" s="12"/>
      <c r="GO4175" s="12"/>
      <c r="GP4175" s="12"/>
      <c r="GQ4175" s="12"/>
    </row>
    <row r="4176" spans="9:199" s="1" customFormat="1">
      <c r="I4176" s="3"/>
      <c r="P4176" s="59"/>
      <c r="Q4176" s="59"/>
      <c r="R4176" s="59"/>
      <c r="T4176" s="3"/>
      <c r="U4176" s="5"/>
      <c r="V4176" s="3"/>
      <c r="W4176" s="5"/>
      <c r="AE4176" s="7"/>
      <c r="AM4176" s="8"/>
      <c r="AT4176" s="9"/>
      <c r="GM4176" s="12"/>
      <c r="GN4176" s="12"/>
      <c r="GO4176" s="12"/>
      <c r="GP4176" s="12"/>
      <c r="GQ4176" s="12"/>
    </row>
    <row r="4177" spans="9:199" s="1" customFormat="1">
      <c r="I4177" s="3"/>
      <c r="P4177" s="59"/>
      <c r="Q4177" s="59"/>
      <c r="R4177" s="59"/>
      <c r="T4177" s="3"/>
      <c r="U4177" s="5"/>
      <c r="V4177" s="3"/>
      <c r="W4177" s="5"/>
      <c r="AE4177" s="7"/>
      <c r="AM4177" s="8"/>
      <c r="AT4177" s="9"/>
      <c r="GM4177" s="12"/>
      <c r="GN4177" s="12"/>
      <c r="GO4177" s="12"/>
      <c r="GP4177" s="12"/>
      <c r="GQ4177" s="12"/>
    </row>
    <row r="4178" spans="9:199" s="1" customFormat="1">
      <c r="I4178" s="3"/>
      <c r="P4178" s="59"/>
      <c r="Q4178" s="59"/>
      <c r="R4178" s="59"/>
      <c r="T4178" s="3"/>
      <c r="U4178" s="5"/>
      <c r="V4178" s="3"/>
      <c r="W4178" s="5"/>
      <c r="AE4178" s="7"/>
      <c r="AM4178" s="8"/>
      <c r="AT4178" s="9"/>
      <c r="GM4178" s="12"/>
      <c r="GN4178" s="12"/>
      <c r="GO4178" s="12"/>
      <c r="GP4178" s="12"/>
      <c r="GQ4178" s="12"/>
    </row>
    <row r="4179" spans="9:199" s="1" customFormat="1">
      <c r="I4179" s="3"/>
      <c r="P4179" s="59"/>
      <c r="Q4179" s="59"/>
      <c r="R4179" s="59"/>
      <c r="T4179" s="3"/>
      <c r="U4179" s="5"/>
      <c r="V4179" s="3"/>
      <c r="W4179" s="5"/>
      <c r="AE4179" s="7"/>
      <c r="AM4179" s="8"/>
      <c r="AT4179" s="9"/>
      <c r="GM4179" s="12"/>
      <c r="GN4179" s="12"/>
      <c r="GO4179" s="12"/>
      <c r="GP4179" s="12"/>
      <c r="GQ4179" s="12"/>
    </row>
    <row r="4180" spans="9:199" s="1" customFormat="1">
      <c r="I4180" s="3"/>
      <c r="P4180" s="59"/>
      <c r="Q4180" s="59"/>
      <c r="R4180" s="59"/>
      <c r="T4180" s="3"/>
      <c r="U4180" s="5"/>
      <c r="V4180" s="3"/>
      <c r="W4180" s="5"/>
      <c r="AE4180" s="7"/>
      <c r="AM4180" s="8"/>
      <c r="AT4180" s="9"/>
      <c r="GM4180" s="12"/>
      <c r="GN4180" s="12"/>
      <c r="GO4180" s="12"/>
      <c r="GP4180" s="12"/>
      <c r="GQ4180" s="12"/>
    </row>
    <row r="4181" spans="9:199" s="1" customFormat="1">
      <c r="I4181" s="3"/>
      <c r="P4181" s="59"/>
      <c r="Q4181" s="59"/>
      <c r="R4181" s="59"/>
      <c r="T4181" s="3"/>
      <c r="U4181" s="5"/>
      <c r="V4181" s="3"/>
      <c r="W4181" s="5"/>
      <c r="AE4181" s="7"/>
      <c r="AM4181" s="8"/>
      <c r="AT4181" s="9"/>
      <c r="GM4181" s="12"/>
      <c r="GN4181" s="12"/>
      <c r="GO4181" s="12"/>
      <c r="GP4181" s="12"/>
      <c r="GQ4181" s="12"/>
    </row>
    <row r="4182" spans="9:199" s="1" customFormat="1">
      <c r="I4182" s="3"/>
      <c r="P4182" s="59"/>
      <c r="Q4182" s="59"/>
      <c r="R4182" s="59"/>
      <c r="T4182" s="3"/>
      <c r="U4182" s="5"/>
      <c r="V4182" s="3"/>
      <c r="W4182" s="5"/>
      <c r="AE4182" s="7"/>
      <c r="AM4182" s="8"/>
      <c r="AT4182" s="9"/>
      <c r="GM4182" s="12"/>
      <c r="GN4182" s="12"/>
      <c r="GO4182" s="12"/>
      <c r="GP4182" s="12"/>
      <c r="GQ4182" s="12"/>
    </row>
    <row r="4183" spans="9:199" s="1" customFormat="1">
      <c r="I4183" s="3"/>
      <c r="P4183" s="59"/>
      <c r="Q4183" s="59"/>
      <c r="R4183" s="59"/>
      <c r="T4183" s="3"/>
      <c r="U4183" s="5"/>
      <c r="V4183" s="3"/>
      <c r="W4183" s="5"/>
      <c r="AE4183" s="7"/>
      <c r="AM4183" s="8"/>
      <c r="AT4183" s="9"/>
      <c r="GM4183" s="12"/>
      <c r="GN4183" s="12"/>
      <c r="GO4183" s="12"/>
      <c r="GP4183" s="12"/>
      <c r="GQ4183" s="12"/>
    </row>
    <row r="4184" spans="9:199" s="1" customFormat="1">
      <c r="I4184" s="3"/>
      <c r="P4184" s="59"/>
      <c r="Q4184" s="59"/>
      <c r="R4184" s="59"/>
      <c r="T4184" s="3"/>
      <c r="U4184" s="5"/>
      <c r="V4184" s="3"/>
      <c r="W4184" s="5"/>
      <c r="AE4184" s="7"/>
      <c r="AM4184" s="8"/>
      <c r="AT4184" s="9"/>
      <c r="GM4184" s="12"/>
      <c r="GN4184" s="12"/>
      <c r="GO4184" s="12"/>
      <c r="GP4184" s="12"/>
      <c r="GQ4184" s="12"/>
    </row>
    <row r="4185" spans="9:199" s="1" customFormat="1">
      <c r="I4185" s="3"/>
      <c r="P4185" s="59"/>
      <c r="Q4185" s="59"/>
      <c r="R4185" s="59"/>
      <c r="T4185" s="3"/>
      <c r="U4185" s="5"/>
      <c r="V4185" s="3"/>
      <c r="W4185" s="5"/>
      <c r="AE4185" s="7"/>
      <c r="AM4185" s="8"/>
      <c r="AT4185" s="9"/>
      <c r="GM4185" s="12"/>
      <c r="GN4185" s="12"/>
      <c r="GO4185" s="12"/>
      <c r="GP4185" s="12"/>
      <c r="GQ4185" s="12"/>
    </row>
    <row r="4186" spans="9:199" s="1" customFormat="1">
      <c r="I4186" s="3"/>
      <c r="P4186" s="59"/>
      <c r="Q4186" s="59"/>
      <c r="R4186" s="59"/>
      <c r="T4186" s="3"/>
      <c r="U4186" s="5"/>
      <c r="V4186" s="3"/>
      <c r="W4186" s="5"/>
      <c r="AE4186" s="7"/>
      <c r="AM4186" s="8"/>
      <c r="AT4186" s="9"/>
      <c r="GM4186" s="12"/>
      <c r="GN4186" s="12"/>
      <c r="GO4186" s="12"/>
      <c r="GP4186" s="12"/>
      <c r="GQ4186" s="12"/>
    </row>
    <row r="4187" spans="9:199" s="1" customFormat="1">
      <c r="I4187" s="3"/>
      <c r="P4187" s="59"/>
      <c r="Q4187" s="59"/>
      <c r="R4187" s="59"/>
      <c r="T4187" s="3"/>
      <c r="U4187" s="5"/>
      <c r="V4187" s="3"/>
      <c r="W4187" s="5"/>
      <c r="AE4187" s="7"/>
      <c r="AM4187" s="8"/>
      <c r="AT4187" s="9"/>
      <c r="GM4187" s="12"/>
      <c r="GN4187" s="12"/>
      <c r="GO4187" s="12"/>
      <c r="GP4187" s="12"/>
      <c r="GQ4187" s="12"/>
    </row>
    <row r="4188" spans="9:199" s="1" customFormat="1">
      <c r="I4188" s="3"/>
      <c r="P4188" s="59"/>
      <c r="Q4188" s="59"/>
      <c r="R4188" s="59"/>
      <c r="T4188" s="3"/>
      <c r="U4188" s="5"/>
      <c r="V4188" s="3"/>
      <c r="W4188" s="5"/>
      <c r="AE4188" s="7"/>
      <c r="AM4188" s="8"/>
      <c r="AT4188" s="9"/>
      <c r="GM4188" s="12"/>
      <c r="GN4188" s="12"/>
      <c r="GO4188" s="12"/>
      <c r="GP4188" s="12"/>
      <c r="GQ4188" s="12"/>
    </row>
    <row r="4189" spans="9:199" s="1" customFormat="1">
      <c r="I4189" s="3"/>
      <c r="P4189" s="59"/>
      <c r="Q4189" s="59"/>
      <c r="R4189" s="59"/>
      <c r="T4189" s="3"/>
      <c r="U4189" s="5"/>
      <c r="V4189" s="3"/>
      <c r="W4189" s="5"/>
      <c r="AE4189" s="7"/>
      <c r="AM4189" s="8"/>
      <c r="AT4189" s="9"/>
      <c r="GM4189" s="12"/>
      <c r="GN4189" s="12"/>
      <c r="GO4189" s="12"/>
      <c r="GP4189" s="12"/>
      <c r="GQ4189" s="12"/>
    </row>
    <row r="4190" spans="9:199" s="1" customFormat="1">
      <c r="I4190" s="3"/>
      <c r="P4190" s="59"/>
      <c r="Q4190" s="59"/>
      <c r="R4190" s="59"/>
      <c r="T4190" s="3"/>
      <c r="U4190" s="5"/>
      <c r="V4190" s="3"/>
      <c r="W4190" s="5"/>
      <c r="AE4190" s="7"/>
      <c r="AM4190" s="8"/>
      <c r="AT4190" s="9"/>
      <c r="GM4190" s="12"/>
      <c r="GN4190" s="12"/>
      <c r="GO4190" s="12"/>
      <c r="GP4190" s="12"/>
      <c r="GQ4190" s="12"/>
    </row>
    <row r="4191" spans="9:199" s="1" customFormat="1">
      <c r="I4191" s="3"/>
      <c r="P4191" s="59"/>
      <c r="Q4191" s="59"/>
      <c r="R4191" s="59"/>
      <c r="T4191" s="3"/>
      <c r="U4191" s="5"/>
      <c r="V4191" s="3"/>
      <c r="W4191" s="5"/>
      <c r="AE4191" s="7"/>
      <c r="AM4191" s="8"/>
      <c r="AT4191" s="9"/>
      <c r="GM4191" s="12"/>
      <c r="GN4191" s="12"/>
      <c r="GO4191" s="12"/>
      <c r="GP4191" s="12"/>
      <c r="GQ4191" s="12"/>
    </row>
    <row r="4192" spans="9:199" s="1" customFormat="1">
      <c r="I4192" s="3"/>
      <c r="P4192" s="59"/>
      <c r="Q4192" s="59"/>
      <c r="R4192" s="59"/>
      <c r="T4192" s="3"/>
      <c r="U4192" s="5"/>
      <c r="V4192" s="3"/>
      <c r="W4192" s="5"/>
      <c r="AE4192" s="7"/>
      <c r="AM4192" s="8"/>
      <c r="AT4192" s="9"/>
      <c r="GM4192" s="12"/>
      <c r="GN4192" s="12"/>
      <c r="GO4192" s="12"/>
      <c r="GP4192" s="12"/>
      <c r="GQ4192" s="12"/>
    </row>
    <row r="4193" spans="9:199" s="1" customFormat="1">
      <c r="I4193" s="3"/>
      <c r="P4193" s="59"/>
      <c r="Q4193" s="59"/>
      <c r="R4193" s="59"/>
      <c r="T4193" s="3"/>
      <c r="U4193" s="5"/>
      <c r="V4193" s="3"/>
      <c r="W4193" s="5"/>
      <c r="AE4193" s="7"/>
      <c r="AM4193" s="8"/>
      <c r="AT4193" s="9"/>
      <c r="GM4193" s="12"/>
      <c r="GN4193" s="12"/>
      <c r="GO4193" s="12"/>
      <c r="GP4193" s="12"/>
      <c r="GQ4193" s="12"/>
    </row>
    <row r="4194" spans="9:199" s="1" customFormat="1">
      <c r="I4194" s="3"/>
      <c r="P4194" s="59"/>
      <c r="Q4194" s="59"/>
      <c r="R4194" s="59"/>
      <c r="T4194" s="3"/>
      <c r="U4194" s="5"/>
      <c r="V4194" s="3"/>
      <c r="W4194" s="5"/>
      <c r="AE4194" s="7"/>
      <c r="AM4194" s="8"/>
      <c r="AT4194" s="9"/>
      <c r="GM4194" s="12"/>
      <c r="GN4194" s="12"/>
      <c r="GO4194" s="12"/>
      <c r="GP4194" s="12"/>
      <c r="GQ4194" s="12"/>
    </row>
    <row r="4195" spans="9:199" s="1" customFormat="1">
      <c r="I4195" s="3"/>
      <c r="P4195" s="59"/>
      <c r="Q4195" s="59"/>
      <c r="R4195" s="59"/>
      <c r="T4195" s="3"/>
      <c r="U4195" s="5"/>
      <c r="V4195" s="3"/>
      <c r="W4195" s="5"/>
      <c r="AE4195" s="7"/>
      <c r="AM4195" s="8"/>
      <c r="AT4195" s="9"/>
      <c r="GM4195" s="12"/>
      <c r="GN4195" s="12"/>
      <c r="GO4195" s="12"/>
      <c r="GP4195" s="12"/>
      <c r="GQ4195" s="12"/>
    </row>
    <row r="4196" spans="9:199" s="1" customFormat="1">
      <c r="I4196" s="3"/>
      <c r="P4196" s="59"/>
      <c r="Q4196" s="59"/>
      <c r="R4196" s="59"/>
      <c r="T4196" s="3"/>
      <c r="U4196" s="5"/>
      <c r="V4196" s="3"/>
      <c r="W4196" s="5"/>
      <c r="AE4196" s="7"/>
      <c r="AM4196" s="8"/>
      <c r="AT4196" s="9"/>
      <c r="GM4196" s="12"/>
      <c r="GN4196" s="12"/>
      <c r="GO4196" s="12"/>
      <c r="GP4196" s="12"/>
      <c r="GQ4196" s="12"/>
    </row>
    <row r="4197" spans="9:199" s="1" customFormat="1">
      <c r="I4197" s="3"/>
      <c r="P4197" s="59"/>
      <c r="Q4197" s="59"/>
      <c r="R4197" s="59"/>
      <c r="T4197" s="3"/>
      <c r="U4197" s="5"/>
      <c r="V4197" s="3"/>
      <c r="W4197" s="5"/>
      <c r="AE4197" s="7"/>
      <c r="AM4197" s="8"/>
      <c r="AT4197" s="9"/>
      <c r="GM4197" s="12"/>
      <c r="GN4197" s="12"/>
      <c r="GO4197" s="12"/>
      <c r="GP4197" s="12"/>
      <c r="GQ4197" s="12"/>
    </row>
    <row r="4198" spans="9:199" s="1" customFormat="1">
      <c r="I4198" s="3"/>
      <c r="P4198" s="59"/>
      <c r="Q4198" s="59"/>
      <c r="R4198" s="59"/>
      <c r="T4198" s="3"/>
      <c r="U4198" s="5"/>
      <c r="V4198" s="3"/>
      <c r="W4198" s="5"/>
      <c r="AE4198" s="7"/>
      <c r="AM4198" s="8"/>
      <c r="AT4198" s="9"/>
      <c r="GM4198" s="12"/>
      <c r="GN4198" s="12"/>
      <c r="GO4198" s="12"/>
      <c r="GP4198" s="12"/>
      <c r="GQ4198" s="12"/>
    </row>
    <row r="4199" spans="9:199" s="1" customFormat="1">
      <c r="I4199" s="3"/>
      <c r="P4199" s="59"/>
      <c r="Q4199" s="59"/>
      <c r="R4199" s="59"/>
      <c r="T4199" s="3"/>
      <c r="U4199" s="5"/>
      <c r="V4199" s="3"/>
      <c r="W4199" s="5"/>
      <c r="AE4199" s="7"/>
      <c r="AM4199" s="8"/>
      <c r="AT4199" s="9"/>
      <c r="GM4199" s="12"/>
      <c r="GN4199" s="12"/>
      <c r="GO4199" s="12"/>
      <c r="GP4199" s="12"/>
      <c r="GQ4199" s="12"/>
    </row>
    <row r="4200" spans="9:199" s="1" customFormat="1">
      <c r="I4200" s="3"/>
      <c r="P4200" s="59"/>
      <c r="Q4200" s="59"/>
      <c r="R4200" s="59"/>
      <c r="T4200" s="3"/>
      <c r="U4200" s="5"/>
      <c r="V4200" s="3"/>
      <c r="W4200" s="5"/>
      <c r="AE4200" s="7"/>
      <c r="AM4200" s="8"/>
      <c r="AT4200" s="9"/>
      <c r="GM4200" s="12"/>
      <c r="GN4200" s="12"/>
      <c r="GO4200" s="12"/>
      <c r="GP4200" s="12"/>
      <c r="GQ4200" s="12"/>
    </row>
    <row r="4201" spans="9:199" s="1" customFormat="1">
      <c r="I4201" s="3"/>
      <c r="P4201" s="59"/>
      <c r="Q4201" s="59"/>
      <c r="R4201" s="59"/>
      <c r="T4201" s="3"/>
      <c r="U4201" s="5"/>
      <c r="V4201" s="3"/>
      <c r="W4201" s="5"/>
      <c r="AE4201" s="7"/>
      <c r="AM4201" s="8"/>
      <c r="AT4201" s="9"/>
      <c r="GM4201" s="12"/>
      <c r="GN4201" s="12"/>
      <c r="GO4201" s="12"/>
      <c r="GP4201" s="12"/>
      <c r="GQ4201" s="12"/>
    </row>
    <row r="4202" spans="9:199" s="1" customFormat="1">
      <c r="I4202" s="3"/>
      <c r="P4202" s="59"/>
      <c r="Q4202" s="59"/>
      <c r="R4202" s="59"/>
      <c r="T4202" s="3"/>
      <c r="U4202" s="5"/>
      <c r="V4202" s="3"/>
      <c r="W4202" s="5"/>
      <c r="AE4202" s="7"/>
      <c r="AM4202" s="8"/>
      <c r="AT4202" s="9"/>
      <c r="GM4202" s="12"/>
      <c r="GN4202" s="12"/>
      <c r="GO4202" s="12"/>
      <c r="GP4202" s="12"/>
      <c r="GQ4202" s="12"/>
    </row>
    <row r="4203" spans="9:199" s="1" customFormat="1">
      <c r="I4203" s="3"/>
      <c r="P4203" s="59"/>
      <c r="Q4203" s="59"/>
      <c r="R4203" s="59"/>
      <c r="T4203" s="3"/>
      <c r="U4203" s="5"/>
      <c r="V4203" s="3"/>
      <c r="W4203" s="5"/>
      <c r="AE4203" s="7"/>
      <c r="AM4203" s="8"/>
      <c r="AT4203" s="9"/>
      <c r="GM4203" s="12"/>
      <c r="GN4203" s="12"/>
      <c r="GO4203" s="12"/>
      <c r="GP4203" s="12"/>
      <c r="GQ4203" s="12"/>
    </row>
    <row r="4204" spans="9:199" s="1" customFormat="1">
      <c r="I4204" s="3"/>
      <c r="P4204" s="59"/>
      <c r="Q4204" s="59"/>
      <c r="R4204" s="59"/>
      <c r="T4204" s="3"/>
      <c r="U4204" s="5"/>
      <c r="V4204" s="3"/>
      <c r="W4204" s="5"/>
      <c r="AE4204" s="7"/>
      <c r="AM4204" s="8"/>
      <c r="AT4204" s="9"/>
      <c r="GM4204" s="12"/>
      <c r="GN4204" s="12"/>
      <c r="GO4204" s="12"/>
      <c r="GP4204" s="12"/>
      <c r="GQ4204" s="12"/>
    </row>
    <row r="4205" spans="9:199" s="1" customFormat="1">
      <c r="I4205" s="3"/>
      <c r="P4205" s="59"/>
      <c r="Q4205" s="59"/>
      <c r="R4205" s="59"/>
      <c r="T4205" s="3"/>
      <c r="U4205" s="5"/>
      <c r="V4205" s="3"/>
      <c r="W4205" s="5"/>
      <c r="AE4205" s="7"/>
      <c r="AM4205" s="8"/>
      <c r="AT4205" s="9"/>
      <c r="GM4205" s="12"/>
      <c r="GN4205" s="12"/>
      <c r="GO4205" s="12"/>
      <c r="GP4205" s="12"/>
      <c r="GQ4205" s="12"/>
    </row>
    <row r="4206" spans="9:199" s="1" customFormat="1">
      <c r="I4206" s="3"/>
      <c r="P4206" s="59"/>
      <c r="Q4206" s="59"/>
      <c r="R4206" s="59"/>
      <c r="T4206" s="3"/>
      <c r="U4206" s="5"/>
      <c r="V4206" s="3"/>
      <c r="W4206" s="5"/>
      <c r="AE4206" s="7"/>
      <c r="AM4206" s="8"/>
      <c r="AT4206" s="9"/>
      <c r="GM4206" s="12"/>
      <c r="GN4206" s="12"/>
      <c r="GO4206" s="12"/>
      <c r="GP4206" s="12"/>
      <c r="GQ4206" s="12"/>
    </row>
    <row r="4207" spans="9:199" s="1" customFormat="1">
      <c r="I4207" s="3"/>
      <c r="P4207" s="59"/>
      <c r="Q4207" s="59"/>
      <c r="R4207" s="59"/>
      <c r="T4207" s="3"/>
      <c r="U4207" s="5"/>
      <c r="V4207" s="3"/>
      <c r="W4207" s="5"/>
      <c r="AE4207" s="7"/>
      <c r="AM4207" s="8"/>
      <c r="AT4207" s="9"/>
      <c r="GM4207" s="12"/>
      <c r="GN4207" s="12"/>
      <c r="GO4207" s="12"/>
      <c r="GP4207" s="12"/>
      <c r="GQ4207" s="12"/>
    </row>
    <row r="4208" spans="9:199" s="1" customFormat="1">
      <c r="I4208" s="3"/>
      <c r="P4208" s="59"/>
      <c r="Q4208" s="59"/>
      <c r="R4208" s="59"/>
      <c r="T4208" s="3"/>
      <c r="U4208" s="5"/>
      <c r="V4208" s="3"/>
      <c r="W4208" s="5"/>
      <c r="AE4208" s="7"/>
      <c r="AM4208" s="8"/>
      <c r="AT4208" s="9"/>
      <c r="GM4208" s="12"/>
      <c r="GN4208" s="12"/>
      <c r="GO4208" s="12"/>
      <c r="GP4208" s="12"/>
      <c r="GQ4208" s="12"/>
    </row>
    <row r="4209" spans="9:199" s="1" customFormat="1">
      <c r="I4209" s="3"/>
      <c r="P4209" s="59"/>
      <c r="Q4209" s="59"/>
      <c r="R4209" s="59"/>
      <c r="T4209" s="3"/>
      <c r="U4209" s="5"/>
      <c r="V4209" s="3"/>
      <c r="W4209" s="5"/>
      <c r="AE4209" s="7"/>
      <c r="AM4209" s="8"/>
      <c r="AT4209" s="9"/>
      <c r="GM4209" s="12"/>
      <c r="GN4209" s="12"/>
      <c r="GO4209" s="12"/>
      <c r="GP4209" s="12"/>
      <c r="GQ4209" s="12"/>
    </row>
    <row r="4210" spans="9:199" s="1" customFormat="1">
      <c r="I4210" s="3"/>
      <c r="P4210" s="59"/>
      <c r="Q4210" s="59"/>
      <c r="R4210" s="59"/>
      <c r="T4210" s="3"/>
      <c r="U4210" s="5"/>
      <c r="V4210" s="3"/>
      <c r="W4210" s="5"/>
      <c r="AE4210" s="7"/>
      <c r="AM4210" s="8"/>
      <c r="AT4210" s="9"/>
      <c r="GM4210" s="12"/>
      <c r="GN4210" s="12"/>
      <c r="GO4210" s="12"/>
      <c r="GP4210" s="12"/>
      <c r="GQ4210" s="12"/>
    </row>
    <row r="4211" spans="9:199" s="1" customFormat="1">
      <c r="I4211" s="3"/>
      <c r="P4211" s="59"/>
      <c r="Q4211" s="59"/>
      <c r="R4211" s="59"/>
      <c r="T4211" s="3"/>
      <c r="U4211" s="5"/>
      <c r="V4211" s="3"/>
      <c r="W4211" s="5"/>
      <c r="AE4211" s="7"/>
      <c r="AM4211" s="8"/>
      <c r="AT4211" s="9"/>
      <c r="GM4211" s="12"/>
      <c r="GN4211" s="12"/>
      <c r="GO4211" s="12"/>
      <c r="GP4211" s="12"/>
      <c r="GQ4211" s="12"/>
    </row>
    <row r="4212" spans="9:199" s="1" customFormat="1">
      <c r="I4212" s="3"/>
      <c r="P4212" s="59"/>
      <c r="Q4212" s="59"/>
      <c r="R4212" s="59"/>
      <c r="T4212" s="3"/>
      <c r="U4212" s="5"/>
      <c r="V4212" s="3"/>
      <c r="W4212" s="5"/>
      <c r="AE4212" s="7"/>
      <c r="AM4212" s="8"/>
      <c r="AT4212" s="9"/>
      <c r="GM4212" s="12"/>
      <c r="GN4212" s="12"/>
      <c r="GO4212" s="12"/>
      <c r="GP4212" s="12"/>
      <c r="GQ4212" s="12"/>
    </row>
    <row r="4213" spans="9:199" s="1" customFormat="1">
      <c r="I4213" s="3"/>
      <c r="P4213" s="59"/>
      <c r="Q4213" s="59"/>
      <c r="R4213" s="59"/>
      <c r="T4213" s="3"/>
      <c r="U4213" s="5"/>
      <c r="V4213" s="3"/>
      <c r="W4213" s="5"/>
      <c r="AE4213" s="7"/>
      <c r="AM4213" s="8"/>
      <c r="AT4213" s="9"/>
      <c r="GM4213" s="12"/>
      <c r="GN4213" s="12"/>
      <c r="GO4213" s="12"/>
      <c r="GP4213" s="12"/>
      <c r="GQ4213" s="12"/>
    </row>
    <row r="4214" spans="9:199" s="1" customFormat="1">
      <c r="I4214" s="3"/>
      <c r="P4214" s="59"/>
      <c r="Q4214" s="59"/>
      <c r="R4214" s="59"/>
      <c r="T4214" s="3"/>
      <c r="U4214" s="5"/>
      <c r="V4214" s="3"/>
      <c r="W4214" s="5"/>
      <c r="AE4214" s="7"/>
      <c r="AM4214" s="8"/>
      <c r="AT4214" s="9"/>
      <c r="GM4214" s="12"/>
      <c r="GN4214" s="12"/>
      <c r="GO4214" s="12"/>
      <c r="GP4214" s="12"/>
      <c r="GQ4214" s="12"/>
    </row>
    <row r="4215" spans="9:199" s="1" customFormat="1">
      <c r="I4215" s="3"/>
      <c r="P4215" s="59"/>
      <c r="Q4215" s="59"/>
      <c r="R4215" s="59"/>
      <c r="T4215" s="3"/>
      <c r="U4215" s="5"/>
      <c r="V4215" s="3"/>
      <c r="W4215" s="5"/>
      <c r="AE4215" s="7"/>
      <c r="AM4215" s="8"/>
      <c r="AT4215" s="9"/>
      <c r="GM4215" s="12"/>
      <c r="GN4215" s="12"/>
      <c r="GO4215" s="12"/>
      <c r="GP4215" s="12"/>
      <c r="GQ4215" s="12"/>
    </row>
    <row r="4216" spans="9:199" s="1" customFormat="1">
      <c r="I4216" s="3"/>
      <c r="P4216" s="59"/>
      <c r="Q4216" s="59"/>
      <c r="R4216" s="59"/>
      <c r="T4216" s="3"/>
      <c r="U4216" s="5"/>
      <c r="V4216" s="3"/>
      <c r="W4216" s="5"/>
      <c r="AE4216" s="7"/>
      <c r="AM4216" s="8"/>
      <c r="AT4216" s="9"/>
      <c r="GM4216" s="12"/>
      <c r="GN4216" s="12"/>
      <c r="GO4216" s="12"/>
      <c r="GP4216" s="12"/>
      <c r="GQ4216" s="12"/>
    </row>
    <row r="4217" spans="9:199" s="1" customFormat="1">
      <c r="I4217" s="3"/>
      <c r="P4217" s="59"/>
      <c r="Q4217" s="59"/>
      <c r="R4217" s="59"/>
      <c r="T4217" s="3"/>
      <c r="U4217" s="5"/>
      <c r="V4217" s="3"/>
      <c r="W4217" s="5"/>
      <c r="AE4217" s="7"/>
      <c r="AM4217" s="8"/>
      <c r="AT4217" s="9"/>
      <c r="GM4217" s="12"/>
      <c r="GN4217" s="12"/>
      <c r="GO4217" s="12"/>
      <c r="GP4217" s="12"/>
      <c r="GQ4217" s="12"/>
    </row>
    <row r="4218" spans="9:199" s="1" customFormat="1">
      <c r="I4218" s="3"/>
      <c r="P4218" s="59"/>
      <c r="Q4218" s="59"/>
      <c r="R4218" s="59"/>
      <c r="T4218" s="3"/>
      <c r="U4218" s="5"/>
      <c r="V4218" s="3"/>
      <c r="W4218" s="5"/>
      <c r="AE4218" s="7"/>
      <c r="AM4218" s="8"/>
      <c r="AT4218" s="9"/>
      <c r="GM4218" s="12"/>
      <c r="GN4218" s="12"/>
      <c r="GO4218" s="12"/>
      <c r="GP4218" s="12"/>
      <c r="GQ4218" s="12"/>
    </row>
    <row r="4219" spans="9:199" s="1" customFormat="1">
      <c r="I4219" s="3"/>
      <c r="P4219" s="59"/>
      <c r="Q4219" s="59"/>
      <c r="R4219" s="59"/>
      <c r="T4219" s="3"/>
      <c r="U4219" s="5"/>
      <c r="V4219" s="3"/>
      <c r="W4219" s="5"/>
      <c r="AE4219" s="7"/>
      <c r="AM4219" s="8"/>
      <c r="AT4219" s="9"/>
      <c r="GM4219" s="12"/>
      <c r="GN4219" s="12"/>
      <c r="GO4219" s="12"/>
      <c r="GP4219" s="12"/>
      <c r="GQ4219" s="12"/>
    </row>
    <row r="4220" spans="9:199" s="1" customFormat="1">
      <c r="I4220" s="3"/>
      <c r="P4220" s="59"/>
      <c r="Q4220" s="59"/>
      <c r="R4220" s="59"/>
      <c r="T4220" s="3"/>
      <c r="U4220" s="5"/>
      <c r="V4220" s="3"/>
      <c r="W4220" s="5"/>
      <c r="AE4220" s="7"/>
      <c r="AM4220" s="8"/>
      <c r="AT4220" s="9"/>
      <c r="GM4220" s="12"/>
      <c r="GN4220" s="12"/>
      <c r="GO4220" s="12"/>
      <c r="GP4220" s="12"/>
      <c r="GQ4220" s="12"/>
    </row>
    <row r="4221" spans="9:199" s="1" customFormat="1">
      <c r="I4221" s="3"/>
      <c r="P4221" s="59"/>
      <c r="Q4221" s="59"/>
      <c r="R4221" s="59"/>
      <c r="T4221" s="3"/>
      <c r="U4221" s="5"/>
      <c r="V4221" s="3"/>
      <c r="W4221" s="5"/>
      <c r="AE4221" s="7"/>
      <c r="AM4221" s="8"/>
      <c r="AT4221" s="9"/>
      <c r="GM4221" s="12"/>
      <c r="GN4221" s="12"/>
      <c r="GO4221" s="12"/>
      <c r="GP4221" s="12"/>
      <c r="GQ4221" s="12"/>
    </row>
    <row r="4222" spans="9:199" s="1" customFormat="1">
      <c r="I4222" s="3"/>
      <c r="P4222" s="59"/>
      <c r="Q4222" s="59"/>
      <c r="R4222" s="59"/>
      <c r="T4222" s="3"/>
      <c r="U4222" s="5"/>
      <c r="V4222" s="3"/>
      <c r="W4222" s="5"/>
      <c r="AE4222" s="7"/>
      <c r="AM4222" s="8"/>
      <c r="AT4222" s="9"/>
      <c r="GM4222" s="12"/>
      <c r="GN4222" s="12"/>
      <c r="GO4222" s="12"/>
      <c r="GP4222" s="12"/>
      <c r="GQ4222" s="12"/>
    </row>
    <row r="4223" spans="9:199" s="1" customFormat="1">
      <c r="I4223" s="3"/>
      <c r="P4223" s="59"/>
      <c r="Q4223" s="59"/>
      <c r="R4223" s="59"/>
      <c r="T4223" s="3"/>
      <c r="U4223" s="5"/>
      <c r="V4223" s="3"/>
      <c r="W4223" s="5"/>
      <c r="AE4223" s="7"/>
      <c r="AM4223" s="8"/>
      <c r="AT4223" s="9"/>
      <c r="GM4223" s="12"/>
      <c r="GN4223" s="12"/>
      <c r="GO4223" s="12"/>
      <c r="GP4223" s="12"/>
      <c r="GQ4223" s="12"/>
    </row>
    <row r="4224" spans="9:199" s="1" customFormat="1">
      <c r="I4224" s="3"/>
      <c r="P4224" s="59"/>
      <c r="Q4224" s="59"/>
      <c r="R4224" s="59"/>
      <c r="T4224" s="3"/>
      <c r="U4224" s="5"/>
      <c r="V4224" s="3"/>
      <c r="W4224" s="5"/>
      <c r="AE4224" s="7"/>
      <c r="AM4224" s="8"/>
      <c r="AT4224" s="9"/>
      <c r="GM4224" s="12"/>
      <c r="GN4224" s="12"/>
      <c r="GO4224" s="12"/>
      <c r="GP4224" s="12"/>
      <c r="GQ4224" s="12"/>
    </row>
    <row r="4225" spans="9:199" s="1" customFormat="1">
      <c r="I4225" s="3"/>
      <c r="P4225" s="59"/>
      <c r="Q4225" s="59"/>
      <c r="R4225" s="59"/>
      <c r="T4225" s="3"/>
      <c r="U4225" s="5"/>
      <c r="V4225" s="3"/>
      <c r="W4225" s="5"/>
      <c r="AE4225" s="7"/>
      <c r="AM4225" s="8"/>
      <c r="AT4225" s="9"/>
      <c r="GM4225" s="12"/>
      <c r="GN4225" s="12"/>
      <c r="GO4225" s="12"/>
      <c r="GP4225" s="12"/>
      <c r="GQ4225" s="12"/>
    </row>
    <row r="4226" spans="9:199" s="1" customFormat="1">
      <c r="I4226" s="3"/>
      <c r="P4226" s="59"/>
      <c r="Q4226" s="59"/>
      <c r="R4226" s="59"/>
      <c r="T4226" s="3"/>
      <c r="U4226" s="5"/>
      <c r="V4226" s="3"/>
      <c r="W4226" s="5"/>
      <c r="AE4226" s="7"/>
      <c r="AM4226" s="8"/>
      <c r="AT4226" s="9"/>
      <c r="GM4226" s="12"/>
      <c r="GN4226" s="12"/>
      <c r="GO4226" s="12"/>
      <c r="GP4226" s="12"/>
      <c r="GQ4226" s="12"/>
    </row>
    <row r="4227" spans="9:199" s="1" customFormat="1">
      <c r="I4227" s="3"/>
      <c r="P4227" s="59"/>
      <c r="Q4227" s="59"/>
      <c r="R4227" s="59"/>
      <c r="T4227" s="3"/>
      <c r="U4227" s="5"/>
      <c r="V4227" s="3"/>
      <c r="W4227" s="5"/>
      <c r="AE4227" s="7"/>
      <c r="AM4227" s="8"/>
      <c r="AT4227" s="9"/>
      <c r="GM4227" s="12"/>
      <c r="GN4227" s="12"/>
      <c r="GO4227" s="12"/>
      <c r="GP4227" s="12"/>
      <c r="GQ4227" s="12"/>
    </row>
    <row r="4228" spans="9:199" s="1" customFormat="1">
      <c r="I4228" s="3"/>
      <c r="P4228" s="59"/>
      <c r="Q4228" s="59"/>
      <c r="R4228" s="59"/>
      <c r="T4228" s="3"/>
      <c r="U4228" s="5"/>
      <c r="V4228" s="3"/>
      <c r="W4228" s="5"/>
      <c r="AE4228" s="7"/>
      <c r="AM4228" s="8"/>
      <c r="AT4228" s="9"/>
      <c r="GM4228" s="12"/>
      <c r="GN4228" s="12"/>
      <c r="GO4228" s="12"/>
      <c r="GP4228" s="12"/>
      <c r="GQ4228" s="12"/>
    </row>
    <row r="4229" spans="9:199" s="1" customFormat="1">
      <c r="I4229" s="3"/>
      <c r="P4229" s="59"/>
      <c r="Q4229" s="59"/>
      <c r="R4229" s="59"/>
      <c r="T4229" s="3"/>
      <c r="U4229" s="5"/>
      <c r="V4229" s="3"/>
      <c r="W4229" s="5"/>
      <c r="AE4229" s="7"/>
      <c r="AM4229" s="8"/>
      <c r="AT4229" s="9"/>
      <c r="GM4229" s="12"/>
      <c r="GN4229" s="12"/>
      <c r="GO4229" s="12"/>
      <c r="GP4229" s="12"/>
      <c r="GQ4229" s="12"/>
    </row>
    <row r="4230" spans="9:199" s="1" customFormat="1">
      <c r="I4230" s="3"/>
      <c r="P4230" s="59"/>
      <c r="Q4230" s="59"/>
      <c r="R4230" s="59"/>
      <c r="T4230" s="3"/>
      <c r="U4230" s="5"/>
      <c r="V4230" s="3"/>
      <c r="W4230" s="5"/>
      <c r="AE4230" s="7"/>
      <c r="AM4230" s="8"/>
      <c r="AT4230" s="9"/>
      <c r="GM4230" s="12"/>
      <c r="GN4230" s="12"/>
      <c r="GO4230" s="12"/>
      <c r="GP4230" s="12"/>
      <c r="GQ4230" s="12"/>
    </row>
    <row r="4231" spans="9:199" s="1" customFormat="1">
      <c r="I4231" s="3"/>
      <c r="P4231" s="59"/>
      <c r="Q4231" s="59"/>
      <c r="R4231" s="59"/>
      <c r="T4231" s="3"/>
      <c r="U4231" s="5"/>
      <c r="V4231" s="3"/>
      <c r="W4231" s="5"/>
      <c r="AE4231" s="7"/>
      <c r="AM4231" s="8"/>
      <c r="AT4231" s="9"/>
      <c r="GM4231" s="12"/>
      <c r="GN4231" s="12"/>
      <c r="GO4231" s="12"/>
      <c r="GP4231" s="12"/>
      <c r="GQ4231" s="12"/>
    </row>
    <row r="4232" spans="9:199" s="1" customFormat="1">
      <c r="I4232" s="3"/>
      <c r="P4232" s="59"/>
      <c r="Q4232" s="59"/>
      <c r="R4232" s="59"/>
      <c r="T4232" s="3"/>
      <c r="U4232" s="5"/>
      <c r="V4232" s="3"/>
      <c r="W4232" s="5"/>
      <c r="AE4232" s="7"/>
      <c r="AM4232" s="8"/>
      <c r="AT4232" s="9"/>
      <c r="GM4232" s="12"/>
      <c r="GN4232" s="12"/>
      <c r="GO4232" s="12"/>
      <c r="GP4232" s="12"/>
      <c r="GQ4232" s="12"/>
    </row>
    <row r="4233" spans="9:199" s="1" customFormat="1">
      <c r="I4233" s="3"/>
      <c r="P4233" s="59"/>
      <c r="Q4233" s="59"/>
      <c r="R4233" s="59"/>
      <c r="T4233" s="3"/>
      <c r="U4233" s="5"/>
      <c r="V4233" s="3"/>
      <c r="W4233" s="5"/>
      <c r="AE4233" s="7"/>
      <c r="AM4233" s="8"/>
      <c r="AT4233" s="9"/>
      <c r="GM4233" s="12"/>
      <c r="GN4233" s="12"/>
      <c r="GO4233" s="12"/>
      <c r="GP4233" s="12"/>
      <c r="GQ4233" s="12"/>
    </row>
    <row r="4234" spans="9:199" s="1" customFormat="1">
      <c r="I4234" s="3"/>
      <c r="P4234" s="59"/>
      <c r="Q4234" s="59"/>
      <c r="R4234" s="59"/>
      <c r="T4234" s="3"/>
      <c r="U4234" s="5"/>
      <c r="V4234" s="3"/>
      <c r="W4234" s="5"/>
      <c r="AE4234" s="7"/>
      <c r="AM4234" s="8"/>
      <c r="AT4234" s="9"/>
      <c r="GM4234" s="12"/>
      <c r="GN4234" s="12"/>
      <c r="GO4234" s="12"/>
      <c r="GP4234" s="12"/>
      <c r="GQ4234" s="12"/>
    </row>
    <row r="4235" spans="9:199" s="1" customFormat="1">
      <c r="I4235" s="3"/>
      <c r="P4235" s="59"/>
      <c r="Q4235" s="59"/>
      <c r="R4235" s="59"/>
      <c r="T4235" s="3"/>
      <c r="U4235" s="5"/>
      <c r="V4235" s="3"/>
      <c r="W4235" s="5"/>
      <c r="AE4235" s="7"/>
      <c r="AM4235" s="8"/>
      <c r="AT4235" s="9"/>
      <c r="GM4235" s="12"/>
      <c r="GN4235" s="12"/>
      <c r="GO4235" s="12"/>
      <c r="GP4235" s="12"/>
      <c r="GQ4235" s="12"/>
    </row>
    <row r="4236" spans="9:199" s="1" customFormat="1">
      <c r="I4236" s="3"/>
      <c r="P4236" s="59"/>
      <c r="Q4236" s="59"/>
      <c r="R4236" s="59"/>
      <c r="T4236" s="3"/>
      <c r="U4236" s="5"/>
      <c r="V4236" s="3"/>
      <c r="W4236" s="5"/>
      <c r="AE4236" s="7"/>
      <c r="AM4236" s="8"/>
      <c r="AT4236" s="9"/>
      <c r="GM4236" s="12"/>
      <c r="GN4236" s="12"/>
      <c r="GO4236" s="12"/>
      <c r="GP4236" s="12"/>
      <c r="GQ4236" s="12"/>
    </row>
    <row r="4237" spans="9:199" s="1" customFormat="1">
      <c r="I4237" s="3"/>
      <c r="P4237" s="59"/>
      <c r="Q4237" s="59"/>
      <c r="R4237" s="59"/>
      <c r="T4237" s="3"/>
      <c r="U4237" s="5"/>
      <c r="V4237" s="3"/>
      <c r="W4237" s="5"/>
      <c r="AE4237" s="7"/>
      <c r="AM4237" s="8"/>
      <c r="AT4237" s="9"/>
      <c r="GM4237" s="12"/>
      <c r="GN4237" s="12"/>
      <c r="GO4237" s="12"/>
      <c r="GP4237" s="12"/>
      <c r="GQ4237" s="12"/>
    </row>
    <row r="4238" spans="9:199" s="1" customFormat="1">
      <c r="I4238" s="3"/>
      <c r="P4238" s="59"/>
      <c r="Q4238" s="59"/>
      <c r="R4238" s="59"/>
      <c r="T4238" s="3"/>
      <c r="U4238" s="5"/>
      <c r="V4238" s="3"/>
      <c r="W4238" s="5"/>
      <c r="AE4238" s="7"/>
      <c r="AM4238" s="8"/>
      <c r="AT4238" s="9"/>
      <c r="GM4238" s="12"/>
      <c r="GN4238" s="12"/>
      <c r="GO4238" s="12"/>
      <c r="GP4238" s="12"/>
      <c r="GQ4238" s="12"/>
    </row>
    <row r="4239" spans="9:199" s="1" customFormat="1">
      <c r="I4239" s="3"/>
      <c r="P4239" s="59"/>
      <c r="Q4239" s="59"/>
      <c r="R4239" s="59"/>
      <c r="T4239" s="3"/>
      <c r="U4239" s="5"/>
      <c r="V4239" s="3"/>
      <c r="W4239" s="5"/>
      <c r="AE4239" s="7"/>
      <c r="AM4239" s="8"/>
      <c r="AT4239" s="9"/>
      <c r="GM4239" s="12"/>
      <c r="GN4239" s="12"/>
      <c r="GO4239" s="12"/>
      <c r="GP4239" s="12"/>
      <c r="GQ4239" s="12"/>
    </row>
    <row r="4240" spans="9:199" s="1" customFormat="1">
      <c r="I4240" s="3"/>
      <c r="P4240" s="59"/>
      <c r="Q4240" s="59"/>
      <c r="R4240" s="59"/>
      <c r="T4240" s="3"/>
      <c r="U4240" s="5"/>
      <c r="V4240" s="3"/>
      <c r="W4240" s="5"/>
      <c r="AE4240" s="7"/>
      <c r="AM4240" s="8"/>
      <c r="AT4240" s="9"/>
      <c r="GM4240" s="12"/>
      <c r="GN4240" s="12"/>
      <c r="GO4240" s="12"/>
      <c r="GP4240" s="12"/>
      <c r="GQ4240" s="12"/>
    </row>
    <row r="4241" spans="9:199" s="1" customFormat="1">
      <c r="I4241" s="3"/>
      <c r="P4241" s="59"/>
      <c r="Q4241" s="59"/>
      <c r="R4241" s="59"/>
      <c r="T4241" s="3"/>
      <c r="U4241" s="5"/>
      <c r="V4241" s="3"/>
      <c r="W4241" s="5"/>
      <c r="AE4241" s="7"/>
      <c r="AM4241" s="8"/>
      <c r="AT4241" s="9"/>
      <c r="GM4241" s="12"/>
      <c r="GN4241" s="12"/>
      <c r="GO4241" s="12"/>
      <c r="GP4241" s="12"/>
      <c r="GQ4241" s="12"/>
    </row>
    <row r="4242" spans="9:199" s="1" customFormat="1">
      <c r="I4242" s="3"/>
      <c r="P4242" s="59"/>
      <c r="Q4242" s="59"/>
      <c r="R4242" s="59"/>
      <c r="T4242" s="3"/>
      <c r="U4242" s="5"/>
      <c r="V4242" s="3"/>
      <c r="W4242" s="5"/>
      <c r="AE4242" s="7"/>
      <c r="AM4242" s="8"/>
      <c r="AT4242" s="9"/>
      <c r="GM4242" s="12"/>
      <c r="GN4242" s="12"/>
      <c r="GO4242" s="12"/>
      <c r="GP4242" s="12"/>
      <c r="GQ4242" s="12"/>
    </row>
    <row r="4243" spans="9:199" s="1" customFormat="1">
      <c r="I4243" s="3"/>
      <c r="P4243" s="59"/>
      <c r="Q4243" s="59"/>
      <c r="R4243" s="59"/>
      <c r="T4243" s="3"/>
      <c r="U4243" s="5"/>
      <c r="V4243" s="3"/>
      <c r="W4243" s="5"/>
      <c r="AE4243" s="7"/>
      <c r="AM4243" s="8"/>
      <c r="AT4243" s="9"/>
      <c r="GM4243" s="12"/>
      <c r="GN4243" s="12"/>
      <c r="GO4243" s="12"/>
      <c r="GP4243" s="12"/>
      <c r="GQ4243" s="12"/>
    </row>
    <row r="4244" spans="9:199" s="1" customFormat="1">
      <c r="I4244" s="3"/>
      <c r="P4244" s="59"/>
      <c r="Q4244" s="59"/>
      <c r="R4244" s="59"/>
      <c r="T4244" s="3"/>
      <c r="U4244" s="5"/>
      <c r="V4244" s="3"/>
      <c r="W4244" s="5"/>
      <c r="AE4244" s="7"/>
      <c r="AM4244" s="8"/>
      <c r="AT4244" s="9"/>
      <c r="GM4244" s="12"/>
      <c r="GN4244" s="12"/>
      <c r="GO4244" s="12"/>
      <c r="GP4244" s="12"/>
      <c r="GQ4244" s="12"/>
    </row>
    <row r="4245" spans="9:199" s="1" customFormat="1">
      <c r="I4245" s="3"/>
      <c r="P4245" s="59"/>
      <c r="Q4245" s="59"/>
      <c r="R4245" s="59"/>
      <c r="T4245" s="3"/>
      <c r="U4245" s="5"/>
      <c r="V4245" s="3"/>
      <c r="W4245" s="5"/>
      <c r="AE4245" s="7"/>
      <c r="AM4245" s="8"/>
      <c r="AT4245" s="9"/>
      <c r="GM4245" s="12"/>
      <c r="GN4245" s="12"/>
      <c r="GO4245" s="12"/>
      <c r="GP4245" s="12"/>
      <c r="GQ4245" s="12"/>
    </row>
    <row r="4246" spans="9:199" s="1" customFormat="1">
      <c r="I4246" s="3"/>
      <c r="P4246" s="59"/>
      <c r="Q4246" s="59"/>
      <c r="R4246" s="59"/>
      <c r="T4246" s="3"/>
      <c r="U4246" s="5"/>
      <c r="V4246" s="3"/>
      <c r="W4246" s="5"/>
      <c r="AE4246" s="7"/>
      <c r="AM4246" s="8"/>
      <c r="AT4246" s="9"/>
      <c r="GM4246" s="12"/>
      <c r="GN4246" s="12"/>
      <c r="GO4246" s="12"/>
      <c r="GP4246" s="12"/>
      <c r="GQ4246" s="12"/>
    </row>
    <row r="4247" spans="9:199" s="1" customFormat="1">
      <c r="I4247" s="3"/>
      <c r="P4247" s="59"/>
      <c r="Q4247" s="59"/>
      <c r="R4247" s="59"/>
      <c r="T4247" s="3"/>
      <c r="U4247" s="5"/>
      <c r="V4247" s="3"/>
      <c r="W4247" s="5"/>
      <c r="AE4247" s="7"/>
      <c r="AM4247" s="8"/>
      <c r="AT4247" s="9"/>
      <c r="GM4247" s="12"/>
      <c r="GN4247" s="12"/>
      <c r="GO4247" s="12"/>
      <c r="GP4247" s="12"/>
      <c r="GQ4247" s="12"/>
    </row>
    <row r="4248" spans="9:199" s="1" customFormat="1">
      <c r="I4248" s="3"/>
      <c r="P4248" s="59"/>
      <c r="Q4248" s="59"/>
      <c r="R4248" s="59"/>
      <c r="T4248" s="3"/>
      <c r="U4248" s="5"/>
      <c r="V4248" s="3"/>
      <c r="W4248" s="5"/>
      <c r="AE4248" s="7"/>
      <c r="AM4248" s="8"/>
      <c r="AT4248" s="9"/>
      <c r="GM4248" s="12"/>
      <c r="GN4248" s="12"/>
      <c r="GO4248" s="12"/>
      <c r="GP4248" s="12"/>
      <c r="GQ4248" s="12"/>
    </row>
    <row r="4249" spans="9:199" s="1" customFormat="1">
      <c r="I4249" s="3"/>
      <c r="P4249" s="59"/>
      <c r="Q4249" s="59"/>
      <c r="R4249" s="59"/>
      <c r="T4249" s="3"/>
      <c r="U4249" s="5"/>
      <c r="V4249" s="3"/>
      <c r="W4249" s="5"/>
      <c r="AE4249" s="7"/>
      <c r="AM4249" s="8"/>
      <c r="AT4249" s="9"/>
      <c r="GM4249" s="12"/>
      <c r="GN4249" s="12"/>
      <c r="GO4249" s="12"/>
      <c r="GP4249" s="12"/>
      <c r="GQ4249" s="12"/>
    </row>
    <row r="4250" spans="9:199" s="1" customFormat="1">
      <c r="I4250" s="3"/>
      <c r="P4250" s="59"/>
      <c r="Q4250" s="59"/>
      <c r="R4250" s="59"/>
      <c r="T4250" s="3"/>
      <c r="U4250" s="5"/>
      <c r="V4250" s="3"/>
      <c r="W4250" s="5"/>
      <c r="AE4250" s="7"/>
      <c r="AM4250" s="8"/>
      <c r="AT4250" s="9"/>
      <c r="GM4250" s="12"/>
      <c r="GN4250" s="12"/>
      <c r="GO4250" s="12"/>
      <c r="GP4250" s="12"/>
      <c r="GQ4250" s="12"/>
    </row>
    <row r="4251" spans="9:199" s="1" customFormat="1">
      <c r="I4251" s="3"/>
      <c r="P4251" s="59"/>
      <c r="Q4251" s="59"/>
      <c r="R4251" s="59"/>
      <c r="T4251" s="3"/>
      <c r="U4251" s="5"/>
      <c r="V4251" s="3"/>
      <c r="W4251" s="5"/>
      <c r="AE4251" s="7"/>
      <c r="AM4251" s="8"/>
      <c r="AT4251" s="9"/>
      <c r="GM4251" s="12"/>
      <c r="GN4251" s="12"/>
      <c r="GO4251" s="12"/>
      <c r="GP4251" s="12"/>
      <c r="GQ4251" s="12"/>
    </row>
    <row r="4252" spans="9:199" s="1" customFormat="1">
      <c r="I4252" s="3"/>
      <c r="P4252" s="59"/>
      <c r="Q4252" s="59"/>
      <c r="R4252" s="59"/>
      <c r="T4252" s="3"/>
      <c r="U4252" s="5"/>
      <c r="V4252" s="3"/>
      <c r="W4252" s="5"/>
      <c r="AE4252" s="7"/>
      <c r="AM4252" s="8"/>
      <c r="AT4252" s="9"/>
      <c r="GM4252" s="12"/>
      <c r="GN4252" s="12"/>
      <c r="GO4252" s="12"/>
      <c r="GP4252" s="12"/>
      <c r="GQ4252" s="12"/>
    </row>
    <row r="4253" spans="9:199" s="1" customFormat="1">
      <c r="I4253" s="3"/>
      <c r="P4253" s="59"/>
      <c r="Q4253" s="59"/>
      <c r="R4253" s="59"/>
      <c r="T4253" s="3"/>
      <c r="U4253" s="5"/>
      <c r="V4253" s="3"/>
      <c r="W4253" s="5"/>
      <c r="AE4253" s="7"/>
      <c r="AM4253" s="8"/>
      <c r="AT4253" s="9"/>
      <c r="GM4253" s="12"/>
      <c r="GN4253" s="12"/>
      <c r="GO4253" s="12"/>
      <c r="GP4253" s="12"/>
      <c r="GQ4253" s="12"/>
    </row>
    <row r="4254" spans="9:199" s="1" customFormat="1">
      <c r="I4254" s="3"/>
      <c r="P4254" s="59"/>
      <c r="Q4254" s="59"/>
      <c r="R4254" s="59"/>
      <c r="T4254" s="3"/>
      <c r="U4254" s="5"/>
      <c r="V4254" s="3"/>
      <c r="W4254" s="5"/>
      <c r="AE4254" s="7"/>
      <c r="AM4254" s="8"/>
      <c r="AT4254" s="9"/>
      <c r="GM4254" s="12"/>
      <c r="GN4254" s="12"/>
      <c r="GO4254" s="12"/>
      <c r="GP4254" s="12"/>
      <c r="GQ4254" s="12"/>
    </row>
    <row r="4255" spans="9:199" s="1" customFormat="1">
      <c r="I4255" s="3"/>
      <c r="P4255" s="59"/>
      <c r="Q4255" s="59"/>
      <c r="R4255" s="59"/>
      <c r="T4255" s="3"/>
      <c r="U4255" s="5"/>
      <c r="V4255" s="3"/>
      <c r="W4255" s="5"/>
      <c r="AE4255" s="7"/>
      <c r="AM4255" s="8"/>
      <c r="AT4255" s="9"/>
      <c r="GM4255" s="12"/>
      <c r="GN4255" s="12"/>
      <c r="GO4255" s="12"/>
      <c r="GP4255" s="12"/>
      <c r="GQ4255" s="12"/>
    </row>
    <row r="4256" spans="9:199" s="1" customFormat="1">
      <c r="I4256" s="3"/>
      <c r="P4256" s="59"/>
      <c r="Q4256" s="59"/>
      <c r="R4256" s="59"/>
      <c r="T4256" s="3"/>
      <c r="U4256" s="5"/>
      <c r="V4256" s="3"/>
      <c r="W4256" s="5"/>
      <c r="AE4256" s="7"/>
      <c r="AM4256" s="8"/>
      <c r="AT4256" s="9"/>
      <c r="GM4256" s="12"/>
      <c r="GN4256" s="12"/>
      <c r="GO4256" s="12"/>
      <c r="GP4256" s="12"/>
      <c r="GQ4256" s="12"/>
    </row>
    <row r="4257" spans="9:199" s="1" customFormat="1">
      <c r="I4257" s="3"/>
      <c r="P4257" s="59"/>
      <c r="Q4257" s="59"/>
      <c r="R4257" s="59"/>
      <c r="T4257" s="3"/>
      <c r="U4257" s="5"/>
      <c r="V4257" s="3"/>
      <c r="W4257" s="5"/>
      <c r="AE4257" s="7"/>
      <c r="AM4257" s="8"/>
      <c r="AT4257" s="9"/>
      <c r="GM4257" s="12"/>
      <c r="GN4257" s="12"/>
      <c r="GO4257" s="12"/>
      <c r="GP4257" s="12"/>
      <c r="GQ4257" s="12"/>
    </row>
    <row r="4258" spans="9:199" s="1" customFormat="1">
      <c r="I4258" s="3"/>
      <c r="P4258" s="59"/>
      <c r="Q4258" s="59"/>
      <c r="R4258" s="59"/>
      <c r="T4258" s="3"/>
      <c r="U4258" s="5"/>
      <c r="V4258" s="3"/>
      <c r="W4258" s="5"/>
      <c r="AE4258" s="7"/>
      <c r="AM4258" s="8"/>
      <c r="AT4258" s="9"/>
      <c r="GM4258" s="12"/>
      <c r="GN4258" s="12"/>
      <c r="GO4258" s="12"/>
      <c r="GP4258" s="12"/>
      <c r="GQ4258" s="12"/>
    </row>
    <row r="4259" spans="9:199" s="1" customFormat="1">
      <c r="I4259" s="3"/>
      <c r="P4259" s="59"/>
      <c r="Q4259" s="59"/>
      <c r="R4259" s="59"/>
      <c r="T4259" s="3"/>
      <c r="U4259" s="5"/>
      <c r="V4259" s="3"/>
      <c r="W4259" s="5"/>
      <c r="AE4259" s="7"/>
      <c r="AM4259" s="8"/>
      <c r="AT4259" s="9"/>
      <c r="GM4259" s="12"/>
      <c r="GN4259" s="12"/>
      <c r="GO4259" s="12"/>
      <c r="GP4259" s="12"/>
      <c r="GQ4259" s="12"/>
    </row>
    <row r="4260" spans="9:199" s="1" customFormat="1">
      <c r="I4260" s="3"/>
      <c r="P4260" s="59"/>
      <c r="Q4260" s="59"/>
      <c r="R4260" s="59"/>
      <c r="T4260" s="3"/>
      <c r="U4260" s="5"/>
      <c r="V4260" s="3"/>
      <c r="W4260" s="5"/>
      <c r="AE4260" s="7"/>
      <c r="AM4260" s="8"/>
      <c r="AT4260" s="9"/>
      <c r="GM4260" s="12"/>
      <c r="GN4260" s="12"/>
      <c r="GO4260" s="12"/>
      <c r="GP4260" s="12"/>
      <c r="GQ4260" s="12"/>
    </row>
    <row r="4261" spans="9:199" s="1" customFormat="1">
      <c r="I4261" s="3"/>
      <c r="P4261" s="59"/>
      <c r="Q4261" s="59"/>
      <c r="R4261" s="59"/>
      <c r="T4261" s="3"/>
      <c r="U4261" s="5"/>
      <c r="V4261" s="3"/>
      <c r="W4261" s="5"/>
      <c r="AE4261" s="7"/>
      <c r="AM4261" s="8"/>
      <c r="AT4261" s="9"/>
      <c r="GM4261" s="12"/>
      <c r="GN4261" s="12"/>
      <c r="GO4261" s="12"/>
      <c r="GP4261" s="12"/>
      <c r="GQ4261" s="12"/>
    </row>
    <row r="4262" spans="9:199" s="1" customFormat="1">
      <c r="I4262" s="3"/>
      <c r="P4262" s="59"/>
      <c r="Q4262" s="59"/>
      <c r="R4262" s="59"/>
      <c r="T4262" s="3"/>
      <c r="U4262" s="5"/>
      <c r="V4262" s="3"/>
      <c r="W4262" s="5"/>
      <c r="AE4262" s="7"/>
      <c r="AM4262" s="8"/>
      <c r="AT4262" s="9"/>
      <c r="GM4262" s="12"/>
      <c r="GN4262" s="12"/>
      <c r="GO4262" s="12"/>
      <c r="GP4262" s="12"/>
      <c r="GQ4262" s="12"/>
    </row>
    <row r="4263" spans="9:199" s="1" customFormat="1">
      <c r="I4263" s="3"/>
      <c r="P4263" s="59"/>
      <c r="Q4263" s="59"/>
      <c r="R4263" s="59"/>
      <c r="T4263" s="3"/>
      <c r="U4263" s="5"/>
      <c r="V4263" s="3"/>
      <c r="W4263" s="5"/>
      <c r="AE4263" s="7"/>
      <c r="AM4263" s="8"/>
      <c r="AT4263" s="9"/>
      <c r="GM4263" s="12"/>
      <c r="GN4263" s="12"/>
      <c r="GO4263" s="12"/>
      <c r="GP4263" s="12"/>
      <c r="GQ4263" s="12"/>
    </row>
    <row r="4264" spans="9:199" s="1" customFormat="1">
      <c r="I4264" s="3"/>
      <c r="P4264" s="59"/>
      <c r="Q4264" s="59"/>
      <c r="R4264" s="59"/>
      <c r="T4264" s="3"/>
      <c r="U4264" s="5"/>
      <c r="V4264" s="3"/>
      <c r="W4264" s="5"/>
      <c r="AE4264" s="7"/>
      <c r="AM4264" s="8"/>
      <c r="AT4264" s="9"/>
      <c r="GM4264" s="12"/>
      <c r="GN4264" s="12"/>
      <c r="GO4264" s="12"/>
      <c r="GP4264" s="12"/>
      <c r="GQ4264" s="12"/>
    </row>
    <row r="4265" spans="9:199" s="1" customFormat="1">
      <c r="I4265" s="3"/>
      <c r="P4265" s="59"/>
      <c r="Q4265" s="59"/>
      <c r="R4265" s="59"/>
      <c r="T4265" s="3"/>
      <c r="U4265" s="5"/>
      <c r="V4265" s="3"/>
      <c r="W4265" s="5"/>
      <c r="AE4265" s="7"/>
      <c r="AM4265" s="8"/>
      <c r="AT4265" s="9"/>
      <c r="GM4265" s="12"/>
      <c r="GN4265" s="12"/>
      <c r="GO4265" s="12"/>
      <c r="GP4265" s="12"/>
      <c r="GQ4265" s="12"/>
    </row>
    <row r="4266" spans="9:199" s="1" customFormat="1">
      <c r="I4266" s="3"/>
      <c r="P4266" s="59"/>
      <c r="Q4266" s="59"/>
      <c r="R4266" s="59"/>
      <c r="T4266" s="3"/>
      <c r="U4266" s="5"/>
      <c r="V4266" s="3"/>
      <c r="W4266" s="5"/>
      <c r="AE4266" s="7"/>
      <c r="AM4266" s="8"/>
      <c r="AT4266" s="9"/>
      <c r="GM4266" s="12"/>
      <c r="GN4266" s="12"/>
      <c r="GO4266" s="12"/>
      <c r="GP4266" s="12"/>
      <c r="GQ4266" s="12"/>
    </row>
    <row r="4267" spans="9:199" s="1" customFormat="1">
      <c r="I4267" s="3"/>
      <c r="P4267" s="59"/>
      <c r="Q4267" s="59"/>
      <c r="R4267" s="59"/>
      <c r="T4267" s="3"/>
      <c r="U4267" s="5"/>
      <c r="V4267" s="3"/>
      <c r="W4267" s="5"/>
      <c r="AE4267" s="7"/>
      <c r="AM4267" s="8"/>
      <c r="AT4267" s="9"/>
      <c r="GM4267" s="12"/>
      <c r="GN4267" s="12"/>
      <c r="GO4267" s="12"/>
      <c r="GP4267" s="12"/>
      <c r="GQ4267" s="12"/>
    </row>
    <row r="4268" spans="9:199" s="1" customFormat="1">
      <c r="I4268" s="3"/>
      <c r="P4268" s="59"/>
      <c r="Q4268" s="59"/>
      <c r="R4268" s="59"/>
      <c r="T4268" s="3"/>
      <c r="U4268" s="5"/>
      <c r="V4268" s="3"/>
      <c r="W4268" s="5"/>
      <c r="AE4268" s="7"/>
      <c r="AM4268" s="8"/>
      <c r="AT4268" s="9"/>
      <c r="GM4268" s="12"/>
      <c r="GN4268" s="12"/>
      <c r="GO4268" s="12"/>
      <c r="GP4268" s="12"/>
      <c r="GQ4268" s="12"/>
    </row>
    <row r="4269" spans="9:199" s="1" customFormat="1">
      <c r="I4269" s="3"/>
      <c r="P4269" s="59"/>
      <c r="Q4269" s="59"/>
      <c r="R4269" s="59"/>
      <c r="T4269" s="3"/>
      <c r="U4269" s="5"/>
      <c r="V4269" s="3"/>
      <c r="W4269" s="5"/>
      <c r="AE4269" s="7"/>
      <c r="AM4269" s="8"/>
      <c r="AT4269" s="9"/>
      <c r="GM4269" s="12"/>
      <c r="GN4269" s="12"/>
      <c r="GO4269" s="12"/>
      <c r="GP4269" s="12"/>
      <c r="GQ4269" s="12"/>
    </row>
    <row r="4270" spans="9:199" s="1" customFormat="1">
      <c r="I4270" s="3"/>
      <c r="P4270" s="59"/>
      <c r="Q4270" s="59"/>
      <c r="R4270" s="59"/>
      <c r="T4270" s="3"/>
      <c r="U4270" s="5"/>
      <c r="V4270" s="3"/>
      <c r="W4270" s="5"/>
      <c r="AE4270" s="7"/>
      <c r="AM4270" s="8"/>
      <c r="AT4270" s="9"/>
      <c r="GM4270" s="12"/>
      <c r="GN4270" s="12"/>
      <c r="GO4270" s="12"/>
      <c r="GP4270" s="12"/>
      <c r="GQ4270" s="12"/>
    </row>
    <row r="4271" spans="9:199" s="1" customFormat="1">
      <c r="I4271" s="3"/>
      <c r="P4271" s="59"/>
      <c r="Q4271" s="59"/>
      <c r="R4271" s="59"/>
      <c r="T4271" s="3"/>
      <c r="U4271" s="5"/>
      <c r="V4271" s="3"/>
      <c r="W4271" s="5"/>
      <c r="AE4271" s="7"/>
      <c r="AM4271" s="8"/>
      <c r="AT4271" s="9"/>
      <c r="GM4271" s="12"/>
      <c r="GN4271" s="12"/>
      <c r="GO4271" s="12"/>
      <c r="GP4271" s="12"/>
      <c r="GQ4271" s="12"/>
    </row>
    <row r="4272" spans="9:199" s="1" customFormat="1">
      <c r="I4272" s="3"/>
      <c r="P4272" s="59"/>
      <c r="Q4272" s="59"/>
      <c r="R4272" s="59"/>
      <c r="T4272" s="3"/>
      <c r="U4272" s="5"/>
      <c r="V4272" s="3"/>
      <c r="W4272" s="5"/>
      <c r="AE4272" s="7"/>
      <c r="AM4272" s="8"/>
      <c r="AT4272" s="9"/>
      <c r="GM4272" s="12"/>
      <c r="GN4272" s="12"/>
      <c r="GO4272" s="12"/>
      <c r="GP4272" s="12"/>
      <c r="GQ4272" s="12"/>
    </row>
    <row r="4273" spans="9:199" s="1" customFormat="1">
      <c r="I4273" s="3"/>
      <c r="P4273" s="59"/>
      <c r="Q4273" s="59"/>
      <c r="R4273" s="59"/>
      <c r="T4273" s="3"/>
      <c r="U4273" s="5"/>
      <c r="V4273" s="3"/>
      <c r="W4273" s="5"/>
      <c r="AE4273" s="7"/>
      <c r="AM4273" s="8"/>
      <c r="AT4273" s="9"/>
      <c r="GM4273" s="12"/>
      <c r="GN4273" s="12"/>
      <c r="GO4273" s="12"/>
      <c r="GP4273" s="12"/>
      <c r="GQ4273" s="12"/>
    </row>
    <row r="4274" spans="9:199" s="1" customFormat="1">
      <c r="I4274" s="3"/>
      <c r="P4274" s="59"/>
      <c r="Q4274" s="59"/>
      <c r="R4274" s="59"/>
      <c r="T4274" s="3"/>
      <c r="U4274" s="5"/>
      <c r="V4274" s="3"/>
      <c r="W4274" s="5"/>
      <c r="AE4274" s="7"/>
      <c r="AM4274" s="8"/>
      <c r="AT4274" s="9"/>
      <c r="GM4274" s="12"/>
      <c r="GN4274" s="12"/>
      <c r="GO4274" s="12"/>
      <c r="GP4274" s="12"/>
      <c r="GQ4274" s="12"/>
    </row>
    <row r="4275" spans="9:199" s="1" customFormat="1">
      <c r="I4275" s="3"/>
      <c r="P4275" s="59"/>
      <c r="Q4275" s="59"/>
      <c r="R4275" s="59"/>
      <c r="T4275" s="3"/>
      <c r="U4275" s="5"/>
      <c r="V4275" s="3"/>
      <c r="W4275" s="5"/>
      <c r="AE4275" s="7"/>
      <c r="AM4275" s="8"/>
      <c r="AT4275" s="9"/>
      <c r="GM4275" s="12"/>
      <c r="GN4275" s="12"/>
      <c r="GO4275" s="12"/>
      <c r="GP4275" s="12"/>
      <c r="GQ4275" s="12"/>
    </row>
    <row r="4276" spans="9:199" s="1" customFormat="1">
      <c r="I4276" s="3"/>
      <c r="P4276" s="59"/>
      <c r="Q4276" s="59"/>
      <c r="R4276" s="59"/>
      <c r="T4276" s="3"/>
      <c r="U4276" s="5"/>
      <c r="V4276" s="3"/>
      <c r="W4276" s="5"/>
      <c r="AE4276" s="7"/>
      <c r="AM4276" s="8"/>
      <c r="AT4276" s="9"/>
      <c r="GM4276" s="12"/>
      <c r="GN4276" s="12"/>
      <c r="GO4276" s="12"/>
      <c r="GP4276" s="12"/>
      <c r="GQ4276" s="12"/>
    </row>
    <row r="4277" spans="9:199" s="1" customFormat="1">
      <c r="I4277" s="3"/>
      <c r="P4277" s="59"/>
      <c r="Q4277" s="59"/>
      <c r="R4277" s="59"/>
      <c r="T4277" s="3"/>
      <c r="U4277" s="5"/>
      <c r="V4277" s="3"/>
      <c r="W4277" s="5"/>
      <c r="AE4277" s="7"/>
      <c r="AM4277" s="8"/>
      <c r="AT4277" s="9"/>
      <c r="GM4277" s="12"/>
      <c r="GN4277" s="12"/>
      <c r="GO4277" s="12"/>
      <c r="GP4277" s="12"/>
      <c r="GQ4277" s="12"/>
    </row>
    <row r="4278" spans="9:199" s="1" customFormat="1">
      <c r="I4278" s="3"/>
      <c r="P4278" s="59"/>
      <c r="Q4278" s="59"/>
      <c r="R4278" s="59"/>
      <c r="T4278" s="3"/>
      <c r="U4278" s="5"/>
      <c r="V4278" s="3"/>
      <c r="W4278" s="5"/>
      <c r="AE4278" s="7"/>
      <c r="AM4278" s="8"/>
      <c r="AT4278" s="9"/>
      <c r="GM4278" s="12"/>
      <c r="GN4278" s="12"/>
      <c r="GO4278" s="12"/>
      <c r="GP4278" s="12"/>
      <c r="GQ4278" s="12"/>
    </row>
    <row r="4279" spans="9:199" s="1" customFormat="1">
      <c r="I4279" s="3"/>
      <c r="P4279" s="59"/>
      <c r="Q4279" s="59"/>
      <c r="R4279" s="59"/>
      <c r="T4279" s="3"/>
      <c r="U4279" s="5"/>
      <c r="V4279" s="3"/>
      <c r="W4279" s="5"/>
      <c r="AE4279" s="7"/>
      <c r="AM4279" s="8"/>
      <c r="AT4279" s="9"/>
      <c r="GM4279" s="12"/>
      <c r="GN4279" s="12"/>
      <c r="GO4279" s="12"/>
      <c r="GP4279" s="12"/>
      <c r="GQ4279" s="12"/>
    </row>
    <row r="4280" spans="9:199" s="1" customFormat="1">
      <c r="I4280" s="3"/>
      <c r="P4280" s="59"/>
      <c r="Q4280" s="59"/>
      <c r="R4280" s="59"/>
      <c r="T4280" s="3"/>
      <c r="U4280" s="5"/>
      <c r="V4280" s="3"/>
      <c r="W4280" s="5"/>
      <c r="AE4280" s="7"/>
      <c r="AM4280" s="8"/>
      <c r="AT4280" s="9"/>
      <c r="GM4280" s="12"/>
      <c r="GN4280" s="12"/>
      <c r="GO4280" s="12"/>
      <c r="GP4280" s="12"/>
      <c r="GQ4280" s="12"/>
    </row>
    <row r="4281" spans="9:199" s="1" customFormat="1">
      <c r="I4281" s="3"/>
      <c r="P4281" s="59"/>
      <c r="Q4281" s="59"/>
      <c r="R4281" s="59"/>
      <c r="T4281" s="3"/>
      <c r="U4281" s="5"/>
      <c r="V4281" s="3"/>
      <c r="W4281" s="5"/>
      <c r="AE4281" s="7"/>
      <c r="AM4281" s="8"/>
      <c r="AT4281" s="9"/>
      <c r="GM4281" s="12"/>
      <c r="GN4281" s="12"/>
      <c r="GO4281" s="12"/>
      <c r="GP4281" s="12"/>
      <c r="GQ4281" s="12"/>
    </row>
    <row r="4282" spans="9:199" s="1" customFormat="1">
      <c r="I4282" s="3"/>
      <c r="P4282" s="59"/>
      <c r="Q4282" s="59"/>
      <c r="R4282" s="59"/>
      <c r="T4282" s="3"/>
      <c r="U4282" s="5"/>
      <c r="V4282" s="3"/>
      <c r="W4282" s="5"/>
      <c r="AE4282" s="7"/>
      <c r="AM4282" s="8"/>
      <c r="AT4282" s="9"/>
      <c r="GM4282" s="12"/>
      <c r="GN4282" s="12"/>
      <c r="GO4282" s="12"/>
      <c r="GP4282" s="12"/>
      <c r="GQ4282" s="12"/>
    </row>
    <row r="4283" spans="9:199" s="1" customFormat="1">
      <c r="I4283" s="3"/>
      <c r="P4283" s="59"/>
      <c r="Q4283" s="59"/>
      <c r="R4283" s="59"/>
      <c r="T4283" s="3"/>
      <c r="U4283" s="5"/>
      <c r="V4283" s="3"/>
      <c r="W4283" s="5"/>
      <c r="AE4283" s="7"/>
      <c r="AM4283" s="8"/>
      <c r="AT4283" s="9"/>
      <c r="GM4283" s="12"/>
      <c r="GN4283" s="12"/>
      <c r="GO4283" s="12"/>
      <c r="GP4283" s="12"/>
      <c r="GQ4283" s="12"/>
    </row>
    <row r="4284" spans="9:199" s="1" customFormat="1">
      <c r="I4284" s="3"/>
      <c r="P4284" s="59"/>
      <c r="Q4284" s="59"/>
      <c r="R4284" s="59"/>
      <c r="T4284" s="3"/>
      <c r="U4284" s="5"/>
      <c r="V4284" s="3"/>
      <c r="W4284" s="5"/>
      <c r="AE4284" s="7"/>
      <c r="AM4284" s="8"/>
      <c r="AT4284" s="9"/>
      <c r="GM4284" s="12"/>
      <c r="GN4284" s="12"/>
      <c r="GO4284" s="12"/>
      <c r="GP4284" s="12"/>
      <c r="GQ4284" s="12"/>
    </row>
    <row r="4285" spans="9:199" s="1" customFormat="1">
      <c r="I4285" s="3"/>
      <c r="P4285" s="59"/>
      <c r="Q4285" s="59"/>
      <c r="R4285" s="59"/>
      <c r="T4285" s="3"/>
      <c r="U4285" s="5"/>
      <c r="V4285" s="3"/>
      <c r="W4285" s="5"/>
      <c r="AE4285" s="7"/>
      <c r="AM4285" s="8"/>
      <c r="AT4285" s="9"/>
      <c r="GM4285" s="12"/>
      <c r="GN4285" s="12"/>
      <c r="GO4285" s="12"/>
      <c r="GP4285" s="12"/>
      <c r="GQ4285" s="12"/>
    </row>
    <row r="4286" spans="9:199" s="1" customFormat="1">
      <c r="I4286" s="3"/>
      <c r="P4286" s="59"/>
      <c r="Q4286" s="59"/>
      <c r="R4286" s="59"/>
      <c r="T4286" s="3"/>
      <c r="U4286" s="5"/>
      <c r="V4286" s="3"/>
      <c r="W4286" s="5"/>
      <c r="AE4286" s="7"/>
      <c r="AM4286" s="8"/>
      <c r="AT4286" s="9"/>
      <c r="GM4286" s="12"/>
      <c r="GN4286" s="12"/>
      <c r="GO4286" s="12"/>
      <c r="GP4286" s="12"/>
      <c r="GQ4286" s="12"/>
    </row>
    <row r="4287" spans="9:199" s="1" customFormat="1">
      <c r="I4287" s="3"/>
      <c r="P4287" s="59"/>
      <c r="Q4287" s="59"/>
      <c r="R4287" s="59"/>
      <c r="T4287" s="3"/>
      <c r="U4287" s="5"/>
      <c r="V4287" s="3"/>
      <c r="W4287" s="5"/>
      <c r="AE4287" s="7"/>
      <c r="AM4287" s="8"/>
      <c r="AT4287" s="9"/>
      <c r="GM4287" s="12"/>
      <c r="GN4287" s="12"/>
      <c r="GO4287" s="12"/>
      <c r="GP4287" s="12"/>
      <c r="GQ4287" s="12"/>
    </row>
    <row r="4288" spans="9:199" s="1" customFormat="1">
      <c r="I4288" s="3"/>
      <c r="P4288" s="59"/>
      <c r="Q4288" s="59"/>
      <c r="R4288" s="59"/>
      <c r="T4288" s="3"/>
      <c r="U4288" s="5"/>
      <c r="V4288" s="3"/>
      <c r="W4288" s="5"/>
      <c r="AE4288" s="7"/>
      <c r="AM4288" s="8"/>
      <c r="AT4288" s="9"/>
      <c r="GM4288" s="12"/>
      <c r="GN4288" s="12"/>
      <c r="GO4288" s="12"/>
      <c r="GP4288" s="12"/>
      <c r="GQ4288" s="12"/>
    </row>
    <row r="4289" spans="9:199" s="1" customFormat="1">
      <c r="I4289" s="3"/>
      <c r="P4289" s="59"/>
      <c r="Q4289" s="59"/>
      <c r="R4289" s="59"/>
      <c r="T4289" s="3"/>
      <c r="U4289" s="5"/>
      <c r="V4289" s="3"/>
      <c r="W4289" s="5"/>
      <c r="AE4289" s="7"/>
      <c r="AM4289" s="8"/>
      <c r="AT4289" s="9"/>
      <c r="GM4289" s="12"/>
      <c r="GN4289" s="12"/>
      <c r="GO4289" s="12"/>
      <c r="GP4289" s="12"/>
      <c r="GQ4289" s="12"/>
    </row>
    <row r="4290" spans="9:199" s="1" customFormat="1">
      <c r="I4290" s="3"/>
      <c r="P4290" s="59"/>
      <c r="Q4290" s="59"/>
      <c r="R4290" s="59"/>
      <c r="T4290" s="3"/>
      <c r="U4290" s="5"/>
      <c r="V4290" s="3"/>
      <c r="W4290" s="5"/>
      <c r="AE4290" s="7"/>
      <c r="AM4290" s="8"/>
      <c r="AT4290" s="9"/>
      <c r="GM4290" s="12"/>
      <c r="GN4290" s="12"/>
      <c r="GO4290" s="12"/>
      <c r="GP4290" s="12"/>
      <c r="GQ4290" s="12"/>
    </row>
    <row r="4291" spans="9:199" s="1" customFormat="1">
      <c r="I4291" s="3"/>
      <c r="P4291" s="59"/>
      <c r="Q4291" s="59"/>
      <c r="R4291" s="59"/>
      <c r="T4291" s="3"/>
      <c r="U4291" s="5"/>
      <c r="V4291" s="3"/>
      <c r="W4291" s="5"/>
      <c r="AE4291" s="7"/>
      <c r="AM4291" s="8"/>
      <c r="AT4291" s="9"/>
      <c r="GM4291" s="12"/>
      <c r="GN4291" s="12"/>
      <c r="GO4291" s="12"/>
      <c r="GP4291" s="12"/>
      <c r="GQ4291" s="12"/>
    </row>
    <row r="4292" spans="9:199" s="1" customFormat="1">
      <c r="I4292" s="3"/>
      <c r="P4292" s="59"/>
      <c r="Q4292" s="59"/>
      <c r="R4292" s="59"/>
      <c r="T4292" s="3"/>
      <c r="U4292" s="5"/>
      <c r="V4292" s="3"/>
      <c r="W4292" s="5"/>
      <c r="AE4292" s="7"/>
      <c r="AM4292" s="8"/>
      <c r="AT4292" s="9"/>
      <c r="GM4292" s="12"/>
      <c r="GN4292" s="12"/>
      <c r="GO4292" s="12"/>
      <c r="GP4292" s="12"/>
      <c r="GQ4292" s="12"/>
    </row>
    <row r="4293" spans="9:199" s="1" customFormat="1">
      <c r="I4293" s="3"/>
      <c r="P4293" s="59"/>
      <c r="Q4293" s="59"/>
      <c r="R4293" s="59"/>
      <c r="T4293" s="3"/>
      <c r="U4293" s="5"/>
      <c r="V4293" s="3"/>
      <c r="W4293" s="5"/>
      <c r="AE4293" s="7"/>
      <c r="AM4293" s="8"/>
      <c r="AT4293" s="9"/>
      <c r="GM4293" s="12"/>
      <c r="GN4293" s="12"/>
      <c r="GO4293" s="12"/>
      <c r="GP4293" s="12"/>
      <c r="GQ4293" s="12"/>
    </row>
    <row r="4294" spans="9:199" s="1" customFormat="1">
      <c r="I4294" s="3"/>
      <c r="P4294" s="59"/>
      <c r="Q4294" s="59"/>
      <c r="R4294" s="59"/>
      <c r="T4294" s="3"/>
      <c r="U4294" s="5"/>
      <c r="V4294" s="3"/>
      <c r="W4294" s="5"/>
      <c r="AE4294" s="7"/>
      <c r="AM4294" s="8"/>
      <c r="AT4294" s="9"/>
      <c r="GM4294" s="12"/>
      <c r="GN4294" s="12"/>
      <c r="GO4294" s="12"/>
      <c r="GP4294" s="12"/>
      <c r="GQ4294" s="12"/>
    </row>
    <row r="4295" spans="9:199" s="1" customFormat="1">
      <c r="I4295" s="3"/>
      <c r="P4295" s="59"/>
      <c r="Q4295" s="59"/>
      <c r="R4295" s="59"/>
      <c r="T4295" s="3"/>
      <c r="U4295" s="5"/>
      <c r="V4295" s="3"/>
      <c r="W4295" s="5"/>
      <c r="AE4295" s="7"/>
      <c r="AM4295" s="8"/>
      <c r="AT4295" s="9"/>
      <c r="GM4295" s="12"/>
      <c r="GN4295" s="12"/>
      <c r="GO4295" s="12"/>
      <c r="GP4295" s="12"/>
      <c r="GQ4295" s="12"/>
    </row>
    <row r="4296" spans="9:199" s="1" customFormat="1">
      <c r="I4296" s="3"/>
      <c r="P4296" s="59"/>
      <c r="Q4296" s="59"/>
      <c r="R4296" s="59"/>
      <c r="T4296" s="3"/>
      <c r="U4296" s="5"/>
      <c r="V4296" s="3"/>
      <c r="W4296" s="5"/>
      <c r="AE4296" s="7"/>
      <c r="AM4296" s="8"/>
      <c r="AT4296" s="9"/>
      <c r="GM4296" s="12"/>
      <c r="GN4296" s="12"/>
      <c r="GO4296" s="12"/>
      <c r="GP4296" s="12"/>
      <c r="GQ4296" s="12"/>
    </row>
    <row r="4297" spans="9:199" s="1" customFormat="1">
      <c r="I4297" s="3"/>
      <c r="P4297" s="59"/>
      <c r="Q4297" s="59"/>
      <c r="R4297" s="59"/>
      <c r="T4297" s="3"/>
      <c r="U4297" s="5"/>
      <c r="V4297" s="3"/>
      <c r="W4297" s="5"/>
      <c r="AE4297" s="7"/>
      <c r="AM4297" s="8"/>
      <c r="AT4297" s="9"/>
      <c r="GM4297" s="12"/>
      <c r="GN4297" s="12"/>
      <c r="GO4297" s="12"/>
      <c r="GP4297" s="12"/>
      <c r="GQ4297" s="12"/>
    </row>
    <row r="4298" spans="9:199" s="1" customFormat="1">
      <c r="I4298" s="3"/>
      <c r="P4298" s="59"/>
      <c r="Q4298" s="59"/>
      <c r="R4298" s="59"/>
      <c r="T4298" s="3"/>
      <c r="U4298" s="5"/>
      <c r="V4298" s="3"/>
      <c r="W4298" s="5"/>
      <c r="AE4298" s="7"/>
      <c r="AM4298" s="8"/>
      <c r="AT4298" s="9"/>
      <c r="GM4298" s="12"/>
      <c r="GN4298" s="12"/>
      <c r="GO4298" s="12"/>
      <c r="GP4298" s="12"/>
      <c r="GQ4298" s="12"/>
    </row>
    <row r="4299" spans="9:199" s="1" customFormat="1">
      <c r="I4299" s="3"/>
      <c r="P4299" s="59"/>
      <c r="Q4299" s="59"/>
      <c r="R4299" s="59"/>
      <c r="T4299" s="3"/>
      <c r="U4299" s="5"/>
      <c r="V4299" s="3"/>
      <c r="W4299" s="5"/>
      <c r="AE4299" s="7"/>
      <c r="AM4299" s="8"/>
      <c r="AT4299" s="9"/>
      <c r="GM4299" s="12"/>
      <c r="GN4299" s="12"/>
      <c r="GO4299" s="12"/>
      <c r="GP4299" s="12"/>
      <c r="GQ4299" s="12"/>
    </row>
    <row r="4300" spans="9:199" s="1" customFormat="1">
      <c r="I4300" s="3"/>
      <c r="P4300" s="59"/>
      <c r="Q4300" s="59"/>
      <c r="R4300" s="59"/>
      <c r="T4300" s="3"/>
      <c r="U4300" s="5"/>
      <c r="V4300" s="3"/>
      <c r="W4300" s="5"/>
      <c r="AE4300" s="7"/>
      <c r="AM4300" s="8"/>
      <c r="AT4300" s="9"/>
      <c r="GM4300" s="12"/>
      <c r="GN4300" s="12"/>
      <c r="GO4300" s="12"/>
      <c r="GP4300" s="12"/>
      <c r="GQ4300" s="12"/>
    </row>
    <row r="4301" spans="9:199" s="1" customFormat="1">
      <c r="I4301" s="3"/>
      <c r="P4301" s="59"/>
      <c r="Q4301" s="59"/>
      <c r="R4301" s="59"/>
      <c r="T4301" s="3"/>
      <c r="U4301" s="5"/>
      <c r="V4301" s="3"/>
      <c r="W4301" s="5"/>
      <c r="AE4301" s="7"/>
      <c r="AM4301" s="8"/>
      <c r="AT4301" s="9"/>
      <c r="GM4301" s="12"/>
      <c r="GN4301" s="12"/>
      <c r="GO4301" s="12"/>
      <c r="GP4301" s="12"/>
      <c r="GQ4301" s="12"/>
    </row>
    <row r="4302" spans="9:199" s="1" customFormat="1">
      <c r="I4302" s="3"/>
      <c r="P4302" s="59"/>
      <c r="Q4302" s="59"/>
      <c r="R4302" s="59"/>
      <c r="T4302" s="3"/>
      <c r="U4302" s="5"/>
      <c r="V4302" s="3"/>
      <c r="W4302" s="5"/>
      <c r="AE4302" s="7"/>
      <c r="AM4302" s="8"/>
      <c r="AT4302" s="9"/>
      <c r="GM4302" s="12"/>
      <c r="GN4302" s="12"/>
      <c r="GO4302" s="12"/>
      <c r="GP4302" s="12"/>
      <c r="GQ4302" s="12"/>
    </row>
    <row r="4303" spans="9:199" s="1" customFormat="1">
      <c r="I4303" s="3"/>
      <c r="P4303" s="59"/>
      <c r="Q4303" s="59"/>
      <c r="R4303" s="59"/>
      <c r="T4303" s="3"/>
      <c r="U4303" s="5"/>
      <c r="V4303" s="3"/>
      <c r="W4303" s="5"/>
      <c r="AE4303" s="7"/>
      <c r="AM4303" s="8"/>
      <c r="AT4303" s="9"/>
      <c r="GM4303" s="12"/>
      <c r="GN4303" s="12"/>
      <c r="GO4303" s="12"/>
      <c r="GP4303" s="12"/>
      <c r="GQ4303" s="12"/>
    </row>
    <row r="4304" spans="9:199" s="1" customFormat="1">
      <c r="I4304" s="3"/>
      <c r="P4304" s="59"/>
      <c r="Q4304" s="59"/>
      <c r="R4304" s="59"/>
      <c r="T4304" s="3"/>
      <c r="U4304" s="5"/>
      <c r="V4304" s="3"/>
      <c r="W4304" s="5"/>
      <c r="AE4304" s="7"/>
      <c r="AM4304" s="8"/>
      <c r="AT4304" s="9"/>
      <c r="GM4304" s="12"/>
      <c r="GN4304" s="12"/>
      <c r="GO4304" s="12"/>
      <c r="GP4304" s="12"/>
      <c r="GQ4304" s="12"/>
    </row>
    <row r="4305" spans="9:199" s="1" customFormat="1">
      <c r="I4305" s="3"/>
      <c r="P4305" s="59"/>
      <c r="Q4305" s="59"/>
      <c r="R4305" s="59"/>
      <c r="T4305" s="3"/>
      <c r="U4305" s="5"/>
      <c r="V4305" s="3"/>
      <c r="W4305" s="5"/>
      <c r="AE4305" s="7"/>
      <c r="AM4305" s="8"/>
      <c r="AT4305" s="9"/>
      <c r="GM4305" s="12"/>
      <c r="GN4305" s="12"/>
      <c r="GO4305" s="12"/>
      <c r="GP4305" s="12"/>
      <c r="GQ4305" s="12"/>
    </row>
    <row r="4306" spans="9:199" s="1" customFormat="1">
      <c r="I4306" s="3"/>
      <c r="P4306" s="59"/>
      <c r="Q4306" s="59"/>
      <c r="R4306" s="59"/>
      <c r="T4306" s="3"/>
      <c r="U4306" s="5"/>
      <c r="V4306" s="3"/>
      <c r="W4306" s="5"/>
      <c r="AE4306" s="7"/>
      <c r="AM4306" s="8"/>
      <c r="AT4306" s="9"/>
      <c r="GM4306" s="12"/>
      <c r="GN4306" s="12"/>
      <c r="GO4306" s="12"/>
      <c r="GP4306" s="12"/>
      <c r="GQ4306" s="12"/>
    </row>
    <row r="4307" spans="9:199" s="1" customFormat="1">
      <c r="I4307" s="3"/>
      <c r="P4307" s="59"/>
      <c r="Q4307" s="59"/>
      <c r="R4307" s="59"/>
      <c r="T4307" s="3"/>
      <c r="U4307" s="5"/>
      <c r="V4307" s="3"/>
      <c r="W4307" s="5"/>
      <c r="AE4307" s="7"/>
      <c r="AM4307" s="8"/>
      <c r="AT4307" s="9"/>
      <c r="GM4307" s="12"/>
      <c r="GN4307" s="12"/>
      <c r="GO4307" s="12"/>
      <c r="GP4307" s="12"/>
      <c r="GQ4307" s="12"/>
    </row>
    <row r="4308" spans="9:199" s="1" customFormat="1">
      <c r="I4308" s="3"/>
      <c r="P4308" s="59"/>
      <c r="Q4308" s="59"/>
      <c r="R4308" s="59"/>
      <c r="T4308" s="3"/>
      <c r="U4308" s="5"/>
      <c r="V4308" s="3"/>
      <c r="W4308" s="5"/>
      <c r="AE4308" s="7"/>
      <c r="AM4308" s="8"/>
      <c r="AT4308" s="9"/>
      <c r="GM4308" s="12"/>
      <c r="GN4308" s="12"/>
      <c r="GO4308" s="12"/>
      <c r="GP4308" s="12"/>
      <c r="GQ4308" s="12"/>
    </row>
    <row r="4309" spans="9:199" s="1" customFormat="1">
      <c r="I4309" s="3"/>
      <c r="P4309" s="59"/>
      <c r="Q4309" s="59"/>
      <c r="R4309" s="59"/>
      <c r="T4309" s="3"/>
      <c r="U4309" s="5"/>
      <c r="V4309" s="3"/>
      <c r="W4309" s="5"/>
      <c r="AE4309" s="7"/>
      <c r="AM4309" s="8"/>
      <c r="AT4309" s="9"/>
      <c r="GM4309" s="12"/>
      <c r="GN4309" s="12"/>
      <c r="GO4309" s="12"/>
      <c r="GP4309" s="12"/>
      <c r="GQ4309" s="12"/>
    </row>
    <row r="4310" spans="9:199" s="1" customFormat="1">
      <c r="I4310" s="3"/>
      <c r="P4310" s="59"/>
      <c r="Q4310" s="59"/>
      <c r="R4310" s="59"/>
      <c r="T4310" s="3"/>
      <c r="U4310" s="5"/>
      <c r="V4310" s="3"/>
      <c r="W4310" s="5"/>
      <c r="AE4310" s="7"/>
      <c r="AM4310" s="8"/>
      <c r="AT4310" s="9"/>
      <c r="GM4310" s="12"/>
      <c r="GN4310" s="12"/>
      <c r="GO4310" s="12"/>
      <c r="GP4310" s="12"/>
      <c r="GQ4310" s="12"/>
    </row>
    <row r="4311" spans="9:199" s="1" customFormat="1">
      <c r="I4311" s="3"/>
      <c r="P4311" s="59"/>
      <c r="Q4311" s="59"/>
      <c r="R4311" s="59"/>
      <c r="T4311" s="3"/>
      <c r="U4311" s="5"/>
      <c r="V4311" s="3"/>
      <c r="W4311" s="5"/>
      <c r="AE4311" s="7"/>
      <c r="AM4311" s="8"/>
      <c r="AT4311" s="9"/>
      <c r="GM4311" s="12"/>
      <c r="GN4311" s="12"/>
      <c r="GO4311" s="12"/>
      <c r="GP4311" s="12"/>
      <c r="GQ4311" s="12"/>
    </row>
    <row r="4312" spans="9:199" s="1" customFormat="1">
      <c r="I4312" s="3"/>
      <c r="P4312" s="59"/>
      <c r="Q4312" s="59"/>
      <c r="R4312" s="59"/>
      <c r="T4312" s="3"/>
      <c r="U4312" s="5"/>
      <c r="V4312" s="3"/>
      <c r="W4312" s="5"/>
      <c r="AE4312" s="7"/>
      <c r="AM4312" s="8"/>
      <c r="AT4312" s="9"/>
      <c r="GM4312" s="12"/>
      <c r="GN4312" s="12"/>
      <c r="GO4312" s="12"/>
      <c r="GP4312" s="12"/>
      <c r="GQ4312" s="12"/>
    </row>
    <row r="4313" spans="9:199" s="1" customFormat="1">
      <c r="I4313" s="3"/>
      <c r="P4313" s="59"/>
      <c r="Q4313" s="59"/>
      <c r="R4313" s="59"/>
      <c r="T4313" s="3"/>
      <c r="U4313" s="5"/>
      <c r="V4313" s="3"/>
      <c r="W4313" s="5"/>
      <c r="AE4313" s="7"/>
      <c r="AM4313" s="8"/>
      <c r="AT4313" s="9"/>
      <c r="GM4313" s="12"/>
      <c r="GN4313" s="12"/>
      <c r="GO4313" s="12"/>
      <c r="GP4313" s="12"/>
      <c r="GQ4313" s="12"/>
    </row>
    <row r="4314" spans="9:199" s="1" customFormat="1">
      <c r="I4314" s="3"/>
      <c r="P4314" s="59"/>
      <c r="Q4314" s="59"/>
      <c r="R4314" s="59"/>
      <c r="T4314" s="3"/>
      <c r="U4314" s="5"/>
      <c r="V4314" s="3"/>
      <c r="W4314" s="5"/>
      <c r="AE4314" s="7"/>
      <c r="AM4314" s="8"/>
      <c r="AT4314" s="9"/>
      <c r="GM4314" s="12"/>
      <c r="GN4314" s="12"/>
      <c r="GO4314" s="12"/>
      <c r="GP4314" s="12"/>
      <c r="GQ4314" s="12"/>
    </row>
    <row r="4315" spans="9:199" s="1" customFormat="1">
      <c r="I4315" s="3"/>
      <c r="P4315" s="59"/>
      <c r="Q4315" s="59"/>
      <c r="R4315" s="59"/>
      <c r="T4315" s="3"/>
      <c r="U4315" s="5"/>
      <c r="V4315" s="3"/>
      <c r="W4315" s="5"/>
      <c r="AE4315" s="7"/>
      <c r="AM4315" s="8"/>
      <c r="AT4315" s="9"/>
      <c r="GM4315" s="12"/>
      <c r="GN4315" s="12"/>
      <c r="GO4315" s="12"/>
      <c r="GP4315" s="12"/>
      <c r="GQ4315" s="12"/>
    </row>
    <row r="4316" spans="9:199" s="1" customFormat="1">
      <c r="I4316" s="3"/>
      <c r="P4316" s="59"/>
      <c r="Q4316" s="59"/>
      <c r="R4316" s="59"/>
      <c r="T4316" s="3"/>
      <c r="U4316" s="5"/>
      <c r="V4316" s="3"/>
      <c r="W4316" s="5"/>
      <c r="AE4316" s="7"/>
      <c r="AM4316" s="8"/>
      <c r="AT4316" s="9"/>
      <c r="GM4316" s="12"/>
      <c r="GN4316" s="12"/>
      <c r="GO4316" s="12"/>
      <c r="GP4316" s="12"/>
      <c r="GQ4316" s="12"/>
    </row>
    <row r="4317" spans="9:199" s="1" customFormat="1">
      <c r="I4317" s="3"/>
      <c r="P4317" s="59"/>
      <c r="Q4317" s="59"/>
      <c r="R4317" s="59"/>
      <c r="T4317" s="3"/>
      <c r="U4317" s="5"/>
      <c r="V4317" s="3"/>
      <c r="W4317" s="5"/>
      <c r="AE4317" s="7"/>
      <c r="AM4317" s="8"/>
      <c r="AT4317" s="9"/>
      <c r="GM4317" s="12"/>
      <c r="GN4317" s="12"/>
      <c r="GO4317" s="12"/>
      <c r="GP4317" s="12"/>
      <c r="GQ4317" s="12"/>
    </row>
    <row r="4318" spans="9:199" s="1" customFormat="1">
      <c r="I4318" s="3"/>
      <c r="P4318" s="59"/>
      <c r="Q4318" s="59"/>
      <c r="R4318" s="59"/>
      <c r="T4318" s="3"/>
      <c r="U4318" s="5"/>
      <c r="V4318" s="3"/>
      <c r="W4318" s="5"/>
      <c r="AE4318" s="7"/>
      <c r="AM4318" s="8"/>
      <c r="AT4318" s="9"/>
      <c r="GM4318" s="12"/>
      <c r="GN4318" s="12"/>
      <c r="GO4318" s="12"/>
      <c r="GP4318" s="12"/>
      <c r="GQ4318" s="12"/>
    </row>
    <row r="4319" spans="9:199" s="1" customFormat="1">
      <c r="I4319" s="3"/>
      <c r="P4319" s="59"/>
      <c r="Q4319" s="59"/>
      <c r="R4319" s="59"/>
      <c r="T4319" s="3"/>
      <c r="U4319" s="5"/>
      <c r="V4319" s="3"/>
      <c r="W4319" s="5"/>
      <c r="AE4319" s="7"/>
      <c r="AM4319" s="8"/>
      <c r="AT4319" s="9"/>
      <c r="GM4319" s="12"/>
      <c r="GN4319" s="12"/>
      <c r="GO4319" s="12"/>
      <c r="GP4319" s="12"/>
      <c r="GQ4319" s="12"/>
    </row>
    <row r="4320" spans="9:199" s="1" customFormat="1">
      <c r="I4320" s="3"/>
      <c r="P4320" s="59"/>
      <c r="Q4320" s="59"/>
      <c r="R4320" s="59"/>
      <c r="T4320" s="3"/>
      <c r="U4320" s="5"/>
      <c r="V4320" s="3"/>
      <c r="W4320" s="5"/>
      <c r="AE4320" s="7"/>
      <c r="AM4320" s="8"/>
      <c r="AT4320" s="9"/>
      <c r="GM4320" s="12"/>
      <c r="GN4320" s="12"/>
      <c r="GO4320" s="12"/>
      <c r="GP4320" s="12"/>
      <c r="GQ4320" s="12"/>
    </row>
    <row r="4321" spans="9:199" s="1" customFormat="1">
      <c r="I4321" s="3"/>
      <c r="P4321" s="59"/>
      <c r="Q4321" s="59"/>
      <c r="R4321" s="59"/>
      <c r="T4321" s="3"/>
      <c r="U4321" s="5"/>
      <c r="V4321" s="3"/>
      <c r="W4321" s="5"/>
      <c r="AE4321" s="7"/>
      <c r="AM4321" s="8"/>
      <c r="AT4321" s="9"/>
      <c r="GM4321" s="12"/>
      <c r="GN4321" s="12"/>
      <c r="GO4321" s="12"/>
      <c r="GP4321" s="12"/>
      <c r="GQ4321" s="12"/>
    </row>
    <row r="4322" spans="9:199" s="1" customFormat="1">
      <c r="I4322" s="3"/>
      <c r="P4322" s="59"/>
      <c r="Q4322" s="59"/>
      <c r="R4322" s="59"/>
      <c r="T4322" s="3"/>
      <c r="U4322" s="5"/>
      <c r="V4322" s="3"/>
      <c r="W4322" s="5"/>
      <c r="AE4322" s="7"/>
      <c r="AM4322" s="8"/>
      <c r="AT4322" s="9"/>
      <c r="GM4322" s="12"/>
      <c r="GN4322" s="12"/>
      <c r="GO4322" s="12"/>
      <c r="GP4322" s="12"/>
      <c r="GQ4322" s="12"/>
    </row>
    <row r="4323" spans="9:199" s="1" customFormat="1">
      <c r="I4323" s="3"/>
      <c r="P4323" s="59"/>
      <c r="Q4323" s="59"/>
      <c r="R4323" s="59"/>
      <c r="T4323" s="3"/>
      <c r="U4323" s="5"/>
      <c r="V4323" s="3"/>
      <c r="W4323" s="5"/>
      <c r="AE4323" s="7"/>
      <c r="AM4323" s="8"/>
      <c r="AT4323" s="9"/>
      <c r="GM4323" s="12"/>
      <c r="GN4323" s="12"/>
      <c r="GO4323" s="12"/>
      <c r="GP4323" s="12"/>
      <c r="GQ4323" s="12"/>
    </row>
    <row r="4324" spans="9:199" s="1" customFormat="1">
      <c r="I4324" s="3"/>
      <c r="P4324" s="59"/>
      <c r="Q4324" s="59"/>
      <c r="R4324" s="59"/>
      <c r="T4324" s="3"/>
      <c r="U4324" s="5"/>
      <c r="V4324" s="3"/>
      <c r="W4324" s="5"/>
      <c r="AE4324" s="7"/>
      <c r="AM4324" s="8"/>
      <c r="AT4324" s="9"/>
      <c r="GM4324" s="12"/>
      <c r="GN4324" s="12"/>
      <c r="GO4324" s="12"/>
      <c r="GP4324" s="12"/>
      <c r="GQ4324" s="12"/>
    </row>
    <row r="4325" spans="9:199" s="1" customFormat="1">
      <c r="I4325" s="3"/>
      <c r="P4325" s="59"/>
      <c r="Q4325" s="59"/>
      <c r="R4325" s="59"/>
      <c r="T4325" s="3"/>
      <c r="U4325" s="5"/>
      <c r="V4325" s="3"/>
      <c r="W4325" s="5"/>
      <c r="AE4325" s="7"/>
      <c r="AM4325" s="8"/>
      <c r="AT4325" s="9"/>
      <c r="GM4325" s="12"/>
      <c r="GN4325" s="12"/>
      <c r="GO4325" s="12"/>
      <c r="GP4325" s="12"/>
      <c r="GQ4325" s="12"/>
    </row>
    <row r="4326" spans="9:199" s="1" customFormat="1">
      <c r="I4326" s="3"/>
      <c r="P4326" s="59"/>
      <c r="Q4326" s="59"/>
      <c r="R4326" s="59"/>
      <c r="T4326" s="3"/>
      <c r="U4326" s="5"/>
      <c r="V4326" s="3"/>
      <c r="W4326" s="5"/>
      <c r="AE4326" s="7"/>
      <c r="AM4326" s="8"/>
      <c r="AT4326" s="9"/>
      <c r="GM4326" s="12"/>
      <c r="GN4326" s="12"/>
      <c r="GO4326" s="12"/>
      <c r="GP4326" s="12"/>
      <c r="GQ4326" s="12"/>
    </row>
    <row r="4327" spans="9:199" s="1" customFormat="1">
      <c r="I4327" s="3"/>
      <c r="P4327" s="59"/>
      <c r="Q4327" s="59"/>
      <c r="R4327" s="59"/>
      <c r="T4327" s="3"/>
      <c r="U4327" s="5"/>
      <c r="V4327" s="3"/>
      <c r="W4327" s="5"/>
      <c r="AE4327" s="7"/>
      <c r="AM4327" s="8"/>
      <c r="AT4327" s="9"/>
      <c r="GM4327" s="12"/>
      <c r="GN4327" s="12"/>
      <c r="GO4327" s="12"/>
      <c r="GP4327" s="12"/>
      <c r="GQ4327" s="12"/>
    </row>
    <row r="4328" spans="9:199" s="1" customFormat="1">
      <c r="I4328" s="3"/>
      <c r="P4328" s="59"/>
      <c r="Q4328" s="59"/>
      <c r="R4328" s="59"/>
      <c r="T4328" s="3"/>
      <c r="U4328" s="5"/>
      <c r="V4328" s="3"/>
      <c r="W4328" s="5"/>
      <c r="AE4328" s="7"/>
      <c r="AM4328" s="8"/>
      <c r="AT4328" s="9"/>
      <c r="GM4328" s="12"/>
      <c r="GN4328" s="12"/>
      <c r="GO4328" s="12"/>
      <c r="GP4328" s="12"/>
      <c r="GQ4328" s="12"/>
    </row>
    <row r="4329" spans="9:199" s="1" customFormat="1">
      <c r="I4329" s="3"/>
      <c r="P4329" s="59"/>
      <c r="Q4329" s="59"/>
      <c r="R4329" s="59"/>
      <c r="T4329" s="3"/>
      <c r="U4329" s="5"/>
      <c r="V4329" s="3"/>
      <c r="W4329" s="5"/>
      <c r="AE4329" s="7"/>
      <c r="AM4329" s="8"/>
      <c r="AT4329" s="9"/>
      <c r="GM4329" s="12"/>
      <c r="GN4329" s="12"/>
      <c r="GO4329" s="12"/>
      <c r="GP4329" s="12"/>
      <c r="GQ4329" s="12"/>
    </row>
    <row r="4330" spans="9:199" s="1" customFormat="1">
      <c r="I4330" s="3"/>
      <c r="P4330" s="59"/>
      <c r="Q4330" s="59"/>
      <c r="R4330" s="59"/>
      <c r="T4330" s="3"/>
      <c r="U4330" s="5"/>
      <c r="V4330" s="3"/>
      <c r="W4330" s="5"/>
      <c r="AE4330" s="7"/>
      <c r="AM4330" s="8"/>
      <c r="AT4330" s="9"/>
      <c r="GM4330" s="12"/>
      <c r="GN4330" s="12"/>
      <c r="GO4330" s="12"/>
      <c r="GP4330" s="12"/>
      <c r="GQ4330" s="12"/>
    </row>
    <row r="4331" spans="9:199" s="1" customFormat="1">
      <c r="I4331" s="3"/>
      <c r="P4331" s="59"/>
      <c r="Q4331" s="59"/>
      <c r="R4331" s="59"/>
      <c r="T4331" s="3"/>
      <c r="U4331" s="5"/>
      <c r="V4331" s="3"/>
      <c r="W4331" s="5"/>
      <c r="AE4331" s="7"/>
      <c r="AM4331" s="8"/>
      <c r="AT4331" s="9"/>
      <c r="GM4331" s="12"/>
      <c r="GN4331" s="12"/>
      <c r="GO4331" s="12"/>
      <c r="GP4331" s="12"/>
      <c r="GQ4331" s="12"/>
    </row>
    <row r="4332" spans="9:199" s="1" customFormat="1">
      <c r="I4332" s="3"/>
      <c r="P4332" s="59"/>
      <c r="Q4332" s="59"/>
      <c r="R4332" s="59"/>
      <c r="T4332" s="3"/>
      <c r="U4332" s="5"/>
      <c r="V4332" s="3"/>
      <c r="W4332" s="5"/>
      <c r="AE4332" s="7"/>
      <c r="AM4332" s="8"/>
      <c r="AT4332" s="9"/>
      <c r="GM4332" s="12"/>
      <c r="GN4332" s="12"/>
      <c r="GO4332" s="12"/>
      <c r="GP4332" s="12"/>
      <c r="GQ4332" s="12"/>
    </row>
    <row r="4333" spans="9:199" s="1" customFormat="1">
      <c r="I4333" s="3"/>
      <c r="P4333" s="59"/>
      <c r="Q4333" s="59"/>
      <c r="R4333" s="59"/>
      <c r="T4333" s="3"/>
      <c r="U4333" s="5"/>
      <c r="V4333" s="3"/>
      <c r="W4333" s="5"/>
      <c r="AE4333" s="7"/>
      <c r="AM4333" s="8"/>
      <c r="AT4333" s="9"/>
      <c r="GM4333" s="12"/>
      <c r="GN4333" s="12"/>
      <c r="GO4333" s="12"/>
      <c r="GP4333" s="12"/>
      <c r="GQ4333" s="12"/>
    </row>
    <row r="4334" spans="9:199" s="1" customFormat="1">
      <c r="I4334" s="3"/>
      <c r="P4334" s="59"/>
      <c r="Q4334" s="59"/>
      <c r="R4334" s="59"/>
      <c r="T4334" s="3"/>
      <c r="U4334" s="5"/>
      <c r="V4334" s="3"/>
      <c r="W4334" s="5"/>
      <c r="AE4334" s="7"/>
      <c r="AM4334" s="8"/>
      <c r="AT4334" s="9"/>
      <c r="GM4334" s="12"/>
      <c r="GN4334" s="12"/>
      <c r="GO4334" s="12"/>
      <c r="GP4334" s="12"/>
      <c r="GQ4334" s="12"/>
    </row>
    <row r="4335" spans="9:199" s="1" customFormat="1">
      <c r="I4335" s="3"/>
      <c r="P4335" s="59"/>
      <c r="Q4335" s="59"/>
      <c r="R4335" s="59"/>
      <c r="T4335" s="3"/>
      <c r="U4335" s="5"/>
      <c r="V4335" s="3"/>
      <c r="W4335" s="5"/>
      <c r="AE4335" s="7"/>
      <c r="AM4335" s="8"/>
      <c r="AT4335" s="9"/>
      <c r="GM4335" s="12"/>
      <c r="GN4335" s="12"/>
      <c r="GO4335" s="12"/>
      <c r="GP4335" s="12"/>
      <c r="GQ4335" s="12"/>
    </row>
    <row r="4336" spans="9:199" s="1" customFormat="1">
      <c r="I4336" s="3"/>
      <c r="P4336" s="59"/>
      <c r="Q4336" s="59"/>
      <c r="R4336" s="59"/>
      <c r="T4336" s="3"/>
      <c r="U4336" s="5"/>
      <c r="V4336" s="3"/>
      <c r="W4336" s="5"/>
      <c r="AE4336" s="7"/>
      <c r="AM4336" s="8"/>
      <c r="AT4336" s="9"/>
      <c r="GM4336" s="12"/>
      <c r="GN4336" s="12"/>
      <c r="GO4336" s="12"/>
      <c r="GP4336" s="12"/>
      <c r="GQ4336" s="12"/>
    </row>
    <row r="4337" spans="9:199" s="1" customFormat="1">
      <c r="I4337" s="3"/>
      <c r="P4337" s="59"/>
      <c r="Q4337" s="59"/>
      <c r="R4337" s="59"/>
      <c r="T4337" s="3"/>
      <c r="U4337" s="5"/>
      <c r="V4337" s="3"/>
      <c r="W4337" s="5"/>
      <c r="AE4337" s="7"/>
      <c r="AM4337" s="8"/>
      <c r="AT4337" s="9"/>
      <c r="GM4337" s="12"/>
      <c r="GN4337" s="12"/>
      <c r="GO4337" s="12"/>
      <c r="GP4337" s="12"/>
      <c r="GQ4337" s="12"/>
    </row>
    <row r="4338" spans="9:199" s="1" customFormat="1">
      <c r="I4338" s="3"/>
      <c r="P4338" s="59"/>
      <c r="Q4338" s="59"/>
      <c r="R4338" s="59"/>
      <c r="T4338" s="3"/>
      <c r="U4338" s="5"/>
      <c r="V4338" s="3"/>
      <c r="W4338" s="5"/>
      <c r="AE4338" s="7"/>
      <c r="AM4338" s="8"/>
      <c r="AT4338" s="9"/>
      <c r="GM4338" s="12"/>
      <c r="GN4338" s="12"/>
      <c r="GO4338" s="12"/>
      <c r="GP4338" s="12"/>
      <c r="GQ4338" s="12"/>
    </row>
    <row r="4339" spans="9:199" s="1" customFormat="1">
      <c r="I4339" s="3"/>
      <c r="P4339" s="59"/>
      <c r="Q4339" s="59"/>
      <c r="R4339" s="59"/>
      <c r="T4339" s="3"/>
      <c r="U4339" s="5"/>
      <c r="V4339" s="3"/>
      <c r="W4339" s="5"/>
      <c r="AE4339" s="7"/>
      <c r="AM4339" s="8"/>
      <c r="AT4339" s="9"/>
      <c r="GM4339" s="12"/>
      <c r="GN4339" s="12"/>
      <c r="GO4339" s="12"/>
      <c r="GP4339" s="12"/>
      <c r="GQ4339" s="12"/>
    </row>
    <row r="4340" spans="9:199" s="1" customFormat="1">
      <c r="I4340" s="3"/>
      <c r="P4340" s="59"/>
      <c r="Q4340" s="59"/>
      <c r="R4340" s="59"/>
      <c r="T4340" s="3"/>
      <c r="U4340" s="5"/>
      <c r="V4340" s="3"/>
      <c r="W4340" s="5"/>
      <c r="AE4340" s="7"/>
      <c r="AM4340" s="8"/>
      <c r="AT4340" s="9"/>
      <c r="GM4340" s="12"/>
      <c r="GN4340" s="12"/>
      <c r="GO4340" s="12"/>
      <c r="GP4340" s="12"/>
      <c r="GQ4340" s="12"/>
    </row>
    <row r="4341" spans="9:199" s="1" customFormat="1">
      <c r="I4341" s="3"/>
      <c r="P4341" s="59"/>
      <c r="Q4341" s="59"/>
      <c r="R4341" s="59"/>
      <c r="T4341" s="3"/>
      <c r="U4341" s="5"/>
      <c r="V4341" s="3"/>
      <c r="W4341" s="5"/>
      <c r="AE4341" s="7"/>
      <c r="AM4341" s="8"/>
      <c r="AT4341" s="9"/>
      <c r="GM4341" s="12"/>
      <c r="GN4341" s="12"/>
      <c r="GO4341" s="12"/>
      <c r="GP4341" s="12"/>
      <c r="GQ4341" s="12"/>
    </row>
    <row r="4342" spans="9:199" s="1" customFormat="1">
      <c r="I4342" s="3"/>
      <c r="P4342" s="59"/>
      <c r="Q4342" s="59"/>
      <c r="R4342" s="59"/>
      <c r="T4342" s="3"/>
      <c r="U4342" s="5"/>
      <c r="V4342" s="3"/>
      <c r="W4342" s="5"/>
      <c r="AE4342" s="7"/>
      <c r="AM4342" s="8"/>
      <c r="AT4342" s="9"/>
      <c r="GM4342" s="12"/>
      <c r="GN4342" s="12"/>
      <c r="GO4342" s="12"/>
      <c r="GP4342" s="12"/>
      <c r="GQ4342" s="12"/>
    </row>
    <row r="4343" spans="9:199" s="1" customFormat="1">
      <c r="I4343" s="3"/>
      <c r="P4343" s="59"/>
      <c r="Q4343" s="59"/>
      <c r="R4343" s="59"/>
      <c r="T4343" s="3"/>
      <c r="U4343" s="5"/>
      <c r="V4343" s="3"/>
      <c r="W4343" s="5"/>
      <c r="AE4343" s="7"/>
      <c r="AM4343" s="8"/>
      <c r="AT4343" s="9"/>
      <c r="GM4343" s="12"/>
      <c r="GN4343" s="12"/>
      <c r="GO4343" s="12"/>
      <c r="GP4343" s="12"/>
      <c r="GQ4343" s="12"/>
    </row>
    <row r="4344" spans="9:199" s="1" customFormat="1">
      <c r="I4344" s="3"/>
      <c r="P4344" s="59"/>
      <c r="Q4344" s="59"/>
      <c r="R4344" s="59"/>
      <c r="T4344" s="3"/>
      <c r="U4344" s="5"/>
      <c r="V4344" s="3"/>
      <c r="W4344" s="5"/>
      <c r="AE4344" s="7"/>
      <c r="AM4344" s="8"/>
      <c r="AT4344" s="9"/>
      <c r="GM4344" s="12"/>
      <c r="GN4344" s="12"/>
      <c r="GO4344" s="12"/>
      <c r="GP4344" s="12"/>
      <c r="GQ4344" s="12"/>
    </row>
    <row r="4345" spans="9:199" s="1" customFormat="1">
      <c r="I4345" s="3"/>
      <c r="P4345" s="59"/>
      <c r="Q4345" s="59"/>
      <c r="R4345" s="59"/>
      <c r="T4345" s="3"/>
      <c r="U4345" s="5"/>
      <c r="V4345" s="3"/>
      <c r="W4345" s="5"/>
      <c r="AE4345" s="7"/>
      <c r="AM4345" s="8"/>
      <c r="AT4345" s="9"/>
      <c r="GM4345" s="12"/>
      <c r="GN4345" s="12"/>
      <c r="GO4345" s="12"/>
      <c r="GP4345" s="12"/>
      <c r="GQ4345" s="12"/>
    </row>
    <row r="4346" spans="9:199" s="1" customFormat="1">
      <c r="I4346" s="3"/>
      <c r="P4346" s="59"/>
      <c r="Q4346" s="59"/>
      <c r="R4346" s="59"/>
      <c r="T4346" s="3"/>
      <c r="U4346" s="5"/>
      <c r="V4346" s="3"/>
      <c r="W4346" s="5"/>
      <c r="AE4346" s="7"/>
      <c r="AM4346" s="8"/>
      <c r="AT4346" s="9"/>
      <c r="GM4346" s="12"/>
      <c r="GN4346" s="12"/>
      <c r="GO4346" s="12"/>
      <c r="GP4346" s="12"/>
      <c r="GQ4346" s="12"/>
    </row>
    <row r="4347" spans="9:199" s="1" customFormat="1">
      <c r="I4347" s="3"/>
      <c r="P4347" s="59"/>
      <c r="Q4347" s="59"/>
      <c r="R4347" s="59"/>
      <c r="T4347" s="3"/>
      <c r="U4347" s="5"/>
      <c r="V4347" s="3"/>
      <c r="W4347" s="5"/>
      <c r="AE4347" s="7"/>
      <c r="AM4347" s="8"/>
      <c r="AT4347" s="9"/>
      <c r="GM4347" s="12"/>
      <c r="GN4347" s="12"/>
      <c r="GO4347" s="12"/>
      <c r="GP4347" s="12"/>
      <c r="GQ4347" s="12"/>
    </row>
    <row r="4348" spans="9:199" s="1" customFormat="1">
      <c r="I4348" s="3"/>
      <c r="P4348" s="59"/>
      <c r="Q4348" s="59"/>
      <c r="R4348" s="59"/>
      <c r="T4348" s="3"/>
      <c r="U4348" s="5"/>
      <c r="V4348" s="3"/>
      <c r="W4348" s="5"/>
      <c r="AE4348" s="7"/>
      <c r="AM4348" s="8"/>
      <c r="AT4348" s="9"/>
      <c r="GM4348" s="12"/>
      <c r="GN4348" s="12"/>
      <c r="GO4348" s="12"/>
      <c r="GP4348" s="12"/>
      <c r="GQ4348" s="12"/>
    </row>
    <row r="4349" spans="9:199" s="1" customFormat="1">
      <c r="I4349" s="3"/>
      <c r="P4349" s="59"/>
      <c r="Q4349" s="59"/>
      <c r="R4349" s="59"/>
      <c r="T4349" s="3"/>
      <c r="U4349" s="5"/>
      <c r="V4349" s="3"/>
      <c r="W4349" s="5"/>
      <c r="AE4349" s="7"/>
      <c r="AM4349" s="8"/>
      <c r="AT4349" s="9"/>
      <c r="GM4349" s="12"/>
      <c r="GN4349" s="12"/>
      <c r="GO4349" s="12"/>
      <c r="GP4349" s="12"/>
      <c r="GQ4349" s="12"/>
    </row>
    <row r="4350" spans="9:199" s="1" customFormat="1">
      <c r="I4350" s="3"/>
      <c r="P4350" s="59"/>
      <c r="Q4350" s="59"/>
      <c r="R4350" s="59"/>
      <c r="T4350" s="3"/>
      <c r="U4350" s="5"/>
      <c r="V4350" s="3"/>
      <c r="W4350" s="5"/>
      <c r="AE4350" s="7"/>
      <c r="AM4350" s="8"/>
      <c r="AT4350" s="9"/>
      <c r="GM4350" s="12"/>
      <c r="GN4350" s="12"/>
      <c r="GO4350" s="12"/>
      <c r="GP4350" s="12"/>
      <c r="GQ4350" s="12"/>
    </row>
    <row r="4351" spans="9:199" s="1" customFormat="1">
      <c r="I4351" s="3"/>
      <c r="P4351" s="59"/>
      <c r="Q4351" s="59"/>
      <c r="R4351" s="59"/>
      <c r="T4351" s="3"/>
      <c r="U4351" s="5"/>
      <c r="V4351" s="3"/>
      <c r="W4351" s="5"/>
      <c r="AE4351" s="7"/>
      <c r="AM4351" s="8"/>
      <c r="AT4351" s="9"/>
      <c r="GM4351" s="12"/>
      <c r="GN4351" s="12"/>
      <c r="GO4351" s="12"/>
      <c r="GP4351" s="12"/>
      <c r="GQ4351" s="12"/>
    </row>
    <row r="4352" spans="9:199" s="1" customFormat="1">
      <c r="I4352" s="3"/>
      <c r="P4352" s="59"/>
      <c r="Q4352" s="59"/>
      <c r="R4352" s="59"/>
      <c r="T4352" s="3"/>
      <c r="U4352" s="5"/>
      <c r="V4352" s="3"/>
      <c r="W4352" s="5"/>
      <c r="AE4352" s="7"/>
      <c r="AM4352" s="8"/>
      <c r="AT4352" s="9"/>
      <c r="GM4352" s="12"/>
      <c r="GN4352" s="12"/>
      <c r="GO4352" s="12"/>
      <c r="GP4352" s="12"/>
      <c r="GQ4352" s="12"/>
    </row>
    <row r="4353" spans="9:199" s="1" customFormat="1">
      <c r="I4353" s="3"/>
      <c r="P4353" s="59"/>
      <c r="Q4353" s="59"/>
      <c r="R4353" s="59"/>
      <c r="T4353" s="3"/>
      <c r="U4353" s="5"/>
      <c r="V4353" s="3"/>
      <c r="W4353" s="5"/>
      <c r="AE4353" s="7"/>
      <c r="AM4353" s="8"/>
      <c r="AT4353" s="9"/>
      <c r="GM4353" s="12"/>
      <c r="GN4353" s="12"/>
      <c r="GO4353" s="12"/>
      <c r="GP4353" s="12"/>
      <c r="GQ4353" s="12"/>
    </row>
    <row r="4354" spans="9:199" s="1" customFormat="1">
      <c r="I4354" s="3"/>
      <c r="P4354" s="59"/>
      <c r="Q4354" s="59"/>
      <c r="R4354" s="59"/>
      <c r="T4354" s="3"/>
      <c r="U4354" s="5"/>
      <c r="V4354" s="3"/>
      <c r="W4354" s="5"/>
      <c r="AE4354" s="7"/>
      <c r="AM4354" s="8"/>
      <c r="AT4354" s="9"/>
      <c r="GM4354" s="12"/>
      <c r="GN4354" s="12"/>
      <c r="GO4354" s="12"/>
      <c r="GP4354" s="12"/>
      <c r="GQ4354" s="12"/>
    </row>
    <row r="4355" spans="9:199" s="1" customFormat="1">
      <c r="I4355" s="3"/>
      <c r="P4355" s="59"/>
      <c r="Q4355" s="59"/>
      <c r="R4355" s="59"/>
      <c r="T4355" s="3"/>
      <c r="U4355" s="5"/>
      <c r="V4355" s="3"/>
      <c r="W4355" s="5"/>
      <c r="AE4355" s="7"/>
      <c r="AM4355" s="8"/>
      <c r="AT4355" s="9"/>
      <c r="GM4355" s="12"/>
      <c r="GN4355" s="12"/>
      <c r="GO4355" s="12"/>
      <c r="GP4355" s="12"/>
      <c r="GQ4355" s="12"/>
    </row>
    <row r="4356" spans="9:199" s="1" customFormat="1">
      <c r="I4356" s="3"/>
      <c r="P4356" s="59"/>
      <c r="Q4356" s="59"/>
      <c r="R4356" s="59"/>
      <c r="T4356" s="3"/>
      <c r="U4356" s="5"/>
      <c r="V4356" s="3"/>
      <c r="W4356" s="5"/>
      <c r="AE4356" s="7"/>
      <c r="AM4356" s="8"/>
      <c r="AT4356" s="9"/>
      <c r="GM4356" s="12"/>
      <c r="GN4356" s="12"/>
      <c r="GO4356" s="12"/>
      <c r="GP4356" s="12"/>
      <c r="GQ4356" s="12"/>
    </row>
    <row r="4357" spans="9:199" s="1" customFormat="1">
      <c r="I4357" s="3"/>
      <c r="P4357" s="59"/>
      <c r="Q4357" s="59"/>
      <c r="R4357" s="59"/>
      <c r="T4357" s="3"/>
      <c r="U4357" s="5"/>
      <c r="V4357" s="3"/>
      <c r="W4357" s="5"/>
      <c r="AE4357" s="7"/>
      <c r="AM4357" s="8"/>
      <c r="AT4357" s="9"/>
      <c r="GM4357" s="12"/>
      <c r="GN4357" s="12"/>
      <c r="GO4357" s="12"/>
      <c r="GP4357" s="12"/>
      <c r="GQ4357" s="12"/>
    </row>
    <row r="4358" spans="9:199" s="1" customFormat="1">
      <c r="I4358" s="3"/>
      <c r="P4358" s="59"/>
      <c r="Q4358" s="59"/>
      <c r="R4358" s="59"/>
      <c r="T4358" s="3"/>
      <c r="U4358" s="5"/>
      <c r="V4358" s="3"/>
      <c r="W4358" s="5"/>
      <c r="AE4358" s="7"/>
      <c r="AM4358" s="8"/>
      <c r="AT4358" s="9"/>
      <c r="GM4358" s="12"/>
      <c r="GN4358" s="12"/>
      <c r="GO4358" s="12"/>
      <c r="GP4358" s="12"/>
      <c r="GQ4358" s="12"/>
    </row>
    <row r="4359" spans="9:199" s="1" customFormat="1">
      <c r="I4359" s="3"/>
      <c r="P4359" s="59"/>
      <c r="Q4359" s="59"/>
      <c r="R4359" s="59"/>
      <c r="T4359" s="3"/>
      <c r="U4359" s="5"/>
      <c r="V4359" s="3"/>
      <c r="W4359" s="5"/>
      <c r="AE4359" s="7"/>
      <c r="AM4359" s="8"/>
      <c r="AT4359" s="9"/>
      <c r="GM4359" s="12"/>
      <c r="GN4359" s="12"/>
      <c r="GO4359" s="12"/>
      <c r="GP4359" s="12"/>
      <c r="GQ4359" s="12"/>
    </row>
    <row r="4360" spans="9:199" s="1" customFormat="1">
      <c r="I4360" s="3"/>
      <c r="P4360" s="59"/>
      <c r="Q4360" s="59"/>
      <c r="R4360" s="59"/>
      <c r="T4360" s="3"/>
      <c r="U4360" s="5"/>
      <c r="V4360" s="3"/>
      <c r="W4360" s="5"/>
      <c r="AE4360" s="7"/>
      <c r="AM4360" s="8"/>
      <c r="AT4360" s="9"/>
      <c r="GM4360" s="12"/>
      <c r="GN4360" s="12"/>
      <c r="GO4360" s="12"/>
      <c r="GP4360" s="12"/>
      <c r="GQ4360" s="12"/>
    </row>
    <row r="4361" spans="9:199" s="1" customFormat="1">
      <c r="I4361" s="3"/>
      <c r="P4361" s="59"/>
      <c r="Q4361" s="59"/>
      <c r="R4361" s="59"/>
      <c r="T4361" s="3"/>
      <c r="U4361" s="5"/>
      <c r="V4361" s="3"/>
      <c r="W4361" s="5"/>
      <c r="AE4361" s="7"/>
      <c r="AM4361" s="8"/>
      <c r="AT4361" s="9"/>
      <c r="GM4361" s="12"/>
      <c r="GN4361" s="12"/>
      <c r="GO4361" s="12"/>
      <c r="GP4361" s="12"/>
      <c r="GQ4361" s="12"/>
    </row>
    <row r="4362" spans="9:199" s="1" customFormat="1">
      <c r="I4362" s="3"/>
      <c r="P4362" s="59"/>
      <c r="Q4362" s="59"/>
      <c r="R4362" s="59"/>
      <c r="T4362" s="3"/>
      <c r="U4362" s="5"/>
      <c r="V4362" s="3"/>
      <c r="W4362" s="5"/>
      <c r="AE4362" s="7"/>
      <c r="AM4362" s="8"/>
      <c r="AT4362" s="9"/>
      <c r="GM4362" s="12"/>
      <c r="GN4362" s="12"/>
      <c r="GO4362" s="12"/>
      <c r="GP4362" s="12"/>
      <c r="GQ4362" s="12"/>
    </row>
    <row r="4363" spans="9:199" s="1" customFormat="1">
      <c r="I4363" s="3"/>
      <c r="P4363" s="59"/>
      <c r="Q4363" s="59"/>
      <c r="R4363" s="59"/>
      <c r="T4363" s="3"/>
      <c r="U4363" s="5"/>
      <c r="V4363" s="3"/>
      <c r="W4363" s="5"/>
      <c r="AE4363" s="7"/>
      <c r="AM4363" s="8"/>
      <c r="AT4363" s="9"/>
      <c r="GM4363" s="12"/>
      <c r="GN4363" s="12"/>
      <c r="GO4363" s="12"/>
      <c r="GP4363" s="12"/>
      <c r="GQ4363" s="12"/>
    </row>
    <row r="4364" spans="9:199" s="1" customFormat="1">
      <c r="I4364" s="3"/>
      <c r="P4364" s="59"/>
      <c r="Q4364" s="59"/>
      <c r="R4364" s="59"/>
      <c r="T4364" s="3"/>
      <c r="U4364" s="5"/>
      <c r="V4364" s="3"/>
      <c r="W4364" s="5"/>
      <c r="AE4364" s="7"/>
      <c r="AM4364" s="8"/>
      <c r="AT4364" s="9"/>
      <c r="GM4364" s="12"/>
      <c r="GN4364" s="12"/>
      <c r="GO4364" s="12"/>
      <c r="GP4364" s="12"/>
      <c r="GQ4364" s="12"/>
    </row>
    <row r="4365" spans="9:199" s="1" customFormat="1">
      <c r="I4365" s="3"/>
      <c r="P4365" s="59"/>
      <c r="Q4365" s="59"/>
      <c r="R4365" s="59"/>
      <c r="T4365" s="3"/>
      <c r="U4365" s="5"/>
      <c r="V4365" s="3"/>
      <c r="W4365" s="5"/>
      <c r="AE4365" s="7"/>
      <c r="AM4365" s="8"/>
      <c r="AT4365" s="9"/>
      <c r="GM4365" s="12"/>
      <c r="GN4365" s="12"/>
      <c r="GO4365" s="12"/>
      <c r="GP4365" s="12"/>
      <c r="GQ4365" s="12"/>
    </row>
    <row r="4366" spans="9:199" s="1" customFormat="1">
      <c r="I4366" s="3"/>
      <c r="P4366" s="59"/>
      <c r="Q4366" s="59"/>
      <c r="R4366" s="59"/>
      <c r="T4366" s="3"/>
      <c r="U4366" s="5"/>
      <c r="V4366" s="3"/>
      <c r="W4366" s="5"/>
      <c r="AE4366" s="7"/>
      <c r="AM4366" s="8"/>
      <c r="AT4366" s="9"/>
      <c r="GM4366" s="12"/>
      <c r="GN4366" s="12"/>
      <c r="GO4366" s="12"/>
      <c r="GP4366" s="12"/>
      <c r="GQ4366" s="12"/>
    </row>
    <row r="4367" spans="9:199" s="1" customFormat="1">
      <c r="I4367" s="3"/>
      <c r="P4367" s="59"/>
      <c r="Q4367" s="59"/>
      <c r="R4367" s="59"/>
      <c r="T4367" s="3"/>
      <c r="U4367" s="5"/>
      <c r="V4367" s="3"/>
      <c r="W4367" s="5"/>
      <c r="AE4367" s="7"/>
      <c r="AM4367" s="8"/>
      <c r="AT4367" s="9"/>
      <c r="GM4367" s="12"/>
      <c r="GN4367" s="12"/>
      <c r="GO4367" s="12"/>
      <c r="GP4367" s="12"/>
      <c r="GQ4367" s="12"/>
    </row>
    <row r="4368" spans="9:199" s="1" customFormat="1">
      <c r="I4368" s="3"/>
      <c r="P4368" s="59"/>
      <c r="Q4368" s="59"/>
      <c r="R4368" s="59"/>
      <c r="T4368" s="3"/>
      <c r="U4368" s="5"/>
      <c r="V4368" s="3"/>
      <c r="W4368" s="5"/>
      <c r="AE4368" s="7"/>
      <c r="AM4368" s="8"/>
      <c r="AT4368" s="9"/>
      <c r="GM4368" s="12"/>
      <c r="GN4368" s="12"/>
      <c r="GO4368" s="12"/>
      <c r="GP4368" s="12"/>
      <c r="GQ4368" s="12"/>
    </row>
    <row r="4369" spans="9:199" s="1" customFormat="1">
      <c r="I4369" s="3"/>
      <c r="P4369" s="59"/>
      <c r="Q4369" s="59"/>
      <c r="R4369" s="59"/>
      <c r="T4369" s="3"/>
      <c r="U4369" s="5"/>
      <c r="V4369" s="3"/>
      <c r="W4369" s="5"/>
      <c r="AE4369" s="7"/>
      <c r="AM4369" s="8"/>
      <c r="AT4369" s="9"/>
      <c r="GM4369" s="12"/>
      <c r="GN4369" s="12"/>
      <c r="GO4369" s="12"/>
      <c r="GP4369" s="12"/>
      <c r="GQ4369" s="12"/>
    </row>
    <row r="4370" spans="9:199" s="1" customFormat="1">
      <c r="I4370" s="3"/>
      <c r="P4370" s="59"/>
      <c r="Q4370" s="59"/>
      <c r="R4370" s="59"/>
      <c r="T4370" s="3"/>
      <c r="U4370" s="5"/>
      <c r="V4370" s="3"/>
      <c r="W4370" s="5"/>
      <c r="AE4370" s="7"/>
      <c r="AM4370" s="8"/>
      <c r="AT4370" s="9"/>
      <c r="GM4370" s="12"/>
      <c r="GN4370" s="12"/>
      <c r="GO4370" s="12"/>
      <c r="GP4370" s="12"/>
      <c r="GQ4370" s="12"/>
    </row>
    <row r="4371" spans="9:199" s="1" customFormat="1">
      <c r="I4371" s="3"/>
      <c r="P4371" s="59"/>
      <c r="Q4371" s="59"/>
      <c r="R4371" s="59"/>
      <c r="T4371" s="3"/>
      <c r="U4371" s="5"/>
      <c r="V4371" s="3"/>
      <c r="W4371" s="5"/>
      <c r="AE4371" s="7"/>
      <c r="AM4371" s="8"/>
      <c r="AT4371" s="9"/>
      <c r="GM4371" s="12"/>
      <c r="GN4371" s="12"/>
      <c r="GO4371" s="12"/>
      <c r="GP4371" s="12"/>
      <c r="GQ4371" s="12"/>
    </row>
    <row r="4372" spans="9:199" s="1" customFormat="1">
      <c r="I4372" s="3"/>
      <c r="P4372" s="59"/>
      <c r="Q4372" s="59"/>
      <c r="R4372" s="59"/>
      <c r="T4372" s="3"/>
      <c r="U4372" s="5"/>
      <c r="V4372" s="3"/>
      <c r="W4372" s="5"/>
      <c r="AE4372" s="7"/>
      <c r="AM4372" s="8"/>
      <c r="AT4372" s="9"/>
      <c r="GM4372" s="12"/>
      <c r="GN4372" s="12"/>
      <c r="GO4372" s="12"/>
      <c r="GP4372" s="12"/>
      <c r="GQ4372" s="12"/>
    </row>
    <row r="4373" spans="9:199" s="1" customFormat="1">
      <c r="I4373" s="3"/>
      <c r="P4373" s="59"/>
      <c r="Q4373" s="59"/>
      <c r="R4373" s="59"/>
      <c r="T4373" s="3"/>
      <c r="U4373" s="5"/>
      <c r="V4373" s="3"/>
      <c r="W4373" s="5"/>
      <c r="AE4373" s="7"/>
      <c r="AM4373" s="8"/>
      <c r="AT4373" s="9"/>
      <c r="GM4373" s="12"/>
      <c r="GN4373" s="12"/>
      <c r="GO4373" s="12"/>
      <c r="GP4373" s="12"/>
      <c r="GQ4373" s="12"/>
    </row>
    <row r="4374" spans="9:199" s="1" customFormat="1">
      <c r="I4374" s="3"/>
      <c r="P4374" s="59"/>
      <c r="Q4374" s="59"/>
      <c r="R4374" s="59"/>
      <c r="T4374" s="3"/>
      <c r="U4374" s="5"/>
      <c r="V4374" s="3"/>
      <c r="W4374" s="5"/>
      <c r="AE4374" s="7"/>
      <c r="AM4374" s="8"/>
      <c r="AT4374" s="9"/>
      <c r="GM4374" s="12"/>
      <c r="GN4374" s="12"/>
      <c r="GO4374" s="12"/>
      <c r="GP4374" s="12"/>
      <c r="GQ4374" s="12"/>
    </row>
    <row r="4375" spans="9:199" s="1" customFormat="1">
      <c r="I4375" s="3"/>
      <c r="P4375" s="59"/>
      <c r="Q4375" s="59"/>
      <c r="R4375" s="59"/>
      <c r="T4375" s="3"/>
      <c r="U4375" s="5"/>
      <c r="V4375" s="3"/>
      <c r="W4375" s="5"/>
      <c r="AE4375" s="7"/>
      <c r="AM4375" s="8"/>
      <c r="AT4375" s="9"/>
      <c r="GM4375" s="12"/>
      <c r="GN4375" s="12"/>
      <c r="GO4375" s="12"/>
      <c r="GP4375" s="12"/>
      <c r="GQ4375" s="12"/>
    </row>
    <row r="4376" spans="9:199" s="1" customFormat="1">
      <c r="I4376" s="3"/>
      <c r="P4376" s="59"/>
      <c r="Q4376" s="59"/>
      <c r="R4376" s="59"/>
      <c r="T4376" s="3"/>
      <c r="U4376" s="5"/>
      <c r="V4376" s="3"/>
      <c r="W4376" s="5"/>
      <c r="AE4376" s="7"/>
      <c r="AM4376" s="8"/>
      <c r="AT4376" s="9"/>
      <c r="GM4376" s="12"/>
      <c r="GN4376" s="12"/>
      <c r="GO4376" s="12"/>
      <c r="GP4376" s="12"/>
      <c r="GQ4376" s="12"/>
    </row>
    <row r="4377" spans="9:199" s="1" customFormat="1">
      <c r="I4377" s="3"/>
      <c r="P4377" s="59"/>
      <c r="Q4377" s="59"/>
      <c r="R4377" s="59"/>
      <c r="T4377" s="3"/>
      <c r="U4377" s="5"/>
      <c r="V4377" s="3"/>
      <c r="W4377" s="5"/>
      <c r="AE4377" s="7"/>
      <c r="AM4377" s="8"/>
      <c r="AT4377" s="9"/>
      <c r="GM4377" s="12"/>
      <c r="GN4377" s="12"/>
      <c r="GO4377" s="12"/>
      <c r="GP4377" s="12"/>
      <c r="GQ4377" s="12"/>
    </row>
    <row r="4378" spans="9:199" s="1" customFormat="1">
      <c r="I4378" s="3"/>
      <c r="P4378" s="59"/>
      <c r="Q4378" s="59"/>
      <c r="R4378" s="59"/>
      <c r="T4378" s="3"/>
      <c r="U4378" s="5"/>
      <c r="V4378" s="3"/>
      <c r="W4378" s="5"/>
      <c r="AE4378" s="7"/>
      <c r="AM4378" s="8"/>
      <c r="AT4378" s="9"/>
      <c r="GM4378" s="12"/>
      <c r="GN4378" s="12"/>
      <c r="GO4378" s="12"/>
      <c r="GP4378" s="12"/>
      <c r="GQ4378" s="12"/>
    </row>
    <row r="4379" spans="9:199" s="1" customFormat="1">
      <c r="I4379" s="3"/>
      <c r="P4379" s="59"/>
      <c r="Q4379" s="59"/>
      <c r="R4379" s="59"/>
      <c r="T4379" s="3"/>
      <c r="U4379" s="5"/>
      <c r="V4379" s="3"/>
      <c r="W4379" s="5"/>
      <c r="AE4379" s="7"/>
      <c r="AM4379" s="8"/>
      <c r="AT4379" s="9"/>
      <c r="GM4379" s="12"/>
      <c r="GN4379" s="12"/>
      <c r="GO4379" s="12"/>
      <c r="GP4379" s="12"/>
      <c r="GQ4379" s="12"/>
    </row>
    <row r="4380" spans="9:199" s="1" customFormat="1">
      <c r="I4380" s="3"/>
      <c r="P4380" s="59"/>
      <c r="Q4380" s="59"/>
      <c r="R4380" s="59"/>
      <c r="T4380" s="3"/>
      <c r="U4380" s="5"/>
      <c r="V4380" s="3"/>
      <c r="W4380" s="5"/>
      <c r="AE4380" s="7"/>
      <c r="AM4380" s="8"/>
      <c r="AT4380" s="9"/>
      <c r="GM4380" s="12"/>
      <c r="GN4380" s="12"/>
      <c r="GO4380" s="12"/>
      <c r="GP4380" s="12"/>
      <c r="GQ4380" s="12"/>
    </row>
    <row r="4381" spans="9:199" s="1" customFormat="1">
      <c r="I4381" s="3"/>
      <c r="P4381" s="59"/>
      <c r="Q4381" s="59"/>
      <c r="R4381" s="59"/>
      <c r="T4381" s="3"/>
      <c r="U4381" s="5"/>
      <c r="V4381" s="3"/>
      <c r="W4381" s="5"/>
      <c r="AE4381" s="7"/>
      <c r="AM4381" s="8"/>
      <c r="AT4381" s="9"/>
      <c r="GM4381" s="12"/>
      <c r="GN4381" s="12"/>
      <c r="GO4381" s="12"/>
      <c r="GP4381" s="12"/>
      <c r="GQ4381" s="12"/>
    </row>
    <row r="4382" spans="9:199" s="1" customFormat="1">
      <c r="I4382" s="3"/>
      <c r="P4382" s="59"/>
      <c r="Q4382" s="59"/>
      <c r="R4382" s="59"/>
      <c r="T4382" s="3"/>
      <c r="U4382" s="5"/>
      <c r="V4382" s="3"/>
      <c r="W4382" s="5"/>
      <c r="AE4382" s="7"/>
      <c r="AM4382" s="8"/>
      <c r="AT4382" s="9"/>
      <c r="GM4382" s="12"/>
      <c r="GN4382" s="12"/>
      <c r="GO4382" s="12"/>
      <c r="GP4382" s="12"/>
      <c r="GQ4382" s="12"/>
    </row>
    <row r="4383" spans="9:199" s="1" customFormat="1">
      <c r="I4383" s="3"/>
      <c r="P4383" s="59"/>
      <c r="Q4383" s="59"/>
      <c r="R4383" s="59"/>
      <c r="T4383" s="3"/>
      <c r="U4383" s="5"/>
      <c r="V4383" s="3"/>
      <c r="W4383" s="5"/>
      <c r="AE4383" s="7"/>
      <c r="AM4383" s="8"/>
      <c r="AT4383" s="9"/>
      <c r="GM4383" s="12"/>
      <c r="GN4383" s="12"/>
      <c r="GO4383" s="12"/>
      <c r="GP4383" s="12"/>
      <c r="GQ4383" s="12"/>
    </row>
    <row r="4384" spans="9:199" s="1" customFormat="1">
      <c r="I4384" s="3"/>
      <c r="P4384" s="59"/>
      <c r="Q4384" s="59"/>
      <c r="R4384" s="59"/>
      <c r="T4384" s="3"/>
      <c r="U4384" s="5"/>
      <c r="V4384" s="3"/>
      <c r="W4384" s="5"/>
      <c r="AE4384" s="7"/>
      <c r="AM4384" s="8"/>
      <c r="AT4384" s="9"/>
      <c r="GM4384" s="12"/>
      <c r="GN4384" s="12"/>
      <c r="GO4384" s="12"/>
      <c r="GP4384" s="12"/>
      <c r="GQ4384" s="12"/>
    </row>
    <row r="4385" spans="9:199" s="1" customFormat="1">
      <c r="I4385" s="3"/>
      <c r="P4385" s="59"/>
      <c r="Q4385" s="59"/>
      <c r="R4385" s="59"/>
      <c r="T4385" s="3"/>
      <c r="U4385" s="5"/>
      <c r="V4385" s="3"/>
      <c r="W4385" s="5"/>
      <c r="AE4385" s="7"/>
      <c r="AM4385" s="8"/>
      <c r="AT4385" s="9"/>
      <c r="GM4385" s="12"/>
      <c r="GN4385" s="12"/>
      <c r="GO4385" s="12"/>
      <c r="GP4385" s="12"/>
      <c r="GQ4385" s="12"/>
    </row>
    <row r="4386" spans="9:199" s="1" customFormat="1">
      <c r="I4386" s="3"/>
      <c r="P4386" s="59"/>
      <c r="Q4386" s="59"/>
      <c r="R4386" s="59"/>
      <c r="T4386" s="3"/>
      <c r="U4386" s="5"/>
      <c r="V4386" s="3"/>
      <c r="W4386" s="5"/>
      <c r="AE4386" s="7"/>
      <c r="AM4386" s="8"/>
      <c r="AT4386" s="9"/>
      <c r="GM4386" s="12"/>
      <c r="GN4386" s="12"/>
      <c r="GO4386" s="12"/>
      <c r="GP4386" s="12"/>
      <c r="GQ4386" s="12"/>
    </row>
    <row r="4387" spans="9:199" s="1" customFormat="1">
      <c r="I4387" s="3"/>
      <c r="P4387" s="59"/>
      <c r="Q4387" s="59"/>
      <c r="R4387" s="59"/>
      <c r="T4387" s="3"/>
      <c r="U4387" s="5"/>
      <c r="V4387" s="3"/>
      <c r="W4387" s="5"/>
      <c r="AE4387" s="7"/>
      <c r="AM4387" s="8"/>
      <c r="AT4387" s="9"/>
      <c r="GM4387" s="12"/>
      <c r="GN4387" s="12"/>
      <c r="GO4387" s="12"/>
      <c r="GP4387" s="12"/>
      <c r="GQ4387" s="12"/>
    </row>
    <row r="4388" spans="9:199" s="1" customFormat="1">
      <c r="I4388" s="3"/>
      <c r="P4388" s="59"/>
      <c r="Q4388" s="59"/>
      <c r="R4388" s="59"/>
      <c r="T4388" s="3"/>
      <c r="U4388" s="5"/>
      <c r="V4388" s="3"/>
      <c r="W4388" s="5"/>
      <c r="AE4388" s="7"/>
      <c r="AM4388" s="8"/>
      <c r="AT4388" s="9"/>
      <c r="GM4388" s="12"/>
      <c r="GN4388" s="12"/>
      <c r="GO4388" s="12"/>
      <c r="GP4388" s="12"/>
      <c r="GQ4388" s="12"/>
    </row>
    <row r="4389" spans="9:199" s="1" customFormat="1">
      <c r="I4389" s="3"/>
      <c r="P4389" s="59"/>
      <c r="Q4389" s="59"/>
      <c r="R4389" s="59"/>
      <c r="T4389" s="3"/>
      <c r="U4389" s="5"/>
      <c r="V4389" s="3"/>
      <c r="W4389" s="5"/>
      <c r="AE4389" s="7"/>
      <c r="AM4389" s="8"/>
      <c r="AT4389" s="9"/>
      <c r="GM4389" s="12"/>
      <c r="GN4389" s="12"/>
      <c r="GO4389" s="12"/>
      <c r="GP4389" s="12"/>
      <c r="GQ4389" s="12"/>
    </row>
    <row r="4390" spans="9:199" s="1" customFormat="1">
      <c r="I4390" s="3"/>
      <c r="P4390" s="59"/>
      <c r="Q4390" s="59"/>
      <c r="R4390" s="59"/>
      <c r="T4390" s="3"/>
      <c r="U4390" s="5"/>
      <c r="V4390" s="3"/>
      <c r="W4390" s="5"/>
      <c r="AE4390" s="7"/>
      <c r="AM4390" s="8"/>
      <c r="AT4390" s="9"/>
      <c r="GM4390" s="12"/>
      <c r="GN4390" s="12"/>
      <c r="GO4390" s="12"/>
      <c r="GP4390" s="12"/>
      <c r="GQ4390" s="12"/>
    </row>
    <row r="4391" spans="9:199" s="1" customFormat="1">
      <c r="I4391" s="3"/>
      <c r="P4391" s="59"/>
      <c r="Q4391" s="59"/>
      <c r="R4391" s="59"/>
      <c r="T4391" s="3"/>
      <c r="U4391" s="5"/>
      <c r="V4391" s="3"/>
      <c r="W4391" s="5"/>
      <c r="AE4391" s="7"/>
      <c r="AM4391" s="8"/>
      <c r="AT4391" s="9"/>
      <c r="GM4391" s="12"/>
      <c r="GN4391" s="12"/>
      <c r="GO4391" s="12"/>
      <c r="GP4391" s="12"/>
      <c r="GQ4391" s="12"/>
    </row>
    <row r="4392" spans="9:199" s="1" customFormat="1">
      <c r="I4392" s="3"/>
      <c r="P4392" s="59"/>
      <c r="Q4392" s="59"/>
      <c r="R4392" s="59"/>
      <c r="T4392" s="3"/>
      <c r="U4392" s="5"/>
      <c r="V4392" s="3"/>
      <c r="W4392" s="5"/>
      <c r="AE4392" s="7"/>
      <c r="AM4392" s="8"/>
      <c r="AT4392" s="9"/>
      <c r="GM4392" s="12"/>
      <c r="GN4392" s="12"/>
      <c r="GO4392" s="12"/>
      <c r="GP4392" s="12"/>
      <c r="GQ4392" s="12"/>
    </row>
    <row r="4393" spans="9:199" s="1" customFormat="1">
      <c r="I4393" s="3"/>
      <c r="P4393" s="59"/>
      <c r="Q4393" s="59"/>
      <c r="R4393" s="59"/>
      <c r="T4393" s="3"/>
      <c r="U4393" s="5"/>
      <c r="V4393" s="3"/>
      <c r="W4393" s="5"/>
      <c r="AE4393" s="7"/>
      <c r="AM4393" s="8"/>
      <c r="AT4393" s="9"/>
      <c r="GM4393" s="12"/>
      <c r="GN4393" s="12"/>
      <c r="GO4393" s="12"/>
      <c r="GP4393" s="12"/>
      <c r="GQ4393" s="12"/>
    </row>
    <row r="4394" spans="9:199" s="1" customFormat="1">
      <c r="I4394" s="3"/>
      <c r="P4394" s="59"/>
      <c r="Q4394" s="59"/>
      <c r="R4394" s="59"/>
      <c r="T4394" s="3"/>
      <c r="U4394" s="5"/>
      <c r="V4394" s="3"/>
      <c r="W4394" s="5"/>
      <c r="AE4394" s="7"/>
      <c r="AM4394" s="8"/>
      <c r="AT4394" s="9"/>
      <c r="GM4394" s="12"/>
      <c r="GN4394" s="12"/>
      <c r="GO4394" s="12"/>
      <c r="GP4394" s="12"/>
      <c r="GQ4394" s="12"/>
    </row>
    <row r="4395" spans="9:199" s="1" customFormat="1">
      <c r="I4395" s="3"/>
      <c r="P4395" s="59"/>
      <c r="Q4395" s="59"/>
      <c r="R4395" s="59"/>
      <c r="T4395" s="3"/>
      <c r="U4395" s="5"/>
      <c r="V4395" s="3"/>
      <c r="W4395" s="5"/>
      <c r="AE4395" s="7"/>
      <c r="AM4395" s="8"/>
      <c r="AT4395" s="9"/>
      <c r="GM4395" s="12"/>
      <c r="GN4395" s="12"/>
      <c r="GO4395" s="12"/>
      <c r="GP4395" s="12"/>
      <c r="GQ4395" s="12"/>
    </row>
    <row r="4396" spans="9:199" s="1" customFormat="1">
      <c r="I4396" s="3"/>
      <c r="P4396" s="59"/>
      <c r="Q4396" s="59"/>
      <c r="R4396" s="59"/>
      <c r="T4396" s="3"/>
      <c r="U4396" s="5"/>
      <c r="V4396" s="3"/>
      <c r="W4396" s="5"/>
      <c r="AE4396" s="7"/>
      <c r="AM4396" s="8"/>
      <c r="AT4396" s="9"/>
      <c r="GM4396" s="12"/>
      <c r="GN4396" s="12"/>
      <c r="GO4396" s="12"/>
      <c r="GP4396" s="12"/>
      <c r="GQ4396" s="12"/>
    </row>
    <row r="4397" spans="9:199" s="1" customFormat="1">
      <c r="I4397" s="3"/>
      <c r="P4397" s="59"/>
      <c r="Q4397" s="59"/>
      <c r="R4397" s="59"/>
      <c r="T4397" s="3"/>
      <c r="U4397" s="5"/>
      <c r="V4397" s="3"/>
      <c r="W4397" s="5"/>
      <c r="AE4397" s="7"/>
      <c r="AM4397" s="8"/>
      <c r="AT4397" s="9"/>
      <c r="GM4397" s="12"/>
      <c r="GN4397" s="12"/>
      <c r="GO4397" s="12"/>
      <c r="GP4397" s="12"/>
      <c r="GQ4397" s="12"/>
    </row>
    <row r="4398" spans="9:199" s="1" customFormat="1">
      <c r="I4398" s="3"/>
      <c r="P4398" s="59"/>
      <c r="Q4398" s="59"/>
      <c r="R4398" s="59"/>
      <c r="T4398" s="3"/>
      <c r="U4398" s="5"/>
      <c r="V4398" s="3"/>
      <c r="W4398" s="5"/>
      <c r="AE4398" s="7"/>
      <c r="AM4398" s="8"/>
      <c r="AT4398" s="9"/>
      <c r="GM4398" s="12"/>
      <c r="GN4398" s="12"/>
      <c r="GO4398" s="12"/>
      <c r="GP4398" s="12"/>
      <c r="GQ4398" s="12"/>
    </row>
    <row r="4399" spans="9:199" s="1" customFormat="1">
      <c r="I4399" s="3"/>
      <c r="P4399" s="59"/>
      <c r="Q4399" s="59"/>
      <c r="R4399" s="59"/>
      <c r="T4399" s="3"/>
      <c r="U4399" s="5"/>
      <c r="V4399" s="3"/>
      <c r="W4399" s="5"/>
      <c r="AE4399" s="7"/>
      <c r="AM4399" s="8"/>
      <c r="AT4399" s="9"/>
      <c r="GM4399" s="12"/>
      <c r="GN4399" s="12"/>
      <c r="GO4399" s="12"/>
      <c r="GP4399" s="12"/>
      <c r="GQ4399" s="12"/>
    </row>
    <row r="4400" spans="9:199" s="1" customFormat="1">
      <c r="I4400" s="3"/>
      <c r="P4400" s="59"/>
      <c r="Q4400" s="59"/>
      <c r="R4400" s="59"/>
      <c r="T4400" s="3"/>
      <c r="U4400" s="5"/>
      <c r="V4400" s="3"/>
      <c r="W4400" s="5"/>
      <c r="AE4400" s="7"/>
      <c r="AM4400" s="8"/>
      <c r="AT4400" s="9"/>
      <c r="GM4400" s="12"/>
      <c r="GN4400" s="12"/>
      <c r="GO4400" s="12"/>
      <c r="GP4400" s="12"/>
      <c r="GQ4400" s="12"/>
    </row>
    <row r="4401" spans="9:199" s="1" customFormat="1">
      <c r="I4401" s="3"/>
      <c r="P4401" s="59"/>
      <c r="Q4401" s="59"/>
      <c r="R4401" s="59"/>
      <c r="T4401" s="3"/>
      <c r="U4401" s="5"/>
      <c r="V4401" s="3"/>
      <c r="W4401" s="5"/>
      <c r="AE4401" s="7"/>
      <c r="AM4401" s="8"/>
      <c r="AT4401" s="9"/>
      <c r="GM4401" s="12"/>
      <c r="GN4401" s="12"/>
      <c r="GO4401" s="12"/>
      <c r="GP4401" s="12"/>
      <c r="GQ4401" s="12"/>
    </row>
    <row r="4402" spans="9:199" s="1" customFormat="1">
      <c r="I4402" s="3"/>
      <c r="P4402" s="59"/>
      <c r="Q4402" s="59"/>
      <c r="R4402" s="59"/>
      <c r="T4402" s="3"/>
      <c r="U4402" s="5"/>
      <c r="V4402" s="3"/>
      <c r="W4402" s="5"/>
      <c r="AE4402" s="7"/>
      <c r="AM4402" s="8"/>
      <c r="AT4402" s="9"/>
      <c r="GM4402" s="12"/>
      <c r="GN4402" s="12"/>
      <c r="GO4402" s="12"/>
      <c r="GP4402" s="12"/>
      <c r="GQ4402" s="12"/>
    </row>
    <row r="4403" spans="9:199" s="1" customFormat="1">
      <c r="I4403" s="3"/>
      <c r="P4403" s="59"/>
      <c r="Q4403" s="59"/>
      <c r="R4403" s="59"/>
      <c r="T4403" s="3"/>
      <c r="U4403" s="5"/>
      <c r="V4403" s="3"/>
      <c r="W4403" s="5"/>
      <c r="AE4403" s="7"/>
      <c r="AM4403" s="8"/>
      <c r="AT4403" s="9"/>
      <c r="GM4403" s="12"/>
      <c r="GN4403" s="12"/>
      <c r="GO4403" s="12"/>
      <c r="GP4403" s="12"/>
      <c r="GQ4403" s="12"/>
    </row>
    <row r="4404" spans="9:199" s="1" customFormat="1">
      <c r="I4404" s="3"/>
      <c r="P4404" s="59"/>
      <c r="Q4404" s="59"/>
      <c r="R4404" s="59"/>
      <c r="T4404" s="3"/>
      <c r="U4404" s="5"/>
      <c r="V4404" s="3"/>
      <c r="W4404" s="5"/>
      <c r="AE4404" s="7"/>
      <c r="AM4404" s="8"/>
      <c r="AT4404" s="9"/>
      <c r="GM4404" s="12"/>
      <c r="GN4404" s="12"/>
      <c r="GO4404" s="12"/>
      <c r="GP4404" s="12"/>
      <c r="GQ4404" s="12"/>
    </row>
    <row r="4405" spans="9:199" s="1" customFormat="1">
      <c r="I4405" s="3"/>
      <c r="P4405" s="59"/>
      <c r="Q4405" s="59"/>
      <c r="R4405" s="59"/>
      <c r="T4405" s="3"/>
      <c r="U4405" s="5"/>
      <c r="V4405" s="3"/>
      <c r="W4405" s="5"/>
      <c r="AE4405" s="7"/>
      <c r="AM4405" s="8"/>
      <c r="AT4405" s="9"/>
      <c r="GM4405" s="12"/>
      <c r="GN4405" s="12"/>
      <c r="GO4405" s="12"/>
      <c r="GP4405" s="12"/>
      <c r="GQ4405" s="12"/>
    </row>
    <row r="4406" spans="9:199" s="1" customFormat="1">
      <c r="I4406" s="3"/>
      <c r="P4406" s="59"/>
      <c r="Q4406" s="59"/>
      <c r="R4406" s="59"/>
      <c r="T4406" s="3"/>
      <c r="U4406" s="5"/>
      <c r="V4406" s="3"/>
      <c r="W4406" s="5"/>
      <c r="AE4406" s="7"/>
      <c r="AM4406" s="8"/>
      <c r="AT4406" s="9"/>
      <c r="GM4406" s="12"/>
      <c r="GN4406" s="12"/>
      <c r="GO4406" s="12"/>
      <c r="GP4406" s="12"/>
      <c r="GQ4406" s="12"/>
    </row>
    <row r="4407" spans="9:199" s="1" customFormat="1">
      <c r="I4407" s="3"/>
      <c r="P4407" s="59"/>
      <c r="Q4407" s="59"/>
      <c r="R4407" s="59"/>
      <c r="T4407" s="3"/>
      <c r="U4407" s="5"/>
      <c r="V4407" s="3"/>
      <c r="W4407" s="5"/>
      <c r="AE4407" s="7"/>
      <c r="AM4407" s="8"/>
      <c r="AT4407" s="9"/>
      <c r="GM4407" s="12"/>
      <c r="GN4407" s="12"/>
      <c r="GO4407" s="12"/>
      <c r="GP4407" s="12"/>
      <c r="GQ4407" s="12"/>
    </row>
    <row r="4408" spans="9:199" s="1" customFormat="1">
      <c r="I4408" s="3"/>
      <c r="P4408" s="59"/>
      <c r="Q4408" s="59"/>
      <c r="R4408" s="59"/>
      <c r="T4408" s="3"/>
      <c r="U4408" s="5"/>
      <c r="V4408" s="3"/>
      <c r="W4408" s="5"/>
      <c r="AE4408" s="7"/>
      <c r="AM4408" s="8"/>
      <c r="AT4408" s="9"/>
      <c r="GM4408" s="12"/>
      <c r="GN4408" s="12"/>
      <c r="GO4408" s="12"/>
      <c r="GP4408" s="12"/>
      <c r="GQ4408" s="12"/>
    </row>
    <row r="4409" spans="9:199" s="1" customFormat="1">
      <c r="I4409" s="3"/>
      <c r="P4409" s="59"/>
      <c r="Q4409" s="59"/>
      <c r="R4409" s="59"/>
      <c r="T4409" s="3"/>
      <c r="U4409" s="5"/>
      <c r="V4409" s="3"/>
      <c r="W4409" s="5"/>
      <c r="AE4409" s="7"/>
      <c r="AM4409" s="8"/>
      <c r="AT4409" s="9"/>
      <c r="GM4409" s="12"/>
      <c r="GN4409" s="12"/>
      <c r="GO4409" s="12"/>
      <c r="GP4409" s="12"/>
      <c r="GQ4409" s="12"/>
    </row>
    <row r="4410" spans="9:199" s="1" customFormat="1">
      <c r="I4410" s="3"/>
      <c r="P4410" s="59"/>
      <c r="Q4410" s="59"/>
      <c r="R4410" s="59"/>
      <c r="T4410" s="3"/>
      <c r="U4410" s="5"/>
      <c r="V4410" s="3"/>
      <c r="W4410" s="5"/>
      <c r="AE4410" s="7"/>
      <c r="AM4410" s="8"/>
      <c r="AT4410" s="9"/>
      <c r="GM4410" s="12"/>
      <c r="GN4410" s="12"/>
      <c r="GO4410" s="12"/>
      <c r="GP4410" s="12"/>
      <c r="GQ4410" s="12"/>
    </row>
    <row r="4411" spans="9:199" s="1" customFormat="1">
      <c r="I4411" s="3"/>
      <c r="P4411" s="59"/>
      <c r="Q4411" s="59"/>
      <c r="R4411" s="59"/>
      <c r="T4411" s="3"/>
      <c r="U4411" s="5"/>
      <c r="V4411" s="3"/>
      <c r="W4411" s="5"/>
      <c r="AE4411" s="7"/>
      <c r="AM4411" s="8"/>
      <c r="AT4411" s="9"/>
      <c r="GM4411" s="12"/>
      <c r="GN4411" s="12"/>
      <c r="GO4411" s="12"/>
      <c r="GP4411" s="12"/>
      <c r="GQ4411" s="12"/>
    </row>
    <row r="4412" spans="9:199" s="1" customFormat="1">
      <c r="I4412" s="3"/>
      <c r="P4412" s="59"/>
      <c r="Q4412" s="59"/>
      <c r="R4412" s="59"/>
      <c r="T4412" s="3"/>
      <c r="U4412" s="5"/>
      <c r="V4412" s="3"/>
      <c r="W4412" s="5"/>
      <c r="AE4412" s="7"/>
      <c r="AM4412" s="8"/>
      <c r="AT4412" s="9"/>
      <c r="GM4412" s="12"/>
      <c r="GN4412" s="12"/>
      <c r="GO4412" s="12"/>
      <c r="GP4412" s="12"/>
      <c r="GQ4412" s="12"/>
    </row>
    <row r="4413" spans="9:199" s="1" customFormat="1">
      <c r="I4413" s="3"/>
      <c r="P4413" s="59"/>
      <c r="Q4413" s="59"/>
      <c r="R4413" s="59"/>
      <c r="T4413" s="3"/>
      <c r="U4413" s="5"/>
      <c r="V4413" s="3"/>
      <c r="W4413" s="5"/>
      <c r="AE4413" s="7"/>
      <c r="AM4413" s="8"/>
      <c r="AT4413" s="9"/>
      <c r="GM4413" s="12"/>
      <c r="GN4413" s="12"/>
      <c r="GO4413" s="12"/>
      <c r="GP4413" s="12"/>
      <c r="GQ4413" s="12"/>
    </row>
    <row r="4414" spans="9:199" s="1" customFormat="1">
      <c r="I4414" s="3"/>
      <c r="P4414" s="59"/>
      <c r="Q4414" s="59"/>
      <c r="R4414" s="59"/>
      <c r="T4414" s="3"/>
      <c r="U4414" s="5"/>
      <c r="V4414" s="3"/>
      <c r="W4414" s="5"/>
      <c r="AE4414" s="7"/>
      <c r="AM4414" s="8"/>
      <c r="AT4414" s="9"/>
      <c r="GM4414" s="12"/>
      <c r="GN4414" s="12"/>
      <c r="GO4414" s="12"/>
      <c r="GP4414" s="12"/>
      <c r="GQ4414" s="12"/>
    </row>
    <row r="4415" spans="9:199" s="1" customFormat="1">
      <c r="I4415" s="3"/>
      <c r="P4415" s="59"/>
      <c r="Q4415" s="59"/>
      <c r="R4415" s="59"/>
      <c r="T4415" s="3"/>
      <c r="U4415" s="5"/>
      <c r="V4415" s="3"/>
      <c r="W4415" s="5"/>
      <c r="AE4415" s="7"/>
      <c r="AM4415" s="8"/>
      <c r="AT4415" s="9"/>
      <c r="GM4415" s="12"/>
      <c r="GN4415" s="12"/>
      <c r="GO4415" s="12"/>
      <c r="GP4415" s="12"/>
      <c r="GQ4415" s="12"/>
    </row>
    <row r="4416" spans="9:199" s="1" customFormat="1">
      <c r="I4416" s="3"/>
      <c r="P4416" s="59"/>
      <c r="Q4416" s="59"/>
      <c r="R4416" s="59"/>
      <c r="T4416" s="3"/>
      <c r="U4416" s="5"/>
      <c r="V4416" s="3"/>
      <c r="W4416" s="5"/>
      <c r="AE4416" s="7"/>
      <c r="AM4416" s="8"/>
      <c r="AT4416" s="9"/>
      <c r="GM4416" s="12"/>
      <c r="GN4416" s="12"/>
      <c r="GO4416" s="12"/>
      <c r="GP4416" s="12"/>
      <c r="GQ4416" s="12"/>
    </row>
    <row r="4417" spans="9:199" s="1" customFormat="1">
      <c r="I4417" s="3"/>
      <c r="P4417" s="59"/>
      <c r="Q4417" s="59"/>
      <c r="R4417" s="59"/>
      <c r="T4417" s="3"/>
      <c r="U4417" s="5"/>
      <c r="V4417" s="3"/>
      <c r="W4417" s="5"/>
      <c r="AE4417" s="7"/>
      <c r="AM4417" s="8"/>
      <c r="AT4417" s="9"/>
      <c r="GM4417" s="12"/>
      <c r="GN4417" s="12"/>
      <c r="GO4417" s="12"/>
      <c r="GP4417" s="12"/>
      <c r="GQ4417" s="12"/>
    </row>
    <row r="4418" spans="9:199" s="1" customFormat="1">
      <c r="I4418" s="3"/>
      <c r="P4418" s="59"/>
      <c r="Q4418" s="59"/>
      <c r="R4418" s="59"/>
      <c r="T4418" s="3"/>
      <c r="U4418" s="5"/>
      <c r="V4418" s="3"/>
      <c r="W4418" s="5"/>
      <c r="AE4418" s="7"/>
      <c r="AM4418" s="8"/>
      <c r="AT4418" s="9"/>
      <c r="GM4418" s="12"/>
      <c r="GN4418" s="12"/>
      <c r="GO4418" s="12"/>
      <c r="GP4418" s="12"/>
      <c r="GQ4418" s="12"/>
    </row>
    <row r="4419" spans="9:199" s="1" customFormat="1">
      <c r="I4419" s="3"/>
      <c r="P4419" s="59"/>
      <c r="Q4419" s="59"/>
      <c r="R4419" s="59"/>
      <c r="T4419" s="3"/>
      <c r="U4419" s="5"/>
      <c r="V4419" s="3"/>
      <c r="W4419" s="5"/>
      <c r="AE4419" s="7"/>
      <c r="AM4419" s="8"/>
      <c r="AT4419" s="9"/>
      <c r="GM4419" s="12"/>
      <c r="GN4419" s="12"/>
      <c r="GO4419" s="12"/>
      <c r="GP4419" s="12"/>
      <c r="GQ4419" s="12"/>
    </row>
    <row r="4420" spans="9:199" s="1" customFormat="1">
      <c r="I4420" s="3"/>
      <c r="P4420" s="59"/>
      <c r="Q4420" s="59"/>
      <c r="R4420" s="59"/>
      <c r="T4420" s="3"/>
      <c r="U4420" s="5"/>
      <c r="V4420" s="3"/>
      <c r="W4420" s="5"/>
      <c r="AE4420" s="7"/>
      <c r="AM4420" s="8"/>
      <c r="AT4420" s="9"/>
      <c r="GM4420" s="12"/>
      <c r="GN4420" s="12"/>
      <c r="GO4420" s="12"/>
      <c r="GP4420" s="12"/>
      <c r="GQ4420" s="12"/>
    </row>
    <row r="4421" spans="9:199" s="1" customFormat="1">
      <c r="I4421" s="3"/>
      <c r="P4421" s="59"/>
      <c r="Q4421" s="59"/>
      <c r="R4421" s="59"/>
      <c r="T4421" s="3"/>
      <c r="U4421" s="5"/>
      <c r="V4421" s="3"/>
      <c r="W4421" s="5"/>
      <c r="AE4421" s="7"/>
      <c r="AM4421" s="8"/>
      <c r="AT4421" s="9"/>
      <c r="GM4421" s="12"/>
      <c r="GN4421" s="12"/>
      <c r="GO4421" s="12"/>
      <c r="GP4421" s="12"/>
      <c r="GQ4421" s="12"/>
    </row>
    <row r="4422" spans="9:199" s="1" customFormat="1">
      <c r="I4422" s="3"/>
      <c r="P4422" s="59"/>
      <c r="Q4422" s="59"/>
      <c r="R4422" s="59"/>
      <c r="T4422" s="3"/>
      <c r="U4422" s="5"/>
      <c r="V4422" s="3"/>
      <c r="W4422" s="5"/>
      <c r="AE4422" s="7"/>
      <c r="AM4422" s="8"/>
      <c r="AT4422" s="9"/>
      <c r="GM4422" s="12"/>
      <c r="GN4422" s="12"/>
      <c r="GO4422" s="12"/>
      <c r="GP4422" s="12"/>
      <c r="GQ4422" s="12"/>
    </row>
    <row r="4423" spans="9:199" s="1" customFormat="1">
      <c r="I4423" s="3"/>
      <c r="P4423" s="59"/>
      <c r="Q4423" s="59"/>
      <c r="R4423" s="59"/>
      <c r="T4423" s="3"/>
      <c r="U4423" s="5"/>
      <c r="V4423" s="3"/>
      <c r="W4423" s="5"/>
      <c r="AE4423" s="7"/>
      <c r="AM4423" s="8"/>
      <c r="AT4423" s="9"/>
      <c r="GM4423" s="12"/>
      <c r="GN4423" s="12"/>
      <c r="GO4423" s="12"/>
      <c r="GP4423" s="12"/>
      <c r="GQ4423" s="12"/>
    </row>
    <row r="4424" spans="9:199" s="1" customFormat="1">
      <c r="I4424" s="3"/>
      <c r="P4424" s="59"/>
      <c r="Q4424" s="59"/>
      <c r="R4424" s="59"/>
      <c r="T4424" s="3"/>
      <c r="U4424" s="5"/>
      <c r="V4424" s="3"/>
      <c r="W4424" s="5"/>
      <c r="AE4424" s="7"/>
      <c r="AM4424" s="8"/>
      <c r="AT4424" s="9"/>
      <c r="GM4424" s="12"/>
      <c r="GN4424" s="12"/>
      <c r="GO4424" s="12"/>
      <c r="GP4424" s="12"/>
      <c r="GQ4424" s="12"/>
    </row>
    <row r="4425" spans="9:199" s="1" customFormat="1">
      <c r="I4425" s="3"/>
      <c r="P4425" s="59"/>
      <c r="Q4425" s="59"/>
      <c r="R4425" s="59"/>
      <c r="T4425" s="3"/>
      <c r="U4425" s="5"/>
      <c r="V4425" s="3"/>
      <c r="W4425" s="5"/>
      <c r="AE4425" s="7"/>
      <c r="AM4425" s="8"/>
      <c r="AT4425" s="9"/>
      <c r="GM4425" s="12"/>
      <c r="GN4425" s="12"/>
      <c r="GO4425" s="12"/>
      <c r="GP4425" s="12"/>
      <c r="GQ4425" s="12"/>
    </row>
    <row r="4426" spans="9:199" s="1" customFormat="1">
      <c r="I4426" s="3"/>
      <c r="P4426" s="59"/>
      <c r="Q4426" s="59"/>
      <c r="R4426" s="59"/>
      <c r="T4426" s="3"/>
      <c r="U4426" s="5"/>
      <c r="V4426" s="3"/>
      <c r="W4426" s="5"/>
      <c r="AE4426" s="7"/>
      <c r="AM4426" s="8"/>
      <c r="AT4426" s="9"/>
      <c r="GM4426" s="12"/>
      <c r="GN4426" s="12"/>
      <c r="GO4426" s="12"/>
      <c r="GP4426" s="12"/>
      <c r="GQ4426" s="12"/>
    </row>
    <row r="4427" spans="9:199" s="1" customFormat="1">
      <c r="I4427" s="3"/>
      <c r="P4427" s="59"/>
      <c r="Q4427" s="59"/>
      <c r="R4427" s="59"/>
      <c r="T4427" s="3"/>
      <c r="U4427" s="5"/>
      <c r="V4427" s="3"/>
      <c r="W4427" s="5"/>
      <c r="AE4427" s="7"/>
      <c r="AM4427" s="8"/>
      <c r="AT4427" s="9"/>
      <c r="GM4427" s="12"/>
      <c r="GN4427" s="12"/>
      <c r="GO4427" s="12"/>
      <c r="GP4427" s="12"/>
      <c r="GQ4427" s="12"/>
    </row>
    <row r="4428" spans="9:199" s="1" customFormat="1">
      <c r="I4428" s="3"/>
      <c r="P4428" s="59"/>
      <c r="Q4428" s="59"/>
      <c r="R4428" s="59"/>
      <c r="T4428" s="3"/>
      <c r="U4428" s="5"/>
      <c r="V4428" s="3"/>
      <c r="W4428" s="5"/>
      <c r="AE4428" s="7"/>
      <c r="AM4428" s="8"/>
      <c r="AT4428" s="9"/>
      <c r="GM4428" s="12"/>
      <c r="GN4428" s="12"/>
      <c r="GO4428" s="12"/>
      <c r="GP4428" s="12"/>
      <c r="GQ4428" s="12"/>
    </row>
    <row r="4429" spans="9:199" s="1" customFormat="1">
      <c r="I4429" s="3"/>
      <c r="P4429" s="59"/>
      <c r="Q4429" s="59"/>
      <c r="R4429" s="59"/>
      <c r="T4429" s="3"/>
      <c r="U4429" s="5"/>
      <c r="V4429" s="3"/>
      <c r="W4429" s="5"/>
      <c r="AE4429" s="7"/>
      <c r="AM4429" s="8"/>
      <c r="AT4429" s="9"/>
      <c r="GM4429" s="12"/>
      <c r="GN4429" s="12"/>
      <c r="GO4429" s="12"/>
      <c r="GP4429" s="12"/>
      <c r="GQ4429" s="12"/>
    </row>
    <row r="4430" spans="9:199" s="1" customFormat="1">
      <c r="I4430" s="3"/>
      <c r="P4430" s="59"/>
      <c r="Q4430" s="59"/>
      <c r="R4430" s="59"/>
      <c r="T4430" s="3"/>
      <c r="U4430" s="5"/>
      <c r="V4430" s="3"/>
      <c r="W4430" s="5"/>
      <c r="AE4430" s="7"/>
      <c r="AM4430" s="8"/>
      <c r="AT4430" s="9"/>
      <c r="GM4430" s="12"/>
      <c r="GN4430" s="12"/>
      <c r="GO4430" s="12"/>
      <c r="GP4430" s="12"/>
      <c r="GQ4430" s="12"/>
    </row>
    <row r="4431" spans="9:199" s="1" customFormat="1">
      <c r="I4431" s="3"/>
      <c r="P4431" s="59"/>
      <c r="Q4431" s="59"/>
      <c r="R4431" s="59"/>
      <c r="T4431" s="3"/>
      <c r="U4431" s="5"/>
      <c r="V4431" s="3"/>
      <c r="W4431" s="5"/>
      <c r="AE4431" s="7"/>
      <c r="AM4431" s="8"/>
      <c r="AT4431" s="9"/>
      <c r="GM4431" s="12"/>
      <c r="GN4431" s="12"/>
      <c r="GO4431" s="12"/>
      <c r="GP4431" s="12"/>
      <c r="GQ4431" s="12"/>
    </row>
    <row r="4432" spans="9:199" s="1" customFormat="1">
      <c r="I4432" s="3"/>
      <c r="P4432" s="59"/>
      <c r="Q4432" s="59"/>
      <c r="R4432" s="59"/>
      <c r="T4432" s="3"/>
      <c r="U4432" s="5"/>
      <c r="V4432" s="3"/>
      <c r="W4432" s="5"/>
      <c r="AE4432" s="7"/>
      <c r="AM4432" s="8"/>
      <c r="AT4432" s="9"/>
      <c r="GM4432" s="12"/>
      <c r="GN4432" s="12"/>
      <c r="GO4432" s="12"/>
      <c r="GP4432" s="12"/>
      <c r="GQ4432" s="12"/>
    </row>
    <row r="4433" spans="9:199" s="1" customFormat="1">
      <c r="I4433" s="3"/>
      <c r="P4433" s="59"/>
      <c r="Q4433" s="59"/>
      <c r="R4433" s="59"/>
      <c r="T4433" s="3"/>
      <c r="U4433" s="5"/>
      <c r="V4433" s="3"/>
      <c r="W4433" s="5"/>
      <c r="AE4433" s="7"/>
      <c r="AM4433" s="8"/>
      <c r="AT4433" s="9"/>
      <c r="GM4433" s="12"/>
      <c r="GN4433" s="12"/>
      <c r="GO4433" s="12"/>
      <c r="GP4433" s="12"/>
      <c r="GQ4433" s="12"/>
    </row>
    <row r="4434" spans="9:199" s="1" customFormat="1">
      <c r="I4434" s="3"/>
      <c r="P4434" s="59"/>
      <c r="Q4434" s="59"/>
      <c r="R4434" s="59"/>
      <c r="T4434" s="3"/>
      <c r="U4434" s="5"/>
      <c r="V4434" s="3"/>
      <c r="W4434" s="5"/>
      <c r="AE4434" s="7"/>
      <c r="AM4434" s="8"/>
      <c r="AT4434" s="9"/>
      <c r="GM4434" s="12"/>
      <c r="GN4434" s="12"/>
      <c r="GO4434" s="12"/>
      <c r="GP4434" s="12"/>
      <c r="GQ4434" s="12"/>
    </row>
    <row r="4435" spans="9:199" s="1" customFormat="1">
      <c r="I4435" s="3"/>
      <c r="P4435" s="59"/>
      <c r="Q4435" s="59"/>
      <c r="R4435" s="59"/>
      <c r="T4435" s="3"/>
      <c r="U4435" s="5"/>
      <c r="V4435" s="3"/>
      <c r="W4435" s="5"/>
      <c r="AE4435" s="7"/>
      <c r="AM4435" s="8"/>
      <c r="AT4435" s="9"/>
      <c r="GM4435" s="12"/>
      <c r="GN4435" s="12"/>
      <c r="GO4435" s="12"/>
      <c r="GP4435" s="12"/>
      <c r="GQ4435" s="12"/>
    </row>
    <row r="4436" spans="9:199" s="1" customFormat="1">
      <c r="I4436" s="3"/>
      <c r="P4436" s="59"/>
      <c r="Q4436" s="59"/>
      <c r="R4436" s="59"/>
      <c r="T4436" s="3"/>
      <c r="U4436" s="5"/>
      <c r="V4436" s="3"/>
      <c r="W4436" s="5"/>
      <c r="AE4436" s="7"/>
      <c r="AM4436" s="8"/>
      <c r="AT4436" s="9"/>
      <c r="GM4436" s="12"/>
      <c r="GN4436" s="12"/>
      <c r="GO4436" s="12"/>
      <c r="GP4436" s="12"/>
      <c r="GQ4436" s="12"/>
    </row>
    <row r="4437" spans="9:199" s="1" customFormat="1">
      <c r="I4437" s="3"/>
      <c r="P4437" s="59"/>
      <c r="Q4437" s="59"/>
      <c r="R4437" s="59"/>
      <c r="T4437" s="3"/>
      <c r="U4437" s="5"/>
      <c r="V4437" s="3"/>
      <c r="W4437" s="5"/>
      <c r="AE4437" s="7"/>
      <c r="AM4437" s="8"/>
      <c r="AT4437" s="9"/>
      <c r="GM4437" s="12"/>
      <c r="GN4437" s="12"/>
      <c r="GO4437" s="12"/>
      <c r="GP4437" s="12"/>
      <c r="GQ4437" s="12"/>
    </row>
    <row r="4438" spans="9:199" s="1" customFormat="1">
      <c r="I4438" s="3"/>
      <c r="P4438" s="59"/>
      <c r="Q4438" s="59"/>
      <c r="R4438" s="59"/>
      <c r="T4438" s="3"/>
      <c r="U4438" s="5"/>
      <c r="V4438" s="3"/>
      <c r="W4438" s="5"/>
      <c r="AE4438" s="7"/>
      <c r="AM4438" s="8"/>
      <c r="AT4438" s="9"/>
      <c r="GM4438" s="12"/>
      <c r="GN4438" s="12"/>
      <c r="GO4438" s="12"/>
      <c r="GP4438" s="12"/>
      <c r="GQ4438" s="12"/>
    </row>
    <row r="4439" spans="9:199" s="1" customFormat="1">
      <c r="I4439" s="3"/>
      <c r="P4439" s="59"/>
      <c r="Q4439" s="59"/>
      <c r="R4439" s="59"/>
      <c r="T4439" s="3"/>
      <c r="U4439" s="5"/>
      <c r="V4439" s="3"/>
      <c r="W4439" s="5"/>
      <c r="AE4439" s="7"/>
      <c r="AM4439" s="8"/>
      <c r="AT4439" s="9"/>
      <c r="GM4439" s="12"/>
      <c r="GN4439" s="12"/>
      <c r="GO4439" s="12"/>
      <c r="GP4439" s="12"/>
      <c r="GQ4439" s="12"/>
    </row>
    <row r="4440" spans="9:199" s="1" customFormat="1">
      <c r="I4440" s="3"/>
      <c r="P4440" s="59"/>
      <c r="Q4440" s="59"/>
      <c r="R4440" s="59"/>
      <c r="T4440" s="3"/>
      <c r="U4440" s="5"/>
      <c r="V4440" s="3"/>
      <c r="W4440" s="5"/>
      <c r="AE4440" s="7"/>
      <c r="AM4440" s="8"/>
      <c r="AT4440" s="9"/>
      <c r="GM4440" s="12"/>
      <c r="GN4440" s="12"/>
      <c r="GO4440" s="12"/>
      <c r="GP4440" s="12"/>
      <c r="GQ4440" s="12"/>
    </row>
    <row r="4441" spans="9:199" s="1" customFormat="1">
      <c r="I4441" s="3"/>
      <c r="P4441" s="59"/>
      <c r="Q4441" s="59"/>
      <c r="R4441" s="59"/>
      <c r="T4441" s="3"/>
      <c r="U4441" s="5"/>
      <c r="V4441" s="3"/>
      <c r="W4441" s="5"/>
      <c r="AE4441" s="7"/>
      <c r="AM4441" s="8"/>
      <c r="AT4441" s="9"/>
      <c r="GM4441" s="12"/>
      <c r="GN4441" s="12"/>
      <c r="GO4441" s="12"/>
      <c r="GP4441" s="12"/>
      <c r="GQ4441" s="12"/>
    </row>
    <row r="4442" spans="9:199" s="1" customFormat="1">
      <c r="I4442" s="3"/>
      <c r="P4442" s="59"/>
      <c r="Q4442" s="59"/>
      <c r="R4442" s="59"/>
      <c r="T4442" s="3"/>
      <c r="U4442" s="5"/>
      <c r="V4442" s="3"/>
      <c r="W4442" s="5"/>
      <c r="AE4442" s="7"/>
      <c r="AM4442" s="8"/>
      <c r="AT4442" s="9"/>
      <c r="GM4442" s="12"/>
      <c r="GN4442" s="12"/>
      <c r="GO4442" s="12"/>
      <c r="GP4442" s="12"/>
      <c r="GQ4442" s="12"/>
    </row>
    <row r="4443" spans="9:199" s="1" customFormat="1">
      <c r="I4443" s="3"/>
      <c r="P4443" s="59"/>
      <c r="Q4443" s="59"/>
      <c r="R4443" s="59"/>
      <c r="T4443" s="3"/>
      <c r="U4443" s="5"/>
      <c r="V4443" s="3"/>
      <c r="W4443" s="5"/>
      <c r="AE4443" s="7"/>
      <c r="AM4443" s="8"/>
      <c r="AT4443" s="9"/>
      <c r="GM4443" s="12"/>
      <c r="GN4443" s="12"/>
      <c r="GO4443" s="12"/>
      <c r="GP4443" s="12"/>
      <c r="GQ4443" s="12"/>
    </row>
    <row r="4444" spans="9:199" s="1" customFormat="1">
      <c r="I4444" s="3"/>
      <c r="P4444" s="59"/>
      <c r="Q4444" s="59"/>
      <c r="R4444" s="59"/>
      <c r="T4444" s="3"/>
      <c r="U4444" s="5"/>
      <c r="V4444" s="3"/>
      <c r="W4444" s="5"/>
      <c r="AE4444" s="7"/>
      <c r="AM4444" s="8"/>
      <c r="AT4444" s="9"/>
      <c r="GM4444" s="12"/>
      <c r="GN4444" s="12"/>
      <c r="GO4444" s="12"/>
      <c r="GP4444" s="12"/>
      <c r="GQ4444" s="12"/>
    </row>
    <row r="4445" spans="9:199" s="1" customFormat="1">
      <c r="I4445" s="3"/>
      <c r="P4445" s="59"/>
      <c r="Q4445" s="59"/>
      <c r="R4445" s="59"/>
      <c r="T4445" s="3"/>
      <c r="U4445" s="5"/>
      <c r="V4445" s="3"/>
      <c r="W4445" s="5"/>
      <c r="AE4445" s="7"/>
      <c r="AM4445" s="8"/>
      <c r="AT4445" s="9"/>
      <c r="GM4445" s="12"/>
      <c r="GN4445" s="12"/>
      <c r="GO4445" s="12"/>
      <c r="GP4445" s="12"/>
      <c r="GQ4445" s="12"/>
    </row>
    <row r="4446" spans="9:199" s="1" customFormat="1">
      <c r="I4446" s="3"/>
      <c r="P4446" s="59"/>
      <c r="Q4446" s="59"/>
      <c r="R4446" s="59"/>
      <c r="T4446" s="3"/>
      <c r="U4446" s="5"/>
      <c r="V4446" s="3"/>
      <c r="W4446" s="5"/>
      <c r="AE4446" s="7"/>
      <c r="AM4446" s="8"/>
      <c r="AT4446" s="9"/>
      <c r="GM4446" s="12"/>
      <c r="GN4446" s="12"/>
      <c r="GO4446" s="12"/>
      <c r="GP4446" s="12"/>
      <c r="GQ4446" s="12"/>
    </row>
    <row r="4447" spans="9:199" s="1" customFormat="1">
      <c r="I4447" s="3"/>
      <c r="P4447" s="59"/>
      <c r="Q4447" s="59"/>
      <c r="R4447" s="59"/>
      <c r="T4447" s="3"/>
      <c r="U4447" s="5"/>
      <c r="V4447" s="3"/>
      <c r="W4447" s="5"/>
      <c r="AE4447" s="7"/>
      <c r="AM4447" s="8"/>
      <c r="AT4447" s="9"/>
      <c r="GM4447" s="12"/>
      <c r="GN4447" s="12"/>
      <c r="GO4447" s="12"/>
      <c r="GP4447" s="12"/>
      <c r="GQ4447" s="12"/>
    </row>
    <row r="4448" spans="9:199" s="1" customFormat="1">
      <c r="I4448" s="3"/>
      <c r="P4448" s="59"/>
      <c r="Q4448" s="59"/>
      <c r="R4448" s="59"/>
      <c r="T4448" s="3"/>
      <c r="U4448" s="5"/>
      <c r="V4448" s="3"/>
      <c r="W4448" s="5"/>
      <c r="AE4448" s="7"/>
      <c r="AM4448" s="8"/>
      <c r="AT4448" s="9"/>
      <c r="GM4448" s="12"/>
      <c r="GN4448" s="12"/>
      <c r="GO4448" s="12"/>
      <c r="GP4448" s="12"/>
      <c r="GQ4448" s="12"/>
    </row>
    <row r="4449" spans="9:199" s="1" customFormat="1">
      <c r="I4449" s="3"/>
      <c r="P4449" s="59"/>
      <c r="Q4449" s="59"/>
      <c r="R4449" s="59"/>
      <c r="T4449" s="3"/>
      <c r="U4449" s="5"/>
      <c r="V4449" s="3"/>
      <c r="W4449" s="5"/>
      <c r="AE4449" s="7"/>
      <c r="AM4449" s="8"/>
      <c r="AT4449" s="9"/>
      <c r="GM4449" s="12"/>
      <c r="GN4449" s="12"/>
      <c r="GO4449" s="12"/>
      <c r="GP4449" s="12"/>
      <c r="GQ4449" s="12"/>
    </row>
    <row r="4450" spans="9:199" s="1" customFormat="1">
      <c r="I4450" s="3"/>
      <c r="P4450" s="59"/>
      <c r="Q4450" s="59"/>
      <c r="R4450" s="59"/>
      <c r="T4450" s="3"/>
      <c r="U4450" s="5"/>
      <c r="V4450" s="3"/>
      <c r="W4450" s="5"/>
      <c r="AE4450" s="7"/>
      <c r="AM4450" s="8"/>
      <c r="AT4450" s="9"/>
      <c r="GM4450" s="12"/>
      <c r="GN4450" s="12"/>
      <c r="GO4450" s="12"/>
      <c r="GP4450" s="12"/>
      <c r="GQ4450" s="12"/>
    </row>
    <row r="4451" spans="9:199" s="1" customFormat="1">
      <c r="I4451" s="3"/>
      <c r="P4451" s="59"/>
      <c r="Q4451" s="59"/>
      <c r="R4451" s="59"/>
      <c r="T4451" s="3"/>
      <c r="U4451" s="5"/>
      <c r="V4451" s="3"/>
      <c r="W4451" s="5"/>
      <c r="AE4451" s="7"/>
      <c r="AM4451" s="8"/>
      <c r="AT4451" s="9"/>
      <c r="GM4451" s="12"/>
      <c r="GN4451" s="12"/>
      <c r="GO4451" s="12"/>
      <c r="GP4451" s="12"/>
      <c r="GQ4451" s="12"/>
    </row>
    <row r="4452" spans="9:199" s="1" customFormat="1">
      <c r="I4452" s="3"/>
      <c r="P4452" s="59"/>
      <c r="Q4452" s="59"/>
      <c r="R4452" s="59"/>
      <c r="T4452" s="3"/>
      <c r="U4452" s="5"/>
      <c r="V4452" s="3"/>
      <c r="W4452" s="5"/>
      <c r="AE4452" s="7"/>
      <c r="AM4452" s="8"/>
      <c r="AT4452" s="9"/>
      <c r="GM4452" s="12"/>
      <c r="GN4452" s="12"/>
      <c r="GO4452" s="12"/>
      <c r="GP4452" s="12"/>
      <c r="GQ4452" s="12"/>
    </row>
    <row r="4453" spans="9:199" s="1" customFormat="1">
      <c r="I4453" s="3"/>
      <c r="P4453" s="59"/>
      <c r="Q4453" s="59"/>
      <c r="R4453" s="59"/>
      <c r="T4453" s="3"/>
      <c r="U4453" s="5"/>
      <c r="V4453" s="3"/>
      <c r="W4453" s="5"/>
      <c r="AE4453" s="7"/>
      <c r="AM4453" s="8"/>
      <c r="AT4453" s="9"/>
      <c r="GM4453" s="12"/>
      <c r="GN4453" s="12"/>
      <c r="GO4453" s="12"/>
      <c r="GP4453" s="12"/>
      <c r="GQ4453" s="12"/>
    </row>
    <row r="4454" spans="9:199" s="1" customFormat="1">
      <c r="I4454" s="3"/>
      <c r="P4454" s="59"/>
      <c r="Q4454" s="59"/>
      <c r="R4454" s="59"/>
      <c r="T4454" s="3"/>
      <c r="U4454" s="5"/>
      <c r="V4454" s="3"/>
      <c r="W4454" s="5"/>
      <c r="AE4454" s="7"/>
      <c r="AM4454" s="8"/>
      <c r="AT4454" s="9"/>
      <c r="GM4454" s="12"/>
      <c r="GN4454" s="12"/>
      <c r="GO4454" s="12"/>
      <c r="GP4454" s="12"/>
      <c r="GQ4454" s="12"/>
    </row>
    <row r="4455" spans="9:199" s="1" customFormat="1">
      <c r="I4455" s="3"/>
      <c r="P4455" s="59"/>
      <c r="Q4455" s="59"/>
      <c r="R4455" s="59"/>
      <c r="T4455" s="3"/>
      <c r="U4455" s="5"/>
      <c r="V4455" s="3"/>
      <c r="W4455" s="5"/>
      <c r="AE4455" s="7"/>
      <c r="AM4455" s="8"/>
      <c r="AT4455" s="9"/>
      <c r="GM4455" s="12"/>
      <c r="GN4455" s="12"/>
      <c r="GO4455" s="12"/>
      <c r="GP4455" s="12"/>
      <c r="GQ4455" s="12"/>
    </row>
    <row r="4456" spans="9:199" s="1" customFormat="1">
      <c r="I4456" s="3"/>
      <c r="P4456" s="59"/>
      <c r="Q4456" s="59"/>
      <c r="R4456" s="59"/>
      <c r="T4456" s="3"/>
      <c r="U4456" s="5"/>
      <c r="V4456" s="3"/>
      <c r="W4456" s="5"/>
      <c r="AE4456" s="7"/>
      <c r="AM4456" s="8"/>
      <c r="AT4456" s="9"/>
      <c r="GM4456" s="12"/>
      <c r="GN4456" s="12"/>
      <c r="GO4456" s="12"/>
      <c r="GP4456" s="12"/>
      <c r="GQ4456" s="12"/>
    </row>
    <row r="4457" spans="9:199" s="1" customFormat="1">
      <c r="I4457" s="3"/>
      <c r="P4457" s="59"/>
      <c r="Q4457" s="59"/>
      <c r="R4457" s="59"/>
      <c r="T4457" s="3"/>
      <c r="U4457" s="5"/>
      <c r="V4457" s="3"/>
      <c r="W4457" s="5"/>
      <c r="AE4457" s="7"/>
      <c r="AM4457" s="8"/>
      <c r="AT4457" s="9"/>
      <c r="GM4457" s="12"/>
      <c r="GN4457" s="12"/>
      <c r="GO4457" s="12"/>
      <c r="GP4457" s="12"/>
      <c r="GQ4457" s="12"/>
    </row>
    <row r="4458" spans="9:199" s="1" customFormat="1">
      <c r="I4458" s="3"/>
      <c r="P4458" s="59"/>
      <c r="Q4458" s="59"/>
      <c r="R4458" s="59"/>
      <c r="T4458" s="3"/>
      <c r="U4458" s="5"/>
      <c r="V4458" s="3"/>
      <c r="W4458" s="5"/>
      <c r="AE4458" s="7"/>
      <c r="AM4458" s="8"/>
      <c r="AT4458" s="9"/>
      <c r="GM4458" s="12"/>
      <c r="GN4458" s="12"/>
      <c r="GO4458" s="12"/>
      <c r="GP4458" s="12"/>
      <c r="GQ4458" s="12"/>
    </row>
    <row r="4459" spans="9:199" s="1" customFormat="1">
      <c r="I4459" s="3"/>
      <c r="P4459" s="59"/>
      <c r="Q4459" s="59"/>
      <c r="R4459" s="59"/>
      <c r="T4459" s="3"/>
      <c r="U4459" s="5"/>
      <c r="V4459" s="3"/>
      <c r="W4459" s="5"/>
      <c r="AE4459" s="7"/>
      <c r="AM4459" s="8"/>
      <c r="AT4459" s="9"/>
      <c r="GM4459" s="12"/>
      <c r="GN4459" s="12"/>
      <c r="GO4459" s="12"/>
      <c r="GP4459" s="12"/>
      <c r="GQ4459" s="12"/>
    </row>
    <row r="4460" spans="9:199" s="1" customFormat="1">
      <c r="I4460" s="3"/>
      <c r="P4460" s="59"/>
      <c r="Q4460" s="59"/>
      <c r="R4460" s="59"/>
      <c r="T4460" s="3"/>
      <c r="U4460" s="5"/>
      <c r="V4460" s="3"/>
      <c r="W4460" s="5"/>
      <c r="AE4460" s="7"/>
      <c r="AM4460" s="8"/>
      <c r="AT4460" s="9"/>
      <c r="GM4460" s="12"/>
      <c r="GN4460" s="12"/>
      <c r="GO4460" s="12"/>
      <c r="GP4460" s="12"/>
      <c r="GQ4460" s="12"/>
    </row>
    <row r="4461" spans="9:199" s="1" customFormat="1">
      <c r="I4461" s="3"/>
      <c r="P4461" s="59"/>
      <c r="Q4461" s="59"/>
      <c r="R4461" s="59"/>
      <c r="T4461" s="3"/>
      <c r="U4461" s="5"/>
      <c r="V4461" s="3"/>
      <c r="W4461" s="5"/>
      <c r="AE4461" s="7"/>
      <c r="AM4461" s="8"/>
      <c r="AT4461" s="9"/>
      <c r="GM4461" s="12"/>
      <c r="GN4461" s="12"/>
      <c r="GO4461" s="12"/>
      <c r="GP4461" s="12"/>
      <c r="GQ4461" s="12"/>
    </row>
    <row r="4462" spans="9:199" s="1" customFormat="1">
      <c r="I4462" s="3"/>
      <c r="P4462" s="59"/>
      <c r="Q4462" s="59"/>
      <c r="R4462" s="59"/>
      <c r="T4462" s="3"/>
      <c r="U4462" s="5"/>
      <c r="V4462" s="3"/>
      <c r="W4462" s="5"/>
      <c r="AE4462" s="7"/>
      <c r="AM4462" s="8"/>
      <c r="AT4462" s="9"/>
      <c r="GM4462" s="12"/>
      <c r="GN4462" s="12"/>
      <c r="GO4462" s="12"/>
      <c r="GP4462" s="12"/>
      <c r="GQ4462" s="12"/>
    </row>
    <row r="4463" spans="9:199" s="1" customFormat="1">
      <c r="I4463" s="3"/>
      <c r="P4463" s="59"/>
      <c r="Q4463" s="59"/>
      <c r="R4463" s="59"/>
      <c r="T4463" s="3"/>
      <c r="U4463" s="5"/>
      <c r="V4463" s="3"/>
      <c r="W4463" s="5"/>
      <c r="AE4463" s="7"/>
      <c r="AM4463" s="8"/>
      <c r="AT4463" s="9"/>
      <c r="GM4463" s="12"/>
      <c r="GN4463" s="12"/>
      <c r="GO4463" s="12"/>
      <c r="GP4463" s="12"/>
      <c r="GQ4463" s="12"/>
    </row>
    <row r="4464" spans="9:199" s="1" customFormat="1">
      <c r="I4464" s="3"/>
      <c r="P4464" s="59"/>
      <c r="Q4464" s="59"/>
      <c r="R4464" s="59"/>
      <c r="T4464" s="3"/>
      <c r="U4464" s="5"/>
      <c r="V4464" s="3"/>
      <c r="W4464" s="5"/>
      <c r="AE4464" s="7"/>
      <c r="AM4464" s="8"/>
      <c r="AT4464" s="9"/>
      <c r="GM4464" s="12"/>
      <c r="GN4464" s="12"/>
      <c r="GO4464" s="12"/>
      <c r="GP4464" s="12"/>
      <c r="GQ4464" s="12"/>
    </row>
    <row r="4465" spans="9:199" s="1" customFormat="1">
      <c r="I4465" s="3"/>
      <c r="P4465" s="59"/>
      <c r="Q4465" s="59"/>
      <c r="R4465" s="59"/>
      <c r="T4465" s="3"/>
      <c r="U4465" s="5"/>
      <c r="V4465" s="3"/>
      <c r="W4465" s="5"/>
      <c r="AE4465" s="7"/>
      <c r="AM4465" s="8"/>
      <c r="AT4465" s="9"/>
      <c r="GM4465" s="12"/>
      <c r="GN4465" s="12"/>
      <c r="GO4465" s="12"/>
      <c r="GP4465" s="12"/>
      <c r="GQ4465" s="12"/>
    </row>
    <row r="4466" spans="9:199" s="1" customFormat="1">
      <c r="I4466" s="3"/>
      <c r="P4466" s="59"/>
      <c r="Q4466" s="59"/>
      <c r="R4466" s="59"/>
      <c r="T4466" s="3"/>
      <c r="U4466" s="5"/>
      <c r="V4466" s="3"/>
      <c r="W4466" s="5"/>
      <c r="AE4466" s="7"/>
      <c r="AM4466" s="8"/>
      <c r="AT4466" s="9"/>
      <c r="GM4466" s="12"/>
      <c r="GN4466" s="12"/>
      <c r="GO4466" s="12"/>
      <c r="GP4466" s="12"/>
      <c r="GQ4466" s="12"/>
    </row>
    <row r="4467" spans="9:199" s="1" customFormat="1">
      <c r="I4467" s="3"/>
      <c r="P4467" s="59"/>
      <c r="Q4467" s="59"/>
      <c r="R4467" s="59"/>
      <c r="T4467" s="3"/>
      <c r="U4467" s="5"/>
      <c r="V4467" s="3"/>
      <c r="W4467" s="5"/>
      <c r="AE4467" s="7"/>
      <c r="AM4467" s="8"/>
      <c r="AT4467" s="9"/>
      <c r="GM4467" s="12"/>
      <c r="GN4467" s="12"/>
      <c r="GO4467" s="12"/>
      <c r="GP4467" s="12"/>
      <c r="GQ4467" s="12"/>
    </row>
    <row r="4468" spans="9:199" s="1" customFormat="1">
      <c r="I4468" s="3"/>
      <c r="P4468" s="59"/>
      <c r="Q4468" s="59"/>
      <c r="R4468" s="59"/>
      <c r="T4468" s="3"/>
      <c r="U4468" s="5"/>
      <c r="V4468" s="3"/>
      <c r="W4468" s="5"/>
      <c r="AE4468" s="7"/>
      <c r="AM4468" s="8"/>
      <c r="AT4468" s="9"/>
      <c r="GM4468" s="12"/>
      <c r="GN4468" s="12"/>
      <c r="GO4468" s="12"/>
      <c r="GP4468" s="12"/>
      <c r="GQ4468" s="12"/>
    </row>
    <row r="4469" spans="9:199" s="1" customFormat="1">
      <c r="I4469" s="3"/>
      <c r="P4469" s="59"/>
      <c r="Q4469" s="59"/>
      <c r="R4469" s="59"/>
      <c r="T4469" s="3"/>
      <c r="U4469" s="5"/>
      <c r="V4469" s="3"/>
      <c r="W4469" s="5"/>
      <c r="AE4469" s="7"/>
      <c r="AM4469" s="8"/>
      <c r="AT4469" s="9"/>
      <c r="GM4469" s="12"/>
      <c r="GN4469" s="12"/>
      <c r="GO4469" s="12"/>
      <c r="GP4469" s="12"/>
      <c r="GQ4469" s="12"/>
    </row>
    <row r="4470" spans="9:199" s="1" customFormat="1">
      <c r="I4470" s="3"/>
      <c r="P4470" s="59"/>
      <c r="Q4470" s="59"/>
      <c r="R4470" s="59"/>
      <c r="T4470" s="3"/>
      <c r="U4470" s="5"/>
      <c r="V4470" s="3"/>
      <c r="W4470" s="5"/>
      <c r="AE4470" s="7"/>
      <c r="AM4470" s="8"/>
      <c r="AT4470" s="9"/>
      <c r="GM4470" s="12"/>
      <c r="GN4470" s="12"/>
      <c r="GO4470" s="12"/>
      <c r="GP4470" s="12"/>
      <c r="GQ4470" s="12"/>
    </row>
    <row r="4471" spans="9:199" s="1" customFormat="1">
      <c r="I4471" s="3"/>
      <c r="P4471" s="59"/>
      <c r="Q4471" s="59"/>
      <c r="R4471" s="59"/>
      <c r="T4471" s="3"/>
      <c r="U4471" s="5"/>
      <c r="V4471" s="3"/>
      <c r="W4471" s="5"/>
      <c r="AE4471" s="7"/>
      <c r="AM4471" s="8"/>
      <c r="AT4471" s="9"/>
      <c r="GM4471" s="12"/>
      <c r="GN4471" s="12"/>
      <c r="GO4471" s="12"/>
      <c r="GP4471" s="12"/>
      <c r="GQ4471" s="12"/>
    </row>
    <row r="4472" spans="9:199" s="1" customFormat="1">
      <c r="I4472" s="3"/>
      <c r="P4472" s="59"/>
      <c r="Q4472" s="59"/>
      <c r="R4472" s="59"/>
      <c r="T4472" s="3"/>
      <c r="U4472" s="5"/>
      <c r="V4472" s="3"/>
      <c r="W4472" s="5"/>
      <c r="AE4472" s="7"/>
      <c r="AM4472" s="8"/>
      <c r="AT4472" s="9"/>
      <c r="GM4472" s="12"/>
      <c r="GN4472" s="12"/>
      <c r="GO4472" s="12"/>
      <c r="GP4472" s="12"/>
      <c r="GQ4472" s="12"/>
    </row>
    <row r="4473" spans="9:199" s="1" customFormat="1">
      <c r="I4473" s="3"/>
      <c r="P4473" s="59"/>
      <c r="Q4473" s="59"/>
      <c r="R4473" s="59"/>
      <c r="T4473" s="3"/>
      <c r="U4473" s="5"/>
      <c r="V4473" s="3"/>
      <c r="W4473" s="5"/>
      <c r="AE4473" s="7"/>
      <c r="AM4473" s="8"/>
      <c r="AT4473" s="9"/>
      <c r="GM4473" s="12"/>
      <c r="GN4473" s="12"/>
      <c r="GO4473" s="12"/>
      <c r="GP4473" s="12"/>
      <c r="GQ4473" s="12"/>
    </row>
    <row r="4474" spans="9:199" s="1" customFormat="1">
      <c r="I4474" s="3"/>
      <c r="P4474" s="59"/>
      <c r="Q4474" s="59"/>
      <c r="R4474" s="59"/>
      <c r="T4474" s="3"/>
      <c r="U4474" s="5"/>
      <c r="V4474" s="3"/>
      <c r="W4474" s="5"/>
      <c r="AE4474" s="7"/>
      <c r="AM4474" s="8"/>
      <c r="AT4474" s="9"/>
      <c r="GM4474" s="12"/>
      <c r="GN4474" s="12"/>
      <c r="GO4474" s="12"/>
      <c r="GP4474" s="12"/>
      <c r="GQ4474" s="12"/>
    </row>
    <row r="4475" spans="9:199" s="1" customFormat="1">
      <c r="I4475" s="3"/>
      <c r="P4475" s="59"/>
      <c r="Q4475" s="59"/>
      <c r="R4475" s="59"/>
      <c r="T4475" s="3"/>
      <c r="U4475" s="5"/>
      <c r="V4475" s="3"/>
      <c r="W4475" s="5"/>
      <c r="AE4475" s="7"/>
      <c r="AM4475" s="8"/>
      <c r="AT4475" s="9"/>
      <c r="GM4475" s="12"/>
      <c r="GN4475" s="12"/>
      <c r="GO4475" s="12"/>
      <c r="GP4475" s="12"/>
      <c r="GQ4475" s="12"/>
    </row>
    <row r="4476" spans="9:199" s="1" customFormat="1">
      <c r="I4476" s="3"/>
      <c r="P4476" s="59"/>
      <c r="Q4476" s="59"/>
      <c r="R4476" s="59"/>
      <c r="T4476" s="3"/>
      <c r="U4476" s="5"/>
      <c r="V4476" s="3"/>
      <c r="W4476" s="5"/>
      <c r="AE4476" s="7"/>
      <c r="AM4476" s="8"/>
      <c r="AT4476" s="9"/>
      <c r="GM4476" s="12"/>
      <c r="GN4476" s="12"/>
      <c r="GO4476" s="12"/>
      <c r="GP4476" s="12"/>
      <c r="GQ4476" s="12"/>
    </row>
    <row r="4477" spans="9:199" s="1" customFormat="1">
      <c r="I4477" s="3"/>
      <c r="P4477" s="59"/>
      <c r="Q4477" s="59"/>
      <c r="R4477" s="59"/>
      <c r="T4477" s="3"/>
      <c r="U4477" s="5"/>
      <c r="V4477" s="3"/>
      <c r="W4477" s="5"/>
      <c r="AE4477" s="7"/>
      <c r="AM4477" s="8"/>
      <c r="AT4477" s="9"/>
      <c r="GM4477" s="12"/>
      <c r="GN4477" s="12"/>
      <c r="GO4477" s="12"/>
      <c r="GP4477" s="12"/>
      <c r="GQ4477" s="12"/>
    </row>
    <row r="4478" spans="9:199" s="1" customFormat="1">
      <c r="I4478" s="3"/>
      <c r="P4478" s="59"/>
      <c r="Q4478" s="59"/>
      <c r="R4478" s="59"/>
      <c r="T4478" s="3"/>
      <c r="U4478" s="5"/>
      <c r="V4478" s="3"/>
      <c r="W4478" s="5"/>
      <c r="AE4478" s="7"/>
      <c r="AM4478" s="8"/>
      <c r="AT4478" s="9"/>
      <c r="GM4478" s="12"/>
      <c r="GN4478" s="12"/>
      <c r="GO4478" s="12"/>
      <c r="GP4478" s="12"/>
      <c r="GQ4478" s="12"/>
    </row>
    <row r="4479" spans="9:199" s="1" customFormat="1">
      <c r="I4479" s="3"/>
      <c r="P4479" s="59"/>
      <c r="Q4479" s="59"/>
      <c r="R4479" s="59"/>
      <c r="T4479" s="3"/>
      <c r="U4479" s="5"/>
      <c r="V4479" s="3"/>
      <c r="W4479" s="5"/>
      <c r="AE4479" s="7"/>
      <c r="AM4479" s="8"/>
      <c r="AT4479" s="9"/>
      <c r="GM4479" s="12"/>
      <c r="GN4479" s="12"/>
      <c r="GO4479" s="12"/>
      <c r="GP4479" s="12"/>
      <c r="GQ4479" s="12"/>
    </row>
    <row r="4480" spans="9:199" s="1" customFormat="1">
      <c r="I4480" s="3"/>
      <c r="P4480" s="59"/>
      <c r="Q4480" s="59"/>
      <c r="R4480" s="59"/>
      <c r="T4480" s="3"/>
      <c r="U4480" s="5"/>
      <c r="V4480" s="3"/>
      <c r="W4480" s="5"/>
      <c r="AE4480" s="7"/>
      <c r="AM4480" s="8"/>
      <c r="AT4480" s="9"/>
      <c r="GM4480" s="12"/>
      <c r="GN4480" s="12"/>
      <c r="GO4480" s="12"/>
      <c r="GP4480" s="12"/>
      <c r="GQ4480" s="12"/>
    </row>
    <row r="4481" spans="9:199" s="1" customFormat="1">
      <c r="I4481" s="3"/>
      <c r="P4481" s="59"/>
      <c r="Q4481" s="59"/>
      <c r="R4481" s="59"/>
      <c r="T4481" s="3"/>
      <c r="U4481" s="5"/>
      <c r="V4481" s="3"/>
      <c r="W4481" s="5"/>
      <c r="AE4481" s="7"/>
      <c r="AM4481" s="8"/>
      <c r="AT4481" s="9"/>
      <c r="GM4481" s="12"/>
      <c r="GN4481" s="12"/>
      <c r="GO4481" s="12"/>
      <c r="GP4481" s="12"/>
      <c r="GQ4481" s="12"/>
    </row>
    <row r="4482" spans="9:199" s="1" customFormat="1">
      <c r="I4482" s="3"/>
      <c r="P4482" s="59"/>
      <c r="Q4482" s="59"/>
      <c r="R4482" s="59"/>
      <c r="T4482" s="3"/>
      <c r="U4482" s="5"/>
      <c r="V4482" s="3"/>
      <c r="W4482" s="5"/>
      <c r="AE4482" s="7"/>
      <c r="AM4482" s="8"/>
      <c r="AT4482" s="9"/>
      <c r="GM4482" s="12"/>
      <c r="GN4482" s="12"/>
      <c r="GO4482" s="12"/>
      <c r="GP4482" s="12"/>
      <c r="GQ4482" s="12"/>
    </row>
    <row r="4483" spans="9:199" s="1" customFormat="1">
      <c r="I4483" s="3"/>
      <c r="P4483" s="59"/>
      <c r="Q4483" s="59"/>
      <c r="R4483" s="59"/>
      <c r="T4483" s="3"/>
      <c r="U4483" s="5"/>
      <c r="V4483" s="3"/>
      <c r="W4483" s="5"/>
      <c r="AE4483" s="7"/>
      <c r="AM4483" s="8"/>
      <c r="AT4483" s="9"/>
      <c r="GM4483" s="12"/>
      <c r="GN4483" s="12"/>
      <c r="GO4483" s="12"/>
      <c r="GP4483" s="12"/>
      <c r="GQ4483" s="12"/>
    </row>
    <row r="4484" spans="9:199" s="1" customFormat="1">
      <c r="I4484" s="3"/>
      <c r="P4484" s="59"/>
      <c r="Q4484" s="59"/>
      <c r="R4484" s="59"/>
      <c r="T4484" s="3"/>
      <c r="U4484" s="5"/>
      <c r="V4484" s="3"/>
      <c r="W4484" s="5"/>
      <c r="AE4484" s="7"/>
      <c r="AM4484" s="8"/>
      <c r="AT4484" s="9"/>
      <c r="GM4484" s="12"/>
      <c r="GN4484" s="12"/>
      <c r="GO4484" s="12"/>
      <c r="GP4484" s="12"/>
      <c r="GQ4484" s="12"/>
    </row>
    <row r="4485" spans="9:199" s="1" customFormat="1">
      <c r="I4485" s="3"/>
      <c r="P4485" s="59"/>
      <c r="Q4485" s="59"/>
      <c r="R4485" s="59"/>
      <c r="T4485" s="3"/>
      <c r="U4485" s="5"/>
      <c r="V4485" s="3"/>
      <c r="W4485" s="5"/>
      <c r="AE4485" s="7"/>
      <c r="AM4485" s="8"/>
      <c r="AT4485" s="9"/>
      <c r="GM4485" s="12"/>
      <c r="GN4485" s="12"/>
      <c r="GO4485" s="12"/>
      <c r="GP4485" s="12"/>
      <c r="GQ4485" s="12"/>
    </row>
    <row r="4486" spans="9:199" s="1" customFormat="1">
      <c r="I4486" s="3"/>
      <c r="P4486" s="59"/>
      <c r="Q4486" s="59"/>
      <c r="R4486" s="59"/>
      <c r="T4486" s="3"/>
      <c r="U4486" s="5"/>
      <c r="V4486" s="3"/>
      <c r="W4486" s="5"/>
      <c r="AE4486" s="7"/>
      <c r="AM4486" s="8"/>
      <c r="AT4486" s="9"/>
      <c r="GM4486" s="12"/>
      <c r="GN4486" s="12"/>
      <c r="GO4486" s="12"/>
      <c r="GP4486" s="12"/>
      <c r="GQ4486" s="12"/>
    </row>
    <row r="4487" spans="9:199" s="1" customFormat="1">
      <c r="I4487" s="3"/>
      <c r="P4487" s="59"/>
      <c r="Q4487" s="59"/>
      <c r="R4487" s="59"/>
      <c r="T4487" s="3"/>
      <c r="U4487" s="5"/>
      <c r="V4487" s="3"/>
      <c r="W4487" s="5"/>
      <c r="AE4487" s="7"/>
      <c r="AM4487" s="8"/>
      <c r="AT4487" s="9"/>
      <c r="GM4487" s="12"/>
      <c r="GN4487" s="12"/>
      <c r="GO4487" s="12"/>
      <c r="GP4487" s="12"/>
      <c r="GQ4487" s="12"/>
    </row>
    <row r="4488" spans="9:199" s="1" customFormat="1">
      <c r="I4488" s="3"/>
      <c r="P4488" s="59"/>
      <c r="Q4488" s="59"/>
      <c r="R4488" s="59"/>
      <c r="T4488" s="3"/>
      <c r="U4488" s="5"/>
      <c r="V4488" s="3"/>
      <c r="W4488" s="5"/>
      <c r="AE4488" s="7"/>
      <c r="AM4488" s="8"/>
      <c r="AT4488" s="9"/>
      <c r="GM4488" s="12"/>
      <c r="GN4488" s="12"/>
      <c r="GO4488" s="12"/>
      <c r="GP4488" s="12"/>
      <c r="GQ4488" s="12"/>
    </row>
    <row r="4489" spans="9:199" s="1" customFormat="1">
      <c r="I4489" s="3"/>
      <c r="P4489" s="59"/>
      <c r="Q4489" s="59"/>
      <c r="R4489" s="59"/>
      <c r="T4489" s="3"/>
      <c r="U4489" s="5"/>
      <c r="V4489" s="3"/>
      <c r="W4489" s="5"/>
      <c r="AE4489" s="7"/>
      <c r="AM4489" s="8"/>
      <c r="AT4489" s="9"/>
      <c r="GM4489" s="12"/>
      <c r="GN4489" s="12"/>
      <c r="GO4489" s="12"/>
      <c r="GP4489" s="12"/>
      <c r="GQ4489" s="12"/>
    </row>
    <row r="4490" spans="9:199" s="1" customFormat="1">
      <c r="I4490" s="3"/>
      <c r="P4490" s="59"/>
      <c r="Q4490" s="59"/>
      <c r="R4490" s="59"/>
      <c r="T4490" s="3"/>
      <c r="U4490" s="5"/>
      <c r="V4490" s="3"/>
      <c r="W4490" s="5"/>
      <c r="AE4490" s="7"/>
      <c r="AM4490" s="8"/>
      <c r="AT4490" s="9"/>
      <c r="GM4490" s="12"/>
      <c r="GN4490" s="12"/>
      <c r="GO4490" s="12"/>
      <c r="GP4490" s="12"/>
      <c r="GQ4490" s="12"/>
    </row>
    <row r="4491" spans="9:199" s="1" customFormat="1">
      <c r="I4491" s="3"/>
      <c r="P4491" s="59"/>
      <c r="Q4491" s="59"/>
      <c r="R4491" s="59"/>
      <c r="T4491" s="3"/>
      <c r="U4491" s="5"/>
      <c r="V4491" s="3"/>
      <c r="W4491" s="5"/>
      <c r="AE4491" s="7"/>
      <c r="AM4491" s="8"/>
      <c r="AT4491" s="9"/>
      <c r="GM4491" s="12"/>
      <c r="GN4491" s="12"/>
      <c r="GO4491" s="12"/>
      <c r="GP4491" s="12"/>
      <c r="GQ4491" s="12"/>
    </row>
    <row r="4492" spans="9:199" s="1" customFormat="1">
      <c r="I4492" s="3"/>
      <c r="P4492" s="59"/>
      <c r="Q4492" s="59"/>
      <c r="R4492" s="59"/>
      <c r="T4492" s="3"/>
      <c r="U4492" s="5"/>
      <c r="V4492" s="3"/>
      <c r="W4492" s="5"/>
      <c r="AE4492" s="7"/>
      <c r="AM4492" s="8"/>
      <c r="AT4492" s="9"/>
      <c r="GM4492" s="12"/>
      <c r="GN4492" s="12"/>
      <c r="GO4492" s="12"/>
      <c r="GP4492" s="12"/>
      <c r="GQ4492" s="12"/>
    </row>
    <row r="4493" spans="9:199" s="1" customFormat="1">
      <c r="I4493" s="3"/>
      <c r="P4493" s="59"/>
      <c r="Q4493" s="59"/>
      <c r="R4493" s="59"/>
      <c r="T4493" s="3"/>
      <c r="U4493" s="5"/>
      <c r="V4493" s="3"/>
      <c r="W4493" s="5"/>
      <c r="AE4493" s="7"/>
      <c r="AM4493" s="8"/>
      <c r="AT4493" s="9"/>
      <c r="GM4493" s="12"/>
      <c r="GN4493" s="12"/>
      <c r="GO4493" s="12"/>
      <c r="GP4493" s="12"/>
      <c r="GQ4493" s="12"/>
    </row>
    <row r="4494" spans="9:199" s="1" customFormat="1">
      <c r="I4494" s="3"/>
      <c r="P4494" s="59"/>
      <c r="Q4494" s="59"/>
      <c r="R4494" s="59"/>
      <c r="T4494" s="3"/>
      <c r="U4494" s="5"/>
      <c r="V4494" s="3"/>
      <c r="W4494" s="5"/>
      <c r="AE4494" s="7"/>
      <c r="AM4494" s="8"/>
      <c r="AT4494" s="9"/>
      <c r="GM4494" s="12"/>
      <c r="GN4494" s="12"/>
      <c r="GO4494" s="12"/>
      <c r="GP4494" s="12"/>
      <c r="GQ4494" s="12"/>
    </row>
    <row r="4495" spans="9:199" s="1" customFormat="1">
      <c r="I4495" s="3"/>
      <c r="P4495" s="59"/>
      <c r="Q4495" s="59"/>
      <c r="R4495" s="59"/>
      <c r="T4495" s="3"/>
      <c r="U4495" s="5"/>
      <c r="V4495" s="3"/>
      <c r="W4495" s="5"/>
      <c r="AE4495" s="7"/>
      <c r="AM4495" s="8"/>
      <c r="AT4495" s="9"/>
      <c r="GM4495" s="12"/>
      <c r="GN4495" s="12"/>
      <c r="GO4495" s="12"/>
      <c r="GP4495" s="12"/>
      <c r="GQ4495" s="12"/>
    </row>
    <row r="4496" spans="9:199" s="1" customFormat="1">
      <c r="I4496" s="3"/>
      <c r="P4496" s="59"/>
      <c r="Q4496" s="59"/>
      <c r="R4496" s="59"/>
      <c r="T4496" s="3"/>
      <c r="U4496" s="5"/>
      <c r="V4496" s="3"/>
      <c r="W4496" s="5"/>
      <c r="AE4496" s="7"/>
      <c r="AM4496" s="8"/>
      <c r="AT4496" s="9"/>
      <c r="GM4496" s="12"/>
      <c r="GN4496" s="12"/>
      <c r="GO4496" s="12"/>
      <c r="GP4496" s="12"/>
      <c r="GQ4496" s="12"/>
    </row>
    <row r="4497" spans="9:199" s="1" customFormat="1">
      <c r="I4497" s="3"/>
      <c r="P4497" s="59"/>
      <c r="Q4497" s="59"/>
      <c r="R4497" s="59"/>
      <c r="T4497" s="3"/>
      <c r="U4497" s="5"/>
      <c r="V4497" s="3"/>
      <c r="W4497" s="5"/>
      <c r="AE4497" s="7"/>
      <c r="AM4497" s="8"/>
      <c r="AT4497" s="9"/>
      <c r="GM4497" s="12"/>
      <c r="GN4497" s="12"/>
      <c r="GO4497" s="12"/>
      <c r="GP4497" s="12"/>
      <c r="GQ4497" s="12"/>
    </row>
    <row r="4498" spans="9:199" s="1" customFormat="1">
      <c r="I4498" s="3"/>
      <c r="P4498" s="59"/>
      <c r="Q4498" s="59"/>
      <c r="R4498" s="59"/>
      <c r="T4498" s="3"/>
      <c r="U4498" s="5"/>
      <c r="V4498" s="3"/>
      <c r="W4498" s="5"/>
      <c r="AE4498" s="7"/>
      <c r="AM4498" s="8"/>
      <c r="AT4498" s="9"/>
      <c r="GM4498" s="12"/>
      <c r="GN4498" s="12"/>
      <c r="GO4498" s="12"/>
      <c r="GP4498" s="12"/>
      <c r="GQ4498" s="12"/>
    </row>
    <row r="4499" spans="9:199" s="1" customFormat="1">
      <c r="I4499" s="3"/>
      <c r="P4499" s="59"/>
      <c r="Q4499" s="59"/>
      <c r="R4499" s="59"/>
      <c r="T4499" s="3"/>
      <c r="U4499" s="5"/>
      <c r="V4499" s="3"/>
      <c r="W4499" s="5"/>
      <c r="AE4499" s="7"/>
      <c r="AM4499" s="8"/>
      <c r="AT4499" s="9"/>
      <c r="GM4499" s="12"/>
      <c r="GN4499" s="12"/>
      <c r="GO4499" s="12"/>
      <c r="GP4499" s="12"/>
      <c r="GQ4499" s="12"/>
    </row>
    <row r="4500" spans="9:199" s="1" customFormat="1">
      <c r="I4500" s="3"/>
      <c r="P4500" s="59"/>
      <c r="Q4500" s="59"/>
      <c r="R4500" s="59"/>
      <c r="T4500" s="3"/>
      <c r="U4500" s="5"/>
      <c r="V4500" s="3"/>
      <c r="W4500" s="5"/>
      <c r="AE4500" s="7"/>
      <c r="AM4500" s="8"/>
      <c r="AT4500" s="9"/>
      <c r="GM4500" s="12"/>
      <c r="GN4500" s="12"/>
      <c r="GO4500" s="12"/>
      <c r="GP4500" s="12"/>
      <c r="GQ4500" s="12"/>
    </row>
    <row r="4501" spans="9:199" s="1" customFormat="1">
      <c r="I4501" s="3"/>
      <c r="P4501" s="59"/>
      <c r="Q4501" s="59"/>
      <c r="R4501" s="59"/>
      <c r="T4501" s="3"/>
      <c r="U4501" s="5"/>
      <c r="V4501" s="3"/>
      <c r="W4501" s="5"/>
      <c r="AE4501" s="7"/>
      <c r="AM4501" s="8"/>
      <c r="AT4501" s="9"/>
      <c r="GM4501" s="12"/>
      <c r="GN4501" s="12"/>
      <c r="GO4501" s="12"/>
      <c r="GP4501" s="12"/>
      <c r="GQ4501" s="12"/>
    </row>
    <row r="4502" spans="9:199" s="1" customFormat="1">
      <c r="I4502" s="3"/>
      <c r="P4502" s="59"/>
      <c r="Q4502" s="59"/>
      <c r="R4502" s="59"/>
      <c r="T4502" s="3"/>
      <c r="U4502" s="5"/>
      <c r="V4502" s="3"/>
      <c r="W4502" s="5"/>
      <c r="AE4502" s="7"/>
      <c r="AM4502" s="8"/>
      <c r="AT4502" s="9"/>
      <c r="GM4502" s="12"/>
      <c r="GN4502" s="12"/>
      <c r="GO4502" s="12"/>
      <c r="GP4502" s="12"/>
      <c r="GQ4502" s="12"/>
    </row>
    <row r="4503" spans="9:199" s="1" customFormat="1">
      <c r="I4503" s="3"/>
      <c r="P4503" s="59"/>
      <c r="Q4503" s="59"/>
      <c r="R4503" s="59"/>
      <c r="T4503" s="3"/>
      <c r="U4503" s="5"/>
      <c r="V4503" s="3"/>
      <c r="W4503" s="5"/>
      <c r="AE4503" s="7"/>
      <c r="AM4503" s="8"/>
      <c r="AT4503" s="9"/>
      <c r="GM4503" s="12"/>
      <c r="GN4503" s="12"/>
      <c r="GO4503" s="12"/>
      <c r="GP4503" s="12"/>
      <c r="GQ4503" s="12"/>
    </row>
    <row r="4504" spans="9:199" s="1" customFormat="1">
      <c r="I4504" s="3"/>
      <c r="P4504" s="59"/>
      <c r="Q4504" s="59"/>
      <c r="R4504" s="59"/>
      <c r="T4504" s="3"/>
      <c r="U4504" s="5"/>
      <c r="V4504" s="3"/>
      <c r="W4504" s="5"/>
      <c r="AE4504" s="7"/>
      <c r="AM4504" s="8"/>
      <c r="AT4504" s="9"/>
      <c r="GM4504" s="12"/>
      <c r="GN4504" s="12"/>
      <c r="GO4504" s="12"/>
      <c r="GP4504" s="12"/>
      <c r="GQ4504" s="12"/>
    </row>
    <row r="4505" spans="9:199" s="1" customFormat="1">
      <c r="I4505" s="3"/>
      <c r="P4505" s="59"/>
      <c r="Q4505" s="59"/>
      <c r="R4505" s="59"/>
      <c r="T4505" s="3"/>
      <c r="U4505" s="5"/>
      <c r="V4505" s="3"/>
      <c r="W4505" s="5"/>
      <c r="AE4505" s="7"/>
      <c r="AM4505" s="8"/>
      <c r="AT4505" s="9"/>
      <c r="GM4505" s="12"/>
      <c r="GN4505" s="12"/>
      <c r="GO4505" s="12"/>
      <c r="GP4505" s="12"/>
      <c r="GQ4505" s="12"/>
    </row>
    <row r="4506" spans="9:199" s="1" customFormat="1">
      <c r="I4506" s="3"/>
      <c r="P4506" s="59"/>
      <c r="Q4506" s="59"/>
      <c r="R4506" s="59"/>
      <c r="T4506" s="3"/>
      <c r="U4506" s="5"/>
      <c r="V4506" s="3"/>
      <c r="W4506" s="5"/>
      <c r="AE4506" s="7"/>
      <c r="AM4506" s="8"/>
      <c r="AT4506" s="9"/>
      <c r="GM4506" s="12"/>
      <c r="GN4506" s="12"/>
      <c r="GO4506" s="12"/>
      <c r="GP4506" s="12"/>
      <c r="GQ4506" s="12"/>
    </row>
    <row r="4507" spans="9:199" s="1" customFormat="1">
      <c r="I4507" s="3"/>
      <c r="P4507" s="59"/>
      <c r="Q4507" s="59"/>
      <c r="R4507" s="59"/>
      <c r="T4507" s="3"/>
      <c r="U4507" s="5"/>
      <c r="V4507" s="3"/>
      <c r="W4507" s="5"/>
      <c r="AE4507" s="7"/>
      <c r="AM4507" s="8"/>
      <c r="AT4507" s="9"/>
      <c r="GM4507" s="12"/>
      <c r="GN4507" s="12"/>
      <c r="GO4507" s="12"/>
      <c r="GP4507" s="12"/>
      <c r="GQ4507" s="12"/>
    </row>
    <row r="4508" spans="9:199" s="1" customFormat="1">
      <c r="I4508" s="3"/>
      <c r="P4508" s="59"/>
      <c r="Q4508" s="59"/>
      <c r="R4508" s="59"/>
      <c r="T4508" s="3"/>
      <c r="U4508" s="5"/>
      <c r="V4508" s="3"/>
      <c r="W4508" s="5"/>
      <c r="AE4508" s="7"/>
      <c r="AM4508" s="8"/>
      <c r="AT4508" s="9"/>
      <c r="GM4508" s="12"/>
      <c r="GN4508" s="12"/>
      <c r="GO4508" s="12"/>
      <c r="GP4508" s="12"/>
      <c r="GQ4508" s="12"/>
    </row>
    <row r="4509" spans="9:199" s="1" customFormat="1">
      <c r="I4509" s="3"/>
      <c r="P4509" s="59"/>
      <c r="Q4509" s="59"/>
      <c r="R4509" s="59"/>
      <c r="T4509" s="3"/>
      <c r="U4509" s="5"/>
      <c r="V4509" s="3"/>
      <c r="W4509" s="5"/>
      <c r="AE4509" s="7"/>
      <c r="AM4509" s="8"/>
      <c r="AT4509" s="9"/>
      <c r="GM4509" s="12"/>
      <c r="GN4509" s="12"/>
      <c r="GO4509" s="12"/>
      <c r="GP4509" s="12"/>
      <c r="GQ4509" s="12"/>
    </row>
    <row r="4510" spans="9:199" s="1" customFormat="1">
      <c r="I4510" s="3"/>
      <c r="P4510" s="59"/>
      <c r="Q4510" s="59"/>
      <c r="R4510" s="59"/>
      <c r="T4510" s="3"/>
      <c r="U4510" s="5"/>
      <c r="V4510" s="3"/>
      <c r="W4510" s="5"/>
      <c r="AE4510" s="7"/>
      <c r="AM4510" s="8"/>
      <c r="AT4510" s="9"/>
      <c r="GM4510" s="12"/>
      <c r="GN4510" s="12"/>
      <c r="GO4510" s="12"/>
      <c r="GP4510" s="12"/>
      <c r="GQ4510" s="12"/>
    </row>
    <row r="4511" spans="9:199" s="1" customFormat="1">
      <c r="I4511" s="3"/>
      <c r="P4511" s="59"/>
      <c r="Q4511" s="59"/>
      <c r="R4511" s="59"/>
      <c r="T4511" s="3"/>
      <c r="U4511" s="5"/>
      <c r="V4511" s="3"/>
      <c r="W4511" s="5"/>
      <c r="AE4511" s="7"/>
      <c r="AM4511" s="8"/>
      <c r="AT4511" s="9"/>
      <c r="GM4511" s="12"/>
      <c r="GN4511" s="12"/>
      <c r="GO4511" s="12"/>
      <c r="GP4511" s="12"/>
      <c r="GQ4511" s="12"/>
    </row>
    <row r="4512" spans="9:199" s="1" customFormat="1">
      <c r="I4512" s="3"/>
      <c r="P4512" s="59"/>
      <c r="Q4512" s="59"/>
      <c r="R4512" s="59"/>
      <c r="T4512" s="3"/>
      <c r="U4512" s="5"/>
      <c r="V4512" s="3"/>
      <c r="W4512" s="5"/>
      <c r="AE4512" s="7"/>
      <c r="AM4512" s="8"/>
      <c r="AT4512" s="9"/>
      <c r="GM4512" s="12"/>
      <c r="GN4512" s="12"/>
      <c r="GO4512" s="12"/>
      <c r="GP4512" s="12"/>
      <c r="GQ4512" s="12"/>
    </row>
    <row r="4513" spans="9:199" s="1" customFormat="1">
      <c r="I4513" s="3"/>
      <c r="P4513" s="59"/>
      <c r="Q4513" s="59"/>
      <c r="R4513" s="59"/>
      <c r="T4513" s="3"/>
      <c r="U4513" s="5"/>
      <c r="V4513" s="3"/>
      <c r="W4513" s="5"/>
      <c r="AE4513" s="7"/>
      <c r="AM4513" s="8"/>
      <c r="AT4513" s="9"/>
      <c r="GM4513" s="12"/>
      <c r="GN4513" s="12"/>
      <c r="GO4513" s="12"/>
      <c r="GP4513" s="12"/>
      <c r="GQ4513" s="12"/>
    </row>
    <row r="4514" spans="9:199" s="1" customFormat="1">
      <c r="I4514" s="3"/>
      <c r="P4514" s="59"/>
      <c r="Q4514" s="59"/>
      <c r="R4514" s="59"/>
      <c r="T4514" s="3"/>
      <c r="U4514" s="5"/>
      <c r="V4514" s="3"/>
      <c r="W4514" s="5"/>
      <c r="AE4514" s="7"/>
      <c r="AM4514" s="8"/>
      <c r="AT4514" s="9"/>
      <c r="GM4514" s="12"/>
      <c r="GN4514" s="12"/>
      <c r="GO4514" s="12"/>
      <c r="GP4514" s="12"/>
      <c r="GQ4514" s="12"/>
    </row>
    <row r="4515" spans="9:199" s="1" customFormat="1">
      <c r="I4515" s="3"/>
      <c r="P4515" s="59"/>
      <c r="Q4515" s="59"/>
      <c r="R4515" s="59"/>
      <c r="T4515" s="3"/>
      <c r="U4515" s="5"/>
      <c r="V4515" s="3"/>
      <c r="W4515" s="5"/>
      <c r="AE4515" s="7"/>
      <c r="AM4515" s="8"/>
      <c r="AT4515" s="9"/>
      <c r="GM4515" s="12"/>
      <c r="GN4515" s="12"/>
      <c r="GO4515" s="12"/>
      <c r="GP4515" s="12"/>
      <c r="GQ4515" s="12"/>
    </row>
    <row r="4516" spans="9:199" s="1" customFormat="1">
      <c r="I4516" s="3"/>
      <c r="P4516" s="59"/>
      <c r="Q4516" s="59"/>
      <c r="R4516" s="59"/>
      <c r="T4516" s="3"/>
      <c r="U4516" s="5"/>
      <c r="V4516" s="3"/>
      <c r="W4516" s="5"/>
      <c r="AE4516" s="7"/>
      <c r="AM4516" s="8"/>
      <c r="AT4516" s="9"/>
      <c r="GM4516" s="12"/>
      <c r="GN4516" s="12"/>
      <c r="GO4516" s="12"/>
      <c r="GP4516" s="12"/>
      <c r="GQ4516" s="12"/>
    </row>
    <row r="4517" spans="9:199" s="1" customFormat="1">
      <c r="I4517" s="3"/>
      <c r="P4517" s="59"/>
      <c r="Q4517" s="59"/>
      <c r="R4517" s="59"/>
      <c r="T4517" s="3"/>
      <c r="U4517" s="5"/>
      <c r="V4517" s="3"/>
      <c r="W4517" s="5"/>
      <c r="AE4517" s="7"/>
      <c r="AM4517" s="8"/>
      <c r="AT4517" s="9"/>
      <c r="GM4517" s="12"/>
      <c r="GN4517" s="12"/>
      <c r="GO4517" s="12"/>
      <c r="GP4517" s="12"/>
      <c r="GQ4517" s="12"/>
    </row>
    <row r="4518" spans="9:199" s="1" customFormat="1">
      <c r="I4518" s="3"/>
      <c r="P4518" s="59"/>
      <c r="Q4518" s="59"/>
      <c r="R4518" s="59"/>
      <c r="T4518" s="3"/>
      <c r="U4518" s="5"/>
      <c r="V4518" s="3"/>
      <c r="W4518" s="5"/>
      <c r="AE4518" s="7"/>
      <c r="AM4518" s="8"/>
      <c r="AT4518" s="9"/>
      <c r="GM4518" s="12"/>
      <c r="GN4518" s="12"/>
      <c r="GO4518" s="12"/>
      <c r="GP4518" s="12"/>
      <c r="GQ4518" s="12"/>
    </row>
    <row r="4519" spans="9:199" s="1" customFormat="1">
      <c r="I4519" s="3"/>
      <c r="P4519" s="59"/>
      <c r="Q4519" s="59"/>
      <c r="R4519" s="59"/>
      <c r="T4519" s="3"/>
      <c r="U4519" s="5"/>
      <c r="V4519" s="3"/>
      <c r="W4519" s="5"/>
      <c r="AE4519" s="7"/>
      <c r="AM4519" s="8"/>
      <c r="AT4519" s="9"/>
      <c r="GM4519" s="12"/>
      <c r="GN4519" s="12"/>
      <c r="GO4519" s="12"/>
      <c r="GP4519" s="12"/>
      <c r="GQ4519" s="12"/>
    </row>
    <row r="4520" spans="9:199" s="1" customFormat="1">
      <c r="I4520" s="3"/>
      <c r="P4520" s="59"/>
      <c r="Q4520" s="59"/>
      <c r="R4520" s="59"/>
      <c r="T4520" s="3"/>
      <c r="U4520" s="5"/>
      <c r="V4520" s="3"/>
      <c r="W4520" s="5"/>
      <c r="AE4520" s="7"/>
      <c r="AM4520" s="8"/>
      <c r="AT4520" s="9"/>
      <c r="GM4520" s="12"/>
      <c r="GN4520" s="12"/>
      <c r="GO4520" s="12"/>
      <c r="GP4520" s="12"/>
      <c r="GQ4520" s="12"/>
    </row>
    <row r="4521" spans="9:199" s="1" customFormat="1">
      <c r="I4521" s="3"/>
      <c r="P4521" s="59"/>
      <c r="Q4521" s="59"/>
      <c r="R4521" s="59"/>
      <c r="T4521" s="3"/>
      <c r="U4521" s="5"/>
      <c r="V4521" s="3"/>
      <c r="W4521" s="5"/>
      <c r="AE4521" s="7"/>
      <c r="AM4521" s="8"/>
      <c r="AT4521" s="9"/>
      <c r="GM4521" s="12"/>
      <c r="GN4521" s="12"/>
      <c r="GO4521" s="12"/>
      <c r="GP4521" s="12"/>
      <c r="GQ4521" s="12"/>
    </row>
    <row r="4522" spans="9:199" s="1" customFormat="1">
      <c r="I4522" s="3"/>
      <c r="P4522" s="59"/>
      <c r="Q4522" s="59"/>
      <c r="R4522" s="59"/>
      <c r="T4522" s="3"/>
      <c r="U4522" s="5"/>
      <c r="V4522" s="3"/>
      <c r="W4522" s="5"/>
      <c r="AE4522" s="7"/>
      <c r="AM4522" s="8"/>
      <c r="AT4522" s="9"/>
      <c r="GM4522" s="12"/>
      <c r="GN4522" s="12"/>
      <c r="GO4522" s="12"/>
      <c r="GP4522" s="12"/>
      <c r="GQ4522" s="12"/>
    </row>
    <row r="4523" spans="9:199" s="1" customFormat="1">
      <c r="I4523" s="3"/>
      <c r="P4523" s="59"/>
      <c r="Q4523" s="59"/>
      <c r="R4523" s="59"/>
      <c r="T4523" s="3"/>
      <c r="U4523" s="5"/>
      <c r="V4523" s="3"/>
      <c r="W4523" s="5"/>
      <c r="AE4523" s="7"/>
      <c r="AM4523" s="8"/>
      <c r="AT4523" s="9"/>
      <c r="GM4523" s="12"/>
      <c r="GN4523" s="12"/>
      <c r="GO4523" s="12"/>
      <c r="GP4523" s="12"/>
      <c r="GQ4523" s="12"/>
    </row>
    <row r="4524" spans="9:199" s="1" customFormat="1">
      <c r="I4524" s="3"/>
      <c r="P4524" s="59"/>
      <c r="Q4524" s="59"/>
      <c r="R4524" s="59"/>
      <c r="T4524" s="3"/>
      <c r="U4524" s="5"/>
      <c r="V4524" s="3"/>
      <c r="W4524" s="5"/>
      <c r="AE4524" s="7"/>
      <c r="AM4524" s="8"/>
      <c r="AT4524" s="9"/>
      <c r="GM4524" s="12"/>
      <c r="GN4524" s="12"/>
      <c r="GO4524" s="12"/>
      <c r="GP4524" s="12"/>
      <c r="GQ4524" s="12"/>
    </row>
    <row r="4525" spans="9:199" s="1" customFormat="1">
      <c r="I4525" s="3"/>
      <c r="P4525" s="59"/>
      <c r="Q4525" s="59"/>
      <c r="R4525" s="59"/>
      <c r="T4525" s="3"/>
      <c r="U4525" s="5"/>
      <c r="V4525" s="3"/>
      <c r="W4525" s="5"/>
      <c r="AE4525" s="7"/>
      <c r="AM4525" s="8"/>
      <c r="AT4525" s="9"/>
      <c r="GM4525" s="12"/>
      <c r="GN4525" s="12"/>
      <c r="GO4525" s="12"/>
      <c r="GP4525" s="12"/>
      <c r="GQ4525" s="12"/>
    </row>
    <row r="4526" spans="9:199" s="1" customFormat="1">
      <c r="I4526" s="3"/>
      <c r="P4526" s="59"/>
      <c r="Q4526" s="59"/>
      <c r="R4526" s="59"/>
      <c r="T4526" s="3"/>
      <c r="U4526" s="5"/>
      <c r="V4526" s="3"/>
      <c r="W4526" s="5"/>
      <c r="AE4526" s="7"/>
      <c r="AM4526" s="8"/>
      <c r="AT4526" s="9"/>
      <c r="GM4526" s="12"/>
      <c r="GN4526" s="12"/>
      <c r="GO4526" s="12"/>
      <c r="GP4526" s="12"/>
      <c r="GQ4526" s="12"/>
    </row>
    <row r="4527" spans="9:199" s="1" customFormat="1">
      <c r="I4527" s="3"/>
      <c r="P4527" s="59"/>
      <c r="Q4527" s="59"/>
      <c r="R4527" s="59"/>
      <c r="T4527" s="3"/>
      <c r="U4527" s="5"/>
      <c r="V4527" s="3"/>
      <c r="W4527" s="5"/>
      <c r="AE4527" s="7"/>
      <c r="AM4527" s="8"/>
      <c r="AT4527" s="9"/>
      <c r="GM4527" s="12"/>
      <c r="GN4527" s="12"/>
      <c r="GO4527" s="12"/>
      <c r="GP4527" s="12"/>
      <c r="GQ4527" s="12"/>
    </row>
    <row r="4528" spans="9:199" s="1" customFormat="1">
      <c r="I4528" s="3"/>
      <c r="P4528" s="59"/>
      <c r="Q4528" s="59"/>
      <c r="R4528" s="59"/>
      <c r="T4528" s="3"/>
      <c r="U4528" s="5"/>
      <c r="V4528" s="3"/>
      <c r="W4528" s="5"/>
      <c r="AE4528" s="7"/>
      <c r="AM4528" s="8"/>
      <c r="AT4528" s="9"/>
      <c r="GM4528" s="12"/>
      <c r="GN4528" s="12"/>
      <c r="GO4528" s="12"/>
      <c r="GP4528" s="12"/>
      <c r="GQ4528" s="12"/>
    </row>
    <row r="4529" spans="9:199" s="1" customFormat="1">
      <c r="I4529" s="3"/>
      <c r="P4529" s="59"/>
      <c r="Q4529" s="59"/>
      <c r="R4529" s="59"/>
      <c r="T4529" s="3"/>
      <c r="U4529" s="5"/>
      <c r="V4529" s="3"/>
      <c r="W4529" s="5"/>
      <c r="AE4529" s="7"/>
      <c r="AM4529" s="8"/>
      <c r="AT4529" s="9"/>
      <c r="GM4529" s="12"/>
      <c r="GN4529" s="12"/>
      <c r="GO4529" s="12"/>
      <c r="GP4529" s="12"/>
      <c r="GQ4529" s="12"/>
    </row>
    <row r="4530" spans="9:199" s="1" customFormat="1">
      <c r="I4530" s="3"/>
      <c r="P4530" s="59"/>
      <c r="Q4530" s="59"/>
      <c r="R4530" s="59"/>
      <c r="T4530" s="3"/>
      <c r="U4530" s="5"/>
      <c r="V4530" s="3"/>
      <c r="W4530" s="5"/>
      <c r="AE4530" s="7"/>
      <c r="AM4530" s="8"/>
      <c r="AT4530" s="9"/>
      <c r="GM4530" s="12"/>
      <c r="GN4530" s="12"/>
      <c r="GO4530" s="12"/>
      <c r="GP4530" s="12"/>
      <c r="GQ4530" s="12"/>
    </row>
    <row r="4531" spans="9:199" s="1" customFormat="1">
      <c r="I4531" s="3"/>
      <c r="P4531" s="59"/>
      <c r="Q4531" s="59"/>
      <c r="R4531" s="59"/>
      <c r="T4531" s="3"/>
      <c r="U4531" s="5"/>
      <c r="V4531" s="3"/>
      <c r="W4531" s="5"/>
      <c r="AE4531" s="7"/>
      <c r="AM4531" s="8"/>
      <c r="AT4531" s="9"/>
      <c r="GM4531" s="12"/>
      <c r="GN4531" s="12"/>
      <c r="GO4531" s="12"/>
      <c r="GP4531" s="12"/>
      <c r="GQ4531" s="12"/>
    </row>
    <row r="4532" spans="9:199" s="1" customFormat="1">
      <c r="I4532" s="3"/>
      <c r="P4532" s="59"/>
      <c r="Q4532" s="59"/>
      <c r="R4532" s="59"/>
      <c r="T4532" s="3"/>
      <c r="U4532" s="5"/>
      <c r="V4532" s="3"/>
      <c r="W4532" s="5"/>
      <c r="AE4532" s="7"/>
      <c r="AM4532" s="8"/>
      <c r="AT4532" s="9"/>
      <c r="GM4532" s="12"/>
      <c r="GN4532" s="12"/>
      <c r="GO4532" s="12"/>
      <c r="GP4532" s="12"/>
      <c r="GQ4532" s="12"/>
    </row>
    <row r="4533" spans="9:199" s="1" customFormat="1">
      <c r="I4533" s="3"/>
      <c r="P4533" s="59"/>
      <c r="Q4533" s="59"/>
      <c r="R4533" s="59"/>
      <c r="T4533" s="3"/>
      <c r="U4533" s="5"/>
      <c r="V4533" s="3"/>
      <c r="W4533" s="5"/>
      <c r="AE4533" s="7"/>
      <c r="AM4533" s="8"/>
      <c r="AT4533" s="9"/>
      <c r="GM4533" s="12"/>
      <c r="GN4533" s="12"/>
      <c r="GO4533" s="12"/>
      <c r="GP4533" s="12"/>
      <c r="GQ4533" s="12"/>
    </row>
    <row r="4534" spans="9:199" s="1" customFormat="1">
      <c r="I4534" s="3"/>
      <c r="P4534" s="59"/>
      <c r="Q4534" s="59"/>
      <c r="R4534" s="59"/>
      <c r="T4534" s="3"/>
      <c r="U4534" s="5"/>
      <c r="V4534" s="3"/>
      <c r="W4534" s="5"/>
      <c r="AE4534" s="7"/>
      <c r="AM4534" s="8"/>
      <c r="AT4534" s="9"/>
      <c r="GM4534" s="12"/>
      <c r="GN4534" s="12"/>
      <c r="GO4534" s="12"/>
      <c r="GP4534" s="12"/>
      <c r="GQ4534" s="12"/>
    </row>
    <row r="4535" spans="9:199" s="1" customFormat="1">
      <c r="I4535" s="3"/>
      <c r="P4535" s="59"/>
      <c r="Q4535" s="59"/>
      <c r="R4535" s="59"/>
      <c r="T4535" s="3"/>
      <c r="U4535" s="5"/>
      <c r="V4535" s="3"/>
      <c r="W4535" s="5"/>
      <c r="AE4535" s="7"/>
      <c r="AM4535" s="8"/>
      <c r="AT4535" s="9"/>
      <c r="GM4535" s="12"/>
      <c r="GN4535" s="12"/>
      <c r="GO4535" s="12"/>
      <c r="GP4535" s="12"/>
      <c r="GQ4535" s="12"/>
    </row>
    <row r="4536" spans="9:199" s="1" customFormat="1">
      <c r="I4536" s="3"/>
      <c r="P4536" s="59"/>
      <c r="Q4536" s="59"/>
      <c r="R4536" s="59"/>
      <c r="T4536" s="3"/>
      <c r="U4536" s="5"/>
      <c r="V4536" s="3"/>
      <c r="W4536" s="5"/>
      <c r="AE4536" s="7"/>
      <c r="AM4536" s="8"/>
      <c r="AT4536" s="9"/>
      <c r="GM4536" s="12"/>
      <c r="GN4536" s="12"/>
      <c r="GO4536" s="12"/>
      <c r="GP4536" s="12"/>
      <c r="GQ4536" s="12"/>
    </row>
    <row r="4537" spans="9:199" s="1" customFormat="1">
      <c r="I4537" s="3"/>
      <c r="P4537" s="59"/>
      <c r="Q4537" s="59"/>
      <c r="R4537" s="59"/>
      <c r="T4537" s="3"/>
      <c r="U4537" s="5"/>
      <c r="V4537" s="3"/>
      <c r="W4537" s="5"/>
      <c r="AE4537" s="7"/>
      <c r="AM4537" s="8"/>
      <c r="AT4537" s="9"/>
      <c r="GM4537" s="12"/>
      <c r="GN4537" s="12"/>
      <c r="GO4537" s="12"/>
      <c r="GP4537" s="12"/>
      <c r="GQ4537" s="12"/>
    </row>
    <row r="4538" spans="9:199" s="1" customFormat="1">
      <c r="I4538" s="3"/>
      <c r="P4538" s="59"/>
      <c r="Q4538" s="59"/>
      <c r="R4538" s="59"/>
      <c r="T4538" s="3"/>
      <c r="U4538" s="5"/>
      <c r="V4538" s="3"/>
      <c r="W4538" s="5"/>
      <c r="AE4538" s="7"/>
      <c r="AM4538" s="8"/>
      <c r="AT4538" s="9"/>
      <c r="GM4538" s="12"/>
      <c r="GN4538" s="12"/>
      <c r="GO4538" s="12"/>
      <c r="GP4538" s="12"/>
      <c r="GQ4538" s="12"/>
    </row>
    <row r="4539" spans="9:199" s="1" customFormat="1">
      <c r="I4539" s="3"/>
      <c r="P4539" s="59"/>
      <c r="Q4539" s="59"/>
      <c r="R4539" s="59"/>
      <c r="T4539" s="3"/>
      <c r="U4539" s="5"/>
      <c r="V4539" s="3"/>
      <c r="W4539" s="5"/>
      <c r="AE4539" s="7"/>
      <c r="AM4539" s="8"/>
      <c r="AT4539" s="9"/>
      <c r="GM4539" s="12"/>
      <c r="GN4539" s="12"/>
      <c r="GO4539" s="12"/>
      <c r="GP4539" s="12"/>
      <c r="GQ4539" s="12"/>
    </row>
    <row r="4540" spans="9:199" s="1" customFormat="1">
      <c r="I4540" s="3"/>
      <c r="P4540" s="59"/>
      <c r="Q4540" s="59"/>
      <c r="R4540" s="59"/>
      <c r="T4540" s="3"/>
      <c r="U4540" s="5"/>
      <c r="V4540" s="3"/>
      <c r="W4540" s="5"/>
      <c r="AE4540" s="7"/>
      <c r="AM4540" s="8"/>
      <c r="AT4540" s="9"/>
      <c r="GM4540" s="12"/>
      <c r="GN4540" s="12"/>
      <c r="GO4540" s="12"/>
      <c r="GP4540" s="12"/>
      <c r="GQ4540" s="12"/>
    </row>
    <row r="4541" spans="9:199" s="1" customFormat="1">
      <c r="I4541" s="3"/>
      <c r="P4541" s="59"/>
      <c r="Q4541" s="59"/>
      <c r="R4541" s="59"/>
      <c r="T4541" s="3"/>
      <c r="U4541" s="5"/>
      <c r="V4541" s="3"/>
      <c r="W4541" s="5"/>
      <c r="AE4541" s="7"/>
      <c r="AM4541" s="8"/>
      <c r="AT4541" s="9"/>
      <c r="GM4541" s="12"/>
      <c r="GN4541" s="12"/>
      <c r="GO4541" s="12"/>
      <c r="GP4541" s="12"/>
      <c r="GQ4541" s="12"/>
    </row>
    <row r="4542" spans="9:199" s="1" customFormat="1">
      <c r="I4542" s="3"/>
      <c r="P4542" s="59"/>
      <c r="Q4542" s="59"/>
      <c r="R4542" s="59"/>
      <c r="T4542" s="3"/>
      <c r="U4542" s="5"/>
      <c r="V4542" s="3"/>
      <c r="W4542" s="5"/>
      <c r="AE4542" s="7"/>
      <c r="AM4542" s="8"/>
      <c r="AT4542" s="9"/>
      <c r="GM4542" s="12"/>
      <c r="GN4542" s="12"/>
      <c r="GO4542" s="12"/>
      <c r="GP4542" s="12"/>
      <c r="GQ4542" s="12"/>
    </row>
    <row r="4543" spans="9:199" s="1" customFormat="1">
      <c r="I4543" s="3"/>
      <c r="P4543" s="59"/>
      <c r="Q4543" s="59"/>
      <c r="R4543" s="59"/>
      <c r="T4543" s="3"/>
      <c r="U4543" s="5"/>
      <c r="V4543" s="3"/>
      <c r="W4543" s="5"/>
      <c r="AE4543" s="7"/>
      <c r="AM4543" s="8"/>
      <c r="AT4543" s="9"/>
      <c r="GM4543" s="12"/>
      <c r="GN4543" s="12"/>
      <c r="GO4543" s="12"/>
      <c r="GP4543" s="12"/>
      <c r="GQ4543" s="12"/>
    </row>
    <row r="4544" spans="9:199" s="1" customFormat="1">
      <c r="I4544" s="3"/>
      <c r="P4544" s="59"/>
      <c r="Q4544" s="59"/>
      <c r="R4544" s="59"/>
      <c r="T4544" s="3"/>
      <c r="U4544" s="5"/>
      <c r="V4544" s="3"/>
      <c r="W4544" s="5"/>
      <c r="AE4544" s="7"/>
      <c r="AM4544" s="8"/>
      <c r="AT4544" s="9"/>
      <c r="GM4544" s="12"/>
      <c r="GN4544" s="12"/>
      <c r="GO4544" s="12"/>
      <c r="GP4544" s="12"/>
      <c r="GQ4544" s="12"/>
    </row>
    <row r="4545" spans="9:199" s="1" customFormat="1">
      <c r="I4545" s="3"/>
      <c r="P4545" s="59"/>
      <c r="Q4545" s="59"/>
      <c r="R4545" s="59"/>
      <c r="T4545" s="3"/>
      <c r="U4545" s="5"/>
      <c r="V4545" s="3"/>
      <c r="W4545" s="5"/>
      <c r="AE4545" s="7"/>
      <c r="AM4545" s="8"/>
      <c r="AT4545" s="9"/>
      <c r="GM4545" s="12"/>
      <c r="GN4545" s="12"/>
      <c r="GO4545" s="12"/>
      <c r="GP4545" s="12"/>
      <c r="GQ4545" s="12"/>
    </row>
    <row r="4546" spans="9:199" s="1" customFormat="1">
      <c r="I4546" s="3"/>
      <c r="P4546" s="59"/>
      <c r="Q4546" s="59"/>
      <c r="R4546" s="59"/>
      <c r="T4546" s="3"/>
      <c r="U4546" s="5"/>
      <c r="V4546" s="3"/>
      <c r="W4546" s="5"/>
      <c r="AE4546" s="7"/>
      <c r="AM4546" s="8"/>
      <c r="AT4546" s="9"/>
      <c r="GM4546" s="12"/>
      <c r="GN4546" s="12"/>
      <c r="GO4546" s="12"/>
      <c r="GP4546" s="12"/>
      <c r="GQ4546" s="12"/>
    </row>
    <row r="4547" spans="9:199" s="1" customFormat="1">
      <c r="I4547" s="3"/>
      <c r="P4547" s="59"/>
      <c r="Q4547" s="59"/>
      <c r="R4547" s="59"/>
      <c r="T4547" s="3"/>
      <c r="U4547" s="5"/>
      <c r="V4547" s="3"/>
      <c r="W4547" s="5"/>
      <c r="AE4547" s="7"/>
      <c r="AM4547" s="8"/>
      <c r="AT4547" s="9"/>
      <c r="GM4547" s="12"/>
      <c r="GN4547" s="12"/>
      <c r="GO4547" s="12"/>
      <c r="GP4547" s="12"/>
      <c r="GQ4547" s="12"/>
    </row>
    <row r="4548" spans="9:199" s="1" customFormat="1">
      <c r="I4548" s="3"/>
      <c r="P4548" s="59"/>
      <c r="Q4548" s="59"/>
      <c r="R4548" s="59"/>
      <c r="T4548" s="3"/>
      <c r="U4548" s="5"/>
      <c r="V4548" s="3"/>
      <c r="W4548" s="5"/>
      <c r="AE4548" s="7"/>
      <c r="AM4548" s="8"/>
      <c r="AT4548" s="9"/>
      <c r="GM4548" s="12"/>
      <c r="GN4548" s="12"/>
      <c r="GO4548" s="12"/>
      <c r="GP4548" s="12"/>
      <c r="GQ4548" s="12"/>
    </row>
    <row r="4549" spans="9:199" s="1" customFormat="1">
      <c r="I4549" s="3"/>
      <c r="P4549" s="59"/>
      <c r="Q4549" s="59"/>
      <c r="R4549" s="59"/>
      <c r="T4549" s="3"/>
      <c r="U4549" s="5"/>
      <c r="V4549" s="3"/>
      <c r="W4549" s="5"/>
      <c r="AE4549" s="7"/>
      <c r="AM4549" s="8"/>
      <c r="AT4549" s="9"/>
      <c r="GM4549" s="12"/>
      <c r="GN4549" s="12"/>
      <c r="GO4549" s="12"/>
      <c r="GP4549" s="12"/>
      <c r="GQ4549" s="12"/>
    </row>
    <row r="4550" spans="9:199" s="1" customFormat="1">
      <c r="I4550" s="3"/>
      <c r="P4550" s="59"/>
      <c r="Q4550" s="59"/>
      <c r="R4550" s="59"/>
      <c r="T4550" s="3"/>
      <c r="U4550" s="5"/>
      <c r="V4550" s="3"/>
      <c r="W4550" s="5"/>
      <c r="AE4550" s="7"/>
      <c r="AM4550" s="8"/>
      <c r="AT4550" s="9"/>
      <c r="GM4550" s="12"/>
      <c r="GN4550" s="12"/>
      <c r="GO4550" s="12"/>
      <c r="GP4550" s="12"/>
      <c r="GQ4550" s="12"/>
    </row>
    <row r="4551" spans="9:199" s="1" customFormat="1">
      <c r="I4551" s="3"/>
      <c r="P4551" s="59"/>
      <c r="Q4551" s="59"/>
      <c r="R4551" s="59"/>
      <c r="T4551" s="3"/>
      <c r="U4551" s="5"/>
      <c r="V4551" s="3"/>
      <c r="W4551" s="5"/>
      <c r="AE4551" s="7"/>
      <c r="AM4551" s="8"/>
      <c r="AT4551" s="9"/>
      <c r="GM4551" s="12"/>
      <c r="GN4551" s="12"/>
      <c r="GO4551" s="12"/>
      <c r="GP4551" s="12"/>
      <c r="GQ4551" s="12"/>
    </row>
    <row r="4552" spans="9:199" s="1" customFormat="1">
      <c r="I4552" s="3"/>
      <c r="P4552" s="59"/>
      <c r="Q4552" s="59"/>
      <c r="R4552" s="59"/>
      <c r="T4552" s="3"/>
      <c r="U4552" s="5"/>
      <c r="V4552" s="3"/>
      <c r="W4552" s="5"/>
      <c r="AE4552" s="7"/>
      <c r="AM4552" s="8"/>
      <c r="AT4552" s="9"/>
      <c r="GM4552" s="12"/>
      <c r="GN4552" s="12"/>
      <c r="GO4552" s="12"/>
      <c r="GP4552" s="12"/>
      <c r="GQ4552" s="12"/>
    </row>
    <row r="4553" spans="9:199" s="1" customFormat="1">
      <c r="I4553" s="3"/>
      <c r="P4553" s="59"/>
      <c r="Q4553" s="59"/>
      <c r="R4553" s="59"/>
      <c r="T4553" s="3"/>
      <c r="U4553" s="5"/>
      <c r="V4553" s="3"/>
      <c r="W4553" s="5"/>
      <c r="AE4553" s="7"/>
      <c r="AM4553" s="8"/>
      <c r="AT4553" s="9"/>
      <c r="GM4553" s="12"/>
      <c r="GN4553" s="12"/>
      <c r="GO4553" s="12"/>
      <c r="GP4553" s="12"/>
      <c r="GQ4553" s="12"/>
    </row>
    <row r="4554" spans="9:199" s="1" customFormat="1">
      <c r="I4554" s="3"/>
      <c r="P4554" s="59"/>
      <c r="Q4554" s="59"/>
      <c r="R4554" s="59"/>
      <c r="T4554" s="3"/>
      <c r="U4554" s="5"/>
      <c r="V4554" s="3"/>
      <c r="W4554" s="5"/>
      <c r="AE4554" s="7"/>
      <c r="AM4554" s="8"/>
      <c r="AT4554" s="9"/>
      <c r="GM4554" s="12"/>
      <c r="GN4554" s="12"/>
      <c r="GO4554" s="12"/>
      <c r="GP4554" s="12"/>
      <c r="GQ4554" s="12"/>
    </row>
    <row r="4555" spans="9:199" s="1" customFormat="1">
      <c r="I4555" s="3"/>
      <c r="P4555" s="59"/>
      <c r="Q4555" s="59"/>
      <c r="R4555" s="59"/>
      <c r="T4555" s="3"/>
      <c r="U4555" s="5"/>
      <c r="V4555" s="3"/>
      <c r="W4555" s="5"/>
      <c r="AE4555" s="7"/>
      <c r="AM4555" s="8"/>
      <c r="AT4555" s="9"/>
      <c r="GM4555" s="12"/>
      <c r="GN4555" s="12"/>
      <c r="GO4555" s="12"/>
      <c r="GP4555" s="12"/>
      <c r="GQ4555" s="12"/>
    </row>
    <row r="4556" spans="9:199" s="1" customFormat="1">
      <c r="I4556" s="3"/>
      <c r="P4556" s="59"/>
      <c r="Q4556" s="59"/>
      <c r="R4556" s="59"/>
      <c r="T4556" s="3"/>
      <c r="U4556" s="5"/>
      <c r="V4556" s="3"/>
      <c r="W4556" s="5"/>
      <c r="AE4556" s="7"/>
      <c r="AM4556" s="8"/>
      <c r="AT4556" s="9"/>
      <c r="GM4556" s="12"/>
      <c r="GN4556" s="12"/>
      <c r="GO4556" s="12"/>
      <c r="GP4556" s="12"/>
      <c r="GQ4556" s="12"/>
    </row>
    <row r="4557" spans="9:199" s="1" customFormat="1">
      <c r="I4557" s="3"/>
      <c r="P4557" s="59"/>
      <c r="Q4557" s="59"/>
      <c r="R4557" s="59"/>
      <c r="T4557" s="3"/>
      <c r="U4557" s="5"/>
      <c r="V4557" s="3"/>
      <c r="W4557" s="5"/>
      <c r="AE4557" s="7"/>
      <c r="AM4557" s="8"/>
      <c r="AT4557" s="9"/>
      <c r="GM4557" s="12"/>
      <c r="GN4557" s="12"/>
      <c r="GO4557" s="12"/>
      <c r="GP4557" s="12"/>
      <c r="GQ4557" s="12"/>
    </row>
    <row r="4558" spans="9:199" s="1" customFormat="1">
      <c r="I4558" s="3"/>
      <c r="P4558" s="59"/>
      <c r="Q4558" s="59"/>
      <c r="R4558" s="59"/>
      <c r="T4558" s="3"/>
      <c r="U4558" s="5"/>
      <c r="V4558" s="3"/>
      <c r="W4558" s="5"/>
      <c r="AE4558" s="7"/>
      <c r="AM4558" s="8"/>
      <c r="AT4558" s="9"/>
      <c r="GM4558" s="12"/>
      <c r="GN4558" s="12"/>
      <c r="GO4558" s="12"/>
      <c r="GP4558" s="12"/>
      <c r="GQ4558" s="12"/>
    </row>
    <row r="4559" spans="9:199" s="1" customFormat="1">
      <c r="I4559" s="3"/>
      <c r="P4559" s="59"/>
      <c r="Q4559" s="59"/>
      <c r="R4559" s="59"/>
      <c r="T4559" s="3"/>
      <c r="U4559" s="5"/>
      <c r="V4559" s="3"/>
      <c r="W4559" s="5"/>
      <c r="AE4559" s="7"/>
      <c r="AM4559" s="8"/>
      <c r="AT4559" s="9"/>
      <c r="GM4559" s="12"/>
      <c r="GN4559" s="12"/>
      <c r="GO4559" s="12"/>
      <c r="GP4559" s="12"/>
      <c r="GQ4559" s="12"/>
    </row>
    <row r="4560" spans="9:199" s="1" customFormat="1">
      <c r="I4560" s="3"/>
      <c r="P4560" s="59"/>
      <c r="Q4560" s="59"/>
      <c r="R4560" s="59"/>
      <c r="T4560" s="3"/>
      <c r="U4560" s="5"/>
      <c r="V4560" s="3"/>
      <c r="W4560" s="5"/>
      <c r="AE4560" s="7"/>
      <c r="AM4560" s="8"/>
      <c r="AT4560" s="9"/>
      <c r="GM4560" s="12"/>
      <c r="GN4560" s="12"/>
      <c r="GO4560" s="12"/>
      <c r="GP4560" s="12"/>
      <c r="GQ4560" s="12"/>
    </row>
    <row r="4561" spans="9:199" s="1" customFormat="1">
      <c r="I4561" s="3"/>
      <c r="P4561" s="59"/>
      <c r="Q4561" s="59"/>
      <c r="R4561" s="59"/>
      <c r="T4561" s="3"/>
      <c r="U4561" s="5"/>
      <c r="V4561" s="3"/>
      <c r="W4561" s="5"/>
      <c r="AE4561" s="7"/>
      <c r="AM4561" s="8"/>
      <c r="AT4561" s="9"/>
      <c r="GM4561" s="12"/>
      <c r="GN4561" s="12"/>
      <c r="GO4561" s="12"/>
      <c r="GP4561" s="12"/>
      <c r="GQ4561" s="12"/>
    </row>
    <row r="4562" spans="9:199" s="1" customFormat="1">
      <c r="I4562" s="3"/>
      <c r="P4562" s="59"/>
      <c r="Q4562" s="59"/>
      <c r="R4562" s="59"/>
      <c r="T4562" s="3"/>
      <c r="U4562" s="5"/>
      <c r="V4562" s="3"/>
      <c r="W4562" s="5"/>
      <c r="AE4562" s="7"/>
      <c r="AM4562" s="8"/>
      <c r="AT4562" s="9"/>
      <c r="GM4562" s="12"/>
      <c r="GN4562" s="12"/>
      <c r="GO4562" s="12"/>
      <c r="GP4562" s="12"/>
      <c r="GQ4562" s="12"/>
    </row>
    <row r="4563" spans="9:199" s="1" customFormat="1">
      <c r="I4563" s="3"/>
      <c r="P4563" s="59"/>
      <c r="Q4563" s="59"/>
      <c r="R4563" s="59"/>
      <c r="T4563" s="3"/>
      <c r="U4563" s="5"/>
      <c r="V4563" s="3"/>
      <c r="W4563" s="5"/>
      <c r="AE4563" s="7"/>
      <c r="AM4563" s="8"/>
      <c r="AT4563" s="9"/>
      <c r="GM4563" s="12"/>
      <c r="GN4563" s="12"/>
      <c r="GO4563" s="12"/>
      <c r="GP4563" s="12"/>
      <c r="GQ4563" s="12"/>
    </row>
    <row r="4564" spans="9:199" s="1" customFormat="1">
      <c r="I4564" s="3"/>
      <c r="P4564" s="59"/>
      <c r="Q4564" s="59"/>
      <c r="R4564" s="59"/>
      <c r="T4564" s="3"/>
      <c r="U4564" s="5"/>
      <c r="V4564" s="3"/>
      <c r="W4564" s="5"/>
      <c r="AE4564" s="7"/>
      <c r="AM4564" s="8"/>
      <c r="AT4564" s="9"/>
      <c r="GM4564" s="12"/>
      <c r="GN4564" s="12"/>
      <c r="GO4564" s="12"/>
      <c r="GP4564" s="12"/>
      <c r="GQ4564" s="12"/>
    </row>
    <row r="4565" spans="9:199" s="1" customFormat="1">
      <c r="I4565" s="3"/>
      <c r="P4565" s="59"/>
      <c r="Q4565" s="59"/>
      <c r="R4565" s="59"/>
      <c r="T4565" s="3"/>
      <c r="U4565" s="5"/>
      <c r="V4565" s="3"/>
      <c r="W4565" s="5"/>
      <c r="AE4565" s="7"/>
      <c r="AM4565" s="8"/>
      <c r="AT4565" s="9"/>
      <c r="GM4565" s="12"/>
      <c r="GN4565" s="12"/>
      <c r="GO4565" s="12"/>
      <c r="GP4565" s="12"/>
      <c r="GQ4565" s="12"/>
    </row>
    <row r="4566" spans="9:199" s="1" customFormat="1">
      <c r="I4566" s="3"/>
      <c r="P4566" s="59"/>
      <c r="Q4566" s="59"/>
      <c r="R4566" s="59"/>
      <c r="T4566" s="3"/>
      <c r="U4566" s="5"/>
      <c r="V4566" s="3"/>
      <c r="W4566" s="5"/>
      <c r="AE4566" s="7"/>
      <c r="AM4566" s="8"/>
      <c r="AT4566" s="9"/>
      <c r="GM4566" s="12"/>
      <c r="GN4566" s="12"/>
      <c r="GO4566" s="12"/>
      <c r="GP4566" s="12"/>
      <c r="GQ4566" s="12"/>
    </row>
    <row r="4567" spans="9:199" s="1" customFormat="1">
      <c r="I4567" s="3"/>
      <c r="P4567" s="59"/>
      <c r="Q4567" s="59"/>
      <c r="R4567" s="59"/>
      <c r="T4567" s="3"/>
      <c r="U4567" s="5"/>
      <c r="V4567" s="3"/>
      <c r="W4567" s="5"/>
      <c r="AE4567" s="7"/>
      <c r="AM4567" s="8"/>
      <c r="AT4567" s="9"/>
      <c r="GM4567" s="12"/>
      <c r="GN4567" s="12"/>
      <c r="GO4567" s="12"/>
      <c r="GP4567" s="12"/>
      <c r="GQ4567" s="12"/>
    </row>
    <row r="4568" spans="9:199" s="1" customFormat="1">
      <c r="I4568" s="3"/>
      <c r="P4568" s="59"/>
      <c r="Q4568" s="59"/>
      <c r="R4568" s="59"/>
      <c r="T4568" s="3"/>
      <c r="U4568" s="5"/>
      <c r="V4568" s="3"/>
      <c r="W4568" s="5"/>
      <c r="AE4568" s="7"/>
      <c r="AM4568" s="8"/>
      <c r="AT4568" s="9"/>
      <c r="GM4568" s="12"/>
      <c r="GN4568" s="12"/>
      <c r="GO4568" s="12"/>
      <c r="GP4568" s="12"/>
      <c r="GQ4568" s="12"/>
    </row>
    <row r="4569" spans="9:199" s="1" customFormat="1">
      <c r="I4569" s="3"/>
      <c r="P4569" s="59"/>
      <c r="Q4569" s="59"/>
      <c r="R4569" s="59"/>
      <c r="T4569" s="3"/>
      <c r="U4569" s="5"/>
      <c r="V4569" s="3"/>
      <c r="W4569" s="5"/>
      <c r="AE4569" s="7"/>
      <c r="AM4569" s="8"/>
      <c r="AT4569" s="9"/>
      <c r="GM4569" s="12"/>
      <c r="GN4569" s="12"/>
      <c r="GO4569" s="12"/>
      <c r="GP4569" s="12"/>
      <c r="GQ4569" s="12"/>
    </row>
    <row r="4570" spans="9:199" s="1" customFormat="1">
      <c r="I4570" s="3"/>
      <c r="P4570" s="59"/>
      <c r="Q4570" s="59"/>
      <c r="R4570" s="59"/>
      <c r="T4570" s="3"/>
      <c r="U4570" s="5"/>
      <c r="V4570" s="3"/>
      <c r="W4570" s="5"/>
      <c r="AE4570" s="7"/>
      <c r="AM4570" s="8"/>
      <c r="AT4570" s="9"/>
      <c r="GM4570" s="12"/>
      <c r="GN4570" s="12"/>
      <c r="GO4570" s="12"/>
      <c r="GP4570" s="12"/>
      <c r="GQ4570" s="12"/>
    </row>
    <row r="4571" spans="9:199" s="1" customFormat="1">
      <c r="I4571" s="3"/>
      <c r="P4571" s="59"/>
      <c r="Q4571" s="59"/>
      <c r="R4571" s="59"/>
      <c r="T4571" s="3"/>
      <c r="U4571" s="5"/>
      <c r="V4571" s="3"/>
      <c r="W4571" s="5"/>
      <c r="AE4571" s="7"/>
      <c r="AM4571" s="8"/>
      <c r="AT4571" s="9"/>
      <c r="GM4571" s="12"/>
      <c r="GN4571" s="12"/>
      <c r="GO4571" s="12"/>
      <c r="GP4571" s="12"/>
      <c r="GQ4571" s="12"/>
    </row>
    <row r="4572" spans="9:199" s="1" customFormat="1">
      <c r="I4572" s="3"/>
      <c r="P4572" s="59"/>
      <c r="Q4572" s="59"/>
      <c r="R4572" s="59"/>
      <c r="T4572" s="3"/>
      <c r="U4572" s="5"/>
      <c r="V4572" s="3"/>
      <c r="W4572" s="5"/>
      <c r="AE4572" s="7"/>
      <c r="AM4572" s="8"/>
      <c r="AT4572" s="9"/>
      <c r="GM4572" s="12"/>
      <c r="GN4572" s="12"/>
      <c r="GO4572" s="12"/>
      <c r="GP4572" s="12"/>
      <c r="GQ4572" s="12"/>
    </row>
    <row r="4573" spans="9:199" s="1" customFormat="1">
      <c r="I4573" s="3"/>
      <c r="P4573" s="59"/>
      <c r="Q4573" s="59"/>
      <c r="R4573" s="59"/>
      <c r="T4573" s="3"/>
      <c r="U4573" s="5"/>
      <c r="V4573" s="3"/>
      <c r="W4573" s="5"/>
      <c r="AE4573" s="7"/>
      <c r="AM4573" s="8"/>
      <c r="AT4573" s="9"/>
      <c r="GM4573" s="12"/>
      <c r="GN4573" s="12"/>
      <c r="GO4573" s="12"/>
      <c r="GP4573" s="12"/>
      <c r="GQ4573" s="12"/>
    </row>
    <row r="4574" spans="9:199" s="1" customFormat="1">
      <c r="I4574" s="3"/>
      <c r="P4574" s="59"/>
      <c r="Q4574" s="59"/>
      <c r="R4574" s="59"/>
      <c r="T4574" s="3"/>
      <c r="U4574" s="5"/>
      <c r="V4574" s="3"/>
      <c r="W4574" s="5"/>
      <c r="AE4574" s="7"/>
      <c r="AM4574" s="8"/>
      <c r="AT4574" s="9"/>
      <c r="GM4574" s="12"/>
      <c r="GN4574" s="12"/>
      <c r="GO4574" s="12"/>
      <c r="GP4574" s="12"/>
      <c r="GQ4574" s="12"/>
    </row>
    <row r="4575" spans="9:199" s="1" customFormat="1">
      <c r="I4575" s="3"/>
      <c r="P4575" s="59"/>
      <c r="Q4575" s="59"/>
      <c r="R4575" s="59"/>
      <c r="T4575" s="3"/>
      <c r="U4575" s="5"/>
      <c r="V4575" s="3"/>
      <c r="W4575" s="5"/>
      <c r="AE4575" s="7"/>
      <c r="AM4575" s="8"/>
      <c r="AT4575" s="9"/>
      <c r="GM4575" s="12"/>
      <c r="GN4575" s="12"/>
      <c r="GO4575" s="12"/>
      <c r="GP4575" s="12"/>
      <c r="GQ4575" s="12"/>
    </row>
    <row r="4576" spans="9:199" s="1" customFormat="1">
      <c r="I4576" s="3"/>
      <c r="P4576" s="59"/>
      <c r="Q4576" s="59"/>
      <c r="R4576" s="59"/>
      <c r="T4576" s="3"/>
      <c r="U4576" s="5"/>
      <c r="V4576" s="3"/>
      <c r="W4576" s="5"/>
      <c r="AE4576" s="7"/>
      <c r="AM4576" s="8"/>
      <c r="AT4576" s="9"/>
      <c r="GM4576" s="12"/>
      <c r="GN4576" s="12"/>
      <c r="GO4576" s="12"/>
      <c r="GP4576" s="12"/>
      <c r="GQ4576" s="12"/>
    </row>
    <row r="4577" spans="9:199" s="1" customFormat="1">
      <c r="I4577" s="3"/>
      <c r="P4577" s="59"/>
      <c r="Q4577" s="59"/>
      <c r="R4577" s="59"/>
      <c r="T4577" s="3"/>
      <c r="U4577" s="5"/>
      <c r="V4577" s="3"/>
      <c r="W4577" s="5"/>
      <c r="AE4577" s="7"/>
      <c r="AM4577" s="8"/>
      <c r="AT4577" s="9"/>
      <c r="GM4577" s="12"/>
      <c r="GN4577" s="12"/>
      <c r="GO4577" s="12"/>
      <c r="GP4577" s="12"/>
      <c r="GQ4577" s="12"/>
    </row>
    <row r="4578" spans="9:199" s="1" customFormat="1">
      <c r="I4578" s="3"/>
      <c r="P4578" s="59"/>
      <c r="Q4578" s="59"/>
      <c r="R4578" s="59"/>
      <c r="T4578" s="3"/>
      <c r="U4578" s="5"/>
      <c r="V4578" s="3"/>
      <c r="W4578" s="5"/>
      <c r="AE4578" s="7"/>
      <c r="AM4578" s="8"/>
      <c r="AT4578" s="9"/>
      <c r="GM4578" s="12"/>
      <c r="GN4578" s="12"/>
      <c r="GO4578" s="12"/>
      <c r="GP4578" s="12"/>
      <c r="GQ4578" s="12"/>
    </row>
    <row r="4579" spans="9:199" s="1" customFormat="1">
      <c r="I4579" s="3"/>
      <c r="P4579" s="59"/>
      <c r="Q4579" s="59"/>
      <c r="R4579" s="59"/>
      <c r="T4579" s="3"/>
      <c r="U4579" s="5"/>
      <c r="V4579" s="3"/>
      <c r="W4579" s="5"/>
      <c r="AE4579" s="7"/>
      <c r="AM4579" s="8"/>
      <c r="AT4579" s="9"/>
      <c r="GM4579" s="12"/>
      <c r="GN4579" s="12"/>
      <c r="GO4579" s="12"/>
      <c r="GP4579" s="12"/>
      <c r="GQ4579" s="12"/>
    </row>
    <row r="4580" spans="9:199" s="1" customFormat="1">
      <c r="I4580" s="3"/>
      <c r="P4580" s="59"/>
      <c r="Q4580" s="59"/>
      <c r="R4580" s="59"/>
      <c r="T4580" s="3"/>
      <c r="U4580" s="5"/>
      <c r="V4580" s="3"/>
      <c r="W4580" s="5"/>
      <c r="AE4580" s="7"/>
      <c r="AM4580" s="8"/>
      <c r="AT4580" s="9"/>
      <c r="GM4580" s="12"/>
      <c r="GN4580" s="12"/>
      <c r="GO4580" s="12"/>
      <c r="GP4580" s="12"/>
      <c r="GQ4580" s="12"/>
    </row>
    <row r="4581" spans="9:199" s="1" customFormat="1">
      <c r="I4581" s="3"/>
      <c r="P4581" s="59"/>
      <c r="Q4581" s="59"/>
      <c r="R4581" s="59"/>
      <c r="T4581" s="3"/>
      <c r="U4581" s="5"/>
      <c r="V4581" s="3"/>
      <c r="W4581" s="5"/>
      <c r="AE4581" s="7"/>
      <c r="AM4581" s="8"/>
      <c r="AT4581" s="9"/>
      <c r="GM4581" s="12"/>
      <c r="GN4581" s="12"/>
      <c r="GO4581" s="12"/>
      <c r="GP4581" s="12"/>
      <c r="GQ4581" s="12"/>
    </row>
    <row r="4582" spans="9:199" s="1" customFormat="1">
      <c r="I4582" s="3"/>
      <c r="P4582" s="59"/>
      <c r="Q4582" s="59"/>
      <c r="R4582" s="59"/>
      <c r="T4582" s="3"/>
      <c r="U4582" s="5"/>
      <c r="V4582" s="3"/>
      <c r="W4582" s="5"/>
      <c r="AE4582" s="7"/>
      <c r="AM4582" s="8"/>
      <c r="AT4582" s="9"/>
      <c r="GM4582" s="12"/>
      <c r="GN4582" s="12"/>
      <c r="GO4582" s="12"/>
      <c r="GP4582" s="12"/>
      <c r="GQ4582" s="12"/>
    </row>
    <row r="4583" spans="9:199" s="1" customFormat="1">
      <c r="I4583" s="3"/>
      <c r="P4583" s="59"/>
      <c r="Q4583" s="59"/>
      <c r="R4583" s="59"/>
      <c r="T4583" s="3"/>
      <c r="U4583" s="5"/>
      <c r="V4583" s="3"/>
      <c r="W4583" s="5"/>
      <c r="AE4583" s="7"/>
      <c r="AM4583" s="8"/>
      <c r="AT4583" s="9"/>
      <c r="GM4583" s="12"/>
      <c r="GN4583" s="12"/>
      <c r="GO4583" s="12"/>
      <c r="GP4583" s="12"/>
      <c r="GQ4583" s="12"/>
    </row>
    <row r="4584" spans="9:199" s="1" customFormat="1">
      <c r="I4584" s="3"/>
      <c r="P4584" s="59"/>
      <c r="Q4584" s="59"/>
      <c r="R4584" s="59"/>
      <c r="T4584" s="3"/>
      <c r="U4584" s="5"/>
      <c r="V4584" s="3"/>
      <c r="W4584" s="5"/>
      <c r="AE4584" s="7"/>
      <c r="AM4584" s="8"/>
      <c r="AT4584" s="9"/>
      <c r="GM4584" s="12"/>
      <c r="GN4584" s="12"/>
      <c r="GO4584" s="12"/>
      <c r="GP4584" s="12"/>
      <c r="GQ4584" s="12"/>
    </row>
    <row r="4585" spans="9:199" s="1" customFormat="1">
      <c r="I4585" s="3"/>
      <c r="P4585" s="59"/>
      <c r="Q4585" s="59"/>
      <c r="R4585" s="59"/>
      <c r="T4585" s="3"/>
      <c r="U4585" s="5"/>
      <c r="V4585" s="3"/>
      <c r="W4585" s="5"/>
      <c r="AE4585" s="7"/>
      <c r="AM4585" s="8"/>
      <c r="AT4585" s="9"/>
      <c r="GM4585" s="12"/>
      <c r="GN4585" s="12"/>
      <c r="GO4585" s="12"/>
      <c r="GP4585" s="12"/>
      <c r="GQ4585" s="12"/>
    </row>
    <row r="4586" spans="9:199" s="1" customFormat="1">
      <c r="I4586" s="3"/>
      <c r="P4586" s="59"/>
      <c r="Q4586" s="59"/>
      <c r="R4586" s="59"/>
      <c r="T4586" s="3"/>
      <c r="U4586" s="5"/>
      <c r="V4586" s="3"/>
      <c r="W4586" s="5"/>
      <c r="AE4586" s="7"/>
      <c r="AM4586" s="8"/>
      <c r="AT4586" s="9"/>
      <c r="GM4586" s="12"/>
      <c r="GN4586" s="12"/>
      <c r="GO4586" s="12"/>
      <c r="GP4586" s="12"/>
      <c r="GQ4586" s="12"/>
    </row>
    <row r="4587" spans="9:199" s="1" customFormat="1">
      <c r="I4587" s="3"/>
      <c r="P4587" s="59"/>
      <c r="Q4587" s="59"/>
      <c r="R4587" s="59"/>
      <c r="T4587" s="3"/>
      <c r="U4587" s="5"/>
      <c r="V4587" s="3"/>
      <c r="W4587" s="5"/>
      <c r="AE4587" s="7"/>
      <c r="AM4587" s="8"/>
      <c r="AT4587" s="9"/>
      <c r="GM4587" s="12"/>
      <c r="GN4587" s="12"/>
      <c r="GO4587" s="12"/>
      <c r="GP4587" s="12"/>
      <c r="GQ4587" s="12"/>
    </row>
    <row r="4588" spans="9:199" s="1" customFormat="1">
      <c r="I4588" s="3"/>
      <c r="P4588" s="59"/>
      <c r="Q4588" s="59"/>
      <c r="R4588" s="59"/>
      <c r="T4588" s="3"/>
      <c r="U4588" s="5"/>
      <c r="V4588" s="3"/>
      <c r="W4588" s="5"/>
      <c r="AE4588" s="7"/>
      <c r="AM4588" s="8"/>
      <c r="AT4588" s="9"/>
      <c r="GM4588" s="12"/>
      <c r="GN4588" s="12"/>
      <c r="GO4588" s="12"/>
      <c r="GP4588" s="12"/>
      <c r="GQ4588" s="12"/>
    </row>
    <row r="4589" spans="9:199" s="1" customFormat="1">
      <c r="I4589" s="3"/>
      <c r="P4589" s="59"/>
      <c r="Q4589" s="59"/>
      <c r="R4589" s="59"/>
      <c r="T4589" s="3"/>
      <c r="U4589" s="5"/>
      <c r="V4589" s="3"/>
      <c r="W4589" s="5"/>
      <c r="AE4589" s="7"/>
      <c r="AM4589" s="8"/>
      <c r="AT4589" s="9"/>
      <c r="GM4589" s="12"/>
      <c r="GN4589" s="12"/>
      <c r="GO4589" s="12"/>
      <c r="GP4589" s="12"/>
      <c r="GQ4589" s="12"/>
    </row>
    <row r="4590" spans="9:199" s="1" customFormat="1">
      <c r="I4590" s="3"/>
      <c r="P4590" s="59"/>
      <c r="Q4590" s="59"/>
      <c r="R4590" s="59"/>
      <c r="T4590" s="3"/>
      <c r="U4590" s="5"/>
      <c r="V4590" s="3"/>
      <c r="W4590" s="5"/>
      <c r="AE4590" s="7"/>
      <c r="AM4590" s="8"/>
      <c r="AT4590" s="9"/>
      <c r="GM4590" s="12"/>
      <c r="GN4590" s="12"/>
      <c r="GO4590" s="12"/>
      <c r="GP4590" s="12"/>
      <c r="GQ4590" s="12"/>
    </row>
    <row r="4591" spans="9:199" s="1" customFormat="1">
      <c r="I4591" s="3"/>
      <c r="P4591" s="59"/>
      <c r="Q4591" s="59"/>
      <c r="R4591" s="59"/>
      <c r="T4591" s="3"/>
      <c r="U4591" s="5"/>
      <c r="V4591" s="3"/>
      <c r="W4591" s="5"/>
      <c r="AE4591" s="7"/>
      <c r="AM4591" s="8"/>
      <c r="AT4591" s="9"/>
      <c r="GM4591" s="12"/>
      <c r="GN4591" s="12"/>
      <c r="GO4591" s="12"/>
      <c r="GP4591" s="12"/>
      <c r="GQ4591" s="12"/>
    </row>
    <row r="4592" spans="9:199" s="1" customFormat="1">
      <c r="I4592" s="3"/>
      <c r="P4592" s="59"/>
      <c r="Q4592" s="59"/>
      <c r="R4592" s="59"/>
      <c r="T4592" s="3"/>
      <c r="U4592" s="5"/>
      <c r="V4592" s="3"/>
      <c r="W4592" s="5"/>
      <c r="AE4592" s="7"/>
      <c r="AM4592" s="8"/>
      <c r="AT4592" s="9"/>
      <c r="GM4592" s="12"/>
      <c r="GN4592" s="12"/>
      <c r="GO4592" s="12"/>
      <c r="GP4592" s="12"/>
      <c r="GQ4592" s="12"/>
    </row>
    <row r="4593" spans="9:199" s="1" customFormat="1">
      <c r="I4593" s="3"/>
      <c r="P4593" s="59"/>
      <c r="Q4593" s="59"/>
      <c r="R4593" s="59"/>
      <c r="T4593" s="3"/>
      <c r="U4593" s="5"/>
      <c r="V4593" s="3"/>
      <c r="W4593" s="5"/>
      <c r="AE4593" s="7"/>
      <c r="AM4593" s="8"/>
      <c r="AT4593" s="9"/>
      <c r="GM4593" s="12"/>
      <c r="GN4593" s="12"/>
      <c r="GO4593" s="12"/>
      <c r="GP4593" s="12"/>
      <c r="GQ4593" s="12"/>
    </row>
    <row r="4594" spans="9:199" s="1" customFormat="1">
      <c r="I4594" s="3"/>
      <c r="P4594" s="59"/>
      <c r="Q4594" s="59"/>
      <c r="R4594" s="59"/>
      <c r="T4594" s="3"/>
      <c r="U4594" s="5"/>
      <c r="V4594" s="3"/>
      <c r="W4594" s="5"/>
      <c r="AE4594" s="7"/>
      <c r="AM4594" s="8"/>
      <c r="AT4594" s="9"/>
      <c r="GM4594" s="12"/>
      <c r="GN4594" s="12"/>
      <c r="GO4594" s="12"/>
      <c r="GP4594" s="12"/>
      <c r="GQ4594" s="12"/>
    </row>
    <row r="4595" spans="9:199" s="1" customFormat="1">
      <c r="I4595" s="3"/>
      <c r="P4595" s="59"/>
      <c r="Q4595" s="59"/>
      <c r="R4595" s="59"/>
      <c r="T4595" s="3"/>
      <c r="U4595" s="5"/>
      <c r="V4595" s="3"/>
      <c r="W4595" s="5"/>
      <c r="AE4595" s="7"/>
      <c r="AM4595" s="8"/>
      <c r="AT4595" s="9"/>
      <c r="GM4595" s="12"/>
      <c r="GN4595" s="12"/>
      <c r="GO4595" s="12"/>
      <c r="GP4595" s="12"/>
      <c r="GQ4595" s="12"/>
    </row>
    <row r="4596" spans="9:199" s="1" customFormat="1">
      <c r="I4596" s="3"/>
      <c r="P4596" s="59"/>
      <c r="Q4596" s="59"/>
      <c r="R4596" s="59"/>
      <c r="T4596" s="3"/>
      <c r="U4596" s="5"/>
      <c r="V4596" s="3"/>
      <c r="W4596" s="5"/>
      <c r="AE4596" s="7"/>
      <c r="AM4596" s="8"/>
      <c r="AT4596" s="9"/>
      <c r="GM4596" s="12"/>
      <c r="GN4596" s="12"/>
      <c r="GO4596" s="12"/>
      <c r="GP4596" s="12"/>
      <c r="GQ4596" s="12"/>
    </row>
    <row r="4597" spans="9:199" s="1" customFormat="1">
      <c r="I4597" s="3"/>
      <c r="P4597" s="59"/>
      <c r="Q4597" s="59"/>
      <c r="R4597" s="59"/>
      <c r="T4597" s="3"/>
      <c r="U4597" s="5"/>
      <c r="V4597" s="3"/>
      <c r="W4597" s="5"/>
      <c r="AE4597" s="7"/>
      <c r="AM4597" s="8"/>
      <c r="AT4597" s="9"/>
      <c r="GM4597" s="12"/>
      <c r="GN4597" s="12"/>
      <c r="GO4597" s="12"/>
      <c r="GP4597" s="12"/>
      <c r="GQ4597" s="12"/>
    </row>
    <row r="4598" spans="9:199" s="1" customFormat="1">
      <c r="I4598" s="3"/>
      <c r="P4598" s="59"/>
      <c r="Q4598" s="59"/>
      <c r="R4598" s="59"/>
      <c r="T4598" s="3"/>
      <c r="U4598" s="5"/>
      <c r="V4598" s="3"/>
      <c r="W4598" s="5"/>
      <c r="AE4598" s="7"/>
      <c r="AM4598" s="8"/>
      <c r="AT4598" s="9"/>
      <c r="GM4598" s="12"/>
      <c r="GN4598" s="12"/>
      <c r="GO4598" s="12"/>
      <c r="GP4598" s="12"/>
      <c r="GQ4598" s="12"/>
    </row>
    <row r="4599" spans="9:199" s="1" customFormat="1">
      <c r="I4599" s="3"/>
      <c r="P4599" s="59"/>
      <c r="Q4599" s="59"/>
      <c r="R4599" s="59"/>
      <c r="T4599" s="3"/>
      <c r="U4599" s="5"/>
      <c r="V4599" s="3"/>
      <c r="W4599" s="5"/>
      <c r="AE4599" s="7"/>
      <c r="AM4599" s="8"/>
      <c r="AT4599" s="9"/>
      <c r="GM4599" s="12"/>
      <c r="GN4599" s="12"/>
      <c r="GO4599" s="12"/>
      <c r="GP4599" s="12"/>
      <c r="GQ4599" s="12"/>
    </row>
    <row r="4600" spans="9:199" s="1" customFormat="1">
      <c r="I4600" s="3"/>
      <c r="P4600" s="59"/>
      <c r="Q4600" s="59"/>
      <c r="R4600" s="59"/>
      <c r="T4600" s="3"/>
      <c r="U4600" s="5"/>
      <c r="V4600" s="3"/>
      <c r="W4600" s="5"/>
      <c r="AE4600" s="7"/>
      <c r="AM4600" s="8"/>
      <c r="AT4600" s="9"/>
      <c r="GM4600" s="12"/>
      <c r="GN4600" s="12"/>
      <c r="GO4600" s="12"/>
      <c r="GP4600" s="12"/>
      <c r="GQ4600" s="12"/>
    </row>
    <row r="4601" spans="9:199" s="1" customFormat="1">
      <c r="I4601" s="3"/>
      <c r="P4601" s="59"/>
      <c r="Q4601" s="59"/>
      <c r="R4601" s="59"/>
      <c r="T4601" s="3"/>
      <c r="U4601" s="5"/>
      <c r="V4601" s="3"/>
      <c r="W4601" s="5"/>
      <c r="AE4601" s="7"/>
      <c r="AM4601" s="8"/>
      <c r="AT4601" s="9"/>
      <c r="GM4601" s="12"/>
      <c r="GN4601" s="12"/>
      <c r="GO4601" s="12"/>
      <c r="GP4601" s="12"/>
      <c r="GQ4601" s="12"/>
    </row>
    <row r="4602" spans="9:199" s="1" customFormat="1">
      <c r="I4602" s="3"/>
      <c r="P4602" s="59"/>
      <c r="Q4602" s="59"/>
      <c r="R4602" s="59"/>
      <c r="T4602" s="3"/>
      <c r="U4602" s="5"/>
      <c r="V4602" s="3"/>
      <c r="W4602" s="5"/>
      <c r="AE4602" s="7"/>
      <c r="AM4602" s="8"/>
      <c r="AT4602" s="9"/>
      <c r="GM4602" s="12"/>
      <c r="GN4602" s="12"/>
      <c r="GO4602" s="12"/>
      <c r="GP4602" s="12"/>
      <c r="GQ4602" s="12"/>
    </row>
    <row r="4603" spans="9:199" s="1" customFormat="1">
      <c r="I4603" s="3"/>
      <c r="P4603" s="59"/>
      <c r="Q4603" s="59"/>
      <c r="R4603" s="59"/>
      <c r="T4603" s="3"/>
      <c r="U4603" s="5"/>
      <c r="V4603" s="3"/>
      <c r="W4603" s="5"/>
      <c r="AE4603" s="7"/>
      <c r="AM4603" s="8"/>
      <c r="AT4603" s="9"/>
      <c r="GM4603" s="12"/>
      <c r="GN4603" s="12"/>
      <c r="GO4603" s="12"/>
      <c r="GP4603" s="12"/>
      <c r="GQ4603" s="12"/>
    </row>
    <row r="4604" spans="9:199" s="1" customFormat="1">
      <c r="I4604" s="3"/>
      <c r="P4604" s="59"/>
      <c r="Q4604" s="59"/>
      <c r="R4604" s="59"/>
      <c r="T4604" s="3"/>
      <c r="U4604" s="5"/>
      <c r="V4604" s="3"/>
      <c r="W4604" s="5"/>
      <c r="AE4604" s="7"/>
      <c r="AM4604" s="8"/>
      <c r="AT4604" s="9"/>
      <c r="GM4604" s="12"/>
      <c r="GN4604" s="12"/>
      <c r="GO4604" s="12"/>
      <c r="GP4604" s="12"/>
      <c r="GQ4604" s="12"/>
    </row>
    <row r="4605" spans="9:199" s="1" customFormat="1">
      <c r="I4605" s="3"/>
      <c r="P4605" s="59"/>
      <c r="Q4605" s="59"/>
      <c r="R4605" s="59"/>
      <c r="T4605" s="3"/>
      <c r="U4605" s="5"/>
      <c r="V4605" s="3"/>
      <c r="W4605" s="5"/>
      <c r="AE4605" s="7"/>
      <c r="AM4605" s="8"/>
      <c r="AT4605" s="9"/>
      <c r="GM4605" s="12"/>
      <c r="GN4605" s="12"/>
      <c r="GO4605" s="12"/>
      <c r="GP4605" s="12"/>
      <c r="GQ4605" s="12"/>
    </row>
    <row r="4606" spans="9:199" s="1" customFormat="1">
      <c r="I4606" s="3"/>
      <c r="P4606" s="59"/>
      <c r="Q4606" s="59"/>
      <c r="R4606" s="59"/>
      <c r="T4606" s="3"/>
      <c r="U4606" s="5"/>
      <c r="V4606" s="3"/>
      <c r="W4606" s="5"/>
      <c r="AE4606" s="7"/>
      <c r="AM4606" s="8"/>
      <c r="AT4606" s="9"/>
      <c r="GM4606" s="12"/>
      <c r="GN4606" s="12"/>
      <c r="GO4606" s="12"/>
      <c r="GP4606" s="12"/>
      <c r="GQ4606" s="12"/>
    </row>
    <row r="4607" spans="9:199" s="1" customFormat="1">
      <c r="I4607" s="3"/>
      <c r="P4607" s="59"/>
      <c r="Q4607" s="59"/>
      <c r="R4607" s="59"/>
      <c r="T4607" s="3"/>
      <c r="U4607" s="5"/>
      <c r="V4607" s="3"/>
      <c r="W4607" s="5"/>
      <c r="AE4607" s="7"/>
      <c r="AM4607" s="8"/>
      <c r="AT4607" s="9"/>
      <c r="GM4607" s="12"/>
      <c r="GN4607" s="12"/>
      <c r="GO4607" s="12"/>
      <c r="GP4607" s="12"/>
      <c r="GQ4607" s="12"/>
    </row>
    <row r="4608" spans="9:199" s="1" customFormat="1">
      <c r="I4608" s="3"/>
      <c r="P4608" s="59"/>
      <c r="Q4608" s="59"/>
      <c r="R4608" s="59"/>
      <c r="T4608" s="3"/>
      <c r="U4608" s="5"/>
      <c r="V4608" s="3"/>
      <c r="W4608" s="5"/>
      <c r="AE4608" s="7"/>
      <c r="AM4608" s="8"/>
      <c r="AT4608" s="9"/>
      <c r="GM4608" s="12"/>
      <c r="GN4608" s="12"/>
      <c r="GO4608" s="12"/>
      <c r="GP4608" s="12"/>
      <c r="GQ4608" s="12"/>
    </row>
    <row r="4609" spans="9:199" s="1" customFormat="1">
      <c r="I4609" s="3"/>
      <c r="P4609" s="59"/>
      <c r="Q4609" s="59"/>
      <c r="R4609" s="59"/>
      <c r="T4609" s="3"/>
      <c r="U4609" s="5"/>
      <c r="V4609" s="3"/>
      <c r="W4609" s="5"/>
      <c r="AE4609" s="7"/>
      <c r="AM4609" s="8"/>
      <c r="AT4609" s="9"/>
      <c r="GM4609" s="12"/>
      <c r="GN4609" s="12"/>
      <c r="GO4609" s="12"/>
      <c r="GP4609" s="12"/>
      <c r="GQ4609" s="12"/>
    </row>
    <row r="4610" spans="9:199" s="1" customFormat="1">
      <c r="I4610" s="3"/>
      <c r="P4610" s="59"/>
      <c r="Q4610" s="59"/>
      <c r="R4610" s="59"/>
      <c r="T4610" s="3"/>
      <c r="U4610" s="5"/>
      <c r="V4610" s="3"/>
      <c r="W4610" s="5"/>
      <c r="AE4610" s="7"/>
      <c r="AM4610" s="8"/>
      <c r="AT4610" s="9"/>
      <c r="GM4610" s="12"/>
      <c r="GN4610" s="12"/>
      <c r="GO4610" s="12"/>
      <c r="GP4610" s="12"/>
      <c r="GQ4610" s="12"/>
    </row>
    <row r="4611" spans="9:199" s="1" customFormat="1">
      <c r="I4611" s="3"/>
      <c r="P4611" s="59"/>
      <c r="Q4611" s="59"/>
      <c r="R4611" s="59"/>
      <c r="T4611" s="3"/>
      <c r="U4611" s="5"/>
      <c r="V4611" s="3"/>
      <c r="W4611" s="5"/>
      <c r="AE4611" s="7"/>
      <c r="AM4611" s="8"/>
      <c r="AT4611" s="9"/>
      <c r="GM4611" s="12"/>
      <c r="GN4611" s="12"/>
      <c r="GO4611" s="12"/>
      <c r="GP4611" s="12"/>
      <c r="GQ4611" s="12"/>
    </row>
    <row r="4612" spans="9:199" s="1" customFormat="1">
      <c r="I4612" s="3"/>
      <c r="P4612" s="59"/>
      <c r="Q4612" s="59"/>
      <c r="R4612" s="59"/>
      <c r="T4612" s="3"/>
      <c r="U4612" s="5"/>
      <c r="V4612" s="3"/>
      <c r="W4612" s="5"/>
      <c r="AE4612" s="7"/>
      <c r="AM4612" s="8"/>
      <c r="AT4612" s="9"/>
      <c r="GM4612" s="12"/>
      <c r="GN4612" s="12"/>
      <c r="GO4612" s="12"/>
      <c r="GP4612" s="12"/>
      <c r="GQ4612" s="12"/>
    </row>
    <row r="4613" spans="9:199" s="1" customFormat="1">
      <c r="I4613" s="3"/>
      <c r="P4613" s="59"/>
      <c r="Q4613" s="59"/>
      <c r="R4613" s="59"/>
      <c r="T4613" s="3"/>
      <c r="U4613" s="5"/>
      <c r="V4613" s="3"/>
      <c r="W4613" s="5"/>
      <c r="AE4613" s="7"/>
      <c r="AM4613" s="8"/>
      <c r="AT4613" s="9"/>
      <c r="GM4613" s="12"/>
      <c r="GN4613" s="12"/>
      <c r="GO4613" s="12"/>
      <c r="GP4613" s="12"/>
      <c r="GQ4613" s="12"/>
    </row>
    <row r="4614" spans="9:199" s="1" customFormat="1">
      <c r="I4614" s="3"/>
      <c r="P4614" s="59"/>
      <c r="Q4614" s="59"/>
      <c r="R4614" s="59"/>
      <c r="T4614" s="3"/>
      <c r="U4614" s="5"/>
      <c r="V4614" s="3"/>
      <c r="W4614" s="5"/>
      <c r="AE4614" s="7"/>
      <c r="AM4614" s="8"/>
      <c r="AT4614" s="9"/>
      <c r="GM4614" s="12"/>
      <c r="GN4614" s="12"/>
      <c r="GO4614" s="12"/>
      <c r="GP4614" s="12"/>
      <c r="GQ4614" s="12"/>
    </row>
    <row r="4615" spans="9:199" s="1" customFormat="1">
      <c r="I4615" s="3"/>
      <c r="P4615" s="59"/>
      <c r="Q4615" s="59"/>
      <c r="R4615" s="59"/>
      <c r="T4615" s="3"/>
      <c r="U4615" s="5"/>
      <c r="V4615" s="3"/>
      <c r="W4615" s="5"/>
      <c r="AE4615" s="7"/>
      <c r="AM4615" s="8"/>
      <c r="AT4615" s="9"/>
      <c r="GM4615" s="12"/>
      <c r="GN4615" s="12"/>
      <c r="GO4615" s="12"/>
      <c r="GP4615" s="12"/>
      <c r="GQ4615" s="12"/>
    </row>
    <row r="4616" spans="9:199" s="1" customFormat="1">
      <c r="I4616" s="3"/>
      <c r="P4616" s="59"/>
      <c r="Q4616" s="59"/>
      <c r="R4616" s="59"/>
      <c r="T4616" s="3"/>
      <c r="U4616" s="5"/>
      <c r="V4616" s="3"/>
      <c r="W4616" s="5"/>
      <c r="AE4616" s="7"/>
      <c r="AM4616" s="8"/>
      <c r="AT4616" s="9"/>
      <c r="GM4616" s="12"/>
      <c r="GN4616" s="12"/>
      <c r="GO4616" s="12"/>
      <c r="GP4616" s="12"/>
      <c r="GQ4616" s="12"/>
    </row>
    <row r="4617" spans="9:199" s="1" customFormat="1">
      <c r="I4617" s="3"/>
      <c r="P4617" s="59"/>
      <c r="Q4617" s="59"/>
      <c r="R4617" s="59"/>
      <c r="T4617" s="3"/>
      <c r="U4617" s="5"/>
      <c r="V4617" s="3"/>
      <c r="W4617" s="5"/>
      <c r="AE4617" s="7"/>
      <c r="AM4617" s="8"/>
      <c r="AT4617" s="9"/>
      <c r="GM4617" s="12"/>
      <c r="GN4617" s="12"/>
      <c r="GO4617" s="12"/>
      <c r="GP4617" s="12"/>
      <c r="GQ4617" s="12"/>
    </row>
    <row r="4618" spans="9:199" s="1" customFormat="1">
      <c r="I4618" s="3"/>
      <c r="P4618" s="59"/>
      <c r="Q4618" s="59"/>
      <c r="R4618" s="59"/>
      <c r="T4618" s="3"/>
      <c r="U4618" s="5"/>
      <c r="V4618" s="3"/>
      <c r="W4618" s="5"/>
      <c r="AE4618" s="7"/>
      <c r="AM4618" s="8"/>
      <c r="AT4618" s="9"/>
      <c r="GM4618" s="12"/>
      <c r="GN4618" s="12"/>
      <c r="GO4618" s="12"/>
      <c r="GP4618" s="12"/>
      <c r="GQ4618" s="12"/>
    </row>
    <row r="4619" spans="9:199" s="1" customFormat="1">
      <c r="I4619" s="3"/>
      <c r="P4619" s="59"/>
      <c r="Q4619" s="59"/>
      <c r="R4619" s="59"/>
      <c r="T4619" s="3"/>
      <c r="U4619" s="5"/>
      <c r="V4619" s="3"/>
      <c r="W4619" s="5"/>
      <c r="AE4619" s="7"/>
      <c r="AM4619" s="8"/>
      <c r="AT4619" s="9"/>
      <c r="GM4619" s="12"/>
      <c r="GN4619" s="12"/>
      <c r="GO4619" s="12"/>
      <c r="GP4619" s="12"/>
      <c r="GQ4619" s="12"/>
    </row>
    <row r="4620" spans="9:199" s="1" customFormat="1">
      <c r="I4620" s="3"/>
      <c r="P4620" s="59"/>
      <c r="Q4620" s="59"/>
      <c r="R4620" s="59"/>
      <c r="T4620" s="3"/>
      <c r="U4620" s="5"/>
      <c r="V4620" s="3"/>
      <c r="W4620" s="5"/>
      <c r="AE4620" s="7"/>
      <c r="AM4620" s="8"/>
      <c r="AT4620" s="9"/>
      <c r="GM4620" s="12"/>
      <c r="GN4620" s="12"/>
      <c r="GO4620" s="12"/>
      <c r="GP4620" s="12"/>
      <c r="GQ4620" s="12"/>
    </row>
    <row r="4621" spans="9:199" s="1" customFormat="1">
      <c r="I4621" s="3"/>
      <c r="P4621" s="59"/>
      <c r="Q4621" s="59"/>
      <c r="R4621" s="59"/>
      <c r="T4621" s="3"/>
      <c r="U4621" s="5"/>
      <c r="V4621" s="3"/>
      <c r="W4621" s="5"/>
      <c r="AE4621" s="7"/>
      <c r="AM4621" s="8"/>
      <c r="AT4621" s="9"/>
      <c r="GM4621" s="12"/>
      <c r="GN4621" s="12"/>
      <c r="GO4621" s="12"/>
      <c r="GP4621" s="12"/>
      <c r="GQ4621" s="12"/>
    </row>
    <row r="4622" spans="9:199" s="1" customFormat="1">
      <c r="I4622" s="3"/>
      <c r="P4622" s="59"/>
      <c r="Q4622" s="59"/>
      <c r="R4622" s="59"/>
      <c r="T4622" s="3"/>
      <c r="U4622" s="5"/>
      <c r="V4622" s="3"/>
      <c r="W4622" s="5"/>
      <c r="AE4622" s="7"/>
      <c r="AM4622" s="8"/>
      <c r="AT4622" s="9"/>
      <c r="GM4622" s="12"/>
      <c r="GN4622" s="12"/>
      <c r="GO4622" s="12"/>
      <c r="GP4622" s="12"/>
      <c r="GQ4622" s="12"/>
    </row>
    <row r="4623" spans="9:199" s="1" customFormat="1">
      <c r="I4623" s="3"/>
      <c r="P4623" s="59"/>
      <c r="Q4623" s="59"/>
      <c r="R4623" s="59"/>
      <c r="T4623" s="3"/>
      <c r="U4623" s="5"/>
      <c r="V4623" s="3"/>
      <c r="W4623" s="5"/>
      <c r="AE4623" s="7"/>
      <c r="AM4623" s="8"/>
      <c r="AT4623" s="9"/>
      <c r="GM4623" s="12"/>
      <c r="GN4623" s="12"/>
      <c r="GO4623" s="12"/>
      <c r="GP4623" s="12"/>
      <c r="GQ4623" s="12"/>
    </row>
    <row r="4624" spans="9:199" s="1" customFormat="1">
      <c r="I4624" s="3"/>
      <c r="P4624" s="59"/>
      <c r="Q4624" s="59"/>
      <c r="R4624" s="59"/>
      <c r="T4624" s="3"/>
      <c r="U4624" s="5"/>
      <c r="V4624" s="3"/>
      <c r="W4624" s="5"/>
      <c r="AE4624" s="7"/>
      <c r="AM4624" s="8"/>
      <c r="AT4624" s="9"/>
      <c r="GM4624" s="12"/>
      <c r="GN4624" s="12"/>
      <c r="GO4624" s="12"/>
      <c r="GP4624" s="12"/>
      <c r="GQ4624" s="12"/>
    </row>
    <row r="4625" spans="9:199" s="1" customFormat="1">
      <c r="I4625" s="3"/>
      <c r="P4625" s="59"/>
      <c r="Q4625" s="59"/>
      <c r="R4625" s="59"/>
      <c r="T4625" s="3"/>
      <c r="U4625" s="5"/>
      <c r="V4625" s="3"/>
      <c r="W4625" s="5"/>
      <c r="AE4625" s="7"/>
      <c r="AM4625" s="8"/>
      <c r="AT4625" s="9"/>
      <c r="GM4625" s="12"/>
      <c r="GN4625" s="12"/>
      <c r="GO4625" s="12"/>
      <c r="GP4625" s="12"/>
      <c r="GQ4625" s="12"/>
    </row>
    <row r="4626" spans="9:199" s="1" customFormat="1">
      <c r="I4626" s="3"/>
      <c r="P4626" s="59"/>
      <c r="Q4626" s="59"/>
      <c r="R4626" s="59"/>
      <c r="T4626" s="3"/>
      <c r="U4626" s="5"/>
      <c r="V4626" s="3"/>
      <c r="W4626" s="5"/>
      <c r="AE4626" s="7"/>
      <c r="AM4626" s="8"/>
      <c r="AT4626" s="9"/>
      <c r="GM4626" s="12"/>
      <c r="GN4626" s="12"/>
      <c r="GO4626" s="12"/>
      <c r="GP4626" s="12"/>
      <c r="GQ4626" s="12"/>
    </row>
    <row r="4627" spans="9:199" s="1" customFormat="1">
      <c r="I4627" s="3"/>
      <c r="P4627" s="59"/>
      <c r="Q4627" s="59"/>
      <c r="R4627" s="59"/>
      <c r="T4627" s="3"/>
      <c r="U4627" s="5"/>
      <c r="V4627" s="3"/>
      <c r="W4627" s="5"/>
      <c r="AE4627" s="7"/>
      <c r="AM4627" s="8"/>
      <c r="AT4627" s="9"/>
      <c r="GM4627" s="12"/>
      <c r="GN4627" s="12"/>
      <c r="GO4627" s="12"/>
      <c r="GP4627" s="12"/>
      <c r="GQ4627" s="12"/>
    </row>
    <row r="4628" spans="9:199" s="1" customFormat="1">
      <c r="I4628" s="3"/>
      <c r="P4628" s="59"/>
      <c r="Q4628" s="59"/>
      <c r="R4628" s="59"/>
      <c r="T4628" s="3"/>
      <c r="U4628" s="5"/>
      <c r="V4628" s="3"/>
      <c r="W4628" s="5"/>
      <c r="AE4628" s="7"/>
      <c r="AM4628" s="8"/>
      <c r="AT4628" s="9"/>
      <c r="GM4628" s="12"/>
      <c r="GN4628" s="12"/>
      <c r="GO4628" s="12"/>
      <c r="GP4628" s="12"/>
      <c r="GQ4628" s="12"/>
    </row>
    <row r="4629" spans="9:199" s="1" customFormat="1">
      <c r="I4629" s="3"/>
      <c r="P4629" s="59"/>
      <c r="Q4629" s="59"/>
      <c r="R4629" s="59"/>
      <c r="T4629" s="3"/>
      <c r="U4629" s="5"/>
      <c r="V4629" s="3"/>
      <c r="W4629" s="5"/>
      <c r="AE4629" s="7"/>
      <c r="AM4629" s="8"/>
      <c r="AT4629" s="9"/>
      <c r="GM4629" s="12"/>
      <c r="GN4629" s="12"/>
      <c r="GO4629" s="12"/>
      <c r="GP4629" s="12"/>
      <c r="GQ4629" s="12"/>
    </row>
    <row r="4630" spans="9:199" s="1" customFormat="1">
      <c r="I4630" s="3"/>
      <c r="P4630" s="59"/>
      <c r="Q4630" s="59"/>
      <c r="R4630" s="59"/>
      <c r="T4630" s="3"/>
      <c r="U4630" s="5"/>
      <c r="V4630" s="3"/>
      <c r="W4630" s="5"/>
      <c r="AE4630" s="7"/>
      <c r="AM4630" s="8"/>
      <c r="AT4630" s="9"/>
      <c r="GM4630" s="12"/>
      <c r="GN4630" s="12"/>
      <c r="GO4630" s="12"/>
      <c r="GP4630" s="12"/>
      <c r="GQ4630" s="12"/>
    </row>
    <row r="4631" spans="9:199" s="1" customFormat="1">
      <c r="I4631" s="3"/>
      <c r="P4631" s="59"/>
      <c r="Q4631" s="59"/>
      <c r="R4631" s="59"/>
      <c r="T4631" s="3"/>
      <c r="U4631" s="5"/>
      <c r="V4631" s="3"/>
      <c r="W4631" s="5"/>
      <c r="AE4631" s="7"/>
      <c r="AM4631" s="8"/>
      <c r="AT4631" s="9"/>
      <c r="GM4631" s="12"/>
      <c r="GN4631" s="12"/>
      <c r="GO4631" s="12"/>
      <c r="GP4631" s="12"/>
      <c r="GQ4631" s="12"/>
    </row>
    <row r="4632" spans="9:199" s="1" customFormat="1">
      <c r="I4632" s="3"/>
      <c r="P4632" s="59"/>
      <c r="Q4632" s="59"/>
      <c r="R4632" s="59"/>
      <c r="T4632" s="3"/>
      <c r="U4632" s="5"/>
      <c r="V4632" s="3"/>
      <c r="W4632" s="5"/>
      <c r="AE4632" s="7"/>
      <c r="AM4632" s="8"/>
      <c r="AT4632" s="9"/>
      <c r="GM4632" s="12"/>
      <c r="GN4632" s="12"/>
      <c r="GO4632" s="12"/>
      <c r="GP4632" s="12"/>
      <c r="GQ4632" s="12"/>
    </row>
    <row r="4633" spans="9:199" s="1" customFormat="1">
      <c r="I4633" s="3"/>
      <c r="P4633" s="59"/>
      <c r="Q4633" s="59"/>
      <c r="R4633" s="59"/>
      <c r="T4633" s="3"/>
      <c r="U4633" s="5"/>
      <c r="V4633" s="3"/>
      <c r="W4633" s="5"/>
      <c r="AE4633" s="7"/>
      <c r="AM4633" s="8"/>
      <c r="AT4633" s="9"/>
      <c r="GM4633" s="12"/>
      <c r="GN4633" s="12"/>
      <c r="GO4633" s="12"/>
      <c r="GP4633" s="12"/>
      <c r="GQ4633" s="12"/>
    </row>
    <row r="4634" spans="9:199" s="1" customFormat="1">
      <c r="I4634" s="3"/>
      <c r="P4634" s="59"/>
      <c r="Q4634" s="59"/>
      <c r="R4634" s="59"/>
      <c r="T4634" s="3"/>
      <c r="U4634" s="5"/>
      <c r="V4634" s="3"/>
      <c r="W4634" s="5"/>
      <c r="AE4634" s="7"/>
      <c r="AM4634" s="8"/>
      <c r="AT4634" s="9"/>
      <c r="GM4634" s="12"/>
      <c r="GN4634" s="12"/>
      <c r="GO4634" s="12"/>
      <c r="GP4634" s="12"/>
      <c r="GQ4634" s="12"/>
    </row>
    <row r="4635" spans="9:199" s="1" customFormat="1">
      <c r="I4635" s="3"/>
      <c r="P4635" s="59"/>
      <c r="Q4635" s="59"/>
      <c r="R4635" s="59"/>
      <c r="T4635" s="3"/>
      <c r="U4635" s="5"/>
      <c r="V4635" s="3"/>
      <c r="W4635" s="5"/>
      <c r="AE4635" s="7"/>
      <c r="AM4635" s="8"/>
      <c r="AT4635" s="9"/>
      <c r="GM4635" s="12"/>
      <c r="GN4635" s="12"/>
      <c r="GO4635" s="12"/>
      <c r="GP4635" s="12"/>
      <c r="GQ4635" s="12"/>
    </row>
    <row r="4636" spans="9:199" s="1" customFormat="1">
      <c r="I4636" s="3"/>
      <c r="P4636" s="59"/>
      <c r="Q4636" s="59"/>
      <c r="R4636" s="59"/>
      <c r="T4636" s="3"/>
      <c r="U4636" s="5"/>
      <c r="V4636" s="3"/>
      <c r="W4636" s="5"/>
      <c r="AE4636" s="7"/>
      <c r="AM4636" s="8"/>
      <c r="AT4636" s="9"/>
      <c r="GM4636" s="12"/>
      <c r="GN4636" s="12"/>
      <c r="GO4636" s="12"/>
      <c r="GP4636" s="12"/>
      <c r="GQ4636" s="12"/>
    </row>
    <row r="4637" spans="9:199" s="1" customFormat="1">
      <c r="I4637" s="3"/>
      <c r="P4637" s="59"/>
      <c r="Q4637" s="59"/>
      <c r="R4637" s="59"/>
      <c r="T4637" s="3"/>
      <c r="U4637" s="5"/>
      <c r="V4637" s="3"/>
      <c r="W4637" s="5"/>
      <c r="AE4637" s="7"/>
      <c r="AM4637" s="8"/>
      <c r="AT4637" s="9"/>
      <c r="GM4637" s="12"/>
      <c r="GN4637" s="12"/>
      <c r="GO4637" s="12"/>
      <c r="GP4637" s="12"/>
      <c r="GQ4637" s="12"/>
    </row>
    <row r="4638" spans="9:199" s="1" customFormat="1">
      <c r="I4638" s="3"/>
      <c r="P4638" s="59"/>
      <c r="Q4638" s="59"/>
      <c r="R4638" s="59"/>
      <c r="T4638" s="3"/>
      <c r="U4638" s="5"/>
      <c r="V4638" s="3"/>
      <c r="W4638" s="5"/>
      <c r="AE4638" s="7"/>
      <c r="AM4638" s="8"/>
      <c r="AT4638" s="9"/>
      <c r="GM4638" s="12"/>
      <c r="GN4638" s="12"/>
      <c r="GO4638" s="12"/>
      <c r="GP4638" s="12"/>
      <c r="GQ4638" s="12"/>
    </row>
    <row r="4639" spans="9:199" s="1" customFormat="1">
      <c r="I4639" s="3"/>
      <c r="P4639" s="59"/>
      <c r="Q4639" s="59"/>
      <c r="R4639" s="59"/>
      <c r="T4639" s="3"/>
      <c r="U4639" s="5"/>
      <c r="V4639" s="3"/>
      <c r="W4639" s="5"/>
      <c r="AE4639" s="7"/>
      <c r="AM4639" s="8"/>
      <c r="AT4639" s="9"/>
      <c r="GM4639" s="12"/>
      <c r="GN4639" s="12"/>
      <c r="GO4639" s="12"/>
      <c r="GP4639" s="12"/>
      <c r="GQ4639" s="12"/>
    </row>
    <row r="4640" spans="9:199" s="1" customFormat="1">
      <c r="I4640" s="3"/>
      <c r="P4640" s="59"/>
      <c r="Q4640" s="59"/>
      <c r="R4640" s="59"/>
      <c r="T4640" s="3"/>
      <c r="U4640" s="5"/>
      <c r="V4640" s="3"/>
      <c r="W4640" s="5"/>
      <c r="AE4640" s="7"/>
      <c r="AM4640" s="8"/>
      <c r="AT4640" s="9"/>
      <c r="GM4640" s="12"/>
      <c r="GN4640" s="12"/>
      <c r="GO4640" s="12"/>
      <c r="GP4640" s="12"/>
      <c r="GQ4640" s="12"/>
    </row>
    <row r="4641" spans="9:199" s="1" customFormat="1">
      <c r="I4641" s="3"/>
      <c r="P4641" s="59"/>
      <c r="Q4641" s="59"/>
      <c r="R4641" s="59"/>
      <c r="T4641" s="3"/>
      <c r="U4641" s="5"/>
      <c r="V4641" s="3"/>
      <c r="W4641" s="5"/>
      <c r="AE4641" s="7"/>
      <c r="AM4641" s="8"/>
      <c r="AT4641" s="9"/>
      <c r="GM4641" s="12"/>
      <c r="GN4641" s="12"/>
      <c r="GO4641" s="12"/>
      <c r="GP4641" s="12"/>
      <c r="GQ4641" s="12"/>
    </row>
    <row r="4642" spans="9:199" s="1" customFormat="1">
      <c r="I4642" s="3"/>
      <c r="P4642" s="59"/>
      <c r="Q4642" s="59"/>
      <c r="R4642" s="59"/>
      <c r="T4642" s="3"/>
      <c r="U4642" s="5"/>
      <c r="V4642" s="3"/>
      <c r="W4642" s="5"/>
      <c r="AE4642" s="7"/>
      <c r="AM4642" s="8"/>
      <c r="AT4642" s="9"/>
      <c r="GM4642" s="12"/>
      <c r="GN4642" s="12"/>
      <c r="GO4642" s="12"/>
      <c r="GP4642" s="12"/>
      <c r="GQ4642" s="12"/>
    </row>
    <row r="4643" spans="9:199" s="1" customFormat="1">
      <c r="I4643" s="3"/>
      <c r="P4643" s="59"/>
      <c r="Q4643" s="59"/>
      <c r="R4643" s="59"/>
      <c r="T4643" s="3"/>
      <c r="U4643" s="5"/>
      <c r="V4643" s="3"/>
      <c r="W4643" s="5"/>
      <c r="AE4643" s="7"/>
      <c r="AM4643" s="8"/>
      <c r="AT4643" s="9"/>
      <c r="GM4643" s="12"/>
      <c r="GN4643" s="12"/>
      <c r="GO4643" s="12"/>
      <c r="GP4643" s="12"/>
      <c r="GQ4643" s="12"/>
    </row>
    <row r="4644" spans="9:199" s="1" customFormat="1">
      <c r="I4644" s="3"/>
      <c r="P4644" s="59"/>
      <c r="Q4644" s="59"/>
      <c r="R4644" s="59"/>
      <c r="T4644" s="3"/>
      <c r="U4644" s="5"/>
      <c r="V4644" s="3"/>
      <c r="W4644" s="5"/>
      <c r="AE4644" s="7"/>
      <c r="AM4644" s="8"/>
      <c r="AT4644" s="9"/>
      <c r="GM4644" s="12"/>
      <c r="GN4644" s="12"/>
      <c r="GO4644" s="12"/>
      <c r="GP4644" s="12"/>
      <c r="GQ4644" s="12"/>
    </row>
    <row r="4645" spans="9:199" s="1" customFormat="1">
      <c r="I4645" s="3"/>
      <c r="P4645" s="59"/>
      <c r="Q4645" s="59"/>
      <c r="R4645" s="59"/>
      <c r="T4645" s="3"/>
      <c r="U4645" s="5"/>
      <c r="V4645" s="3"/>
      <c r="W4645" s="5"/>
      <c r="AE4645" s="7"/>
      <c r="AM4645" s="8"/>
      <c r="AT4645" s="9"/>
      <c r="GM4645" s="12"/>
      <c r="GN4645" s="12"/>
      <c r="GO4645" s="12"/>
      <c r="GP4645" s="12"/>
      <c r="GQ4645" s="12"/>
    </row>
    <row r="4646" spans="9:199" s="1" customFormat="1">
      <c r="I4646" s="3"/>
      <c r="P4646" s="59"/>
      <c r="Q4646" s="59"/>
      <c r="R4646" s="59"/>
      <c r="T4646" s="3"/>
      <c r="U4646" s="5"/>
      <c r="V4646" s="3"/>
      <c r="W4646" s="5"/>
      <c r="AE4646" s="7"/>
      <c r="AM4646" s="8"/>
      <c r="AT4646" s="9"/>
      <c r="GM4646" s="12"/>
      <c r="GN4646" s="12"/>
      <c r="GO4646" s="12"/>
      <c r="GP4646" s="12"/>
      <c r="GQ4646" s="12"/>
    </row>
    <row r="4647" spans="9:199" s="1" customFormat="1">
      <c r="I4647" s="3"/>
      <c r="P4647" s="59"/>
      <c r="Q4647" s="59"/>
      <c r="R4647" s="59"/>
      <c r="T4647" s="3"/>
      <c r="U4647" s="5"/>
      <c r="V4647" s="3"/>
      <c r="W4647" s="5"/>
      <c r="AE4647" s="7"/>
      <c r="AM4647" s="8"/>
      <c r="AT4647" s="9"/>
      <c r="GM4647" s="12"/>
      <c r="GN4647" s="12"/>
      <c r="GO4647" s="12"/>
      <c r="GP4647" s="12"/>
      <c r="GQ4647" s="12"/>
    </row>
    <row r="4648" spans="9:199" s="1" customFormat="1">
      <c r="I4648" s="3"/>
      <c r="P4648" s="59"/>
      <c r="Q4648" s="59"/>
      <c r="R4648" s="59"/>
      <c r="T4648" s="3"/>
      <c r="U4648" s="5"/>
      <c r="V4648" s="3"/>
      <c r="W4648" s="5"/>
      <c r="AE4648" s="7"/>
      <c r="AM4648" s="8"/>
      <c r="AT4648" s="9"/>
      <c r="GM4648" s="12"/>
      <c r="GN4648" s="12"/>
      <c r="GO4648" s="12"/>
      <c r="GP4648" s="12"/>
      <c r="GQ4648" s="12"/>
    </row>
    <row r="4649" spans="9:199" s="1" customFormat="1">
      <c r="I4649" s="3"/>
      <c r="P4649" s="59"/>
      <c r="Q4649" s="59"/>
      <c r="R4649" s="59"/>
      <c r="T4649" s="3"/>
      <c r="U4649" s="5"/>
      <c r="V4649" s="3"/>
      <c r="W4649" s="5"/>
      <c r="AE4649" s="7"/>
      <c r="AM4649" s="8"/>
      <c r="AT4649" s="9"/>
      <c r="GM4649" s="12"/>
      <c r="GN4649" s="12"/>
      <c r="GO4649" s="12"/>
      <c r="GP4649" s="12"/>
      <c r="GQ4649" s="12"/>
    </row>
    <row r="4650" spans="9:199" s="1" customFormat="1">
      <c r="I4650" s="3"/>
      <c r="P4650" s="59"/>
      <c r="Q4650" s="59"/>
      <c r="R4650" s="59"/>
      <c r="T4650" s="3"/>
      <c r="U4650" s="5"/>
      <c r="V4650" s="3"/>
      <c r="W4650" s="5"/>
      <c r="AE4650" s="7"/>
      <c r="AM4650" s="8"/>
      <c r="AT4650" s="9"/>
      <c r="GM4650" s="12"/>
      <c r="GN4650" s="12"/>
      <c r="GO4650" s="12"/>
      <c r="GP4650" s="12"/>
      <c r="GQ4650" s="12"/>
    </row>
    <row r="4651" spans="9:199" s="1" customFormat="1">
      <c r="I4651" s="3"/>
      <c r="P4651" s="59"/>
      <c r="Q4651" s="59"/>
      <c r="R4651" s="59"/>
      <c r="T4651" s="3"/>
      <c r="U4651" s="5"/>
      <c r="V4651" s="3"/>
      <c r="W4651" s="5"/>
      <c r="AE4651" s="7"/>
      <c r="AM4651" s="8"/>
      <c r="AT4651" s="9"/>
      <c r="GM4651" s="12"/>
      <c r="GN4651" s="12"/>
      <c r="GO4651" s="12"/>
      <c r="GP4651" s="12"/>
      <c r="GQ4651" s="12"/>
    </row>
    <row r="4652" spans="9:199" s="1" customFormat="1">
      <c r="I4652" s="3"/>
      <c r="P4652" s="59"/>
      <c r="Q4652" s="59"/>
      <c r="R4652" s="59"/>
      <c r="T4652" s="3"/>
      <c r="U4652" s="5"/>
      <c r="V4652" s="3"/>
      <c r="W4652" s="5"/>
      <c r="AE4652" s="7"/>
      <c r="AM4652" s="8"/>
      <c r="AT4652" s="9"/>
      <c r="GM4652" s="12"/>
      <c r="GN4652" s="12"/>
      <c r="GO4652" s="12"/>
      <c r="GP4652" s="12"/>
      <c r="GQ4652" s="12"/>
    </row>
    <row r="4653" spans="9:199" s="1" customFormat="1">
      <c r="I4653" s="3"/>
      <c r="P4653" s="59"/>
      <c r="Q4653" s="59"/>
      <c r="R4653" s="59"/>
      <c r="T4653" s="3"/>
      <c r="U4653" s="5"/>
      <c r="V4653" s="3"/>
      <c r="W4653" s="5"/>
      <c r="AE4653" s="7"/>
      <c r="AM4653" s="8"/>
      <c r="AT4653" s="9"/>
      <c r="GM4653" s="12"/>
      <c r="GN4653" s="12"/>
      <c r="GO4653" s="12"/>
      <c r="GP4653" s="12"/>
      <c r="GQ4653" s="12"/>
    </row>
    <row r="4654" spans="9:199" s="1" customFormat="1">
      <c r="I4654" s="3"/>
      <c r="P4654" s="59"/>
      <c r="Q4654" s="59"/>
      <c r="R4654" s="59"/>
      <c r="T4654" s="3"/>
      <c r="U4654" s="5"/>
      <c r="V4654" s="3"/>
      <c r="W4654" s="5"/>
      <c r="AE4654" s="7"/>
      <c r="AM4654" s="8"/>
      <c r="AT4654" s="9"/>
      <c r="GM4654" s="12"/>
      <c r="GN4654" s="12"/>
      <c r="GO4654" s="12"/>
      <c r="GP4654" s="12"/>
      <c r="GQ4654" s="12"/>
    </row>
    <row r="4655" spans="9:199" s="1" customFormat="1">
      <c r="I4655" s="3"/>
      <c r="P4655" s="59"/>
      <c r="Q4655" s="59"/>
      <c r="R4655" s="59"/>
      <c r="T4655" s="3"/>
      <c r="U4655" s="5"/>
      <c r="V4655" s="3"/>
      <c r="W4655" s="5"/>
      <c r="AE4655" s="7"/>
      <c r="AM4655" s="8"/>
      <c r="AT4655" s="9"/>
      <c r="GM4655" s="12"/>
      <c r="GN4655" s="12"/>
      <c r="GO4655" s="12"/>
      <c r="GP4655" s="12"/>
      <c r="GQ4655" s="12"/>
    </row>
    <row r="4656" spans="9:199" s="1" customFormat="1">
      <c r="I4656" s="3"/>
      <c r="P4656" s="59"/>
      <c r="Q4656" s="59"/>
      <c r="R4656" s="59"/>
      <c r="T4656" s="3"/>
      <c r="U4656" s="5"/>
      <c r="V4656" s="3"/>
      <c r="W4656" s="5"/>
      <c r="AE4656" s="7"/>
      <c r="AM4656" s="8"/>
      <c r="AT4656" s="9"/>
      <c r="GM4656" s="12"/>
      <c r="GN4656" s="12"/>
      <c r="GO4656" s="12"/>
      <c r="GP4656" s="12"/>
      <c r="GQ4656" s="12"/>
    </row>
    <row r="4657" spans="9:199" s="1" customFormat="1">
      <c r="I4657" s="3"/>
      <c r="P4657" s="59"/>
      <c r="Q4657" s="59"/>
      <c r="R4657" s="59"/>
      <c r="T4657" s="3"/>
      <c r="U4657" s="5"/>
      <c r="V4657" s="3"/>
      <c r="W4657" s="5"/>
      <c r="AE4657" s="7"/>
      <c r="AM4657" s="8"/>
      <c r="AT4657" s="9"/>
      <c r="GM4657" s="12"/>
      <c r="GN4657" s="12"/>
      <c r="GO4657" s="12"/>
      <c r="GP4657" s="12"/>
      <c r="GQ4657" s="12"/>
    </row>
    <row r="4658" spans="9:199" s="1" customFormat="1">
      <c r="I4658" s="3"/>
      <c r="P4658" s="59"/>
      <c r="Q4658" s="59"/>
      <c r="R4658" s="59"/>
      <c r="T4658" s="3"/>
      <c r="U4658" s="5"/>
      <c r="V4658" s="3"/>
      <c r="W4658" s="5"/>
      <c r="AE4658" s="7"/>
      <c r="AM4658" s="8"/>
      <c r="AT4658" s="9"/>
      <c r="GM4658" s="12"/>
      <c r="GN4658" s="12"/>
      <c r="GO4658" s="12"/>
      <c r="GP4658" s="12"/>
      <c r="GQ4658" s="12"/>
    </row>
    <row r="4659" spans="9:199" s="1" customFormat="1">
      <c r="I4659" s="3"/>
      <c r="P4659" s="59"/>
      <c r="Q4659" s="59"/>
      <c r="R4659" s="59"/>
      <c r="T4659" s="3"/>
      <c r="U4659" s="5"/>
      <c r="V4659" s="3"/>
      <c r="W4659" s="5"/>
      <c r="AE4659" s="7"/>
      <c r="AM4659" s="8"/>
      <c r="AT4659" s="9"/>
      <c r="GM4659" s="12"/>
      <c r="GN4659" s="12"/>
      <c r="GO4659" s="12"/>
      <c r="GP4659" s="12"/>
      <c r="GQ4659" s="12"/>
    </row>
    <row r="4660" spans="9:199" s="1" customFormat="1">
      <c r="I4660" s="3"/>
      <c r="P4660" s="59"/>
      <c r="Q4660" s="59"/>
      <c r="R4660" s="59"/>
      <c r="T4660" s="3"/>
      <c r="U4660" s="5"/>
      <c r="V4660" s="3"/>
      <c r="W4660" s="5"/>
      <c r="AE4660" s="7"/>
      <c r="AM4660" s="8"/>
      <c r="AT4660" s="9"/>
      <c r="GM4660" s="12"/>
      <c r="GN4660" s="12"/>
      <c r="GO4660" s="12"/>
      <c r="GP4660" s="12"/>
      <c r="GQ4660" s="12"/>
    </row>
    <row r="4661" spans="9:199" s="1" customFormat="1">
      <c r="I4661" s="3"/>
      <c r="P4661" s="59"/>
      <c r="Q4661" s="59"/>
      <c r="R4661" s="59"/>
      <c r="T4661" s="3"/>
      <c r="U4661" s="5"/>
      <c r="V4661" s="3"/>
      <c r="W4661" s="5"/>
      <c r="AE4661" s="7"/>
      <c r="AM4661" s="8"/>
      <c r="AT4661" s="9"/>
      <c r="GM4661" s="12"/>
      <c r="GN4661" s="12"/>
      <c r="GO4661" s="12"/>
      <c r="GP4661" s="12"/>
      <c r="GQ4661" s="12"/>
    </row>
    <row r="4662" spans="9:199" s="1" customFormat="1">
      <c r="I4662" s="3"/>
      <c r="P4662" s="59"/>
      <c r="Q4662" s="59"/>
      <c r="R4662" s="59"/>
      <c r="T4662" s="3"/>
      <c r="U4662" s="5"/>
      <c r="V4662" s="3"/>
      <c r="W4662" s="5"/>
      <c r="AE4662" s="7"/>
      <c r="AM4662" s="8"/>
      <c r="AT4662" s="9"/>
      <c r="GM4662" s="12"/>
      <c r="GN4662" s="12"/>
      <c r="GO4662" s="12"/>
      <c r="GP4662" s="12"/>
      <c r="GQ4662" s="12"/>
    </row>
    <row r="4663" spans="9:199" s="1" customFormat="1">
      <c r="I4663" s="3"/>
      <c r="P4663" s="59"/>
      <c r="Q4663" s="59"/>
      <c r="R4663" s="59"/>
      <c r="T4663" s="3"/>
      <c r="U4663" s="5"/>
      <c r="V4663" s="3"/>
      <c r="W4663" s="5"/>
      <c r="AE4663" s="7"/>
      <c r="AM4663" s="8"/>
      <c r="AT4663" s="9"/>
      <c r="GM4663" s="12"/>
      <c r="GN4663" s="12"/>
      <c r="GO4663" s="12"/>
      <c r="GP4663" s="12"/>
      <c r="GQ4663" s="12"/>
    </row>
    <row r="4664" spans="9:199" s="1" customFormat="1">
      <c r="I4664" s="3"/>
      <c r="P4664" s="59"/>
      <c r="Q4664" s="59"/>
      <c r="R4664" s="59"/>
      <c r="T4664" s="3"/>
      <c r="U4664" s="5"/>
      <c r="V4664" s="3"/>
      <c r="W4664" s="5"/>
      <c r="AE4664" s="7"/>
      <c r="AM4664" s="8"/>
      <c r="AT4664" s="9"/>
      <c r="GM4664" s="12"/>
      <c r="GN4664" s="12"/>
      <c r="GO4664" s="12"/>
      <c r="GP4664" s="12"/>
      <c r="GQ4664" s="12"/>
    </row>
    <row r="4665" spans="9:199" s="1" customFormat="1">
      <c r="I4665" s="3"/>
      <c r="P4665" s="59"/>
      <c r="Q4665" s="59"/>
      <c r="R4665" s="59"/>
      <c r="T4665" s="3"/>
      <c r="U4665" s="5"/>
      <c r="V4665" s="3"/>
      <c r="W4665" s="5"/>
      <c r="AE4665" s="7"/>
      <c r="AM4665" s="8"/>
      <c r="AT4665" s="9"/>
      <c r="GM4665" s="12"/>
      <c r="GN4665" s="12"/>
      <c r="GO4665" s="12"/>
      <c r="GP4665" s="12"/>
      <c r="GQ4665" s="12"/>
    </row>
    <row r="4666" spans="9:199" s="1" customFormat="1">
      <c r="I4666" s="3"/>
      <c r="P4666" s="59"/>
      <c r="Q4666" s="59"/>
      <c r="R4666" s="59"/>
      <c r="T4666" s="3"/>
      <c r="U4666" s="5"/>
      <c r="V4666" s="3"/>
      <c r="W4666" s="5"/>
      <c r="AE4666" s="7"/>
      <c r="AM4666" s="8"/>
      <c r="AT4666" s="9"/>
      <c r="GM4666" s="12"/>
      <c r="GN4666" s="12"/>
      <c r="GO4666" s="12"/>
      <c r="GP4666" s="12"/>
      <c r="GQ4666" s="12"/>
    </row>
    <row r="4667" spans="9:199" s="1" customFormat="1">
      <c r="I4667" s="3"/>
      <c r="P4667" s="59"/>
      <c r="Q4667" s="59"/>
      <c r="R4667" s="59"/>
      <c r="T4667" s="3"/>
      <c r="U4667" s="5"/>
      <c r="V4667" s="3"/>
      <c r="W4667" s="5"/>
      <c r="AE4667" s="7"/>
      <c r="AM4667" s="8"/>
      <c r="AT4667" s="9"/>
      <c r="GM4667" s="12"/>
      <c r="GN4667" s="12"/>
      <c r="GO4667" s="12"/>
      <c r="GP4667" s="12"/>
      <c r="GQ4667" s="12"/>
    </row>
    <row r="4668" spans="9:199" s="1" customFormat="1">
      <c r="I4668" s="3"/>
      <c r="P4668" s="59"/>
      <c r="Q4668" s="59"/>
      <c r="R4668" s="59"/>
      <c r="T4668" s="3"/>
      <c r="U4668" s="5"/>
      <c r="V4668" s="3"/>
      <c r="W4668" s="5"/>
      <c r="AE4668" s="7"/>
      <c r="AM4668" s="8"/>
      <c r="AT4668" s="9"/>
      <c r="GM4668" s="12"/>
      <c r="GN4668" s="12"/>
      <c r="GO4668" s="12"/>
      <c r="GP4668" s="12"/>
      <c r="GQ4668" s="12"/>
    </row>
    <row r="4669" spans="9:199" s="1" customFormat="1">
      <c r="I4669" s="3"/>
      <c r="P4669" s="59"/>
      <c r="Q4669" s="59"/>
      <c r="R4669" s="59"/>
      <c r="T4669" s="3"/>
      <c r="U4669" s="5"/>
      <c r="V4669" s="3"/>
      <c r="W4669" s="5"/>
      <c r="AE4669" s="7"/>
      <c r="AM4669" s="8"/>
      <c r="AT4669" s="9"/>
      <c r="GM4669" s="12"/>
      <c r="GN4669" s="12"/>
      <c r="GO4669" s="12"/>
      <c r="GP4669" s="12"/>
      <c r="GQ4669" s="12"/>
    </row>
    <row r="4670" spans="9:199" s="1" customFormat="1">
      <c r="I4670" s="3"/>
      <c r="P4670" s="59"/>
      <c r="Q4670" s="59"/>
      <c r="R4670" s="59"/>
      <c r="T4670" s="3"/>
      <c r="U4670" s="5"/>
      <c r="V4670" s="3"/>
      <c r="W4670" s="5"/>
      <c r="AE4670" s="7"/>
      <c r="AM4670" s="8"/>
      <c r="AT4670" s="9"/>
      <c r="GM4670" s="12"/>
      <c r="GN4670" s="12"/>
      <c r="GO4670" s="12"/>
      <c r="GP4670" s="12"/>
      <c r="GQ4670" s="12"/>
    </row>
    <row r="4671" spans="9:199" s="1" customFormat="1">
      <c r="I4671" s="3"/>
      <c r="P4671" s="59"/>
      <c r="Q4671" s="59"/>
      <c r="R4671" s="59"/>
      <c r="T4671" s="3"/>
      <c r="U4671" s="5"/>
      <c r="V4671" s="3"/>
      <c r="W4671" s="5"/>
      <c r="AE4671" s="7"/>
      <c r="AM4671" s="8"/>
      <c r="AT4671" s="9"/>
      <c r="GM4671" s="12"/>
      <c r="GN4671" s="12"/>
      <c r="GO4671" s="12"/>
      <c r="GP4671" s="12"/>
      <c r="GQ4671" s="12"/>
    </row>
    <row r="4672" spans="9:199" s="1" customFormat="1">
      <c r="I4672" s="3"/>
      <c r="P4672" s="59"/>
      <c r="Q4672" s="59"/>
      <c r="R4672" s="59"/>
      <c r="T4672" s="3"/>
      <c r="U4672" s="5"/>
      <c r="V4672" s="3"/>
      <c r="W4672" s="5"/>
      <c r="AE4672" s="7"/>
      <c r="AM4672" s="8"/>
      <c r="AT4672" s="9"/>
      <c r="GM4672" s="12"/>
      <c r="GN4672" s="12"/>
      <c r="GO4672" s="12"/>
      <c r="GP4672" s="12"/>
      <c r="GQ4672" s="12"/>
    </row>
    <row r="4673" spans="9:199" s="1" customFormat="1">
      <c r="I4673" s="3"/>
      <c r="P4673" s="59"/>
      <c r="Q4673" s="59"/>
      <c r="R4673" s="59"/>
      <c r="T4673" s="3"/>
      <c r="U4673" s="5"/>
      <c r="V4673" s="3"/>
      <c r="W4673" s="5"/>
      <c r="AE4673" s="7"/>
      <c r="AM4673" s="8"/>
      <c r="AT4673" s="9"/>
      <c r="GM4673" s="12"/>
      <c r="GN4673" s="12"/>
      <c r="GO4673" s="12"/>
      <c r="GP4673" s="12"/>
      <c r="GQ4673" s="12"/>
    </row>
    <row r="4674" spans="9:199" s="1" customFormat="1">
      <c r="I4674" s="3"/>
      <c r="P4674" s="59"/>
      <c r="Q4674" s="59"/>
      <c r="R4674" s="59"/>
      <c r="T4674" s="3"/>
      <c r="U4674" s="5"/>
      <c r="V4674" s="3"/>
      <c r="W4674" s="5"/>
      <c r="AE4674" s="7"/>
      <c r="AM4674" s="8"/>
      <c r="AT4674" s="9"/>
      <c r="GM4674" s="12"/>
      <c r="GN4674" s="12"/>
      <c r="GO4674" s="12"/>
      <c r="GP4674" s="12"/>
      <c r="GQ4674" s="12"/>
    </row>
    <row r="4675" spans="9:199" s="1" customFormat="1">
      <c r="I4675" s="3"/>
      <c r="P4675" s="59"/>
      <c r="Q4675" s="59"/>
      <c r="R4675" s="59"/>
      <c r="T4675" s="3"/>
      <c r="U4675" s="5"/>
      <c r="V4675" s="3"/>
      <c r="W4675" s="5"/>
      <c r="AE4675" s="7"/>
      <c r="AM4675" s="8"/>
      <c r="AT4675" s="9"/>
      <c r="GM4675" s="12"/>
      <c r="GN4675" s="12"/>
      <c r="GO4675" s="12"/>
      <c r="GP4675" s="12"/>
      <c r="GQ4675" s="12"/>
    </row>
    <row r="4676" spans="9:199" s="1" customFormat="1">
      <c r="I4676" s="3"/>
      <c r="P4676" s="59"/>
      <c r="Q4676" s="59"/>
      <c r="R4676" s="59"/>
      <c r="T4676" s="3"/>
      <c r="U4676" s="5"/>
      <c r="V4676" s="3"/>
      <c r="W4676" s="5"/>
      <c r="AE4676" s="7"/>
      <c r="AM4676" s="8"/>
      <c r="AT4676" s="9"/>
      <c r="GM4676" s="12"/>
      <c r="GN4676" s="12"/>
      <c r="GO4676" s="12"/>
      <c r="GP4676" s="12"/>
      <c r="GQ4676" s="12"/>
    </row>
    <row r="4677" spans="9:199" s="1" customFormat="1">
      <c r="I4677" s="3"/>
      <c r="P4677" s="59"/>
      <c r="Q4677" s="59"/>
      <c r="R4677" s="59"/>
      <c r="T4677" s="3"/>
      <c r="U4677" s="5"/>
      <c r="V4677" s="3"/>
      <c r="W4677" s="5"/>
      <c r="AE4677" s="7"/>
      <c r="AM4677" s="8"/>
      <c r="AT4677" s="9"/>
      <c r="GM4677" s="12"/>
      <c r="GN4677" s="12"/>
      <c r="GO4677" s="12"/>
      <c r="GP4677" s="12"/>
      <c r="GQ4677" s="12"/>
    </row>
    <row r="4678" spans="9:199" s="1" customFormat="1">
      <c r="I4678" s="3"/>
      <c r="P4678" s="59"/>
      <c r="Q4678" s="59"/>
      <c r="R4678" s="59"/>
      <c r="T4678" s="3"/>
      <c r="U4678" s="5"/>
      <c r="V4678" s="3"/>
      <c r="W4678" s="5"/>
      <c r="AE4678" s="7"/>
      <c r="AM4678" s="8"/>
      <c r="AT4678" s="9"/>
      <c r="GM4678" s="12"/>
      <c r="GN4678" s="12"/>
      <c r="GO4678" s="12"/>
      <c r="GP4678" s="12"/>
      <c r="GQ4678" s="12"/>
    </row>
    <row r="4679" spans="9:199" s="1" customFormat="1">
      <c r="I4679" s="3"/>
      <c r="P4679" s="59"/>
      <c r="Q4679" s="59"/>
      <c r="R4679" s="59"/>
      <c r="T4679" s="3"/>
      <c r="U4679" s="5"/>
      <c r="V4679" s="3"/>
      <c r="W4679" s="5"/>
      <c r="AE4679" s="7"/>
      <c r="AM4679" s="8"/>
      <c r="AT4679" s="9"/>
      <c r="GM4679" s="12"/>
      <c r="GN4679" s="12"/>
      <c r="GO4679" s="12"/>
      <c r="GP4679" s="12"/>
      <c r="GQ4679" s="12"/>
    </row>
    <row r="4680" spans="9:199" s="1" customFormat="1">
      <c r="I4680" s="3"/>
      <c r="P4680" s="59"/>
      <c r="Q4680" s="59"/>
      <c r="R4680" s="59"/>
      <c r="T4680" s="3"/>
      <c r="U4680" s="5"/>
      <c r="V4680" s="3"/>
      <c r="W4680" s="5"/>
      <c r="AE4680" s="7"/>
      <c r="AM4680" s="8"/>
      <c r="AT4680" s="9"/>
      <c r="GM4680" s="12"/>
      <c r="GN4680" s="12"/>
      <c r="GO4680" s="12"/>
      <c r="GP4680" s="12"/>
      <c r="GQ4680" s="12"/>
    </row>
    <row r="4681" spans="9:199" s="1" customFormat="1">
      <c r="I4681" s="3"/>
      <c r="P4681" s="59"/>
      <c r="Q4681" s="59"/>
      <c r="R4681" s="59"/>
      <c r="T4681" s="3"/>
      <c r="U4681" s="5"/>
      <c r="V4681" s="3"/>
      <c r="W4681" s="5"/>
      <c r="AE4681" s="7"/>
      <c r="AM4681" s="8"/>
      <c r="AT4681" s="9"/>
      <c r="GM4681" s="12"/>
      <c r="GN4681" s="12"/>
      <c r="GO4681" s="12"/>
      <c r="GP4681" s="12"/>
      <c r="GQ4681" s="12"/>
    </row>
    <row r="4682" spans="9:199" s="1" customFormat="1">
      <c r="I4682" s="3"/>
      <c r="P4682" s="59"/>
      <c r="Q4682" s="59"/>
      <c r="R4682" s="59"/>
      <c r="T4682" s="3"/>
      <c r="U4682" s="5"/>
      <c r="V4682" s="3"/>
      <c r="W4682" s="5"/>
      <c r="AE4682" s="7"/>
      <c r="AM4682" s="8"/>
      <c r="AT4682" s="9"/>
      <c r="GM4682" s="12"/>
      <c r="GN4682" s="12"/>
      <c r="GO4682" s="12"/>
      <c r="GP4682" s="12"/>
      <c r="GQ4682" s="12"/>
    </row>
    <row r="4683" spans="9:199" s="1" customFormat="1">
      <c r="I4683" s="3"/>
      <c r="P4683" s="59"/>
      <c r="Q4683" s="59"/>
      <c r="R4683" s="59"/>
      <c r="T4683" s="3"/>
      <c r="U4683" s="5"/>
      <c r="V4683" s="3"/>
      <c r="W4683" s="5"/>
      <c r="AE4683" s="7"/>
      <c r="AM4683" s="8"/>
      <c r="AT4683" s="9"/>
      <c r="GM4683" s="12"/>
      <c r="GN4683" s="12"/>
      <c r="GO4683" s="12"/>
      <c r="GP4683" s="12"/>
      <c r="GQ4683" s="12"/>
    </row>
    <row r="4684" spans="9:199" s="1" customFormat="1">
      <c r="I4684" s="3"/>
      <c r="P4684" s="59"/>
      <c r="Q4684" s="59"/>
      <c r="R4684" s="59"/>
      <c r="T4684" s="3"/>
      <c r="U4684" s="5"/>
      <c r="V4684" s="3"/>
      <c r="W4684" s="5"/>
      <c r="AE4684" s="7"/>
      <c r="AM4684" s="8"/>
      <c r="AT4684" s="9"/>
      <c r="GM4684" s="12"/>
      <c r="GN4684" s="12"/>
      <c r="GO4684" s="12"/>
      <c r="GP4684" s="12"/>
      <c r="GQ4684" s="12"/>
    </row>
    <row r="4685" spans="9:199" s="1" customFormat="1">
      <c r="I4685" s="3"/>
      <c r="P4685" s="59"/>
      <c r="Q4685" s="59"/>
      <c r="R4685" s="59"/>
      <c r="T4685" s="3"/>
      <c r="U4685" s="5"/>
      <c r="V4685" s="3"/>
      <c r="W4685" s="5"/>
      <c r="AE4685" s="7"/>
      <c r="AM4685" s="8"/>
      <c r="AT4685" s="9"/>
      <c r="GM4685" s="12"/>
      <c r="GN4685" s="12"/>
      <c r="GO4685" s="12"/>
      <c r="GP4685" s="12"/>
      <c r="GQ4685" s="12"/>
    </row>
    <row r="4686" spans="9:199" s="1" customFormat="1">
      <c r="I4686" s="3"/>
      <c r="P4686" s="59"/>
      <c r="Q4686" s="59"/>
      <c r="R4686" s="59"/>
      <c r="T4686" s="3"/>
      <c r="U4686" s="5"/>
      <c r="V4686" s="3"/>
      <c r="W4686" s="5"/>
      <c r="AE4686" s="7"/>
      <c r="AM4686" s="8"/>
      <c r="AT4686" s="9"/>
      <c r="GM4686" s="12"/>
      <c r="GN4686" s="12"/>
      <c r="GO4686" s="12"/>
      <c r="GP4686" s="12"/>
      <c r="GQ4686" s="12"/>
    </row>
    <row r="4687" spans="9:199" s="1" customFormat="1">
      <c r="I4687" s="3"/>
      <c r="P4687" s="59"/>
      <c r="Q4687" s="59"/>
      <c r="R4687" s="59"/>
      <c r="T4687" s="3"/>
      <c r="U4687" s="5"/>
      <c r="V4687" s="3"/>
      <c r="W4687" s="5"/>
      <c r="AE4687" s="7"/>
      <c r="AM4687" s="8"/>
      <c r="AT4687" s="9"/>
      <c r="GM4687" s="12"/>
      <c r="GN4687" s="12"/>
      <c r="GO4687" s="12"/>
      <c r="GP4687" s="12"/>
      <c r="GQ4687" s="12"/>
    </row>
    <row r="4688" spans="9:199" s="1" customFormat="1">
      <c r="I4688" s="3"/>
      <c r="P4688" s="59"/>
      <c r="Q4688" s="59"/>
      <c r="R4688" s="59"/>
      <c r="T4688" s="3"/>
      <c r="U4688" s="5"/>
      <c r="V4688" s="3"/>
      <c r="W4688" s="5"/>
      <c r="AE4688" s="7"/>
      <c r="AM4688" s="8"/>
      <c r="AT4688" s="9"/>
      <c r="GM4688" s="12"/>
      <c r="GN4688" s="12"/>
      <c r="GO4688" s="12"/>
      <c r="GP4688" s="12"/>
      <c r="GQ4688" s="12"/>
    </row>
    <row r="4689" spans="9:199" s="1" customFormat="1">
      <c r="I4689" s="3"/>
      <c r="P4689" s="59"/>
      <c r="Q4689" s="59"/>
      <c r="R4689" s="59"/>
      <c r="T4689" s="3"/>
      <c r="U4689" s="5"/>
      <c r="V4689" s="3"/>
      <c r="W4689" s="5"/>
      <c r="AE4689" s="7"/>
      <c r="AM4689" s="8"/>
      <c r="AT4689" s="9"/>
      <c r="GM4689" s="12"/>
      <c r="GN4689" s="12"/>
      <c r="GO4689" s="12"/>
      <c r="GP4689" s="12"/>
      <c r="GQ4689" s="12"/>
    </row>
    <row r="4690" spans="9:199" s="1" customFormat="1">
      <c r="I4690" s="3"/>
      <c r="P4690" s="59"/>
      <c r="Q4690" s="59"/>
      <c r="R4690" s="59"/>
      <c r="T4690" s="3"/>
      <c r="U4690" s="5"/>
      <c r="V4690" s="3"/>
      <c r="W4690" s="5"/>
      <c r="AE4690" s="7"/>
      <c r="AM4690" s="8"/>
      <c r="AT4690" s="9"/>
      <c r="GM4690" s="12"/>
      <c r="GN4690" s="12"/>
      <c r="GO4690" s="12"/>
      <c r="GP4690" s="12"/>
      <c r="GQ4690" s="12"/>
    </row>
    <row r="4691" spans="9:199" s="1" customFormat="1">
      <c r="I4691" s="3"/>
      <c r="P4691" s="59"/>
      <c r="Q4691" s="59"/>
      <c r="R4691" s="59"/>
      <c r="T4691" s="3"/>
      <c r="U4691" s="5"/>
      <c r="V4691" s="3"/>
      <c r="W4691" s="5"/>
      <c r="AE4691" s="7"/>
      <c r="AM4691" s="8"/>
      <c r="AT4691" s="9"/>
      <c r="GM4691" s="12"/>
      <c r="GN4691" s="12"/>
      <c r="GO4691" s="12"/>
      <c r="GP4691" s="12"/>
      <c r="GQ4691" s="12"/>
    </row>
    <row r="4692" spans="9:199" s="1" customFormat="1">
      <c r="I4692" s="3"/>
      <c r="P4692" s="59"/>
      <c r="Q4692" s="59"/>
      <c r="R4692" s="59"/>
      <c r="T4692" s="3"/>
      <c r="U4692" s="5"/>
      <c r="V4692" s="3"/>
      <c r="W4692" s="5"/>
      <c r="AE4692" s="7"/>
      <c r="AM4692" s="8"/>
      <c r="AT4692" s="9"/>
      <c r="GM4692" s="12"/>
      <c r="GN4692" s="12"/>
      <c r="GO4692" s="12"/>
      <c r="GP4692" s="12"/>
      <c r="GQ4692" s="12"/>
    </row>
    <row r="4693" spans="9:199" s="1" customFormat="1">
      <c r="I4693" s="3"/>
      <c r="P4693" s="59"/>
      <c r="Q4693" s="59"/>
      <c r="R4693" s="59"/>
      <c r="T4693" s="3"/>
      <c r="U4693" s="5"/>
      <c r="V4693" s="3"/>
      <c r="W4693" s="5"/>
      <c r="AE4693" s="7"/>
      <c r="AM4693" s="8"/>
      <c r="AT4693" s="9"/>
      <c r="GM4693" s="12"/>
      <c r="GN4693" s="12"/>
      <c r="GO4693" s="12"/>
      <c r="GP4693" s="12"/>
      <c r="GQ4693" s="12"/>
    </row>
    <row r="4694" spans="9:199" s="1" customFormat="1">
      <c r="I4694" s="3"/>
      <c r="P4694" s="59"/>
      <c r="Q4694" s="59"/>
      <c r="R4694" s="59"/>
      <c r="T4694" s="3"/>
      <c r="U4694" s="5"/>
      <c r="V4694" s="3"/>
      <c r="W4694" s="5"/>
      <c r="AE4694" s="7"/>
      <c r="AM4694" s="8"/>
      <c r="AT4694" s="9"/>
      <c r="GM4694" s="12"/>
      <c r="GN4694" s="12"/>
      <c r="GO4694" s="12"/>
      <c r="GP4694" s="12"/>
      <c r="GQ4694" s="12"/>
    </row>
    <row r="4695" spans="9:199" s="1" customFormat="1">
      <c r="I4695" s="3"/>
      <c r="P4695" s="59"/>
      <c r="Q4695" s="59"/>
      <c r="R4695" s="59"/>
      <c r="T4695" s="3"/>
      <c r="U4695" s="5"/>
      <c r="V4695" s="3"/>
      <c r="W4695" s="5"/>
      <c r="AE4695" s="7"/>
      <c r="AM4695" s="8"/>
      <c r="AT4695" s="9"/>
      <c r="GM4695" s="12"/>
      <c r="GN4695" s="12"/>
      <c r="GO4695" s="12"/>
      <c r="GP4695" s="12"/>
      <c r="GQ4695" s="12"/>
    </row>
    <row r="4696" spans="9:199" s="1" customFormat="1">
      <c r="I4696" s="3"/>
      <c r="P4696" s="59"/>
      <c r="Q4696" s="59"/>
      <c r="R4696" s="59"/>
      <c r="T4696" s="3"/>
      <c r="U4696" s="5"/>
      <c r="V4696" s="3"/>
      <c r="W4696" s="5"/>
      <c r="AE4696" s="7"/>
      <c r="AM4696" s="8"/>
      <c r="AT4696" s="9"/>
      <c r="GM4696" s="12"/>
      <c r="GN4696" s="12"/>
      <c r="GO4696" s="12"/>
      <c r="GP4696" s="12"/>
      <c r="GQ4696" s="12"/>
    </row>
    <row r="4697" spans="9:199" s="1" customFormat="1">
      <c r="I4697" s="3"/>
      <c r="P4697" s="59"/>
      <c r="Q4697" s="59"/>
      <c r="R4697" s="59"/>
      <c r="T4697" s="3"/>
      <c r="U4697" s="5"/>
      <c r="V4697" s="3"/>
      <c r="W4697" s="5"/>
      <c r="AE4697" s="7"/>
      <c r="AM4697" s="8"/>
      <c r="AT4697" s="9"/>
      <c r="GM4697" s="12"/>
      <c r="GN4697" s="12"/>
      <c r="GO4697" s="12"/>
      <c r="GP4697" s="12"/>
      <c r="GQ4697" s="12"/>
    </row>
    <row r="4698" spans="9:199" s="1" customFormat="1">
      <c r="I4698" s="3"/>
      <c r="P4698" s="59"/>
      <c r="Q4698" s="59"/>
      <c r="R4698" s="59"/>
      <c r="T4698" s="3"/>
      <c r="U4698" s="5"/>
      <c r="V4698" s="3"/>
      <c r="W4698" s="5"/>
      <c r="AE4698" s="7"/>
      <c r="AM4698" s="8"/>
      <c r="AT4698" s="9"/>
      <c r="GM4698" s="12"/>
      <c r="GN4698" s="12"/>
      <c r="GO4698" s="12"/>
      <c r="GP4698" s="12"/>
      <c r="GQ4698" s="12"/>
    </row>
    <row r="4699" spans="9:199" s="1" customFormat="1">
      <c r="I4699" s="3"/>
      <c r="P4699" s="59"/>
      <c r="Q4699" s="59"/>
      <c r="R4699" s="59"/>
      <c r="T4699" s="3"/>
      <c r="U4699" s="5"/>
      <c r="V4699" s="3"/>
      <c r="W4699" s="5"/>
      <c r="AE4699" s="7"/>
      <c r="AM4699" s="8"/>
      <c r="AT4699" s="9"/>
      <c r="GM4699" s="12"/>
      <c r="GN4699" s="12"/>
      <c r="GO4699" s="12"/>
      <c r="GP4699" s="12"/>
      <c r="GQ4699" s="12"/>
    </row>
    <row r="4700" spans="9:199" s="1" customFormat="1">
      <c r="I4700" s="3"/>
      <c r="P4700" s="59"/>
      <c r="Q4700" s="59"/>
      <c r="R4700" s="59"/>
      <c r="T4700" s="3"/>
      <c r="U4700" s="5"/>
      <c r="V4700" s="3"/>
      <c r="W4700" s="5"/>
      <c r="AE4700" s="7"/>
      <c r="AM4700" s="8"/>
      <c r="AT4700" s="9"/>
      <c r="GM4700" s="12"/>
      <c r="GN4700" s="12"/>
      <c r="GO4700" s="12"/>
      <c r="GP4700" s="12"/>
      <c r="GQ4700" s="12"/>
    </row>
    <row r="4701" spans="9:199" s="1" customFormat="1">
      <c r="I4701" s="3"/>
      <c r="P4701" s="59"/>
      <c r="Q4701" s="59"/>
      <c r="R4701" s="59"/>
      <c r="T4701" s="3"/>
      <c r="U4701" s="5"/>
      <c r="V4701" s="3"/>
      <c r="W4701" s="5"/>
      <c r="AE4701" s="7"/>
      <c r="AM4701" s="8"/>
      <c r="AT4701" s="9"/>
      <c r="GM4701" s="12"/>
      <c r="GN4701" s="12"/>
      <c r="GO4701" s="12"/>
      <c r="GP4701" s="12"/>
      <c r="GQ4701" s="12"/>
    </row>
    <row r="4702" spans="9:199" s="1" customFormat="1">
      <c r="I4702" s="3"/>
      <c r="P4702" s="59"/>
      <c r="Q4702" s="59"/>
      <c r="R4702" s="59"/>
      <c r="T4702" s="3"/>
      <c r="U4702" s="5"/>
      <c r="V4702" s="3"/>
      <c r="W4702" s="5"/>
      <c r="AE4702" s="7"/>
      <c r="AM4702" s="8"/>
      <c r="AT4702" s="9"/>
      <c r="GM4702" s="12"/>
      <c r="GN4702" s="12"/>
      <c r="GO4702" s="12"/>
      <c r="GP4702" s="12"/>
      <c r="GQ4702" s="12"/>
    </row>
    <row r="4703" spans="9:199" s="1" customFormat="1">
      <c r="I4703" s="3"/>
      <c r="P4703" s="59"/>
      <c r="Q4703" s="59"/>
      <c r="R4703" s="59"/>
      <c r="T4703" s="3"/>
      <c r="U4703" s="5"/>
      <c r="V4703" s="3"/>
      <c r="W4703" s="5"/>
      <c r="AE4703" s="7"/>
      <c r="AM4703" s="8"/>
      <c r="AT4703" s="9"/>
      <c r="GM4703" s="12"/>
      <c r="GN4703" s="12"/>
      <c r="GO4703" s="12"/>
      <c r="GP4703" s="12"/>
      <c r="GQ4703" s="12"/>
    </row>
    <row r="4704" spans="9:199" s="1" customFormat="1">
      <c r="I4704" s="3"/>
      <c r="P4704" s="59"/>
      <c r="Q4704" s="59"/>
      <c r="R4704" s="59"/>
      <c r="T4704" s="3"/>
      <c r="U4704" s="5"/>
      <c r="V4704" s="3"/>
      <c r="W4704" s="5"/>
      <c r="AE4704" s="7"/>
      <c r="AM4704" s="8"/>
      <c r="AT4704" s="9"/>
      <c r="GM4704" s="12"/>
      <c r="GN4704" s="12"/>
      <c r="GO4704" s="12"/>
      <c r="GP4704" s="12"/>
      <c r="GQ4704" s="12"/>
    </row>
    <row r="4705" spans="9:199" s="1" customFormat="1">
      <c r="I4705" s="3"/>
      <c r="P4705" s="59"/>
      <c r="Q4705" s="59"/>
      <c r="R4705" s="59"/>
      <c r="T4705" s="3"/>
      <c r="U4705" s="5"/>
      <c r="V4705" s="3"/>
      <c r="W4705" s="5"/>
      <c r="AE4705" s="7"/>
      <c r="AM4705" s="8"/>
      <c r="AT4705" s="9"/>
      <c r="GM4705" s="12"/>
      <c r="GN4705" s="12"/>
      <c r="GO4705" s="12"/>
      <c r="GP4705" s="12"/>
      <c r="GQ4705" s="12"/>
    </row>
    <row r="4706" spans="9:199" s="1" customFormat="1">
      <c r="I4706" s="3"/>
      <c r="P4706" s="59"/>
      <c r="Q4706" s="59"/>
      <c r="R4706" s="59"/>
      <c r="T4706" s="3"/>
      <c r="U4706" s="5"/>
      <c r="V4706" s="3"/>
      <c r="W4706" s="5"/>
      <c r="AE4706" s="7"/>
      <c r="AM4706" s="8"/>
      <c r="AT4706" s="9"/>
      <c r="GM4706" s="12"/>
      <c r="GN4706" s="12"/>
      <c r="GO4706" s="12"/>
      <c r="GP4706" s="12"/>
      <c r="GQ4706" s="12"/>
    </row>
    <row r="4707" spans="9:199" s="1" customFormat="1">
      <c r="I4707" s="3"/>
      <c r="P4707" s="59"/>
      <c r="Q4707" s="59"/>
      <c r="R4707" s="59"/>
      <c r="T4707" s="3"/>
      <c r="U4707" s="5"/>
      <c r="V4707" s="3"/>
      <c r="W4707" s="5"/>
      <c r="AE4707" s="7"/>
      <c r="AM4707" s="8"/>
      <c r="AT4707" s="9"/>
      <c r="GM4707" s="12"/>
      <c r="GN4707" s="12"/>
      <c r="GO4707" s="12"/>
      <c r="GP4707" s="12"/>
      <c r="GQ4707" s="12"/>
    </row>
    <row r="4708" spans="9:199" s="1" customFormat="1">
      <c r="I4708" s="3"/>
      <c r="P4708" s="59"/>
      <c r="Q4708" s="59"/>
      <c r="R4708" s="59"/>
      <c r="T4708" s="3"/>
      <c r="U4708" s="5"/>
      <c r="V4708" s="3"/>
      <c r="W4708" s="5"/>
      <c r="AE4708" s="7"/>
      <c r="AM4708" s="8"/>
      <c r="AT4708" s="9"/>
      <c r="GM4708" s="12"/>
      <c r="GN4708" s="12"/>
      <c r="GO4708" s="12"/>
      <c r="GP4708" s="12"/>
      <c r="GQ4708" s="12"/>
    </row>
    <row r="4709" spans="9:199" s="1" customFormat="1">
      <c r="I4709" s="3"/>
      <c r="P4709" s="59"/>
      <c r="Q4709" s="59"/>
      <c r="R4709" s="59"/>
      <c r="T4709" s="3"/>
      <c r="U4709" s="5"/>
      <c r="V4709" s="3"/>
      <c r="W4709" s="5"/>
      <c r="AE4709" s="7"/>
      <c r="AM4709" s="8"/>
      <c r="AT4709" s="9"/>
      <c r="GM4709" s="12"/>
      <c r="GN4709" s="12"/>
      <c r="GO4709" s="12"/>
      <c r="GP4709" s="12"/>
      <c r="GQ4709" s="12"/>
    </row>
    <row r="4710" spans="9:199" s="1" customFormat="1">
      <c r="I4710" s="3"/>
      <c r="P4710" s="59"/>
      <c r="Q4710" s="59"/>
      <c r="R4710" s="59"/>
      <c r="T4710" s="3"/>
      <c r="U4710" s="5"/>
      <c r="V4710" s="3"/>
      <c r="W4710" s="5"/>
      <c r="AE4710" s="7"/>
      <c r="AM4710" s="8"/>
      <c r="AT4710" s="9"/>
      <c r="GM4710" s="12"/>
      <c r="GN4710" s="12"/>
      <c r="GO4710" s="12"/>
      <c r="GP4710" s="12"/>
      <c r="GQ4710" s="12"/>
    </row>
    <row r="4711" spans="9:199" s="1" customFormat="1">
      <c r="I4711" s="3"/>
      <c r="P4711" s="59"/>
      <c r="Q4711" s="59"/>
      <c r="R4711" s="59"/>
      <c r="T4711" s="3"/>
      <c r="U4711" s="5"/>
      <c r="V4711" s="3"/>
      <c r="W4711" s="5"/>
      <c r="AE4711" s="7"/>
      <c r="AM4711" s="8"/>
      <c r="AT4711" s="9"/>
      <c r="GM4711" s="12"/>
      <c r="GN4711" s="12"/>
      <c r="GO4711" s="12"/>
      <c r="GP4711" s="12"/>
      <c r="GQ4711" s="12"/>
    </row>
    <row r="4712" spans="9:199" s="1" customFormat="1">
      <c r="I4712" s="3"/>
      <c r="P4712" s="59"/>
      <c r="Q4712" s="59"/>
      <c r="R4712" s="59"/>
      <c r="T4712" s="3"/>
      <c r="U4712" s="5"/>
      <c r="V4712" s="3"/>
      <c r="W4712" s="5"/>
      <c r="AE4712" s="7"/>
      <c r="AM4712" s="8"/>
      <c r="AT4712" s="9"/>
      <c r="GM4712" s="12"/>
      <c r="GN4712" s="12"/>
      <c r="GO4712" s="12"/>
      <c r="GP4712" s="12"/>
      <c r="GQ4712" s="12"/>
    </row>
    <row r="4713" spans="9:199" s="1" customFormat="1">
      <c r="I4713" s="3"/>
      <c r="P4713" s="59"/>
      <c r="Q4713" s="59"/>
      <c r="R4713" s="59"/>
      <c r="T4713" s="3"/>
      <c r="U4713" s="5"/>
      <c r="V4713" s="3"/>
      <c r="W4713" s="5"/>
      <c r="AE4713" s="7"/>
      <c r="AM4713" s="8"/>
      <c r="AT4713" s="9"/>
      <c r="GM4713" s="12"/>
      <c r="GN4713" s="12"/>
      <c r="GO4713" s="12"/>
      <c r="GP4713" s="12"/>
      <c r="GQ4713" s="12"/>
    </row>
    <row r="4714" spans="9:199" s="1" customFormat="1">
      <c r="I4714" s="3"/>
      <c r="P4714" s="59"/>
      <c r="Q4714" s="59"/>
      <c r="R4714" s="59"/>
      <c r="T4714" s="3"/>
      <c r="U4714" s="5"/>
      <c r="V4714" s="3"/>
      <c r="W4714" s="5"/>
      <c r="AE4714" s="7"/>
      <c r="AM4714" s="8"/>
      <c r="AT4714" s="9"/>
      <c r="GM4714" s="12"/>
      <c r="GN4714" s="12"/>
      <c r="GO4714" s="12"/>
      <c r="GP4714" s="12"/>
      <c r="GQ4714" s="12"/>
    </row>
    <row r="4715" spans="9:199" s="1" customFormat="1">
      <c r="I4715" s="3"/>
      <c r="P4715" s="59"/>
      <c r="Q4715" s="59"/>
      <c r="R4715" s="59"/>
      <c r="T4715" s="3"/>
      <c r="U4715" s="5"/>
      <c r="V4715" s="3"/>
      <c r="W4715" s="5"/>
      <c r="AE4715" s="7"/>
      <c r="AM4715" s="8"/>
      <c r="AT4715" s="9"/>
      <c r="GM4715" s="12"/>
      <c r="GN4715" s="12"/>
      <c r="GO4715" s="12"/>
      <c r="GP4715" s="12"/>
      <c r="GQ4715" s="12"/>
    </row>
    <row r="4716" spans="9:199" s="1" customFormat="1">
      <c r="I4716" s="3"/>
      <c r="P4716" s="59"/>
      <c r="Q4716" s="59"/>
      <c r="R4716" s="59"/>
      <c r="T4716" s="3"/>
      <c r="U4716" s="5"/>
      <c r="V4716" s="3"/>
      <c r="W4716" s="5"/>
      <c r="AE4716" s="7"/>
      <c r="AM4716" s="8"/>
      <c r="AT4716" s="9"/>
      <c r="GM4716" s="12"/>
      <c r="GN4716" s="12"/>
      <c r="GO4716" s="12"/>
      <c r="GP4716" s="12"/>
      <c r="GQ4716" s="12"/>
    </row>
    <row r="4717" spans="9:199" s="1" customFormat="1">
      <c r="I4717" s="3"/>
      <c r="P4717" s="59"/>
      <c r="Q4717" s="59"/>
      <c r="R4717" s="59"/>
      <c r="T4717" s="3"/>
      <c r="U4717" s="5"/>
      <c r="V4717" s="3"/>
      <c r="W4717" s="5"/>
      <c r="AE4717" s="7"/>
      <c r="AM4717" s="8"/>
      <c r="AT4717" s="9"/>
      <c r="GM4717" s="12"/>
      <c r="GN4717" s="12"/>
      <c r="GO4717" s="12"/>
      <c r="GP4717" s="12"/>
      <c r="GQ4717" s="12"/>
    </row>
    <row r="4718" spans="9:199" s="1" customFormat="1">
      <c r="I4718" s="3"/>
      <c r="P4718" s="59"/>
      <c r="Q4718" s="59"/>
      <c r="R4718" s="59"/>
      <c r="T4718" s="3"/>
      <c r="U4718" s="5"/>
      <c r="V4718" s="3"/>
      <c r="W4718" s="5"/>
      <c r="AE4718" s="7"/>
      <c r="AM4718" s="8"/>
      <c r="AT4718" s="9"/>
      <c r="GM4718" s="12"/>
      <c r="GN4718" s="12"/>
      <c r="GO4718" s="12"/>
      <c r="GP4718" s="12"/>
      <c r="GQ4718" s="12"/>
    </row>
    <row r="4719" spans="9:199" s="1" customFormat="1">
      <c r="I4719" s="3"/>
      <c r="P4719" s="59"/>
      <c r="Q4719" s="59"/>
      <c r="R4719" s="59"/>
      <c r="T4719" s="3"/>
      <c r="U4719" s="5"/>
      <c r="V4719" s="3"/>
      <c r="W4719" s="5"/>
      <c r="AE4719" s="7"/>
      <c r="AM4719" s="8"/>
      <c r="AT4719" s="9"/>
      <c r="GM4719" s="12"/>
      <c r="GN4719" s="12"/>
      <c r="GO4719" s="12"/>
      <c r="GP4719" s="12"/>
      <c r="GQ4719" s="12"/>
    </row>
    <row r="4720" spans="9:199" s="1" customFormat="1">
      <c r="I4720" s="3"/>
      <c r="P4720" s="59"/>
      <c r="Q4720" s="59"/>
      <c r="R4720" s="59"/>
      <c r="T4720" s="3"/>
      <c r="U4720" s="5"/>
      <c r="V4720" s="3"/>
      <c r="W4720" s="5"/>
      <c r="AE4720" s="7"/>
      <c r="AM4720" s="8"/>
      <c r="AT4720" s="9"/>
      <c r="GM4720" s="12"/>
      <c r="GN4720" s="12"/>
      <c r="GO4720" s="12"/>
      <c r="GP4720" s="12"/>
      <c r="GQ4720" s="12"/>
    </row>
    <row r="4721" spans="9:199" s="1" customFormat="1">
      <c r="I4721" s="3"/>
      <c r="P4721" s="59"/>
      <c r="Q4721" s="59"/>
      <c r="R4721" s="59"/>
      <c r="T4721" s="3"/>
      <c r="U4721" s="5"/>
      <c r="V4721" s="3"/>
      <c r="W4721" s="5"/>
      <c r="AE4721" s="7"/>
      <c r="AM4721" s="8"/>
      <c r="AT4721" s="9"/>
      <c r="GM4721" s="12"/>
      <c r="GN4721" s="12"/>
      <c r="GO4721" s="12"/>
      <c r="GP4721" s="12"/>
      <c r="GQ4721" s="12"/>
    </row>
    <row r="4722" spans="9:199" s="1" customFormat="1">
      <c r="I4722" s="3"/>
      <c r="P4722" s="59"/>
      <c r="Q4722" s="59"/>
      <c r="R4722" s="59"/>
      <c r="T4722" s="3"/>
      <c r="U4722" s="5"/>
      <c r="V4722" s="3"/>
      <c r="W4722" s="5"/>
      <c r="AE4722" s="7"/>
      <c r="AM4722" s="8"/>
      <c r="AT4722" s="9"/>
      <c r="GM4722" s="12"/>
      <c r="GN4722" s="12"/>
      <c r="GO4722" s="12"/>
      <c r="GP4722" s="12"/>
      <c r="GQ4722" s="12"/>
    </row>
    <row r="4723" spans="9:199" s="1" customFormat="1">
      <c r="I4723" s="3"/>
      <c r="P4723" s="59"/>
      <c r="Q4723" s="59"/>
      <c r="R4723" s="59"/>
      <c r="T4723" s="3"/>
      <c r="U4723" s="5"/>
      <c r="V4723" s="3"/>
      <c r="W4723" s="5"/>
      <c r="AE4723" s="7"/>
      <c r="AM4723" s="8"/>
      <c r="AT4723" s="9"/>
      <c r="GM4723" s="12"/>
      <c r="GN4723" s="12"/>
      <c r="GO4723" s="12"/>
      <c r="GP4723" s="12"/>
      <c r="GQ4723" s="12"/>
    </row>
    <row r="4724" spans="9:199" s="1" customFormat="1">
      <c r="I4724" s="3"/>
      <c r="P4724" s="59"/>
      <c r="Q4724" s="59"/>
      <c r="R4724" s="59"/>
      <c r="T4724" s="3"/>
      <c r="U4724" s="5"/>
      <c r="V4724" s="3"/>
      <c r="W4724" s="5"/>
      <c r="AE4724" s="7"/>
      <c r="AM4724" s="8"/>
      <c r="AT4724" s="9"/>
      <c r="GM4724" s="12"/>
      <c r="GN4724" s="12"/>
      <c r="GO4724" s="12"/>
      <c r="GP4724" s="12"/>
      <c r="GQ4724" s="12"/>
    </row>
    <row r="4725" spans="9:199" s="1" customFormat="1">
      <c r="I4725" s="3"/>
      <c r="P4725" s="59"/>
      <c r="Q4725" s="59"/>
      <c r="R4725" s="59"/>
      <c r="T4725" s="3"/>
      <c r="U4725" s="5"/>
      <c r="V4725" s="3"/>
      <c r="W4725" s="5"/>
      <c r="AE4725" s="7"/>
      <c r="AM4725" s="8"/>
      <c r="AT4725" s="9"/>
      <c r="GM4725" s="12"/>
      <c r="GN4725" s="12"/>
      <c r="GO4725" s="12"/>
      <c r="GP4725" s="12"/>
      <c r="GQ4725" s="12"/>
    </row>
    <row r="4726" spans="9:199" s="1" customFormat="1">
      <c r="I4726" s="3"/>
      <c r="P4726" s="59"/>
      <c r="Q4726" s="59"/>
      <c r="R4726" s="59"/>
      <c r="T4726" s="3"/>
      <c r="U4726" s="5"/>
      <c r="V4726" s="3"/>
      <c r="W4726" s="5"/>
      <c r="AE4726" s="7"/>
      <c r="AM4726" s="8"/>
      <c r="AT4726" s="9"/>
      <c r="GM4726" s="12"/>
      <c r="GN4726" s="12"/>
      <c r="GO4726" s="12"/>
      <c r="GP4726" s="12"/>
      <c r="GQ4726" s="12"/>
    </row>
    <row r="4727" spans="9:199" s="1" customFormat="1">
      <c r="I4727" s="3"/>
      <c r="P4727" s="59"/>
      <c r="Q4727" s="59"/>
      <c r="R4727" s="59"/>
      <c r="T4727" s="3"/>
      <c r="U4727" s="5"/>
      <c r="V4727" s="3"/>
      <c r="W4727" s="5"/>
      <c r="AE4727" s="7"/>
      <c r="AM4727" s="8"/>
      <c r="AT4727" s="9"/>
      <c r="GM4727" s="12"/>
      <c r="GN4727" s="12"/>
      <c r="GO4727" s="12"/>
      <c r="GP4727" s="12"/>
      <c r="GQ4727" s="12"/>
    </row>
    <row r="4728" spans="9:199" s="1" customFormat="1">
      <c r="I4728" s="3"/>
      <c r="P4728" s="59"/>
      <c r="Q4728" s="59"/>
      <c r="R4728" s="59"/>
      <c r="T4728" s="3"/>
      <c r="U4728" s="5"/>
      <c r="V4728" s="3"/>
      <c r="W4728" s="5"/>
      <c r="AE4728" s="7"/>
      <c r="AM4728" s="8"/>
      <c r="AT4728" s="9"/>
      <c r="GM4728" s="12"/>
      <c r="GN4728" s="12"/>
      <c r="GO4728" s="12"/>
      <c r="GP4728" s="12"/>
      <c r="GQ4728" s="12"/>
    </row>
    <row r="4729" spans="9:199" s="1" customFormat="1">
      <c r="I4729" s="3"/>
      <c r="P4729" s="59"/>
      <c r="Q4729" s="59"/>
      <c r="R4729" s="59"/>
      <c r="T4729" s="3"/>
      <c r="U4729" s="5"/>
      <c r="V4729" s="3"/>
      <c r="W4729" s="5"/>
      <c r="AE4729" s="7"/>
      <c r="AM4729" s="8"/>
      <c r="AT4729" s="9"/>
      <c r="GM4729" s="12"/>
      <c r="GN4729" s="12"/>
      <c r="GO4729" s="12"/>
      <c r="GP4729" s="12"/>
      <c r="GQ4729" s="12"/>
    </row>
    <row r="4730" spans="9:199" s="1" customFormat="1">
      <c r="I4730" s="3"/>
      <c r="P4730" s="59"/>
      <c r="Q4730" s="59"/>
      <c r="R4730" s="59"/>
      <c r="T4730" s="3"/>
      <c r="U4730" s="5"/>
      <c r="V4730" s="3"/>
      <c r="W4730" s="5"/>
      <c r="AE4730" s="7"/>
      <c r="AM4730" s="8"/>
      <c r="AT4730" s="9"/>
      <c r="GM4730" s="12"/>
      <c r="GN4730" s="12"/>
      <c r="GO4730" s="12"/>
      <c r="GP4730" s="12"/>
      <c r="GQ4730" s="12"/>
    </row>
    <row r="4731" spans="9:199" s="1" customFormat="1">
      <c r="I4731" s="3"/>
      <c r="P4731" s="59"/>
      <c r="Q4731" s="59"/>
      <c r="R4731" s="59"/>
      <c r="T4731" s="3"/>
      <c r="U4731" s="5"/>
      <c r="V4731" s="3"/>
      <c r="W4731" s="5"/>
      <c r="AE4731" s="7"/>
      <c r="AM4731" s="8"/>
      <c r="AT4731" s="9"/>
      <c r="GM4731" s="12"/>
      <c r="GN4731" s="12"/>
      <c r="GO4731" s="12"/>
      <c r="GP4731" s="12"/>
      <c r="GQ4731" s="12"/>
    </row>
    <row r="4732" spans="9:199" s="1" customFormat="1">
      <c r="I4732" s="3"/>
      <c r="P4732" s="59"/>
      <c r="Q4732" s="59"/>
      <c r="R4732" s="59"/>
      <c r="T4732" s="3"/>
      <c r="U4732" s="5"/>
      <c r="V4732" s="3"/>
      <c r="W4732" s="5"/>
      <c r="AE4732" s="7"/>
      <c r="AM4732" s="8"/>
      <c r="AT4732" s="9"/>
      <c r="GM4732" s="12"/>
      <c r="GN4732" s="12"/>
      <c r="GO4732" s="12"/>
      <c r="GP4732" s="12"/>
      <c r="GQ4732" s="12"/>
    </row>
    <row r="4733" spans="9:199" s="1" customFormat="1">
      <c r="I4733" s="3"/>
      <c r="P4733" s="59"/>
      <c r="Q4733" s="59"/>
      <c r="R4733" s="59"/>
      <c r="T4733" s="3"/>
      <c r="U4733" s="5"/>
      <c r="V4733" s="3"/>
      <c r="W4733" s="5"/>
      <c r="AE4733" s="7"/>
      <c r="AM4733" s="8"/>
      <c r="AT4733" s="9"/>
      <c r="GM4733" s="12"/>
      <c r="GN4733" s="12"/>
      <c r="GO4733" s="12"/>
      <c r="GP4733" s="12"/>
      <c r="GQ4733" s="12"/>
    </row>
    <row r="4734" spans="9:199" s="1" customFormat="1">
      <c r="I4734" s="3"/>
      <c r="P4734" s="59"/>
      <c r="Q4734" s="59"/>
      <c r="R4734" s="59"/>
      <c r="T4734" s="3"/>
      <c r="U4734" s="5"/>
      <c r="V4734" s="3"/>
      <c r="W4734" s="5"/>
      <c r="AE4734" s="7"/>
      <c r="AM4734" s="8"/>
      <c r="AT4734" s="9"/>
      <c r="GM4734" s="12"/>
      <c r="GN4734" s="12"/>
      <c r="GO4734" s="12"/>
      <c r="GP4734" s="12"/>
      <c r="GQ4734" s="12"/>
    </row>
    <row r="4735" spans="9:199" s="1" customFormat="1">
      <c r="I4735" s="3"/>
      <c r="P4735" s="59"/>
      <c r="Q4735" s="59"/>
      <c r="R4735" s="59"/>
      <c r="T4735" s="3"/>
      <c r="U4735" s="5"/>
      <c r="V4735" s="3"/>
      <c r="W4735" s="5"/>
      <c r="AE4735" s="7"/>
      <c r="AM4735" s="8"/>
      <c r="AT4735" s="9"/>
      <c r="GM4735" s="12"/>
      <c r="GN4735" s="12"/>
      <c r="GO4735" s="12"/>
      <c r="GP4735" s="12"/>
      <c r="GQ4735" s="12"/>
    </row>
    <row r="4736" spans="9:199" s="1" customFormat="1">
      <c r="I4736" s="3"/>
      <c r="P4736" s="59"/>
      <c r="Q4736" s="59"/>
      <c r="R4736" s="59"/>
      <c r="T4736" s="3"/>
      <c r="U4736" s="5"/>
      <c r="V4736" s="3"/>
      <c r="W4736" s="5"/>
      <c r="AE4736" s="7"/>
      <c r="AM4736" s="8"/>
      <c r="AT4736" s="9"/>
      <c r="GM4736" s="12"/>
      <c r="GN4736" s="12"/>
      <c r="GO4736" s="12"/>
      <c r="GP4736" s="12"/>
      <c r="GQ4736" s="12"/>
    </row>
    <row r="4737" spans="9:199" s="1" customFormat="1">
      <c r="I4737" s="3"/>
      <c r="P4737" s="59"/>
      <c r="Q4737" s="59"/>
      <c r="R4737" s="59"/>
      <c r="T4737" s="3"/>
      <c r="U4737" s="5"/>
      <c r="V4737" s="3"/>
      <c r="W4737" s="5"/>
      <c r="AE4737" s="7"/>
      <c r="AM4737" s="8"/>
      <c r="AT4737" s="9"/>
      <c r="GM4737" s="12"/>
      <c r="GN4737" s="12"/>
      <c r="GO4737" s="12"/>
      <c r="GP4737" s="12"/>
      <c r="GQ4737" s="12"/>
    </row>
    <row r="4738" spans="9:199" s="1" customFormat="1">
      <c r="I4738" s="3"/>
      <c r="P4738" s="59"/>
      <c r="Q4738" s="59"/>
      <c r="R4738" s="59"/>
      <c r="T4738" s="3"/>
      <c r="U4738" s="5"/>
      <c r="V4738" s="3"/>
      <c r="W4738" s="5"/>
      <c r="AE4738" s="7"/>
      <c r="AM4738" s="8"/>
      <c r="AT4738" s="9"/>
      <c r="GM4738" s="12"/>
      <c r="GN4738" s="12"/>
      <c r="GO4738" s="12"/>
      <c r="GP4738" s="12"/>
      <c r="GQ4738" s="12"/>
    </row>
    <row r="4739" spans="9:199" s="1" customFormat="1">
      <c r="I4739" s="3"/>
      <c r="P4739" s="59"/>
      <c r="Q4739" s="59"/>
      <c r="R4739" s="59"/>
      <c r="T4739" s="3"/>
      <c r="U4739" s="5"/>
      <c r="V4739" s="3"/>
      <c r="W4739" s="5"/>
      <c r="AE4739" s="7"/>
      <c r="AM4739" s="8"/>
      <c r="AT4739" s="9"/>
      <c r="GM4739" s="12"/>
      <c r="GN4739" s="12"/>
      <c r="GO4739" s="12"/>
      <c r="GP4739" s="12"/>
      <c r="GQ4739" s="12"/>
    </row>
    <row r="4740" spans="9:199" s="1" customFormat="1">
      <c r="I4740" s="3"/>
      <c r="P4740" s="59"/>
      <c r="Q4740" s="59"/>
      <c r="R4740" s="59"/>
      <c r="T4740" s="3"/>
      <c r="U4740" s="5"/>
      <c r="V4740" s="3"/>
      <c r="W4740" s="5"/>
      <c r="AE4740" s="7"/>
      <c r="AM4740" s="8"/>
      <c r="AT4740" s="9"/>
      <c r="GM4740" s="12"/>
      <c r="GN4740" s="12"/>
      <c r="GO4740" s="12"/>
      <c r="GP4740" s="12"/>
      <c r="GQ4740" s="12"/>
    </row>
    <row r="4741" spans="9:199" s="1" customFormat="1">
      <c r="I4741" s="3"/>
      <c r="P4741" s="59"/>
      <c r="Q4741" s="59"/>
      <c r="R4741" s="59"/>
      <c r="T4741" s="3"/>
      <c r="U4741" s="5"/>
      <c r="V4741" s="3"/>
      <c r="W4741" s="5"/>
      <c r="AE4741" s="7"/>
      <c r="AM4741" s="8"/>
      <c r="AT4741" s="9"/>
      <c r="GM4741" s="12"/>
      <c r="GN4741" s="12"/>
      <c r="GO4741" s="12"/>
      <c r="GP4741" s="12"/>
      <c r="GQ4741" s="12"/>
    </row>
    <row r="4742" spans="9:199" s="1" customFormat="1">
      <c r="I4742" s="3"/>
      <c r="P4742" s="59"/>
      <c r="Q4742" s="59"/>
      <c r="R4742" s="59"/>
      <c r="T4742" s="3"/>
      <c r="U4742" s="5"/>
      <c r="V4742" s="3"/>
      <c r="W4742" s="5"/>
      <c r="AE4742" s="7"/>
      <c r="AM4742" s="8"/>
      <c r="AT4742" s="9"/>
      <c r="GM4742" s="12"/>
      <c r="GN4742" s="12"/>
      <c r="GO4742" s="12"/>
      <c r="GP4742" s="12"/>
      <c r="GQ4742" s="12"/>
    </row>
    <row r="4743" spans="9:199" s="1" customFormat="1">
      <c r="I4743" s="3"/>
      <c r="P4743" s="59"/>
      <c r="Q4743" s="59"/>
      <c r="R4743" s="59"/>
      <c r="T4743" s="3"/>
      <c r="U4743" s="5"/>
      <c r="V4743" s="3"/>
      <c r="W4743" s="5"/>
      <c r="AE4743" s="7"/>
      <c r="AM4743" s="8"/>
      <c r="AT4743" s="9"/>
      <c r="GM4743" s="12"/>
      <c r="GN4743" s="12"/>
      <c r="GO4743" s="12"/>
      <c r="GP4743" s="12"/>
      <c r="GQ4743" s="12"/>
    </row>
    <row r="4744" spans="9:199" s="1" customFormat="1">
      <c r="I4744" s="3"/>
      <c r="P4744" s="59"/>
      <c r="Q4744" s="59"/>
      <c r="R4744" s="59"/>
      <c r="T4744" s="3"/>
      <c r="U4744" s="5"/>
      <c r="V4744" s="3"/>
      <c r="W4744" s="5"/>
      <c r="AE4744" s="7"/>
      <c r="AM4744" s="8"/>
      <c r="AT4744" s="9"/>
      <c r="GM4744" s="12"/>
      <c r="GN4744" s="12"/>
      <c r="GO4744" s="12"/>
      <c r="GP4744" s="12"/>
      <c r="GQ4744" s="12"/>
    </row>
    <row r="4745" spans="9:199" s="1" customFormat="1">
      <c r="I4745" s="3"/>
      <c r="P4745" s="59"/>
      <c r="Q4745" s="59"/>
      <c r="R4745" s="59"/>
      <c r="T4745" s="3"/>
      <c r="U4745" s="5"/>
      <c r="V4745" s="3"/>
      <c r="W4745" s="5"/>
      <c r="AE4745" s="7"/>
      <c r="AM4745" s="8"/>
      <c r="AT4745" s="9"/>
      <c r="GM4745" s="12"/>
      <c r="GN4745" s="12"/>
      <c r="GO4745" s="12"/>
      <c r="GP4745" s="12"/>
      <c r="GQ4745" s="12"/>
    </row>
    <row r="4746" spans="9:199" s="1" customFormat="1">
      <c r="I4746" s="3"/>
      <c r="P4746" s="59"/>
      <c r="Q4746" s="59"/>
      <c r="R4746" s="59"/>
      <c r="T4746" s="3"/>
      <c r="U4746" s="5"/>
      <c r="V4746" s="3"/>
      <c r="W4746" s="5"/>
      <c r="AE4746" s="7"/>
      <c r="AM4746" s="8"/>
      <c r="AT4746" s="9"/>
      <c r="GM4746" s="12"/>
      <c r="GN4746" s="12"/>
      <c r="GO4746" s="12"/>
      <c r="GP4746" s="12"/>
      <c r="GQ4746" s="12"/>
    </row>
    <row r="4747" spans="9:199" s="1" customFormat="1">
      <c r="I4747" s="3"/>
      <c r="P4747" s="59"/>
      <c r="Q4747" s="59"/>
      <c r="R4747" s="59"/>
      <c r="T4747" s="3"/>
      <c r="U4747" s="5"/>
      <c r="V4747" s="3"/>
      <c r="W4747" s="5"/>
      <c r="AE4747" s="7"/>
      <c r="AM4747" s="8"/>
      <c r="AT4747" s="9"/>
      <c r="GM4747" s="12"/>
      <c r="GN4747" s="12"/>
      <c r="GO4747" s="12"/>
      <c r="GP4747" s="12"/>
      <c r="GQ4747" s="12"/>
    </row>
    <row r="4748" spans="9:199" s="1" customFormat="1">
      <c r="I4748" s="3"/>
      <c r="P4748" s="59"/>
      <c r="Q4748" s="59"/>
      <c r="R4748" s="59"/>
      <c r="T4748" s="3"/>
      <c r="U4748" s="5"/>
      <c r="V4748" s="3"/>
      <c r="W4748" s="5"/>
      <c r="AE4748" s="7"/>
      <c r="AM4748" s="8"/>
      <c r="AT4748" s="9"/>
      <c r="GM4748" s="12"/>
      <c r="GN4748" s="12"/>
      <c r="GO4748" s="12"/>
      <c r="GP4748" s="12"/>
      <c r="GQ4748" s="12"/>
    </row>
    <row r="4749" spans="9:199" s="1" customFormat="1">
      <c r="I4749" s="3"/>
      <c r="P4749" s="59"/>
      <c r="Q4749" s="59"/>
      <c r="R4749" s="59"/>
      <c r="T4749" s="3"/>
      <c r="U4749" s="5"/>
      <c r="V4749" s="3"/>
      <c r="W4749" s="5"/>
      <c r="AE4749" s="7"/>
      <c r="AM4749" s="8"/>
      <c r="AT4749" s="9"/>
      <c r="GM4749" s="12"/>
      <c r="GN4749" s="12"/>
      <c r="GO4749" s="12"/>
      <c r="GP4749" s="12"/>
      <c r="GQ4749" s="12"/>
    </row>
    <row r="4750" spans="9:199" s="1" customFormat="1">
      <c r="I4750" s="3"/>
      <c r="P4750" s="59"/>
      <c r="Q4750" s="59"/>
      <c r="R4750" s="59"/>
      <c r="T4750" s="3"/>
      <c r="U4750" s="5"/>
      <c r="V4750" s="3"/>
      <c r="W4750" s="5"/>
      <c r="AE4750" s="7"/>
      <c r="AM4750" s="8"/>
      <c r="AT4750" s="9"/>
      <c r="GM4750" s="12"/>
      <c r="GN4750" s="12"/>
      <c r="GO4750" s="12"/>
      <c r="GP4750" s="12"/>
      <c r="GQ4750" s="12"/>
    </row>
    <row r="4751" spans="9:199" s="1" customFormat="1">
      <c r="I4751" s="3"/>
      <c r="P4751" s="59"/>
      <c r="Q4751" s="59"/>
      <c r="R4751" s="59"/>
      <c r="T4751" s="3"/>
      <c r="U4751" s="5"/>
      <c r="V4751" s="3"/>
      <c r="W4751" s="5"/>
      <c r="AE4751" s="7"/>
      <c r="AM4751" s="8"/>
      <c r="AT4751" s="9"/>
      <c r="GM4751" s="12"/>
      <c r="GN4751" s="12"/>
      <c r="GO4751" s="12"/>
      <c r="GP4751" s="12"/>
      <c r="GQ4751" s="12"/>
    </row>
    <row r="4752" spans="9:199" s="1" customFormat="1">
      <c r="I4752" s="3"/>
      <c r="P4752" s="59"/>
      <c r="Q4752" s="59"/>
      <c r="R4752" s="59"/>
      <c r="T4752" s="3"/>
      <c r="U4752" s="5"/>
      <c r="V4752" s="3"/>
      <c r="W4752" s="5"/>
      <c r="AE4752" s="7"/>
      <c r="AM4752" s="8"/>
      <c r="AT4752" s="9"/>
      <c r="GM4752" s="12"/>
      <c r="GN4752" s="12"/>
      <c r="GO4752" s="12"/>
      <c r="GP4752" s="12"/>
      <c r="GQ4752" s="12"/>
    </row>
    <row r="4753" spans="9:199" s="1" customFormat="1">
      <c r="I4753" s="3"/>
      <c r="P4753" s="59"/>
      <c r="Q4753" s="59"/>
      <c r="R4753" s="59"/>
      <c r="T4753" s="3"/>
      <c r="U4753" s="5"/>
      <c r="V4753" s="3"/>
      <c r="W4753" s="5"/>
      <c r="AE4753" s="7"/>
      <c r="AM4753" s="8"/>
      <c r="AT4753" s="9"/>
      <c r="GM4753" s="12"/>
      <c r="GN4753" s="12"/>
      <c r="GO4753" s="12"/>
      <c r="GP4753" s="12"/>
      <c r="GQ4753" s="12"/>
    </row>
    <row r="4754" spans="9:199" s="1" customFormat="1">
      <c r="I4754" s="3"/>
      <c r="P4754" s="59"/>
      <c r="Q4754" s="59"/>
      <c r="R4754" s="59"/>
      <c r="T4754" s="3"/>
      <c r="U4754" s="5"/>
      <c r="V4754" s="3"/>
      <c r="W4754" s="5"/>
      <c r="AE4754" s="7"/>
      <c r="AM4754" s="8"/>
      <c r="AT4754" s="9"/>
      <c r="GM4754" s="12"/>
      <c r="GN4754" s="12"/>
      <c r="GO4754" s="12"/>
      <c r="GP4754" s="12"/>
      <c r="GQ4754" s="12"/>
    </row>
    <row r="4755" spans="9:199" s="1" customFormat="1">
      <c r="I4755" s="3"/>
      <c r="P4755" s="59"/>
      <c r="Q4755" s="59"/>
      <c r="R4755" s="59"/>
      <c r="T4755" s="3"/>
      <c r="U4755" s="5"/>
      <c r="V4755" s="3"/>
      <c r="W4755" s="5"/>
      <c r="AE4755" s="7"/>
      <c r="AM4755" s="8"/>
      <c r="AT4755" s="9"/>
      <c r="GM4755" s="12"/>
      <c r="GN4755" s="12"/>
      <c r="GO4755" s="12"/>
      <c r="GP4755" s="12"/>
      <c r="GQ4755" s="12"/>
    </row>
    <row r="4756" spans="9:199" s="1" customFormat="1">
      <c r="I4756" s="3"/>
      <c r="P4756" s="59"/>
      <c r="Q4756" s="59"/>
      <c r="R4756" s="59"/>
      <c r="T4756" s="3"/>
      <c r="U4756" s="5"/>
      <c r="V4756" s="3"/>
      <c r="W4756" s="5"/>
      <c r="AE4756" s="7"/>
      <c r="AM4756" s="8"/>
      <c r="AT4756" s="9"/>
      <c r="GM4756" s="12"/>
      <c r="GN4756" s="12"/>
      <c r="GO4756" s="12"/>
      <c r="GP4756" s="12"/>
      <c r="GQ4756" s="12"/>
    </row>
    <row r="4757" spans="9:199" s="1" customFormat="1">
      <c r="I4757" s="3"/>
      <c r="P4757" s="59"/>
      <c r="Q4757" s="59"/>
      <c r="R4757" s="59"/>
      <c r="T4757" s="3"/>
      <c r="U4757" s="5"/>
      <c r="V4757" s="3"/>
      <c r="W4757" s="5"/>
      <c r="AE4757" s="7"/>
      <c r="AM4757" s="8"/>
      <c r="AT4757" s="9"/>
      <c r="GM4757" s="12"/>
      <c r="GN4757" s="12"/>
      <c r="GO4757" s="12"/>
      <c r="GP4757" s="12"/>
      <c r="GQ4757" s="12"/>
    </row>
    <row r="4758" spans="9:199" s="1" customFormat="1">
      <c r="I4758" s="3"/>
      <c r="P4758" s="59"/>
      <c r="Q4758" s="59"/>
      <c r="R4758" s="59"/>
      <c r="T4758" s="3"/>
      <c r="U4758" s="5"/>
      <c r="V4758" s="3"/>
      <c r="W4758" s="5"/>
      <c r="AE4758" s="7"/>
      <c r="AM4758" s="8"/>
      <c r="AT4758" s="9"/>
      <c r="GM4758" s="12"/>
      <c r="GN4758" s="12"/>
      <c r="GO4758" s="12"/>
      <c r="GP4758" s="12"/>
      <c r="GQ4758" s="12"/>
    </row>
    <row r="4759" spans="9:199" s="1" customFormat="1">
      <c r="I4759" s="3"/>
      <c r="P4759" s="59"/>
      <c r="Q4759" s="59"/>
      <c r="R4759" s="59"/>
      <c r="T4759" s="3"/>
      <c r="U4759" s="5"/>
      <c r="V4759" s="3"/>
      <c r="W4759" s="5"/>
      <c r="AE4759" s="7"/>
      <c r="AM4759" s="8"/>
      <c r="AT4759" s="9"/>
      <c r="GM4759" s="12"/>
      <c r="GN4759" s="12"/>
      <c r="GO4759" s="12"/>
      <c r="GP4759" s="12"/>
      <c r="GQ4759" s="12"/>
    </row>
    <row r="4760" spans="9:199" s="1" customFormat="1">
      <c r="I4760" s="3"/>
      <c r="P4760" s="59"/>
      <c r="Q4760" s="59"/>
      <c r="R4760" s="59"/>
      <c r="T4760" s="3"/>
      <c r="U4760" s="5"/>
      <c r="V4760" s="3"/>
      <c r="W4760" s="5"/>
      <c r="AE4760" s="7"/>
      <c r="AM4760" s="8"/>
      <c r="AT4760" s="9"/>
      <c r="GM4760" s="12"/>
      <c r="GN4760" s="12"/>
      <c r="GO4760" s="12"/>
      <c r="GP4760" s="12"/>
      <c r="GQ4760" s="12"/>
    </row>
    <row r="4761" spans="9:199" s="1" customFormat="1">
      <c r="I4761" s="3"/>
      <c r="P4761" s="59"/>
      <c r="Q4761" s="59"/>
      <c r="R4761" s="59"/>
      <c r="T4761" s="3"/>
      <c r="U4761" s="5"/>
      <c r="V4761" s="3"/>
      <c r="W4761" s="5"/>
      <c r="AE4761" s="7"/>
      <c r="AM4761" s="8"/>
      <c r="AT4761" s="9"/>
      <c r="GM4761" s="12"/>
      <c r="GN4761" s="12"/>
      <c r="GO4761" s="12"/>
      <c r="GP4761" s="12"/>
      <c r="GQ4761" s="12"/>
    </row>
    <row r="4762" spans="9:199" s="1" customFormat="1">
      <c r="I4762" s="3"/>
      <c r="P4762" s="59"/>
      <c r="Q4762" s="59"/>
      <c r="R4762" s="59"/>
      <c r="T4762" s="3"/>
      <c r="U4762" s="5"/>
      <c r="V4762" s="3"/>
      <c r="W4762" s="5"/>
      <c r="AE4762" s="7"/>
      <c r="AM4762" s="8"/>
      <c r="AT4762" s="9"/>
      <c r="GM4762" s="12"/>
      <c r="GN4762" s="12"/>
      <c r="GO4762" s="12"/>
      <c r="GP4762" s="12"/>
      <c r="GQ4762" s="12"/>
    </row>
    <row r="4763" spans="9:199" s="1" customFormat="1">
      <c r="I4763" s="3"/>
      <c r="P4763" s="59"/>
      <c r="Q4763" s="59"/>
      <c r="R4763" s="59"/>
      <c r="T4763" s="3"/>
      <c r="U4763" s="5"/>
      <c r="V4763" s="3"/>
      <c r="W4763" s="5"/>
      <c r="AE4763" s="7"/>
      <c r="AM4763" s="8"/>
      <c r="AT4763" s="9"/>
      <c r="GM4763" s="12"/>
      <c r="GN4763" s="12"/>
      <c r="GO4763" s="12"/>
      <c r="GP4763" s="12"/>
      <c r="GQ4763" s="12"/>
    </row>
    <row r="4764" spans="9:199" s="1" customFormat="1">
      <c r="I4764" s="3"/>
      <c r="P4764" s="59"/>
      <c r="Q4764" s="59"/>
      <c r="R4764" s="59"/>
      <c r="T4764" s="3"/>
      <c r="U4764" s="5"/>
      <c r="V4764" s="3"/>
      <c r="W4764" s="5"/>
      <c r="AE4764" s="7"/>
      <c r="AM4764" s="8"/>
      <c r="AT4764" s="9"/>
      <c r="GM4764" s="12"/>
      <c r="GN4764" s="12"/>
      <c r="GO4764" s="12"/>
      <c r="GP4764" s="12"/>
      <c r="GQ4764" s="12"/>
    </row>
    <row r="4765" spans="9:199" s="1" customFormat="1">
      <c r="I4765" s="3"/>
      <c r="P4765" s="59"/>
      <c r="Q4765" s="59"/>
      <c r="R4765" s="59"/>
      <c r="T4765" s="3"/>
      <c r="U4765" s="5"/>
      <c r="V4765" s="3"/>
      <c r="W4765" s="5"/>
      <c r="AE4765" s="7"/>
      <c r="AM4765" s="8"/>
      <c r="AT4765" s="9"/>
      <c r="GM4765" s="12"/>
      <c r="GN4765" s="12"/>
      <c r="GO4765" s="12"/>
      <c r="GP4765" s="12"/>
      <c r="GQ4765" s="12"/>
    </row>
    <row r="4766" spans="9:199" s="1" customFormat="1">
      <c r="I4766" s="3"/>
      <c r="P4766" s="59"/>
      <c r="Q4766" s="59"/>
      <c r="R4766" s="59"/>
      <c r="T4766" s="3"/>
      <c r="U4766" s="5"/>
      <c r="V4766" s="3"/>
      <c r="W4766" s="5"/>
      <c r="AE4766" s="7"/>
      <c r="AM4766" s="8"/>
      <c r="AT4766" s="9"/>
      <c r="GM4766" s="12"/>
      <c r="GN4766" s="12"/>
      <c r="GO4766" s="12"/>
      <c r="GP4766" s="12"/>
      <c r="GQ4766" s="12"/>
    </row>
    <row r="4767" spans="9:199" s="1" customFormat="1">
      <c r="I4767" s="3"/>
      <c r="P4767" s="59"/>
      <c r="Q4767" s="59"/>
      <c r="R4767" s="59"/>
      <c r="T4767" s="3"/>
      <c r="U4767" s="5"/>
      <c r="V4767" s="3"/>
      <c r="W4767" s="5"/>
      <c r="AE4767" s="7"/>
      <c r="AM4767" s="8"/>
      <c r="AT4767" s="9"/>
      <c r="GM4767" s="12"/>
      <c r="GN4767" s="12"/>
      <c r="GO4767" s="12"/>
      <c r="GP4767" s="12"/>
      <c r="GQ4767" s="12"/>
    </row>
    <row r="4768" spans="9:199" s="1" customFormat="1">
      <c r="I4768" s="3"/>
      <c r="P4768" s="59"/>
      <c r="Q4768" s="59"/>
      <c r="R4768" s="59"/>
      <c r="T4768" s="3"/>
      <c r="U4768" s="5"/>
      <c r="V4768" s="3"/>
      <c r="W4768" s="5"/>
      <c r="AE4768" s="7"/>
      <c r="AM4768" s="8"/>
      <c r="AT4768" s="9"/>
      <c r="GM4768" s="12"/>
      <c r="GN4768" s="12"/>
      <c r="GO4768" s="12"/>
      <c r="GP4768" s="12"/>
      <c r="GQ4768" s="12"/>
    </row>
    <row r="4769" spans="9:199" s="1" customFormat="1">
      <c r="I4769" s="3"/>
      <c r="P4769" s="59"/>
      <c r="Q4769" s="59"/>
      <c r="R4769" s="59"/>
      <c r="T4769" s="3"/>
      <c r="U4769" s="5"/>
      <c r="V4769" s="3"/>
      <c r="W4769" s="5"/>
      <c r="AE4769" s="7"/>
      <c r="AM4769" s="8"/>
      <c r="AT4769" s="9"/>
      <c r="GM4769" s="12"/>
      <c r="GN4769" s="12"/>
      <c r="GO4769" s="12"/>
      <c r="GP4769" s="12"/>
      <c r="GQ4769" s="12"/>
    </row>
    <row r="4770" spans="9:199" s="1" customFormat="1">
      <c r="I4770" s="3"/>
      <c r="P4770" s="59"/>
      <c r="Q4770" s="59"/>
      <c r="R4770" s="59"/>
      <c r="T4770" s="3"/>
      <c r="U4770" s="5"/>
      <c r="V4770" s="3"/>
      <c r="W4770" s="5"/>
      <c r="AE4770" s="7"/>
      <c r="AM4770" s="8"/>
      <c r="AT4770" s="9"/>
      <c r="GM4770" s="12"/>
      <c r="GN4770" s="12"/>
      <c r="GO4770" s="12"/>
      <c r="GP4770" s="12"/>
      <c r="GQ4770" s="12"/>
    </row>
    <row r="4771" spans="9:199" s="1" customFormat="1">
      <c r="I4771" s="3"/>
      <c r="P4771" s="59"/>
      <c r="Q4771" s="59"/>
      <c r="R4771" s="59"/>
      <c r="T4771" s="3"/>
      <c r="U4771" s="5"/>
      <c r="V4771" s="3"/>
      <c r="W4771" s="5"/>
      <c r="AE4771" s="7"/>
      <c r="AM4771" s="8"/>
      <c r="AT4771" s="9"/>
      <c r="GM4771" s="12"/>
      <c r="GN4771" s="12"/>
      <c r="GO4771" s="12"/>
      <c r="GP4771" s="12"/>
      <c r="GQ4771" s="12"/>
    </row>
    <row r="4772" spans="9:199" s="1" customFormat="1">
      <c r="I4772" s="3"/>
      <c r="P4772" s="59"/>
      <c r="Q4772" s="59"/>
      <c r="R4772" s="59"/>
      <c r="T4772" s="3"/>
      <c r="U4772" s="5"/>
      <c r="V4772" s="3"/>
      <c r="W4772" s="5"/>
      <c r="AE4772" s="7"/>
      <c r="AM4772" s="8"/>
      <c r="AT4772" s="9"/>
      <c r="GM4772" s="12"/>
      <c r="GN4772" s="12"/>
      <c r="GO4772" s="12"/>
      <c r="GP4772" s="12"/>
      <c r="GQ4772" s="12"/>
    </row>
    <row r="4773" spans="9:199" s="1" customFormat="1">
      <c r="I4773" s="3"/>
      <c r="P4773" s="59"/>
      <c r="Q4773" s="59"/>
      <c r="R4773" s="59"/>
      <c r="T4773" s="3"/>
      <c r="U4773" s="5"/>
      <c r="V4773" s="3"/>
      <c r="W4773" s="5"/>
      <c r="AE4773" s="7"/>
      <c r="AM4773" s="8"/>
      <c r="AT4773" s="9"/>
      <c r="GM4773" s="12"/>
      <c r="GN4773" s="12"/>
      <c r="GO4773" s="12"/>
      <c r="GP4773" s="12"/>
      <c r="GQ4773" s="12"/>
    </row>
    <row r="4774" spans="9:199" s="1" customFormat="1">
      <c r="I4774" s="3"/>
      <c r="P4774" s="59"/>
      <c r="Q4774" s="59"/>
      <c r="R4774" s="59"/>
      <c r="T4774" s="3"/>
      <c r="U4774" s="5"/>
      <c r="V4774" s="3"/>
      <c r="W4774" s="5"/>
      <c r="AE4774" s="7"/>
      <c r="AM4774" s="8"/>
      <c r="AT4774" s="9"/>
      <c r="GM4774" s="12"/>
      <c r="GN4774" s="12"/>
      <c r="GO4774" s="12"/>
      <c r="GP4774" s="12"/>
      <c r="GQ4774" s="12"/>
    </row>
    <row r="4775" spans="9:199" s="1" customFormat="1">
      <c r="I4775" s="3"/>
      <c r="P4775" s="59"/>
      <c r="Q4775" s="59"/>
      <c r="R4775" s="59"/>
      <c r="T4775" s="3"/>
      <c r="U4775" s="5"/>
      <c r="V4775" s="3"/>
      <c r="W4775" s="5"/>
      <c r="AE4775" s="7"/>
      <c r="AM4775" s="8"/>
      <c r="AT4775" s="9"/>
      <c r="GM4775" s="12"/>
      <c r="GN4775" s="12"/>
      <c r="GO4775" s="12"/>
      <c r="GP4775" s="12"/>
      <c r="GQ4775" s="12"/>
    </row>
    <row r="4776" spans="9:199" s="1" customFormat="1">
      <c r="I4776" s="3"/>
      <c r="P4776" s="59"/>
      <c r="Q4776" s="59"/>
      <c r="R4776" s="59"/>
      <c r="T4776" s="3"/>
      <c r="U4776" s="5"/>
      <c r="V4776" s="3"/>
      <c r="W4776" s="5"/>
      <c r="AE4776" s="7"/>
      <c r="AM4776" s="8"/>
      <c r="AT4776" s="9"/>
      <c r="GM4776" s="12"/>
      <c r="GN4776" s="12"/>
      <c r="GO4776" s="12"/>
      <c r="GP4776" s="12"/>
      <c r="GQ4776" s="12"/>
    </row>
    <row r="4777" spans="9:199" s="1" customFormat="1">
      <c r="I4777" s="3"/>
      <c r="P4777" s="59"/>
      <c r="Q4777" s="59"/>
      <c r="R4777" s="59"/>
      <c r="T4777" s="3"/>
      <c r="U4777" s="5"/>
      <c r="V4777" s="3"/>
      <c r="W4777" s="5"/>
      <c r="AE4777" s="7"/>
      <c r="AM4777" s="8"/>
      <c r="AT4777" s="9"/>
      <c r="GM4777" s="12"/>
      <c r="GN4777" s="12"/>
      <c r="GO4777" s="12"/>
      <c r="GP4777" s="12"/>
      <c r="GQ4777" s="12"/>
    </row>
    <row r="4778" spans="9:199" s="1" customFormat="1">
      <c r="I4778" s="3"/>
      <c r="P4778" s="59"/>
      <c r="Q4778" s="59"/>
      <c r="R4778" s="59"/>
      <c r="T4778" s="3"/>
      <c r="U4778" s="5"/>
      <c r="V4778" s="3"/>
      <c r="W4778" s="5"/>
      <c r="AE4778" s="7"/>
      <c r="AM4778" s="8"/>
      <c r="AT4778" s="9"/>
      <c r="GM4778" s="12"/>
      <c r="GN4778" s="12"/>
      <c r="GO4778" s="12"/>
      <c r="GP4778" s="12"/>
      <c r="GQ4778" s="12"/>
    </row>
    <row r="4779" spans="9:199" s="1" customFormat="1">
      <c r="I4779" s="3"/>
      <c r="P4779" s="59"/>
      <c r="Q4779" s="59"/>
      <c r="R4779" s="59"/>
      <c r="T4779" s="3"/>
      <c r="U4779" s="5"/>
      <c r="V4779" s="3"/>
      <c r="W4779" s="5"/>
      <c r="AE4779" s="7"/>
      <c r="AM4779" s="8"/>
      <c r="AT4779" s="9"/>
      <c r="GM4779" s="12"/>
      <c r="GN4779" s="12"/>
      <c r="GO4779" s="12"/>
      <c r="GP4779" s="12"/>
      <c r="GQ4779" s="12"/>
    </row>
    <row r="4780" spans="9:199" s="1" customFormat="1">
      <c r="I4780" s="3"/>
      <c r="P4780" s="59"/>
      <c r="Q4780" s="59"/>
      <c r="R4780" s="59"/>
      <c r="T4780" s="3"/>
      <c r="U4780" s="5"/>
      <c r="V4780" s="3"/>
      <c r="W4780" s="5"/>
      <c r="AE4780" s="7"/>
      <c r="AM4780" s="8"/>
      <c r="AT4780" s="9"/>
      <c r="GM4780" s="12"/>
      <c r="GN4780" s="12"/>
      <c r="GO4780" s="12"/>
      <c r="GP4780" s="12"/>
      <c r="GQ4780" s="12"/>
    </row>
    <row r="4781" spans="9:199" s="1" customFormat="1">
      <c r="I4781" s="3"/>
      <c r="P4781" s="59"/>
      <c r="Q4781" s="59"/>
      <c r="R4781" s="59"/>
      <c r="T4781" s="3"/>
      <c r="U4781" s="5"/>
      <c r="V4781" s="3"/>
      <c r="W4781" s="5"/>
      <c r="AE4781" s="7"/>
      <c r="AM4781" s="8"/>
      <c r="AT4781" s="9"/>
      <c r="GM4781" s="12"/>
      <c r="GN4781" s="12"/>
      <c r="GO4781" s="12"/>
      <c r="GP4781" s="12"/>
      <c r="GQ4781" s="12"/>
    </row>
    <row r="4782" spans="9:199" s="1" customFormat="1">
      <c r="I4782" s="3"/>
      <c r="P4782" s="59"/>
      <c r="Q4782" s="59"/>
      <c r="R4782" s="59"/>
      <c r="T4782" s="3"/>
      <c r="U4782" s="5"/>
      <c r="V4782" s="3"/>
      <c r="W4782" s="5"/>
      <c r="AE4782" s="7"/>
      <c r="AM4782" s="8"/>
      <c r="AT4782" s="9"/>
      <c r="GM4782" s="12"/>
      <c r="GN4782" s="12"/>
      <c r="GO4782" s="12"/>
      <c r="GP4782" s="12"/>
      <c r="GQ4782" s="12"/>
    </row>
    <row r="4783" spans="9:199" s="1" customFormat="1">
      <c r="I4783" s="3"/>
      <c r="P4783" s="59"/>
      <c r="Q4783" s="59"/>
      <c r="R4783" s="59"/>
      <c r="T4783" s="3"/>
      <c r="U4783" s="5"/>
      <c r="V4783" s="3"/>
      <c r="W4783" s="5"/>
      <c r="AE4783" s="7"/>
      <c r="AM4783" s="8"/>
      <c r="AT4783" s="9"/>
      <c r="GM4783" s="12"/>
      <c r="GN4783" s="12"/>
      <c r="GO4783" s="12"/>
      <c r="GP4783" s="12"/>
      <c r="GQ4783" s="12"/>
    </row>
    <row r="4784" spans="9:199" s="1" customFormat="1">
      <c r="I4784" s="3"/>
      <c r="P4784" s="59"/>
      <c r="Q4784" s="59"/>
      <c r="R4784" s="59"/>
      <c r="T4784" s="3"/>
      <c r="U4784" s="5"/>
      <c r="V4784" s="3"/>
      <c r="W4784" s="5"/>
      <c r="AE4784" s="7"/>
      <c r="AM4784" s="8"/>
      <c r="AT4784" s="9"/>
      <c r="GM4784" s="12"/>
      <c r="GN4784" s="12"/>
      <c r="GO4784" s="12"/>
      <c r="GP4784" s="12"/>
      <c r="GQ4784" s="12"/>
    </row>
    <row r="4785" spans="9:199" s="1" customFormat="1">
      <c r="I4785" s="3"/>
      <c r="P4785" s="59"/>
      <c r="Q4785" s="59"/>
      <c r="R4785" s="59"/>
      <c r="T4785" s="3"/>
      <c r="U4785" s="5"/>
      <c r="V4785" s="3"/>
      <c r="W4785" s="5"/>
      <c r="AE4785" s="7"/>
      <c r="AM4785" s="8"/>
      <c r="AT4785" s="9"/>
      <c r="GM4785" s="12"/>
      <c r="GN4785" s="12"/>
      <c r="GO4785" s="12"/>
      <c r="GP4785" s="12"/>
      <c r="GQ4785" s="12"/>
    </row>
    <row r="4786" spans="9:199" s="1" customFormat="1">
      <c r="I4786" s="3"/>
      <c r="P4786" s="59"/>
      <c r="Q4786" s="59"/>
      <c r="R4786" s="59"/>
      <c r="T4786" s="3"/>
      <c r="U4786" s="5"/>
      <c r="V4786" s="3"/>
      <c r="W4786" s="5"/>
      <c r="AE4786" s="7"/>
      <c r="AM4786" s="8"/>
      <c r="AT4786" s="9"/>
      <c r="GM4786" s="12"/>
      <c r="GN4786" s="12"/>
      <c r="GO4786" s="12"/>
      <c r="GP4786" s="12"/>
      <c r="GQ4786" s="12"/>
    </row>
    <row r="4787" spans="9:199" s="1" customFormat="1">
      <c r="I4787" s="3"/>
      <c r="P4787" s="59"/>
      <c r="Q4787" s="59"/>
      <c r="R4787" s="59"/>
      <c r="T4787" s="3"/>
      <c r="U4787" s="5"/>
      <c r="V4787" s="3"/>
      <c r="W4787" s="5"/>
      <c r="AE4787" s="7"/>
      <c r="AM4787" s="8"/>
      <c r="AT4787" s="9"/>
      <c r="GM4787" s="12"/>
      <c r="GN4787" s="12"/>
      <c r="GO4787" s="12"/>
      <c r="GP4787" s="12"/>
      <c r="GQ4787" s="12"/>
    </row>
    <row r="4788" spans="9:199" s="1" customFormat="1">
      <c r="I4788" s="3"/>
      <c r="P4788" s="59"/>
      <c r="Q4788" s="59"/>
      <c r="R4788" s="59"/>
      <c r="T4788" s="3"/>
      <c r="U4788" s="5"/>
      <c r="V4788" s="3"/>
      <c r="W4788" s="5"/>
      <c r="AE4788" s="7"/>
      <c r="AM4788" s="8"/>
      <c r="AT4788" s="9"/>
      <c r="GM4788" s="12"/>
      <c r="GN4788" s="12"/>
      <c r="GO4788" s="12"/>
      <c r="GP4788" s="12"/>
      <c r="GQ4788" s="12"/>
    </row>
    <row r="4789" spans="9:199" s="1" customFormat="1">
      <c r="I4789" s="3"/>
      <c r="P4789" s="59"/>
      <c r="Q4789" s="59"/>
      <c r="R4789" s="59"/>
      <c r="T4789" s="3"/>
      <c r="U4789" s="5"/>
      <c r="V4789" s="3"/>
      <c r="W4789" s="5"/>
      <c r="AE4789" s="7"/>
      <c r="AM4789" s="8"/>
      <c r="AT4789" s="9"/>
      <c r="GM4789" s="12"/>
      <c r="GN4789" s="12"/>
      <c r="GO4789" s="12"/>
      <c r="GP4789" s="12"/>
      <c r="GQ4789" s="12"/>
    </row>
    <row r="4790" spans="9:199" s="1" customFormat="1">
      <c r="I4790" s="3"/>
      <c r="P4790" s="59"/>
      <c r="Q4790" s="59"/>
      <c r="R4790" s="59"/>
      <c r="T4790" s="3"/>
      <c r="U4790" s="5"/>
      <c r="V4790" s="3"/>
      <c r="W4790" s="5"/>
      <c r="AE4790" s="7"/>
      <c r="AM4790" s="8"/>
      <c r="AT4790" s="9"/>
      <c r="GM4790" s="12"/>
      <c r="GN4790" s="12"/>
      <c r="GO4790" s="12"/>
      <c r="GP4790" s="12"/>
      <c r="GQ4790" s="12"/>
    </row>
    <row r="4791" spans="9:199" s="1" customFormat="1">
      <c r="I4791" s="3"/>
      <c r="P4791" s="59"/>
      <c r="Q4791" s="59"/>
      <c r="R4791" s="59"/>
      <c r="T4791" s="3"/>
      <c r="U4791" s="5"/>
      <c r="V4791" s="3"/>
      <c r="W4791" s="5"/>
      <c r="AE4791" s="7"/>
      <c r="AM4791" s="8"/>
      <c r="AT4791" s="9"/>
      <c r="GM4791" s="12"/>
      <c r="GN4791" s="12"/>
      <c r="GO4791" s="12"/>
      <c r="GP4791" s="12"/>
      <c r="GQ4791" s="12"/>
    </row>
    <row r="4792" spans="9:199" s="1" customFormat="1">
      <c r="I4792" s="3"/>
      <c r="P4792" s="59"/>
      <c r="Q4792" s="59"/>
      <c r="R4792" s="59"/>
      <c r="T4792" s="3"/>
      <c r="U4792" s="5"/>
      <c r="V4792" s="3"/>
      <c r="W4792" s="5"/>
      <c r="AE4792" s="7"/>
      <c r="AM4792" s="8"/>
      <c r="AT4792" s="9"/>
      <c r="GM4792" s="12"/>
      <c r="GN4792" s="12"/>
      <c r="GO4792" s="12"/>
      <c r="GP4792" s="12"/>
      <c r="GQ4792" s="12"/>
    </row>
    <row r="4793" spans="9:199" s="1" customFormat="1">
      <c r="I4793" s="3"/>
      <c r="P4793" s="59"/>
      <c r="Q4793" s="59"/>
      <c r="R4793" s="59"/>
      <c r="T4793" s="3"/>
      <c r="U4793" s="5"/>
      <c r="V4793" s="3"/>
      <c r="W4793" s="5"/>
      <c r="AE4793" s="7"/>
      <c r="AM4793" s="8"/>
      <c r="AT4793" s="9"/>
      <c r="GM4793" s="12"/>
      <c r="GN4793" s="12"/>
      <c r="GO4793" s="12"/>
      <c r="GP4793" s="12"/>
      <c r="GQ4793" s="12"/>
    </row>
    <row r="4794" spans="9:199" s="1" customFormat="1">
      <c r="I4794" s="3"/>
      <c r="P4794" s="59"/>
      <c r="Q4794" s="59"/>
      <c r="R4794" s="59"/>
      <c r="T4794" s="3"/>
      <c r="U4794" s="5"/>
      <c r="V4794" s="3"/>
      <c r="W4794" s="5"/>
      <c r="AE4794" s="7"/>
      <c r="AM4794" s="8"/>
      <c r="AT4794" s="9"/>
      <c r="GM4794" s="12"/>
      <c r="GN4794" s="12"/>
      <c r="GO4794" s="12"/>
      <c r="GP4794" s="12"/>
      <c r="GQ4794" s="12"/>
    </row>
    <row r="4795" spans="9:199" s="1" customFormat="1">
      <c r="I4795" s="3"/>
      <c r="P4795" s="59"/>
      <c r="Q4795" s="59"/>
      <c r="R4795" s="59"/>
      <c r="T4795" s="3"/>
      <c r="U4795" s="5"/>
      <c r="V4795" s="3"/>
      <c r="W4795" s="5"/>
      <c r="AE4795" s="7"/>
      <c r="AM4795" s="8"/>
      <c r="AT4795" s="9"/>
      <c r="GM4795" s="12"/>
      <c r="GN4795" s="12"/>
      <c r="GO4795" s="12"/>
      <c r="GP4795" s="12"/>
      <c r="GQ4795" s="12"/>
    </row>
    <row r="4796" spans="9:199" s="1" customFormat="1">
      <c r="I4796" s="3"/>
      <c r="P4796" s="59"/>
      <c r="Q4796" s="59"/>
      <c r="R4796" s="59"/>
      <c r="T4796" s="3"/>
      <c r="U4796" s="5"/>
      <c r="V4796" s="3"/>
      <c r="W4796" s="5"/>
      <c r="AE4796" s="7"/>
      <c r="AM4796" s="8"/>
      <c r="AT4796" s="9"/>
      <c r="GM4796" s="12"/>
      <c r="GN4796" s="12"/>
      <c r="GO4796" s="12"/>
      <c r="GP4796" s="12"/>
      <c r="GQ4796" s="12"/>
    </row>
    <row r="4797" spans="9:199" s="1" customFormat="1">
      <c r="I4797" s="3"/>
      <c r="P4797" s="59"/>
      <c r="Q4797" s="59"/>
      <c r="R4797" s="59"/>
      <c r="T4797" s="3"/>
      <c r="U4797" s="5"/>
      <c r="V4797" s="3"/>
      <c r="W4797" s="5"/>
      <c r="AE4797" s="7"/>
      <c r="AM4797" s="8"/>
      <c r="AT4797" s="9"/>
      <c r="GM4797" s="12"/>
      <c r="GN4797" s="12"/>
      <c r="GO4797" s="12"/>
      <c r="GP4797" s="12"/>
      <c r="GQ4797" s="12"/>
    </row>
    <row r="4798" spans="9:199" s="1" customFormat="1">
      <c r="I4798" s="3"/>
      <c r="P4798" s="59"/>
      <c r="Q4798" s="59"/>
      <c r="R4798" s="59"/>
      <c r="T4798" s="3"/>
      <c r="U4798" s="5"/>
      <c r="V4798" s="3"/>
      <c r="W4798" s="5"/>
      <c r="AE4798" s="7"/>
      <c r="AM4798" s="8"/>
      <c r="AT4798" s="9"/>
      <c r="GM4798" s="12"/>
      <c r="GN4798" s="12"/>
      <c r="GO4798" s="12"/>
      <c r="GP4798" s="12"/>
      <c r="GQ4798" s="12"/>
    </row>
    <row r="4799" spans="9:199" s="1" customFormat="1">
      <c r="I4799" s="3"/>
      <c r="P4799" s="59"/>
      <c r="Q4799" s="59"/>
      <c r="R4799" s="59"/>
      <c r="T4799" s="3"/>
      <c r="U4799" s="5"/>
      <c r="V4799" s="3"/>
      <c r="W4799" s="5"/>
      <c r="AE4799" s="7"/>
      <c r="AM4799" s="8"/>
      <c r="AT4799" s="9"/>
      <c r="GM4799" s="12"/>
      <c r="GN4799" s="12"/>
      <c r="GO4799" s="12"/>
      <c r="GP4799" s="12"/>
      <c r="GQ4799" s="12"/>
    </row>
    <row r="4800" spans="9:199" s="1" customFormat="1">
      <c r="I4800" s="3"/>
      <c r="P4800" s="59"/>
      <c r="Q4800" s="59"/>
      <c r="R4800" s="59"/>
      <c r="T4800" s="3"/>
      <c r="U4800" s="5"/>
      <c r="V4800" s="3"/>
      <c r="W4800" s="5"/>
      <c r="AE4800" s="7"/>
      <c r="AM4800" s="8"/>
      <c r="AT4800" s="9"/>
      <c r="GM4800" s="12"/>
      <c r="GN4800" s="12"/>
      <c r="GO4800" s="12"/>
      <c r="GP4800" s="12"/>
      <c r="GQ4800" s="12"/>
    </row>
    <row r="4801" spans="9:199" s="1" customFormat="1">
      <c r="I4801" s="3"/>
      <c r="P4801" s="59"/>
      <c r="Q4801" s="59"/>
      <c r="R4801" s="59"/>
      <c r="T4801" s="3"/>
      <c r="U4801" s="5"/>
      <c r="V4801" s="3"/>
      <c r="W4801" s="5"/>
      <c r="AE4801" s="7"/>
      <c r="AM4801" s="8"/>
      <c r="AT4801" s="9"/>
      <c r="GM4801" s="12"/>
      <c r="GN4801" s="12"/>
      <c r="GO4801" s="12"/>
      <c r="GP4801" s="12"/>
      <c r="GQ4801" s="12"/>
    </row>
    <row r="4802" spans="9:199" s="1" customFormat="1">
      <c r="I4802" s="3"/>
      <c r="P4802" s="59"/>
      <c r="Q4802" s="59"/>
      <c r="R4802" s="59"/>
      <c r="T4802" s="3"/>
      <c r="U4802" s="5"/>
      <c r="V4802" s="3"/>
      <c r="W4802" s="5"/>
      <c r="AE4802" s="7"/>
      <c r="AM4802" s="8"/>
      <c r="AT4802" s="9"/>
      <c r="GM4802" s="12"/>
      <c r="GN4802" s="12"/>
      <c r="GO4802" s="12"/>
      <c r="GP4802" s="12"/>
      <c r="GQ4802" s="12"/>
    </row>
    <row r="4803" spans="9:199" s="1" customFormat="1">
      <c r="I4803" s="3"/>
      <c r="P4803" s="59"/>
      <c r="Q4803" s="59"/>
      <c r="R4803" s="59"/>
      <c r="T4803" s="3"/>
      <c r="U4803" s="5"/>
      <c r="V4803" s="3"/>
      <c r="W4803" s="5"/>
      <c r="AE4803" s="7"/>
      <c r="AM4803" s="8"/>
      <c r="AT4803" s="9"/>
      <c r="GM4803" s="12"/>
      <c r="GN4803" s="12"/>
      <c r="GO4803" s="12"/>
      <c r="GP4803" s="12"/>
      <c r="GQ4803" s="12"/>
    </row>
    <row r="4804" spans="9:199" s="1" customFormat="1">
      <c r="I4804" s="3"/>
      <c r="P4804" s="59"/>
      <c r="Q4804" s="59"/>
      <c r="R4804" s="59"/>
      <c r="T4804" s="3"/>
      <c r="U4804" s="5"/>
      <c r="V4804" s="3"/>
      <c r="W4804" s="5"/>
      <c r="AE4804" s="7"/>
      <c r="AM4804" s="8"/>
      <c r="AT4804" s="9"/>
      <c r="GM4804" s="12"/>
      <c r="GN4804" s="12"/>
      <c r="GO4804" s="12"/>
      <c r="GP4804" s="12"/>
      <c r="GQ4804" s="12"/>
    </row>
    <row r="4805" spans="9:199" s="1" customFormat="1">
      <c r="I4805" s="3"/>
      <c r="P4805" s="59"/>
      <c r="Q4805" s="59"/>
      <c r="R4805" s="59"/>
      <c r="T4805" s="3"/>
      <c r="U4805" s="5"/>
      <c r="V4805" s="3"/>
      <c r="W4805" s="5"/>
      <c r="AE4805" s="7"/>
      <c r="AM4805" s="8"/>
      <c r="AT4805" s="9"/>
      <c r="GM4805" s="12"/>
      <c r="GN4805" s="12"/>
      <c r="GO4805" s="12"/>
      <c r="GP4805" s="12"/>
      <c r="GQ4805" s="12"/>
    </row>
    <row r="4806" spans="9:199" s="1" customFormat="1">
      <c r="I4806" s="3"/>
      <c r="P4806" s="59"/>
      <c r="Q4806" s="59"/>
      <c r="R4806" s="59"/>
      <c r="T4806" s="3"/>
      <c r="U4806" s="5"/>
      <c r="V4806" s="3"/>
      <c r="W4806" s="5"/>
      <c r="AE4806" s="7"/>
      <c r="AM4806" s="8"/>
      <c r="AT4806" s="9"/>
      <c r="GM4806" s="12"/>
      <c r="GN4806" s="12"/>
      <c r="GO4806" s="12"/>
      <c r="GP4806" s="12"/>
      <c r="GQ4806" s="12"/>
    </row>
    <row r="4807" spans="9:199" s="1" customFormat="1">
      <c r="I4807" s="3"/>
      <c r="P4807" s="59"/>
      <c r="Q4807" s="59"/>
      <c r="R4807" s="59"/>
      <c r="T4807" s="3"/>
      <c r="U4807" s="5"/>
      <c r="V4807" s="3"/>
      <c r="W4807" s="5"/>
      <c r="AE4807" s="7"/>
      <c r="AM4807" s="8"/>
      <c r="AT4807" s="9"/>
      <c r="GM4807" s="12"/>
      <c r="GN4807" s="12"/>
      <c r="GO4807" s="12"/>
      <c r="GP4807" s="12"/>
      <c r="GQ4807" s="12"/>
    </row>
    <row r="4808" spans="9:199" s="1" customFormat="1">
      <c r="I4808" s="3"/>
      <c r="P4808" s="59"/>
      <c r="Q4808" s="59"/>
      <c r="R4808" s="59"/>
      <c r="T4808" s="3"/>
      <c r="U4808" s="5"/>
      <c r="V4808" s="3"/>
      <c r="W4808" s="5"/>
      <c r="AE4808" s="7"/>
      <c r="AM4808" s="8"/>
      <c r="AT4808" s="9"/>
      <c r="GM4808" s="12"/>
      <c r="GN4808" s="12"/>
      <c r="GO4808" s="12"/>
      <c r="GP4808" s="12"/>
      <c r="GQ4808" s="12"/>
    </row>
    <row r="4809" spans="9:199" s="1" customFormat="1">
      <c r="I4809" s="3"/>
      <c r="P4809" s="59"/>
      <c r="Q4809" s="59"/>
      <c r="R4809" s="59"/>
      <c r="T4809" s="3"/>
      <c r="U4809" s="5"/>
      <c r="V4809" s="3"/>
      <c r="W4809" s="5"/>
      <c r="AE4809" s="7"/>
      <c r="AM4809" s="8"/>
      <c r="AT4809" s="9"/>
      <c r="GM4809" s="12"/>
      <c r="GN4809" s="12"/>
      <c r="GO4809" s="12"/>
      <c r="GP4809" s="12"/>
      <c r="GQ4809" s="12"/>
    </row>
    <row r="4810" spans="9:199" s="1" customFormat="1">
      <c r="I4810" s="3"/>
      <c r="P4810" s="59"/>
      <c r="Q4810" s="59"/>
      <c r="R4810" s="59"/>
      <c r="T4810" s="3"/>
      <c r="U4810" s="5"/>
      <c r="V4810" s="3"/>
      <c r="W4810" s="5"/>
      <c r="AE4810" s="7"/>
      <c r="AM4810" s="8"/>
      <c r="AT4810" s="9"/>
      <c r="GM4810" s="12"/>
      <c r="GN4810" s="12"/>
      <c r="GO4810" s="12"/>
      <c r="GP4810" s="12"/>
      <c r="GQ4810" s="12"/>
    </row>
    <row r="4811" spans="9:199" s="1" customFormat="1">
      <c r="I4811" s="3"/>
      <c r="P4811" s="59"/>
      <c r="Q4811" s="59"/>
      <c r="R4811" s="59"/>
      <c r="T4811" s="3"/>
      <c r="U4811" s="5"/>
      <c r="V4811" s="3"/>
      <c r="W4811" s="5"/>
      <c r="AE4811" s="7"/>
      <c r="AM4811" s="8"/>
      <c r="AT4811" s="9"/>
      <c r="GM4811" s="12"/>
      <c r="GN4811" s="12"/>
      <c r="GO4811" s="12"/>
      <c r="GP4811" s="12"/>
      <c r="GQ4811" s="12"/>
    </row>
    <row r="4812" spans="9:199" s="1" customFormat="1">
      <c r="I4812" s="3"/>
      <c r="P4812" s="59"/>
      <c r="Q4812" s="59"/>
      <c r="R4812" s="59"/>
      <c r="T4812" s="3"/>
      <c r="U4812" s="5"/>
      <c r="V4812" s="3"/>
      <c r="W4812" s="5"/>
      <c r="AE4812" s="7"/>
      <c r="AM4812" s="8"/>
      <c r="AT4812" s="9"/>
      <c r="GM4812" s="12"/>
      <c r="GN4812" s="12"/>
      <c r="GO4812" s="12"/>
      <c r="GP4812" s="12"/>
      <c r="GQ4812" s="12"/>
    </row>
    <row r="4813" spans="9:199" s="1" customFormat="1">
      <c r="I4813" s="3"/>
      <c r="P4813" s="59"/>
      <c r="Q4813" s="59"/>
      <c r="R4813" s="59"/>
      <c r="T4813" s="3"/>
      <c r="U4813" s="5"/>
      <c r="V4813" s="3"/>
      <c r="W4813" s="5"/>
      <c r="AE4813" s="7"/>
      <c r="AM4813" s="8"/>
      <c r="AT4813" s="9"/>
      <c r="GM4813" s="12"/>
      <c r="GN4813" s="12"/>
      <c r="GO4813" s="12"/>
      <c r="GP4813" s="12"/>
      <c r="GQ4813" s="12"/>
    </row>
    <row r="4814" spans="9:199" s="1" customFormat="1">
      <c r="I4814" s="3"/>
      <c r="P4814" s="59"/>
      <c r="Q4814" s="59"/>
      <c r="R4814" s="59"/>
      <c r="T4814" s="3"/>
      <c r="U4814" s="5"/>
      <c r="V4814" s="3"/>
      <c r="W4814" s="5"/>
      <c r="AE4814" s="7"/>
      <c r="AM4814" s="8"/>
      <c r="AT4814" s="9"/>
      <c r="GM4814" s="12"/>
      <c r="GN4814" s="12"/>
      <c r="GO4814" s="12"/>
      <c r="GP4814" s="12"/>
      <c r="GQ4814" s="12"/>
    </row>
    <row r="4815" spans="9:199" s="1" customFormat="1">
      <c r="I4815" s="3"/>
      <c r="P4815" s="59"/>
      <c r="Q4815" s="59"/>
      <c r="R4815" s="59"/>
      <c r="T4815" s="3"/>
      <c r="U4815" s="5"/>
      <c r="V4815" s="3"/>
      <c r="W4815" s="5"/>
      <c r="AE4815" s="7"/>
      <c r="AM4815" s="8"/>
      <c r="AT4815" s="9"/>
      <c r="GM4815" s="12"/>
      <c r="GN4815" s="12"/>
      <c r="GO4815" s="12"/>
      <c r="GP4815" s="12"/>
      <c r="GQ4815" s="12"/>
    </row>
    <row r="4816" spans="9:199" s="1" customFormat="1">
      <c r="I4816" s="3"/>
      <c r="P4816" s="59"/>
      <c r="Q4816" s="59"/>
      <c r="R4816" s="59"/>
      <c r="T4816" s="3"/>
      <c r="U4816" s="5"/>
      <c r="V4816" s="3"/>
      <c r="W4816" s="5"/>
      <c r="AE4816" s="7"/>
      <c r="AM4816" s="8"/>
      <c r="AT4816" s="9"/>
      <c r="GM4816" s="12"/>
      <c r="GN4816" s="12"/>
      <c r="GO4816" s="12"/>
      <c r="GP4816" s="12"/>
      <c r="GQ4816" s="12"/>
    </row>
    <row r="4817" spans="9:199" s="1" customFormat="1">
      <c r="I4817" s="3"/>
      <c r="P4817" s="59"/>
      <c r="Q4817" s="59"/>
      <c r="R4817" s="59"/>
      <c r="T4817" s="3"/>
      <c r="U4817" s="5"/>
      <c r="V4817" s="3"/>
      <c r="W4817" s="5"/>
      <c r="AE4817" s="7"/>
      <c r="AM4817" s="8"/>
      <c r="AT4817" s="9"/>
      <c r="GM4817" s="12"/>
      <c r="GN4817" s="12"/>
      <c r="GO4817" s="12"/>
      <c r="GP4817" s="12"/>
      <c r="GQ4817" s="12"/>
    </row>
    <row r="4818" spans="9:199" s="1" customFormat="1">
      <c r="I4818" s="3"/>
      <c r="P4818" s="59"/>
      <c r="Q4818" s="59"/>
      <c r="R4818" s="59"/>
      <c r="T4818" s="3"/>
      <c r="U4818" s="5"/>
      <c r="V4818" s="3"/>
      <c r="W4818" s="5"/>
      <c r="AE4818" s="7"/>
      <c r="AM4818" s="8"/>
      <c r="AT4818" s="9"/>
      <c r="GM4818" s="12"/>
      <c r="GN4818" s="12"/>
      <c r="GO4818" s="12"/>
      <c r="GP4818" s="12"/>
      <c r="GQ4818" s="12"/>
    </row>
    <row r="4819" spans="9:199" s="1" customFormat="1">
      <c r="I4819" s="3"/>
      <c r="P4819" s="59"/>
      <c r="Q4819" s="59"/>
      <c r="R4819" s="59"/>
      <c r="T4819" s="3"/>
      <c r="U4819" s="5"/>
      <c r="V4819" s="3"/>
      <c r="W4819" s="5"/>
      <c r="AE4819" s="7"/>
      <c r="AM4819" s="8"/>
      <c r="AT4819" s="9"/>
      <c r="GM4819" s="12"/>
      <c r="GN4819" s="12"/>
      <c r="GO4819" s="12"/>
      <c r="GP4819" s="12"/>
      <c r="GQ4819" s="12"/>
    </row>
    <row r="4820" spans="9:199" s="1" customFormat="1">
      <c r="I4820" s="3"/>
      <c r="P4820" s="59"/>
      <c r="Q4820" s="59"/>
      <c r="R4820" s="59"/>
      <c r="T4820" s="3"/>
      <c r="U4820" s="5"/>
      <c r="V4820" s="3"/>
      <c r="W4820" s="5"/>
      <c r="AE4820" s="7"/>
      <c r="AM4820" s="8"/>
      <c r="AT4820" s="9"/>
      <c r="GM4820" s="12"/>
      <c r="GN4820" s="12"/>
      <c r="GO4820" s="12"/>
      <c r="GP4820" s="12"/>
      <c r="GQ4820" s="12"/>
    </row>
    <row r="4821" spans="9:199" s="1" customFormat="1">
      <c r="I4821" s="3"/>
      <c r="P4821" s="59"/>
      <c r="Q4821" s="59"/>
      <c r="R4821" s="59"/>
      <c r="T4821" s="3"/>
      <c r="U4821" s="5"/>
      <c r="V4821" s="3"/>
      <c r="W4821" s="5"/>
      <c r="AE4821" s="7"/>
      <c r="AM4821" s="8"/>
      <c r="AT4821" s="9"/>
      <c r="GM4821" s="12"/>
      <c r="GN4821" s="12"/>
      <c r="GO4821" s="12"/>
      <c r="GP4821" s="12"/>
      <c r="GQ4821" s="12"/>
    </row>
    <row r="4822" spans="9:199" s="1" customFormat="1">
      <c r="I4822" s="3"/>
      <c r="P4822" s="59"/>
      <c r="Q4822" s="59"/>
      <c r="R4822" s="59"/>
      <c r="T4822" s="3"/>
      <c r="U4822" s="5"/>
      <c r="V4822" s="3"/>
      <c r="W4822" s="5"/>
      <c r="AE4822" s="7"/>
      <c r="AM4822" s="8"/>
      <c r="AT4822" s="9"/>
      <c r="GM4822" s="12"/>
      <c r="GN4822" s="12"/>
      <c r="GO4822" s="12"/>
      <c r="GP4822" s="12"/>
      <c r="GQ4822" s="12"/>
    </row>
    <row r="4823" spans="9:199" s="1" customFormat="1">
      <c r="I4823" s="3"/>
      <c r="P4823" s="59"/>
      <c r="Q4823" s="59"/>
      <c r="R4823" s="59"/>
      <c r="T4823" s="3"/>
      <c r="U4823" s="5"/>
      <c r="V4823" s="3"/>
      <c r="W4823" s="5"/>
      <c r="AE4823" s="7"/>
      <c r="AM4823" s="8"/>
      <c r="AT4823" s="9"/>
      <c r="GM4823" s="12"/>
      <c r="GN4823" s="12"/>
      <c r="GO4823" s="12"/>
      <c r="GP4823" s="12"/>
      <c r="GQ4823" s="12"/>
    </row>
    <row r="4824" spans="9:199" s="1" customFormat="1">
      <c r="I4824" s="3"/>
      <c r="P4824" s="59"/>
      <c r="Q4824" s="59"/>
      <c r="R4824" s="59"/>
      <c r="T4824" s="3"/>
      <c r="U4824" s="5"/>
      <c r="V4824" s="3"/>
      <c r="W4824" s="5"/>
      <c r="AE4824" s="7"/>
      <c r="AM4824" s="8"/>
      <c r="AT4824" s="9"/>
      <c r="GM4824" s="12"/>
      <c r="GN4824" s="12"/>
      <c r="GO4824" s="12"/>
      <c r="GP4824" s="12"/>
      <c r="GQ4824" s="12"/>
    </row>
    <row r="4825" spans="9:199" s="1" customFormat="1">
      <c r="I4825" s="3"/>
      <c r="P4825" s="59"/>
      <c r="Q4825" s="59"/>
      <c r="R4825" s="59"/>
      <c r="T4825" s="3"/>
      <c r="U4825" s="5"/>
      <c r="V4825" s="3"/>
      <c r="W4825" s="5"/>
      <c r="AE4825" s="7"/>
      <c r="AM4825" s="8"/>
      <c r="AT4825" s="9"/>
      <c r="GM4825" s="12"/>
      <c r="GN4825" s="12"/>
      <c r="GO4825" s="12"/>
      <c r="GP4825" s="12"/>
      <c r="GQ4825" s="12"/>
    </row>
    <row r="4826" spans="9:199" s="1" customFormat="1">
      <c r="I4826" s="3"/>
      <c r="P4826" s="59"/>
      <c r="Q4826" s="59"/>
      <c r="R4826" s="59"/>
      <c r="T4826" s="3"/>
      <c r="U4826" s="5"/>
      <c r="V4826" s="3"/>
      <c r="W4826" s="5"/>
      <c r="AE4826" s="7"/>
      <c r="AM4826" s="8"/>
      <c r="AT4826" s="9"/>
      <c r="GM4826" s="12"/>
      <c r="GN4826" s="12"/>
      <c r="GO4826" s="12"/>
      <c r="GP4826" s="12"/>
      <c r="GQ4826" s="12"/>
    </row>
    <row r="4827" spans="9:199" s="1" customFormat="1">
      <c r="I4827" s="3"/>
      <c r="P4827" s="59"/>
      <c r="Q4827" s="59"/>
      <c r="R4827" s="59"/>
      <c r="T4827" s="3"/>
      <c r="U4827" s="5"/>
      <c r="V4827" s="3"/>
      <c r="W4827" s="5"/>
      <c r="AE4827" s="7"/>
      <c r="AM4827" s="8"/>
      <c r="AT4827" s="9"/>
      <c r="GM4827" s="12"/>
      <c r="GN4827" s="12"/>
      <c r="GO4827" s="12"/>
      <c r="GP4827" s="12"/>
      <c r="GQ4827" s="12"/>
    </row>
    <row r="4828" spans="9:199" s="1" customFormat="1">
      <c r="I4828" s="3"/>
      <c r="P4828" s="59"/>
      <c r="Q4828" s="59"/>
      <c r="R4828" s="59"/>
      <c r="T4828" s="3"/>
      <c r="U4828" s="5"/>
      <c r="V4828" s="3"/>
      <c r="W4828" s="5"/>
      <c r="AE4828" s="7"/>
      <c r="AM4828" s="8"/>
      <c r="AT4828" s="9"/>
      <c r="GM4828" s="12"/>
      <c r="GN4828" s="12"/>
      <c r="GO4828" s="12"/>
      <c r="GP4828" s="12"/>
      <c r="GQ4828" s="12"/>
    </row>
    <row r="4829" spans="9:199" s="1" customFormat="1">
      <c r="I4829" s="3"/>
      <c r="P4829" s="59"/>
      <c r="Q4829" s="59"/>
      <c r="R4829" s="59"/>
      <c r="T4829" s="3"/>
      <c r="U4829" s="5"/>
      <c r="V4829" s="3"/>
      <c r="W4829" s="5"/>
      <c r="AE4829" s="7"/>
      <c r="AM4829" s="8"/>
      <c r="AT4829" s="9"/>
      <c r="GM4829" s="12"/>
      <c r="GN4829" s="12"/>
      <c r="GO4829" s="12"/>
      <c r="GP4829" s="12"/>
      <c r="GQ4829" s="12"/>
    </row>
    <row r="4830" spans="9:199" s="1" customFormat="1">
      <c r="I4830" s="3"/>
      <c r="P4830" s="59"/>
      <c r="Q4830" s="59"/>
      <c r="R4830" s="59"/>
      <c r="T4830" s="3"/>
      <c r="U4830" s="5"/>
      <c r="V4830" s="3"/>
      <c r="W4830" s="5"/>
      <c r="AE4830" s="7"/>
      <c r="AM4830" s="8"/>
      <c r="AT4830" s="9"/>
      <c r="GM4830" s="12"/>
      <c r="GN4830" s="12"/>
      <c r="GO4830" s="12"/>
      <c r="GP4830" s="12"/>
      <c r="GQ4830" s="12"/>
    </row>
    <row r="4831" spans="9:199" s="1" customFormat="1">
      <c r="I4831" s="3"/>
      <c r="P4831" s="59"/>
      <c r="Q4831" s="59"/>
      <c r="R4831" s="59"/>
      <c r="T4831" s="3"/>
      <c r="U4831" s="5"/>
      <c r="V4831" s="3"/>
      <c r="W4831" s="5"/>
      <c r="AE4831" s="7"/>
      <c r="AM4831" s="8"/>
      <c r="AT4831" s="9"/>
      <c r="GM4831" s="12"/>
      <c r="GN4831" s="12"/>
      <c r="GO4831" s="12"/>
      <c r="GP4831" s="12"/>
      <c r="GQ4831" s="12"/>
    </row>
    <row r="4832" spans="9:199" s="1" customFormat="1">
      <c r="I4832" s="3"/>
      <c r="P4832" s="59"/>
      <c r="Q4832" s="59"/>
      <c r="R4832" s="59"/>
      <c r="T4832" s="3"/>
      <c r="U4832" s="5"/>
      <c r="V4832" s="3"/>
      <c r="W4832" s="5"/>
      <c r="AE4832" s="7"/>
      <c r="AM4832" s="8"/>
      <c r="AT4832" s="9"/>
      <c r="GM4832" s="12"/>
      <c r="GN4832" s="12"/>
      <c r="GO4832" s="12"/>
      <c r="GP4832" s="12"/>
      <c r="GQ4832" s="12"/>
    </row>
    <row r="4833" spans="9:199" s="1" customFormat="1">
      <c r="I4833" s="3"/>
      <c r="P4833" s="59"/>
      <c r="Q4833" s="59"/>
      <c r="R4833" s="59"/>
      <c r="T4833" s="3"/>
      <c r="U4833" s="5"/>
      <c r="V4833" s="3"/>
      <c r="W4833" s="5"/>
      <c r="AE4833" s="7"/>
      <c r="AM4833" s="8"/>
      <c r="AT4833" s="9"/>
      <c r="GM4833" s="12"/>
      <c r="GN4833" s="12"/>
      <c r="GO4833" s="12"/>
      <c r="GP4833" s="12"/>
      <c r="GQ4833" s="12"/>
    </row>
    <row r="4834" spans="9:199" s="1" customFormat="1">
      <c r="I4834" s="3"/>
      <c r="P4834" s="59"/>
      <c r="Q4834" s="59"/>
      <c r="R4834" s="59"/>
      <c r="T4834" s="3"/>
      <c r="U4834" s="5"/>
      <c r="V4834" s="3"/>
      <c r="W4834" s="5"/>
      <c r="AE4834" s="7"/>
      <c r="AM4834" s="8"/>
      <c r="AT4834" s="9"/>
      <c r="GM4834" s="12"/>
      <c r="GN4834" s="12"/>
      <c r="GO4834" s="12"/>
      <c r="GP4834" s="12"/>
      <c r="GQ4834" s="12"/>
    </row>
    <row r="4835" spans="9:199" s="1" customFormat="1">
      <c r="I4835" s="3"/>
      <c r="P4835" s="59"/>
      <c r="Q4835" s="59"/>
      <c r="R4835" s="59"/>
      <c r="T4835" s="3"/>
      <c r="U4835" s="5"/>
      <c r="V4835" s="3"/>
      <c r="W4835" s="5"/>
      <c r="AE4835" s="7"/>
      <c r="AM4835" s="8"/>
      <c r="AT4835" s="9"/>
      <c r="GM4835" s="12"/>
      <c r="GN4835" s="12"/>
      <c r="GO4835" s="12"/>
      <c r="GP4835" s="12"/>
      <c r="GQ4835" s="12"/>
    </row>
    <row r="4836" spans="9:199" s="1" customFormat="1">
      <c r="I4836" s="3"/>
      <c r="P4836" s="59"/>
      <c r="Q4836" s="59"/>
      <c r="R4836" s="59"/>
      <c r="T4836" s="3"/>
      <c r="U4836" s="5"/>
      <c r="V4836" s="3"/>
      <c r="W4836" s="5"/>
      <c r="AE4836" s="7"/>
      <c r="AM4836" s="8"/>
      <c r="AT4836" s="9"/>
      <c r="GM4836" s="12"/>
      <c r="GN4836" s="12"/>
      <c r="GO4836" s="12"/>
      <c r="GP4836" s="12"/>
      <c r="GQ4836" s="12"/>
    </row>
    <row r="4837" spans="9:199" s="1" customFormat="1">
      <c r="I4837" s="3"/>
      <c r="P4837" s="59"/>
      <c r="Q4837" s="59"/>
      <c r="R4837" s="59"/>
      <c r="T4837" s="3"/>
      <c r="U4837" s="5"/>
      <c r="V4837" s="3"/>
      <c r="W4837" s="5"/>
      <c r="AE4837" s="7"/>
      <c r="AM4837" s="8"/>
      <c r="AT4837" s="9"/>
      <c r="GM4837" s="12"/>
      <c r="GN4837" s="12"/>
      <c r="GO4837" s="12"/>
      <c r="GP4837" s="12"/>
      <c r="GQ4837" s="12"/>
    </row>
    <row r="4838" spans="9:199" s="1" customFormat="1">
      <c r="I4838" s="3"/>
      <c r="P4838" s="59"/>
      <c r="Q4838" s="59"/>
      <c r="R4838" s="59"/>
      <c r="T4838" s="3"/>
      <c r="U4838" s="5"/>
      <c r="V4838" s="3"/>
      <c r="W4838" s="5"/>
      <c r="AE4838" s="7"/>
      <c r="AM4838" s="8"/>
      <c r="AT4838" s="9"/>
      <c r="GM4838" s="12"/>
      <c r="GN4838" s="12"/>
      <c r="GO4838" s="12"/>
      <c r="GP4838" s="12"/>
      <c r="GQ4838" s="12"/>
    </row>
    <row r="4839" spans="9:199" s="1" customFormat="1">
      <c r="I4839" s="3"/>
      <c r="P4839" s="59"/>
      <c r="Q4839" s="59"/>
      <c r="R4839" s="59"/>
      <c r="T4839" s="3"/>
      <c r="U4839" s="5"/>
      <c r="V4839" s="3"/>
      <c r="W4839" s="5"/>
      <c r="AE4839" s="7"/>
      <c r="AM4839" s="8"/>
      <c r="AT4839" s="9"/>
      <c r="GM4839" s="12"/>
      <c r="GN4839" s="12"/>
      <c r="GO4839" s="12"/>
      <c r="GP4839" s="12"/>
      <c r="GQ4839" s="12"/>
    </row>
    <row r="4840" spans="9:199" s="1" customFormat="1">
      <c r="I4840" s="3"/>
      <c r="P4840" s="59"/>
      <c r="Q4840" s="59"/>
      <c r="R4840" s="59"/>
      <c r="T4840" s="3"/>
      <c r="U4840" s="5"/>
      <c r="V4840" s="3"/>
      <c r="W4840" s="5"/>
      <c r="AE4840" s="7"/>
      <c r="AM4840" s="8"/>
      <c r="AT4840" s="9"/>
      <c r="GM4840" s="12"/>
      <c r="GN4840" s="12"/>
      <c r="GO4840" s="12"/>
      <c r="GP4840" s="12"/>
      <c r="GQ4840" s="12"/>
    </row>
    <row r="4841" spans="9:199" s="1" customFormat="1">
      <c r="I4841" s="3"/>
      <c r="P4841" s="59"/>
      <c r="Q4841" s="59"/>
      <c r="R4841" s="59"/>
      <c r="T4841" s="3"/>
      <c r="U4841" s="5"/>
      <c r="V4841" s="3"/>
      <c r="W4841" s="5"/>
      <c r="AE4841" s="7"/>
      <c r="AM4841" s="8"/>
      <c r="AT4841" s="9"/>
      <c r="GM4841" s="12"/>
      <c r="GN4841" s="12"/>
      <c r="GO4841" s="12"/>
      <c r="GP4841" s="12"/>
      <c r="GQ4841" s="12"/>
    </row>
    <row r="4842" spans="9:199" s="1" customFormat="1">
      <c r="I4842" s="3"/>
      <c r="P4842" s="59"/>
      <c r="Q4842" s="59"/>
      <c r="R4842" s="59"/>
      <c r="T4842" s="3"/>
      <c r="U4842" s="5"/>
      <c r="V4842" s="3"/>
      <c r="W4842" s="5"/>
      <c r="AE4842" s="7"/>
      <c r="AM4842" s="8"/>
      <c r="AT4842" s="9"/>
      <c r="GM4842" s="12"/>
      <c r="GN4842" s="12"/>
      <c r="GO4842" s="12"/>
      <c r="GP4842" s="12"/>
      <c r="GQ4842" s="12"/>
    </row>
    <row r="4843" spans="9:199" s="1" customFormat="1">
      <c r="I4843" s="3"/>
      <c r="P4843" s="59"/>
      <c r="Q4843" s="59"/>
      <c r="R4843" s="59"/>
      <c r="T4843" s="3"/>
      <c r="U4843" s="5"/>
      <c r="V4843" s="3"/>
      <c r="W4843" s="5"/>
      <c r="AE4843" s="7"/>
      <c r="AM4843" s="8"/>
      <c r="AT4843" s="9"/>
      <c r="GM4843" s="12"/>
      <c r="GN4843" s="12"/>
      <c r="GO4843" s="12"/>
      <c r="GP4843" s="12"/>
      <c r="GQ4843" s="12"/>
    </row>
    <row r="4844" spans="9:199" s="1" customFormat="1">
      <c r="I4844" s="3"/>
      <c r="P4844" s="59"/>
      <c r="Q4844" s="59"/>
      <c r="R4844" s="59"/>
      <c r="T4844" s="3"/>
      <c r="U4844" s="5"/>
      <c r="V4844" s="3"/>
      <c r="W4844" s="5"/>
      <c r="AE4844" s="7"/>
      <c r="AM4844" s="8"/>
      <c r="AT4844" s="9"/>
      <c r="GM4844" s="12"/>
      <c r="GN4844" s="12"/>
      <c r="GO4844" s="12"/>
      <c r="GP4844" s="12"/>
      <c r="GQ4844" s="12"/>
    </row>
    <row r="4845" spans="9:199" s="1" customFormat="1">
      <c r="I4845" s="3"/>
      <c r="P4845" s="59"/>
      <c r="Q4845" s="59"/>
      <c r="R4845" s="59"/>
      <c r="T4845" s="3"/>
      <c r="U4845" s="5"/>
      <c r="V4845" s="3"/>
      <c r="W4845" s="5"/>
      <c r="AE4845" s="7"/>
      <c r="AM4845" s="8"/>
      <c r="AT4845" s="9"/>
      <c r="GM4845" s="12"/>
      <c r="GN4845" s="12"/>
      <c r="GO4845" s="12"/>
      <c r="GP4845" s="12"/>
      <c r="GQ4845" s="12"/>
    </row>
    <row r="4846" spans="9:199" s="1" customFormat="1">
      <c r="I4846" s="3"/>
      <c r="P4846" s="59"/>
      <c r="Q4846" s="59"/>
      <c r="R4846" s="59"/>
      <c r="T4846" s="3"/>
      <c r="U4846" s="5"/>
      <c r="V4846" s="3"/>
      <c r="W4846" s="5"/>
      <c r="AE4846" s="7"/>
      <c r="AM4846" s="8"/>
      <c r="AT4846" s="9"/>
      <c r="GM4846" s="12"/>
      <c r="GN4846" s="12"/>
      <c r="GO4846" s="12"/>
      <c r="GP4846" s="12"/>
      <c r="GQ4846" s="12"/>
    </row>
    <row r="4847" spans="9:199" s="1" customFormat="1">
      <c r="I4847" s="3"/>
      <c r="P4847" s="59"/>
      <c r="Q4847" s="59"/>
      <c r="R4847" s="59"/>
      <c r="T4847" s="3"/>
      <c r="U4847" s="5"/>
      <c r="V4847" s="3"/>
      <c r="W4847" s="5"/>
      <c r="AE4847" s="7"/>
      <c r="AM4847" s="8"/>
      <c r="AT4847" s="9"/>
      <c r="GM4847" s="12"/>
      <c r="GN4847" s="12"/>
      <c r="GO4847" s="12"/>
      <c r="GP4847" s="12"/>
      <c r="GQ4847" s="12"/>
    </row>
    <row r="4848" spans="9:199" s="1" customFormat="1">
      <c r="I4848" s="3"/>
      <c r="P4848" s="59"/>
      <c r="Q4848" s="59"/>
      <c r="R4848" s="59"/>
      <c r="T4848" s="3"/>
      <c r="U4848" s="5"/>
      <c r="V4848" s="3"/>
      <c r="W4848" s="5"/>
      <c r="AE4848" s="7"/>
      <c r="AM4848" s="8"/>
      <c r="AT4848" s="9"/>
      <c r="GM4848" s="12"/>
      <c r="GN4848" s="12"/>
      <c r="GO4848" s="12"/>
      <c r="GP4848" s="12"/>
      <c r="GQ4848" s="12"/>
    </row>
    <row r="4849" spans="9:199" s="1" customFormat="1">
      <c r="I4849" s="3"/>
      <c r="P4849" s="59"/>
      <c r="Q4849" s="59"/>
      <c r="R4849" s="59"/>
      <c r="T4849" s="3"/>
      <c r="U4849" s="5"/>
      <c r="V4849" s="3"/>
      <c r="W4849" s="5"/>
      <c r="AE4849" s="7"/>
      <c r="AM4849" s="8"/>
      <c r="AT4849" s="9"/>
      <c r="GM4849" s="12"/>
      <c r="GN4849" s="12"/>
      <c r="GO4849" s="12"/>
      <c r="GP4849" s="12"/>
      <c r="GQ4849" s="12"/>
    </row>
    <row r="4850" spans="9:199" s="1" customFormat="1">
      <c r="I4850" s="3"/>
      <c r="P4850" s="59"/>
      <c r="Q4850" s="59"/>
      <c r="R4850" s="59"/>
      <c r="T4850" s="3"/>
      <c r="U4850" s="5"/>
      <c r="V4850" s="3"/>
      <c r="W4850" s="5"/>
      <c r="AE4850" s="7"/>
      <c r="AM4850" s="8"/>
      <c r="AT4850" s="9"/>
      <c r="GM4850" s="12"/>
      <c r="GN4850" s="12"/>
      <c r="GO4850" s="12"/>
      <c r="GP4850" s="12"/>
      <c r="GQ4850" s="12"/>
    </row>
    <row r="4851" spans="9:199" s="1" customFormat="1">
      <c r="I4851" s="3"/>
      <c r="P4851" s="59"/>
      <c r="Q4851" s="59"/>
      <c r="R4851" s="59"/>
      <c r="T4851" s="3"/>
      <c r="U4851" s="5"/>
      <c r="V4851" s="3"/>
      <c r="W4851" s="5"/>
      <c r="AE4851" s="7"/>
      <c r="AM4851" s="8"/>
      <c r="AT4851" s="9"/>
      <c r="GM4851" s="12"/>
      <c r="GN4851" s="12"/>
      <c r="GO4851" s="12"/>
      <c r="GP4851" s="12"/>
      <c r="GQ4851" s="12"/>
    </row>
    <row r="4852" spans="9:199" s="1" customFormat="1">
      <c r="I4852" s="3"/>
      <c r="P4852" s="59"/>
      <c r="Q4852" s="59"/>
      <c r="R4852" s="59"/>
      <c r="T4852" s="3"/>
      <c r="U4852" s="5"/>
      <c r="V4852" s="3"/>
      <c r="W4852" s="5"/>
      <c r="AE4852" s="7"/>
      <c r="AM4852" s="8"/>
      <c r="AT4852" s="9"/>
      <c r="GM4852" s="12"/>
      <c r="GN4852" s="12"/>
      <c r="GO4852" s="12"/>
      <c r="GP4852" s="12"/>
      <c r="GQ4852" s="12"/>
    </row>
    <row r="4853" spans="9:199" s="1" customFormat="1">
      <c r="I4853" s="3"/>
      <c r="P4853" s="59"/>
      <c r="Q4853" s="59"/>
      <c r="R4853" s="59"/>
      <c r="T4853" s="3"/>
      <c r="U4853" s="5"/>
      <c r="V4853" s="3"/>
      <c r="W4853" s="5"/>
      <c r="AE4853" s="7"/>
      <c r="AM4853" s="8"/>
      <c r="AT4853" s="9"/>
      <c r="GM4853" s="12"/>
      <c r="GN4853" s="12"/>
      <c r="GO4853" s="12"/>
      <c r="GP4853" s="12"/>
      <c r="GQ4853" s="12"/>
    </row>
    <row r="4854" spans="9:199" s="1" customFormat="1">
      <c r="I4854" s="3"/>
      <c r="P4854" s="59"/>
      <c r="Q4854" s="59"/>
      <c r="R4854" s="59"/>
      <c r="T4854" s="3"/>
      <c r="U4854" s="5"/>
      <c r="V4854" s="3"/>
      <c r="W4854" s="5"/>
      <c r="AE4854" s="7"/>
      <c r="AM4854" s="8"/>
      <c r="AT4854" s="9"/>
      <c r="GM4854" s="12"/>
      <c r="GN4854" s="12"/>
      <c r="GO4854" s="12"/>
      <c r="GP4854" s="12"/>
      <c r="GQ4854" s="12"/>
    </row>
    <row r="4855" spans="9:199" s="1" customFormat="1">
      <c r="I4855" s="3"/>
      <c r="P4855" s="59"/>
      <c r="Q4855" s="59"/>
      <c r="R4855" s="59"/>
      <c r="T4855" s="3"/>
      <c r="U4855" s="5"/>
      <c r="V4855" s="3"/>
      <c r="W4855" s="5"/>
      <c r="AE4855" s="7"/>
      <c r="AM4855" s="8"/>
      <c r="AT4855" s="9"/>
      <c r="GM4855" s="12"/>
      <c r="GN4855" s="12"/>
      <c r="GO4855" s="12"/>
      <c r="GP4855" s="12"/>
      <c r="GQ4855" s="12"/>
    </row>
    <row r="4856" spans="9:199" s="1" customFormat="1">
      <c r="I4856" s="3"/>
      <c r="P4856" s="59"/>
      <c r="Q4856" s="59"/>
      <c r="R4856" s="59"/>
      <c r="T4856" s="3"/>
      <c r="U4856" s="5"/>
      <c r="V4856" s="3"/>
      <c r="W4856" s="5"/>
      <c r="AE4856" s="7"/>
      <c r="AM4856" s="8"/>
      <c r="AT4856" s="9"/>
      <c r="GM4856" s="12"/>
      <c r="GN4856" s="12"/>
      <c r="GO4856" s="12"/>
      <c r="GP4856" s="12"/>
      <c r="GQ4856" s="12"/>
    </row>
    <row r="4857" spans="9:199" s="1" customFormat="1">
      <c r="I4857" s="3"/>
      <c r="P4857" s="59"/>
      <c r="Q4857" s="59"/>
      <c r="R4857" s="59"/>
      <c r="T4857" s="3"/>
      <c r="U4857" s="5"/>
      <c r="V4857" s="3"/>
      <c r="W4857" s="5"/>
      <c r="AE4857" s="7"/>
      <c r="AM4857" s="8"/>
      <c r="AT4857" s="9"/>
      <c r="GM4857" s="12"/>
      <c r="GN4857" s="12"/>
      <c r="GO4857" s="12"/>
      <c r="GP4857" s="12"/>
      <c r="GQ4857" s="12"/>
    </row>
    <row r="4858" spans="9:199" s="1" customFormat="1">
      <c r="I4858" s="3"/>
      <c r="P4858" s="59"/>
      <c r="Q4858" s="59"/>
      <c r="R4858" s="59"/>
      <c r="T4858" s="3"/>
      <c r="U4858" s="5"/>
      <c r="V4858" s="3"/>
      <c r="W4858" s="5"/>
      <c r="AE4858" s="7"/>
      <c r="AM4858" s="8"/>
      <c r="AT4858" s="9"/>
      <c r="GM4858" s="12"/>
      <c r="GN4858" s="12"/>
      <c r="GO4858" s="12"/>
      <c r="GP4858" s="12"/>
      <c r="GQ4858" s="12"/>
    </row>
    <row r="4859" spans="9:199" s="1" customFormat="1">
      <c r="I4859" s="3"/>
      <c r="P4859" s="59"/>
      <c r="Q4859" s="59"/>
      <c r="R4859" s="59"/>
      <c r="T4859" s="3"/>
      <c r="U4859" s="5"/>
      <c r="V4859" s="3"/>
      <c r="W4859" s="5"/>
      <c r="AE4859" s="7"/>
      <c r="AM4859" s="8"/>
      <c r="AT4859" s="9"/>
      <c r="GM4859" s="12"/>
      <c r="GN4859" s="12"/>
      <c r="GO4859" s="12"/>
      <c r="GP4859" s="12"/>
      <c r="GQ4859" s="12"/>
    </row>
    <row r="4860" spans="9:199" s="1" customFormat="1">
      <c r="I4860" s="3"/>
      <c r="P4860" s="59"/>
      <c r="Q4860" s="59"/>
      <c r="R4860" s="59"/>
      <c r="T4860" s="3"/>
      <c r="U4860" s="5"/>
      <c r="V4860" s="3"/>
      <c r="W4860" s="5"/>
      <c r="AE4860" s="7"/>
      <c r="AM4860" s="8"/>
      <c r="AT4860" s="9"/>
      <c r="GM4860" s="12"/>
      <c r="GN4860" s="12"/>
      <c r="GO4860" s="12"/>
      <c r="GP4860" s="12"/>
      <c r="GQ4860" s="12"/>
    </row>
    <row r="4861" spans="9:199" s="1" customFormat="1">
      <c r="I4861" s="3"/>
      <c r="P4861" s="59"/>
      <c r="Q4861" s="59"/>
      <c r="R4861" s="59"/>
      <c r="T4861" s="3"/>
      <c r="U4861" s="5"/>
      <c r="V4861" s="3"/>
      <c r="W4861" s="5"/>
      <c r="AE4861" s="7"/>
      <c r="AM4861" s="8"/>
      <c r="AT4861" s="9"/>
      <c r="GM4861" s="12"/>
      <c r="GN4861" s="12"/>
      <c r="GO4861" s="12"/>
      <c r="GP4861" s="12"/>
      <c r="GQ4861" s="12"/>
    </row>
    <row r="4862" spans="9:199" s="1" customFormat="1">
      <c r="I4862" s="3"/>
      <c r="P4862" s="59"/>
      <c r="Q4862" s="59"/>
      <c r="R4862" s="59"/>
      <c r="T4862" s="3"/>
      <c r="U4862" s="5"/>
      <c r="V4862" s="3"/>
      <c r="W4862" s="5"/>
      <c r="AE4862" s="7"/>
      <c r="AM4862" s="8"/>
      <c r="AT4862" s="9"/>
      <c r="GM4862" s="12"/>
      <c r="GN4862" s="12"/>
      <c r="GO4862" s="12"/>
      <c r="GP4862" s="12"/>
      <c r="GQ4862" s="12"/>
    </row>
    <row r="4863" spans="9:199" s="1" customFormat="1">
      <c r="I4863" s="3"/>
      <c r="P4863" s="59"/>
      <c r="Q4863" s="59"/>
      <c r="R4863" s="59"/>
      <c r="T4863" s="3"/>
      <c r="U4863" s="5"/>
      <c r="V4863" s="3"/>
      <c r="W4863" s="5"/>
      <c r="AE4863" s="7"/>
      <c r="AM4863" s="8"/>
      <c r="AT4863" s="9"/>
      <c r="GM4863" s="12"/>
      <c r="GN4863" s="12"/>
      <c r="GO4863" s="12"/>
      <c r="GP4863" s="12"/>
      <c r="GQ4863" s="12"/>
    </row>
    <row r="4864" spans="9:199" s="1" customFormat="1">
      <c r="I4864" s="3"/>
      <c r="P4864" s="59"/>
      <c r="Q4864" s="59"/>
      <c r="R4864" s="59"/>
      <c r="T4864" s="3"/>
      <c r="U4864" s="5"/>
      <c r="V4864" s="3"/>
      <c r="W4864" s="5"/>
      <c r="AE4864" s="7"/>
      <c r="AM4864" s="8"/>
      <c r="AT4864" s="9"/>
      <c r="GM4864" s="12"/>
      <c r="GN4864" s="12"/>
      <c r="GO4864" s="12"/>
      <c r="GP4864" s="12"/>
      <c r="GQ4864" s="12"/>
    </row>
    <row r="4865" spans="9:199" s="1" customFormat="1">
      <c r="I4865" s="3"/>
      <c r="P4865" s="59"/>
      <c r="Q4865" s="59"/>
      <c r="R4865" s="59"/>
      <c r="T4865" s="3"/>
      <c r="U4865" s="5"/>
      <c r="V4865" s="3"/>
      <c r="W4865" s="5"/>
      <c r="AE4865" s="7"/>
      <c r="AM4865" s="8"/>
      <c r="AT4865" s="9"/>
      <c r="GM4865" s="12"/>
      <c r="GN4865" s="12"/>
      <c r="GO4865" s="12"/>
      <c r="GP4865" s="12"/>
      <c r="GQ4865" s="12"/>
    </row>
    <row r="4866" spans="9:199" s="1" customFormat="1">
      <c r="I4866" s="3"/>
      <c r="P4866" s="59"/>
      <c r="Q4866" s="59"/>
      <c r="R4866" s="59"/>
      <c r="T4866" s="3"/>
      <c r="U4866" s="5"/>
      <c r="V4866" s="3"/>
      <c r="W4866" s="5"/>
      <c r="AE4866" s="7"/>
      <c r="AM4866" s="8"/>
      <c r="AT4866" s="9"/>
      <c r="GM4866" s="12"/>
      <c r="GN4866" s="12"/>
      <c r="GO4866" s="12"/>
      <c r="GP4866" s="12"/>
      <c r="GQ4866" s="12"/>
    </row>
    <row r="4867" spans="9:199" s="1" customFormat="1">
      <c r="I4867" s="3"/>
      <c r="P4867" s="59"/>
      <c r="Q4867" s="59"/>
      <c r="R4867" s="59"/>
      <c r="T4867" s="3"/>
      <c r="U4867" s="5"/>
      <c r="V4867" s="3"/>
      <c r="W4867" s="5"/>
      <c r="AE4867" s="7"/>
      <c r="AM4867" s="8"/>
      <c r="AT4867" s="9"/>
      <c r="GM4867" s="12"/>
      <c r="GN4867" s="12"/>
      <c r="GO4867" s="12"/>
      <c r="GP4867" s="12"/>
      <c r="GQ4867" s="12"/>
    </row>
    <row r="4868" spans="9:199" s="1" customFormat="1">
      <c r="I4868" s="3"/>
      <c r="P4868" s="59"/>
      <c r="Q4868" s="59"/>
      <c r="R4868" s="59"/>
      <c r="T4868" s="3"/>
      <c r="U4868" s="5"/>
      <c r="V4868" s="3"/>
      <c r="W4868" s="5"/>
      <c r="AE4868" s="7"/>
      <c r="AM4868" s="8"/>
      <c r="AT4868" s="9"/>
      <c r="GM4868" s="12"/>
      <c r="GN4868" s="12"/>
      <c r="GO4868" s="12"/>
      <c r="GP4868" s="12"/>
      <c r="GQ4868" s="12"/>
    </row>
    <row r="4869" spans="9:199" s="1" customFormat="1">
      <c r="I4869" s="3"/>
      <c r="P4869" s="59"/>
      <c r="Q4869" s="59"/>
      <c r="R4869" s="59"/>
      <c r="T4869" s="3"/>
      <c r="U4869" s="5"/>
      <c r="V4869" s="3"/>
      <c r="W4869" s="5"/>
      <c r="AE4869" s="7"/>
      <c r="AM4869" s="8"/>
      <c r="AT4869" s="9"/>
      <c r="GM4869" s="12"/>
      <c r="GN4869" s="12"/>
      <c r="GO4869" s="12"/>
      <c r="GP4869" s="12"/>
      <c r="GQ4869" s="12"/>
    </row>
    <row r="4870" spans="9:199" s="1" customFormat="1">
      <c r="I4870" s="3"/>
      <c r="P4870" s="59"/>
      <c r="Q4870" s="59"/>
      <c r="R4870" s="59"/>
      <c r="T4870" s="3"/>
      <c r="U4870" s="5"/>
      <c r="V4870" s="3"/>
      <c r="W4870" s="5"/>
      <c r="AE4870" s="7"/>
      <c r="AM4870" s="8"/>
      <c r="AT4870" s="9"/>
      <c r="GM4870" s="12"/>
      <c r="GN4870" s="12"/>
      <c r="GO4870" s="12"/>
      <c r="GP4870" s="12"/>
      <c r="GQ4870" s="12"/>
    </row>
    <row r="4871" spans="9:199" s="1" customFormat="1">
      <c r="I4871" s="3"/>
      <c r="P4871" s="59"/>
      <c r="Q4871" s="59"/>
      <c r="R4871" s="59"/>
      <c r="T4871" s="3"/>
      <c r="U4871" s="5"/>
      <c r="V4871" s="3"/>
      <c r="W4871" s="5"/>
      <c r="AE4871" s="7"/>
      <c r="AM4871" s="8"/>
      <c r="AT4871" s="9"/>
      <c r="GM4871" s="12"/>
      <c r="GN4871" s="12"/>
      <c r="GO4871" s="12"/>
      <c r="GP4871" s="12"/>
      <c r="GQ4871" s="12"/>
    </row>
    <row r="4872" spans="9:199" s="1" customFormat="1">
      <c r="I4872" s="3"/>
      <c r="P4872" s="59"/>
      <c r="Q4872" s="59"/>
      <c r="R4872" s="59"/>
      <c r="T4872" s="3"/>
      <c r="U4872" s="5"/>
      <c r="V4872" s="3"/>
      <c r="W4872" s="5"/>
      <c r="AE4872" s="7"/>
      <c r="AM4872" s="8"/>
      <c r="AT4872" s="9"/>
      <c r="GM4872" s="12"/>
      <c r="GN4872" s="12"/>
      <c r="GO4872" s="12"/>
      <c r="GP4872" s="12"/>
      <c r="GQ4872" s="12"/>
    </row>
    <row r="4873" spans="9:199" s="1" customFormat="1">
      <c r="I4873" s="3"/>
      <c r="P4873" s="59"/>
      <c r="Q4873" s="59"/>
      <c r="R4873" s="59"/>
      <c r="T4873" s="3"/>
      <c r="U4873" s="5"/>
      <c r="V4873" s="3"/>
      <c r="W4873" s="5"/>
      <c r="AE4873" s="7"/>
      <c r="AM4873" s="8"/>
      <c r="AT4873" s="9"/>
      <c r="GM4873" s="12"/>
      <c r="GN4873" s="12"/>
      <c r="GO4873" s="12"/>
      <c r="GP4873" s="12"/>
      <c r="GQ4873" s="12"/>
    </row>
    <row r="4874" spans="9:199" s="1" customFormat="1">
      <c r="I4874" s="3"/>
      <c r="P4874" s="59"/>
      <c r="Q4874" s="59"/>
      <c r="R4874" s="59"/>
      <c r="T4874" s="3"/>
      <c r="U4874" s="5"/>
      <c r="V4874" s="3"/>
      <c r="W4874" s="5"/>
      <c r="AE4874" s="7"/>
      <c r="AM4874" s="8"/>
      <c r="AT4874" s="9"/>
      <c r="GM4874" s="12"/>
      <c r="GN4874" s="12"/>
      <c r="GO4874" s="12"/>
      <c r="GP4874" s="12"/>
      <c r="GQ4874" s="12"/>
    </row>
    <row r="4875" spans="9:199" s="1" customFormat="1">
      <c r="I4875" s="3"/>
      <c r="P4875" s="59"/>
      <c r="Q4875" s="59"/>
      <c r="R4875" s="59"/>
      <c r="T4875" s="3"/>
      <c r="U4875" s="5"/>
      <c r="V4875" s="3"/>
      <c r="W4875" s="5"/>
      <c r="AE4875" s="7"/>
      <c r="AM4875" s="8"/>
      <c r="AT4875" s="9"/>
      <c r="GM4875" s="12"/>
      <c r="GN4875" s="12"/>
      <c r="GO4875" s="12"/>
      <c r="GP4875" s="12"/>
      <c r="GQ4875" s="12"/>
    </row>
    <row r="4876" spans="9:199" s="1" customFormat="1">
      <c r="I4876" s="3"/>
      <c r="P4876" s="59"/>
      <c r="Q4876" s="59"/>
      <c r="R4876" s="59"/>
      <c r="T4876" s="3"/>
      <c r="U4876" s="5"/>
      <c r="V4876" s="3"/>
      <c r="W4876" s="5"/>
      <c r="AE4876" s="7"/>
      <c r="AM4876" s="8"/>
      <c r="AT4876" s="9"/>
      <c r="GM4876" s="12"/>
      <c r="GN4876" s="12"/>
      <c r="GO4876" s="12"/>
      <c r="GP4876" s="12"/>
      <c r="GQ4876" s="12"/>
    </row>
    <row r="4877" spans="9:199" s="1" customFormat="1">
      <c r="I4877" s="3"/>
      <c r="P4877" s="59"/>
      <c r="Q4877" s="59"/>
      <c r="R4877" s="59"/>
      <c r="T4877" s="3"/>
      <c r="U4877" s="5"/>
      <c r="V4877" s="3"/>
      <c r="W4877" s="5"/>
      <c r="AE4877" s="7"/>
      <c r="AM4877" s="8"/>
      <c r="AT4877" s="9"/>
      <c r="GM4877" s="12"/>
      <c r="GN4877" s="12"/>
      <c r="GO4877" s="12"/>
      <c r="GP4877" s="12"/>
      <c r="GQ4877" s="12"/>
    </row>
    <row r="4878" spans="9:199" s="1" customFormat="1">
      <c r="I4878" s="3"/>
      <c r="P4878" s="59"/>
      <c r="Q4878" s="59"/>
      <c r="R4878" s="59"/>
      <c r="T4878" s="3"/>
      <c r="U4878" s="5"/>
      <c r="V4878" s="3"/>
      <c r="W4878" s="5"/>
      <c r="AE4878" s="7"/>
      <c r="AM4878" s="8"/>
      <c r="AT4878" s="9"/>
      <c r="GM4878" s="12"/>
      <c r="GN4878" s="12"/>
      <c r="GO4878" s="12"/>
      <c r="GP4878" s="12"/>
      <c r="GQ4878" s="12"/>
    </row>
    <row r="4879" spans="9:199" s="1" customFormat="1">
      <c r="I4879" s="3"/>
      <c r="P4879" s="59"/>
      <c r="Q4879" s="59"/>
      <c r="R4879" s="59"/>
      <c r="T4879" s="3"/>
      <c r="U4879" s="5"/>
      <c r="V4879" s="3"/>
      <c r="W4879" s="5"/>
      <c r="AE4879" s="7"/>
      <c r="AM4879" s="8"/>
      <c r="AT4879" s="9"/>
      <c r="GM4879" s="12"/>
      <c r="GN4879" s="12"/>
      <c r="GO4879" s="12"/>
      <c r="GP4879" s="12"/>
      <c r="GQ4879" s="12"/>
    </row>
    <row r="4880" spans="9:199" s="1" customFormat="1">
      <c r="I4880" s="3"/>
      <c r="P4880" s="59"/>
      <c r="Q4880" s="59"/>
      <c r="R4880" s="59"/>
      <c r="T4880" s="3"/>
      <c r="U4880" s="5"/>
      <c r="V4880" s="3"/>
      <c r="W4880" s="5"/>
      <c r="AE4880" s="7"/>
      <c r="AM4880" s="8"/>
      <c r="AT4880" s="9"/>
      <c r="GM4880" s="12"/>
      <c r="GN4880" s="12"/>
      <c r="GO4880" s="12"/>
      <c r="GP4880" s="12"/>
      <c r="GQ4880" s="12"/>
    </row>
    <row r="4881" spans="9:199" s="1" customFormat="1">
      <c r="I4881" s="3"/>
      <c r="P4881" s="59"/>
      <c r="Q4881" s="59"/>
      <c r="R4881" s="59"/>
      <c r="T4881" s="3"/>
      <c r="U4881" s="5"/>
      <c r="V4881" s="3"/>
      <c r="W4881" s="5"/>
      <c r="AE4881" s="7"/>
      <c r="AM4881" s="8"/>
      <c r="AT4881" s="9"/>
      <c r="GM4881" s="12"/>
      <c r="GN4881" s="12"/>
      <c r="GO4881" s="12"/>
      <c r="GP4881" s="12"/>
      <c r="GQ4881" s="12"/>
    </row>
    <row r="4882" spans="9:199" s="1" customFormat="1">
      <c r="I4882" s="3"/>
      <c r="P4882" s="59"/>
      <c r="Q4882" s="59"/>
      <c r="R4882" s="59"/>
      <c r="T4882" s="3"/>
      <c r="U4882" s="5"/>
      <c r="V4882" s="3"/>
      <c r="W4882" s="5"/>
      <c r="AE4882" s="7"/>
      <c r="AM4882" s="8"/>
      <c r="AT4882" s="9"/>
      <c r="GM4882" s="12"/>
      <c r="GN4882" s="12"/>
      <c r="GO4882" s="12"/>
      <c r="GP4882" s="12"/>
      <c r="GQ4882" s="12"/>
    </row>
    <row r="4883" spans="9:199" s="1" customFormat="1">
      <c r="I4883" s="3"/>
      <c r="P4883" s="59"/>
      <c r="Q4883" s="59"/>
      <c r="R4883" s="59"/>
      <c r="T4883" s="3"/>
      <c r="U4883" s="5"/>
      <c r="V4883" s="3"/>
      <c r="W4883" s="5"/>
      <c r="AE4883" s="7"/>
      <c r="AM4883" s="8"/>
      <c r="AT4883" s="9"/>
      <c r="GM4883" s="12"/>
      <c r="GN4883" s="12"/>
      <c r="GO4883" s="12"/>
      <c r="GP4883" s="12"/>
      <c r="GQ4883" s="12"/>
    </row>
    <row r="4884" spans="9:199" s="1" customFormat="1">
      <c r="I4884" s="3"/>
      <c r="P4884" s="59"/>
      <c r="Q4884" s="59"/>
      <c r="R4884" s="59"/>
      <c r="T4884" s="3"/>
      <c r="U4884" s="5"/>
      <c r="V4884" s="3"/>
      <c r="W4884" s="5"/>
      <c r="AE4884" s="7"/>
      <c r="AM4884" s="8"/>
      <c r="AT4884" s="9"/>
      <c r="GM4884" s="12"/>
      <c r="GN4884" s="12"/>
      <c r="GO4884" s="12"/>
      <c r="GP4884" s="12"/>
      <c r="GQ4884" s="12"/>
    </row>
    <row r="4885" spans="9:199" s="1" customFormat="1">
      <c r="I4885" s="3"/>
      <c r="P4885" s="59"/>
      <c r="Q4885" s="59"/>
      <c r="R4885" s="59"/>
      <c r="T4885" s="3"/>
      <c r="U4885" s="5"/>
      <c r="V4885" s="3"/>
      <c r="W4885" s="5"/>
      <c r="AE4885" s="7"/>
      <c r="AM4885" s="8"/>
      <c r="AT4885" s="9"/>
      <c r="GM4885" s="12"/>
      <c r="GN4885" s="12"/>
      <c r="GO4885" s="12"/>
      <c r="GP4885" s="12"/>
      <c r="GQ4885" s="12"/>
    </row>
    <row r="4886" spans="9:199" s="1" customFormat="1">
      <c r="I4886" s="3"/>
      <c r="P4886" s="59"/>
      <c r="Q4886" s="59"/>
      <c r="R4886" s="59"/>
      <c r="T4886" s="3"/>
      <c r="U4886" s="5"/>
      <c r="V4886" s="3"/>
      <c r="W4886" s="5"/>
      <c r="AE4886" s="7"/>
      <c r="AM4886" s="8"/>
      <c r="AT4886" s="9"/>
      <c r="GM4886" s="12"/>
      <c r="GN4886" s="12"/>
      <c r="GO4886" s="12"/>
      <c r="GP4886" s="12"/>
      <c r="GQ4886" s="12"/>
    </row>
    <row r="4887" spans="9:199" s="1" customFormat="1">
      <c r="I4887" s="3"/>
      <c r="P4887" s="59"/>
      <c r="Q4887" s="59"/>
      <c r="R4887" s="59"/>
      <c r="T4887" s="3"/>
      <c r="U4887" s="5"/>
      <c r="V4887" s="3"/>
      <c r="W4887" s="5"/>
      <c r="AE4887" s="7"/>
      <c r="AM4887" s="8"/>
      <c r="AT4887" s="9"/>
      <c r="GM4887" s="12"/>
      <c r="GN4887" s="12"/>
      <c r="GO4887" s="12"/>
      <c r="GP4887" s="12"/>
      <c r="GQ4887" s="12"/>
    </row>
    <row r="4888" spans="9:199" s="1" customFormat="1">
      <c r="I4888" s="3"/>
      <c r="P4888" s="59"/>
      <c r="Q4888" s="59"/>
      <c r="R4888" s="59"/>
      <c r="T4888" s="3"/>
      <c r="U4888" s="5"/>
      <c r="V4888" s="3"/>
      <c r="W4888" s="5"/>
      <c r="AE4888" s="7"/>
      <c r="AM4888" s="8"/>
      <c r="AT4888" s="9"/>
      <c r="GM4888" s="12"/>
      <c r="GN4888" s="12"/>
      <c r="GO4888" s="12"/>
      <c r="GP4888" s="12"/>
      <c r="GQ4888" s="12"/>
    </row>
    <row r="4889" spans="9:199" s="1" customFormat="1">
      <c r="I4889" s="3"/>
      <c r="P4889" s="59"/>
      <c r="Q4889" s="59"/>
      <c r="R4889" s="59"/>
      <c r="T4889" s="3"/>
      <c r="U4889" s="5"/>
      <c r="V4889" s="3"/>
      <c r="W4889" s="5"/>
      <c r="AE4889" s="7"/>
      <c r="AM4889" s="8"/>
      <c r="AT4889" s="9"/>
      <c r="GM4889" s="12"/>
      <c r="GN4889" s="12"/>
      <c r="GO4889" s="12"/>
      <c r="GP4889" s="12"/>
      <c r="GQ4889" s="12"/>
    </row>
    <row r="4890" spans="9:199" s="1" customFormat="1">
      <c r="I4890" s="3"/>
      <c r="P4890" s="59"/>
      <c r="Q4890" s="59"/>
      <c r="R4890" s="59"/>
      <c r="T4890" s="3"/>
      <c r="U4890" s="5"/>
      <c r="V4890" s="3"/>
      <c r="W4890" s="5"/>
      <c r="AE4890" s="7"/>
      <c r="AM4890" s="8"/>
      <c r="AT4890" s="9"/>
      <c r="GM4890" s="12"/>
      <c r="GN4890" s="12"/>
      <c r="GO4890" s="12"/>
      <c r="GP4890" s="12"/>
      <c r="GQ4890" s="12"/>
    </row>
    <row r="4891" spans="9:199" s="1" customFormat="1">
      <c r="I4891" s="3"/>
      <c r="P4891" s="59"/>
      <c r="Q4891" s="59"/>
      <c r="R4891" s="59"/>
      <c r="T4891" s="3"/>
      <c r="U4891" s="5"/>
      <c r="V4891" s="3"/>
      <c r="W4891" s="5"/>
      <c r="AE4891" s="7"/>
      <c r="AM4891" s="8"/>
      <c r="AT4891" s="9"/>
      <c r="GM4891" s="12"/>
      <c r="GN4891" s="12"/>
      <c r="GO4891" s="12"/>
      <c r="GP4891" s="12"/>
      <c r="GQ4891" s="12"/>
    </row>
    <row r="4892" spans="9:199" s="1" customFormat="1">
      <c r="I4892" s="3"/>
      <c r="P4892" s="59"/>
      <c r="Q4892" s="59"/>
      <c r="R4892" s="59"/>
      <c r="T4892" s="3"/>
      <c r="U4892" s="5"/>
      <c r="V4892" s="3"/>
      <c r="W4892" s="5"/>
      <c r="AE4892" s="7"/>
      <c r="AM4892" s="8"/>
      <c r="AT4892" s="9"/>
      <c r="GM4892" s="12"/>
      <c r="GN4892" s="12"/>
      <c r="GO4892" s="12"/>
      <c r="GP4892" s="12"/>
      <c r="GQ4892" s="12"/>
    </row>
    <row r="4893" spans="9:199" s="1" customFormat="1">
      <c r="I4893" s="3"/>
      <c r="P4893" s="59"/>
      <c r="Q4893" s="59"/>
      <c r="R4893" s="59"/>
      <c r="T4893" s="3"/>
      <c r="U4893" s="5"/>
      <c r="V4893" s="3"/>
      <c r="W4893" s="5"/>
      <c r="AE4893" s="7"/>
      <c r="AM4893" s="8"/>
      <c r="AT4893" s="9"/>
      <c r="GM4893" s="12"/>
      <c r="GN4893" s="12"/>
      <c r="GO4893" s="12"/>
      <c r="GP4893" s="12"/>
      <c r="GQ4893" s="12"/>
    </row>
    <row r="4894" spans="9:199" s="1" customFormat="1">
      <c r="I4894" s="3"/>
      <c r="P4894" s="59"/>
      <c r="Q4894" s="59"/>
      <c r="R4894" s="59"/>
      <c r="T4894" s="3"/>
      <c r="U4894" s="5"/>
      <c r="V4894" s="3"/>
      <c r="W4894" s="5"/>
      <c r="AE4894" s="7"/>
      <c r="AM4894" s="8"/>
      <c r="AT4894" s="9"/>
      <c r="GM4894" s="12"/>
      <c r="GN4894" s="12"/>
      <c r="GO4894" s="12"/>
      <c r="GP4894" s="12"/>
      <c r="GQ4894" s="12"/>
    </row>
    <row r="4895" spans="9:199" s="1" customFormat="1">
      <c r="I4895" s="3"/>
      <c r="P4895" s="59"/>
      <c r="Q4895" s="59"/>
      <c r="R4895" s="59"/>
      <c r="T4895" s="3"/>
      <c r="U4895" s="5"/>
      <c r="V4895" s="3"/>
      <c r="W4895" s="5"/>
      <c r="AE4895" s="7"/>
      <c r="AM4895" s="8"/>
      <c r="AT4895" s="9"/>
      <c r="GM4895" s="12"/>
      <c r="GN4895" s="12"/>
      <c r="GO4895" s="12"/>
      <c r="GP4895" s="12"/>
      <c r="GQ4895" s="12"/>
    </row>
    <row r="4896" spans="9:199" s="1" customFormat="1">
      <c r="I4896" s="3"/>
      <c r="P4896" s="59"/>
      <c r="Q4896" s="59"/>
      <c r="R4896" s="59"/>
      <c r="T4896" s="3"/>
      <c r="U4896" s="5"/>
      <c r="V4896" s="3"/>
      <c r="W4896" s="5"/>
      <c r="AE4896" s="7"/>
      <c r="AM4896" s="8"/>
      <c r="AT4896" s="9"/>
      <c r="GM4896" s="12"/>
      <c r="GN4896" s="12"/>
      <c r="GO4896" s="12"/>
      <c r="GP4896" s="12"/>
      <c r="GQ4896" s="12"/>
    </row>
    <row r="4897" spans="9:199" s="1" customFormat="1">
      <c r="I4897" s="3"/>
      <c r="P4897" s="59"/>
      <c r="Q4897" s="59"/>
      <c r="R4897" s="59"/>
      <c r="T4897" s="3"/>
      <c r="U4897" s="5"/>
      <c r="V4897" s="3"/>
      <c r="W4897" s="5"/>
      <c r="AE4897" s="7"/>
      <c r="AM4897" s="8"/>
      <c r="AT4897" s="9"/>
      <c r="GM4897" s="12"/>
      <c r="GN4897" s="12"/>
      <c r="GO4897" s="12"/>
      <c r="GP4897" s="12"/>
      <c r="GQ4897" s="12"/>
    </row>
    <row r="4898" spans="9:199" s="1" customFormat="1">
      <c r="I4898" s="3"/>
      <c r="P4898" s="59"/>
      <c r="Q4898" s="59"/>
      <c r="R4898" s="59"/>
      <c r="T4898" s="3"/>
      <c r="U4898" s="5"/>
      <c r="V4898" s="3"/>
      <c r="W4898" s="5"/>
      <c r="AE4898" s="7"/>
      <c r="AM4898" s="8"/>
      <c r="AT4898" s="9"/>
      <c r="GM4898" s="12"/>
      <c r="GN4898" s="12"/>
      <c r="GO4898" s="12"/>
      <c r="GP4898" s="12"/>
      <c r="GQ4898" s="12"/>
    </row>
    <row r="4899" spans="9:199" s="1" customFormat="1">
      <c r="I4899" s="3"/>
      <c r="P4899" s="59"/>
      <c r="Q4899" s="59"/>
      <c r="R4899" s="59"/>
      <c r="T4899" s="3"/>
      <c r="U4899" s="5"/>
      <c r="V4899" s="3"/>
      <c r="W4899" s="5"/>
      <c r="AE4899" s="7"/>
      <c r="AM4899" s="8"/>
      <c r="AT4899" s="9"/>
      <c r="GM4899" s="12"/>
      <c r="GN4899" s="12"/>
      <c r="GO4899" s="12"/>
      <c r="GP4899" s="12"/>
      <c r="GQ4899" s="12"/>
    </row>
    <row r="4900" spans="9:199" s="1" customFormat="1">
      <c r="I4900" s="3"/>
      <c r="P4900" s="59"/>
      <c r="Q4900" s="59"/>
      <c r="R4900" s="59"/>
      <c r="T4900" s="3"/>
      <c r="U4900" s="5"/>
      <c r="V4900" s="3"/>
      <c r="W4900" s="5"/>
      <c r="AE4900" s="7"/>
      <c r="AM4900" s="8"/>
      <c r="AT4900" s="9"/>
      <c r="GM4900" s="12"/>
      <c r="GN4900" s="12"/>
      <c r="GO4900" s="12"/>
      <c r="GP4900" s="12"/>
      <c r="GQ4900" s="12"/>
    </row>
    <row r="4901" spans="9:199" s="1" customFormat="1">
      <c r="I4901" s="3"/>
      <c r="P4901" s="59"/>
      <c r="Q4901" s="59"/>
      <c r="R4901" s="59"/>
      <c r="T4901" s="3"/>
      <c r="U4901" s="5"/>
      <c r="V4901" s="3"/>
      <c r="W4901" s="5"/>
      <c r="AE4901" s="7"/>
      <c r="AM4901" s="8"/>
      <c r="AT4901" s="9"/>
      <c r="GM4901" s="12"/>
      <c r="GN4901" s="12"/>
      <c r="GO4901" s="12"/>
      <c r="GP4901" s="12"/>
      <c r="GQ4901" s="12"/>
    </row>
    <row r="4902" spans="9:199" s="1" customFormat="1">
      <c r="I4902" s="3"/>
      <c r="P4902" s="59"/>
      <c r="Q4902" s="59"/>
      <c r="R4902" s="59"/>
      <c r="T4902" s="3"/>
      <c r="U4902" s="5"/>
      <c r="V4902" s="3"/>
      <c r="W4902" s="5"/>
      <c r="AE4902" s="7"/>
      <c r="AM4902" s="8"/>
      <c r="AT4902" s="9"/>
      <c r="GM4902" s="12"/>
      <c r="GN4902" s="12"/>
      <c r="GO4902" s="12"/>
      <c r="GP4902" s="12"/>
      <c r="GQ4902" s="12"/>
    </row>
    <row r="4903" spans="9:199" s="1" customFormat="1">
      <c r="I4903" s="3"/>
      <c r="P4903" s="59"/>
      <c r="Q4903" s="59"/>
      <c r="R4903" s="59"/>
      <c r="T4903" s="3"/>
      <c r="U4903" s="5"/>
      <c r="V4903" s="3"/>
      <c r="W4903" s="5"/>
      <c r="AE4903" s="7"/>
      <c r="AM4903" s="8"/>
      <c r="AT4903" s="9"/>
      <c r="GM4903" s="12"/>
      <c r="GN4903" s="12"/>
      <c r="GO4903" s="12"/>
      <c r="GP4903" s="12"/>
      <c r="GQ4903" s="12"/>
    </row>
    <row r="4904" spans="9:199" s="1" customFormat="1">
      <c r="I4904" s="3"/>
      <c r="P4904" s="59"/>
      <c r="Q4904" s="59"/>
      <c r="R4904" s="59"/>
      <c r="T4904" s="3"/>
      <c r="U4904" s="5"/>
      <c r="V4904" s="3"/>
      <c r="W4904" s="5"/>
      <c r="AE4904" s="7"/>
      <c r="AM4904" s="8"/>
      <c r="AT4904" s="9"/>
      <c r="GM4904" s="12"/>
      <c r="GN4904" s="12"/>
      <c r="GO4904" s="12"/>
      <c r="GP4904" s="12"/>
      <c r="GQ4904" s="12"/>
    </row>
    <row r="4905" spans="9:199" s="1" customFormat="1">
      <c r="I4905" s="3"/>
      <c r="P4905" s="59"/>
      <c r="Q4905" s="59"/>
      <c r="R4905" s="59"/>
      <c r="T4905" s="3"/>
      <c r="U4905" s="5"/>
      <c r="V4905" s="3"/>
      <c r="W4905" s="5"/>
      <c r="AE4905" s="7"/>
      <c r="AM4905" s="8"/>
      <c r="AT4905" s="9"/>
      <c r="GM4905" s="12"/>
      <c r="GN4905" s="12"/>
      <c r="GO4905" s="12"/>
      <c r="GP4905" s="12"/>
      <c r="GQ4905" s="12"/>
    </row>
    <row r="4906" spans="9:199" s="1" customFormat="1">
      <c r="I4906" s="3"/>
      <c r="P4906" s="59"/>
      <c r="Q4906" s="59"/>
      <c r="R4906" s="59"/>
      <c r="T4906" s="3"/>
      <c r="U4906" s="5"/>
      <c r="V4906" s="3"/>
      <c r="W4906" s="5"/>
      <c r="AE4906" s="7"/>
      <c r="AM4906" s="8"/>
      <c r="AT4906" s="9"/>
      <c r="GM4906" s="12"/>
      <c r="GN4906" s="12"/>
      <c r="GO4906" s="12"/>
      <c r="GP4906" s="12"/>
      <c r="GQ4906" s="12"/>
    </row>
    <row r="4907" spans="9:199" s="1" customFormat="1">
      <c r="I4907" s="3"/>
      <c r="P4907" s="59"/>
      <c r="Q4907" s="59"/>
      <c r="R4907" s="59"/>
      <c r="T4907" s="3"/>
      <c r="U4907" s="5"/>
      <c r="V4907" s="3"/>
      <c r="W4907" s="5"/>
      <c r="AE4907" s="7"/>
      <c r="AM4907" s="8"/>
      <c r="AT4907" s="9"/>
      <c r="GM4907" s="12"/>
      <c r="GN4907" s="12"/>
      <c r="GO4907" s="12"/>
      <c r="GP4907" s="12"/>
      <c r="GQ4907" s="12"/>
    </row>
    <row r="4908" spans="9:199" s="1" customFormat="1">
      <c r="I4908" s="3"/>
      <c r="P4908" s="59"/>
      <c r="Q4908" s="59"/>
      <c r="R4908" s="59"/>
      <c r="T4908" s="3"/>
      <c r="U4908" s="5"/>
      <c r="V4908" s="3"/>
      <c r="W4908" s="5"/>
      <c r="AE4908" s="7"/>
      <c r="AM4908" s="8"/>
      <c r="AT4908" s="9"/>
      <c r="GM4908" s="12"/>
      <c r="GN4908" s="12"/>
      <c r="GO4908" s="12"/>
      <c r="GP4908" s="12"/>
      <c r="GQ4908" s="12"/>
    </row>
    <row r="4909" spans="9:199" s="1" customFormat="1">
      <c r="I4909" s="3"/>
      <c r="P4909" s="59"/>
      <c r="Q4909" s="59"/>
      <c r="R4909" s="59"/>
      <c r="T4909" s="3"/>
      <c r="U4909" s="5"/>
      <c r="V4909" s="3"/>
      <c r="W4909" s="5"/>
      <c r="AE4909" s="7"/>
      <c r="AM4909" s="8"/>
      <c r="AT4909" s="9"/>
      <c r="GM4909" s="12"/>
      <c r="GN4909" s="12"/>
      <c r="GO4909" s="12"/>
      <c r="GP4909" s="12"/>
      <c r="GQ4909" s="12"/>
    </row>
    <row r="4910" spans="9:199" s="1" customFormat="1">
      <c r="I4910" s="3"/>
      <c r="P4910" s="59"/>
      <c r="Q4910" s="59"/>
      <c r="R4910" s="59"/>
      <c r="T4910" s="3"/>
      <c r="U4910" s="5"/>
      <c r="V4910" s="3"/>
      <c r="W4910" s="5"/>
      <c r="AE4910" s="7"/>
      <c r="AM4910" s="8"/>
      <c r="AT4910" s="9"/>
      <c r="GM4910" s="12"/>
      <c r="GN4910" s="12"/>
      <c r="GO4910" s="12"/>
      <c r="GP4910" s="12"/>
      <c r="GQ4910" s="12"/>
    </row>
    <row r="4911" spans="9:199" s="1" customFormat="1">
      <c r="I4911" s="3"/>
      <c r="P4911" s="59"/>
      <c r="Q4911" s="59"/>
      <c r="R4911" s="59"/>
      <c r="T4911" s="3"/>
      <c r="U4911" s="5"/>
      <c r="V4911" s="3"/>
      <c r="W4911" s="5"/>
      <c r="AE4911" s="7"/>
      <c r="AM4911" s="8"/>
      <c r="AT4911" s="9"/>
      <c r="GM4911" s="12"/>
      <c r="GN4911" s="12"/>
      <c r="GO4911" s="12"/>
      <c r="GP4911" s="12"/>
      <c r="GQ4911" s="12"/>
    </row>
    <row r="4912" spans="9:199" s="1" customFormat="1">
      <c r="I4912" s="3"/>
      <c r="P4912" s="59"/>
      <c r="Q4912" s="59"/>
      <c r="R4912" s="59"/>
      <c r="T4912" s="3"/>
      <c r="U4912" s="5"/>
      <c r="V4912" s="3"/>
      <c r="W4912" s="5"/>
      <c r="AE4912" s="7"/>
      <c r="AM4912" s="8"/>
      <c r="AT4912" s="9"/>
      <c r="GM4912" s="12"/>
      <c r="GN4912" s="12"/>
      <c r="GO4912" s="12"/>
      <c r="GP4912" s="12"/>
      <c r="GQ4912" s="12"/>
    </row>
    <row r="4913" spans="9:199" s="1" customFormat="1">
      <c r="I4913" s="3"/>
      <c r="P4913" s="59"/>
      <c r="Q4913" s="59"/>
      <c r="R4913" s="59"/>
      <c r="T4913" s="3"/>
      <c r="U4913" s="5"/>
      <c r="V4913" s="3"/>
      <c r="W4913" s="5"/>
      <c r="AE4913" s="7"/>
      <c r="AM4913" s="8"/>
      <c r="AT4913" s="9"/>
      <c r="GM4913" s="12"/>
      <c r="GN4913" s="12"/>
      <c r="GO4913" s="12"/>
      <c r="GP4913" s="12"/>
      <c r="GQ4913" s="12"/>
    </row>
    <row r="4914" spans="9:199" s="1" customFormat="1">
      <c r="I4914" s="3"/>
      <c r="P4914" s="59"/>
      <c r="Q4914" s="59"/>
      <c r="R4914" s="59"/>
      <c r="T4914" s="3"/>
      <c r="U4914" s="5"/>
      <c r="V4914" s="3"/>
      <c r="W4914" s="5"/>
      <c r="AE4914" s="7"/>
      <c r="AM4914" s="8"/>
      <c r="AT4914" s="9"/>
      <c r="GM4914" s="12"/>
      <c r="GN4914" s="12"/>
      <c r="GO4914" s="12"/>
      <c r="GP4914" s="12"/>
      <c r="GQ4914" s="12"/>
    </row>
    <row r="4915" spans="9:199" s="1" customFormat="1">
      <c r="I4915" s="3"/>
      <c r="P4915" s="59"/>
      <c r="Q4915" s="59"/>
      <c r="R4915" s="59"/>
      <c r="T4915" s="3"/>
      <c r="U4915" s="5"/>
      <c r="V4915" s="3"/>
      <c r="W4915" s="5"/>
      <c r="AE4915" s="7"/>
      <c r="AM4915" s="8"/>
      <c r="AT4915" s="9"/>
      <c r="GM4915" s="12"/>
      <c r="GN4915" s="12"/>
      <c r="GO4915" s="12"/>
      <c r="GP4915" s="12"/>
      <c r="GQ4915" s="12"/>
    </row>
    <row r="4916" spans="9:199" s="1" customFormat="1">
      <c r="I4916" s="3"/>
      <c r="P4916" s="59"/>
      <c r="Q4916" s="59"/>
      <c r="R4916" s="59"/>
      <c r="T4916" s="3"/>
      <c r="U4916" s="5"/>
      <c r="V4916" s="3"/>
      <c r="W4916" s="5"/>
      <c r="AE4916" s="7"/>
      <c r="AM4916" s="8"/>
      <c r="AT4916" s="9"/>
      <c r="GM4916" s="12"/>
      <c r="GN4916" s="12"/>
      <c r="GO4916" s="12"/>
      <c r="GP4916" s="12"/>
      <c r="GQ4916" s="12"/>
    </row>
    <row r="4917" spans="9:199" s="1" customFormat="1">
      <c r="I4917" s="3"/>
      <c r="P4917" s="59"/>
      <c r="Q4917" s="59"/>
      <c r="R4917" s="59"/>
      <c r="T4917" s="3"/>
      <c r="U4917" s="5"/>
      <c r="V4917" s="3"/>
      <c r="W4917" s="5"/>
      <c r="AE4917" s="7"/>
      <c r="AM4917" s="8"/>
      <c r="AT4917" s="9"/>
      <c r="GM4917" s="12"/>
      <c r="GN4917" s="12"/>
      <c r="GO4917" s="12"/>
      <c r="GP4917" s="12"/>
      <c r="GQ4917" s="12"/>
    </row>
    <row r="4918" spans="9:199" s="1" customFormat="1">
      <c r="I4918" s="3"/>
      <c r="P4918" s="59"/>
      <c r="Q4918" s="59"/>
      <c r="R4918" s="59"/>
      <c r="T4918" s="3"/>
      <c r="U4918" s="5"/>
      <c r="V4918" s="3"/>
      <c r="W4918" s="5"/>
      <c r="AE4918" s="7"/>
      <c r="AM4918" s="8"/>
      <c r="AT4918" s="9"/>
      <c r="GM4918" s="12"/>
      <c r="GN4918" s="12"/>
      <c r="GO4918" s="12"/>
      <c r="GP4918" s="12"/>
      <c r="GQ4918" s="12"/>
    </row>
    <row r="4919" spans="9:199" s="1" customFormat="1">
      <c r="I4919" s="3"/>
      <c r="P4919" s="59"/>
      <c r="Q4919" s="59"/>
      <c r="R4919" s="59"/>
      <c r="T4919" s="3"/>
      <c r="U4919" s="5"/>
      <c r="V4919" s="3"/>
      <c r="W4919" s="5"/>
      <c r="AE4919" s="7"/>
      <c r="AM4919" s="8"/>
      <c r="AT4919" s="9"/>
      <c r="GM4919" s="12"/>
      <c r="GN4919" s="12"/>
      <c r="GO4919" s="12"/>
      <c r="GP4919" s="12"/>
      <c r="GQ4919" s="12"/>
    </row>
    <row r="4920" spans="9:199" s="1" customFormat="1">
      <c r="I4920" s="3"/>
      <c r="P4920" s="59"/>
      <c r="Q4920" s="59"/>
      <c r="R4920" s="59"/>
      <c r="T4920" s="3"/>
      <c r="U4920" s="5"/>
      <c r="V4920" s="3"/>
      <c r="W4920" s="5"/>
      <c r="AE4920" s="7"/>
      <c r="AM4920" s="8"/>
      <c r="AT4920" s="9"/>
      <c r="GM4920" s="12"/>
      <c r="GN4920" s="12"/>
      <c r="GO4920" s="12"/>
      <c r="GP4920" s="12"/>
      <c r="GQ4920" s="12"/>
    </row>
    <row r="4921" spans="9:199" s="1" customFormat="1">
      <c r="I4921" s="3"/>
      <c r="P4921" s="59"/>
      <c r="Q4921" s="59"/>
      <c r="R4921" s="59"/>
      <c r="T4921" s="3"/>
      <c r="U4921" s="5"/>
      <c r="V4921" s="3"/>
      <c r="W4921" s="5"/>
      <c r="AE4921" s="7"/>
      <c r="AM4921" s="8"/>
      <c r="AT4921" s="9"/>
      <c r="GM4921" s="12"/>
      <c r="GN4921" s="12"/>
      <c r="GO4921" s="12"/>
      <c r="GP4921" s="12"/>
      <c r="GQ4921" s="12"/>
    </row>
    <row r="4922" spans="9:199" s="1" customFormat="1">
      <c r="I4922" s="3"/>
      <c r="P4922" s="59"/>
      <c r="Q4922" s="59"/>
      <c r="R4922" s="59"/>
      <c r="T4922" s="3"/>
      <c r="U4922" s="5"/>
      <c r="V4922" s="3"/>
      <c r="W4922" s="5"/>
      <c r="AE4922" s="7"/>
      <c r="AM4922" s="8"/>
      <c r="AT4922" s="9"/>
      <c r="GM4922" s="12"/>
      <c r="GN4922" s="12"/>
      <c r="GO4922" s="12"/>
      <c r="GP4922" s="12"/>
      <c r="GQ4922" s="12"/>
    </row>
    <row r="4923" spans="9:199" s="1" customFormat="1">
      <c r="I4923" s="3"/>
      <c r="P4923" s="59"/>
      <c r="Q4923" s="59"/>
      <c r="R4923" s="59"/>
      <c r="T4923" s="3"/>
      <c r="U4923" s="5"/>
      <c r="V4923" s="3"/>
      <c r="W4923" s="5"/>
      <c r="AE4923" s="7"/>
      <c r="AM4923" s="8"/>
      <c r="AT4923" s="9"/>
      <c r="GM4923" s="12"/>
      <c r="GN4923" s="12"/>
      <c r="GO4923" s="12"/>
      <c r="GP4923" s="12"/>
      <c r="GQ4923" s="12"/>
    </row>
    <row r="4924" spans="9:199" s="1" customFormat="1">
      <c r="I4924" s="3"/>
      <c r="P4924" s="59"/>
      <c r="Q4924" s="59"/>
      <c r="R4924" s="59"/>
      <c r="T4924" s="3"/>
      <c r="U4924" s="5"/>
      <c r="V4924" s="3"/>
      <c r="W4924" s="5"/>
      <c r="AE4924" s="7"/>
      <c r="AM4924" s="8"/>
      <c r="AT4924" s="9"/>
      <c r="GM4924" s="12"/>
      <c r="GN4924" s="12"/>
      <c r="GO4924" s="12"/>
      <c r="GP4924" s="12"/>
      <c r="GQ4924" s="12"/>
    </row>
    <row r="4925" spans="9:199" s="1" customFormat="1">
      <c r="I4925" s="3"/>
      <c r="P4925" s="59"/>
      <c r="Q4925" s="59"/>
      <c r="R4925" s="59"/>
      <c r="T4925" s="3"/>
      <c r="U4925" s="5"/>
      <c r="V4925" s="3"/>
      <c r="W4925" s="5"/>
      <c r="AE4925" s="7"/>
      <c r="AM4925" s="8"/>
      <c r="AT4925" s="9"/>
      <c r="GM4925" s="12"/>
      <c r="GN4925" s="12"/>
      <c r="GO4925" s="12"/>
      <c r="GP4925" s="12"/>
      <c r="GQ4925" s="12"/>
    </row>
    <row r="4926" spans="9:199" s="1" customFormat="1">
      <c r="I4926" s="3"/>
      <c r="P4926" s="59"/>
      <c r="Q4926" s="59"/>
      <c r="R4926" s="59"/>
      <c r="T4926" s="3"/>
      <c r="U4926" s="5"/>
      <c r="V4926" s="3"/>
      <c r="W4926" s="5"/>
      <c r="AE4926" s="7"/>
      <c r="AM4926" s="8"/>
      <c r="AT4926" s="9"/>
      <c r="GM4926" s="12"/>
      <c r="GN4926" s="12"/>
      <c r="GO4926" s="12"/>
      <c r="GP4926" s="12"/>
      <c r="GQ4926" s="12"/>
    </row>
    <row r="4927" spans="9:199" s="1" customFormat="1">
      <c r="I4927" s="3"/>
      <c r="P4927" s="59"/>
      <c r="Q4927" s="59"/>
      <c r="R4927" s="59"/>
      <c r="T4927" s="3"/>
      <c r="U4927" s="5"/>
      <c r="V4927" s="3"/>
      <c r="W4927" s="5"/>
      <c r="AE4927" s="7"/>
      <c r="AM4927" s="8"/>
      <c r="AT4927" s="9"/>
      <c r="GM4927" s="12"/>
      <c r="GN4927" s="12"/>
      <c r="GO4927" s="12"/>
      <c r="GP4927" s="12"/>
      <c r="GQ4927" s="12"/>
    </row>
    <row r="4928" spans="9:199" s="1" customFormat="1">
      <c r="I4928" s="3"/>
      <c r="P4928" s="59"/>
      <c r="Q4928" s="59"/>
      <c r="R4928" s="59"/>
      <c r="T4928" s="3"/>
      <c r="U4928" s="5"/>
      <c r="V4928" s="3"/>
      <c r="W4928" s="5"/>
      <c r="AE4928" s="7"/>
      <c r="AM4928" s="8"/>
      <c r="AT4928" s="9"/>
      <c r="GM4928" s="12"/>
      <c r="GN4928" s="12"/>
      <c r="GO4928" s="12"/>
      <c r="GP4928" s="12"/>
      <c r="GQ4928" s="12"/>
    </row>
    <row r="4929" spans="9:199" s="1" customFormat="1">
      <c r="I4929" s="3"/>
      <c r="P4929" s="59"/>
      <c r="Q4929" s="59"/>
      <c r="R4929" s="59"/>
      <c r="T4929" s="3"/>
      <c r="U4929" s="5"/>
      <c r="V4929" s="3"/>
      <c r="W4929" s="5"/>
      <c r="AE4929" s="7"/>
      <c r="AM4929" s="8"/>
      <c r="AT4929" s="9"/>
      <c r="GM4929" s="12"/>
      <c r="GN4929" s="12"/>
      <c r="GO4929" s="12"/>
      <c r="GP4929" s="12"/>
      <c r="GQ4929" s="12"/>
    </row>
    <row r="4930" spans="9:199" s="1" customFormat="1">
      <c r="I4930" s="3"/>
      <c r="P4930" s="59"/>
      <c r="Q4930" s="59"/>
      <c r="R4930" s="59"/>
      <c r="T4930" s="3"/>
      <c r="U4930" s="5"/>
      <c r="V4930" s="3"/>
      <c r="W4930" s="5"/>
      <c r="AE4930" s="7"/>
      <c r="AM4930" s="8"/>
      <c r="AT4930" s="9"/>
      <c r="GM4930" s="12"/>
      <c r="GN4930" s="12"/>
      <c r="GO4930" s="12"/>
      <c r="GP4930" s="12"/>
      <c r="GQ4930" s="12"/>
    </row>
    <row r="4931" spans="9:199" s="1" customFormat="1">
      <c r="I4931" s="3"/>
      <c r="P4931" s="59"/>
      <c r="Q4931" s="59"/>
      <c r="R4931" s="59"/>
      <c r="T4931" s="3"/>
      <c r="U4931" s="5"/>
      <c r="V4931" s="3"/>
      <c r="W4931" s="5"/>
      <c r="AE4931" s="7"/>
      <c r="AM4931" s="8"/>
      <c r="AT4931" s="9"/>
      <c r="GM4931" s="12"/>
      <c r="GN4931" s="12"/>
      <c r="GO4931" s="12"/>
      <c r="GP4931" s="12"/>
      <c r="GQ4931" s="12"/>
    </row>
    <row r="4932" spans="9:199" s="1" customFormat="1">
      <c r="I4932" s="3"/>
      <c r="P4932" s="59"/>
      <c r="Q4932" s="59"/>
      <c r="R4932" s="59"/>
      <c r="T4932" s="3"/>
      <c r="U4932" s="5"/>
      <c r="V4932" s="3"/>
      <c r="W4932" s="5"/>
      <c r="AE4932" s="7"/>
      <c r="AM4932" s="8"/>
      <c r="AT4932" s="9"/>
      <c r="GM4932" s="12"/>
      <c r="GN4932" s="12"/>
      <c r="GO4932" s="12"/>
      <c r="GP4932" s="12"/>
      <c r="GQ4932" s="12"/>
    </row>
    <row r="4933" spans="9:199" s="1" customFormat="1">
      <c r="I4933" s="3"/>
      <c r="P4933" s="59"/>
      <c r="Q4933" s="59"/>
      <c r="R4933" s="59"/>
      <c r="T4933" s="3"/>
      <c r="U4933" s="5"/>
      <c r="V4933" s="3"/>
      <c r="W4933" s="5"/>
      <c r="AE4933" s="7"/>
      <c r="AM4933" s="8"/>
      <c r="AT4933" s="9"/>
      <c r="GM4933" s="12"/>
      <c r="GN4933" s="12"/>
      <c r="GO4933" s="12"/>
      <c r="GP4933" s="12"/>
      <c r="GQ4933" s="12"/>
    </row>
    <row r="4934" spans="9:199" s="1" customFormat="1">
      <c r="I4934" s="3"/>
      <c r="P4934" s="59"/>
      <c r="Q4934" s="59"/>
      <c r="R4934" s="59"/>
      <c r="T4934" s="3"/>
      <c r="U4934" s="5"/>
      <c r="V4934" s="3"/>
      <c r="W4934" s="5"/>
      <c r="AE4934" s="7"/>
      <c r="AM4934" s="8"/>
      <c r="AT4934" s="9"/>
      <c r="GM4934" s="12"/>
      <c r="GN4934" s="12"/>
      <c r="GO4934" s="12"/>
      <c r="GP4934" s="12"/>
      <c r="GQ4934" s="12"/>
    </row>
    <row r="4935" spans="9:199" s="1" customFormat="1">
      <c r="I4935" s="3"/>
      <c r="P4935" s="59"/>
      <c r="Q4935" s="59"/>
      <c r="R4935" s="59"/>
      <c r="T4935" s="3"/>
      <c r="U4935" s="5"/>
      <c r="V4935" s="3"/>
      <c r="W4935" s="5"/>
      <c r="AE4935" s="7"/>
      <c r="AM4935" s="8"/>
      <c r="AT4935" s="9"/>
      <c r="GM4935" s="12"/>
      <c r="GN4935" s="12"/>
      <c r="GO4935" s="12"/>
      <c r="GP4935" s="12"/>
      <c r="GQ4935" s="12"/>
    </row>
    <row r="4936" spans="9:199" s="1" customFormat="1">
      <c r="I4936" s="3"/>
      <c r="P4936" s="59"/>
      <c r="Q4936" s="59"/>
      <c r="R4936" s="59"/>
      <c r="T4936" s="3"/>
      <c r="U4936" s="5"/>
      <c r="V4936" s="3"/>
      <c r="W4936" s="5"/>
      <c r="AE4936" s="7"/>
      <c r="AM4936" s="8"/>
      <c r="AT4936" s="9"/>
      <c r="GM4936" s="12"/>
      <c r="GN4936" s="12"/>
      <c r="GO4936" s="12"/>
      <c r="GP4936" s="12"/>
      <c r="GQ4936" s="12"/>
    </row>
    <row r="4937" spans="9:199" s="1" customFormat="1">
      <c r="I4937" s="3"/>
      <c r="P4937" s="59"/>
      <c r="Q4937" s="59"/>
      <c r="R4937" s="59"/>
      <c r="T4937" s="3"/>
      <c r="U4937" s="5"/>
      <c r="V4937" s="3"/>
      <c r="W4937" s="5"/>
      <c r="AE4937" s="7"/>
      <c r="AM4937" s="8"/>
      <c r="AT4937" s="9"/>
      <c r="GM4937" s="12"/>
      <c r="GN4937" s="12"/>
      <c r="GO4937" s="12"/>
      <c r="GP4937" s="12"/>
      <c r="GQ4937" s="12"/>
    </row>
    <row r="4938" spans="9:199" s="1" customFormat="1">
      <c r="I4938" s="3"/>
      <c r="P4938" s="59"/>
      <c r="Q4938" s="59"/>
      <c r="R4938" s="59"/>
      <c r="T4938" s="3"/>
      <c r="U4938" s="5"/>
      <c r="V4938" s="3"/>
      <c r="W4938" s="5"/>
      <c r="AE4938" s="7"/>
      <c r="AM4938" s="8"/>
      <c r="AT4938" s="9"/>
      <c r="GM4938" s="12"/>
      <c r="GN4938" s="12"/>
      <c r="GO4938" s="12"/>
      <c r="GP4938" s="12"/>
      <c r="GQ4938" s="12"/>
    </row>
    <row r="4939" spans="9:199" s="1" customFormat="1">
      <c r="I4939" s="3"/>
      <c r="P4939" s="59"/>
      <c r="Q4939" s="59"/>
      <c r="R4939" s="59"/>
      <c r="T4939" s="3"/>
      <c r="U4939" s="5"/>
      <c r="V4939" s="3"/>
      <c r="W4939" s="5"/>
      <c r="AE4939" s="7"/>
      <c r="AM4939" s="8"/>
      <c r="AT4939" s="9"/>
      <c r="GM4939" s="12"/>
      <c r="GN4939" s="12"/>
      <c r="GO4939" s="12"/>
      <c r="GP4939" s="12"/>
      <c r="GQ4939" s="12"/>
    </row>
    <row r="4940" spans="9:199" s="1" customFormat="1">
      <c r="I4940" s="3"/>
      <c r="P4940" s="59"/>
      <c r="Q4940" s="59"/>
      <c r="R4940" s="59"/>
      <c r="T4940" s="3"/>
      <c r="U4940" s="5"/>
      <c r="V4940" s="3"/>
      <c r="W4940" s="5"/>
      <c r="AE4940" s="7"/>
      <c r="AM4940" s="8"/>
      <c r="AT4940" s="9"/>
      <c r="GM4940" s="12"/>
      <c r="GN4940" s="12"/>
      <c r="GO4940" s="12"/>
      <c r="GP4940" s="12"/>
      <c r="GQ4940" s="12"/>
    </row>
    <row r="4941" spans="9:199" s="1" customFormat="1">
      <c r="I4941" s="3"/>
      <c r="P4941" s="59"/>
      <c r="Q4941" s="59"/>
      <c r="R4941" s="59"/>
      <c r="T4941" s="3"/>
      <c r="U4941" s="5"/>
      <c r="V4941" s="3"/>
      <c r="W4941" s="5"/>
      <c r="AE4941" s="7"/>
      <c r="AM4941" s="8"/>
      <c r="AT4941" s="9"/>
      <c r="GM4941" s="12"/>
      <c r="GN4941" s="12"/>
      <c r="GO4941" s="12"/>
      <c r="GP4941" s="12"/>
      <c r="GQ4941" s="12"/>
    </row>
    <row r="4942" spans="9:199" s="1" customFormat="1">
      <c r="I4942" s="3"/>
      <c r="P4942" s="59"/>
      <c r="Q4942" s="59"/>
      <c r="R4942" s="59"/>
      <c r="T4942" s="3"/>
      <c r="U4942" s="5"/>
      <c r="V4942" s="3"/>
      <c r="W4942" s="5"/>
      <c r="AE4942" s="7"/>
      <c r="AM4942" s="8"/>
      <c r="AT4942" s="9"/>
      <c r="GM4942" s="12"/>
      <c r="GN4942" s="12"/>
      <c r="GO4942" s="12"/>
      <c r="GP4942" s="12"/>
      <c r="GQ4942" s="12"/>
    </row>
    <row r="4943" spans="9:199" s="1" customFormat="1">
      <c r="I4943" s="3"/>
      <c r="P4943" s="59"/>
      <c r="Q4943" s="59"/>
      <c r="R4943" s="59"/>
      <c r="T4943" s="3"/>
      <c r="U4943" s="5"/>
      <c r="V4943" s="3"/>
      <c r="W4943" s="5"/>
      <c r="AE4943" s="7"/>
      <c r="AM4943" s="8"/>
      <c r="AT4943" s="9"/>
      <c r="GM4943" s="12"/>
      <c r="GN4943" s="12"/>
      <c r="GO4943" s="12"/>
      <c r="GP4943" s="12"/>
      <c r="GQ4943" s="12"/>
    </row>
    <row r="4944" spans="9:199" s="1" customFormat="1">
      <c r="I4944" s="3"/>
      <c r="P4944" s="59"/>
      <c r="Q4944" s="59"/>
      <c r="R4944" s="59"/>
      <c r="T4944" s="3"/>
      <c r="U4944" s="5"/>
      <c r="V4944" s="3"/>
      <c r="W4944" s="5"/>
      <c r="AE4944" s="7"/>
      <c r="AM4944" s="8"/>
      <c r="AT4944" s="9"/>
      <c r="GM4944" s="12"/>
      <c r="GN4944" s="12"/>
      <c r="GO4944" s="12"/>
      <c r="GP4944" s="12"/>
      <c r="GQ4944" s="12"/>
    </row>
    <row r="4945" spans="9:199" s="1" customFormat="1">
      <c r="I4945" s="3"/>
      <c r="P4945" s="59"/>
      <c r="Q4945" s="59"/>
      <c r="R4945" s="59"/>
      <c r="T4945" s="3"/>
      <c r="U4945" s="5"/>
      <c r="V4945" s="3"/>
      <c r="W4945" s="5"/>
      <c r="AE4945" s="7"/>
      <c r="AM4945" s="8"/>
      <c r="AT4945" s="9"/>
      <c r="GM4945" s="12"/>
      <c r="GN4945" s="12"/>
      <c r="GO4945" s="12"/>
      <c r="GP4945" s="12"/>
      <c r="GQ4945" s="12"/>
    </row>
    <row r="4946" spans="9:199" s="1" customFormat="1">
      <c r="I4946" s="3"/>
      <c r="P4946" s="59"/>
      <c r="Q4946" s="59"/>
      <c r="R4946" s="59"/>
      <c r="T4946" s="3"/>
      <c r="U4946" s="5"/>
      <c r="V4946" s="3"/>
      <c r="W4946" s="5"/>
      <c r="AE4946" s="7"/>
      <c r="AM4946" s="8"/>
      <c r="AT4946" s="9"/>
      <c r="GM4946" s="12"/>
      <c r="GN4946" s="12"/>
      <c r="GO4946" s="12"/>
      <c r="GP4946" s="12"/>
      <c r="GQ4946" s="12"/>
    </row>
    <row r="4947" spans="9:199" s="1" customFormat="1">
      <c r="I4947" s="3"/>
      <c r="P4947" s="59"/>
      <c r="Q4947" s="59"/>
      <c r="R4947" s="59"/>
      <c r="T4947" s="3"/>
      <c r="U4947" s="5"/>
      <c r="V4947" s="3"/>
      <c r="W4947" s="5"/>
      <c r="AE4947" s="7"/>
      <c r="AM4947" s="8"/>
      <c r="AT4947" s="9"/>
      <c r="GM4947" s="12"/>
      <c r="GN4947" s="12"/>
      <c r="GO4947" s="12"/>
      <c r="GP4947" s="12"/>
      <c r="GQ4947" s="12"/>
    </row>
    <row r="4948" spans="9:199" s="1" customFormat="1">
      <c r="I4948" s="3"/>
      <c r="P4948" s="59"/>
      <c r="Q4948" s="59"/>
      <c r="R4948" s="59"/>
      <c r="T4948" s="3"/>
      <c r="U4948" s="5"/>
      <c r="V4948" s="3"/>
      <c r="W4948" s="5"/>
      <c r="AE4948" s="7"/>
      <c r="AM4948" s="8"/>
      <c r="AT4948" s="9"/>
      <c r="GM4948" s="12"/>
      <c r="GN4948" s="12"/>
      <c r="GO4948" s="12"/>
      <c r="GP4948" s="12"/>
      <c r="GQ4948" s="12"/>
    </row>
    <row r="4949" spans="9:199" s="1" customFormat="1">
      <c r="I4949" s="3"/>
      <c r="P4949" s="59"/>
      <c r="Q4949" s="59"/>
      <c r="R4949" s="59"/>
      <c r="T4949" s="3"/>
      <c r="U4949" s="5"/>
      <c r="V4949" s="3"/>
      <c r="W4949" s="5"/>
      <c r="AE4949" s="7"/>
      <c r="AM4949" s="8"/>
      <c r="AT4949" s="9"/>
      <c r="GM4949" s="12"/>
      <c r="GN4949" s="12"/>
      <c r="GO4949" s="12"/>
      <c r="GP4949" s="12"/>
      <c r="GQ4949" s="12"/>
    </row>
    <row r="4950" spans="9:199" s="1" customFormat="1">
      <c r="I4950" s="3"/>
      <c r="P4950" s="59"/>
      <c r="Q4950" s="59"/>
      <c r="R4950" s="59"/>
      <c r="T4950" s="3"/>
      <c r="U4950" s="5"/>
      <c r="V4950" s="3"/>
      <c r="W4950" s="5"/>
      <c r="AE4950" s="7"/>
      <c r="AM4950" s="8"/>
      <c r="AT4950" s="9"/>
      <c r="GM4950" s="12"/>
      <c r="GN4950" s="12"/>
      <c r="GO4950" s="12"/>
      <c r="GP4950" s="12"/>
      <c r="GQ4950" s="12"/>
    </row>
    <row r="4951" spans="9:199" s="1" customFormat="1">
      <c r="I4951" s="3"/>
      <c r="P4951" s="59"/>
      <c r="Q4951" s="59"/>
      <c r="R4951" s="59"/>
      <c r="T4951" s="3"/>
      <c r="U4951" s="5"/>
      <c r="V4951" s="3"/>
      <c r="W4951" s="5"/>
      <c r="AE4951" s="7"/>
      <c r="AM4951" s="8"/>
      <c r="AT4951" s="9"/>
      <c r="GM4951" s="12"/>
      <c r="GN4951" s="12"/>
      <c r="GO4951" s="12"/>
      <c r="GP4951" s="12"/>
      <c r="GQ4951" s="12"/>
    </row>
    <row r="4952" spans="9:199" s="1" customFormat="1">
      <c r="I4952" s="3"/>
      <c r="P4952" s="59"/>
      <c r="Q4952" s="59"/>
      <c r="R4952" s="59"/>
      <c r="T4952" s="3"/>
      <c r="U4952" s="5"/>
      <c r="V4952" s="3"/>
      <c r="W4952" s="5"/>
      <c r="AE4952" s="7"/>
      <c r="AM4952" s="8"/>
      <c r="AT4952" s="9"/>
      <c r="GM4952" s="12"/>
      <c r="GN4952" s="12"/>
      <c r="GO4952" s="12"/>
      <c r="GP4952" s="12"/>
      <c r="GQ4952" s="12"/>
    </row>
    <row r="4953" spans="9:199" s="1" customFormat="1">
      <c r="I4953" s="3"/>
      <c r="P4953" s="59"/>
      <c r="Q4953" s="59"/>
      <c r="R4953" s="59"/>
      <c r="T4953" s="3"/>
      <c r="U4953" s="5"/>
      <c r="V4953" s="3"/>
      <c r="W4953" s="5"/>
      <c r="AE4953" s="7"/>
      <c r="AM4953" s="8"/>
      <c r="AT4953" s="9"/>
      <c r="GM4953" s="12"/>
      <c r="GN4953" s="12"/>
      <c r="GO4953" s="12"/>
      <c r="GP4953" s="12"/>
      <c r="GQ4953" s="12"/>
    </row>
    <row r="4954" spans="9:199" s="1" customFormat="1">
      <c r="I4954" s="3"/>
      <c r="P4954" s="59"/>
      <c r="Q4954" s="59"/>
      <c r="R4954" s="59"/>
      <c r="T4954" s="3"/>
      <c r="U4954" s="5"/>
      <c r="V4954" s="3"/>
      <c r="W4954" s="5"/>
      <c r="AE4954" s="7"/>
      <c r="AM4954" s="8"/>
      <c r="AT4954" s="9"/>
      <c r="GM4954" s="12"/>
      <c r="GN4954" s="12"/>
      <c r="GO4954" s="12"/>
      <c r="GP4954" s="12"/>
      <c r="GQ4954" s="12"/>
    </row>
    <row r="4955" spans="9:199" s="1" customFormat="1">
      <c r="I4955" s="3"/>
      <c r="P4955" s="59"/>
      <c r="Q4955" s="59"/>
      <c r="R4955" s="59"/>
      <c r="T4955" s="3"/>
      <c r="U4955" s="5"/>
      <c r="V4955" s="3"/>
      <c r="W4955" s="5"/>
      <c r="AE4955" s="7"/>
      <c r="AM4955" s="8"/>
      <c r="AT4955" s="9"/>
      <c r="GM4955" s="12"/>
      <c r="GN4955" s="12"/>
      <c r="GO4955" s="12"/>
      <c r="GP4955" s="12"/>
      <c r="GQ4955" s="12"/>
    </row>
    <row r="4956" spans="9:199" s="1" customFormat="1">
      <c r="I4956" s="3"/>
      <c r="P4956" s="59"/>
      <c r="Q4956" s="59"/>
      <c r="R4956" s="59"/>
      <c r="T4956" s="3"/>
      <c r="U4956" s="5"/>
      <c r="V4956" s="3"/>
      <c r="W4956" s="5"/>
      <c r="AE4956" s="7"/>
      <c r="AM4956" s="8"/>
      <c r="AT4956" s="9"/>
      <c r="GM4956" s="12"/>
      <c r="GN4956" s="12"/>
      <c r="GO4956" s="12"/>
      <c r="GP4956" s="12"/>
      <c r="GQ4956" s="12"/>
    </row>
    <row r="4957" spans="9:199" s="1" customFormat="1">
      <c r="I4957" s="3"/>
      <c r="P4957" s="59"/>
      <c r="Q4957" s="59"/>
      <c r="R4957" s="59"/>
      <c r="T4957" s="3"/>
      <c r="U4957" s="5"/>
      <c r="V4957" s="3"/>
      <c r="W4957" s="5"/>
      <c r="AE4957" s="7"/>
      <c r="AM4957" s="8"/>
      <c r="AT4957" s="9"/>
      <c r="GM4957" s="12"/>
      <c r="GN4957" s="12"/>
      <c r="GO4957" s="12"/>
      <c r="GP4957" s="12"/>
      <c r="GQ4957" s="12"/>
    </row>
    <row r="4958" spans="9:199" s="1" customFormat="1">
      <c r="I4958" s="3"/>
      <c r="P4958" s="59"/>
      <c r="Q4958" s="59"/>
      <c r="R4958" s="59"/>
      <c r="T4958" s="3"/>
      <c r="U4958" s="5"/>
      <c r="V4958" s="3"/>
      <c r="W4958" s="5"/>
      <c r="AE4958" s="7"/>
      <c r="AM4958" s="8"/>
      <c r="AT4958" s="9"/>
      <c r="GM4958" s="12"/>
      <c r="GN4958" s="12"/>
      <c r="GO4958" s="12"/>
      <c r="GP4958" s="12"/>
      <c r="GQ4958" s="12"/>
    </row>
    <row r="4959" spans="9:199" s="1" customFormat="1">
      <c r="I4959" s="3"/>
      <c r="P4959" s="59"/>
      <c r="Q4959" s="59"/>
      <c r="R4959" s="59"/>
      <c r="T4959" s="3"/>
      <c r="U4959" s="5"/>
      <c r="V4959" s="3"/>
      <c r="W4959" s="5"/>
      <c r="AE4959" s="7"/>
      <c r="AM4959" s="8"/>
      <c r="AT4959" s="9"/>
      <c r="GM4959" s="12"/>
      <c r="GN4959" s="12"/>
      <c r="GO4959" s="12"/>
      <c r="GP4959" s="12"/>
      <c r="GQ4959" s="12"/>
    </row>
    <row r="4960" spans="9:199" s="1" customFormat="1">
      <c r="I4960" s="3"/>
      <c r="P4960" s="59"/>
      <c r="Q4960" s="59"/>
      <c r="R4960" s="59"/>
      <c r="T4960" s="3"/>
      <c r="U4960" s="5"/>
      <c r="V4960" s="3"/>
      <c r="W4960" s="5"/>
      <c r="AE4960" s="7"/>
      <c r="AM4960" s="8"/>
      <c r="AT4960" s="9"/>
      <c r="GM4960" s="12"/>
      <c r="GN4960" s="12"/>
      <c r="GO4960" s="12"/>
      <c r="GP4960" s="12"/>
      <c r="GQ4960" s="12"/>
    </row>
    <row r="4961" spans="9:199" s="1" customFormat="1">
      <c r="I4961" s="3"/>
      <c r="P4961" s="59"/>
      <c r="Q4961" s="59"/>
      <c r="R4961" s="59"/>
      <c r="T4961" s="3"/>
      <c r="U4961" s="5"/>
      <c r="V4961" s="3"/>
      <c r="W4961" s="5"/>
      <c r="AE4961" s="7"/>
      <c r="AM4961" s="8"/>
      <c r="AT4961" s="9"/>
      <c r="GM4961" s="12"/>
      <c r="GN4961" s="12"/>
      <c r="GO4961" s="12"/>
      <c r="GP4961" s="12"/>
      <c r="GQ4961" s="12"/>
    </row>
    <row r="4962" spans="9:199" s="1" customFormat="1">
      <c r="I4962" s="3"/>
      <c r="P4962" s="59"/>
      <c r="Q4962" s="59"/>
      <c r="R4962" s="59"/>
      <c r="T4962" s="3"/>
      <c r="U4962" s="5"/>
      <c r="V4962" s="3"/>
      <c r="W4962" s="5"/>
      <c r="AE4962" s="7"/>
      <c r="AM4962" s="8"/>
      <c r="AT4962" s="9"/>
      <c r="GM4962" s="12"/>
      <c r="GN4962" s="12"/>
      <c r="GO4962" s="12"/>
      <c r="GP4962" s="12"/>
      <c r="GQ4962" s="12"/>
    </row>
    <row r="4963" spans="9:199" s="1" customFormat="1">
      <c r="I4963" s="3"/>
      <c r="P4963" s="59"/>
      <c r="Q4963" s="59"/>
      <c r="R4963" s="59"/>
      <c r="T4963" s="3"/>
      <c r="U4963" s="5"/>
      <c r="V4963" s="3"/>
      <c r="W4963" s="5"/>
      <c r="AE4963" s="7"/>
      <c r="AM4963" s="8"/>
      <c r="AT4963" s="9"/>
      <c r="GM4963" s="12"/>
      <c r="GN4963" s="12"/>
      <c r="GO4963" s="12"/>
      <c r="GP4963" s="12"/>
      <c r="GQ4963" s="12"/>
    </row>
    <row r="4964" spans="9:199" s="1" customFormat="1">
      <c r="I4964" s="3"/>
      <c r="P4964" s="59"/>
      <c r="Q4964" s="59"/>
      <c r="R4964" s="59"/>
      <c r="T4964" s="3"/>
      <c r="U4964" s="5"/>
      <c r="V4964" s="3"/>
      <c r="W4964" s="5"/>
      <c r="AE4964" s="7"/>
      <c r="AM4964" s="8"/>
      <c r="AT4964" s="9"/>
      <c r="GM4964" s="12"/>
      <c r="GN4964" s="12"/>
      <c r="GO4964" s="12"/>
      <c r="GP4964" s="12"/>
      <c r="GQ4964" s="12"/>
    </row>
    <row r="4965" spans="9:199" s="1" customFormat="1">
      <c r="I4965" s="3"/>
      <c r="P4965" s="59"/>
      <c r="Q4965" s="59"/>
      <c r="R4965" s="59"/>
      <c r="T4965" s="3"/>
      <c r="U4965" s="5"/>
      <c r="V4965" s="3"/>
      <c r="W4965" s="5"/>
      <c r="AE4965" s="7"/>
      <c r="AM4965" s="8"/>
      <c r="AT4965" s="9"/>
      <c r="GM4965" s="12"/>
      <c r="GN4965" s="12"/>
      <c r="GO4965" s="12"/>
      <c r="GP4965" s="12"/>
      <c r="GQ4965" s="12"/>
    </row>
    <row r="4966" spans="9:199" s="1" customFormat="1">
      <c r="I4966" s="3"/>
      <c r="P4966" s="59"/>
      <c r="Q4966" s="59"/>
      <c r="R4966" s="59"/>
      <c r="T4966" s="3"/>
      <c r="U4966" s="5"/>
      <c r="V4966" s="3"/>
      <c r="W4966" s="5"/>
      <c r="AE4966" s="7"/>
      <c r="AM4966" s="8"/>
      <c r="AT4966" s="9"/>
      <c r="GM4966" s="12"/>
      <c r="GN4966" s="12"/>
      <c r="GO4966" s="12"/>
      <c r="GP4966" s="12"/>
      <c r="GQ4966" s="12"/>
    </row>
    <row r="4967" spans="9:199" s="1" customFormat="1">
      <c r="I4967" s="3"/>
      <c r="P4967" s="59"/>
      <c r="Q4967" s="59"/>
      <c r="R4967" s="59"/>
      <c r="T4967" s="3"/>
      <c r="U4967" s="5"/>
      <c r="V4967" s="3"/>
      <c r="W4967" s="5"/>
      <c r="AE4967" s="7"/>
      <c r="AM4967" s="8"/>
      <c r="AT4967" s="9"/>
      <c r="GM4967" s="12"/>
      <c r="GN4967" s="12"/>
      <c r="GO4967" s="12"/>
      <c r="GP4967" s="12"/>
      <c r="GQ4967" s="12"/>
    </row>
    <row r="4968" spans="9:199" s="1" customFormat="1">
      <c r="I4968" s="3"/>
      <c r="P4968" s="59"/>
      <c r="Q4968" s="59"/>
      <c r="R4968" s="59"/>
      <c r="T4968" s="3"/>
      <c r="U4968" s="5"/>
      <c r="V4968" s="3"/>
      <c r="W4968" s="5"/>
      <c r="AE4968" s="7"/>
      <c r="AM4968" s="8"/>
      <c r="AT4968" s="9"/>
      <c r="GM4968" s="12"/>
      <c r="GN4968" s="12"/>
      <c r="GO4968" s="12"/>
      <c r="GP4968" s="12"/>
      <c r="GQ4968" s="12"/>
    </row>
    <row r="4969" spans="9:199" s="1" customFormat="1">
      <c r="I4969" s="3"/>
      <c r="P4969" s="59"/>
      <c r="Q4969" s="59"/>
      <c r="R4969" s="59"/>
      <c r="T4969" s="3"/>
      <c r="U4969" s="5"/>
      <c r="V4969" s="3"/>
      <c r="W4969" s="5"/>
      <c r="AE4969" s="7"/>
      <c r="AM4969" s="8"/>
      <c r="AT4969" s="9"/>
      <c r="GM4969" s="12"/>
      <c r="GN4969" s="12"/>
      <c r="GO4969" s="12"/>
      <c r="GP4969" s="12"/>
      <c r="GQ4969" s="12"/>
    </row>
    <row r="4970" spans="9:199" s="1" customFormat="1">
      <c r="I4970" s="3"/>
      <c r="P4970" s="59"/>
      <c r="Q4970" s="59"/>
      <c r="R4970" s="59"/>
      <c r="T4970" s="3"/>
      <c r="U4970" s="5"/>
      <c r="V4970" s="3"/>
      <c r="W4970" s="5"/>
      <c r="AE4970" s="7"/>
      <c r="AM4970" s="8"/>
      <c r="AT4970" s="9"/>
      <c r="GM4970" s="12"/>
      <c r="GN4970" s="12"/>
      <c r="GO4970" s="12"/>
      <c r="GP4970" s="12"/>
      <c r="GQ4970" s="12"/>
    </row>
    <row r="4971" spans="9:199" s="1" customFormat="1">
      <c r="I4971" s="3"/>
      <c r="P4971" s="59"/>
      <c r="Q4971" s="59"/>
      <c r="R4971" s="59"/>
      <c r="T4971" s="3"/>
      <c r="U4971" s="5"/>
      <c r="V4971" s="3"/>
      <c r="W4971" s="5"/>
      <c r="AE4971" s="7"/>
      <c r="AM4971" s="8"/>
      <c r="AT4971" s="9"/>
      <c r="GM4971" s="12"/>
      <c r="GN4971" s="12"/>
      <c r="GO4971" s="12"/>
      <c r="GP4971" s="12"/>
      <c r="GQ4971" s="12"/>
    </row>
    <row r="4972" spans="9:199" s="1" customFormat="1">
      <c r="I4972" s="3"/>
      <c r="P4972" s="59"/>
      <c r="Q4972" s="59"/>
      <c r="R4972" s="59"/>
      <c r="T4972" s="3"/>
      <c r="U4972" s="5"/>
      <c r="V4972" s="3"/>
      <c r="W4972" s="5"/>
      <c r="AE4972" s="7"/>
      <c r="AM4972" s="8"/>
      <c r="AT4972" s="9"/>
      <c r="GM4972" s="12"/>
      <c r="GN4972" s="12"/>
      <c r="GO4972" s="12"/>
      <c r="GP4972" s="12"/>
      <c r="GQ4972" s="12"/>
    </row>
    <row r="4973" spans="9:199" s="1" customFormat="1">
      <c r="I4973" s="3"/>
      <c r="P4973" s="59"/>
      <c r="Q4973" s="59"/>
      <c r="R4973" s="59"/>
      <c r="T4973" s="3"/>
      <c r="U4973" s="5"/>
      <c r="V4973" s="3"/>
      <c r="W4973" s="5"/>
      <c r="AE4973" s="7"/>
      <c r="AM4973" s="8"/>
      <c r="AT4973" s="9"/>
      <c r="GM4973" s="12"/>
      <c r="GN4973" s="12"/>
      <c r="GO4973" s="12"/>
      <c r="GP4973" s="12"/>
      <c r="GQ4973" s="12"/>
    </row>
    <row r="4974" spans="9:199" s="1" customFormat="1">
      <c r="I4974" s="3"/>
      <c r="P4974" s="59"/>
      <c r="Q4974" s="59"/>
      <c r="R4974" s="59"/>
      <c r="T4974" s="3"/>
      <c r="U4974" s="5"/>
      <c r="V4974" s="3"/>
      <c r="W4974" s="5"/>
      <c r="AE4974" s="7"/>
      <c r="AM4974" s="8"/>
      <c r="AT4974" s="9"/>
      <c r="GM4974" s="12"/>
      <c r="GN4974" s="12"/>
      <c r="GO4974" s="12"/>
      <c r="GP4974" s="12"/>
      <c r="GQ4974" s="12"/>
    </row>
    <row r="4975" spans="9:199" s="1" customFormat="1">
      <c r="I4975" s="3"/>
      <c r="P4975" s="59"/>
      <c r="Q4975" s="59"/>
      <c r="R4975" s="59"/>
      <c r="T4975" s="3"/>
      <c r="U4975" s="5"/>
      <c r="V4975" s="3"/>
      <c r="W4975" s="5"/>
      <c r="AE4975" s="7"/>
      <c r="AM4975" s="8"/>
      <c r="AT4975" s="9"/>
      <c r="GM4975" s="12"/>
      <c r="GN4975" s="12"/>
      <c r="GO4975" s="12"/>
      <c r="GP4975" s="12"/>
      <c r="GQ4975" s="12"/>
    </row>
    <row r="4976" spans="9:199" s="1" customFormat="1">
      <c r="I4976" s="3"/>
      <c r="P4976" s="59"/>
      <c r="Q4976" s="59"/>
      <c r="R4976" s="59"/>
      <c r="T4976" s="3"/>
      <c r="U4976" s="5"/>
      <c r="V4976" s="3"/>
      <c r="W4976" s="5"/>
      <c r="AE4976" s="7"/>
      <c r="AM4976" s="8"/>
      <c r="AT4976" s="9"/>
      <c r="GM4976" s="12"/>
      <c r="GN4976" s="12"/>
      <c r="GO4976" s="12"/>
      <c r="GP4976" s="12"/>
      <c r="GQ4976" s="12"/>
    </row>
    <row r="4977" spans="9:199" s="1" customFormat="1">
      <c r="I4977" s="3"/>
      <c r="P4977" s="59"/>
      <c r="Q4977" s="59"/>
      <c r="R4977" s="59"/>
      <c r="T4977" s="3"/>
      <c r="U4977" s="5"/>
      <c r="V4977" s="3"/>
      <c r="W4977" s="5"/>
      <c r="AE4977" s="7"/>
      <c r="AM4977" s="8"/>
      <c r="AT4977" s="9"/>
      <c r="GM4977" s="12"/>
      <c r="GN4977" s="12"/>
      <c r="GO4977" s="12"/>
      <c r="GP4977" s="12"/>
      <c r="GQ4977" s="12"/>
    </row>
    <row r="4978" spans="9:199" s="1" customFormat="1">
      <c r="I4978" s="3"/>
      <c r="P4978" s="59"/>
      <c r="Q4978" s="59"/>
      <c r="R4978" s="59"/>
      <c r="T4978" s="3"/>
      <c r="U4978" s="5"/>
      <c r="V4978" s="3"/>
      <c r="W4978" s="5"/>
      <c r="AE4978" s="7"/>
      <c r="AM4978" s="8"/>
      <c r="AT4978" s="9"/>
      <c r="GM4978" s="12"/>
      <c r="GN4978" s="12"/>
      <c r="GO4978" s="12"/>
      <c r="GP4978" s="12"/>
      <c r="GQ4978" s="12"/>
    </row>
    <row r="4979" spans="9:199" s="1" customFormat="1">
      <c r="I4979" s="3"/>
      <c r="P4979" s="59"/>
      <c r="Q4979" s="59"/>
      <c r="R4979" s="59"/>
      <c r="T4979" s="3"/>
      <c r="U4979" s="5"/>
      <c r="V4979" s="3"/>
      <c r="W4979" s="5"/>
      <c r="AE4979" s="7"/>
      <c r="AM4979" s="8"/>
      <c r="AT4979" s="9"/>
      <c r="GM4979" s="12"/>
      <c r="GN4979" s="12"/>
      <c r="GO4979" s="12"/>
      <c r="GP4979" s="12"/>
      <c r="GQ4979" s="12"/>
    </row>
    <row r="4980" spans="9:199" s="1" customFormat="1">
      <c r="I4980" s="3"/>
      <c r="P4980" s="59"/>
      <c r="Q4980" s="59"/>
      <c r="R4980" s="59"/>
      <c r="T4980" s="3"/>
      <c r="U4980" s="5"/>
      <c r="V4980" s="3"/>
      <c r="W4980" s="5"/>
      <c r="AE4980" s="7"/>
      <c r="AM4980" s="8"/>
      <c r="AT4980" s="9"/>
      <c r="GM4980" s="12"/>
      <c r="GN4980" s="12"/>
      <c r="GO4980" s="12"/>
      <c r="GP4980" s="12"/>
      <c r="GQ4980" s="12"/>
    </row>
    <row r="4981" spans="9:199" s="1" customFormat="1">
      <c r="I4981" s="3"/>
      <c r="P4981" s="59"/>
      <c r="Q4981" s="59"/>
      <c r="R4981" s="59"/>
      <c r="T4981" s="3"/>
      <c r="U4981" s="5"/>
      <c r="V4981" s="3"/>
      <c r="W4981" s="5"/>
      <c r="AE4981" s="7"/>
      <c r="AM4981" s="8"/>
      <c r="AT4981" s="9"/>
      <c r="GM4981" s="12"/>
      <c r="GN4981" s="12"/>
      <c r="GO4981" s="12"/>
      <c r="GP4981" s="12"/>
      <c r="GQ4981" s="12"/>
    </row>
    <row r="4982" spans="9:199" s="1" customFormat="1">
      <c r="I4982" s="3"/>
      <c r="P4982" s="59"/>
      <c r="Q4982" s="59"/>
      <c r="R4982" s="59"/>
      <c r="T4982" s="3"/>
      <c r="U4982" s="5"/>
      <c r="V4982" s="3"/>
      <c r="W4982" s="5"/>
      <c r="AE4982" s="7"/>
      <c r="AM4982" s="8"/>
      <c r="AT4982" s="9"/>
      <c r="GM4982" s="12"/>
      <c r="GN4982" s="12"/>
      <c r="GO4982" s="12"/>
      <c r="GP4982" s="12"/>
      <c r="GQ4982" s="12"/>
    </row>
    <row r="4983" spans="9:199" s="1" customFormat="1">
      <c r="I4983" s="3"/>
      <c r="P4983" s="59"/>
      <c r="Q4983" s="59"/>
      <c r="R4983" s="59"/>
      <c r="T4983" s="3"/>
      <c r="U4983" s="5"/>
      <c r="V4983" s="3"/>
      <c r="W4983" s="5"/>
      <c r="AE4983" s="7"/>
      <c r="AM4983" s="8"/>
      <c r="AT4983" s="9"/>
      <c r="GM4983" s="12"/>
      <c r="GN4983" s="12"/>
      <c r="GO4983" s="12"/>
      <c r="GP4983" s="12"/>
      <c r="GQ4983" s="12"/>
    </row>
    <row r="4984" spans="9:199" s="1" customFormat="1">
      <c r="I4984" s="3"/>
      <c r="P4984" s="59"/>
      <c r="Q4984" s="59"/>
      <c r="R4984" s="59"/>
      <c r="T4984" s="3"/>
      <c r="U4984" s="5"/>
      <c r="V4984" s="3"/>
      <c r="W4984" s="5"/>
      <c r="AE4984" s="7"/>
      <c r="AM4984" s="8"/>
      <c r="AT4984" s="9"/>
      <c r="GM4984" s="12"/>
      <c r="GN4984" s="12"/>
      <c r="GO4984" s="12"/>
      <c r="GP4984" s="12"/>
      <c r="GQ4984" s="12"/>
    </row>
    <row r="4985" spans="9:199" s="1" customFormat="1">
      <c r="I4985" s="3"/>
      <c r="P4985" s="59"/>
      <c r="Q4985" s="59"/>
      <c r="R4985" s="59"/>
      <c r="T4985" s="3"/>
      <c r="U4985" s="5"/>
      <c r="V4985" s="3"/>
      <c r="W4985" s="5"/>
      <c r="AE4985" s="7"/>
      <c r="AM4985" s="8"/>
      <c r="AT4985" s="9"/>
      <c r="GM4985" s="12"/>
      <c r="GN4985" s="12"/>
      <c r="GO4985" s="12"/>
      <c r="GP4985" s="12"/>
      <c r="GQ4985" s="12"/>
    </row>
    <row r="4986" spans="9:199" s="1" customFormat="1">
      <c r="I4986" s="3"/>
      <c r="P4986" s="59"/>
      <c r="Q4986" s="59"/>
      <c r="R4986" s="59"/>
      <c r="T4986" s="3"/>
      <c r="U4986" s="5"/>
      <c r="V4986" s="3"/>
      <c r="W4986" s="5"/>
      <c r="AE4986" s="7"/>
      <c r="AM4986" s="8"/>
      <c r="AT4986" s="9"/>
      <c r="GM4986" s="12"/>
      <c r="GN4986" s="12"/>
      <c r="GO4986" s="12"/>
      <c r="GP4986" s="12"/>
      <c r="GQ4986" s="12"/>
    </row>
    <row r="4987" spans="9:199" s="1" customFormat="1">
      <c r="I4987" s="3"/>
      <c r="P4987" s="59"/>
      <c r="Q4987" s="59"/>
      <c r="R4987" s="59"/>
      <c r="T4987" s="3"/>
      <c r="U4987" s="5"/>
      <c r="V4987" s="3"/>
      <c r="W4987" s="5"/>
      <c r="AE4987" s="7"/>
      <c r="AM4987" s="8"/>
      <c r="AT4987" s="9"/>
      <c r="GM4987" s="12"/>
      <c r="GN4987" s="12"/>
      <c r="GO4987" s="12"/>
      <c r="GP4987" s="12"/>
      <c r="GQ4987" s="12"/>
    </row>
    <row r="4988" spans="9:199" s="1" customFormat="1">
      <c r="I4988" s="3"/>
      <c r="P4988" s="59"/>
      <c r="Q4988" s="59"/>
      <c r="R4988" s="59"/>
      <c r="T4988" s="3"/>
      <c r="U4988" s="5"/>
      <c r="V4988" s="3"/>
      <c r="W4988" s="5"/>
      <c r="AE4988" s="7"/>
      <c r="AM4988" s="8"/>
      <c r="AT4988" s="9"/>
      <c r="GM4988" s="12"/>
      <c r="GN4988" s="12"/>
      <c r="GO4988" s="12"/>
      <c r="GP4988" s="12"/>
      <c r="GQ4988" s="12"/>
    </row>
    <row r="4989" spans="9:199" s="1" customFormat="1">
      <c r="I4989" s="3"/>
      <c r="P4989" s="59"/>
      <c r="Q4989" s="59"/>
      <c r="R4989" s="59"/>
      <c r="T4989" s="3"/>
      <c r="U4989" s="5"/>
      <c r="V4989" s="3"/>
      <c r="W4989" s="5"/>
      <c r="AE4989" s="7"/>
      <c r="AM4989" s="8"/>
      <c r="AT4989" s="9"/>
      <c r="GM4989" s="12"/>
      <c r="GN4989" s="12"/>
      <c r="GO4989" s="12"/>
      <c r="GP4989" s="12"/>
      <c r="GQ4989" s="12"/>
    </row>
    <row r="4990" spans="9:199" s="1" customFormat="1">
      <c r="I4990" s="3"/>
      <c r="P4990" s="59"/>
      <c r="Q4990" s="59"/>
      <c r="R4990" s="59"/>
      <c r="T4990" s="3"/>
      <c r="U4990" s="5"/>
      <c r="V4990" s="3"/>
      <c r="W4990" s="5"/>
      <c r="AE4990" s="7"/>
      <c r="AM4990" s="8"/>
      <c r="AT4990" s="9"/>
      <c r="GM4990" s="12"/>
      <c r="GN4990" s="12"/>
      <c r="GO4990" s="12"/>
      <c r="GP4990" s="12"/>
      <c r="GQ4990" s="12"/>
    </row>
    <row r="4991" spans="9:199" s="1" customFormat="1">
      <c r="I4991" s="3"/>
      <c r="P4991" s="59"/>
      <c r="Q4991" s="59"/>
      <c r="R4991" s="59"/>
      <c r="T4991" s="3"/>
      <c r="U4991" s="5"/>
      <c r="V4991" s="3"/>
      <c r="W4991" s="5"/>
      <c r="AE4991" s="7"/>
      <c r="AM4991" s="8"/>
      <c r="AT4991" s="9"/>
      <c r="GM4991" s="12"/>
      <c r="GN4991" s="12"/>
      <c r="GO4991" s="12"/>
      <c r="GP4991" s="12"/>
      <c r="GQ4991" s="12"/>
    </row>
    <row r="4992" spans="9:199" s="1" customFormat="1">
      <c r="I4992" s="3"/>
      <c r="P4992" s="59"/>
      <c r="Q4992" s="59"/>
      <c r="R4992" s="59"/>
      <c r="T4992" s="3"/>
      <c r="U4992" s="5"/>
      <c r="V4992" s="3"/>
      <c r="W4992" s="5"/>
      <c r="AE4992" s="7"/>
      <c r="AM4992" s="8"/>
      <c r="AT4992" s="9"/>
      <c r="GM4992" s="12"/>
      <c r="GN4992" s="12"/>
      <c r="GO4992" s="12"/>
      <c r="GP4992" s="12"/>
      <c r="GQ4992" s="12"/>
    </row>
    <row r="4993" spans="9:199" s="1" customFormat="1">
      <c r="I4993" s="3"/>
      <c r="P4993" s="59"/>
      <c r="Q4993" s="59"/>
      <c r="R4993" s="59"/>
      <c r="T4993" s="3"/>
      <c r="U4993" s="5"/>
      <c r="V4993" s="3"/>
      <c r="W4993" s="5"/>
      <c r="AE4993" s="7"/>
      <c r="AM4993" s="8"/>
      <c r="AT4993" s="9"/>
      <c r="GM4993" s="12"/>
      <c r="GN4993" s="12"/>
      <c r="GO4993" s="12"/>
      <c r="GP4993" s="12"/>
      <c r="GQ4993" s="12"/>
    </row>
    <row r="4994" spans="9:199" s="1" customFormat="1">
      <c r="I4994" s="3"/>
      <c r="P4994" s="59"/>
      <c r="Q4994" s="59"/>
      <c r="R4994" s="59"/>
      <c r="T4994" s="3"/>
      <c r="U4994" s="5"/>
      <c r="V4994" s="3"/>
      <c r="W4994" s="5"/>
      <c r="AE4994" s="7"/>
      <c r="AM4994" s="8"/>
      <c r="AT4994" s="9"/>
      <c r="GM4994" s="12"/>
      <c r="GN4994" s="12"/>
      <c r="GO4994" s="12"/>
      <c r="GP4994" s="12"/>
      <c r="GQ4994" s="12"/>
    </row>
    <row r="4995" spans="9:199" s="1" customFormat="1">
      <c r="I4995" s="3"/>
      <c r="P4995" s="59"/>
      <c r="Q4995" s="59"/>
      <c r="R4995" s="59"/>
      <c r="T4995" s="3"/>
      <c r="U4995" s="5"/>
      <c r="V4995" s="3"/>
      <c r="W4995" s="5"/>
      <c r="AE4995" s="7"/>
      <c r="AM4995" s="8"/>
      <c r="AT4995" s="9"/>
      <c r="GM4995" s="12"/>
      <c r="GN4995" s="12"/>
      <c r="GO4995" s="12"/>
      <c r="GP4995" s="12"/>
      <c r="GQ4995" s="12"/>
    </row>
    <row r="4996" spans="9:199" s="1" customFormat="1">
      <c r="I4996" s="3"/>
      <c r="P4996" s="59"/>
      <c r="Q4996" s="59"/>
      <c r="R4996" s="59"/>
      <c r="T4996" s="3"/>
      <c r="U4996" s="5"/>
      <c r="V4996" s="3"/>
      <c r="W4996" s="5"/>
      <c r="AE4996" s="7"/>
      <c r="AM4996" s="8"/>
      <c r="AT4996" s="9"/>
      <c r="GM4996" s="12"/>
      <c r="GN4996" s="12"/>
      <c r="GO4996" s="12"/>
      <c r="GP4996" s="12"/>
      <c r="GQ4996" s="12"/>
    </row>
    <row r="4997" spans="9:199" s="1" customFormat="1">
      <c r="I4997" s="3"/>
      <c r="P4997" s="59"/>
      <c r="Q4997" s="59"/>
      <c r="R4997" s="59"/>
      <c r="T4997" s="3"/>
      <c r="U4997" s="5"/>
      <c r="V4997" s="3"/>
      <c r="W4997" s="5"/>
      <c r="AE4997" s="7"/>
      <c r="AM4997" s="8"/>
      <c r="AT4997" s="9"/>
      <c r="GM4997" s="12"/>
      <c r="GN4997" s="12"/>
      <c r="GO4997" s="12"/>
      <c r="GP4997" s="12"/>
      <c r="GQ4997" s="12"/>
    </row>
    <row r="4998" spans="9:199" s="1" customFormat="1">
      <c r="I4998" s="3"/>
      <c r="P4998" s="59"/>
      <c r="Q4998" s="59"/>
      <c r="R4998" s="59"/>
      <c r="T4998" s="3"/>
      <c r="U4998" s="5"/>
      <c r="V4998" s="3"/>
      <c r="W4998" s="5"/>
      <c r="AE4998" s="7"/>
      <c r="AM4998" s="8"/>
      <c r="AT4998" s="9"/>
      <c r="GM4998" s="12"/>
      <c r="GN4998" s="12"/>
      <c r="GO4998" s="12"/>
      <c r="GP4998" s="12"/>
      <c r="GQ4998" s="12"/>
    </row>
    <row r="4999" spans="9:199" s="1" customFormat="1">
      <c r="I4999" s="3"/>
      <c r="P4999" s="59"/>
      <c r="Q4999" s="59"/>
      <c r="R4999" s="59"/>
      <c r="T4999" s="3"/>
      <c r="U4999" s="5"/>
      <c r="V4999" s="3"/>
      <c r="W4999" s="5"/>
      <c r="AE4999" s="7"/>
      <c r="AM4999" s="8"/>
      <c r="AT4999" s="9"/>
      <c r="GM4999" s="12"/>
      <c r="GN4999" s="12"/>
      <c r="GO4999" s="12"/>
      <c r="GP4999" s="12"/>
      <c r="GQ4999" s="12"/>
    </row>
    <row r="5000" spans="9:199" s="1" customFormat="1">
      <c r="I5000" s="3"/>
      <c r="P5000" s="59"/>
      <c r="Q5000" s="59"/>
      <c r="R5000" s="59"/>
      <c r="T5000" s="3"/>
      <c r="U5000" s="5"/>
      <c r="V5000" s="3"/>
      <c r="W5000" s="5"/>
      <c r="AE5000" s="7"/>
      <c r="AM5000" s="8"/>
      <c r="AT5000" s="9"/>
      <c r="GM5000" s="12"/>
      <c r="GN5000" s="12"/>
      <c r="GO5000" s="12"/>
      <c r="GP5000" s="12"/>
      <c r="GQ5000" s="12"/>
    </row>
    <row r="5001" spans="9:199" s="1" customFormat="1">
      <c r="I5001" s="3"/>
      <c r="P5001" s="59"/>
      <c r="Q5001" s="59"/>
      <c r="R5001" s="59"/>
      <c r="T5001" s="3"/>
      <c r="U5001" s="5"/>
      <c r="V5001" s="3"/>
      <c r="W5001" s="5"/>
      <c r="AE5001" s="7"/>
      <c r="AM5001" s="8"/>
      <c r="AT5001" s="9"/>
      <c r="GM5001" s="12"/>
      <c r="GN5001" s="12"/>
      <c r="GO5001" s="12"/>
      <c r="GP5001" s="12"/>
      <c r="GQ5001" s="12"/>
    </row>
    <row r="5002" spans="9:199" s="1" customFormat="1">
      <c r="I5002" s="3"/>
      <c r="P5002" s="59"/>
      <c r="Q5002" s="59"/>
      <c r="R5002" s="59"/>
      <c r="T5002" s="3"/>
      <c r="U5002" s="5"/>
      <c r="V5002" s="3"/>
      <c r="W5002" s="5"/>
      <c r="AE5002" s="7"/>
      <c r="AM5002" s="8"/>
      <c r="AT5002" s="9"/>
      <c r="GM5002" s="12"/>
      <c r="GN5002" s="12"/>
      <c r="GO5002" s="12"/>
      <c r="GP5002" s="12"/>
      <c r="GQ5002" s="12"/>
    </row>
    <row r="5003" spans="9:199" s="1" customFormat="1">
      <c r="I5003" s="3"/>
      <c r="P5003" s="59"/>
      <c r="Q5003" s="59"/>
      <c r="R5003" s="59"/>
      <c r="T5003" s="3"/>
      <c r="U5003" s="5"/>
      <c r="V5003" s="3"/>
      <c r="W5003" s="5"/>
      <c r="AE5003" s="7"/>
      <c r="AM5003" s="8"/>
      <c r="AT5003" s="9"/>
      <c r="GM5003" s="12"/>
      <c r="GN5003" s="12"/>
      <c r="GO5003" s="12"/>
      <c r="GP5003" s="12"/>
      <c r="GQ5003" s="12"/>
    </row>
    <row r="5004" spans="9:199" s="1" customFormat="1">
      <c r="I5004" s="3"/>
      <c r="P5004" s="59"/>
      <c r="Q5004" s="59"/>
      <c r="R5004" s="59"/>
      <c r="T5004" s="3"/>
      <c r="U5004" s="5"/>
      <c r="V5004" s="3"/>
      <c r="W5004" s="5"/>
      <c r="AE5004" s="7"/>
      <c r="AM5004" s="8"/>
      <c r="AT5004" s="9"/>
      <c r="GM5004" s="12"/>
      <c r="GN5004" s="12"/>
      <c r="GO5004" s="12"/>
      <c r="GP5004" s="12"/>
      <c r="GQ5004" s="12"/>
    </row>
    <row r="5005" spans="9:199" s="1" customFormat="1">
      <c r="I5005" s="3"/>
      <c r="P5005" s="59"/>
      <c r="Q5005" s="59"/>
      <c r="R5005" s="59"/>
      <c r="T5005" s="3"/>
      <c r="U5005" s="5"/>
      <c r="V5005" s="3"/>
      <c r="W5005" s="5"/>
      <c r="AE5005" s="7"/>
      <c r="AM5005" s="8"/>
      <c r="AT5005" s="9"/>
      <c r="GM5005" s="12"/>
      <c r="GN5005" s="12"/>
      <c r="GO5005" s="12"/>
      <c r="GP5005" s="12"/>
      <c r="GQ5005" s="12"/>
    </row>
    <row r="5006" spans="9:199" s="1" customFormat="1">
      <c r="I5006" s="3"/>
      <c r="P5006" s="59"/>
      <c r="Q5006" s="59"/>
      <c r="R5006" s="59"/>
      <c r="T5006" s="3"/>
      <c r="U5006" s="5"/>
      <c r="V5006" s="3"/>
      <c r="W5006" s="5"/>
      <c r="AE5006" s="7"/>
      <c r="AM5006" s="8"/>
      <c r="AT5006" s="9"/>
      <c r="GM5006" s="12"/>
      <c r="GN5006" s="12"/>
      <c r="GO5006" s="12"/>
      <c r="GP5006" s="12"/>
      <c r="GQ5006" s="12"/>
    </row>
    <row r="5007" spans="9:199" s="1" customFormat="1">
      <c r="I5007" s="3"/>
      <c r="P5007" s="59"/>
      <c r="Q5007" s="59"/>
      <c r="R5007" s="59"/>
      <c r="T5007" s="3"/>
      <c r="U5007" s="5"/>
      <c r="V5007" s="3"/>
      <c r="W5007" s="5"/>
      <c r="AE5007" s="7"/>
      <c r="AM5007" s="8"/>
      <c r="AT5007" s="9"/>
      <c r="GM5007" s="12"/>
      <c r="GN5007" s="12"/>
      <c r="GO5007" s="12"/>
      <c r="GP5007" s="12"/>
      <c r="GQ5007" s="12"/>
    </row>
    <row r="5008" spans="9:199" s="1" customFormat="1">
      <c r="I5008" s="3"/>
      <c r="P5008" s="59"/>
      <c r="Q5008" s="59"/>
      <c r="R5008" s="59"/>
      <c r="T5008" s="3"/>
      <c r="U5008" s="5"/>
      <c r="V5008" s="3"/>
      <c r="W5008" s="5"/>
      <c r="AE5008" s="7"/>
      <c r="AM5008" s="8"/>
      <c r="AT5008" s="9"/>
      <c r="GM5008" s="12"/>
      <c r="GN5008" s="12"/>
      <c r="GO5008" s="12"/>
      <c r="GP5008" s="12"/>
      <c r="GQ5008" s="12"/>
    </row>
    <row r="5009" spans="9:199" s="1" customFormat="1">
      <c r="I5009" s="3"/>
      <c r="P5009" s="59"/>
      <c r="Q5009" s="59"/>
      <c r="R5009" s="59"/>
      <c r="T5009" s="3"/>
      <c r="U5009" s="5"/>
      <c r="V5009" s="3"/>
      <c r="W5009" s="5"/>
      <c r="AE5009" s="7"/>
      <c r="AM5009" s="8"/>
      <c r="AT5009" s="9"/>
      <c r="GM5009" s="12"/>
      <c r="GN5009" s="12"/>
      <c r="GO5009" s="12"/>
      <c r="GP5009" s="12"/>
      <c r="GQ5009" s="12"/>
    </row>
    <row r="5010" spans="9:199" s="1" customFormat="1">
      <c r="I5010" s="3"/>
      <c r="P5010" s="59"/>
      <c r="Q5010" s="59"/>
      <c r="R5010" s="59"/>
      <c r="T5010" s="3"/>
      <c r="U5010" s="5"/>
      <c r="V5010" s="3"/>
      <c r="W5010" s="5"/>
      <c r="AE5010" s="7"/>
      <c r="AM5010" s="8"/>
      <c r="AT5010" s="9"/>
      <c r="GM5010" s="12"/>
      <c r="GN5010" s="12"/>
      <c r="GO5010" s="12"/>
      <c r="GP5010" s="12"/>
      <c r="GQ5010" s="12"/>
    </row>
    <row r="5011" spans="9:199" s="1" customFormat="1">
      <c r="I5011" s="3"/>
      <c r="P5011" s="59"/>
      <c r="Q5011" s="59"/>
      <c r="R5011" s="59"/>
      <c r="T5011" s="3"/>
      <c r="U5011" s="5"/>
      <c r="V5011" s="3"/>
      <c r="W5011" s="5"/>
      <c r="AE5011" s="7"/>
      <c r="AM5011" s="8"/>
      <c r="AT5011" s="9"/>
      <c r="GM5011" s="12"/>
      <c r="GN5011" s="12"/>
      <c r="GO5011" s="12"/>
      <c r="GP5011" s="12"/>
      <c r="GQ5011" s="12"/>
    </row>
    <row r="5012" spans="9:199" s="1" customFormat="1">
      <c r="I5012" s="3"/>
      <c r="P5012" s="59"/>
      <c r="Q5012" s="59"/>
      <c r="R5012" s="59"/>
      <c r="T5012" s="3"/>
      <c r="U5012" s="5"/>
      <c r="V5012" s="3"/>
      <c r="W5012" s="5"/>
      <c r="AE5012" s="7"/>
      <c r="AM5012" s="8"/>
      <c r="AT5012" s="9"/>
      <c r="GM5012" s="12"/>
      <c r="GN5012" s="12"/>
      <c r="GO5012" s="12"/>
      <c r="GP5012" s="12"/>
      <c r="GQ5012" s="12"/>
    </row>
    <row r="5013" spans="9:199" s="1" customFormat="1">
      <c r="I5013" s="3"/>
      <c r="P5013" s="59"/>
      <c r="Q5013" s="59"/>
      <c r="R5013" s="59"/>
      <c r="T5013" s="3"/>
      <c r="U5013" s="5"/>
      <c r="V5013" s="3"/>
      <c r="W5013" s="5"/>
      <c r="AE5013" s="7"/>
      <c r="AM5013" s="8"/>
      <c r="AT5013" s="9"/>
      <c r="GM5013" s="12"/>
      <c r="GN5013" s="12"/>
      <c r="GO5013" s="12"/>
      <c r="GP5013" s="12"/>
      <c r="GQ5013" s="12"/>
    </row>
    <row r="5014" spans="9:199" s="1" customFormat="1">
      <c r="I5014" s="3"/>
      <c r="P5014" s="59"/>
      <c r="Q5014" s="59"/>
      <c r="R5014" s="59"/>
      <c r="T5014" s="3"/>
      <c r="U5014" s="5"/>
      <c r="V5014" s="3"/>
      <c r="W5014" s="5"/>
      <c r="AE5014" s="7"/>
      <c r="AM5014" s="8"/>
      <c r="AT5014" s="9"/>
      <c r="GM5014" s="12"/>
      <c r="GN5014" s="12"/>
      <c r="GO5014" s="12"/>
      <c r="GP5014" s="12"/>
      <c r="GQ5014" s="12"/>
    </row>
    <row r="5015" spans="9:199" s="1" customFormat="1">
      <c r="I5015" s="3"/>
      <c r="P5015" s="59"/>
      <c r="Q5015" s="59"/>
      <c r="R5015" s="59"/>
      <c r="T5015" s="3"/>
      <c r="U5015" s="5"/>
      <c r="V5015" s="3"/>
      <c r="W5015" s="5"/>
      <c r="AE5015" s="7"/>
      <c r="AM5015" s="8"/>
      <c r="AT5015" s="9"/>
      <c r="GM5015" s="12"/>
      <c r="GN5015" s="12"/>
      <c r="GO5015" s="12"/>
      <c r="GP5015" s="12"/>
      <c r="GQ5015" s="12"/>
    </row>
    <row r="5016" spans="9:199" s="1" customFormat="1">
      <c r="I5016" s="3"/>
      <c r="P5016" s="59"/>
      <c r="Q5016" s="59"/>
      <c r="R5016" s="59"/>
      <c r="T5016" s="3"/>
      <c r="U5016" s="5"/>
      <c r="V5016" s="3"/>
      <c r="W5016" s="5"/>
      <c r="AE5016" s="7"/>
      <c r="AM5016" s="8"/>
      <c r="AT5016" s="9"/>
      <c r="GM5016" s="12"/>
      <c r="GN5016" s="12"/>
      <c r="GO5016" s="12"/>
      <c r="GP5016" s="12"/>
      <c r="GQ5016" s="12"/>
    </row>
    <row r="5017" spans="9:199" s="1" customFormat="1">
      <c r="I5017" s="3"/>
      <c r="P5017" s="59"/>
      <c r="Q5017" s="59"/>
      <c r="R5017" s="59"/>
      <c r="T5017" s="3"/>
      <c r="U5017" s="5"/>
      <c r="V5017" s="3"/>
      <c r="W5017" s="5"/>
      <c r="AE5017" s="7"/>
      <c r="AM5017" s="8"/>
      <c r="AT5017" s="9"/>
      <c r="GM5017" s="12"/>
      <c r="GN5017" s="12"/>
      <c r="GO5017" s="12"/>
      <c r="GP5017" s="12"/>
      <c r="GQ5017" s="12"/>
    </row>
    <row r="5018" spans="9:199" s="1" customFormat="1">
      <c r="I5018" s="3"/>
      <c r="P5018" s="59"/>
      <c r="Q5018" s="59"/>
      <c r="R5018" s="59"/>
      <c r="T5018" s="3"/>
      <c r="U5018" s="5"/>
      <c r="V5018" s="3"/>
      <c r="W5018" s="5"/>
      <c r="AE5018" s="7"/>
      <c r="AM5018" s="8"/>
      <c r="AT5018" s="9"/>
      <c r="GM5018" s="12"/>
      <c r="GN5018" s="12"/>
      <c r="GO5018" s="12"/>
      <c r="GP5018" s="12"/>
      <c r="GQ5018" s="12"/>
    </row>
    <row r="5019" spans="9:199" s="1" customFormat="1">
      <c r="I5019" s="3"/>
      <c r="P5019" s="59"/>
      <c r="Q5019" s="59"/>
      <c r="R5019" s="59"/>
      <c r="T5019" s="3"/>
      <c r="U5019" s="5"/>
      <c r="V5019" s="3"/>
      <c r="W5019" s="5"/>
      <c r="AE5019" s="7"/>
      <c r="AM5019" s="8"/>
      <c r="AT5019" s="9"/>
      <c r="GM5019" s="12"/>
      <c r="GN5019" s="12"/>
      <c r="GO5019" s="12"/>
      <c r="GP5019" s="12"/>
      <c r="GQ5019" s="12"/>
    </row>
    <row r="5020" spans="9:199" s="1" customFormat="1">
      <c r="I5020" s="3"/>
      <c r="P5020" s="59"/>
      <c r="Q5020" s="59"/>
      <c r="R5020" s="59"/>
      <c r="T5020" s="3"/>
      <c r="U5020" s="5"/>
      <c r="V5020" s="3"/>
      <c r="W5020" s="5"/>
      <c r="AE5020" s="7"/>
      <c r="AM5020" s="8"/>
      <c r="AT5020" s="9"/>
      <c r="GM5020" s="12"/>
      <c r="GN5020" s="12"/>
      <c r="GO5020" s="12"/>
      <c r="GP5020" s="12"/>
      <c r="GQ5020" s="12"/>
    </row>
    <row r="5021" spans="9:199" s="1" customFormat="1">
      <c r="I5021" s="3"/>
      <c r="P5021" s="59"/>
      <c r="Q5021" s="59"/>
      <c r="R5021" s="59"/>
      <c r="T5021" s="3"/>
      <c r="U5021" s="5"/>
      <c r="V5021" s="3"/>
      <c r="W5021" s="5"/>
      <c r="AE5021" s="7"/>
      <c r="AM5021" s="8"/>
      <c r="AT5021" s="9"/>
      <c r="GM5021" s="12"/>
      <c r="GN5021" s="12"/>
      <c r="GO5021" s="12"/>
      <c r="GP5021" s="12"/>
      <c r="GQ5021" s="12"/>
    </row>
    <row r="5022" spans="9:199" s="1" customFormat="1">
      <c r="I5022" s="3"/>
      <c r="P5022" s="59"/>
      <c r="Q5022" s="59"/>
      <c r="R5022" s="59"/>
      <c r="T5022" s="3"/>
      <c r="U5022" s="5"/>
      <c r="V5022" s="3"/>
      <c r="W5022" s="5"/>
      <c r="AE5022" s="7"/>
      <c r="AM5022" s="8"/>
      <c r="AT5022" s="9"/>
      <c r="GM5022" s="12"/>
      <c r="GN5022" s="12"/>
      <c r="GO5022" s="12"/>
      <c r="GP5022" s="12"/>
      <c r="GQ5022" s="12"/>
    </row>
    <row r="5023" spans="9:199" s="1" customFormat="1">
      <c r="I5023" s="3"/>
      <c r="P5023" s="59"/>
      <c r="Q5023" s="59"/>
      <c r="R5023" s="59"/>
      <c r="T5023" s="3"/>
      <c r="U5023" s="5"/>
      <c r="V5023" s="3"/>
      <c r="W5023" s="5"/>
      <c r="AE5023" s="7"/>
      <c r="AM5023" s="8"/>
      <c r="AT5023" s="9"/>
      <c r="GM5023" s="12"/>
      <c r="GN5023" s="12"/>
      <c r="GO5023" s="12"/>
      <c r="GP5023" s="12"/>
      <c r="GQ5023" s="12"/>
    </row>
    <row r="5024" spans="9:199" s="1" customFormat="1">
      <c r="I5024" s="3"/>
      <c r="P5024" s="59"/>
      <c r="Q5024" s="59"/>
      <c r="R5024" s="59"/>
      <c r="T5024" s="3"/>
      <c r="U5024" s="5"/>
      <c r="V5024" s="3"/>
      <c r="W5024" s="5"/>
      <c r="AE5024" s="7"/>
      <c r="AM5024" s="8"/>
      <c r="AT5024" s="9"/>
      <c r="GM5024" s="12"/>
      <c r="GN5024" s="12"/>
      <c r="GO5024" s="12"/>
      <c r="GP5024" s="12"/>
      <c r="GQ5024" s="12"/>
    </row>
    <row r="5025" spans="9:199" s="1" customFormat="1">
      <c r="I5025" s="3"/>
      <c r="P5025" s="59"/>
      <c r="Q5025" s="59"/>
      <c r="R5025" s="59"/>
      <c r="T5025" s="3"/>
      <c r="U5025" s="5"/>
      <c r="V5025" s="3"/>
      <c r="W5025" s="5"/>
      <c r="AE5025" s="7"/>
      <c r="AM5025" s="8"/>
      <c r="AT5025" s="9"/>
      <c r="GM5025" s="12"/>
      <c r="GN5025" s="12"/>
      <c r="GO5025" s="12"/>
      <c r="GP5025" s="12"/>
      <c r="GQ5025" s="12"/>
    </row>
    <row r="5026" spans="9:199" s="1" customFormat="1">
      <c r="I5026" s="3"/>
      <c r="P5026" s="59"/>
      <c r="Q5026" s="59"/>
      <c r="R5026" s="59"/>
      <c r="T5026" s="3"/>
      <c r="U5026" s="5"/>
      <c r="V5026" s="3"/>
      <c r="W5026" s="5"/>
      <c r="AE5026" s="7"/>
      <c r="AM5026" s="8"/>
      <c r="AT5026" s="9"/>
      <c r="GM5026" s="12"/>
      <c r="GN5026" s="12"/>
      <c r="GO5026" s="12"/>
      <c r="GP5026" s="12"/>
      <c r="GQ5026" s="12"/>
    </row>
    <row r="5027" spans="9:199" s="1" customFormat="1">
      <c r="I5027" s="3"/>
      <c r="P5027" s="59"/>
      <c r="Q5027" s="59"/>
      <c r="R5027" s="59"/>
      <c r="T5027" s="3"/>
      <c r="U5027" s="5"/>
      <c r="V5027" s="3"/>
      <c r="W5027" s="5"/>
      <c r="AE5027" s="7"/>
      <c r="AM5027" s="8"/>
      <c r="AT5027" s="9"/>
      <c r="GM5027" s="12"/>
      <c r="GN5027" s="12"/>
      <c r="GO5027" s="12"/>
      <c r="GP5027" s="12"/>
      <c r="GQ5027" s="12"/>
    </row>
    <row r="5028" spans="9:199" s="1" customFormat="1">
      <c r="I5028" s="3"/>
      <c r="P5028" s="59"/>
      <c r="Q5028" s="59"/>
      <c r="R5028" s="59"/>
      <c r="T5028" s="3"/>
      <c r="U5028" s="5"/>
      <c r="V5028" s="3"/>
      <c r="W5028" s="5"/>
      <c r="AE5028" s="7"/>
      <c r="AM5028" s="8"/>
      <c r="AT5028" s="9"/>
      <c r="GM5028" s="12"/>
      <c r="GN5028" s="12"/>
      <c r="GO5028" s="12"/>
      <c r="GP5028" s="12"/>
      <c r="GQ5028" s="12"/>
    </row>
    <row r="5029" spans="9:199" s="1" customFormat="1">
      <c r="I5029" s="3"/>
      <c r="P5029" s="59"/>
      <c r="Q5029" s="59"/>
      <c r="R5029" s="59"/>
      <c r="T5029" s="3"/>
      <c r="U5029" s="5"/>
      <c r="V5029" s="3"/>
      <c r="W5029" s="5"/>
      <c r="AE5029" s="7"/>
      <c r="AM5029" s="8"/>
      <c r="AT5029" s="9"/>
      <c r="GM5029" s="12"/>
      <c r="GN5029" s="12"/>
      <c r="GO5029" s="12"/>
      <c r="GP5029" s="12"/>
      <c r="GQ5029" s="12"/>
    </row>
    <row r="5030" spans="9:199" s="1" customFormat="1">
      <c r="I5030" s="3"/>
      <c r="P5030" s="59"/>
      <c r="Q5030" s="59"/>
      <c r="R5030" s="59"/>
      <c r="T5030" s="3"/>
      <c r="U5030" s="5"/>
      <c r="V5030" s="3"/>
      <c r="W5030" s="5"/>
      <c r="AE5030" s="7"/>
      <c r="AM5030" s="8"/>
      <c r="AT5030" s="9"/>
      <c r="GM5030" s="12"/>
      <c r="GN5030" s="12"/>
      <c r="GO5030" s="12"/>
      <c r="GP5030" s="12"/>
      <c r="GQ5030" s="12"/>
    </row>
    <row r="5031" spans="9:199" s="1" customFormat="1">
      <c r="I5031" s="3"/>
      <c r="P5031" s="59"/>
      <c r="Q5031" s="59"/>
      <c r="R5031" s="59"/>
      <c r="T5031" s="3"/>
      <c r="U5031" s="5"/>
      <c r="V5031" s="3"/>
      <c r="W5031" s="5"/>
      <c r="AE5031" s="7"/>
      <c r="AM5031" s="8"/>
      <c r="AT5031" s="9"/>
      <c r="GM5031" s="12"/>
      <c r="GN5031" s="12"/>
      <c r="GO5031" s="12"/>
      <c r="GP5031" s="12"/>
      <c r="GQ5031" s="12"/>
    </row>
    <row r="5032" spans="9:199" s="1" customFormat="1">
      <c r="I5032" s="3"/>
      <c r="P5032" s="59"/>
      <c r="Q5032" s="59"/>
      <c r="R5032" s="59"/>
      <c r="T5032" s="3"/>
      <c r="U5032" s="5"/>
      <c r="V5032" s="3"/>
      <c r="W5032" s="5"/>
      <c r="AE5032" s="7"/>
      <c r="AM5032" s="8"/>
      <c r="AT5032" s="9"/>
      <c r="GM5032" s="12"/>
      <c r="GN5032" s="12"/>
      <c r="GO5032" s="12"/>
      <c r="GP5032" s="12"/>
      <c r="GQ5032" s="12"/>
    </row>
    <row r="5033" spans="9:199" s="1" customFormat="1">
      <c r="I5033" s="3"/>
      <c r="P5033" s="59"/>
      <c r="Q5033" s="59"/>
      <c r="R5033" s="59"/>
      <c r="T5033" s="3"/>
      <c r="U5033" s="5"/>
      <c r="V5033" s="3"/>
      <c r="W5033" s="5"/>
      <c r="AE5033" s="7"/>
      <c r="AM5033" s="8"/>
      <c r="AT5033" s="9"/>
      <c r="GM5033" s="12"/>
      <c r="GN5033" s="12"/>
      <c r="GO5033" s="12"/>
      <c r="GP5033" s="12"/>
      <c r="GQ5033" s="12"/>
    </row>
    <row r="5034" spans="9:199" s="1" customFormat="1">
      <c r="I5034" s="3"/>
      <c r="P5034" s="59"/>
      <c r="Q5034" s="59"/>
      <c r="R5034" s="59"/>
      <c r="T5034" s="3"/>
      <c r="U5034" s="5"/>
      <c r="V5034" s="3"/>
      <c r="W5034" s="5"/>
      <c r="AE5034" s="7"/>
      <c r="AM5034" s="8"/>
      <c r="AT5034" s="9"/>
      <c r="GM5034" s="12"/>
      <c r="GN5034" s="12"/>
      <c r="GO5034" s="12"/>
      <c r="GP5034" s="12"/>
      <c r="GQ5034" s="12"/>
    </row>
    <row r="5035" spans="9:199" s="1" customFormat="1">
      <c r="I5035" s="3"/>
      <c r="P5035" s="59"/>
      <c r="Q5035" s="59"/>
      <c r="R5035" s="59"/>
      <c r="T5035" s="3"/>
      <c r="U5035" s="5"/>
      <c r="V5035" s="3"/>
      <c r="W5035" s="5"/>
      <c r="AE5035" s="7"/>
      <c r="AM5035" s="8"/>
      <c r="AT5035" s="9"/>
      <c r="GM5035" s="12"/>
      <c r="GN5035" s="12"/>
      <c r="GO5035" s="12"/>
      <c r="GP5035" s="12"/>
      <c r="GQ5035" s="12"/>
    </row>
    <row r="5036" spans="9:199" s="1" customFormat="1">
      <c r="I5036" s="3"/>
      <c r="P5036" s="59"/>
      <c r="Q5036" s="59"/>
      <c r="R5036" s="59"/>
      <c r="T5036" s="3"/>
      <c r="U5036" s="5"/>
      <c r="V5036" s="3"/>
      <c r="W5036" s="5"/>
      <c r="AE5036" s="7"/>
      <c r="AM5036" s="8"/>
      <c r="AT5036" s="9"/>
      <c r="GM5036" s="12"/>
      <c r="GN5036" s="12"/>
      <c r="GO5036" s="12"/>
      <c r="GP5036" s="12"/>
      <c r="GQ5036" s="12"/>
    </row>
    <row r="5037" spans="9:199" s="1" customFormat="1">
      <c r="I5037" s="3"/>
      <c r="P5037" s="59"/>
      <c r="Q5037" s="59"/>
      <c r="R5037" s="59"/>
      <c r="T5037" s="3"/>
      <c r="U5037" s="5"/>
      <c r="V5037" s="3"/>
      <c r="W5037" s="5"/>
      <c r="AE5037" s="7"/>
      <c r="AM5037" s="8"/>
      <c r="AT5037" s="9"/>
      <c r="GM5037" s="12"/>
      <c r="GN5037" s="12"/>
      <c r="GO5037" s="12"/>
      <c r="GP5037" s="12"/>
      <c r="GQ5037" s="12"/>
    </row>
    <row r="5038" spans="9:199" s="1" customFormat="1">
      <c r="I5038" s="3"/>
      <c r="P5038" s="59"/>
      <c r="Q5038" s="59"/>
      <c r="R5038" s="59"/>
      <c r="T5038" s="3"/>
      <c r="U5038" s="5"/>
      <c r="V5038" s="3"/>
      <c r="W5038" s="5"/>
      <c r="AE5038" s="7"/>
      <c r="AM5038" s="8"/>
      <c r="AT5038" s="9"/>
      <c r="GM5038" s="12"/>
      <c r="GN5038" s="12"/>
      <c r="GO5038" s="12"/>
      <c r="GP5038" s="12"/>
      <c r="GQ5038" s="12"/>
    </row>
    <row r="5039" spans="9:199" s="1" customFormat="1">
      <c r="I5039" s="3"/>
      <c r="P5039" s="59"/>
      <c r="Q5039" s="59"/>
      <c r="R5039" s="59"/>
      <c r="T5039" s="3"/>
      <c r="U5039" s="5"/>
      <c r="V5039" s="3"/>
      <c r="W5039" s="5"/>
      <c r="AE5039" s="7"/>
      <c r="AM5039" s="8"/>
      <c r="AT5039" s="9"/>
      <c r="GM5039" s="12"/>
      <c r="GN5039" s="12"/>
      <c r="GO5039" s="12"/>
      <c r="GP5039" s="12"/>
      <c r="GQ5039" s="12"/>
    </row>
    <row r="5040" spans="9:199" s="1" customFormat="1">
      <c r="I5040" s="3"/>
      <c r="P5040" s="59"/>
      <c r="Q5040" s="59"/>
      <c r="R5040" s="59"/>
      <c r="T5040" s="3"/>
      <c r="U5040" s="5"/>
      <c r="V5040" s="3"/>
      <c r="W5040" s="5"/>
      <c r="AE5040" s="7"/>
      <c r="AM5040" s="8"/>
      <c r="AT5040" s="9"/>
      <c r="GM5040" s="12"/>
      <c r="GN5040" s="12"/>
      <c r="GO5040" s="12"/>
      <c r="GP5040" s="12"/>
      <c r="GQ5040" s="12"/>
    </row>
    <row r="5041" spans="9:199" s="1" customFormat="1">
      <c r="I5041" s="3"/>
      <c r="P5041" s="59"/>
      <c r="Q5041" s="59"/>
      <c r="R5041" s="59"/>
      <c r="T5041" s="3"/>
      <c r="U5041" s="5"/>
      <c r="V5041" s="3"/>
      <c r="W5041" s="5"/>
      <c r="AE5041" s="7"/>
      <c r="AM5041" s="8"/>
      <c r="AT5041" s="9"/>
      <c r="GM5041" s="12"/>
      <c r="GN5041" s="12"/>
      <c r="GO5041" s="12"/>
      <c r="GP5041" s="12"/>
      <c r="GQ5041" s="12"/>
    </row>
    <row r="5042" spans="9:199" s="1" customFormat="1">
      <c r="I5042" s="3"/>
      <c r="P5042" s="59"/>
      <c r="Q5042" s="59"/>
      <c r="R5042" s="59"/>
      <c r="T5042" s="3"/>
      <c r="U5042" s="5"/>
      <c r="V5042" s="3"/>
      <c r="W5042" s="5"/>
      <c r="AE5042" s="7"/>
      <c r="AM5042" s="8"/>
      <c r="AT5042" s="9"/>
      <c r="GM5042" s="12"/>
      <c r="GN5042" s="12"/>
      <c r="GO5042" s="12"/>
      <c r="GP5042" s="12"/>
      <c r="GQ5042" s="12"/>
    </row>
    <row r="5043" spans="9:199" s="1" customFormat="1">
      <c r="I5043" s="3"/>
      <c r="P5043" s="59"/>
      <c r="Q5043" s="59"/>
      <c r="R5043" s="59"/>
      <c r="T5043" s="3"/>
      <c r="U5043" s="5"/>
      <c r="V5043" s="3"/>
      <c r="W5043" s="5"/>
      <c r="AE5043" s="7"/>
      <c r="AM5043" s="8"/>
      <c r="AT5043" s="9"/>
      <c r="GM5043" s="12"/>
      <c r="GN5043" s="12"/>
      <c r="GO5043" s="12"/>
      <c r="GP5043" s="12"/>
      <c r="GQ5043" s="12"/>
    </row>
    <row r="5044" spans="9:199" s="1" customFormat="1">
      <c r="I5044" s="3"/>
      <c r="P5044" s="59"/>
      <c r="Q5044" s="59"/>
      <c r="R5044" s="59"/>
      <c r="T5044" s="3"/>
      <c r="U5044" s="5"/>
      <c r="V5044" s="3"/>
      <c r="W5044" s="5"/>
      <c r="AE5044" s="7"/>
      <c r="AM5044" s="8"/>
      <c r="AT5044" s="9"/>
      <c r="GM5044" s="12"/>
      <c r="GN5044" s="12"/>
      <c r="GO5044" s="12"/>
      <c r="GP5044" s="12"/>
      <c r="GQ5044" s="12"/>
    </row>
    <row r="5045" spans="9:199" s="1" customFormat="1">
      <c r="I5045" s="3"/>
      <c r="P5045" s="59"/>
      <c r="Q5045" s="59"/>
      <c r="R5045" s="59"/>
      <c r="T5045" s="3"/>
      <c r="U5045" s="5"/>
      <c r="V5045" s="3"/>
      <c r="W5045" s="5"/>
      <c r="AE5045" s="7"/>
      <c r="AM5045" s="8"/>
      <c r="AT5045" s="9"/>
      <c r="GM5045" s="12"/>
      <c r="GN5045" s="12"/>
      <c r="GO5045" s="12"/>
      <c r="GP5045" s="12"/>
      <c r="GQ5045" s="12"/>
    </row>
    <row r="5046" spans="9:199" s="1" customFormat="1">
      <c r="I5046" s="3"/>
      <c r="P5046" s="59"/>
      <c r="Q5046" s="59"/>
      <c r="R5046" s="59"/>
      <c r="T5046" s="3"/>
      <c r="U5046" s="5"/>
      <c r="V5046" s="3"/>
      <c r="W5046" s="5"/>
      <c r="AE5046" s="7"/>
      <c r="AM5046" s="8"/>
      <c r="AT5046" s="9"/>
      <c r="GM5046" s="12"/>
      <c r="GN5046" s="12"/>
      <c r="GO5046" s="12"/>
      <c r="GP5046" s="12"/>
      <c r="GQ5046" s="12"/>
    </row>
    <row r="5047" spans="9:199" s="1" customFormat="1">
      <c r="I5047" s="3"/>
      <c r="P5047" s="59"/>
      <c r="Q5047" s="59"/>
      <c r="R5047" s="59"/>
      <c r="T5047" s="3"/>
      <c r="U5047" s="5"/>
      <c r="V5047" s="3"/>
      <c r="W5047" s="5"/>
      <c r="AE5047" s="7"/>
      <c r="AM5047" s="8"/>
      <c r="AT5047" s="9"/>
      <c r="GM5047" s="12"/>
      <c r="GN5047" s="12"/>
      <c r="GO5047" s="12"/>
      <c r="GP5047" s="12"/>
      <c r="GQ5047" s="12"/>
    </row>
    <row r="5048" spans="9:199" s="1" customFormat="1">
      <c r="I5048" s="3"/>
      <c r="P5048" s="59"/>
      <c r="Q5048" s="59"/>
      <c r="R5048" s="59"/>
      <c r="T5048" s="3"/>
      <c r="U5048" s="5"/>
      <c r="V5048" s="3"/>
      <c r="W5048" s="5"/>
      <c r="AE5048" s="7"/>
      <c r="AM5048" s="8"/>
      <c r="AT5048" s="9"/>
      <c r="GM5048" s="12"/>
      <c r="GN5048" s="12"/>
      <c r="GO5048" s="12"/>
      <c r="GP5048" s="12"/>
      <c r="GQ5048" s="12"/>
    </row>
    <row r="5049" spans="9:199" s="1" customFormat="1">
      <c r="I5049" s="3"/>
      <c r="P5049" s="59"/>
      <c r="Q5049" s="59"/>
      <c r="R5049" s="59"/>
      <c r="T5049" s="3"/>
      <c r="U5049" s="5"/>
      <c r="V5049" s="3"/>
      <c r="W5049" s="5"/>
      <c r="AE5049" s="7"/>
      <c r="AM5049" s="8"/>
      <c r="AT5049" s="9"/>
      <c r="GM5049" s="12"/>
      <c r="GN5049" s="12"/>
      <c r="GO5049" s="12"/>
      <c r="GP5049" s="12"/>
      <c r="GQ5049" s="12"/>
    </row>
    <row r="5050" spans="9:199" s="1" customFormat="1">
      <c r="I5050" s="3"/>
      <c r="P5050" s="59"/>
      <c r="Q5050" s="59"/>
      <c r="R5050" s="59"/>
      <c r="T5050" s="3"/>
      <c r="U5050" s="5"/>
      <c r="V5050" s="3"/>
      <c r="W5050" s="5"/>
      <c r="AE5050" s="7"/>
      <c r="AM5050" s="8"/>
      <c r="AT5050" s="9"/>
      <c r="GM5050" s="12"/>
      <c r="GN5050" s="12"/>
      <c r="GO5050" s="12"/>
      <c r="GP5050" s="12"/>
      <c r="GQ5050" s="12"/>
    </row>
    <row r="5051" spans="9:199" s="1" customFormat="1">
      <c r="I5051" s="3"/>
      <c r="P5051" s="59"/>
      <c r="Q5051" s="59"/>
      <c r="R5051" s="59"/>
      <c r="T5051" s="3"/>
      <c r="U5051" s="5"/>
      <c r="V5051" s="3"/>
      <c r="W5051" s="5"/>
      <c r="AE5051" s="7"/>
      <c r="AM5051" s="8"/>
      <c r="AT5051" s="9"/>
      <c r="GM5051" s="12"/>
      <c r="GN5051" s="12"/>
      <c r="GO5051" s="12"/>
      <c r="GP5051" s="12"/>
      <c r="GQ5051" s="12"/>
    </row>
    <row r="5052" spans="9:199" s="1" customFormat="1">
      <c r="I5052" s="3"/>
      <c r="P5052" s="59"/>
      <c r="Q5052" s="59"/>
      <c r="R5052" s="59"/>
      <c r="T5052" s="3"/>
      <c r="U5052" s="5"/>
      <c r="V5052" s="3"/>
      <c r="W5052" s="5"/>
      <c r="AE5052" s="7"/>
      <c r="AM5052" s="8"/>
      <c r="AT5052" s="9"/>
      <c r="GM5052" s="12"/>
      <c r="GN5052" s="12"/>
      <c r="GO5052" s="12"/>
      <c r="GP5052" s="12"/>
      <c r="GQ5052" s="12"/>
    </row>
    <row r="5053" spans="9:199" s="1" customFormat="1">
      <c r="I5053" s="3"/>
      <c r="P5053" s="59"/>
      <c r="Q5053" s="59"/>
      <c r="R5053" s="59"/>
      <c r="T5053" s="3"/>
      <c r="U5053" s="5"/>
      <c r="V5053" s="3"/>
      <c r="W5053" s="5"/>
      <c r="AE5053" s="7"/>
      <c r="AM5053" s="8"/>
      <c r="AT5053" s="9"/>
      <c r="GM5053" s="12"/>
      <c r="GN5053" s="12"/>
      <c r="GO5053" s="12"/>
      <c r="GP5053" s="12"/>
      <c r="GQ5053" s="12"/>
    </row>
    <row r="5054" spans="9:199" s="1" customFormat="1">
      <c r="I5054" s="3"/>
      <c r="P5054" s="59"/>
      <c r="Q5054" s="59"/>
      <c r="R5054" s="59"/>
      <c r="T5054" s="3"/>
      <c r="U5054" s="5"/>
      <c r="V5054" s="3"/>
      <c r="W5054" s="5"/>
      <c r="AE5054" s="7"/>
      <c r="AM5054" s="8"/>
      <c r="AT5054" s="9"/>
      <c r="GM5054" s="12"/>
      <c r="GN5054" s="12"/>
      <c r="GO5054" s="12"/>
      <c r="GP5054" s="12"/>
      <c r="GQ5054" s="12"/>
    </row>
    <row r="5055" spans="9:199" s="1" customFormat="1">
      <c r="I5055" s="3"/>
      <c r="P5055" s="59"/>
      <c r="Q5055" s="59"/>
      <c r="R5055" s="59"/>
      <c r="T5055" s="3"/>
      <c r="U5055" s="5"/>
      <c r="V5055" s="3"/>
      <c r="W5055" s="5"/>
      <c r="AE5055" s="7"/>
      <c r="AM5055" s="8"/>
      <c r="AT5055" s="9"/>
      <c r="GM5055" s="12"/>
      <c r="GN5055" s="12"/>
      <c r="GO5055" s="12"/>
      <c r="GP5055" s="12"/>
      <c r="GQ5055" s="12"/>
    </row>
    <row r="5056" spans="9:199" s="1" customFormat="1">
      <c r="I5056" s="3"/>
      <c r="P5056" s="59"/>
      <c r="Q5056" s="59"/>
      <c r="R5056" s="59"/>
      <c r="T5056" s="3"/>
      <c r="U5056" s="5"/>
      <c r="V5056" s="3"/>
      <c r="W5056" s="5"/>
      <c r="AE5056" s="7"/>
      <c r="AM5056" s="8"/>
      <c r="AT5056" s="9"/>
      <c r="GM5056" s="12"/>
      <c r="GN5056" s="12"/>
      <c r="GO5056" s="12"/>
      <c r="GP5056" s="12"/>
      <c r="GQ5056" s="12"/>
    </row>
    <row r="5057" spans="9:199" s="1" customFormat="1">
      <c r="I5057" s="3"/>
      <c r="P5057" s="59"/>
      <c r="Q5057" s="59"/>
      <c r="R5057" s="59"/>
      <c r="T5057" s="3"/>
      <c r="U5057" s="5"/>
      <c r="V5057" s="3"/>
      <c r="W5057" s="5"/>
      <c r="AE5057" s="7"/>
      <c r="AM5057" s="8"/>
      <c r="AT5057" s="9"/>
      <c r="GM5057" s="12"/>
      <c r="GN5057" s="12"/>
      <c r="GO5057" s="12"/>
      <c r="GP5057" s="12"/>
      <c r="GQ5057" s="12"/>
    </row>
    <row r="5058" spans="9:199" s="1" customFormat="1">
      <c r="I5058" s="3"/>
      <c r="P5058" s="59"/>
      <c r="Q5058" s="59"/>
      <c r="R5058" s="59"/>
      <c r="T5058" s="3"/>
      <c r="U5058" s="5"/>
      <c r="V5058" s="3"/>
      <c r="W5058" s="5"/>
      <c r="AE5058" s="7"/>
      <c r="AM5058" s="8"/>
      <c r="AT5058" s="9"/>
      <c r="GM5058" s="12"/>
      <c r="GN5058" s="12"/>
      <c r="GO5058" s="12"/>
      <c r="GP5058" s="12"/>
      <c r="GQ5058" s="12"/>
    </row>
    <row r="5059" spans="9:199" s="1" customFormat="1">
      <c r="I5059" s="3"/>
      <c r="P5059" s="59"/>
      <c r="Q5059" s="59"/>
      <c r="R5059" s="59"/>
      <c r="T5059" s="3"/>
      <c r="U5059" s="5"/>
      <c r="V5059" s="3"/>
      <c r="W5059" s="5"/>
      <c r="AE5059" s="7"/>
      <c r="AM5059" s="8"/>
      <c r="AT5059" s="9"/>
      <c r="GM5059" s="12"/>
      <c r="GN5059" s="12"/>
      <c r="GO5059" s="12"/>
      <c r="GP5059" s="12"/>
      <c r="GQ5059" s="12"/>
    </row>
    <row r="5060" spans="9:199" s="1" customFormat="1">
      <c r="I5060" s="3"/>
      <c r="P5060" s="59"/>
      <c r="Q5060" s="59"/>
      <c r="R5060" s="59"/>
      <c r="T5060" s="3"/>
      <c r="U5060" s="5"/>
      <c r="V5060" s="3"/>
      <c r="W5060" s="5"/>
      <c r="AE5060" s="7"/>
      <c r="AM5060" s="8"/>
      <c r="AT5060" s="9"/>
      <c r="GM5060" s="12"/>
      <c r="GN5060" s="12"/>
      <c r="GO5060" s="12"/>
      <c r="GP5060" s="12"/>
      <c r="GQ5060" s="12"/>
    </row>
    <row r="5061" spans="9:199" s="1" customFormat="1">
      <c r="I5061" s="3"/>
      <c r="P5061" s="59"/>
      <c r="Q5061" s="59"/>
      <c r="R5061" s="59"/>
      <c r="T5061" s="3"/>
      <c r="U5061" s="5"/>
      <c r="V5061" s="3"/>
      <c r="W5061" s="5"/>
      <c r="AE5061" s="7"/>
      <c r="AM5061" s="8"/>
      <c r="AT5061" s="9"/>
      <c r="GM5061" s="12"/>
      <c r="GN5061" s="12"/>
      <c r="GO5061" s="12"/>
      <c r="GP5061" s="12"/>
      <c r="GQ5061" s="12"/>
    </row>
    <row r="5062" spans="9:199" s="1" customFormat="1">
      <c r="I5062" s="3"/>
      <c r="P5062" s="59"/>
      <c r="Q5062" s="59"/>
      <c r="R5062" s="59"/>
      <c r="T5062" s="3"/>
      <c r="U5062" s="5"/>
      <c r="V5062" s="3"/>
      <c r="W5062" s="5"/>
      <c r="AE5062" s="7"/>
      <c r="AM5062" s="8"/>
      <c r="AT5062" s="9"/>
      <c r="GM5062" s="12"/>
      <c r="GN5062" s="12"/>
      <c r="GO5062" s="12"/>
      <c r="GP5062" s="12"/>
      <c r="GQ5062" s="12"/>
    </row>
    <row r="5063" spans="9:199" s="1" customFormat="1">
      <c r="I5063" s="3"/>
      <c r="P5063" s="59"/>
      <c r="Q5063" s="59"/>
      <c r="R5063" s="59"/>
      <c r="T5063" s="3"/>
      <c r="U5063" s="5"/>
      <c r="V5063" s="3"/>
      <c r="W5063" s="5"/>
      <c r="AE5063" s="7"/>
      <c r="AM5063" s="8"/>
      <c r="AT5063" s="9"/>
      <c r="GM5063" s="12"/>
      <c r="GN5063" s="12"/>
      <c r="GO5063" s="12"/>
      <c r="GP5063" s="12"/>
      <c r="GQ5063" s="12"/>
    </row>
    <row r="5064" spans="9:199" s="1" customFormat="1">
      <c r="I5064" s="3"/>
      <c r="P5064" s="59"/>
      <c r="Q5064" s="59"/>
      <c r="R5064" s="59"/>
      <c r="T5064" s="3"/>
      <c r="U5064" s="5"/>
      <c r="V5064" s="3"/>
      <c r="W5064" s="5"/>
      <c r="AE5064" s="7"/>
      <c r="AM5064" s="8"/>
      <c r="AT5064" s="9"/>
      <c r="GM5064" s="12"/>
      <c r="GN5064" s="12"/>
      <c r="GO5064" s="12"/>
      <c r="GP5064" s="12"/>
      <c r="GQ5064" s="12"/>
    </row>
    <row r="5065" spans="9:199" s="1" customFormat="1">
      <c r="I5065" s="3"/>
      <c r="P5065" s="59"/>
      <c r="Q5065" s="59"/>
      <c r="R5065" s="59"/>
      <c r="T5065" s="3"/>
      <c r="U5065" s="5"/>
      <c r="V5065" s="3"/>
      <c r="W5065" s="5"/>
      <c r="AE5065" s="7"/>
      <c r="AM5065" s="8"/>
      <c r="AT5065" s="9"/>
      <c r="GM5065" s="12"/>
      <c r="GN5065" s="12"/>
      <c r="GO5065" s="12"/>
      <c r="GP5065" s="12"/>
      <c r="GQ5065" s="12"/>
    </row>
    <row r="5066" spans="9:199" s="1" customFormat="1">
      <c r="I5066" s="3"/>
      <c r="P5066" s="59"/>
      <c r="Q5066" s="59"/>
      <c r="R5066" s="59"/>
      <c r="T5066" s="3"/>
      <c r="U5066" s="5"/>
      <c r="V5066" s="3"/>
      <c r="W5066" s="5"/>
      <c r="AE5066" s="7"/>
      <c r="AM5066" s="8"/>
      <c r="AT5066" s="9"/>
      <c r="GM5066" s="12"/>
      <c r="GN5066" s="12"/>
      <c r="GO5066" s="12"/>
      <c r="GP5066" s="12"/>
      <c r="GQ5066" s="12"/>
    </row>
    <row r="5067" spans="9:199" s="1" customFormat="1">
      <c r="I5067" s="3"/>
      <c r="P5067" s="59"/>
      <c r="Q5067" s="59"/>
      <c r="R5067" s="59"/>
      <c r="T5067" s="3"/>
      <c r="U5067" s="5"/>
      <c r="V5067" s="3"/>
      <c r="W5067" s="5"/>
      <c r="AE5067" s="7"/>
      <c r="AM5067" s="8"/>
      <c r="AT5067" s="9"/>
      <c r="GM5067" s="12"/>
      <c r="GN5067" s="12"/>
      <c r="GO5067" s="12"/>
      <c r="GP5067" s="12"/>
      <c r="GQ5067" s="12"/>
    </row>
    <row r="5068" spans="9:199" s="1" customFormat="1">
      <c r="I5068" s="3"/>
      <c r="P5068" s="59"/>
      <c r="Q5068" s="59"/>
      <c r="R5068" s="59"/>
      <c r="T5068" s="3"/>
      <c r="U5068" s="5"/>
      <c r="V5068" s="3"/>
      <c r="W5068" s="5"/>
      <c r="AE5068" s="7"/>
      <c r="AM5068" s="8"/>
      <c r="AT5068" s="9"/>
      <c r="GM5068" s="12"/>
      <c r="GN5068" s="12"/>
      <c r="GO5068" s="12"/>
      <c r="GP5068" s="12"/>
      <c r="GQ5068" s="12"/>
    </row>
    <row r="5069" spans="9:199" s="1" customFormat="1">
      <c r="I5069" s="3"/>
      <c r="P5069" s="59"/>
      <c r="Q5069" s="59"/>
      <c r="R5069" s="59"/>
      <c r="T5069" s="3"/>
      <c r="U5069" s="5"/>
      <c r="V5069" s="3"/>
      <c r="W5069" s="5"/>
      <c r="AE5069" s="7"/>
      <c r="AM5069" s="8"/>
      <c r="AT5069" s="9"/>
      <c r="GM5069" s="12"/>
      <c r="GN5069" s="12"/>
      <c r="GO5069" s="12"/>
      <c r="GP5069" s="12"/>
      <c r="GQ5069" s="12"/>
    </row>
    <row r="5070" spans="9:199" s="1" customFormat="1">
      <c r="I5070" s="3"/>
      <c r="P5070" s="59"/>
      <c r="Q5070" s="59"/>
      <c r="R5070" s="59"/>
      <c r="T5070" s="3"/>
      <c r="U5070" s="5"/>
      <c r="V5070" s="3"/>
      <c r="W5070" s="5"/>
      <c r="AE5070" s="7"/>
      <c r="AM5070" s="8"/>
      <c r="AT5070" s="9"/>
      <c r="GM5070" s="12"/>
      <c r="GN5070" s="12"/>
      <c r="GO5070" s="12"/>
      <c r="GP5070" s="12"/>
      <c r="GQ5070" s="12"/>
    </row>
    <row r="5071" spans="9:199" s="1" customFormat="1">
      <c r="I5071" s="3"/>
      <c r="P5071" s="59"/>
      <c r="Q5071" s="59"/>
      <c r="R5071" s="59"/>
      <c r="T5071" s="3"/>
      <c r="U5071" s="5"/>
      <c r="V5071" s="3"/>
      <c r="W5071" s="5"/>
      <c r="AE5071" s="7"/>
      <c r="AM5071" s="8"/>
      <c r="AT5071" s="9"/>
      <c r="GM5071" s="12"/>
      <c r="GN5071" s="12"/>
      <c r="GO5071" s="12"/>
      <c r="GP5071" s="12"/>
      <c r="GQ5071" s="12"/>
    </row>
    <row r="5072" spans="9:199" s="1" customFormat="1">
      <c r="I5072" s="3"/>
      <c r="P5072" s="59"/>
      <c r="Q5072" s="59"/>
      <c r="R5072" s="59"/>
      <c r="T5072" s="3"/>
      <c r="U5072" s="5"/>
      <c r="V5072" s="3"/>
      <c r="W5072" s="5"/>
      <c r="AE5072" s="7"/>
      <c r="AM5072" s="8"/>
      <c r="AT5072" s="9"/>
      <c r="GM5072" s="12"/>
      <c r="GN5072" s="12"/>
      <c r="GO5072" s="12"/>
      <c r="GP5072" s="12"/>
      <c r="GQ5072" s="12"/>
    </row>
    <row r="5073" spans="9:199" s="1" customFormat="1">
      <c r="I5073" s="3"/>
      <c r="P5073" s="59"/>
      <c r="Q5073" s="59"/>
      <c r="R5073" s="59"/>
      <c r="T5073" s="3"/>
      <c r="U5073" s="5"/>
      <c r="V5073" s="3"/>
      <c r="W5073" s="5"/>
      <c r="AE5073" s="7"/>
      <c r="AM5073" s="8"/>
      <c r="AT5073" s="9"/>
      <c r="GM5073" s="12"/>
      <c r="GN5073" s="12"/>
      <c r="GO5073" s="12"/>
      <c r="GP5073" s="12"/>
      <c r="GQ5073" s="12"/>
    </row>
    <row r="5074" spans="9:199" s="1" customFormat="1">
      <c r="I5074" s="3"/>
      <c r="P5074" s="59"/>
      <c r="Q5074" s="59"/>
      <c r="R5074" s="59"/>
      <c r="T5074" s="3"/>
      <c r="U5074" s="5"/>
      <c r="V5074" s="3"/>
      <c r="W5074" s="5"/>
      <c r="AE5074" s="7"/>
      <c r="AM5074" s="8"/>
      <c r="AT5074" s="9"/>
      <c r="GM5074" s="12"/>
      <c r="GN5074" s="12"/>
      <c r="GO5074" s="12"/>
      <c r="GP5074" s="12"/>
      <c r="GQ5074" s="12"/>
    </row>
    <row r="5075" spans="9:199" s="1" customFormat="1">
      <c r="I5075" s="3"/>
      <c r="P5075" s="59"/>
      <c r="Q5075" s="59"/>
      <c r="R5075" s="59"/>
      <c r="T5075" s="3"/>
      <c r="U5075" s="5"/>
      <c r="V5075" s="3"/>
      <c r="W5075" s="5"/>
      <c r="AE5075" s="7"/>
      <c r="AM5075" s="8"/>
      <c r="AT5075" s="9"/>
      <c r="GM5075" s="12"/>
      <c r="GN5075" s="12"/>
      <c r="GO5075" s="12"/>
      <c r="GP5075" s="12"/>
      <c r="GQ5075" s="12"/>
    </row>
    <row r="5076" spans="9:199" s="1" customFormat="1">
      <c r="I5076" s="3"/>
      <c r="P5076" s="59"/>
      <c r="Q5076" s="59"/>
      <c r="R5076" s="59"/>
      <c r="T5076" s="3"/>
      <c r="U5076" s="5"/>
      <c r="V5076" s="3"/>
      <c r="W5076" s="5"/>
      <c r="AE5076" s="7"/>
      <c r="AM5076" s="8"/>
      <c r="AT5076" s="9"/>
      <c r="GM5076" s="12"/>
      <c r="GN5076" s="12"/>
      <c r="GO5076" s="12"/>
      <c r="GP5076" s="12"/>
      <c r="GQ5076" s="12"/>
    </row>
    <row r="5077" spans="9:199" s="1" customFormat="1">
      <c r="I5077" s="3"/>
      <c r="P5077" s="59"/>
      <c r="Q5077" s="59"/>
      <c r="R5077" s="59"/>
      <c r="T5077" s="3"/>
      <c r="U5077" s="5"/>
      <c r="V5077" s="3"/>
      <c r="W5077" s="5"/>
      <c r="AE5077" s="7"/>
      <c r="AM5077" s="8"/>
      <c r="AT5077" s="9"/>
      <c r="GM5077" s="12"/>
      <c r="GN5077" s="12"/>
      <c r="GO5077" s="12"/>
      <c r="GP5077" s="12"/>
      <c r="GQ5077" s="12"/>
    </row>
    <row r="5078" spans="9:199" s="1" customFormat="1">
      <c r="I5078" s="3"/>
      <c r="P5078" s="59"/>
      <c r="Q5078" s="59"/>
      <c r="R5078" s="59"/>
      <c r="T5078" s="3"/>
      <c r="U5078" s="5"/>
      <c r="V5078" s="3"/>
      <c r="W5078" s="5"/>
      <c r="AE5078" s="7"/>
      <c r="AM5078" s="8"/>
      <c r="AT5078" s="9"/>
      <c r="GM5078" s="12"/>
      <c r="GN5078" s="12"/>
      <c r="GO5078" s="12"/>
      <c r="GP5078" s="12"/>
      <c r="GQ5078" s="12"/>
    </row>
    <row r="5079" spans="9:199" s="1" customFormat="1">
      <c r="I5079" s="3"/>
      <c r="P5079" s="59"/>
      <c r="Q5079" s="59"/>
      <c r="R5079" s="59"/>
      <c r="T5079" s="3"/>
      <c r="U5079" s="5"/>
      <c r="V5079" s="3"/>
      <c r="W5079" s="5"/>
      <c r="AE5079" s="7"/>
      <c r="AM5079" s="8"/>
      <c r="AT5079" s="9"/>
      <c r="GM5079" s="12"/>
      <c r="GN5079" s="12"/>
      <c r="GO5079" s="12"/>
      <c r="GP5079" s="12"/>
      <c r="GQ5079" s="12"/>
    </row>
    <row r="5080" spans="9:199" s="1" customFormat="1">
      <c r="I5080" s="3"/>
      <c r="P5080" s="59"/>
      <c r="Q5080" s="59"/>
      <c r="R5080" s="59"/>
      <c r="T5080" s="3"/>
      <c r="U5080" s="5"/>
      <c r="V5080" s="3"/>
      <c r="W5080" s="5"/>
      <c r="AE5080" s="7"/>
      <c r="AM5080" s="8"/>
      <c r="AT5080" s="9"/>
      <c r="GM5080" s="12"/>
      <c r="GN5080" s="12"/>
      <c r="GO5080" s="12"/>
      <c r="GP5080" s="12"/>
      <c r="GQ5080" s="12"/>
    </row>
    <row r="5081" spans="9:199" s="1" customFormat="1">
      <c r="I5081" s="3"/>
      <c r="P5081" s="59"/>
      <c r="Q5081" s="59"/>
      <c r="R5081" s="59"/>
      <c r="T5081" s="3"/>
      <c r="U5081" s="5"/>
      <c r="V5081" s="3"/>
      <c r="W5081" s="5"/>
      <c r="AE5081" s="7"/>
      <c r="AM5081" s="8"/>
      <c r="AT5081" s="9"/>
      <c r="GM5081" s="12"/>
      <c r="GN5081" s="12"/>
      <c r="GO5081" s="12"/>
      <c r="GP5081" s="12"/>
      <c r="GQ5081" s="12"/>
    </row>
    <row r="5082" spans="9:199" s="1" customFormat="1">
      <c r="I5082" s="3"/>
      <c r="P5082" s="59"/>
      <c r="Q5082" s="59"/>
      <c r="R5082" s="59"/>
      <c r="T5082" s="3"/>
      <c r="U5082" s="5"/>
      <c r="V5082" s="3"/>
      <c r="W5082" s="5"/>
      <c r="AE5082" s="7"/>
      <c r="AM5082" s="8"/>
      <c r="AT5082" s="9"/>
      <c r="GM5082" s="12"/>
      <c r="GN5082" s="12"/>
      <c r="GO5082" s="12"/>
      <c r="GP5082" s="12"/>
      <c r="GQ5082" s="12"/>
    </row>
    <row r="5083" spans="9:199" s="1" customFormat="1">
      <c r="I5083" s="3"/>
      <c r="P5083" s="59"/>
      <c r="Q5083" s="59"/>
      <c r="R5083" s="59"/>
      <c r="T5083" s="3"/>
      <c r="U5083" s="5"/>
      <c r="V5083" s="3"/>
      <c r="W5083" s="5"/>
      <c r="AE5083" s="7"/>
      <c r="AM5083" s="8"/>
      <c r="AT5083" s="9"/>
      <c r="GM5083" s="12"/>
      <c r="GN5083" s="12"/>
      <c r="GO5083" s="12"/>
      <c r="GP5083" s="12"/>
      <c r="GQ5083" s="12"/>
    </row>
    <row r="5084" spans="9:199" s="1" customFormat="1">
      <c r="I5084" s="3"/>
      <c r="P5084" s="59"/>
      <c r="Q5084" s="59"/>
      <c r="R5084" s="59"/>
      <c r="T5084" s="3"/>
      <c r="U5084" s="5"/>
      <c r="V5084" s="3"/>
      <c r="W5084" s="5"/>
      <c r="AE5084" s="7"/>
      <c r="AM5084" s="8"/>
      <c r="AT5084" s="9"/>
      <c r="GM5084" s="12"/>
      <c r="GN5084" s="12"/>
      <c r="GO5084" s="12"/>
      <c r="GP5084" s="12"/>
      <c r="GQ5084" s="12"/>
    </row>
    <row r="5085" spans="9:199" s="1" customFormat="1">
      <c r="I5085" s="3"/>
      <c r="P5085" s="59"/>
      <c r="Q5085" s="59"/>
      <c r="R5085" s="59"/>
      <c r="T5085" s="3"/>
      <c r="U5085" s="5"/>
      <c r="V5085" s="3"/>
      <c r="W5085" s="5"/>
      <c r="AE5085" s="7"/>
      <c r="AM5085" s="8"/>
      <c r="AT5085" s="9"/>
      <c r="GM5085" s="12"/>
      <c r="GN5085" s="12"/>
      <c r="GO5085" s="12"/>
      <c r="GP5085" s="12"/>
      <c r="GQ5085" s="12"/>
    </row>
    <row r="5086" spans="9:199" s="1" customFormat="1">
      <c r="I5086" s="3"/>
      <c r="P5086" s="59"/>
      <c r="Q5086" s="59"/>
      <c r="R5086" s="59"/>
      <c r="T5086" s="3"/>
      <c r="U5086" s="5"/>
      <c r="V5086" s="3"/>
      <c r="W5086" s="5"/>
      <c r="AE5086" s="7"/>
      <c r="AM5086" s="8"/>
      <c r="AT5086" s="9"/>
      <c r="GM5086" s="12"/>
      <c r="GN5086" s="12"/>
      <c r="GO5086" s="12"/>
      <c r="GP5086" s="12"/>
      <c r="GQ5086" s="12"/>
    </row>
    <row r="5087" spans="9:199" s="1" customFormat="1">
      <c r="I5087" s="3"/>
      <c r="P5087" s="59"/>
      <c r="Q5087" s="59"/>
      <c r="R5087" s="59"/>
      <c r="T5087" s="3"/>
      <c r="U5087" s="5"/>
      <c r="V5087" s="3"/>
      <c r="W5087" s="5"/>
      <c r="AE5087" s="7"/>
      <c r="AM5087" s="8"/>
      <c r="AT5087" s="9"/>
      <c r="GM5087" s="12"/>
      <c r="GN5087" s="12"/>
      <c r="GO5087" s="12"/>
      <c r="GP5087" s="12"/>
      <c r="GQ5087" s="12"/>
    </row>
    <row r="5088" spans="9:199" s="1" customFormat="1">
      <c r="I5088" s="3"/>
      <c r="P5088" s="59"/>
      <c r="Q5088" s="59"/>
      <c r="R5088" s="59"/>
      <c r="T5088" s="3"/>
      <c r="U5088" s="5"/>
      <c r="V5088" s="3"/>
      <c r="W5088" s="5"/>
      <c r="AE5088" s="7"/>
      <c r="AM5088" s="8"/>
      <c r="AT5088" s="9"/>
      <c r="GM5088" s="12"/>
      <c r="GN5088" s="12"/>
      <c r="GO5088" s="12"/>
      <c r="GP5088" s="12"/>
      <c r="GQ5088" s="12"/>
    </row>
    <row r="5089" spans="9:199" s="1" customFormat="1">
      <c r="I5089" s="3"/>
      <c r="P5089" s="59"/>
      <c r="Q5089" s="59"/>
      <c r="R5089" s="59"/>
      <c r="T5089" s="3"/>
      <c r="U5089" s="5"/>
      <c r="V5089" s="3"/>
      <c r="W5089" s="5"/>
      <c r="AE5089" s="7"/>
      <c r="AM5089" s="8"/>
      <c r="AT5089" s="9"/>
      <c r="GM5089" s="12"/>
      <c r="GN5089" s="12"/>
      <c r="GO5089" s="12"/>
      <c r="GP5089" s="12"/>
      <c r="GQ5089" s="12"/>
    </row>
    <row r="5090" spans="9:199" s="1" customFormat="1">
      <c r="I5090" s="3"/>
      <c r="P5090" s="59"/>
      <c r="Q5090" s="59"/>
      <c r="R5090" s="59"/>
      <c r="T5090" s="3"/>
      <c r="U5090" s="5"/>
      <c r="V5090" s="3"/>
      <c r="W5090" s="5"/>
      <c r="AE5090" s="7"/>
      <c r="AM5090" s="8"/>
      <c r="AT5090" s="9"/>
      <c r="GM5090" s="12"/>
      <c r="GN5090" s="12"/>
      <c r="GO5090" s="12"/>
      <c r="GP5090" s="12"/>
      <c r="GQ5090" s="12"/>
    </row>
    <row r="5091" spans="9:199" s="1" customFormat="1">
      <c r="I5091" s="3"/>
      <c r="P5091" s="59"/>
      <c r="Q5091" s="59"/>
      <c r="R5091" s="59"/>
      <c r="T5091" s="3"/>
      <c r="U5091" s="5"/>
      <c r="V5091" s="3"/>
      <c r="W5091" s="5"/>
      <c r="AE5091" s="7"/>
      <c r="AM5091" s="8"/>
      <c r="AT5091" s="9"/>
      <c r="GM5091" s="12"/>
      <c r="GN5091" s="12"/>
      <c r="GO5091" s="12"/>
      <c r="GP5091" s="12"/>
      <c r="GQ5091" s="12"/>
    </row>
    <row r="5092" spans="9:199" s="1" customFormat="1">
      <c r="I5092" s="3"/>
      <c r="P5092" s="59"/>
      <c r="Q5092" s="59"/>
      <c r="R5092" s="59"/>
      <c r="T5092" s="3"/>
      <c r="U5092" s="5"/>
      <c r="V5092" s="3"/>
      <c r="W5092" s="5"/>
      <c r="AE5092" s="7"/>
      <c r="AM5092" s="8"/>
      <c r="AT5092" s="9"/>
      <c r="GM5092" s="12"/>
      <c r="GN5092" s="12"/>
      <c r="GO5092" s="12"/>
      <c r="GP5092" s="12"/>
      <c r="GQ5092" s="12"/>
    </row>
    <row r="5093" spans="9:199" s="1" customFormat="1">
      <c r="I5093" s="3"/>
      <c r="P5093" s="59"/>
      <c r="Q5093" s="59"/>
      <c r="R5093" s="59"/>
      <c r="T5093" s="3"/>
      <c r="U5093" s="5"/>
      <c r="V5093" s="3"/>
      <c r="W5093" s="5"/>
      <c r="AE5093" s="7"/>
      <c r="AM5093" s="8"/>
      <c r="AT5093" s="9"/>
      <c r="GM5093" s="12"/>
      <c r="GN5093" s="12"/>
      <c r="GO5093" s="12"/>
      <c r="GP5093" s="12"/>
      <c r="GQ5093" s="12"/>
    </row>
    <row r="5094" spans="9:199" s="1" customFormat="1">
      <c r="I5094" s="3"/>
      <c r="P5094" s="59"/>
      <c r="Q5094" s="59"/>
      <c r="R5094" s="59"/>
      <c r="T5094" s="3"/>
      <c r="U5094" s="5"/>
      <c r="V5094" s="3"/>
      <c r="W5094" s="5"/>
      <c r="AE5094" s="7"/>
      <c r="AM5094" s="8"/>
      <c r="AT5094" s="9"/>
      <c r="GM5094" s="12"/>
      <c r="GN5094" s="12"/>
      <c r="GO5094" s="12"/>
      <c r="GP5094" s="12"/>
      <c r="GQ5094" s="12"/>
    </row>
    <row r="5095" spans="9:199" s="1" customFormat="1">
      <c r="I5095" s="3"/>
      <c r="P5095" s="59"/>
      <c r="Q5095" s="59"/>
      <c r="R5095" s="59"/>
      <c r="T5095" s="3"/>
      <c r="U5095" s="5"/>
      <c r="V5095" s="3"/>
      <c r="W5095" s="5"/>
      <c r="AE5095" s="7"/>
      <c r="AM5095" s="8"/>
      <c r="AT5095" s="9"/>
      <c r="GM5095" s="12"/>
      <c r="GN5095" s="12"/>
      <c r="GO5095" s="12"/>
      <c r="GP5095" s="12"/>
      <c r="GQ5095" s="12"/>
    </row>
    <row r="5096" spans="9:199" s="1" customFormat="1">
      <c r="I5096" s="3"/>
      <c r="P5096" s="59"/>
      <c r="Q5096" s="59"/>
      <c r="R5096" s="59"/>
      <c r="T5096" s="3"/>
      <c r="U5096" s="5"/>
      <c r="V5096" s="3"/>
      <c r="W5096" s="5"/>
      <c r="AE5096" s="7"/>
      <c r="AM5096" s="8"/>
      <c r="AT5096" s="9"/>
      <c r="GM5096" s="12"/>
      <c r="GN5096" s="12"/>
      <c r="GO5096" s="12"/>
      <c r="GP5096" s="12"/>
      <c r="GQ5096" s="12"/>
    </row>
    <row r="5097" spans="9:199" s="1" customFormat="1">
      <c r="I5097" s="3"/>
      <c r="P5097" s="59"/>
      <c r="Q5097" s="59"/>
      <c r="R5097" s="59"/>
      <c r="T5097" s="3"/>
      <c r="U5097" s="5"/>
      <c r="V5097" s="3"/>
      <c r="W5097" s="5"/>
      <c r="AE5097" s="7"/>
      <c r="AM5097" s="8"/>
      <c r="AT5097" s="9"/>
      <c r="GM5097" s="12"/>
      <c r="GN5097" s="12"/>
      <c r="GO5097" s="12"/>
      <c r="GP5097" s="12"/>
      <c r="GQ5097" s="12"/>
    </row>
    <row r="5098" spans="9:199" s="1" customFormat="1">
      <c r="I5098" s="3"/>
      <c r="P5098" s="59"/>
      <c r="Q5098" s="59"/>
      <c r="R5098" s="59"/>
      <c r="T5098" s="3"/>
      <c r="U5098" s="5"/>
      <c r="V5098" s="3"/>
      <c r="W5098" s="5"/>
      <c r="AE5098" s="7"/>
      <c r="AM5098" s="8"/>
      <c r="AT5098" s="9"/>
      <c r="GM5098" s="12"/>
      <c r="GN5098" s="12"/>
      <c r="GO5098" s="12"/>
      <c r="GP5098" s="12"/>
      <c r="GQ5098" s="12"/>
    </row>
    <row r="5099" spans="9:199" s="1" customFormat="1">
      <c r="I5099" s="3"/>
      <c r="P5099" s="59"/>
      <c r="Q5099" s="59"/>
      <c r="R5099" s="59"/>
      <c r="T5099" s="3"/>
      <c r="U5099" s="5"/>
      <c r="V5099" s="3"/>
      <c r="W5099" s="5"/>
      <c r="AE5099" s="7"/>
      <c r="AM5099" s="8"/>
      <c r="AT5099" s="9"/>
      <c r="GM5099" s="12"/>
      <c r="GN5099" s="12"/>
      <c r="GO5099" s="12"/>
      <c r="GP5099" s="12"/>
      <c r="GQ5099" s="12"/>
    </row>
    <row r="5100" spans="9:199" s="1" customFormat="1">
      <c r="I5100" s="3"/>
      <c r="P5100" s="59"/>
      <c r="Q5100" s="59"/>
      <c r="R5100" s="59"/>
      <c r="T5100" s="3"/>
      <c r="U5100" s="5"/>
      <c r="V5100" s="3"/>
      <c r="W5100" s="5"/>
      <c r="AE5100" s="7"/>
      <c r="AM5100" s="8"/>
      <c r="AT5100" s="9"/>
      <c r="GM5100" s="12"/>
      <c r="GN5100" s="12"/>
      <c r="GO5100" s="12"/>
      <c r="GP5100" s="12"/>
      <c r="GQ5100" s="12"/>
    </row>
    <row r="5101" spans="9:199" s="1" customFormat="1">
      <c r="I5101" s="3"/>
      <c r="P5101" s="59"/>
      <c r="Q5101" s="59"/>
      <c r="R5101" s="59"/>
      <c r="T5101" s="3"/>
      <c r="U5101" s="5"/>
      <c r="V5101" s="3"/>
      <c r="W5101" s="5"/>
      <c r="AE5101" s="7"/>
      <c r="AM5101" s="8"/>
      <c r="AT5101" s="9"/>
      <c r="GM5101" s="12"/>
      <c r="GN5101" s="12"/>
      <c r="GO5101" s="12"/>
      <c r="GP5101" s="12"/>
      <c r="GQ5101" s="12"/>
    </row>
    <row r="5102" spans="9:199" s="1" customFormat="1">
      <c r="I5102" s="3"/>
      <c r="P5102" s="59"/>
      <c r="Q5102" s="59"/>
      <c r="R5102" s="59"/>
      <c r="T5102" s="3"/>
      <c r="U5102" s="5"/>
      <c r="V5102" s="3"/>
      <c r="W5102" s="5"/>
      <c r="AE5102" s="7"/>
      <c r="AM5102" s="8"/>
      <c r="AT5102" s="9"/>
      <c r="GM5102" s="12"/>
      <c r="GN5102" s="12"/>
      <c r="GO5102" s="12"/>
      <c r="GP5102" s="12"/>
      <c r="GQ5102" s="12"/>
    </row>
    <row r="5103" spans="9:199" s="1" customFormat="1">
      <c r="I5103" s="3"/>
      <c r="P5103" s="59"/>
      <c r="Q5103" s="59"/>
      <c r="R5103" s="59"/>
      <c r="T5103" s="3"/>
      <c r="U5103" s="5"/>
      <c r="V5103" s="3"/>
      <c r="W5103" s="5"/>
      <c r="AE5103" s="7"/>
      <c r="AM5103" s="8"/>
      <c r="AT5103" s="9"/>
      <c r="GM5103" s="12"/>
      <c r="GN5103" s="12"/>
      <c r="GO5103" s="12"/>
      <c r="GP5103" s="12"/>
      <c r="GQ5103" s="12"/>
    </row>
    <row r="5104" spans="9:199" s="1" customFormat="1">
      <c r="I5104" s="3"/>
      <c r="P5104" s="59"/>
      <c r="Q5104" s="59"/>
      <c r="R5104" s="59"/>
      <c r="T5104" s="3"/>
      <c r="U5104" s="5"/>
      <c r="V5104" s="3"/>
      <c r="W5104" s="5"/>
      <c r="AE5104" s="7"/>
      <c r="AM5104" s="8"/>
      <c r="AT5104" s="9"/>
      <c r="GM5104" s="12"/>
      <c r="GN5104" s="12"/>
      <c r="GO5104" s="12"/>
      <c r="GP5104" s="12"/>
      <c r="GQ5104" s="12"/>
    </row>
    <row r="5105" spans="9:199" s="1" customFormat="1">
      <c r="I5105" s="3"/>
      <c r="P5105" s="59"/>
      <c r="Q5105" s="59"/>
      <c r="R5105" s="59"/>
      <c r="T5105" s="3"/>
      <c r="U5105" s="5"/>
      <c r="V5105" s="3"/>
      <c r="W5105" s="5"/>
      <c r="AE5105" s="7"/>
      <c r="AM5105" s="8"/>
      <c r="AT5105" s="9"/>
      <c r="GM5105" s="12"/>
      <c r="GN5105" s="12"/>
      <c r="GO5105" s="12"/>
      <c r="GP5105" s="12"/>
      <c r="GQ5105" s="12"/>
    </row>
    <row r="5106" spans="9:199" s="1" customFormat="1">
      <c r="I5106" s="3"/>
      <c r="P5106" s="59"/>
      <c r="Q5106" s="59"/>
      <c r="R5106" s="59"/>
      <c r="T5106" s="3"/>
      <c r="U5106" s="5"/>
      <c r="V5106" s="3"/>
      <c r="W5106" s="5"/>
      <c r="AE5106" s="7"/>
      <c r="AM5106" s="8"/>
      <c r="AT5106" s="9"/>
      <c r="GM5106" s="12"/>
      <c r="GN5106" s="12"/>
      <c r="GO5106" s="12"/>
      <c r="GP5106" s="12"/>
      <c r="GQ5106" s="12"/>
    </row>
    <row r="5107" spans="9:199" s="1" customFormat="1">
      <c r="I5107" s="3"/>
      <c r="P5107" s="59"/>
      <c r="Q5107" s="59"/>
      <c r="R5107" s="59"/>
      <c r="T5107" s="3"/>
      <c r="U5107" s="5"/>
      <c r="V5107" s="3"/>
      <c r="W5107" s="5"/>
      <c r="AE5107" s="7"/>
      <c r="AM5107" s="8"/>
      <c r="AT5107" s="9"/>
      <c r="GM5107" s="12"/>
      <c r="GN5107" s="12"/>
      <c r="GO5107" s="12"/>
      <c r="GP5107" s="12"/>
      <c r="GQ5107" s="12"/>
    </row>
    <row r="5108" spans="9:199" s="1" customFormat="1">
      <c r="I5108" s="3"/>
      <c r="P5108" s="59"/>
      <c r="Q5108" s="59"/>
      <c r="R5108" s="59"/>
      <c r="T5108" s="3"/>
      <c r="U5108" s="5"/>
      <c r="V5108" s="3"/>
      <c r="W5108" s="5"/>
      <c r="AE5108" s="7"/>
      <c r="AM5108" s="8"/>
      <c r="AT5108" s="9"/>
      <c r="GM5108" s="12"/>
      <c r="GN5108" s="12"/>
      <c r="GO5108" s="12"/>
      <c r="GP5108" s="12"/>
      <c r="GQ5108" s="12"/>
    </row>
    <row r="5109" spans="9:199" s="1" customFormat="1">
      <c r="I5109" s="3"/>
      <c r="P5109" s="59"/>
      <c r="Q5109" s="59"/>
      <c r="R5109" s="59"/>
      <c r="T5109" s="3"/>
      <c r="U5109" s="5"/>
      <c r="V5109" s="3"/>
      <c r="W5109" s="5"/>
      <c r="AE5109" s="7"/>
      <c r="AM5109" s="8"/>
      <c r="AT5109" s="9"/>
      <c r="GM5109" s="12"/>
      <c r="GN5109" s="12"/>
      <c r="GO5109" s="12"/>
      <c r="GP5109" s="12"/>
      <c r="GQ5109" s="12"/>
    </row>
    <row r="5110" spans="9:199" s="1" customFormat="1">
      <c r="I5110" s="3"/>
      <c r="P5110" s="59"/>
      <c r="Q5110" s="59"/>
      <c r="R5110" s="59"/>
      <c r="T5110" s="3"/>
      <c r="U5110" s="5"/>
      <c r="V5110" s="3"/>
      <c r="W5110" s="5"/>
      <c r="AE5110" s="7"/>
      <c r="AM5110" s="8"/>
      <c r="AT5110" s="9"/>
      <c r="GM5110" s="12"/>
      <c r="GN5110" s="12"/>
      <c r="GO5110" s="12"/>
      <c r="GP5110" s="12"/>
      <c r="GQ5110" s="12"/>
    </row>
    <row r="5111" spans="9:199" s="1" customFormat="1">
      <c r="I5111" s="3"/>
      <c r="P5111" s="59"/>
      <c r="Q5111" s="59"/>
      <c r="R5111" s="59"/>
      <c r="T5111" s="3"/>
      <c r="U5111" s="5"/>
      <c r="V5111" s="3"/>
      <c r="W5111" s="5"/>
      <c r="AE5111" s="7"/>
      <c r="AM5111" s="8"/>
      <c r="AT5111" s="9"/>
      <c r="GM5111" s="12"/>
      <c r="GN5111" s="12"/>
      <c r="GO5111" s="12"/>
      <c r="GP5111" s="12"/>
      <c r="GQ5111" s="12"/>
    </row>
    <row r="5112" spans="9:199" s="1" customFormat="1">
      <c r="I5112" s="3"/>
      <c r="P5112" s="59"/>
      <c r="Q5112" s="59"/>
      <c r="R5112" s="59"/>
      <c r="T5112" s="3"/>
      <c r="U5112" s="5"/>
      <c r="V5112" s="3"/>
      <c r="W5112" s="5"/>
      <c r="AE5112" s="7"/>
      <c r="AM5112" s="8"/>
      <c r="AT5112" s="9"/>
      <c r="GM5112" s="12"/>
      <c r="GN5112" s="12"/>
      <c r="GO5112" s="12"/>
      <c r="GP5112" s="12"/>
      <c r="GQ5112" s="12"/>
    </row>
    <row r="5113" spans="9:199" s="1" customFormat="1">
      <c r="I5113" s="3"/>
      <c r="P5113" s="59"/>
      <c r="Q5113" s="59"/>
      <c r="R5113" s="59"/>
      <c r="T5113" s="3"/>
      <c r="U5113" s="5"/>
      <c r="V5113" s="3"/>
      <c r="W5113" s="5"/>
      <c r="AE5113" s="7"/>
      <c r="AM5113" s="8"/>
      <c r="AT5113" s="9"/>
      <c r="GM5113" s="12"/>
      <c r="GN5113" s="12"/>
      <c r="GO5113" s="12"/>
      <c r="GP5113" s="12"/>
      <c r="GQ5113" s="12"/>
    </row>
    <row r="5114" spans="9:199" s="1" customFormat="1">
      <c r="I5114" s="3"/>
      <c r="P5114" s="59"/>
      <c r="Q5114" s="59"/>
      <c r="R5114" s="59"/>
      <c r="T5114" s="3"/>
      <c r="U5114" s="5"/>
      <c r="V5114" s="3"/>
      <c r="W5114" s="5"/>
      <c r="AE5114" s="7"/>
      <c r="AM5114" s="8"/>
      <c r="AT5114" s="9"/>
      <c r="GM5114" s="12"/>
      <c r="GN5114" s="12"/>
      <c r="GO5114" s="12"/>
      <c r="GP5114" s="12"/>
      <c r="GQ5114" s="12"/>
    </row>
    <row r="5115" spans="9:199" s="1" customFormat="1">
      <c r="I5115" s="3"/>
      <c r="P5115" s="59"/>
      <c r="Q5115" s="59"/>
      <c r="R5115" s="59"/>
      <c r="T5115" s="3"/>
      <c r="U5115" s="5"/>
      <c r="V5115" s="3"/>
      <c r="W5115" s="5"/>
      <c r="AE5115" s="7"/>
      <c r="AM5115" s="8"/>
      <c r="AT5115" s="9"/>
      <c r="GM5115" s="12"/>
      <c r="GN5115" s="12"/>
      <c r="GO5115" s="12"/>
      <c r="GP5115" s="12"/>
      <c r="GQ5115" s="12"/>
    </row>
    <row r="5116" spans="9:199" s="1" customFormat="1">
      <c r="I5116" s="3"/>
      <c r="P5116" s="59"/>
      <c r="Q5116" s="59"/>
      <c r="R5116" s="59"/>
      <c r="T5116" s="3"/>
      <c r="U5116" s="5"/>
      <c r="V5116" s="3"/>
      <c r="W5116" s="5"/>
      <c r="AE5116" s="7"/>
      <c r="AM5116" s="8"/>
      <c r="AT5116" s="9"/>
      <c r="GM5116" s="12"/>
      <c r="GN5116" s="12"/>
      <c r="GO5116" s="12"/>
      <c r="GP5116" s="12"/>
      <c r="GQ5116" s="12"/>
    </row>
    <row r="5117" spans="9:199" s="1" customFormat="1">
      <c r="I5117" s="3"/>
      <c r="P5117" s="59"/>
      <c r="Q5117" s="59"/>
      <c r="R5117" s="59"/>
      <c r="T5117" s="3"/>
      <c r="U5117" s="5"/>
      <c r="V5117" s="3"/>
      <c r="W5117" s="5"/>
      <c r="AE5117" s="7"/>
      <c r="AM5117" s="8"/>
      <c r="AT5117" s="9"/>
      <c r="GM5117" s="12"/>
      <c r="GN5117" s="12"/>
      <c r="GO5117" s="12"/>
      <c r="GP5117" s="12"/>
      <c r="GQ5117" s="12"/>
    </row>
    <row r="5118" spans="9:199" s="1" customFormat="1">
      <c r="I5118" s="3"/>
      <c r="P5118" s="59"/>
      <c r="Q5118" s="59"/>
      <c r="R5118" s="59"/>
      <c r="T5118" s="3"/>
      <c r="U5118" s="5"/>
      <c r="V5118" s="3"/>
      <c r="W5118" s="5"/>
      <c r="AE5118" s="7"/>
      <c r="AM5118" s="8"/>
      <c r="AT5118" s="9"/>
      <c r="GM5118" s="12"/>
      <c r="GN5118" s="12"/>
      <c r="GO5118" s="12"/>
      <c r="GP5118" s="12"/>
      <c r="GQ5118" s="12"/>
    </row>
    <row r="5119" spans="9:199" s="1" customFormat="1">
      <c r="I5119" s="3"/>
      <c r="P5119" s="59"/>
      <c r="Q5119" s="59"/>
      <c r="R5119" s="59"/>
      <c r="T5119" s="3"/>
      <c r="U5119" s="5"/>
      <c r="V5119" s="3"/>
      <c r="W5119" s="5"/>
      <c r="AE5119" s="7"/>
      <c r="AM5119" s="8"/>
      <c r="AT5119" s="9"/>
      <c r="GM5119" s="12"/>
      <c r="GN5119" s="12"/>
      <c r="GO5119" s="12"/>
      <c r="GP5119" s="12"/>
      <c r="GQ5119" s="12"/>
    </row>
    <row r="5120" spans="9:199" s="1" customFormat="1">
      <c r="I5120" s="3"/>
      <c r="P5120" s="59"/>
      <c r="Q5120" s="59"/>
      <c r="R5120" s="59"/>
      <c r="T5120" s="3"/>
      <c r="U5120" s="5"/>
      <c r="V5120" s="3"/>
      <c r="W5120" s="5"/>
      <c r="AE5120" s="7"/>
      <c r="AM5120" s="8"/>
      <c r="AT5120" s="9"/>
      <c r="GM5120" s="12"/>
      <c r="GN5120" s="12"/>
      <c r="GO5120" s="12"/>
      <c r="GP5120" s="12"/>
      <c r="GQ5120" s="12"/>
    </row>
    <row r="5121" spans="9:199" s="1" customFormat="1">
      <c r="I5121" s="3"/>
      <c r="P5121" s="59"/>
      <c r="Q5121" s="59"/>
      <c r="R5121" s="59"/>
      <c r="T5121" s="3"/>
      <c r="U5121" s="5"/>
      <c r="V5121" s="3"/>
      <c r="W5121" s="5"/>
      <c r="AE5121" s="7"/>
      <c r="AM5121" s="8"/>
      <c r="AT5121" s="9"/>
      <c r="GM5121" s="12"/>
      <c r="GN5121" s="12"/>
      <c r="GO5121" s="12"/>
      <c r="GP5121" s="12"/>
      <c r="GQ5121" s="12"/>
    </row>
    <row r="5122" spans="9:199" s="1" customFormat="1">
      <c r="I5122" s="3"/>
      <c r="P5122" s="59"/>
      <c r="Q5122" s="59"/>
      <c r="R5122" s="59"/>
      <c r="T5122" s="3"/>
      <c r="U5122" s="5"/>
      <c r="V5122" s="3"/>
      <c r="W5122" s="5"/>
      <c r="AE5122" s="7"/>
      <c r="AM5122" s="8"/>
      <c r="AT5122" s="9"/>
      <c r="GM5122" s="12"/>
      <c r="GN5122" s="12"/>
      <c r="GO5122" s="12"/>
      <c r="GP5122" s="12"/>
      <c r="GQ5122" s="12"/>
    </row>
    <row r="5123" spans="9:199" s="1" customFormat="1">
      <c r="I5123" s="3"/>
      <c r="P5123" s="59"/>
      <c r="Q5123" s="59"/>
      <c r="R5123" s="59"/>
      <c r="T5123" s="3"/>
      <c r="U5123" s="5"/>
      <c r="V5123" s="3"/>
      <c r="W5123" s="5"/>
      <c r="AE5123" s="7"/>
      <c r="AM5123" s="8"/>
      <c r="AT5123" s="9"/>
      <c r="GM5123" s="12"/>
      <c r="GN5123" s="12"/>
      <c r="GO5123" s="12"/>
      <c r="GP5123" s="12"/>
      <c r="GQ5123" s="12"/>
    </row>
    <row r="5124" spans="9:199" s="1" customFormat="1">
      <c r="I5124" s="3"/>
      <c r="P5124" s="59"/>
      <c r="Q5124" s="59"/>
      <c r="R5124" s="59"/>
      <c r="T5124" s="3"/>
      <c r="U5124" s="5"/>
      <c r="V5124" s="3"/>
      <c r="W5124" s="5"/>
      <c r="AE5124" s="7"/>
      <c r="AM5124" s="8"/>
      <c r="AT5124" s="9"/>
      <c r="GM5124" s="12"/>
      <c r="GN5124" s="12"/>
      <c r="GO5124" s="12"/>
      <c r="GP5124" s="12"/>
      <c r="GQ5124" s="12"/>
    </row>
    <row r="5125" spans="9:199" s="1" customFormat="1">
      <c r="I5125" s="3"/>
      <c r="P5125" s="59"/>
      <c r="Q5125" s="59"/>
      <c r="R5125" s="59"/>
      <c r="T5125" s="3"/>
      <c r="U5125" s="5"/>
      <c r="V5125" s="3"/>
      <c r="W5125" s="5"/>
      <c r="AE5125" s="7"/>
      <c r="AM5125" s="8"/>
      <c r="AT5125" s="9"/>
      <c r="GM5125" s="12"/>
      <c r="GN5125" s="12"/>
      <c r="GO5125" s="12"/>
      <c r="GP5125" s="12"/>
      <c r="GQ5125" s="12"/>
    </row>
    <row r="5126" spans="9:199" s="1" customFormat="1">
      <c r="I5126" s="3"/>
      <c r="P5126" s="59"/>
      <c r="Q5126" s="59"/>
      <c r="R5126" s="59"/>
      <c r="T5126" s="3"/>
      <c r="U5126" s="5"/>
      <c r="V5126" s="3"/>
      <c r="W5126" s="5"/>
      <c r="AE5126" s="7"/>
      <c r="AM5126" s="8"/>
      <c r="AT5126" s="9"/>
      <c r="GM5126" s="12"/>
      <c r="GN5126" s="12"/>
      <c r="GO5126" s="12"/>
      <c r="GP5126" s="12"/>
      <c r="GQ5126" s="12"/>
    </row>
    <row r="5127" spans="9:199" s="1" customFormat="1">
      <c r="I5127" s="3"/>
      <c r="P5127" s="59"/>
      <c r="Q5127" s="59"/>
      <c r="R5127" s="59"/>
      <c r="T5127" s="3"/>
      <c r="U5127" s="5"/>
      <c r="V5127" s="3"/>
      <c r="W5127" s="5"/>
      <c r="AE5127" s="7"/>
      <c r="AM5127" s="8"/>
      <c r="AT5127" s="9"/>
      <c r="GM5127" s="12"/>
      <c r="GN5127" s="12"/>
      <c r="GO5127" s="12"/>
      <c r="GP5127" s="12"/>
      <c r="GQ5127" s="12"/>
    </row>
    <row r="5128" spans="9:199" s="1" customFormat="1">
      <c r="I5128" s="3"/>
      <c r="P5128" s="59"/>
      <c r="Q5128" s="59"/>
      <c r="R5128" s="59"/>
      <c r="T5128" s="3"/>
      <c r="U5128" s="5"/>
      <c r="V5128" s="3"/>
      <c r="W5128" s="5"/>
      <c r="AE5128" s="7"/>
      <c r="AM5128" s="8"/>
      <c r="AT5128" s="9"/>
      <c r="GM5128" s="12"/>
      <c r="GN5128" s="12"/>
      <c r="GO5128" s="12"/>
      <c r="GP5128" s="12"/>
      <c r="GQ5128" s="12"/>
    </row>
    <row r="5129" spans="9:199" s="1" customFormat="1">
      <c r="I5129" s="3"/>
      <c r="P5129" s="59"/>
      <c r="Q5129" s="59"/>
      <c r="R5129" s="59"/>
      <c r="T5129" s="3"/>
      <c r="U5129" s="5"/>
      <c r="V5129" s="3"/>
      <c r="W5129" s="5"/>
      <c r="AE5129" s="7"/>
      <c r="AM5129" s="8"/>
      <c r="AT5129" s="9"/>
      <c r="GM5129" s="12"/>
      <c r="GN5129" s="12"/>
      <c r="GO5129" s="12"/>
      <c r="GP5129" s="12"/>
      <c r="GQ5129" s="12"/>
    </row>
    <row r="5130" spans="9:199" s="1" customFormat="1">
      <c r="I5130" s="3"/>
      <c r="P5130" s="59"/>
      <c r="Q5130" s="59"/>
      <c r="R5130" s="59"/>
      <c r="T5130" s="3"/>
      <c r="U5130" s="5"/>
      <c r="V5130" s="3"/>
      <c r="W5130" s="5"/>
      <c r="AE5130" s="7"/>
      <c r="AM5130" s="8"/>
      <c r="AT5130" s="9"/>
      <c r="GM5130" s="12"/>
      <c r="GN5130" s="12"/>
      <c r="GO5130" s="12"/>
      <c r="GP5130" s="12"/>
      <c r="GQ5130" s="12"/>
    </row>
    <row r="5131" spans="9:199" s="1" customFormat="1">
      <c r="I5131" s="3"/>
      <c r="P5131" s="59"/>
      <c r="Q5131" s="59"/>
      <c r="R5131" s="59"/>
      <c r="T5131" s="3"/>
      <c r="U5131" s="5"/>
      <c r="V5131" s="3"/>
      <c r="W5131" s="5"/>
      <c r="AE5131" s="7"/>
      <c r="AM5131" s="8"/>
      <c r="AT5131" s="9"/>
      <c r="GM5131" s="12"/>
      <c r="GN5131" s="12"/>
      <c r="GO5131" s="12"/>
      <c r="GP5131" s="12"/>
      <c r="GQ5131" s="12"/>
    </row>
    <row r="5132" spans="9:199" s="1" customFormat="1">
      <c r="I5132" s="3"/>
      <c r="P5132" s="59"/>
      <c r="Q5132" s="59"/>
      <c r="R5132" s="59"/>
      <c r="T5132" s="3"/>
      <c r="U5132" s="5"/>
      <c r="V5132" s="3"/>
      <c r="W5132" s="5"/>
      <c r="AE5132" s="7"/>
      <c r="AM5132" s="8"/>
      <c r="AT5132" s="9"/>
      <c r="GM5132" s="12"/>
      <c r="GN5132" s="12"/>
      <c r="GO5132" s="12"/>
      <c r="GP5132" s="12"/>
      <c r="GQ5132" s="12"/>
    </row>
    <row r="5133" spans="9:199" s="1" customFormat="1">
      <c r="I5133" s="3"/>
      <c r="P5133" s="59"/>
      <c r="Q5133" s="59"/>
      <c r="R5133" s="59"/>
      <c r="T5133" s="3"/>
      <c r="U5133" s="5"/>
      <c r="V5133" s="3"/>
      <c r="W5133" s="5"/>
      <c r="AE5133" s="7"/>
      <c r="AM5133" s="8"/>
      <c r="AT5133" s="9"/>
      <c r="GM5133" s="12"/>
      <c r="GN5133" s="12"/>
      <c r="GO5133" s="12"/>
      <c r="GP5133" s="12"/>
      <c r="GQ5133" s="12"/>
    </row>
    <row r="5134" spans="9:199" s="1" customFormat="1">
      <c r="I5134" s="3"/>
      <c r="P5134" s="59"/>
      <c r="Q5134" s="59"/>
      <c r="R5134" s="59"/>
      <c r="T5134" s="3"/>
      <c r="U5134" s="5"/>
      <c r="V5134" s="3"/>
      <c r="W5134" s="5"/>
      <c r="AE5134" s="7"/>
      <c r="AM5134" s="8"/>
      <c r="AT5134" s="9"/>
      <c r="GM5134" s="12"/>
      <c r="GN5134" s="12"/>
      <c r="GO5134" s="12"/>
      <c r="GP5134" s="12"/>
      <c r="GQ5134" s="12"/>
    </row>
    <row r="5135" spans="9:199" s="1" customFormat="1">
      <c r="I5135" s="3"/>
      <c r="P5135" s="59"/>
      <c r="Q5135" s="59"/>
      <c r="R5135" s="59"/>
      <c r="T5135" s="3"/>
      <c r="U5135" s="5"/>
      <c r="V5135" s="3"/>
      <c r="W5135" s="5"/>
      <c r="AE5135" s="7"/>
      <c r="AM5135" s="8"/>
      <c r="AT5135" s="9"/>
      <c r="GM5135" s="12"/>
      <c r="GN5135" s="12"/>
      <c r="GO5135" s="12"/>
      <c r="GP5135" s="12"/>
      <c r="GQ5135" s="12"/>
    </row>
    <row r="5136" spans="9:199" s="1" customFormat="1">
      <c r="I5136" s="3"/>
      <c r="P5136" s="59"/>
      <c r="Q5136" s="59"/>
      <c r="R5136" s="59"/>
      <c r="T5136" s="3"/>
      <c r="U5136" s="5"/>
      <c r="V5136" s="3"/>
      <c r="W5136" s="5"/>
      <c r="AE5136" s="7"/>
      <c r="AM5136" s="8"/>
      <c r="AT5136" s="9"/>
      <c r="GM5136" s="12"/>
      <c r="GN5136" s="12"/>
      <c r="GO5136" s="12"/>
      <c r="GP5136" s="12"/>
      <c r="GQ5136" s="12"/>
    </row>
    <row r="5137" spans="9:199" s="1" customFormat="1">
      <c r="I5137" s="3"/>
      <c r="P5137" s="59"/>
      <c r="Q5137" s="59"/>
      <c r="R5137" s="59"/>
      <c r="T5137" s="3"/>
      <c r="U5137" s="5"/>
      <c r="V5137" s="3"/>
      <c r="W5137" s="5"/>
      <c r="AE5137" s="7"/>
      <c r="AM5137" s="8"/>
      <c r="AT5137" s="9"/>
      <c r="GM5137" s="12"/>
      <c r="GN5137" s="12"/>
      <c r="GO5137" s="12"/>
      <c r="GP5137" s="12"/>
      <c r="GQ5137" s="12"/>
    </row>
    <row r="5138" spans="9:199" s="1" customFormat="1">
      <c r="I5138" s="3"/>
      <c r="P5138" s="59"/>
      <c r="Q5138" s="59"/>
      <c r="R5138" s="59"/>
      <c r="T5138" s="3"/>
      <c r="U5138" s="5"/>
      <c r="V5138" s="3"/>
      <c r="W5138" s="5"/>
      <c r="AE5138" s="7"/>
      <c r="AM5138" s="8"/>
      <c r="AT5138" s="9"/>
      <c r="GM5138" s="12"/>
      <c r="GN5138" s="12"/>
      <c r="GO5138" s="12"/>
      <c r="GP5138" s="12"/>
      <c r="GQ5138" s="12"/>
    </row>
    <row r="5139" spans="9:199" s="1" customFormat="1">
      <c r="I5139" s="3"/>
      <c r="P5139" s="59"/>
      <c r="Q5139" s="59"/>
      <c r="R5139" s="59"/>
      <c r="T5139" s="3"/>
      <c r="U5139" s="5"/>
      <c r="V5139" s="3"/>
      <c r="W5139" s="5"/>
      <c r="AE5139" s="7"/>
      <c r="AM5139" s="8"/>
      <c r="AT5139" s="9"/>
      <c r="GM5139" s="12"/>
      <c r="GN5139" s="12"/>
      <c r="GO5139" s="12"/>
      <c r="GP5139" s="12"/>
      <c r="GQ5139" s="12"/>
    </row>
    <row r="5140" spans="9:199" s="1" customFormat="1">
      <c r="I5140" s="3"/>
      <c r="P5140" s="59"/>
      <c r="Q5140" s="59"/>
      <c r="R5140" s="59"/>
      <c r="T5140" s="3"/>
      <c r="U5140" s="5"/>
      <c r="V5140" s="3"/>
      <c r="W5140" s="5"/>
      <c r="AE5140" s="7"/>
      <c r="AM5140" s="8"/>
      <c r="AT5140" s="9"/>
      <c r="GM5140" s="12"/>
      <c r="GN5140" s="12"/>
      <c r="GO5140" s="12"/>
      <c r="GP5140" s="12"/>
      <c r="GQ5140" s="12"/>
    </row>
    <row r="5141" spans="9:199" s="1" customFormat="1">
      <c r="I5141" s="3"/>
      <c r="P5141" s="59"/>
      <c r="Q5141" s="59"/>
      <c r="R5141" s="59"/>
      <c r="T5141" s="3"/>
      <c r="U5141" s="5"/>
      <c r="V5141" s="3"/>
      <c r="W5141" s="5"/>
      <c r="AE5141" s="7"/>
      <c r="AM5141" s="8"/>
      <c r="AT5141" s="9"/>
      <c r="GM5141" s="12"/>
      <c r="GN5141" s="12"/>
      <c r="GO5141" s="12"/>
      <c r="GP5141" s="12"/>
      <c r="GQ5141" s="12"/>
    </row>
    <row r="5142" spans="9:199" s="1" customFormat="1">
      <c r="I5142" s="3"/>
      <c r="P5142" s="59"/>
      <c r="Q5142" s="59"/>
      <c r="R5142" s="59"/>
      <c r="T5142" s="3"/>
      <c r="U5142" s="5"/>
      <c r="V5142" s="3"/>
      <c r="W5142" s="5"/>
      <c r="AE5142" s="7"/>
      <c r="AM5142" s="8"/>
      <c r="AT5142" s="9"/>
      <c r="GM5142" s="12"/>
      <c r="GN5142" s="12"/>
      <c r="GO5142" s="12"/>
      <c r="GP5142" s="12"/>
      <c r="GQ5142" s="12"/>
    </row>
    <row r="5143" spans="9:199" s="1" customFormat="1">
      <c r="I5143" s="3"/>
      <c r="P5143" s="59"/>
      <c r="Q5143" s="59"/>
      <c r="R5143" s="59"/>
      <c r="T5143" s="3"/>
      <c r="U5143" s="5"/>
      <c r="V5143" s="3"/>
      <c r="W5143" s="5"/>
      <c r="AE5143" s="7"/>
      <c r="AM5143" s="8"/>
      <c r="AT5143" s="9"/>
      <c r="GM5143" s="12"/>
      <c r="GN5143" s="12"/>
      <c r="GO5143" s="12"/>
      <c r="GP5143" s="12"/>
      <c r="GQ5143" s="12"/>
    </row>
    <row r="5144" spans="9:199" s="1" customFormat="1">
      <c r="I5144" s="3"/>
      <c r="P5144" s="59"/>
      <c r="Q5144" s="59"/>
      <c r="R5144" s="59"/>
      <c r="T5144" s="3"/>
      <c r="U5144" s="5"/>
      <c r="V5144" s="3"/>
      <c r="W5144" s="5"/>
      <c r="AE5144" s="7"/>
      <c r="AM5144" s="8"/>
      <c r="AT5144" s="9"/>
      <c r="GM5144" s="12"/>
      <c r="GN5144" s="12"/>
      <c r="GO5144" s="12"/>
      <c r="GP5144" s="12"/>
      <c r="GQ5144" s="12"/>
    </row>
    <row r="5145" spans="9:199" s="1" customFormat="1">
      <c r="I5145" s="3"/>
      <c r="P5145" s="59"/>
      <c r="Q5145" s="59"/>
      <c r="R5145" s="59"/>
      <c r="T5145" s="3"/>
      <c r="U5145" s="5"/>
      <c r="V5145" s="3"/>
      <c r="W5145" s="5"/>
      <c r="AE5145" s="7"/>
      <c r="AM5145" s="8"/>
      <c r="AT5145" s="9"/>
      <c r="GM5145" s="12"/>
      <c r="GN5145" s="12"/>
      <c r="GO5145" s="12"/>
      <c r="GP5145" s="12"/>
      <c r="GQ5145" s="12"/>
    </row>
    <row r="5146" spans="9:199" s="1" customFormat="1">
      <c r="I5146" s="3"/>
      <c r="P5146" s="59"/>
      <c r="Q5146" s="59"/>
      <c r="R5146" s="59"/>
      <c r="T5146" s="3"/>
      <c r="U5146" s="5"/>
      <c r="V5146" s="3"/>
      <c r="W5146" s="5"/>
      <c r="AE5146" s="7"/>
      <c r="AM5146" s="8"/>
      <c r="AT5146" s="9"/>
      <c r="GM5146" s="12"/>
      <c r="GN5146" s="12"/>
      <c r="GO5146" s="12"/>
      <c r="GP5146" s="12"/>
      <c r="GQ5146" s="12"/>
    </row>
    <row r="5147" spans="9:199" s="1" customFormat="1">
      <c r="I5147" s="3"/>
      <c r="P5147" s="59"/>
      <c r="Q5147" s="59"/>
      <c r="R5147" s="59"/>
      <c r="T5147" s="3"/>
      <c r="U5147" s="5"/>
      <c r="V5147" s="3"/>
      <c r="W5147" s="5"/>
      <c r="AE5147" s="7"/>
      <c r="AM5147" s="8"/>
      <c r="AT5147" s="9"/>
      <c r="GM5147" s="12"/>
      <c r="GN5147" s="12"/>
      <c r="GO5147" s="12"/>
      <c r="GP5147" s="12"/>
      <c r="GQ5147" s="12"/>
    </row>
    <row r="5148" spans="9:199" s="1" customFormat="1">
      <c r="I5148" s="3"/>
      <c r="P5148" s="59"/>
      <c r="Q5148" s="59"/>
      <c r="R5148" s="59"/>
      <c r="T5148" s="3"/>
      <c r="U5148" s="5"/>
      <c r="V5148" s="3"/>
      <c r="W5148" s="5"/>
      <c r="AE5148" s="7"/>
      <c r="AM5148" s="8"/>
      <c r="AT5148" s="9"/>
      <c r="GM5148" s="12"/>
      <c r="GN5148" s="12"/>
      <c r="GO5148" s="12"/>
      <c r="GP5148" s="12"/>
      <c r="GQ5148" s="12"/>
    </row>
    <row r="5149" spans="9:199" s="1" customFormat="1">
      <c r="I5149" s="3"/>
      <c r="P5149" s="59"/>
      <c r="Q5149" s="59"/>
      <c r="R5149" s="59"/>
      <c r="T5149" s="3"/>
      <c r="U5149" s="5"/>
      <c r="V5149" s="3"/>
      <c r="W5149" s="5"/>
      <c r="AE5149" s="7"/>
      <c r="AM5149" s="8"/>
      <c r="AT5149" s="9"/>
      <c r="GM5149" s="12"/>
      <c r="GN5149" s="12"/>
      <c r="GO5149" s="12"/>
      <c r="GP5149" s="12"/>
      <c r="GQ5149" s="12"/>
    </row>
    <row r="5150" spans="9:199" s="1" customFormat="1">
      <c r="I5150" s="3"/>
      <c r="P5150" s="59"/>
      <c r="Q5150" s="59"/>
      <c r="R5150" s="59"/>
      <c r="T5150" s="3"/>
      <c r="U5150" s="5"/>
      <c r="V5150" s="3"/>
      <c r="W5150" s="5"/>
      <c r="AE5150" s="7"/>
      <c r="AM5150" s="8"/>
      <c r="AT5150" s="9"/>
      <c r="GM5150" s="12"/>
      <c r="GN5150" s="12"/>
      <c r="GO5150" s="12"/>
      <c r="GP5150" s="12"/>
      <c r="GQ5150" s="12"/>
    </row>
    <row r="5151" spans="9:199" s="1" customFormat="1">
      <c r="I5151" s="3"/>
      <c r="P5151" s="59"/>
      <c r="Q5151" s="59"/>
      <c r="R5151" s="59"/>
      <c r="T5151" s="3"/>
      <c r="U5151" s="5"/>
      <c r="V5151" s="3"/>
      <c r="W5151" s="5"/>
      <c r="AE5151" s="7"/>
      <c r="AM5151" s="8"/>
      <c r="AT5151" s="9"/>
      <c r="GM5151" s="12"/>
      <c r="GN5151" s="12"/>
      <c r="GO5151" s="12"/>
      <c r="GP5151" s="12"/>
      <c r="GQ5151" s="12"/>
    </row>
    <row r="5152" spans="9:199" s="1" customFormat="1">
      <c r="I5152" s="3"/>
      <c r="P5152" s="59"/>
      <c r="Q5152" s="59"/>
      <c r="R5152" s="59"/>
      <c r="T5152" s="3"/>
      <c r="U5152" s="5"/>
      <c r="V5152" s="3"/>
      <c r="W5152" s="5"/>
      <c r="AE5152" s="7"/>
      <c r="AM5152" s="8"/>
      <c r="AT5152" s="9"/>
      <c r="GM5152" s="12"/>
      <c r="GN5152" s="12"/>
      <c r="GO5152" s="12"/>
      <c r="GP5152" s="12"/>
      <c r="GQ5152" s="12"/>
    </row>
    <row r="5153" spans="9:199" s="1" customFormat="1">
      <c r="I5153" s="3"/>
      <c r="P5153" s="59"/>
      <c r="Q5153" s="59"/>
      <c r="R5153" s="59"/>
      <c r="T5153" s="3"/>
      <c r="U5153" s="5"/>
      <c r="V5153" s="3"/>
      <c r="W5153" s="5"/>
      <c r="AE5153" s="7"/>
      <c r="AM5153" s="8"/>
      <c r="AT5153" s="9"/>
      <c r="GM5153" s="12"/>
      <c r="GN5153" s="12"/>
      <c r="GO5153" s="12"/>
      <c r="GP5153" s="12"/>
      <c r="GQ5153" s="12"/>
    </row>
    <row r="5154" spans="9:199" s="1" customFormat="1">
      <c r="I5154" s="3"/>
      <c r="P5154" s="59"/>
      <c r="Q5154" s="59"/>
      <c r="R5154" s="59"/>
      <c r="T5154" s="3"/>
      <c r="U5154" s="5"/>
      <c r="V5154" s="3"/>
      <c r="W5154" s="5"/>
      <c r="AE5154" s="7"/>
      <c r="AM5154" s="8"/>
      <c r="AT5154" s="9"/>
      <c r="GM5154" s="12"/>
      <c r="GN5154" s="12"/>
      <c r="GO5154" s="12"/>
      <c r="GP5154" s="12"/>
      <c r="GQ5154" s="12"/>
    </row>
    <row r="5155" spans="9:199" s="1" customFormat="1">
      <c r="I5155" s="3"/>
      <c r="P5155" s="59"/>
      <c r="Q5155" s="59"/>
      <c r="R5155" s="59"/>
      <c r="T5155" s="3"/>
      <c r="U5155" s="5"/>
      <c r="V5155" s="3"/>
      <c r="W5155" s="5"/>
      <c r="AE5155" s="7"/>
      <c r="AM5155" s="8"/>
      <c r="AT5155" s="9"/>
      <c r="GM5155" s="12"/>
      <c r="GN5155" s="12"/>
      <c r="GO5155" s="12"/>
      <c r="GP5155" s="12"/>
      <c r="GQ5155" s="12"/>
    </row>
    <row r="5156" spans="9:199" s="1" customFormat="1">
      <c r="I5156" s="3"/>
      <c r="P5156" s="59"/>
      <c r="Q5156" s="59"/>
      <c r="R5156" s="59"/>
      <c r="T5156" s="3"/>
      <c r="U5156" s="5"/>
      <c r="V5156" s="3"/>
      <c r="W5156" s="5"/>
      <c r="AE5156" s="7"/>
      <c r="AM5156" s="8"/>
      <c r="AT5156" s="9"/>
      <c r="GM5156" s="12"/>
      <c r="GN5156" s="12"/>
      <c r="GO5156" s="12"/>
      <c r="GP5156" s="12"/>
      <c r="GQ5156" s="12"/>
    </row>
    <row r="5157" spans="9:199" s="1" customFormat="1">
      <c r="I5157" s="3"/>
      <c r="P5157" s="59"/>
      <c r="Q5157" s="59"/>
      <c r="R5157" s="59"/>
      <c r="T5157" s="3"/>
      <c r="U5157" s="5"/>
      <c r="V5157" s="3"/>
      <c r="W5157" s="5"/>
      <c r="AE5157" s="7"/>
      <c r="AM5157" s="8"/>
      <c r="AT5157" s="9"/>
      <c r="GM5157" s="12"/>
      <c r="GN5157" s="12"/>
      <c r="GO5157" s="12"/>
      <c r="GP5157" s="12"/>
      <c r="GQ5157" s="12"/>
    </row>
    <row r="5158" spans="9:199" s="1" customFormat="1">
      <c r="I5158" s="3"/>
      <c r="P5158" s="59"/>
      <c r="Q5158" s="59"/>
      <c r="R5158" s="59"/>
      <c r="T5158" s="3"/>
      <c r="U5158" s="5"/>
      <c r="V5158" s="3"/>
      <c r="W5158" s="5"/>
      <c r="AE5158" s="7"/>
      <c r="AM5158" s="8"/>
      <c r="AT5158" s="9"/>
      <c r="GM5158" s="12"/>
      <c r="GN5158" s="12"/>
      <c r="GO5158" s="12"/>
      <c r="GP5158" s="12"/>
      <c r="GQ5158" s="12"/>
    </row>
    <row r="5159" spans="9:199" s="1" customFormat="1">
      <c r="I5159" s="3"/>
      <c r="P5159" s="59"/>
      <c r="Q5159" s="59"/>
      <c r="R5159" s="59"/>
      <c r="T5159" s="3"/>
      <c r="U5159" s="5"/>
      <c r="V5159" s="3"/>
      <c r="W5159" s="5"/>
      <c r="AE5159" s="7"/>
      <c r="AM5159" s="8"/>
      <c r="AT5159" s="9"/>
      <c r="GM5159" s="12"/>
      <c r="GN5159" s="12"/>
      <c r="GO5159" s="12"/>
      <c r="GP5159" s="12"/>
      <c r="GQ5159" s="12"/>
    </row>
    <row r="5160" spans="9:199" s="1" customFormat="1">
      <c r="I5160" s="3"/>
      <c r="P5160" s="59"/>
      <c r="Q5160" s="59"/>
      <c r="R5160" s="59"/>
      <c r="T5160" s="3"/>
      <c r="U5160" s="5"/>
      <c r="V5160" s="3"/>
      <c r="W5160" s="5"/>
      <c r="AE5160" s="7"/>
      <c r="AM5160" s="8"/>
      <c r="AT5160" s="9"/>
      <c r="GM5160" s="12"/>
      <c r="GN5160" s="12"/>
      <c r="GO5160" s="12"/>
      <c r="GP5160" s="12"/>
      <c r="GQ5160" s="12"/>
    </row>
    <row r="5161" spans="9:199" s="1" customFormat="1">
      <c r="I5161" s="3"/>
      <c r="P5161" s="59"/>
      <c r="Q5161" s="59"/>
      <c r="R5161" s="59"/>
      <c r="T5161" s="3"/>
      <c r="U5161" s="5"/>
      <c r="V5161" s="3"/>
      <c r="W5161" s="5"/>
      <c r="AE5161" s="7"/>
      <c r="AM5161" s="8"/>
      <c r="AT5161" s="9"/>
      <c r="GM5161" s="12"/>
      <c r="GN5161" s="12"/>
      <c r="GO5161" s="12"/>
      <c r="GP5161" s="12"/>
      <c r="GQ5161" s="12"/>
    </row>
    <row r="5162" spans="9:199" s="1" customFormat="1">
      <c r="I5162" s="3"/>
      <c r="P5162" s="59"/>
      <c r="Q5162" s="59"/>
      <c r="R5162" s="59"/>
      <c r="T5162" s="3"/>
      <c r="U5162" s="5"/>
      <c r="V5162" s="3"/>
      <c r="W5162" s="5"/>
      <c r="AE5162" s="7"/>
      <c r="AM5162" s="8"/>
      <c r="AT5162" s="9"/>
      <c r="GM5162" s="12"/>
      <c r="GN5162" s="12"/>
      <c r="GO5162" s="12"/>
      <c r="GP5162" s="12"/>
      <c r="GQ5162" s="12"/>
    </row>
    <row r="5163" spans="9:199" s="1" customFormat="1">
      <c r="I5163" s="3"/>
      <c r="P5163" s="59"/>
      <c r="Q5163" s="59"/>
      <c r="R5163" s="59"/>
      <c r="T5163" s="3"/>
      <c r="U5163" s="5"/>
      <c r="V5163" s="3"/>
      <c r="W5163" s="5"/>
      <c r="AE5163" s="7"/>
      <c r="AM5163" s="8"/>
      <c r="AT5163" s="9"/>
      <c r="GM5163" s="12"/>
      <c r="GN5163" s="12"/>
      <c r="GO5163" s="12"/>
      <c r="GP5163" s="12"/>
      <c r="GQ5163" s="12"/>
    </row>
    <row r="5164" spans="9:199" s="1" customFormat="1">
      <c r="I5164" s="3"/>
      <c r="P5164" s="59"/>
      <c r="Q5164" s="59"/>
      <c r="R5164" s="59"/>
      <c r="T5164" s="3"/>
      <c r="U5164" s="5"/>
      <c r="V5164" s="3"/>
      <c r="W5164" s="5"/>
      <c r="AE5164" s="7"/>
      <c r="AM5164" s="8"/>
      <c r="AT5164" s="9"/>
      <c r="GM5164" s="12"/>
      <c r="GN5164" s="12"/>
      <c r="GO5164" s="12"/>
      <c r="GP5164" s="12"/>
      <c r="GQ5164" s="12"/>
    </row>
    <row r="5165" spans="9:199" s="1" customFormat="1">
      <c r="I5165" s="3"/>
      <c r="P5165" s="59"/>
      <c r="Q5165" s="59"/>
      <c r="R5165" s="59"/>
      <c r="T5165" s="3"/>
      <c r="U5165" s="5"/>
      <c r="V5165" s="3"/>
      <c r="W5165" s="5"/>
      <c r="AE5165" s="7"/>
      <c r="AM5165" s="8"/>
      <c r="AT5165" s="9"/>
      <c r="GM5165" s="12"/>
      <c r="GN5165" s="12"/>
      <c r="GO5165" s="12"/>
      <c r="GP5165" s="12"/>
      <c r="GQ5165" s="12"/>
    </row>
    <row r="5166" spans="9:199" s="1" customFormat="1">
      <c r="I5166" s="3"/>
      <c r="P5166" s="59"/>
      <c r="Q5166" s="59"/>
      <c r="R5166" s="59"/>
      <c r="T5166" s="3"/>
      <c r="U5166" s="5"/>
      <c r="V5166" s="3"/>
      <c r="W5166" s="5"/>
      <c r="AE5166" s="7"/>
      <c r="AM5166" s="8"/>
      <c r="AT5166" s="9"/>
      <c r="GM5166" s="12"/>
      <c r="GN5166" s="12"/>
      <c r="GO5166" s="12"/>
      <c r="GP5166" s="12"/>
      <c r="GQ5166" s="12"/>
    </row>
    <row r="5167" spans="9:199" s="1" customFormat="1">
      <c r="I5167" s="3"/>
      <c r="P5167" s="59"/>
      <c r="Q5167" s="59"/>
      <c r="R5167" s="59"/>
      <c r="T5167" s="3"/>
      <c r="U5167" s="5"/>
      <c r="V5167" s="3"/>
      <c r="W5167" s="5"/>
      <c r="AE5167" s="7"/>
      <c r="AM5167" s="8"/>
      <c r="AT5167" s="9"/>
      <c r="GM5167" s="12"/>
      <c r="GN5167" s="12"/>
      <c r="GO5167" s="12"/>
      <c r="GP5167" s="12"/>
      <c r="GQ5167" s="12"/>
    </row>
    <row r="5168" spans="9:199" s="1" customFormat="1">
      <c r="I5168" s="3"/>
      <c r="P5168" s="59"/>
      <c r="Q5168" s="59"/>
      <c r="R5168" s="59"/>
      <c r="T5168" s="3"/>
      <c r="U5168" s="5"/>
      <c r="V5168" s="3"/>
      <c r="W5168" s="5"/>
      <c r="AE5168" s="7"/>
      <c r="AM5168" s="8"/>
      <c r="AT5168" s="9"/>
      <c r="GM5168" s="12"/>
      <c r="GN5168" s="12"/>
      <c r="GO5168" s="12"/>
      <c r="GP5168" s="12"/>
      <c r="GQ5168" s="12"/>
    </row>
    <row r="5169" spans="9:199" s="1" customFormat="1">
      <c r="I5169" s="3"/>
      <c r="P5169" s="59"/>
      <c r="Q5169" s="59"/>
      <c r="R5169" s="59"/>
      <c r="T5169" s="3"/>
      <c r="U5169" s="5"/>
      <c r="V5169" s="3"/>
      <c r="W5169" s="5"/>
      <c r="AE5169" s="7"/>
      <c r="AM5169" s="8"/>
      <c r="AT5169" s="9"/>
      <c r="GM5169" s="12"/>
      <c r="GN5169" s="12"/>
      <c r="GO5169" s="12"/>
      <c r="GP5169" s="12"/>
      <c r="GQ5169" s="12"/>
    </row>
    <row r="5170" spans="9:199" s="1" customFormat="1">
      <c r="I5170" s="3"/>
      <c r="P5170" s="59"/>
      <c r="Q5170" s="59"/>
      <c r="R5170" s="59"/>
      <c r="T5170" s="3"/>
      <c r="U5170" s="5"/>
      <c r="V5170" s="3"/>
      <c r="W5170" s="5"/>
      <c r="AE5170" s="7"/>
      <c r="AM5170" s="8"/>
      <c r="AT5170" s="9"/>
      <c r="GM5170" s="12"/>
      <c r="GN5170" s="12"/>
      <c r="GO5170" s="12"/>
      <c r="GP5170" s="12"/>
      <c r="GQ5170" s="12"/>
    </row>
    <row r="5171" spans="9:199" s="1" customFormat="1">
      <c r="I5171" s="3"/>
      <c r="P5171" s="59"/>
      <c r="Q5171" s="59"/>
      <c r="R5171" s="59"/>
      <c r="T5171" s="3"/>
      <c r="U5171" s="5"/>
      <c r="V5171" s="3"/>
      <c r="W5171" s="5"/>
      <c r="AE5171" s="7"/>
      <c r="AM5171" s="8"/>
      <c r="AT5171" s="9"/>
      <c r="GM5171" s="12"/>
      <c r="GN5171" s="12"/>
      <c r="GO5171" s="12"/>
      <c r="GP5171" s="12"/>
      <c r="GQ5171" s="12"/>
    </row>
    <row r="5172" spans="9:199" s="1" customFormat="1">
      <c r="I5172" s="3"/>
      <c r="P5172" s="59"/>
      <c r="Q5172" s="59"/>
      <c r="R5172" s="59"/>
      <c r="T5172" s="3"/>
      <c r="U5172" s="5"/>
      <c r="V5172" s="3"/>
      <c r="W5172" s="5"/>
      <c r="AE5172" s="7"/>
      <c r="AM5172" s="8"/>
      <c r="AT5172" s="9"/>
      <c r="GM5172" s="12"/>
      <c r="GN5172" s="12"/>
      <c r="GO5172" s="12"/>
      <c r="GP5172" s="12"/>
      <c r="GQ5172" s="12"/>
    </row>
    <row r="5173" spans="9:199" s="1" customFormat="1">
      <c r="I5173" s="3"/>
      <c r="P5173" s="59"/>
      <c r="Q5173" s="59"/>
      <c r="R5173" s="59"/>
      <c r="T5173" s="3"/>
      <c r="U5173" s="5"/>
      <c r="V5173" s="3"/>
      <c r="W5173" s="5"/>
      <c r="AE5173" s="7"/>
      <c r="AM5173" s="8"/>
      <c r="AT5173" s="9"/>
      <c r="GM5173" s="12"/>
      <c r="GN5173" s="12"/>
      <c r="GO5173" s="12"/>
      <c r="GP5173" s="12"/>
      <c r="GQ5173" s="12"/>
    </row>
    <row r="5174" spans="9:199" s="1" customFormat="1">
      <c r="I5174" s="3"/>
      <c r="P5174" s="59"/>
      <c r="Q5174" s="59"/>
      <c r="R5174" s="59"/>
      <c r="T5174" s="3"/>
      <c r="U5174" s="5"/>
      <c r="V5174" s="3"/>
      <c r="W5174" s="5"/>
      <c r="AE5174" s="7"/>
      <c r="AM5174" s="8"/>
      <c r="AT5174" s="9"/>
      <c r="GM5174" s="12"/>
      <c r="GN5174" s="12"/>
      <c r="GO5174" s="12"/>
      <c r="GP5174" s="12"/>
      <c r="GQ5174" s="12"/>
    </row>
    <row r="5175" spans="9:199" s="1" customFormat="1">
      <c r="I5175" s="3"/>
      <c r="P5175" s="59"/>
      <c r="Q5175" s="59"/>
      <c r="R5175" s="59"/>
      <c r="T5175" s="3"/>
      <c r="U5175" s="5"/>
      <c r="V5175" s="3"/>
      <c r="W5175" s="5"/>
      <c r="AE5175" s="7"/>
      <c r="AM5175" s="8"/>
      <c r="AT5175" s="9"/>
      <c r="GM5175" s="12"/>
      <c r="GN5175" s="12"/>
      <c r="GO5175" s="12"/>
      <c r="GP5175" s="12"/>
      <c r="GQ5175" s="12"/>
    </row>
    <row r="5176" spans="9:199" s="1" customFormat="1">
      <c r="I5176" s="3"/>
      <c r="P5176" s="59"/>
      <c r="Q5176" s="59"/>
      <c r="R5176" s="59"/>
      <c r="T5176" s="3"/>
      <c r="U5176" s="5"/>
      <c r="V5176" s="3"/>
      <c r="W5176" s="5"/>
      <c r="AE5176" s="7"/>
      <c r="AM5176" s="8"/>
      <c r="AT5176" s="9"/>
      <c r="GM5176" s="12"/>
      <c r="GN5176" s="12"/>
      <c r="GO5176" s="12"/>
      <c r="GP5176" s="12"/>
      <c r="GQ5176" s="12"/>
    </row>
    <row r="5177" spans="9:199" s="1" customFormat="1">
      <c r="I5177" s="3"/>
      <c r="P5177" s="59"/>
      <c r="Q5177" s="59"/>
      <c r="R5177" s="59"/>
      <c r="T5177" s="3"/>
      <c r="U5177" s="5"/>
      <c r="V5177" s="3"/>
      <c r="W5177" s="5"/>
      <c r="AE5177" s="7"/>
      <c r="AM5177" s="8"/>
      <c r="AT5177" s="9"/>
      <c r="GM5177" s="12"/>
      <c r="GN5177" s="12"/>
      <c r="GO5177" s="12"/>
      <c r="GP5177" s="12"/>
      <c r="GQ5177" s="12"/>
    </row>
    <row r="5178" spans="9:199" s="1" customFormat="1">
      <c r="I5178" s="3"/>
      <c r="P5178" s="59"/>
      <c r="Q5178" s="59"/>
      <c r="R5178" s="59"/>
      <c r="T5178" s="3"/>
      <c r="U5178" s="5"/>
      <c r="V5178" s="3"/>
      <c r="W5178" s="5"/>
      <c r="AE5178" s="7"/>
      <c r="AM5178" s="8"/>
      <c r="AT5178" s="9"/>
      <c r="GM5178" s="12"/>
      <c r="GN5178" s="12"/>
      <c r="GO5178" s="12"/>
      <c r="GP5178" s="12"/>
      <c r="GQ5178" s="12"/>
    </row>
    <row r="5179" spans="9:199" s="1" customFormat="1">
      <c r="I5179" s="3"/>
      <c r="P5179" s="59"/>
      <c r="Q5179" s="59"/>
      <c r="R5179" s="59"/>
      <c r="T5179" s="3"/>
      <c r="U5179" s="5"/>
      <c r="V5179" s="3"/>
      <c r="W5179" s="5"/>
      <c r="AE5179" s="7"/>
      <c r="AM5179" s="8"/>
      <c r="AT5179" s="9"/>
      <c r="GM5179" s="12"/>
      <c r="GN5179" s="12"/>
      <c r="GO5179" s="12"/>
      <c r="GP5179" s="12"/>
      <c r="GQ5179" s="12"/>
    </row>
    <row r="5180" spans="9:199" s="1" customFormat="1">
      <c r="I5180" s="3"/>
      <c r="P5180" s="59"/>
      <c r="Q5180" s="59"/>
      <c r="R5180" s="59"/>
      <c r="T5180" s="3"/>
      <c r="U5180" s="5"/>
      <c r="V5180" s="3"/>
      <c r="W5180" s="5"/>
      <c r="AE5180" s="7"/>
      <c r="AM5180" s="8"/>
      <c r="AT5180" s="9"/>
      <c r="GM5180" s="12"/>
      <c r="GN5180" s="12"/>
      <c r="GO5180" s="12"/>
      <c r="GP5180" s="12"/>
      <c r="GQ5180" s="12"/>
    </row>
    <row r="5181" spans="9:199" s="1" customFormat="1">
      <c r="I5181" s="3"/>
      <c r="P5181" s="59"/>
      <c r="Q5181" s="59"/>
      <c r="R5181" s="59"/>
      <c r="T5181" s="3"/>
      <c r="U5181" s="5"/>
      <c r="V5181" s="3"/>
      <c r="W5181" s="5"/>
      <c r="AE5181" s="7"/>
      <c r="AM5181" s="8"/>
      <c r="AT5181" s="9"/>
      <c r="GM5181" s="12"/>
      <c r="GN5181" s="12"/>
      <c r="GO5181" s="12"/>
      <c r="GP5181" s="12"/>
      <c r="GQ5181" s="12"/>
    </row>
    <row r="5182" spans="9:199" s="1" customFormat="1">
      <c r="I5182" s="3"/>
      <c r="P5182" s="59"/>
      <c r="Q5182" s="59"/>
      <c r="R5182" s="59"/>
      <c r="T5182" s="3"/>
      <c r="U5182" s="5"/>
      <c r="V5182" s="3"/>
      <c r="W5182" s="5"/>
      <c r="AE5182" s="7"/>
      <c r="AM5182" s="8"/>
      <c r="AT5182" s="9"/>
      <c r="GM5182" s="12"/>
      <c r="GN5182" s="12"/>
      <c r="GO5182" s="12"/>
      <c r="GP5182" s="12"/>
      <c r="GQ5182" s="12"/>
    </row>
    <row r="5183" spans="9:199" s="1" customFormat="1">
      <c r="I5183" s="3"/>
      <c r="P5183" s="59"/>
      <c r="Q5183" s="59"/>
      <c r="R5183" s="59"/>
      <c r="T5183" s="3"/>
      <c r="U5183" s="5"/>
      <c r="V5183" s="3"/>
      <c r="W5183" s="5"/>
      <c r="AE5183" s="7"/>
      <c r="AM5183" s="8"/>
      <c r="AT5183" s="9"/>
      <c r="GM5183" s="12"/>
      <c r="GN5183" s="12"/>
      <c r="GO5183" s="12"/>
      <c r="GP5183" s="12"/>
      <c r="GQ5183" s="12"/>
    </row>
    <row r="5184" spans="9:199" s="1" customFormat="1">
      <c r="I5184" s="3"/>
      <c r="P5184" s="59"/>
      <c r="Q5184" s="59"/>
      <c r="R5184" s="59"/>
      <c r="T5184" s="3"/>
      <c r="U5184" s="5"/>
      <c r="V5184" s="3"/>
      <c r="W5184" s="5"/>
      <c r="AE5184" s="7"/>
      <c r="AM5184" s="8"/>
      <c r="AT5184" s="9"/>
      <c r="GM5184" s="12"/>
      <c r="GN5184" s="12"/>
      <c r="GO5184" s="12"/>
      <c r="GP5184" s="12"/>
      <c r="GQ5184" s="12"/>
    </row>
    <row r="5185" spans="9:199" s="1" customFormat="1">
      <c r="I5185" s="3"/>
      <c r="P5185" s="59"/>
      <c r="Q5185" s="59"/>
      <c r="R5185" s="59"/>
      <c r="T5185" s="3"/>
      <c r="U5185" s="5"/>
      <c r="V5185" s="3"/>
      <c r="W5185" s="5"/>
      <c r="AE5185" s="7"/>
      <c r="AM5185" s="8"/>
      <c r="AT5185" s="9"/>
      <c r="GM5185" s="12"/>
      <c r="GN5185" s="12"/>
      <c r="GO5185" s="12"/>
      <c r="GP5185" s="12"/>
      <c r="GQ5185" s="12"/>
    </row>
    <row r="5186" spans="9:199" s="1" customFormat="1">
      <c r="I5186" s="3"/>
      <c r="P5186" s="59"/>
      <c r="Q5186" s="59"/>
      <c r="R5186" s="59"/>
      <c r="T5186" s="3"/>
      <c r="U5186" s="5"/>
      <c r="V5186" s="3"/>
      <c r="W5186" s="5"/>
      <c r="AE5186" s="7"/>
      <c r="AM5186" s="8"/>
      <c r="AT5186" s="9"/>
      <c r="GM5186" s="12"/>
      <c r="GN5186" s="12"/>
      <c r="GO5186" s="12"/>
      <c r="GP5186" s="12"/>
      <c r="GQ5186" s="12"/>
    </row>
    <row r="5187" spans="9:199" s="1" customFormat="1">
      <c r="I5187" s="3"/>
      <c r="P5187" s="59"/>
      <c r="Q5187" s="59"/>
      <c r="R5187" s="59"/>
      <c r="T5187" s="3"/>
      <c r="U5187" s="5"/>
      <c r="V5187" s="3"/>
      <c r="W5187" s="5"/>
      <c r="AE5187" s="7"/>
      <c r="AM5187" s="8"/>
      <c r="AT5187" s="9"/>
      <c r="GM5187" s="12"/>
      <c r="GN5187" s="12"/>
      <c r="GO5187" s="12"/>
      <c r="GP5187" s="12"/>
      <c r="GQ5187" s="12"/>
    </row>
    <row r="5188" spans="9:199" s="1" customFormat="1">
      <c r="I5188" s="3"/>
      <c r="P5188" s="59"/>
      <c r="Q5188" s="59"/>
      <c r="R5188" s="59"/>
      <c r="T5188" s="3"/>
      <c r="U5188" s="5"/>
      <c r="V5188" s="3"/>
      <c r="W5188" s="5"/>
      <c r="AE5188" s="7"/>
      <c r="AM5188" s="8"/>
      <c r="AT5188" s="9"/>
      <c r="GM5188" s="12"/>
      <c r="GN5188" s="12"/>
      <c r="GO5188" s="12"/>
      <c r="GP5188" s="12"/>
      <c r="GQ5188" s="12"/>
    </row>
    <row r="5189" spans="9:199" s="1" customFormat="1">
      <c r="I5189" s="3"/>
      <c r="P5189" s="59"/>
      <c r="Q5189" s="59"/>
      <c r="R5189" s="59"/>
      <c r="T5189" s="3"/>
      <c r="U5189" s="5"/>
      <c r="V5189" s="3"/>
      <c r="W5189" s="5"/>
      <c r="AE5189" s="7"/>
      <c r="AM5189" s="8"/>
      <c r="AT5189" s="9"/>
      <c r="GM5189" s="12"/>
      <c r="GN5189" s="12"/>
      <c r="GO5189" s="12"/>
      <c r="GP5189" s="12"/>
      <c r="GQ5189" s="12"/>
    </row>
    <row r="5190" spans="9:199" s="1" customFormat="1">
      <c r="I5190" s="3"/>
      <c r="P5190" s="59"/>
      <c r="Q5190" s="59"/>
      <c r="R5190" s="59"/>
      <c r="T5190" s="3"/>
      <c r="U5190" s="5"/>
      <c r="V5190" s="3"/>
      <c r="W5190" s="5"/>
      <c r="AE5190" s="7"/>
      <c r="AM5190" s="8"/>
      <c r="AT5190" s="9"/>
      <c r="GM5190" s="12"/>
      <c r="GN5190" s="12"/>
      <c r="GO5190" s="12"/>
      <c r="GP5190" s="12"/>
      <c r="GQ5190" s="12"/>
    </row>
    <row r="5191" spans="9:199" s="1" customFormat="1">
      <c r="I5191" s="3"/>
      <c r="P5191" s="59"/>
      <c r="Q5191" s="59"/>
      <c r="R5191" s="59"/>
      <c r="T5191" s="3"/>
      <c r="U5191" s="5"/>
      <c r="V5191" s="3"/>
      <c r="W5191" s="5"/>
      <c r="AE5191" s="7"/>
      <c r="AM5191" s="8"/>
      <c r="AT5191" s="9"/>
      <c r="GM5191" s="12"/>
      <c r="GN5191" s="12"/>
      <c r="GO5191" s="12"/>
      <c r="GP5191" s="12"/>
      <c r="GQ5191" s="12"/>
    </row>
    <row r="5192" spans="9:199" s="1" customFormat="1">
      <c r="I5192" s="3"/>
      <c r="P5192" s="59"/>
      <c r="Q5192" s="59"/>
      <c r="R5192" s="59"/>
      <c r="T5192" s="3"/>
      <c r="U5192" s="5"/>
      <c r="V5192" s="3"/>
      <c r="W5192" s="5"/>
      <c r="AE5192" s="7"/>
      <c r="AM5192" s="8"/>
      <c r="AT5192" s="9"/>
      <c r="GM5192" s="12"/>
      <c r="GN5192" s="12"/>
      <c r="GO5192" s="12"/>
      <c r="GP5192" s="12"/>
      <c r="GQ5192" s="12"/>
    </row>
    <row r="5193" spans="9:199" s="1" customFormat="1">
      <c r="I5193" s="3"/>
      <c r="P5193" s="59"/>
      <c r="Q5193" s="59"/>
      <c r="R5193" s="59"/>
      <c r="T5193" s="3"/>
      <c r="U5193" s="5"/>
      <c r="V5193" s="3"/>
      <c r="W5193" s="5"/>
      <c r="AE5193" s="7"/>
      <c r="AM5193" s="8"/>
      <c r="AT5193" s="9"/>
      <c r="GM5193" s="12"/>
      <c r="GN5193" s="12"/>
      <c r="GO5193" s="12"/>
      <c r="GP5193" s="12"/>
      <c r="GQ5193" s="12"/>
    </row>
    <row r="5194" spans="9:199" s="1" customFormat="1">
      <c r="I5194" s="3"/>
      <c r="P5194" s="59"/>
      <c r="Q5194" s="59"/>
      <c r="R5194" s="59"/>
      <c r="T5194" s="3"/>
      <c r="U5194" s="5"/>
      <c r="V5194" s="3"/>
      <c r="W5194" s="5"/>
      <c r="AE5194" s="7"/>
      <c r="AM5194" s="8"/>
      <c r="AT5194" s="9"/>
      <c r="GM5194" s="12"/>
      <c r="GN5194" s="12"/>
      <c r="GO5194" s="12"/>
      <c r="GP5194" s="12"/>
      <c r="GQ5194" s="12"/>
    </row>
    <row r="5195" spans="9:199" s="1" customFormat="1">
      <c r="I5195" s="3"/>
      <c r="P5195" s="59"/>
      <c r="Q5195" s="59"/>
      <c r="R5195" s="59"/>
      <c r="T5195" s="3"/>
      <c r="U5195" s="5"/>
      <c r="V5195" s="3"/>
      <c r="W5195" s="5"/>
      <c r="AE5195" s="7"/>
      <c r="AM5195" s="8"/>
      <c r="AT5195" s="9"/>
      <c r="GM5195" s="12"/>
      <c r="GN5195" s="12"/>
      <c r="GO5195" s="12"/>
      <c r="GP5195" s="12"/>
      <c r="GQ5195" s="12"/>
    </row>
    <row r="5196" spans="9:199" s="1" customFormat="1">
      <c r="I5196" s="3"/>
      <c r="P5196" s="59"/>
      <c r="Q5196" s="59"/>
      <c r="R5196" s="59"/>
      <c r="T5196" s="3"/>
      <c r="U5196" s="5"/>
      <c r="V5196" s="3"/>
      <c r="W5196" s="5"/>
      <c r="AE5196" s="7"/>
      <c r="AM5196" s="8"/>
      <c r="AT5196" s="9"/>
      <c r="GM5196" s="12"/>
      <c r="GN5196" s="12"/>
      <c r="GO5196" s="12"/>
      <c r="GP5196" s="12"/>
      <c r="GQ5196" s="12"/>
    </row>
    <row r="5197" spans="9:199" s="1" customFormat="1">
      <c r="I5197" s="3"/>
      <c r="P5197" s="59"/>
      <c r="Q5197" s="59"/>
      <c r="R5197" s="59"/>
      <c r="T5197" s="3"/>
      <c r="U5197" s="5"/>
      <c r="V5197" s="3"/>
      <c r="W5197" s="5"/>
      <c r="AE5197" s="7"/>
      <c r="AM5197" s="8"/>
      <c r="AT5197" s="9"/>
      <c r="GM5197" s="12"/>
      <c r="GN5197" s="12"/>
      <c r="GO5197" s="12"/>
      <c r="GP5197" s="12"/>
      <c r="GQ5197" s="12"/>
    </row>
    <row r="5198" spans="9:199" s="1" customFormat="1">
      <c r="I5198" s="3"/>
      <c r="P5198" s="59"/>
      <c r="Q5198" s="59"/>
      <c r="R5198" s="59"/>
      <c r="T5198" s="3"/>
      <c r="U5198" s="5"/>
      <c r="V5198" s="3"/>
      <c r="W5198" s="5"/>
      <c r="AE5198" s="7"/>
      <c r="AM5198" s="8"/>
      <c r="AT5198" s="9"/>
      <c r="GM5198" s="12"/>
      <c r="GN5198" s="12"/>
      <c r="GO5198" s="12"/>
      <c r="GP5198" s="12"/>
      <c r="GQ5198" s="12"/>
    </row>
    <row r="5199" spans="9:199" s="1" customFormat="1">
      <c r="I5199" s="3"/>
      <c r="P5199" s="59"/>
      <c r="Q5199" s="59"/>
      <c r="R5199" s="59"/>
      <c r="T5199" s="3"/>
      <c r="U5199" s="5"/>
      <c r="V5199" s="3"/>
      <c r="W5199" s="5"/>
      <c r="AE5199" s="7"/>
      <c r="AM5199" s="8"/>
      <c r="AT5199" s="9"/>
      <c r="GM5199" s="12"/>
      <c r="GN5199" s="12"/>
      <c r="GO5199" s="12"/>
      <c r="GP5199" s="12"/>
      <c r="GQ5199" s="12"/>
    </row>
    <row r="5200" spans="9:199" s="1" customFormat="1">
      <c r="I5200" s="3"/>
      <c r="P5200" s="59"/>
      <c r="Q5200" s="59"/>
      <c r="R5200" s="59"/>
      <c r="T5200" s="3"/>
      <c r="U5200" s="5"/>
      <c r="V5200" s="3"/>
      <c r="W5200" s="5"/>
      <c r="AE5200" s="7"/>
      <c r="AM5200" s="8"/>
      <c r="AT5200" s="9"/>
      <c r="GM5200" s="12"/>
      <c r="GN5200" s="12"/>
      <c r="GO5200" s="12"/>
      <c r="GP5200" s="12"/>
      <c r="GQ5200" s="12"/>
    </row>
    <row r="5201" spans="9:199" s="1" customFormat="1">
      <c r="I5201" s="3"/>
      <c r="P5201" s="59"/>
      <c r="Q5201" s="59"/>
      <c r="R5201" s="59"/>
      <c r="T5201" s="3"/>
      <c r="U5201" s="5"/>
      <c r="V5201" s="3"/>
      <c r="W5201" s="5"/>
      <c r="AE5201" s="7"/>
      <c r="AM5201" s="8"/>
      <c r="AT5201" s="9"/>
      <c r="GM5201" s="12"/>
      <c r="GN5201" s="12"/>
      <c r="GO5201" s="12"/>
      <c r="GP5201" s="12"/>
      <c r="GQ5201" s="12"/>
    </row>
    <row r="5202" spans="9:199" s="1" customFormat="1">
      <c r="I5202" s="3"/>
      <c r="P5202" s="59"/>
      <c r="Q5202" s="59"/>
      <c r="R5202" s="59"/>
      <c r="T5202" s="3"/>
      <c r="U5202" s="5"/>
      <c r="V5202" s="3"/>
      <c r="W5202" s="5"/>
      <c r="AE5202" s="7"/>
      <c r="AM5202" s="8"/>
      <c r="AT5202" s="9"/>
      <c r="GM5202" s="12"/>
      <c r="GN5202" s="12"/>
      <c r="GO5202" s="12"/>
      <c r="GP5202" s="12"/>
      <c r="GQ5202" s="12"/>
    </row>
    <row r="5203" spans="9:199" s="1" customFormat="1">
      <c r="I5203" s="3"/>
      <c r="P5203" s="59"/>
      <c r="Q5203" s="59"/>
      <c r="R5203" s="59"/>
      <c r="T5203" s="3"/>
      <c r="U5203" s="5"/>
      <c r="V5203" s="3"/>
      <c r="W5203" s="5"/>
      <c r="AE5203" s="7"/>
      <c r="AM5203" s="8"/>
      <c r="AT5203" s="9"/>
      <c r="GM5203" s="12"/>
      <c r="GN5203" s="12"/>
      <c r="GO5203" s="12"/>
      <c r="GP5203" s="12"/>
      <c r="GQ5203" s="12"/>
    </row>
    <row r="5204" spans="9:199" s="1" customFormat="1">
      <c r="I5204" s="3"/>
      <c r="P5204" s="59"/>
      <c r="Q5204" s="59"/>
      <c r="R5204" s="59"/>
      <c r="T5204" s="3"/>
      <c r="U5204" s="5"/>
      <c r="V5204" s="3"/>
      <c r="W5204" s="5"/>
      <c r="AE5204" s="7"/>
      <c r="AM5204" s="8"/>
      <c r="AT5204" s="9"/>
      <c r="GM5204" s="12"/>
      <c r="GN5204" s="12"/>
      <c r="GO5204" s="12"/>
      <c r="GP5204" s="12"/>
      <c r="GQ5204" s="12"/>
    </row>
    <row r="5205" spans="9:199" s="1" customFormat="1">
      <c r="I5205" s="3"/>
      <c r="P5205" s="59"/>
      <c r="Q5205" s="59"/>
      <c r="R5205" s="59"/>
      <c r="T5205" s="3"/>
      <c r="U5205" s="5"/>
      <c r="V5205" s="3"/>
      <c r="W5205" s="5"/>
      <c r="AE5205" s="7"/>
      <c r="AM5205" s="8"/>
      <c r="AT5205" s="9"/>
      <c r="GM5205" s="12"/>
      <c r="GN5205" s="12"/>
      <c r="GO5205" s="12"/>
      <c r="GP5205" s="12"/>
      <c r="GQ5205" s="12"/>
    </row>
    <row r="5206" spans="9:199" s="1" customFormat="1">
      <c r="I5206" s="3"/>
      <c r="P5206" s="59"/>
      <c r="Q5206" s="59"/>
      <c r="R5206" s="59"/>
      <c r="T5206" s="3"/>
      <c r="U5206" s="5"/>
      <c r="V5206" s="3"/>
      <c r="W5206" s="5"/>
      <c r="AE5206" s="7"/>
      <c r="AM5206" s="8"/>
      <c r="AT5206" s="9"/>
      <c r="GM5206" s="12"/>
      <c r="GN5206" s="12"/>
      <c r="GO5206" s="12"/>
      <c r="GP5206" s="12"/>
      <c r="GQ5206" s="12"/>
    </row>
    <row r="5207" spans="9:199" s="1" customFormat="1">
      <c r="I5207" s="3"/>
      <c r="P5207" s="59"/>
      <c r="Q5207" s="59"/>
      <c r="R5207" s="59"/>
      <c r="T5207" s="3"/>
      <c r="U5207" s="5"/>
      <c r="V5207" s="3"/>
      <c r="W5207" s="5"/>
      <c r="AE5207" s="7"/>
      <c r="AM5207" s="8"/>
      <c r="AT5207" s="9"/>
      <c r="GM5207" s="12"/>
      <c r="GN5207" s="12"/>
      <c r="GO5207" s="12"/>
      <c r="GP5207" s="12"/>
      <c r="GQ5207" s="12"/>
    </row>
    <row r="5208" spans="9:199" s="1" customFormat="1">
      <c r="I5208" s="3"/>
      <c r="P5208" s="59"/>
      <c r="Q5208" s="59"/>
      <c r="R5208" s="59"/>
      <c r="T5208" s="3"/>
      <c r="U5208" s="5"/>
      <c r="V5208" s="3"/>
      <c r="W5208" s="5"/>
      <c r="AE5208" s="7"/>
      <c r="AM5208" s="8"/>
      <c r="AT5208" s="9"/>
      <c r="GM5208" s="12"/>
      <c r="GN5208" s="12"/>
      <c r="GO5208" s="12"/>
      <c r="GP5208" s="12"/>
      <c r="GQ5208" s="12"/>
    </row>
    <row r="5209" spans="9:199" s="1" customFormat="1">
      <c r="I5209" s="3"/>
      <c r="P5209" s="59"/>
      <c r="Q5209" s="59"/>
      <c r="R5209" s="59"/>
      <c r="T5209" s="3"/>
      <c r="U5209" s="5"/>
      <c r="V5209" s="3"/>
      <c r="W5209" s="5"/>
      <c r="AE5209" s="7"/>
      <c r="AM5209" s="8"/>
      <c r="AT5209" s="9"/>
      <c r="GM5209" s="12"/>
      <c r="GN5209" s="12"/>
      <c r="GO5209" s="12"/>
      <c r="GP5209" s="12"/>
      <c r="GQ5209" s="12"/>
    </row>
    <row r="5210" spans="9:199" s="1" customFormat="1">
      <c r="I5210" s="3"/>
      <c r="P5210" s="59"/>
      <c r="Q5210" s="59"/>
      <c r="R5210" s="59"/>
      <c r="T5210" s="3"/>
      <c r="U5210" s="5"/>
      <c r="V5210" s="3"/>
      <c r="W5210" s="5"/>
      <c r="AE5210" s="7"/>
      <c r="AM5210" s="8"/>
      <c r="AT5210" s="9"/>
      <c r="GM5210" s="12"/>
      <c r="GN5210" s="12"/>
      <c r="GO5210" s="12"/>
      <c r="GP5210" s="12"/>
      <c r="GQ5210" s="12"/>
    </row>
    <row r="5211" spans="9:199" s="1" customFormat="1">
      <c r="I5211" s="3"/>
      <c r="P5211" s="59"/>
      <c r="Q5211" s="59"/>
      <c r="R5211" s="59"/>
      <c r="T5211" s="3"/>
      <c r="U5211" s="5"/>
      <c r="V5211" s="3"/>
      <c r="W5211" s="5"/>
      <c r="AE5211" s="7"/>
      <c r="AM5211" s="8"/>
      <c r="AT5211" s="9"/>
      <c r="GM5211" s="12"/>
      <c r="GN5211" s="12"/>
      <c r="GO5211" s="12"/>
      <c r="GP5211" s="12"/>
      <c r="GQ5211" s="12"/>
    </row>
    <row r="5212" spans="9:199" s="1" customFormat="1">
      <c r="I5212" s="3"/>
      <c r="P5212" s="59"/>
      <c r="Q5212" s="59"/>
      <c r="R5212" s="59"/>
      <c r="T5212" s="3"/>
      <c r="U5212" s="5"/>
      <c r="V5212" s="3"/>
      <c r="W5212" s="5"/>
      <c r="AE5212" s="7"/>
      <c r="AM5212" s="8"/>
      <c r="AT5212" s="9"/>
      <c r="GM5212" s="12"/>
      <c r="GN5212" s="12"/>
      <c r="GO5212" s="12"/>
      <c r="GP5212" s="12"/>
      <c r="GQ5212" s="12"/>
    </row>
    <row r="5213" spans="9:199" s="1" customFormat="1">
      <c r="I5213" s="3"/>
      <c r="P5213" s="59"/>
      <c r="Q5213" s="59"/>
      <c r="R5213" s="59"/>
      <c r="T5213" s="3"/>
      <c r="U5213" s="5"/>
      <c r="V5213" s="3"/>
      <c r="W5213" s="5"/>
      <c r="AE5213" s="7"/>
      <c r="AM5213" s="8"/>
      <c r="AT5213" s="9"/>
      <c r="GM5213" s="12"/>
      <c r="GN5213" s="12"/>
      <c r="GO5213" s="12"/>
      <c r="GP5213" s="12"/>
      <c r="GQ5213" s="12"/>
    </row>
    <row r="5214" spans="9:199" s="1" customFormat="1">
      <c r="I5214" s="3"/>
      <c r="P5214" s="59"/>
      <c r="Q5214" s="59"/>
      <c r="R5214" s="59"/>
      <c r="T5214" s="3"/>
      <c r="U5214" s="5"/>
      <c r="V5214" s="3"/>
      <c r="W5214" s="5"/>
      <c r="AE5214" s="7"/>
      <c r="AM5214" s="8"/>
      <c r="AT5214" s="9"/>
      <c r="GM5214" s="12"/>
      <c r="GN5214" s="12"/>
      <c r="GO5214" s="12"/>
      <c r="GP5214" s="12"/>
      <c r="GQ5214" s="12"/>
    </row>
    <row r="5215" spans="9:199" s="1" customFormat="1">
      <c r="I5215" s="3"/>
      <c r="P5215" s="59"/>
      <c r="Q5215" s="59"/>
      <c r="R5215" s="59"/>
      <c r="T5215" s="3"/>
      <c r="U5215" s="5"/>
      <c r="V5215" s="3"/>
      <c r="W5215" s="5"/>
      <c r="AE5215" s="7"/>
      <c r="AM5215" s="8"/>
      <c r="AT5215" s="9"/>
      <c r="GM5215" s="12"/>
      <c r="GN5215" s="12"/>
      <c r="GO5215" s="12"/>
      <c r="GP5215" s="12"/>
      <c r="GQ5215" s="12"/>
    </row>
    <row r="5216" spans="9:199" s="1" customFormat="1">
      <c r="I5216" s="3"/>
      <c r="P5216" s="59"/>
      <c r="Q5216" s="59"/>
      <c r="R5216" s="59"/>
      <c r="T5216" s="3"/>
      <c r="U5216" s="5"/>
      <c r="V5216" s="3"/>
      <c r="W5216" s="5"/>
      <c r="AE5216" s="7"/>
      <c r="AM5216" s="8"/>
      <c r="AT5216" s="9"/>
      <c r="GM5216" s="12"/>
      <c r="GN5216" s="12"/>
      <c r="GO5216" s="12"/>
      <c r="GP5216" s="12"/>
      <c r="GQ5216" s="12"/>
    </row>
    <row r="5217" spans="9:199" s="1" customFormat="1">
      <c r="I5217" s="3"/>
      <c r="P5217" s="59"/>
      <c r="Q5217" s="59"/>
      <c r="R5217" s="59"/>
      <c r="T5217" s="3"/>
      <c r="U5217" s="5"/>
      <c r="V5217" s="3"/>
      <c r="W5217" s="5"/>
      <c r="AE5217" s="7"/>
      <c r="AM5217" s="8"/>
      <c r="AT5217" s="9"/>
      <c r="GM5217" s="12"/>
      <c r="GN5217" s="12"/>
      <c r="GO5217" s="12"/>
      <c r="GP5217" s="12"/>
      <c r="GQ5217" s="12"/>
    </row>
    <row r="5218" spans="9:199" s="1" customFormat="1">
      <c r="I5218" s="3"/>
      <c r="P5218" s="59"/>
      <c r="Q5218" s="59"/>
      <c r="R5218" s="59"/>
      <c r="T5218" s="3"/>
      <c r="U5218" s="5"/>
      <c r="V5218" s="3"/>
      <c r="W5218" s="5"/>
      <c r="AE5218" s="7"/>
      <c r="AM5218" s="8"/>
      <c r="AT5218" s="9"/>
      <c r="GM5218" s="12"/>
      <c r="GN5218" s="12"/>
      <c r="GO5218" s="12"/>
      <c r="GP5218" s="12"/>
      <c r="GQ5218" s="12"/>
    </row>
    <row r="5219" spans="9:199" s="1" customFormat="1">
      <c r="I5219" s="3"/>
      <c r="P5219" s="59"/>
      <c r="Q5219" s="59"/>
      <c r="R5219" s="59"/>
      <c r="T5219" s="3"/>
      <c r="U5219" s="5"/>
      <c r="V5219" s="3"/>
      <c r="W5219" s="5"/>
      <c r="AE5219" s="7"/>
      <c r="AM5219" s="8"/>
      <c r="AT5219" s="9"/>
      <c r="GM5219" s="12"/>
      <c r="GN5219" s="12"/>
      <c r="GO5219" s="12"/>
      <c r="GP5219" s="12"/>
      <c r="GQ5219" s="12"/>
    </row>
    <row r="5220" spans="9:199" s="1" customFormat="1">
      <c r="I5220" s="3"/>
      <c r="P5220" s="59"/>
      <c r="Q5220" s="59"/>
      <c r="R5220" s="59"/>
      <c r="T5220" s="3"/>
      <c r="U5220" s="5"/>
      <c r="V5220" s="3"/>
      <c r="W5220" s="5"/>
      <c r="AE5220" s="7"/>
      <c r="AM5220" s="8"/>
      <c r="AT5220" s="9"/>
      <c r="GM5220" s="12"/>
      <c r="GN5220" s="12"/>
      <c r="GO5220" s="12"/>
      <c r="GP5220" s="12"/>
      <c r="GQ5220" s="12"/>
    </row>
    <row r="5221" spans="9:199" s="1" customFormat="1">
      <c r="I5221" s="3"/>
      <c r="P5221" s="59"/>
      <c r="Q5221" s="59"/>
      <c r="R5221" s="59"/>
      <c r="T5221" s="3"/>
      <c r="U5221" s="5"/>
      <c r="V5221" s="3"/>
      <c r="W5221" s="5"/>
      <c r="AE5221" s="7"/>
      <c r="AM5221" s="8"/>
      <c r="AT5221" s="9"/>
      <c r="GM5221" s="12"/>
      <c r="GN5221" s="12"/>
      <c r="GO5221" s="12"/>
      <c r="GP5221" s="12"/>
      <c r="GQ5221" s="12"/>
    </row>
    <row r="5222" spans="9:199" s="1" customFormat="1">
      <c r="I5222" s="3"/>
      <c r="P5222" s="59"/>
      <c r="Q5222" s="59"/>
      <c r="R5222" s="59"/>
      <c r="T5222" s="3"/>
      <c r="U5222" s="5"/>
      <c r="V5222" s="3"/>
      <c r="W5222" s="5"/>
      <c r="AE5222" s="7"/>
      <c r="AM5222" s="8"/>
      <c r="AT5222" s="9"/>
      <c r="GM5222" s="12"/>
      <c r="GN5222" s="12"/>
      <c r="GO5222" s="12"/>
      <c r="GP5222" s="12"/>
      <c r="GQ5222" s="12"/>
    </row>
    <row r="5223" spans="9:199" s="1" customFormat="1">
      <c r="I5223" s="3"/>
      <c r="P5223" s="59"/>
      <c r="Q5223" s="59"/>
      <c r="R5223" s="59"/>
      <c r="T5223" s="3"/>
      <c r="U5223" s="5"/>
      <c r="V5223" s="3"/>
      <c r="W5223" s="5"/>
      <c r="AE5223" s="7"/>
      <c r="AM5223" s="8"/>
      <c r="AT5223" s="9"/>
      <c r="GM5223" s="12"/>
      <c r="GN5223" s="12"/>
      <c r="GO5223" s="12"/>
      <c r="GP5223" s="12"/>
      <c r="GQ5223" s="12"/>
    </row>
    <row r="5224" spans="9:199" s="1" customFormat="1">
      <c r="I5224" s="3"/>
      <c r="P5224" s="59"/>
      <c r="Q5224" s="59"/>
      <c r="R5224" s="59"/>
      <c r="T5224" s="3"/>
      <c r="U5224" s="5"/>
      <c r="V5224" s="3"/>
      <c r="W5224" s="5"/>
      <c r="AE5224" s="7"/>
      <c r="AM5224" s="8"/>
      <c r="AT5224" s="9"/>
      <c r="GM5224" s="12"/>
      <c r="GN5224" s="12"/>
      <c r="GO5224" s="12"/>
      <c r="GP5224" s="12"/>
      <c r="GQ5224" s="12"/>
    </row>
    <row r="5225" spans="9:199" s="1" customFormat="1">
      <c r="I5225" s="3"/>
      <c r="P5225" s="59"/>
      <c r="Q5225" s="59"/>
      <c r="R5225" s="59"/>
      <c r="T5225" s="3"/>
      <c r="U5225" s="5"/>
      <c r="V5225" s="3"/>
      <c r="W5225" s="5"/>
      <c r="AE5225" s="7"/>
      <c r="AM5225" s="8"/>
      <c r="AT5225" s="9"/>
      <c r="GM5225" s="12"/>
      <c r="GN5225" s="12"/>
      <c r="GO5225" s="12"/>
      <c r="GP5225" s="12"/>
      <c r="GQ5225" s="12"/>
    </row>
    <row r="5226" spans="9:199" s="1" customFormat="1">
      <c r="I5226" s="3"/>
      <c r="P5226" s="59"/>
      <c r="Q5226" s="59"/>
      <c r="R5226" s="59"/>
      <c r="T5226" s="3"/>
      <c r="U5226" s="5"/>
      <c r="V5226" s="3"/>
      <c r="W5226" s="5"/>
      <c r="AE5226" s="7"/>
      <c r="AM5226" s="8"/>
      <c r="AT5226" s="9"/>
      <c r="GM5226" s="12"/>
      <c r="GN5226" s="12"/>
      <c r="GO5226" s="12"/>
      <c r="GP5226" s="12"/>
      <c r="GQ5226" s="12"/>
    </row>
    <row r="5227" spans="9:199" s="1" customFormat="1">
      <c r="I5227" s="3"/>
      <c r="P5227" s="59"/>
      <c r="Q5227" s="59"/>
      <c r="R5227" s="59"/>
      <c r="T5227" s="3"/>
      <c r="U5227" s="5"/>
      <c r="V5227" s="3"/>
      <c r="W5227" s="5"/>
      <c r="AE5227" s="7"/>
      <c r="AM5227" s="8"/>
      <c r="AT5227" s="9"/>
      <c r="GM5227" s="12"/>
      <c r="GN5227" s="12"/>
      <c r="GO5227" s="12"/>
      <c r="GP5227" s="12"/>
      <c r="GQ5227" s="12"/>
    </row>
    <row r="5228" spans="9:199" s="1" customFormat="1">
      <c r="I5228" s="3"/>
      <c r="P5228" s="59"/>
      <c r="Q5228" s="59"/>
      <c r="R5228" s="59"/>
      <c r="T5228" s="3"/>
      <c r="U5228" s="5"/>
      <c r="V5228" s="3"/>
      <c r="W5228" s="5"/>
      <c r="AE5228" s="7"/>
      <c r="AM5228" s="8"/>
      <c r="AT5228" s="9"/>
      <c r="GM5228" s="12"/>
      <c r="GN5228" s="12"/>
      <c r="GO5228" s="12"/>
      <c r="GP5228" s="12"/>
      <c r="GQ5228" s="12"/>
    </row>
    <row r="5229" spans="9:199" s="1" customFormat="1">
      <c r="I5229" s="3"/>
      <c r="P5229" s="59"/>
      <c r="Q5229" s="59"/>
      <c r="R5229" s="59"/>
      <c r="T5229" s="3"/>
      <c r="U5229" s="5"/>
      <c r="V5229" s="3"/>
      <c r="W5229" s="5"/>
      <c r="AE5229" s="7"/>
      <c r="AM5229" s="8"/>
      <c r="AT5229" s="9"/>
      <c r="GM5229" s="12"/>
      <c r="GN5229" s="12"/>
      <c r="GO5229" s="12"/>
      <c r="GP5229" s="12"/>
      <c r="GQ5229" s="12"/>
    </row>
    <row r="5230" spans="9:199" s="1" customFormat="1">
      <c r="I5230" s="3"/>
      <c r="P5230" s="59"/>
      <c r="Q5230" s="59"/>
      <c r="R5230" s="59"/>
      <c r="T5230" s="3"/>
      <c r="U5230" s="5"/>
      <c r="V5230" s="3"/>
      <c r="W5230" s="5"/>
      <c r="AE5230" s="7"/>
      <c r="AM5230" s="8"/>
      <c r="AT5230" s="9"/>
      <c r="GM5230" s="12"/>
      <c r="GN5230" s="12"/>
      <c r="GO5230" s="12"/>
      <c r="GP5230" s="12"/>
      <c r="GQ5230" s="12"/>
    </row>
    <row r="5231" spans="9:199" s="1" customFormat="1">
      <c r="I5231" s="3"/>
      <c r="P5231" s="59"/>
      <c r="Q5231" s="59"/>
      <c r="R5231" s="59"/>
      <c r="T5231" s="3"/>
      <c r="U5231" s="5"/>
      <c r="V5231" s="3"/>
      <c r="W5231" s="5"/>
      <c r="AE5231" s="7"/>
      <c r="AM5231" s="8"/>
      <c r="AT5231" s="9"/>
      <c r="GM5231" s="12"/>
      <c r="GN5231" s="12"/>
      <c r="GO5231" s="12"/>
      <c r="GP5231" s="12"/>
      <c r="GQ5231" s="12"/>
    </row>
    <row r="5232" spans="9:199" s="1" customFormat="1">
      <c r="I5232" s="3"/>
      <c r="P5232" s="59"/>
      <c r="Q5232" s="59"/>
      <c r="R5232" s="59"/>
      <c r="T5232" s="3"/>
      <c r="U5232" s="5"/>
      <c r="V5232" s="3"/>
      <c r="W5232" s="5"/>
      <c r="AE5232" s="7"/>
      <c r="AM5232" s="8"/>
      <c r="AT5232" s="9"/>
      <c r="GM5232" s="12"/>
      <c r="GN5232" s="12"/>
      <c r="GO5232" s="12"/>
      <c r="GP5232" s="12"/>
      <c r="GQ5232" s="12"/>
    </row>
    <row r="5233" spans="9:199" s="1" customFormat="1">
      <c r="I5233" s="3"/>
      <c r="P5233" s="59"/>
      <c r="Q5233" s="59"/>
      <c r="R5233" s="59"/>
      <c r="T5233" s="3"/>
      <c r="U5233" s="5"/>
      <c r="V5233" s="3"/>
      <c r="W5233" s="5"/>
      <c r="AE5233" s="7"/>
      <c r="AM5233" s="8"/>
      <c r="AT5233" s="9"/>
      <c r="GM5233" s="12"/>
      <c r="GN5233" s="12"/>
      <c r="GO5233" s="12"/>
      <c r="GP5233" s="12"/>
      <c r="GQ5233" s="12"/>
    </row>
    <row r="5234" spans="9:199" s="1" customFormat="1">
      <c r="I5234" s="3"/>
      <c r="P5234" s="59"/>
      <c r="Q5234" s="59"/>
      <c r="R5234" s="59"/>
      <c r="T5234" s="3"/>
      <c r="U5234" s="5"/>
      <c r="V5234" s="3"/>
      <c r="W5234" s="5"/>
      <c r="AE5234" s="7"/>
      <c r="AM5234" s="8"/>
      <c r="AT5234" s="9"/>
      <c r="GM5234" s="12"/>
      <c r="GN5234" s="12"/>
      <c r="GO5234" s="12"/>
      <c r="GP5234" s="12"/>
      <c r="GQ5234" s="12"/>
    </row>
    <row r="5235" spans="9:199" s="1" customFormat="1">
      <c r="I5235" s="3"/>
      <c r="P5235" s="59"/>
      <c r="Q5235" s="59"/>
      <c r="R5235" s="59"/>
      <c r="T5235" s="3"/>
      <c r="U5235" s="5"/>
      <c r="V5235" s="3"/>
      <c r="W5235" s="5"/>
      <c r="AE5235" s="7"/>
      <c r="AM5235" s="8"/>
      <c r="AT5235" s="9"/>
      <c r="GM5235" s="12"/>
      <c r="GN5235" s="12"/>
      <c r="GO5235" s="12"/>
      <c r="GP5235" s="12"/>
      <c r="GQ5235" s="12"/>
    </row>
    <row r="5236" spans="9:199" s="1" customFormat="1">
      <c r="I5236" s="3"/>
      <c r="P5236" s="59"/>
      <c r="Q5236" s="59"/>
      <c r="R5236" s="59"/>
      <c r="T5236" s="3"/>
      <c r="U5236" s="5"/>
      <c r="V5236" s="3"/>
      <c r="W5236" s="5"/>
      <c r="AE5236" s="7"/>
      <c r="AM5236" s="8"/>
      <c r="AT5236" s="9"/>
      <c r="GM5236" s="12"/>
      <c r="GN5236" s="12"/>
      <c r="GO5236" s="12"/>
      <c r="GP5236" s="12"/>
      <c r="GQ5236" s="12"/>
    </row>
    <row r="5237" spans="9:199" s="1" customFormat="1">
      <c r="I5237" s="3"/>
      <c r="P5237" s="59"/>
      <c r="Q5237" s="59"/>
      <c r="R5237" s="59"/>
      <c r="T5237" s="3"/>
      <c r="U5237" s="5"/>
      <c r="V5237" s="3"/>
      <c r="W5237" s="5"/>
      <c r="AE5237" s="7"/>
      <c r="AM5237" s="8"/>
      <c r="AT5237" s="9"/>
      <c r="GM5237" s="12"/>
      <c r="GN5237" s="12"/>
      <c r="GO5237" s="12"/>
      <c r="GP5237" s="12"/>
      <c r="GQ5237" s="12"/>
    </row>
    <row r="5238" spans="9:199" s="1" customFormat="1">
      <c r="I5238" s="3"/>
      <c r="P5238" s="59"/>
      <c r="Q5238" s="59"/>
      <c r="R5238" s="59"/>
      <c r="T5238" s="3"/>
      <c r="U5238" s="5"/>
      <c r="V5238" s="3"/>
      <c r="W5238" s="5"/>
      <c r="AE5238" s="7"/>
      <c r="AM5238" s="8"/>
      <c r="AT5238" s="9"/>
      <c r="GM5238" s="12"/>
      <c r="GN5238" s="12"/>
      <c r="GO5238" s="12"/>
      <c r="GP5238" s="12"/>
      <c r="GQ5238" s="12"/>
    </row>
    <row r="5239" spans="9:199" s="1" customFormat="1">
      <c r="I5239" s="3"/>
      <c r="P5239" s="59"/>
      <c r="Q5239" s="59"/>
      <c r="R5239" s="59"/>
      <c r="T5239" s="3"/>
      <c r="U5239" s="5"/>
      <c r="V5239" s="3"/>
      <c r="W5239" s="5"/>
      <c r="AE5239" s="7"/>
      <c r="AM5239" s="8"/>
      <c r="AT5239" s="9"/>
      <c r="GM5239" s="12"/>
      <c r="GN5239" s="12"/>
      <c r="GO5239" s="12"/>
      <c r="GP5239" s="12"/>
      <c r="GQ5239" s="12"/>
    </row>
    <row r="5240" spans="9:199" s="1" customFormat="1">
      <c r="I5240" s="3"/>
      <c r="P5240" s="59"/>
      <c r="Q5240" s="59"/>
      <c r="R5240" s="59"/>
      <c r="T5240" s="3"/>
      <c r="U5240" s="5"/>
      <c r="V5240" s="3"/>
      <c r="W5240" s="5"/>
      <c r="AE5240" s="7"/>
      <c r="AM5240" s="8"/>
      <c r="AT5240" s="9"/>
      <c r="GM5240" s="12"/>
      <c r="GN5240" s="12"/>
      <c r="GO5240" s="12"/>
      <c r="GP5240" s="12"/>
      <c r="GQ5240" s="12"/>
    </row>
    <row r="5241" spans="9:199" s="1" customFormat="1">
      <c r="I5241" s="3"/>
      <c r="P5241" s="59"/>
      <c r="Q5241" s="59"/>
      <c r="R5241" s="59"/>
      <c r="T5241" s="3"/>
      <c r="U5241" s="5"/>
      <c r="V5241" s="3"/>
      <c r="W5241" s="5"/>
      <c r="AE5241" s="7"/>
      <c r="AM5241" s="8"/>
      <c r="AT5241" s="9"/>
      <c r="GM5241" s="12"/>
      <c r="GN5241" s="12"/>
      <c r="GO5241" s="12"/>
      <c r="GP5241" s="12"/>
      <c r="GQ5241" s="12"/>
    </row>
    <row r="5242" spans="9:199" s="1" customFormat="1">
      <c r="I5242" s="3"/>
      <c r="P5242" s="59"/>
      <c r="Q5242" s="59"/>
      <c r="R5242" s="59"/>
      <c r="T5242" s="3"/>
      <c r="U5242" s="5"/>
      <c r="V5242" s="3"/>
      <c r="W5242" s="5"/>
      <c r="AE5242" s="7"/>
      <c r="AM5242" s="8"/>
      <c r="AT5242" s="9"/>
      <c r="GM5242" s="12"/>
      <c r="GN5242" s="12"/>
      <c r="GO5242" s="12"/>
      <c r="GP5242" s="12"/>
      <c r="GQ5242" s="12"/>
    </row>
    <row r="5243" spans="9:199" s="1" customFormat="1">
      <c r="I5243" s="3"/>
      <c r="P5243" s="59"/>
      <c r="Q5243" s="59"/>
      <c r="R5243" s="59"/>
      <c r="T5243" s="3"/>
      <c r="U5243" s="5"/>
      <c r="V5243" s="3"/>
      <c r="W5243" s="5"/>
      <c r="AE5243" s="7"/>
      <c r="AM5243" s="8"/>
      <c r="AT5243" s="9"/>
      <c r="GM5243" s="12"/>
      <c r="GN5243" s="12"/>
      <c r="GO5243" s="12"/>
      <c r="GP5243" s="12"/>
      <c r="GQ5243" s="12"/>
    </row>
    <row r="5244" spans="9:199" s="1" customFormat="1">
      <c r="I5244" s="3"/>
      <c r="P5244" s="59"/>
      <c r="Q5244" s="59"/>
      <c r="R5244" s="59"/>
      <c r="T5244" s="3"/>
      <c r="U5244" s="5"/>
      <c r="V5244" s="3"/>
      <c r="W5244" s="5"/>
      <c r="AE5244" s="7"/>
      <c r="AM5244" s="8"/>
      <c r="AT5244" s="9"/>
      <c r="GM5244" s="12"/>
      <c r="GN5244" s="12"/>
      <c r="GO5244" s="12"/>
      <c r="GP5244" s="12"/>
      <c r="GQ5244" s="12"/>
    </row>
    <row r="5245" spans="9:199" s="1" customFormat="1">
      <c r="I5245" s="3"/>
      <c r="P5245" s="59"/>
      <c r="Q5245" s="59"/>
      <c r="R5245" s="59"/>
      <c r="T5245" s="3"/>
      <c r="U5245" s="5"/>
      <c r="V5245" s="3"/>
      <c r="W5245" s="5"/>
      <c r="AE5245" s="7"/>
      <c r="AM5245" s="8"/>
      <c r="AT5245" s="9"/>
      <c r="GM5245" s="12"/>
      <c r="GN5245" s="12"/>
      <c r="GO5245" s="12"/>
      <c r="GP5245" s="12"/>
      <c r="GQ5245" s="12"/>
    </row>
    <row r="5246" spans="9:199" s="1" customFormat="1">
      <c r="I5246" s="3"/>
      <c r="P5246" s="59"/>
      <c r="Q5246" s="59"/>
      <c r="R5246" s="59"/>
      <c r="T5246" s="3"/>
      <c r="U5246" s="5"/>
      <c r="V5246" s="3"/>
      <c r="W5246" s="5"/>
      <c r="AE5246" s="7"/>
      <c r="AM5246" s="8"/>
      <c r="AT5246" s="9"/>
      <c r="GM5246" s="12"/>
      <c r="GN5246" s="12"/>
      <c r="GO5246" s="12"/>
      <c r="GP5246" s="12"/>
      <c r="GQ5246" s="12"/>
    </row>
    <row r="5247" spans="9:199" s="1" customFormat="1">
      <c r="I5247" s="3"/>
      <c r="P5247" s="59"/>
      <c r="Q5247" s="59"/>
      <c r="R5247" s="59"/>
      <c r="T5247" s="3"/>
      <c r="U5247" s="5"/>
      <c r="V5247" s="3"/>
      <c r="W5247" s="5"/>
      <c r="AE5247" s="7"/>
      <c r="AM5247" s="8"/>
      <c r="AT5247" s="9"/>
      <c r="GM5247" s="12"/>
      <c r="GN5247" s="12"/>
      <c r="GO5247" s="12"/>
      <c r="GP5247" s="12"/>
      <c r="GQ5247" s="12"/>
    </row>
    <row r="5248" spans="9:199" s="1" customFormat="1">
      <c r="I5248" s="3"/>
      <c r="P5248" s="59"/>
      <c r="Q5248" s="59"/>
      <c r="R5248" s="59"/>
      <c r="T5248" s="3"/>
      <c r="U5248" s="5"/>
      <c r="V5248" s="3"/>
      <c r="W5248" s="5"/>
      <c r="AE5248" s="7"/>
      <c r="AM5248" s="8"/>
      <c r="AT5248" s="9"/>
      <c r="GM5248" s="12"/>
      <c r="GN5248" s="12"/>
      <c r="GO5248" s="12"/>
      <c r="GP5248" s="12"/>
      <c r="GQ5248" s="12"/>
    </row>
    <row r="5249" spans="9:199" s="1" customFormat="1">
      <c r="I5249" s="3"/>
      <c r="P5249" s="59"/>
      <c r="Q5249" s="59"/>
      <c r="R5249" s="59"/>
      <c r="T5249" s="3"/>
      <c r="U5249" s="5"/>
      <c r="V5249" s="3"/>
      <c r="W5249" s="5"/>
      <c r="AE5249" s="7"/>
      <c r="AM5249" s="8"/>
      <c r="AT5249" s="9"/>
      <c r="GM5249" s="12"/>
      <c r="GN5249" s="12"/>
      <c r="GO5249" s="12"/>
      <c r="GP5249" s="12"/>
      <c r="GQ5249" s="12"/>
    </row>
    <row r="5250" spans="9:199" s="1" customFormat="1">
      <c r="I5250" s="3"/>
      <c r="P5250" s="59"/>
      <c r="Q5250" s="59"/>
      <c r="R5250" s="59"/>
      <c r="T5250" s="3"/>
      <c r="U5250" s="5"/>
      <c r="V5250" s="3"/>
      <c r="W5250" s="5"/>
      <c r="AE5250" s="7"/>
      <c r="AM5250" s="8"/>
      <c r="AT5250" s="9"/>
      <c r="GM5250" s="12"/>
      <c r="GN5250" s="12"/>
      <c r="GO5250" s="12"/>
      <c r="GP5250" s="12"/>
      <c r="GQ5250" s="12"/>
    </row>
    <row r="5251" spans="9:199" s="1" customFormat="1">
      <c r="I5251" s="3"/>
      <c r="P5251" s="59"/>
      <c r="Q5251" s="59"/>
      <c r="R5251" s="59"/>
      <c r="T5251" s="3"/>
      <c r="U5251" s="5"/>
      <c r="V5251" s="3"/>
      <c r="W5251" s="5"/>
      <c r="AE5251" s="7"/>
      <c r="AM5251" s="8"/>
      <c r="AT5251" s="9"/>
      <c r="GM5251" s="12"/>
      <c r="GN5251" s="12"/>
      <c r="GO5251" s="12"/>
      <c r="GP5251" s="12"/>
      <c r="GQ5251" s="12"/>
    </row>
    <row r="5252" spans="9:199" s="1" customFormat="1">
      <c r="I5252" s="3"/>
      <c r="P5252" s="59"/>
      <c r="Q5252" s="59"/>
      <c r="R5252" s="59"/>
      <c r="T5252" s="3"/>
      <c r="U5252" s="5"/>
      <c r="V5252" s="3"/>
      <c r="W5252" s="5"/>
      <c r="AE5252" s="7"/>
      <c r="AM5252" s="8"/>
      <c r="AT5252" s="9"/>
      <c r="GM5252" s="12"/>
      <c r="GN5252" s="12"/>
      <c r="GO5252" s="12"/>
      <c r="GP5252" s="12"/>
      <c r="GQ5252" s="12"/>
    </row>
    <row r="5253" spans="9:199" s="1" customFormat="1">
      <c r="I5253" s="3"/>
      <c r="P5253" s="59"/>
      <c r="Q5253" s="59"/>
      <c r="R5253" s="59"/>
      <c r="T5253" s="3"/>
      <c r="U5253" s="5"/>
      <c r="V5253" s="3"/>
      <c r="W5253" s="5"/>
      <c r="AE5253" s="7"/>
      <c r="AM5253" s="8"/>
      <c r="AT5253" s="9"/>
      <c r="GM5253" s="12"/>
      <c r="GN5253" s="12"/>
      <c r="GO5253" s="12"/>
      <c r="GP5253" s="12"/>
      <c r="GQ5253" s="12"/>
    </row>
    <row r="5254" spans="9:199" s="1" customFormat="1">
      <c r="I5254" s="3"/>
      <c r="P5254" s="59"/>
      <c r="Q5254" s="59"/>
      <c r="R5254" s="59"/>
      <c r="T5254" s="3"/>
      <c r="U5254" s="5"/>
      <c r="V5254" s="3"/>
      <c r="W5254" s="5"/>
      <c r="AE5254" s="7"/>
      <c r="AM5254" s="8"/>
      <c r="AT5254" s="9"/>
      <c r="GM5254" s="12"/>
      <c r="GN5254" s="12"/>
      <c r="GO5254" s="12"/>
      <c r="GP5254" s="12"/>
      <c r="GQ5254" s="12"/>
    </row>
    <row r="5255" spans="9:199" s="1" customFormat="1">
      <c r="I5255" s="3"/>
      <c r="P5255" s="59"/>
      <c r="Q5255" s="59"/>
      <c r="R5255" s="59"/>
      <c r="T5255" s="3"/>
      <c r="U5255" s="5"/>
      <c r="V5255" s="3"/>
      <c r="W5255" s="5"/>
      <c r="AE5255" s="7"/>
      <c r="AM5255" s="8"/>
      <c r="AT5255" s="9"/>
      <c r="GM5255" s="12"/>
      <c r="GN5255" s="12"/>
      <c r="GO5255" s="12"/>
      <c r="GP5255" s="12"/>
      <c r="GQ5255" s="12"/>
    </row>
    <row r="5256" spans="9:199" s="1" customFormat="1">
      <c r="I5256" s="3"/>
      <c r="P5256" s="59"/>
      <c r="Q5256" s="59"/>
      <c r="R5256" s="59"/>
      <c r="T5256" s="3"/>
      <c r="U5256" s="5"/>
      <c r="V5256" s="3"/>
      <c r="W5256" s="5"/>
      <c r="AE5256" s="7"/>
      <c r="AM5256" s="8"/>
      <c r="AT5256" s="9"/>
      <c r="GM5256" s="12"/>
      <c r="GN5256" s="12"/>
      <c r="GO5256" s="12"/>
      <c r="GP5256" s="12"/>
      <c r="GQ5256" s="12"/>
    </row>
    <row r="5257" spans="9:199" s="1" customFormat="1">
      <c r="I5257" s="3"/>
      <c r="P5257" s="59"/>
      <c r="Q5257" s="59"/>
      <c r="R5257" s="59"/>
      <c r="T5257" s="3"/>
      <c r="U5257" s="5"/>
      <c r="V5257" s="3"/>
      <c r="W5257" s="5"/>
      <c r="AE5257" s="7"/>
      <c r="AM5257" s="8"/>
      <c r="AT5257" s="9"/>
      <c r="GM5257" s="12"/>
      <c r="GN5257" s="12"/>
      <c r="GO5257" s="12"/>
      <c r="GP5257" s="12"/>
      <c r="GQ5257" s="12"/>
    </row>
    <row r="5258" spans="9:199" s="1" customFormat="1">
      <c r="I5258" s="3"/>
      <c r="P5258" s="59"/>
      <c r="Q5258" s="59"/>
      <c r="R5258" s="59"/>
      <c r="T5258" s="3"/>
      <c r="U5258" s="5"/>
      <c r="V5258" s="3"/>
      <c r="W5258" s="5"/>
      <c r="AE5258" s="7"/>
      <c r="AM5258" s="8"/>
      <c r="AT5258" s="9"/>
      <c r="GM5258" s="12"/>
      <c r="GN5258" s="12"/>
      <c r="GO5258" s="12"/>
      <c r="GP5258" s="12"/>
      <c r="GQ5258" s="12"/>
    </row>
    <row r="5259" spans="9:199" s="1" customFormat="1">
      <c r="I5259" s="3"/>
      <c r="P5259" s="59"/>
      <c r="Q5259" s="59"/>
      <c r="R5259" s="59"/>
      <c r="T5259" s="3"/>
      <c r="U5259" s="5"/>
      <c r="V5259" s="3"/>
      <c r="W5259" s="5"/>
      <c r="AE5259" s="7"/>
      <c r="AM5259" s="8"/>
      <c r="AT5259" s="9"/>
      <c r="GM5259" s="12"/>
      <c r="GN5259" s="12"/>
      <c r="GO5259" s="12"/>
      <c r="GP5259" s="12"/>
      <c r="GQ5259" s="12"/>
    </row>
    <row r="5260" spans="9:199" s="1" customFormat="1">
      <c r="I5260" s="3"/>
      <c r="P5260" s="59"/>
      <c r="Q5260" s="59"/>
      <c r="R5260" s="59"/>
      <c r="T5260" s="3"/>
      <c r="U5260" s="5"/>
      <c r="V5260" s="3"/>
      <c r="W5260" s="5"/>
      <c r="AE5260" s="7"/>
      <c r="AM5260" s="8"/>
      <c r="AT5260" s="9"/>
      <c r="GM5260" s="12"/>
      <c r="GN5260" s="12"/>
      <c r="GO5260" s="12"/>
      <c r="GP5260" s="12"/>
      <c r="GQ5260" s="12"/>
    </row>
    <row r="5261" spans="9:199" s="1" customFormat="1">
      <c r="I5261" s="3"/>
      <c r="P5261" s="59"/>
      <c r="Q5261" s="59"/>
      <c r="R5261" s="59"/>
      <c r="T5261" s="3"/>
      <c r="U5261" s="5"/>
      <c r="V5261" s="3"/>
      <c r="W5261" s="5"/>
      <c r="AE5261" s="7"/>
      <c r="AM5261" s="8"/>
      <c r="AT5261" s="9"/>
      <c r="GM5261" s="12"/>
      <c r="GN5261" s="12"/>
      <c r="GO5261" s="12"/>
      <c r="GP5261" s="12"/>
      <c r="GQ5261" s="12"/>
    </row>
    <row r="5262" spans="9:199" s="1" customFormat="1">
      <c r="I5262" s="3"/>
      <c r="P5262" s="59"/>
      <c r="Q5262" s="59"/>
      <c r="R5262" s="59"/>
      <c r="T5262" s="3"/>
      <c r="U5262" s="5"/>
      <c r="V5262" s="3"/>
      <c r="W5262" s="5"/>
      <c r="AE5262" s="7"/>
      <c r="AM5262" s="8"/>
      <c r="AT5262" s="9"/>
      <c r="GM5262" s="12"/>
      <c r="GN5262" s="12"/>
      <c r="GO5262" s="12"/>
      <c r="GP5262" s="12"/>
      <c r="GQ5262" s="12"/>
    </row>
    <row r="5263" spans="9:199" s="1" customFormat="1">
      <c r="I5263" s="3"/>
      <c r="P5263" s="59"/>
      <c r="Q5263" s="59"/>
      <c r="R5263" s="59"/>
      <c r="T5263" s="3"/>
      <c r="U5263" s="5"/>
      <c r="V5263" s="3"/>
      <c r="W5263" s="5"/>
      <c r="AE5263" s="7"/>
      <c r="AM5263" s="8"/>
      <c r="AT5263" s="9"/>
      <c r="GM5263" s="12"/>
      <c r="GN5263" s="12"/>
      <c r="GO5263" s="12"/>
      <c r="GP5263" s="12"/>
      <c r="GQ5263" s="12"/>
    </row>
    <row r="5264" spans="9:199" s="1" customFormat="1">
      <c r="I5264" s="3"/>
      <c r="P5264" s="59"/>
      <c r="Q5264" s="59"/>
      <c r="R5264" s="59"/>
      <c r="T5264" s="3"/>
      <c r="U5264" s="5"/>
      <c r="V5264" s="3"/>
      <c r="W5264" s="5"/>
      <c r="AE5264" s="7"/>
      <c r="AM5264" s="8"/>
      <c r="AT5264" s="9"/>
      <c r="GM5264" s="12"/>
      <c r="GN5264" s="12"/>
      <c r="GO5264" s="12"/>
      <c r="GP5264" s="12"/>
      <c r="GQ5264" s="12"/>
    </row>
    <row r="5265" spans="9:199" s="1" customFormat="1">
      <c r="I5265" s="3"/>
      <c r="P5265" s="59"/>
      <c r="Q5265" s="59"/>
      <c r="R5265" s="59"/>
      <c r="T5265" s="3"/>
      <c r="U5265" s="5"/>
      <c r="V5265" s="3"/>
      <c r="W5265" s="5"/>
      <c r="AE5265" s="7"/>
      <c r="AM5265" s="8"/>
      <c r="AT5265" s="9"/>
      <c r="GM5265" s="12"/>
      <c r="GN5265" s="12"/>
      <c r="GO5265" s="12"/>
      <c r="GP5265" s="12"/>
      <c r="GQ5265" s="12"/>
    </row>
    <row r="5266" spans="9:199" s="1" customFormat="1">
      <c r="I5266" s="3"/>
      <c r="P5266" s="59"/>
      <c r="Q5266" s="59"/>
      <c r="R5266" s="59"/>
      <c r="T5266" s="3"/>
      <c r="U5266" s="5"/>
      <c r="V5266" s="3"/>
      <c r="W5266" s="5"/>
      <c r="AE5266" s="7"/>
      <c r="AM5266" s="8"/>
      <c r="AT5266" s="9"/>
      <c r="GM5266" s="12"/>
      <c r="GN5266" s="12"/>
      <c r="GO5266" s="12"/>
      <c r="GP5266" s="12"/>
      <c r="GQ5266" s="12"/>
    </row>
    <row r="5267" spans="9:199" s="1" customFormat="1">
      <c r="I5267" s="3"/>
      <c r="P5267" s="59"/>
      <c r="Q5267" s="59"/>
      <c r="R5267" s="59"/>
      <c r="T5267" s="3"/>
      <c r="U5267" s="5"/>
      <c r="V5267" s="3"/>
      <c r="W5267" s="5"/>
      <c r="AE5267" s="7"/>
      <c r="AM5267" s="8"/>
      <c r="AT5267" s="9"/>
      <c r="GM5267" s="12"/>
      <c r="GN5267" s="12"/>
      <c r="GO5267" s="12"/>
      <c r="GP5267" s="12"/>
      <c r="GQ5267" s="12"/>
    </row>
    <row r="5268" spans="9:199" s="1" customFormat="1">
      <c r="I5268" s="3"/>
      <c r="P5268" s="59"/>
      <c r="Q5268" s="59"/>
      <c r="R5268" s="59"/>
      <c r="T5268" s="3"/>
      <c r="U5268" s="5"/>
      <c r="V5268" s="3"/>
      <c r="W5268" s="5"/>
      <c r="AE5268" s="7"/>
      <c r="AM5268" s="8"/>
      <c r="AT5268" s="9"/>
      <c r="GM5268" s="12"/>
      <c r="GN5268" s="12"/>
      <c r="GO5268" s="12"/>
      <c r="GP5268" s="12"/>
      <c r="GQ5268" s="12"/>
    </row>
    <row r="5269" spans="9:199" s="1" customFormat="1">
      <c r="I5269" s="3"/>
      <c r="P5269" s="59"/>
      <c r="Q5269" s="59"/>
      <c r="R5269" s="59"/>
      <c r="T5269" s="3"/>
      <c r="U5269" s="5"/>
      <c r="V5269" s="3"/>
      <c r="W5269" s="5"/>
      <c r="AE5269" s="7"/>
      <c r="AM5269" s="8"/>
      <c r="AT5269" s="9"/>
      <c r="GM5269" s="12"/>
      <c r="GN5269" s="12"/>
      <c r="GO5269" s="12"/>
      <c r="GP5269" s="12"/>
      <c r="GQ5269" s="12"/>
    </row>
    <row r="5270" spans="9:199" s="1" customFormat="1">
      <c r="I5270" s="3"/>
      <c r="P5270" s="59"/>
      <c r="Q5270" s="59"/>
      <c r="R5270" s="59"/>
      <c r="T5270" s="3"/>
      <c r="U5270" s="5"/>
      <c r="V5270" s="3"/>
      <c r="W5270" s="5"/>
      <c r="AE5270" s="7"/>
      <c r="AM5270" s="8"/>
      <c r="AT5270" s="9"/>
      <c r="GM5270" s="12"/>
      <c r="GN5270" s="12"/>
      <c r="GO5270" s="12"/>
      <c r="GP5270" s="12"/>
      <c r="GQ5270" s="12"/>
    </row>
    <row r="5271" spans="9:199" s="1" customFormat="1">
      <c r="I5271" s="3"/>
      <c r="P5271" s="59"/>
      <c r="Q5271" s="59"/>
      <c r="R5271" s="59"/>
      <c r="T5271" s="3"/>
      <c r="U5271" s="5"/>
      <c r="V5271" s="3"/>
      <c r="W5271" s="5"/>
      <c r="AE5271" s="7"/>
      <c r="AM5271" s="8"/>
      <c r="AT5271" s="9"/>
      <c r="GM5271" s="12"/>
      <c r="GN5271" s="12"/>
      <c r="GO5271" s="12"/>
      <c r="GP5271" s="12"/>
      <c r="GQ5271" s="12"/>
    </row>
    <row r="5272" spans="9:199" s="1" customFormat="1">
      <c r="I5272" s="3"/>
      <c r="P5272" s="59"/>
      <c r="Q5272" s="59"/>
      <c r="R5272" s="59"/>
      <c r="T5272" s="3"/>
      <c r="U5272" s="5"/>
      <c r="V5272" s="3"/>
      <c r="W5272" s="5"/>
      <c r="AE5272" s="7"/>
      <c r="AM5272" s="8"/>
      <c r="AT5272" s="9"/>
      <c r="GM5272" s="12"/>
      <c r="GN5272" s="12"/>
      <c r="GO5272" s="12"/>
      <c r="GP5272" s="12"/>
      <c r="GQ5272" s="12"/>
    </row>
    <row r="5273" spans="9:199" s="1" customFormat="1">
      <c r="I5273" s="3"/>
      <c r="P5273" s="59"/>
      <c r="Q5273" s="59"/>
      <c r="R5273" s="59"/>
      <c r="T5273" s="3"/>
      <c r="U5273" s="5"/>
      <c r="V5273" s="3"/>
      <c r="W5273" s="5"/>
      <c r="AE5273" s="7"/>
      <c r="AM5273" s="8"/>
      <c r="AT5273" s="9"/>
      <c r="GM5273" s="12"/>
      <c r="GN5273" s="12"/>
      <c r="GO5273" s="12"/>
      <c r="GP5273" s="12"/>
      <c r="GQ5273" s="12"/>
    </row>
    <row r="5274" spans="9:199" s="1" customFormat="1">
      <c r="I5274" s="3"/>
      <c r="P5274" s="59"/>
      <c r="Q5274" s="59"/>
      <c r="R5274" s="59"/>
      <c r="T5274" s="3"/>
      <c r="U5274" s="5"/>
      <c r="V5274" s="3"/>
      <c r="W5274" s="5"/>
      <c r="AE5274" s="7"/>
      <c r="AM5274" s="8"/>
      <c r="AT5274" s="9"/>
      <c r="GM5274" s="12"/>
      <c r="GN5274" s="12"/>
      <c r="GO5274" s="12"/>
      <c r="GP5274" s="12"/>
      <c r="GQ5274" s="12"/>
    </row>
    <row r="5275" spans="9:199" s="1" customFormat="1">
      <c r="I5275" s="3"/>
      <c r="P5275" s="59"/>
      <c r="Q5275" s="59"/>
      <c r="R5275" s="59"/>
      <c r="T5275" s="3"/>
      <c r="U5275" s="5"/>
      <c r="V5275" s="3"/>
      <c r="W5275" s="5"/>
      <c r="AE5275" s="7"/>
      <c r="AM5275" s="8"/>
      <c r="AT5275" s="9"/>
      <c r="GM5275" s="12"/>
      <c r="GN5275" s="12"/>
      <c r="GO5275" s="12"/>
      <c r="GP5275" s="12"/>
      <c r="GQ5275" s="12"/>
    </row>
    <row r="5276" spans="9:199" s="1" customFormat="1">
      <c r="I5276" s="3"/>
      <c r="P5276" s="59"/>
      <c r="Q5276" s="59"/>
      <c r="R5276" s="59"/>
      <c r="T5276" s="3"/>
      <c r="U5276" s="5"/>
      <c r="V5276" s="3"/>
      <c r="W5276" s="5"/>
      <c r="AE5276" s="7"/>
      <c r="AM5276" s="8"/>
      <c r="AT5276" s="9"/>
      <c r="GM5276" s="12"/>
      <c r="GN5276" s="12"/>
      <c r="GO5276" s="12"/>
      <c r="GP5276" s="12"/>
      <c r="GQ5276" s="12"/>
    </row>
    <row r="5277" spans="9:199" s="1" customFormat="1">
      <c r="I5277" s="3"/>
      <c r="P5277" s="59"/>
      <c r="Q5277" s="59"/>
      <c r="R5277" s="59"/>
      <c r="T5277" s="3"/>
      <c r="U5277" s="5"/>
      <c r="V5277" s="3"/>
      <c r="W5277" s="5"/>
      <c r="AE5277" s="7"/>
      <c r="AM5277" s="8"/>
      <c r="AT5277" s="9"/>
      <c r="GM5277" s="12"/>
      <c r="GN5277" s="12"/>
      <c r="GO5277" s="12"/>
      <c r="GP5277" s="12"/>
      <c r="GQ5277" s="12"/>
    </row>
    <row r="5278" spans="9:199" s="1" customFormat="1">
      <c r="I5278" s="3"/>
      <c r="P5278" s="59"/>
      <c r="Q5278" s="59"/>
      <c r="R5278" s="59"/>
      <c r="T5278" s="3"/>
      <c r="U5278" s="5"/>
      <c r="V5278" s="3"/>
      <c r="W5278" s="5"/>
      <c r="AE5278" s="7"/>
      <c r="AM5278" s="8"/>
      <c r="AT5278" s="9"/>
      <c r="GM5278" s="12"/>
      <c r="GN5278" s="12"/>
      <c r="GO5278" s="12"/>
      <c r="GP5278" s="12"/>
      <c r="GQ5278" s="12"/>
    </row>
    <row r="5279" spans="9:199" s="1" customFormat="1">
      <c r="I5279" s="3"/>
      <c r="P5279" s="59"/>
      <c r="Q5279" s="59"/>
      <c r="R5279" s="59"/>
      <c r="T5279" s="3"/>
      <c r="U5279" s="5"/>
      <c r="V5279" s="3"/>
      <c r="W5279" s="5"/>
      <c r="AE5279" s="7"/>
      <c r="AM5279" s="8"/>
      <c r="AT5279" s="9"/>
      <c r="GM5279" s="12"/>
      <c r="GN5279" s="12"/>
      <c r="GO5279" s="12"/>
      <c r="GP5279" s="12"/>
      <c r="GQ5279" s="12"/>
    </row>
    <row r="5280" spans="9:199" s="1" customFormat="1">
      <c r="I5280" s="3"/>
      <c r="P5280" s="59"/>
      <c r="Q5280" s="59"/>
      <c r="R5280" s="59"/>
      <c r="T5280" s="3"/>
      <c r="U5280" s="5"/>
      <c r="V5280" s="3"/>
      <c r="W5280" s="5"/>
      <c r="AE5280" s="7"/>
      <c r="AM5280" s="8"/>
      <c r="AT5280" s="9"/>
      <c r="GM5280" s="12"/>
      <c r="GN5280" s="12"/>
      <c r="GO5280" s="12"/>
      <c r="GP5280" s="12"/>
      <c r="GQ5280" s="12"/>
    </row>
    <row r="5281" spans="9:199" s="1" customFormat="1">
      <c r="I5281" s="3"/>
      <c r="P5281" s="59"/>
      <c r="Q5281" s="59"/>
      <c r="R5281" s="59"/>
      <c r="T5281" s="3"/>
      <c r="U5281" s="5"/>
      <c r="V5281" s="3"/>
      <c r="W5281" s="5"/>
      <c r="AE5281" s="7"/>
      <c r="AM5281" s="8"/>
      <c r="AT5281" s="9"/>
      <c r="GM5281" s="12"/>
      <c r="GN5281" s="12"/>
      <c r="GO5281" s="12"/>
      <c r="GP5281" s="12"/>
      <c r="GQ5281" s="12"/>
    </row>
    <row r="5282" spans="9:199" s="1" customFormat="1">
      <c r="I5282" s="3"/>
      <c r="P5282" s="59"/>
      <c r="Q5282" s="59"/>
      <c r="R5282" s="59"/>
      <c r="T5282" s="3"/>
      <c r="U5282" s="5"/>
      <c r="V5282" s="3"/>
      <c r="W5282" s="5"/>
      <c r="AE5282" s="7"/>
      <c r="AM5282" s="8"/>
      <c r="AT5282" s="9"/>
      <c r="GM5282" s="12"/>
      <c r="GN5282" s="12"/>
      <c r="GO5282" s="12"/>
      <c r="GP5282" s="12"/>
      <c r="GQ5282" s="12"/>
    </row>
    <row r="5283" spans="9:199" s="1" customFormat="1">
      <c r="I5283" s="3"/>
      <c r="P5283" s="59"/>
      <c r="Q5283" s="59"/>
      <c r="R5283" s="59"/>
      <c r="T5283" s="3"/>
      <c r="U5283" s="5"/>
      <c r="V5283" s="3"/>
      <c r="W5283" s="5"/>
      <c r="AE5283" s="7"/>
      <c r="AM5283" s="8"/>
      <c r="AT5283" s="9"/>
      <c r="GM5283" s="12"/>
      <c r="GN5283" s="12"/>
      <c r="GO5283" s="12"/>
      <c r="GP5283" s="12"/>
      <c r="GQ5283" s="12"/>
    </row>
    <row r="5284" spans="9:199" s="1" customFormat="1">
      <c r="I5284" s="3"/>
      <c r="P5284" s="59"/>
      <c r="Q5284" s="59"/>
      <c r="R5284" s="59"/>
      <c r="T5284" s="3"/>
      <c r="U5284" s="5"/>
      <c r="V5284" s="3"/>
      <c r="W5284" s="5"/>
      <c r="AE5284" s="7"/>
      <c r="AM5284" s="8"/>
      <c r="AT5284" s="9"/>
      <c r="GM5284" s="12"/>
      <c r="GN5284" s="12"/>
      <c r="GO5284" s="12"/>
      <c r="GP5284" s="12"/>
      <c r="GQ5284" s="12"/>
    </row>
    <row r="5285" spans="9:199" s="1" customFormat="1">
      <c r="I5285" s="3"/>
      <c r="P5285" s="59"/>
      <c r="Q5285" s="59"/>
      <c r="R5285" s="59"/>
      <c r="T5285" s="3"/>
      <c r="U5285" s="5"/>
      <c r="V5285" s="3"/>
      <c r="W5285" s="5"/>
      <c r="AE5285" s="7"/>
      <c r="AM5285" s="8"/>
      <c r="AT5285" s="9"/>
      <c r="GM5285" s="12"/>
      <c r="GN5285" s="12"/>
      <c r="GO5285" s="12"/>
      <c r="GP5285" s="12"/>
      <c r="GQ5285" s="12"/>
    </row>
    <row r="5286" spans="9:199" s="1" customFormat="1">
      <c r="I5286" s="3"/>
      <c r="P5286" s="59"/>
      <c r="Q5286" s="59"/>
      <c r="R5286" s="59"/>
      <c r="T5286" s="3"/>
      <c r="U5286" s="5"/>
      <c r="V5286" s="3"/>
      <c r="W5286" s="5"/>
      <c r="AE5286" s="7"/>
      <c r="AM5286" s="8"/>
      <c r="AT5286" s="9"/>
      <c r="GM5286" s="12"/>
      <c r="GN5286" s="12"/>
      <c r="GO5286" s="12"/>
      <c r="GP5286" s="12"/>
      <c r="GQ5286" s="12"/>
    </row>
    <row r="5287" spans="9:199" s="1" customFormat="1">
      <c r="I5287" s="3"/>
      <c r="P5287" s="59"/>
      <c r="Q5287" s="59"/>
      <c r="R5287" s="59"/>
      <c r="T5287" s="3"/>
      <c r="U5287" s="5"/>
      <c r="V5287" s="3"/>
      <c r="W5287" s="5"/>
      <c r="AE5287" s="7"/>
      <c r="AM5287" s="8"/>
      <c r="AT5287" s="9"/>
      <c r="GM5287" s="12"/>
      <c r="GN5287" s="12"/>
      <c r="GO5287" s="12"/>
      <c r="GP5287" s="12"/>
      <c r="GQ5287" s="12"/>
    </row>
    <row r="5288" spans="9:199" s="1" customFormat="1">
      <c r="I5288" s="3"/>
      <c r="P5288" s="59"/>
      <c r="Q5288" s="59"/>
      <c r="R5288" s="59"/>
      <c r="T5288" s="3"/>
      <c r="U5288" s="5"/>
      <c r="V5288" s="3"/>
      <c r="W5288" s="5"/>
      <c r="AE5288" s="7"/>
      <c r="AM5288" s="8"/>
      <c r="AT5288" s="9"/>
      <c r="GM5288" s="12"/>
      <c r="GN5288" s="12"/>
      <c r="GO5288" s="12"/>
      <c r="GP5288" s="12"/>
      <c r="GQ5288" s="12"/>
    </row>
    <row r="5289" spans="9:199" s="1" customFormat="1">
      <c r="I5289" s="3"/>
      <c r="P5289" s="59"/>
      <c r="Q5289" s="59"/>
      <c r="R5289" s="59"/>
      <c r="T5289" s="3"/>
      <c r="U5289" s="5"/>
      <c r="V5289" s="3"/>
      <c r="W5289" s="5"/>
      <c r="AE5289" s="7"/>
      <c r="AM5289" s="8"/>
      <c r="AT5289" s="9"/>
      <c r="GM5289" s="12"/>
      <c r="GN5289" s="12"/>
      <c r="GO5289" s="12"/>
      <c r="GP5289" s="12"/>
      <c r="GQ5289" s="12"/>
    </row>
    <row r="5290" spans="9:199" s="1" customFormat="1">
      <c r="I5290" s="3"/>
      <c r="P5290" s="59"/>
      <c r="Q5290" s="59"/>
      <c r="R5290" s="59"/>
      <c r="T5290" s="3"/>
      <c r="U5290" s="5"/>
      <c r="V5290" s="3"/>
      <c r="W5290" s="5"/>
      <c r="AE5290" s="7"/>
      <c r="AM5290" s="8"/>
      <c r="AT5290" s="9"/>
      <c r="GM5290" s="12"/>
      <c r="GN5290" s="12"/>
      <c r="GO5290" s="12"/>
      <c r="GP5290" s="12"/>
      <c r="GQ5290" s="12"/>
    </row>
    <row r="5291" spans="9:199" s="1" customFormat="1">
      <c r="I5291" s="3"/>
      <c r="P5291" s="59"/>
      <c r="Q5291" s="59"/>
      <c r="R5291" s="59"/>
      <c r="T5291" s="3"/>
      <c r="U5291" s="5"/>
      <c r="V5291" s="3"/>
      <c r="W5291" s="5"/>
      <c r="AE5291" s="7"/>
      <c r="AM5291" s="8"/>
      <c r="AT5291" s="9"/>
      <c r="GM5291" s="12"/>
      <c r="GN5291" s="12"/>
      <c r="GO5291" s="12"/>
      <c r="GP5291" s="12"/>
      <c r="GQ5291" s="12"/>
    </row>
    <row r="5292" spans="9:199" s="1" customFormat="1">
      <c r="I5292" s="3"/>
      <c r="P5292" s="59"/>
      <c r="Q5292" s="59"/>
      <c r="R5292" s="59"/>
      <c r="T5292" s="3"/>
      <c r="U5292" s="5"/>
      <c r="V5292" s="3"/>
      <c r="W5292" s="5"/>
      <c r="AE5292" s="7"/>
      <c r="AM5292" s="8"/>
      <c r="AT5292" s="9"/>
      <c r="GM5292" s="12"/>
      <c r="GN5292" s="12"/>
      <c r="GO5292" s="12"/>
      <c r="GP5292" s="12"/>
      <c r="GQ5292" s="12"/>
    </row>
    <row r="5293" spans="9:199" s="1" customFormat="1">
      <c r="I5293" s="3"/>
      <c r="P5293" s="59"/>
      <c r="Q5293" s="59"/>
      <c r="R5293" s="59"/>
      <c r="T5293" s="3"/>
      <c r="U5293" s="5"/>
      <c r="V5293" s="3"/>
      <c r="W5293" s="5"/>
      <c r="AE5293" s="7"/>
      <c r="AM5293" s="8"/>
      <c r="AT5293" s="9"/>
      <c r="GM5293" s="12"/>
      <c r="GN5293" s="12"/>
      <c r="GO5293" s="12"/>
      <c r="GP5293" s="12"/>
      <c r="GQ5293" s="12"/>
    </row>
    <row r="5294" spans="9:199" s="1" customFormat="1">
      <c r="I5294" s="3"/>
      <c r="P5294" s="59"/>
      <c r="Q5294" s="59"/>
      <c r="R5294" s="59"/>
      <c r="T5294" s="3"/>
      <c r="U5294" s="5"/>
      <c r="V5294" s="3"/>
      <c r="W5294" s="5"/>
      <c r="AE5294" s="7"/>
      <c r="AM5294" s="8"/>
      <c r="AT5294" s="9"/>
      <c r="GM5294" s="12"/>
      <c r="GN5294" s="12"/>
      <c r="GO5294" s="12"/>
      <c r="GP5294" s="12"/>
      <c r="GQ5294" s="12"/>
    </row>
    <row r="5295" spans="9:199" s="1" customFormat="1">
      <c r="I5295" s="3"/>
      <c r="P5295" s="59"/>
      <c r="Q5295" s="59"/>
      <c r="R5295" s="59"/>
      <c r="T5295" s="3"/>
      <c r="U5295" s="5"/>
      <c r="V5295" s="3"/>
      <c r="W5295" s="5"/>
      <c r="AE5295" s="7"/>
      <c r="AM5295" s="8"/>
      <c r="AT5295" s="9"/>
      <c r="GM5295" s="12"/>
      <c r="GN5295" s="12"/>
      <c r="GO5295" s="12"/>
      <c r="GP5295" s="12"/>
      <c r="GQ5295" s="12"/>
    </row>
    <row r="5296" spans="9:199" s="1" customFormat="1">
      <c r="I5296" s="3"/>
      <c r="P5296" s="59"/>
      <c r="Q5296" s="59"/>
      <c r="R5296" s="59"/>
      <c r="T5296" s="3"/>
      <c r="U5296" s="5"/>
      <c r="V5296" s="3"/>
      <c r="W5296" s="5"/>
      <c r="AE5296" s="7"/>
      <c r="AM5296" s="8"/>
      <c r="AT5296" s="9"/>
      <c r="GM5296" s="12"/>
      <c r="GN5296" s="12"/>
      <c r="GO5296" s="12"/>
      <c r="GP5296" s="12"/>
      <c r="GQ5296" s="12"/>
    </row>
    <row r="5297" spans="9:199" s="1" customFormat="1">
      <c r="I5297" s="3"/>
      <c r="P5297" s="59"/>
      <c r="Q5297" s="59"/>
      <c r="R5297" s="59"/>
      <c r="T5297" s="3"/>
      <c r="U5297" s="5"/>
      <c r="V5297" s="3"/>
      <c r="W5297" s="5"/>
      <c r="AE5297" s="7"/>
      <c r="AM5297" s="8"/>
      <c r="AT5297" s="9"/>
      <c r="GM5297" s="12"/>
      <c r="GN5297" s="12"/>
      <c r="GO5297" s="12"/>
      <c r="GP5297" s="12"/>
      <c r="GQ5297" s="12"/>
    </row>
    <row r="5298" spans="9:199" s="1" customFormat="1">
      <c r="I5298" s="3"/>
      <c r="P5298" s="59"/>
      <c r="Q5298" s="59"/>
      <c r="R5298" s="59"/>
      <c r="T5298" s="3"/>
      <c r="U5298" s="5"/>
      <c r="V5298" s="3"/>
      <c r="W5298" s="5"/>
      <c r="AE5298" s="7"/>
      <c r="AM5298" s="8"/>
      <c r="AT5298" s="9"/>
      <c r="GM5298" s="12"/>
      <c r="GN5298" s="12"/>
      <c r="GO5298" s="12"/>
      <c r="GP5298" s="12"/>
      <c r="GQ5298" s="12"/>
    </row>
    <row r="5299" spans="9:199" s="1" customFormat="1">
      <c r="I5299" s="3"/>
      <c r="P5299" s="59"/>
      <c r="Q5299" s="59"/>
      <c r="R5299" s="59"/>
      <c r="T5299" s="3"/>
      <c r="U5299" s="5"/>
      <c r="V5299" s="3"/>
      <c r="W5299" s="5"/>
      <c r="AE5299" s="7"/>
      <c r="AM5299" s="8"/>
      <c r="AT5299" s="9"/>
      <c r="GM5299" s="12"/>
      <c r="GN5299" s="12"/>
      <c r="GO5299" s="12"/>
      <c r="GP5299" s="12"/>
      <c r="GQ5299" s="12"/>
    </row>
    <row r="5300" spans="9:199" s="1" customFormat="1">
      <c r="I5300" s="3"/>
      <c r="P5300" s="59"/>
      <c r="Q5300" s="59"/>
      <c r="R5300" s="59"/>
      <c r="T5300" s="3"/>
      <c r="U5300" s="5"/>
      <c r="V5300" s="3"/>
      <c r="W5300" s="5"/>
      <c r="AE5300" s="7"/>
      <c r="AM5300" s="8"/>
      <c r="AT5300" s="9"/>
      <c r="GM5300" s="12"/>
      <c r="GN5300" s="12"/>
      <c r="GO5300" s="12"/>
      <c r="GP5300" s="12"/>
      <c r="GQ5300" s="12"/>
    </row>
    <row r="5301" spans="9:199" s="1" customFormat="1">
      <c r="I5301" s="3"/>
      <c r="P5301" s="59"/>
      <c r="Q5301" s="59"/>
      <c r="R5301" s="59"/>
      <c r="T5301" s="3"/>
      <c r="U5301" s="5"/>
      <c r="V5301" s="3"/>
      <c r="W5301" s="5"/>
      <c r="AE5301" s="7"/>
      <c r="AM5301" s="8"/>
      <c r="AT5301" s="9"/>
      <c r="GM5301" s="12"/>
      <c r="GN5301" s="12"/>
      <c r="GO5301" s="12"/>
      <c r="GP5301" s="12"/>
      <c r="GQ5301" s="12"/>
    </row>
    <row r="5302" spans="9:199" s="1" customFormat="1">
      <c r="I5302" s="3"/>
      <c r="P5302" s="59"/>
      <c r="Q5302" s="59"/>
      <c r="R5302" s="59"/>
      <c r="T5302" s="3"/>
      <c r="U5302" s="5"/>
      <c r="V5302" s="3"/>
      <c r="W5302" s="5"/>
      <c r="AE5302" s="7"/>
      <c r="AM5302" s="8"/>
      <c r="AT5302" s="9"/>
      <c r="GM5302" s="12"/>
      <c r="GN5302" s="12"/>
      <c r="GO5302" s="12"/>
      <c r="GP5302" s="12"/>
      <c r="GQ5302" s="12"/>
    </row>
    <row r="5303" spans="9:199" s="1" customFormat="1">
      <c r="I5303" s="3"/>
      <c r="P5303" s="59"/>
      <c r="Q5303" s="59"/>
      <c r="R5303" s="59"/>
      <c r="T5303" s="3"/>
      <c r="U5303" s="5"/>
      <c r="V5303" s="3"/>
      <c r="W5303" s="5"/>
      <c r="AE5303" s="7"/>
      <c r="AM5303" s="8"/>
      <c r="AT5303" s="9"/>
      <c r="GM5303" s="12"/>
      <c r="GN5303" s="12"/>
      <c r="GO5303" s="12"/>
      <c r="GP5303" s="12"/>
      <c r="GQ5303" s="12"/>
    </row>
    <row r="5304" spans="9:199" s="1" customFormat="1">
      <c r="I5304" s="3"/>
      <c r="P5304" s="59"/>
      <c r="Q5304" s="59"/>
      <c r="R5304" s="59"/>
      <c r="T5304" s="3"/>
      <c r="U5304" s="5"/>
      <c r="V5304" s="3"/>
      <c r="W5304" s="5"/>
      <c r="AE5304" s="7"/>
      <c r="AM5304" s="8"/>
      <c r="AT5304" s="9"/>
      <c r="GM5304" s="12"/>
      <c r="GN5304" s="12"/>
      <c r="GO5304" s="12"/>
      <c r="GP5304" s="12"/>
      <c r="GQ5304" s="12"/>
    </row>
    <row r="5305" spans="9:199" s="1" customFormat="1">
      <c r="I5305" s="3"/>
      <c r="P5305" s="59"/>
      <c r="Q5305" s="59"/>
      <c r="R5305" s="59"/>
      <c r="T5305" s="3"/>
      <c r="U5305" s="5"/>
      <c r="V5305" s="3"/>
      <c r="W5305" s="5"/>
      <c r="AE5305" s="7"/>
      <c r="AM5305" s="8"/>
      <c r="AT5305" s="9"/>
      <c r="GM5305" s="12"/>
      <c r="GN5305" s="12"/>
      <c r="GO5305" s="12"/>
      <c r="GP5305" s="12"/>
      <c r="GQ5305" s="12"/>
    </row>
    <row r="5306" spans="9:199" s="1" customFormat="1">
      <c r="I5306" s="3"/>
      <c r="P5306" s="59"/>
      <c r="Q5306" s="59"/>
      <c r="R5306" s="59"/>
      <c r="T5306" s="3"/>
      <c r="U5306" s="5"/>
      <c r="V5306" s="3"/>
      <c r="W5306" s="5"/>
      <c r="AE5306" s="7"/>
      <c r="AM5306" s="8"/>
      <c r="AT5306" s="9"/>
      <c r="GM5306" s="12"/>
      <c r="GN5306" s="12"/>
      <c r="GO5306" s="12"/>
      <c r="GP5306" s="12"/>
      <c r="GQ5306" s="12"/>
    </row>
    <row r="5307" spans="9:199" s="1" customFormat="1">
      <c r="I5307" s="3"/>
      <c r="P5307" s="59"/>
      <c r="Q5307" s="59"/>
      <c r="R5307" s="59"/>
      <c r="T5307" s="3"/>
      <c r="U5307" s="5"/>
      <c r="V5307" s="3"/>
      <c r="W5307" s="5"/>
      <c r="AE5307" s="7"/>
      <c r="AM5307" s="8"/>
      <c r="AT5307" s="9"/>
      <c r="GM5307" s="12"/>
      <c r="GN5307" s="12"/>
      <c r="GO5307" s="12"/>
      <c r="GP5307" s="12"/>
      <c r="GQ5307" s="12"/>
    </row>
    <row r="5308" spans="9:199" s="1" customFormat="1">
      <c r="I5308" s="3"/>
      <c r="P5308" s="59"/>
      <c r="Q5308" s="59"/>
      <c r="R5308" s="59"/>
      <c r="T5308" s="3"/>
      <c r="U5308" s="5"/>
      <c r="V5308" s="3"/>
      <c r="W5308" s="5"/>
      <c r="AE5308" s="7"/>
      <c r="AM5308" s="8"/>
      <c r="AT5308" s="9"/>
      <c r="GM5308" s="12"/>
      <c r="GN5308" s="12"/>
      <c r="GO5308" s="12"/>
      <c r="GP5308" s="12"/>
      <c r="GQ5308" s="12"/>
    </row>
    <row r="5309" spans="9:199" s="1" customFormat="1">
      <c r="I5309" s="3"/>
      <c r="P5309" s="59"/>
      <c r="Q5309" s="59"/>
      <c r="R5309" s="59"/>
      <c r="T5309" s="3"/>
      <c r="U5309" s="5"/>
      <c r="V5309" s="3"/>
      <c r="W5309" s="5"/>
      <c r="AE5309" s="7"/>
      <c r="AM5309" s="8"/>
      <c r="AT5309" s="9"/>
      <c r="GM5309" s="12"/>
      <c r="GN5309" s="12"/>
      <c r="GO5309" s="12"/>
      <c r="GP5309" s="12"/>
      <c r="GQ5309" s="12"/>
    </row>
    <row r="5310" spans="9:199" s="1" customFormat="1">
      <c r="I5310" s="3"/>
      <c r="P5310" s="59"/>
      <c r="Q5310" s="59"/>
      <c r="R5310" s="59"/>
      <c r="T5310" s="3"/>
      <c r="U5310" s="5"/>
      <c r="V5310" s="3"/>
      <c r="W5310" s="5"/>
      <c r="AE5310" s="7"/>
      <c r="AM5310" s="8"/>
      <c r="AT5310" s="9"/>
      <c r="GM5310" s="12"/>
      <c r="GN5310" s="12"/>
      <c r="GO5310" s="12"/>
      <c r="GP5310" s="12"/>
      <c r="GQ5310" s="12"/>
    </row>
    <row r="5311" spans="9:199" s="1" customFormat="1">
      <c r="I5311" s="3"/>
      <c r="P5311" s="59"/>
      <c r="Q5311" s="59"/>
      <c r="R5311" s="59"/>
      <c r="T5311" s="3"/>
      <c r="U5311" s="5"/>
      <c r="V5311" s="3"/>
      <c r="W5311" s="5"/>
      <c r="AE5311" s="7"/>
      <c r="AM5311" s="8"/>
      <c r="AT5311" s="9"/>
      <c r="GM5311" s="12"/>
      <c r="GN5311" s="12"/>
      <c r="GO5311" s="12"/>
      <c r="GP5311" s="12"/>
      <c r="GQ5311" s="12"/>
    </row>
    <row r="5312" spans="9:199" s="1" customFormat="1">
      <c r="I5312" s="3"/>
      <c r="P5312" s="59"/>
      <c r="Q5312" s="59"/>
      <c r="R5312" s="59"/>
      <c r="T5312" s="3"/>
      <c r="U5312" s="5"/>
      <c r="V5312" s="3"/>
      <c r="W5312" s="5"/>
      <c r="AE5312" s="7"/>
      <c r="AM5312" s="8"/>
      <c r="AT5312" s="9"/>
      <c r="GM5312" s="12"/>
      <c r="GN5312" s="12"/>
      <c r="GO5312" s="12"/>
      <c r="GP5312" s="12"/>
      <c r="GQ5312" s="12"/>
    </row>
    <row r="5313" spans="9:199" s="1" customFormat="1">
      <c r="I5313" s="3"/>
      <c r="P5313" s="59"/>
      <c r="Q5313" s="59"/>
      <c r="R5313" s="59"/>
      <c r="T5313" s="3"/>
      <c r="U5313" s="5"/>
      <c r="V5313" s="3"/>
      <c r="W5313" s="5"/>
      <c r="AE5313" s="7"/>
      <c r="AM5313" s="8"/>
      <c r="AT5313" s="9"/>
      <c r="GM5313" s="12"/>
      <c r="GN5313" s="12"/>
      <c r="GO5313" s="12"/>
      <c r="GP5313" s="12"/>
      <c r="GQ5313" s="12"/>
    </row>
    <row r="5314" spans="9:199" s="1" customFormat="1">
      <c r="I5314" s="3"/>
      <c r="P5314" s="59"/>
      <c r="Q5314" s="59"/>
      <c r="R5314" s="59"/>
      <c r="T5314" s="3"/>
      <c r="U5314" s="5"/>
      <c r="V5314" s="3"/>
      <c r="W5314" s="5"/>
      <c r="AE5314" s="7"/>
      <c r="AM5314" s="8"/>
      <c r="AT5314" s="9"/>
      <c r="GM5314" s="12"/>
      <c r="GN5314" s="12"/>
      <c r="GO5314" s="12"/>
      <c r="GP5314" s="12"/>
      <c r="GQ5314" s="12"/>
    </row>
    <row r="5315" spans="9:199" s="1" customFormat="1">
      <c r="I5315" s="3"/>
      <c r="P5315" s="59"/>
      <c r="Q5315" s="59"/>
      <c r="R5315" s="59"/>
      <c r="T5315" s="3"/>
      <c r="U5315" s="5"/>
      <c r="V5315" s="3"/>
      <c r="W5315" s="5"/>
      <c r="AE5315" s="7"/>
      <c r="AM5315" s="8"/>
      <c r="AT5315" s="9"/>
      <c r="GM5315" s="12"/>
      <c r="GN5315" s="12"/>
      <c r="GO5315" s="12"/>
      <c r="GP5315" s="12"/>
      <c r="GQ5315" s="12"/>
    </row>
    <row r="5316" spans="9:199" s="1" customFormat="1">
      <c r="I5316" s="3"/>
      <c r="P5316" s="59"/>
      <c r="Q5316" s="59"/>
      <c r="R5316" s="59"/>
      <c r="T5316" s="3"/>
      <c r="U5316" s="5"/>
      <c r="V5316" s="3"/>
      <c r="W5316" s="5"/>
      <c r="AE5316" s="7"/>
      <c r="AM5316" s="8"/>
      <c r="AT5316" s="9"/>
      <c r="GM5316" s="12"/>
      <c r="GN5316" s="12"/>
      <c r="GO5316" s="12"/>
      <c r="GP5316" s="12"/>
      <c r="GQ5316" s="12"/>
    </row>
    <row r="5317" spans="9:199" s="1" customFormat="1">
      <c r="I5317" s="3"/>
      <c r="P5317" s="59"/>
      <c r="Q5317" s="59"/>
      <c r="R5317" s="59"/>
      <c r="T5317" s="3"/>
      <c r="U5317" s="5"/>
      <c r="V5317" s="3"/>
      <c r="W5317" s="5"/>
      <c r="AE5317" s="7"/>
      <c r="AM5317" s="8"/>
      <c r="AT5317" s="9"/>
      <c r="GM5317" s="12"/>
      <c r="GN5317" s="12"/>
      <c r="GO5317" s="12"/>
      <c r="GP5317" s="12"/>
      <c r="GQ5317" s="12"/>
    </row>
    <row r="5318" spans="9:199" s="1" customFormat="1">
      <c r="I5318" s="3"/>
      <c r="P5318" s="59"/>
      <c r="Q5318" s="59"/>
      <c r="R5318" s="59"/>
      <c r="T5318" s="3"/>
      <c r="U5318" s="5"/>
      <c r="V5318" s="3"/>
      <c r="W5318" s="5"/>
      <c r="AE5318" s="7"/>
      <c r="AM5318" s="8"/>
      <c r="AT5318" s="9"/>
      <c r="GM5318" s="12"/>
      <c r="GN5318" s="12"/>
      <c r="GO5318" s="12"/>
      <c r="GP5318" s="12"/>
      <c r="GQ5318" s="12"/>
    </row>
    <row r="5319" spans="9:199" s="1" customFormat="1">
      <c r="I5319" s="3"/>
      <c r="P5319" s="59"/>
      <c r="Q5319" s="59"/>
      <c r="R5319" s="59"/>
      <c r="T5319" s="3"/>
      <c r="U5319" s="5"/>
      <c r="V5319" s="3"/>
      <c r="W5319" s="5"/>
      <c r="AE5319" s="7"/>
      <c r="AM5319" s="8"/>
      <c r="AT5319" s="9"/>
      <c r="GM5319" s="12"/>
      <c r="GN5319" s="12"/>
      <c r="GO5319" s="12"/>
      <c r="GP5319" s="12"/>
      <c r="GQ5319" s="12"/>
    </row>
    <row r="5320" spans="9:199" s="1" customFormat="1">
      <c r="I5320" s="3"/>
      <c r="P5320" s="59"/>
      <c r="Q5320" s="59"/>
      <c r="R5320" s="59"/>
      <c r="T5320" s="3"/>
      <c r="U5320" s="5"/>
      <c r="V5320" s="3"/>
      <c r="W5320" s="5"/>
      <c r="AE5320" s="7"/>
      <c r="AM5320" s="8"/>
      <c r="AT5320" s="9"/>
      <c r="GM5320" s="12"/>
      <c r="GN5320" s="12"/>
      <c r="GO5320" s="12"/>
      <c r="GP5320" s="12"/>
      <c r="GQ5320" s="12"/>
    </row>
    <row r="5321" spans="9:199" s="1" customFormat="1">
      <c r="I5321" s="3"/>
      <c r="P5321" s="59"/>
      <c r="Q5321" s="59"/>
      <c r="R5321" s="59"/>
      <c r="T5321" s="3"/>
      <c r="U5321" s="5"/>
      <c r="V5321" s="3"/>
      <c r="W5321" s="5"/>
      <c r="AE5321" s="7"/>
      <c r="AM5321" s="8"/>
      <c r="AT5321" s="9"/>
      <c r="GM5321" s="12"/>
      <c r="GN5321" s="12"/>
      <c r="GO5321" s="12"/>
      <c r="GP5321" s="12"/>
      <c r="GQ5321" s="12"/>
    </row>
    <row r="5322" spans="9:199" s="1" customFormat="1">
      <c r="I5322" s="3"/>
      <c r="P5322" s="59"/>
      <c r="Q5322" s="59"/>
      <c r="R5322" s="59"/>
      <c r="T5322" s="3"/>
      <c r="U5322" s="5"/>
      <c r="V5322" s="3"/>
      <c r="W5322" s="5"/>
      <c r="AE5322" s="7"/>
      <c r="AM5322" s="8"/>
      <c r="AT5322" s="9"/>
      <c r="GM5322" s="12"/>
      <c r="GN5322" s="12"/>
      <c r="GO5322" s="12"/>
      <c r="GP5322" s="12"/>
      <c r="GQ5322" s="12"/>
    </row>
    <row r="5323" spans="9:199" s="1" customFormat="1">
      <c r="I5323" s="3"/>
      <c r="P5323" s="59"/>
      <c r="Q5323" s="59"/>
      <c r="R5323" s="59"/>
      <c r="T5323" s="3"/>
      <c r="U5323" s="5"/>
      <c r="V5323" s="3"/>
      <c r="W5323" s="5"/>
      <c r="AE5323" s="7"/>
      <c r="AM5323" s="8"/>
      <c r="AT5323" s="9"/>
      <c r="GM5323" s="12"/>
      <c r="GN5323" s="12"/>
      <c r="GO5323" s="12"/>
      <c r="GP5323" s="12"/>
      <c r="GQ5323" s="12"/>
    </row>
    <row r="5324" spans="9:199" s="1" customFormat="1">
      <c r="I5324" s="3"/>
      <c r="P5324" s="59"/>
      <c r="Q5324" s="59"/>
      <c r="R5324" s="59"/>
      <c r="T5324" s="3"/>
      <c r="U5324" s="5"/>
      <c r="V5324" s="3"/>
      <c r="W5324" s="5"/>
      <c r="AE5324" s="7"/>
      <c r="AM5324" s="8"/>
      <c r="AT5324" s="9"/>
      <c r="GM5324" s="12"/>
      <c r="GN5324" s="12"/>
      <c r="GO5324" s="12"/>
      <c r="GP5324" s="12"/>
      <c r="GQ5324" s="12"/>
    </row>
    <row r="5325" spans="9:199" s="1" customFormat="1">
      <c r="I5325" s="3"/>
      <c r="P5325" s="59"/>
      <c r="Q5325" s="59"/>
      <c r="R5325" s="59"/>
      <c r="T5325" s="3"/>
      <c r="U5325" s="5"/>
      <c r="V5325" s="3"/>
      <c r="W5325" s="5"/>
      <c r="AE5325" s="7"/>
      <c r="AM5325" s="8"/>
      <c r="AT5325" s="9"/>
      <c r="GM5325" s="12"/>
      <c r="GN5325" s="12"/>
      <c r="GO5325" s="12"/>
      <c r="GP5325" s="12"/>
      <c r="GQ5325" s="12"/>
    </row>
    <row r="5326" spans="9:199" s="1" customFormat="1">
      <c r="I5326" s="3"/>
      <c r="P5326" s="59"/>
      <c r="Q5326" s="59"/>
      <c r="R5326" s="59"/>
      <c r="T5326" s="3"/>
      <c r="U5326" s="5"/>
      <c r="V5326" s="3"/>
      <c r="W5326" s="5"/>
      <c r="AE5326" s="7"/>
      <c r="AM5326" s="8"/>
      <c r="AT5326" s="9"/>
      <c r="GM5326" s="12"/>
      <c r="GN5326" s="12"/>
      <c r="GO5326" s="12"/>
      <c r="GP5326" s="12"/>
      <c r="GQ5326" s="12"/>
    </row>
    <row r="5327" spans="9:199" s="1" customFormat="1">
      <c r="I5327" s="3"/>
      <c r="P5327" s="59"/>
      <c r="Q5327" s="59"/>
      <c r="R5327" s="59"/>
      <c r="T5327" s="3"/>
      <c r="U5327" s="5"/>
      <c r="V5327" s="3"/>
      <c r="W5327" s="5"/>
      <c r="AE5327" s="7"/>
      <c r="AM5327" s="8"/>
      <c r="AT5327" s="9"/>
      <c r="GM5327" s="12"/>
      <c r="GN5327" s="12"/>
      <c r="GO5327" s="12"/>
      <c r="GP5327" s="12"/>
      <c r="GQ5327" s="12"/>
    </row>
    <row r="5328" spans="9:199" s="1" customFormat="1">
      <c r="I5328" s="3"/>
      <c r="P5328" s="59"/>
      <c r="Q5328" s="59"/>
      <c r="R5328" s="59"/>
      <c r="T5328" s="3"/>
      <c r="U5328" s="5"/>
      <c r="V5328" s="3"/>
      <c r="W5328" s="5"/>
      <c r="AE5328" s="7"/>
      <c r="AM5328" s="8"/>
      <c r="AT5328" s="9"/>
      <c r="GM5328" s="12"/>
      <c r="GN5328" s="12"/>
      <c r="GO5328" s="12"/>
      <c r="GP5328" s="12"/>
      <c r="GQ5328" s="12"/>
    </row>
    <row r="5329" spans="9:199" s="1" customFormat="1">
      <c r="I5329" s="3"/>
      <c r="P5329" s="59"/>
      <c r="Q5329" s="59"/>
      <c r="R5329" s="59"/>
      <c r="T5329" s="3"/>
      <c r="U5329" s="5"/>
      <c r="V5329" s="3"/>
      <c r="W5329" s="5"/>
      <c r="AE5329" s="7"/>
      <c r="AM5329" s="8"/>
      <c r="AT5329" s="9"/>
      <c r="GM5329" s="12"/>
      <c r="GN5329" s="12"/>
      <c r="GO5329" s="12"/>
      <c r="GP5329" s="12"/>
      <c r="GQ5329" s="12"/>
    </row>
    <row r="5330" spans="9:199" s="1" customFormat="1">
      <c r="I5330" s="3"/>
      <c r="P5330" s="59"/>
      <c r="Q5330" s="59"/>
      <c r="R5330" s="59"/>
      <c r="T5330" s="3"/>
      <c r="U5330" s="5"/>
      <c r="V5330" s="3"/>
      <c r="W5330" s="5"/>
      <c r="AE5330" s="7"/>
      <c r="AM5330" s="8"/>
      <c r="AT5330" s="9"/>
      <c r="GM5330" s="12"/>
      <c r="GN5330" s="12"/>
      <c r="GO5330" s="12"/>
      <c r="GP5330" s="12"/>
      <c r="GQ5330" s="12"/>
    </row>
    <row r="5331" spans="9:199" s="1" customFormat="1">
      <c r="I5331" s="3"/>
      <c r="P5331" s="59"/>
      <c r="Q5331" s="59"/>
      <c r="R5331" s="59"/>
      <c r="T5331" s="3"/>
      <c r="U5331" s="5"/>
      <c r="V5331" s="3"/>
      <c r="W5331" s="5"/>
      <c r="AE5331" s="7"/>
      <c r="AM5331" s="8"/>
      <c r="AT5331" s="9"/>
      <c r="GM5331" s="12"/>
      <c r="GN5331" s="12"/>
      <c r="GO5331" s="12"/>
      <c r="GP5331" s="12"/>
      <c r="GQ5331" s="12"/>
    </row>
    <row r="5332" spans="9:199" s="1" customFormat="1">
      <c r="I5332" s="3"/>
      <c r="P5332" s="59"/>
      <c r="Q5332" s="59"/>
      <c r="R5332" s="59"/>
      <c r="T5332" s="3"/>
      <c r="U5332" s="5"/>
      <c r="V5332" s="3"/>
      <c r="W5332" s="5"/>
      <c r="AE5332" s="7"/>
      <c r="AM5332" s="8"/>
      <c r="AT5332" s="9"/>
      <c r="GM5332" s="12"/>
      <c r="GN5332" s="12"/>
      <c r="GO5332" s="12"/>
      <c r="GP5332" s="12"/>
      <c r="GQ5332" s="12"/>
    </row>
    <row r="5333" spans="9:199" s="1" customFormat="1">
      <c r="I5333" s="3"/>
      <c r="P5333" s="59"/>
      <c r="Q5333" s="59"/>
      <c r="R5333" s="59"/>
      <c r="T5333" s="3"/>
      <c r="U5333" s="5"/>
      <c r="V5333" s="3"/>
      <c r="W5333" s="5"/>
      <c r="AE5333" s="7"/>
      <c r="AM5333" s="8"/>
      <c r="AT5333" s="9"/>
      <c r="GM5333" s="12"/>
      <c r="GN5333" s="12"/>
      <c r="GO5333" s="12"/>
      <c r="GP5333" s="12"/>
      <c r="GQ5333" s="12"/>
    </row>
    <row r="5334" spans="9:199" s="1" customFormat="1">
      <c r="I5334" s="3"/>
      <c r="P5334" s="59"/>
      <c r="Q5334" s="59"/>
      <c r="R5334" s="59"/>
      <c r="T5334" s="3"/>
      <c r="U5334" s="5"/>
      <c r="V5334" s="3"/>
      <c r="W5334" s="5"/>
      <c r="AE5334" s="7"/>
      <c r="AM5334" s="8"/>
      <c r="AT5334" s="9"/>
      <c r="GM5334" s="12"/>
      <c r="GN5334" s="12"/>
      <c r="GO5334" s="12"/>
      <c r="GP5334" s="12"/>
      <c r="GQ5334" s="12"/>
    </row>
    <row r="5335" spans="9:199" s="1" customFormat="1">
      <c r="I5335" s="3"/>
      <c r="P5335" s="59"/>
      <c r="Q5335" s="59"/>
      <c r="R5335" s="59"/>
      <c r="T5335" s="3"/>
      <c r="U5335" s="5"/>
      <c r="V5335" s="3"/>
      <c r="W5335" s="5"/>
      <c r="AE5335" s="7"/>
      <c r="AM5335" s="8"/>
      <c r="AT5335" s="9"/>
      <c r="GM5335" s="12"/>
      <c r="GN5335" s="12"/>
      <c r="GO5335" s="12"/>
      <c r="GP5335" s="12"/>
      <c r="GQ5335" s="12"/>
    </row>
    <row r="5336" spans="9:199" s="1" customFormat="1">
      <c r="I5336" s="3"/>
      <c r="P5336" s="59"/>
      <c r="Q5336" s="59"/>
      <c r="R5336" s="59"/>
      <c r="T5336" s="3"/>
      <c r="U5336" s="5"/>
      <c r="V5336" s="3"/>
      <c r="W5336" s="5"/>
      <c r="AE5336" s="7"/>
      <c r="AM5336" s="8"/>
      <c r="AT5336" s="9"/>
      <c r="GM5336" s="12"/>
      <c r="GN5336" s="12"/>
      <c r="GO5336" s="12"/>
      <c r="GP5336" s="12"/>
      <c r="GQ5336" s="12"/>
    </row>
    <row r="5337" spans="9:199" s="1" customFormat="1">
      <c r="I5337" s="3"/>
      <c r="P5337" s="59"/>
      <c r="Q5337" s="59"/>
      <c r="R5337" s="59"/>
      <c r="T5337" s="3"/>
      <c r="U5337" s="5"/>
      <c r="V5337" s="3"/>
      <c r="W5337" s="5"/>
      <c r="AE5337" s="7"/>
      <c r="AM5337" s="8"/>
      <c r="AT5337" s="9"/>
      <c r="GM5337" s="12"/>
      <c r="GN5337" s="12"/>
      <c r="GO5337" s="12"/>
      <c r="GP5337" s="12"/>
      <c r="GQ5337" s="12"/>
    </row>
    <row r="5338" spans="9:199" s="1" customFormat="1">
      <c r="I5338" s="3"/>
      <c r="P5338" s="59"/>
      <c r="Q5338" s="59"/>
      <c r="R5338" s="59"/>
      <c r="T5338" s="3"/>
      <c r="U5338" s="5"/>
      <c r="V5338" s="3"/>
      <c r="W5338" s="5"/>
      <c r="AE5338" s="7"/>
      <c r="AM5338" s="8"/>
      <c r="AT5338" s="9"/>
      <c r="GM5338" s="12"/>
      <c r="GN5338" s="12"/>
      <c r="GO5338" s="12"/>
      <c r="GP5338" s="12"/>
      <c r="GQ5338" s="12"/>
    </row>
    <row r="5339" spans="9:199" s="1" customFormat="1">
      <c r="I5339" s="3"/>
      <c r="P5339" s="59"/>
      <c r="Q5339" s="59"/>
      <c r="R5339" s="59"/>
      <c r="T5339" s="3"/>
      <c r="U5339" s="5"/>
      <c r="V5339" s="3"/>
      <c r="W5339" s="5"/>
      <c r="AE5339" s="7"/>
      <c r="AM5339" s="8"/>
      <c r="AT5339" s="9"/>
      <c r="GM5339" s="12"/>
      <c r="GN5339" s="12"/>
      <c r="GO5339" s="12"/>
      <c r="GP5339" s="12"/>
      <c r="GQ5339" s="12"/>
    </row>
    <row r="5340" spans="9:199" s="1" customFormat="1">
      <c r="I5340" s="3"/>
      <c r="P5340" s="59"/>
      <c r="Q5340" s="59"/>
      <c r="R5340" s="59"/>
      <c r="T5340" s="3"/>
      <c r="U5340" s="5"/>
      <c r="V5340" s="3"/>
      <c r="W5340" s="5"/>
      <c r="AE5340" s="7"/>
      <c r="AM5340" s="8"/>
      <c r="AT5340" s="9"/>
      <c r="GM5340" s="12"/>
      <c r="GN5340" s="12"/>
      <c r="GO5340" s="12"/>
      <c r="GP5340" s="12"/>
      <c r="GQ5340" s="12"/>
    </row>
    <row r="5341" spans="9:199" s="1" customFormat="1">
      <c r="I5341" s="3"/>
      <c r="P5341" s="59"/>
      <c r="Q5341" s="59"/>
      <c r="R5341" s="59"/>
      <c r="T5341" s="3"/>
      <c r="U5341" s="5"/>
      <c r="V5341" s="3"/>
      <c r="W5341" s="5"/>
      <c r="AE5341" s="7"/>
      <c r="AM5341" s="8"/>
      <c r="AT5341" s="9"/>
      <c r="GM5341" s="12"/>
      <c r="GN5341" s="12"/>
      <c r="GO5341" s="12"/>
      <c r="GP5341" s="12"/>
      <c r="GQ5341" s="12"/>
    </row>
    <row r="5342" spans="9:199" s="1" customFormat="1">
      <c r="I5342" s="3"/>
      <c r="P5342" s="59"/>
      <c r="Q5342" s="59"/>
      <c r="R5342" s="59"/>
      <c r="T5342" s="3"/>
      <c r="U5342" s="5"/>
      <c r="V5342" s="3"/>
      <c r="W5342" s="5"/>
      <c r="AE5342" s="7"/>
      <c r="AM5342" s="8"/>
      <c r="AT5342" s="9"/>
      <c r="GM5342" s="12"/>
      <c r="GN5342" s="12"/>
      <c r="GO5342" s="12"/>
      <c r="GP5342" s="12"/>
      <c r="GQ5342" s="12"/>
    </row>
    <row r="5343" spans="9:199" s="1" customFormat="1">
      <c r="I5343" s="3"/>
      <c r="P5343" s="59"/>
      <c r="Q5343" s="59"/>
      <c r="R5343" s="59"/>
      <c r="T5343" s="3"/>
      <c r="U5343" s="5"/>
      <c r="V5343" s="3"/>
      <c r="W5343" s="5"/>
      <c r="AE5343" s="7"/>
      <c r="AM5343" s="8"/>
      <c r="AT5343" s="9"/>
      <c r="GM5343" s="12"/>
      <c r="GN5343" s="12"/>
      <c r="GO5343" s="12"/>
      <c r="GP5343" s="12"/>
      <c r="GQ5343" s="12"/>
    </row>
    <row r="5344" spans="9:199" s="1" customFormat="1">
      <c r="I5344" s="3"/>
      <c r="P5344" s="59"/>
      <c r="Q5344" s="59"/>
      <c r="R5344" s="59"/>
      <c r="T5344" s="3"/>
      <c r="U5344" s="5"/>
      <c r="V5344" s="3"/>
      <c r="W5344" s="5"/>
      <c r="AE5344" s="7"/>
      <c r="AM5344" s="8"/>
      <c r="AT5344" s="9"/>
      <c r="GM5344" s="12"/>
      <c r="GN5344" s="12"/>
      <c r="GO5344" s="12"/>
      <c r="GP5344" s="12"/>
      <c r="GQ5344" s="12"/>
    </row>
    <row r="5345" spans="9:199" s="1" customFormat="1">
      <c r="I5345" s="3"/>
      <c r="P5345" s="59"/>
      <c r="Q5345" s="59"/>
      <c r="R5345" s="59"/>
      <c r="T5345" s="3"/>
      <c r="U5345" s="5"/>
      <c r="V5345" s="3"/>
      <c r="W5345" s="5"/>
      <c r="AE5345" s="7"/>
      <c r="AM5345" s="8"/>
      <c r="AT5345" s="9"/>
      <c r="GM5345" s="12"/>
      <c r="GN5345" s="12"/>
      <c r="GO5345" s="12"/>
      <c r="GP5345" s="12"/>
      <c r="GQ5345" s="12"/>
    </row>
    <row r="5346" spans="9:199" s="1" customFormat="1">
      <c r="I5346" s="3"/>
      <c r="P5346" s="59"/>
      <c r="Q5346" s="59"/>
      <c r="R5346" s="59"/>
      <c r="T5346" s="3"/>
      <c r="U5346" s="5"/>
      <c r="V5346" s="3"/>
      <c r="W5346" s="5"/>
      <c r="AE5346" s="7"/>
      <c r="AM5346" s="8"/>
      <c r="AT5346" s="9"/>
      <c r="GM5346" s="12"/>
      <c r="GN5346" s="12"/>
      <c r="GO5346" s="12"/>
      <c r="GP5346" s="12"/>
      <c r="GQ5346" s="12"/>
    </row>
    <row r="5347" spans="9:199" s="1" customFormat="1">
      <c r="I5347" s="3"/>
      <c r="P5347" s="59"/>
      <c r="Q5347" s="59"/>
      <c r="R5347" s="59"/>
      <c r="T5347" s="3"/>
      <c r="U5347" s="5"/>
      <c r="V5347" s="3"/>
      <c r="W5347" s="5"/>
      <c r="AE5347" s="7"/>
      <c r="AM5347" s="8"/>
      <c r="AT5347" s="9"/>
      <c r="GM5347" s="12"/>
      <c r="GN5347" s="12"/>
      <c r="GO5347" s="12"/>
      <c r="GP5347" s="12"/>
      <c r="GQ5347" s="12"/>
    </row>
    <row r="5348" spans="9:199" s="1" customFormat="1">
      <c r="I5348" s="3"/>
      <c r="P5348" s="59"/>
      <c r="Q5348" s="59"/>
      <c r="R5348" s="59"/>
      <c r="T5348" s="3"/>
      <c r="U5348" s="5"/>
      <c r="V5348" s="3"/>
      <c r="W5348" s="5"/>
      <c r="AE5348" s="7"/>
      <c r="AM5348" s="8"/>
      <c r="AT5348" s="9"/>
      <c r="GM5348" s="12"/>
      <c r="GN5348" s="12"/>
      <c r="GO5348" s="12"/>
      <c r="GP5348" s="12"/>
      <c r="GQ5348" s="12"/>
    </row>
    <row r="5349" spans="9:199" s="1" customFormat="1">
      <c r="I5349" s="3"/>
      <c r="P5349" s="59"/>
      <c r="Q5349" s="59"/>
      <c r="R5349" s="59"/>
      <c r="T5349" s="3"/>
      <c r="U5349" s="5"/>
      <c r="V5349" s="3"/>
      <c r="W5349" s="5"/>
      <c r="AE5349" s="7"/>
      <c r="AM5349" s="8"/>
      <c r="AT5349" s="9"/>
      <c r="GM5349" s="12"/>
      <c r="GN5349" s="12"/>
      <c r="GO5349" s="12"/>
      <c r="GP5349" s="12"/>
      <c r="GQ5349" s="12"/>
    </row>
    <row r="5350" spans="9:199" s="1" customFormat="1">
      <c r="I5350" s="3"/>
      <c r="P5350" s="59"/>
      <c r="Q5350" s="59"/>
      <c r="R5350" s="59"/>
      <c r="T5350" s="3"/>
      <c r="U5350" s="5"/>
      <c r="V5350" s="3"/>
      <c r="W5350" s="5"/>
      <c r="AE5350" s="7"/>
      <c r="AM5350" s="8"/>
      <c r="AT5350" s="9"/>
      <c r="GM5350" s="12"/>
      <c r="GN5350" s="12"/>
      <c r="GO5350" s="12"/>
      <c r="GP5350" s="12"/>
      <c r="GQ5350" s="12"/>
    </row>
    <row r="5351" spans="9:199" s="1" customFormat="1">
      <c r="I5351" s="3"/>
      <c r="P5351" s="59"/>
      <c r="Q5351" s="59"/>
      <c r="R5351" s="59"/>
      <c r="T5351" s="3"/>
      <c r="U5351" s="5"/>
      <c r="V5351" s="3"/>
      <c r="W5351" s="5"/>
      <c r="AE5351" s="7"/>
      <c r="AM5351" s="8"/>
      <c r="AT5351" s="9"/>
      <c r="GM5351" s="12"/>
      <c r="GN5351" s="12"/>
      <c r="GO5351" s="12"/>
      <c r="GP5351" s="12"/>
      <c r="GQ5351" s="12"/>
    </row>
    <row r="5352" spans="9:199" s="1" customFormat="1">
      <c r="I5352" s="3"/>
      <c r="P5352" s="59"/>
      <c r="Q5352" s="59"/>
      <c r="R5352" s="59"/>
      <c r="T5352" s="3"/>
      <c r="U5352" s="5"/>
      <c r="V5352" s="3"/>
      <c r="W5352" s="5"/>
      <c r="AE5352" s="7"/>
      <c r="AM5352" s="8"/>
      <c r="AT5352" s="9"/>
      <c r="GM5352" s="12"/>
      <c r="GN5352" s="12"/>
      <c r="GO5352" s="12"/>
      <c r="GP5352" s="12"/>
      <c r="GQ5352" s="12"/>
    </row>
    <row r="5353" spans="9:199" s="1" customFormat="1">
      <c r="I5353" s="3"/>
      <c r="P5353" s="59"/>
      <c r="Q5353" s="59"/>
      <c r="R5353" s="59"/>
      <c r="T5353" s="3"/>
      <c r="U5353" s="5"/>
      <c r="V5353" s="3"/>
      <c r="W5353" s="5"/>
      <c r="AE5353" s="7"/>
      <c r="AM5353" s="8"/>
      <c r="AT5353" s="9"/>
      <c r="GM5353" s="12"/>
      <c r="GN5353" s="12"/>
      <c r="GO5353" s="12"/>
      <c r="GP5353" s="12"/>
      <c r="GQ5353" s="12"/>
    </row>
    <row r="5354" spans="9:199" s="1" customFormat="1">
      <c r="I5354" s="3"/>
      <c r="P5354" s="59"/>
      <c r="Q5354" s="59"/>
      <c r="R5354" s="59"/>
      <c r="T5354" s="3"/>
      <c r="U5354" s="5"/>
      <c r="V5354" s="3"/>
      <c r="W5354" s="5"/>
      <c r="AE5354" s="7"/>
      <c r="AM5354" s="8"/>
      <c r="AT5354" s="9"/>
      <c r="GM5354" s="12"/>
      <c r="GN5354" s="12"/>
      <c r="GO5354" s="12"/>
      <c r="GP5354" s="12"/>
      <c r="GQ5354" s="12"/>
    </row>
    <row r="5355" spans="9:199" s="1" customFormat="1">
      <c r="I5355" s="3"/>
      <c r="P5355" s="59"/>
      <c r="Q5355" s="59"/>
      <c r="R5355" s="59"/>
      <c r="T5355" s="3"/>
      <c r="U5355" s="5"/>
      <c r="V5355" s="3"/>
      <c r="W5355" s="5"/>
      <c r="AE5355" s="7"/>
      <c r="AM5355" s="8"/>
      <c r="AT5355" s="9"/>
      <c r="GM5355" s="12"/>
      <c r="GN5355" s="12"/>
      <c r="GO5355" s="12"/>
      <c r="GP5355" s="12"/>
      <c r="GQ5355" s="12"/>
    </row>
    <row r="5356" spans="9:199" s="1" customFormat="1">
      <c r="I5356" s="3"/>
      <c r="P5356" s="59"/>
      <c r="Q5356" s="59"/>
      <c r="R5356" s="59"/>
      <c r="T5356" s="3"/>
      <c r="U5356" s="5"/>
      <c r="V5356" s="3"/>
      <c r="W5356" s="5"/>
      <c r="AE5356" s="7"/>
      <c r="AM5356" s="8"/>
      <c r="AT5356" s="9"/>
      <c r="GM5356" s="12"/>
      <c r="GN5356" s="12"/>
      <c r="GO5356" s="12"/>
      <c r="GP5356" s="12"/>
      <c r="GQ5356" s="12"/>
    </row>
    <row r="5357" spans="9:199" s="1" customFormat="1">
      <c r="I5357" s="3"/>
      <c r="P5357" s="59"/>
      <c r="Q5357" s="59"/>
      <c r="R5357" s="59"/>
      <c r="T5357" s="3"/>
      <c r="U5357" s="5"/>
      <c r="V5357" s="3"/>
      <c r="W5357" s="5"/>
      <c r="AE5357" s="7"/>
      <c r="AM5357" s="8"/>
      <c r="AT5357" s="9"/>
      <c r="GM5357" s="12"/>
      <c r="GN5357" s="12"/>
      <c r="GO5357" s="12"/>
      <c r="GP5357" s="12"/>
      <c r="GQ5357" s="12"/>
    </row>
    <row r="5358" spans="9:199" s="1" customFormat="1">
      <c r="I5358" s="3"/>
      <c r="P5358" s="59"/>
      <c r="Q5358" s="59"/>
      <c r="R5358" s="59"/>
      <c r="T5358" s="3"/>
      <c r="U5358" s="5"/>
      <c r="V5358" s="3"/>
      <c r="W5358" s="5"/>
      <c r="AE5358" s="7"/>
      <c r="AM5358" s="8"/>
      <c r="AT5358" s="9"/>
      <c r="GM5358" s="12"/>
      <c r="GN5358" s="12"/>
      <c r="GO5358" s="12"/>
      <c r="GP5358" s="12"/>
      <c r="GQ5358" s="12"/>
    </row>
    <row r="5359" spans="9:199" s="1" customFormat="1">
      <c r="I5359" s="3"/>
      <c r="P5359" s="59"/>
      <c r="Q5359" s="59"/>
      <c r="R5359" s="59"/>
      <c r="T5359" s="3"/>
      <c r="U5359" s="5"/>
      <c r="V5359" s="3"/>
      <c r="W5359" s="5"/>
      <c r="AE5359" s="7"/>
      <c r="AM5359" s="8"/>
      <c r="AT5359" s="9"/>
      <c r="GM5359" s="12"/>
      <c r="GN5359" s="12"/>
      <c r="GO5359" s="12"/>
      <c r="GP5359" s="12"/>
      <c r="GQ5359" s="12"/>
    </row>
    <row r="5360" spans="9:199" s="1" customFormat="1">
      <c r="I5360" s="3"/>
      <c r="P5360" s="59"/>
      <c r="Q5360" s="59"/>
      <c r="R5360" s="59"/>
      <c r="T5360" s="3"/>
      <c r="U5360" s="5"/>
      <c r="V5360" s="3"/>
      <c r="W5360" s="5"/>
      <c r="AE5360" s="7"/>
      <c r="AM5360" s="8"/>
      <c r="AT5360" s="9"/>
      <c r="GM5360" s="12"/>
      <c r="GN5360" s="12"/>
      <c r="GO5360" s="12"/>
      <c r="GP5360" s="12"/>
      <c r="GQ5360" s="12"/>
    </row>
    <row r="5361" spans="9:199" s="1" customFormat="1">
      <c r="I5361" s="3"/>
      <c r="P5361" s="59"/>
      <c r="Q5361" s="59"/>
      <c r="R5361" s="59"/>
      <c r="T5361" s="3"/>
      <c r="U5361" s="5"/>
      <c r="V5361" s="3"/>
      <c r="W5361" s="5"/>
      <c r="AE5361" s="7"/>
      <c r="AM5361" s="8"/>
      <c r="AT5361" s="9"/>
      <c r="GM5361" s="12"/>
      <c r="GN5361" s="12"/>
      <c r="GO5361" s="12"/>
      <c r="GP5361" s="12"/>
      <c r="GQ5361" s="12"/>
    </row>
    <row r="5362" spans="9:199" s="1" customFormat="1">
      <c r="I5362" s="3"/>
      <c r="P5362" s="59"/>
      <c r="Q5362" s="59"/>
      <c r="R5362" s="59"/>
      <c r="T5362" s="3"/>
      <c r="U5362" s="5"/>
      <c r="V5362" s="3"/>
      <c r="W5362" s="5"/>
      <c r="AE5362" s="7"/>
      <c r="AM5362" s="8"/>
      <c r="AT5362" s="9"/>
      <c r="GM5362" s="12"/>
      <c r="GN5362" s="12"/>
      <c r="GO5362" s="12"/>
      <c r="GP5362" s="12"/>
      <c r="GQ5362" s="12"/>
    </row>
    <row r="5363" spans="9:199" s="1" customFormat="1">
      <c r="I5363" s="3"/>
      <c r="P5363" s="59"/>
      <c r="Q5363" s="59"/>
      <c r="R5363" s="59"/>
      <c r="T5363" s="3"/>
      <c r="U5363" s="5"/>
      <c r="V5363" s="3"/>
      <c r="W5363" s="5"/>
      <c r="AE5363" s="7"/>
      <c r="AM5363" s="8"/>
      <c r="AT5363" s="9"/>
      <c r="GM5363" s="12"/>
      <c r="GN5363" s="12"/>
      <c r="GO5363" s="12"/>
      <c r="GP5363" s="12"/>
      <c r="GQ5363" s="12"/>
    </row>
    <row r="5364" spans="9:199" s="1" customFormat="1">
      <c r="I5364" s="3"/>
      <c r="P5364" s="59"/>
      <c r="Q5364" s="59"/>
      <c r="R5364" s="59"/>
      <c r="T5364" s="3"/>
      <c r="U5364" s="5"/>
      <c r="V5364" s="3"/>
      <c r="W5364" s="5"/>
      <c r="AE5364" s="7"/>
      <c r="AM5364" s="8"/>
      <c r="AT5364" s="9"/>
      <c r="GM5364" s="12"/>
      <c r="GN5364" s="12"/>
      <c r="GO5364" s="12"/>
      <c r="GP5364" s="12"/>
      <c r="GQ5364" s="12"/>
    </row>
    <row r="5365" spans="9:199" s="1" customFormat="1">
      <c r="I5365" s="3"/>
      <c r="P5365" s="59"/>
      <c r="Q5365" s="59"/>
      <c r="R5365" s="59"/>
      <c r="T5365" s="3"/>
      <c r="U5365" s="5"/>
      <c r="V5365" s="3"/>
      <c r="W5365" s="5"/>
      <c r="AE5365" s="7"/>
      <c r="AM5365" s="8"/>
      <c r="AT5365" s="9"/>
      <c r="GM5365" s="12"/>
      <c r="GN5365" s="12"/>
      <c r="GO5365" s="12"/>
      <c r="GP5365" s="12"/>
      <c r="GQ5365" s="12"/>
    </row>
    <row r="5366" spans="9:199" s="1" customFormat="1">
      <c r="I5366" s="3"/>
      <c r="P5366" s="59"/>
      <c r="Q5366" s="59"/>
      <c r="R5366" s="59"/>
      <c r="T5366" s="3"/>
      <c r="U5366" s="5"/>
      <c r="V5366" s="3"/>
      <c r="W5366" s="5"/>
      <c r="AE5366" s="7"/>
      <c r="AM5366" s="8"/>
      <c r="AT5366" s="9"/>
      <c r="GM5366" s="12"/>
      <c r="GN5366" s="12"/>
      <c r="GO5366" s="12"/>
      <c r="GP5366" s="12"/>
      <c r="GQ5366" s="12"/>
    </row>
    <row r="5367" spans="9:199" s="1" customFormat="1">
      <c r="I5367" s="3"/>
      <c r="P5367" s="59"/>
      <c r="Q5367" s="59"/>
      <c r="R5367" s="59"/>
      <c r="T5367" s="3"/>
      <c r="U5367" s="5"/>
      <c r="V5367" s="3"/>
      <c r="W5367" s="5"/>
      <c r="AE5367" s="7"/>
      <c r="AM5367" s="8"/>
      <c r="AT5367" s="9"/>
      <c r="GM5367" s="12"/>
      <c r="GN5367" s="12"/>
      <c r="GO5367" s="12"/>
      <c r="GP5367" s="12"/>
      <c r="GQ5367" s="12"/>
    </row>
    <row r="5368" spans="9:199" s="1" customFormat="1">
      <c r="I5368" s="3"/>
      <c r="P5368" s="59"/>
      <c r="Q5368" s="59"/>
      <c r="R5368" s="59"/>
      <c r="T5368" s="3"/>
      <c r="U5368" s="5"/>
      <c r="V5368" s="3"/>
      <c r="W5368" s="5"/>
      <c r="AE5368" s="7"/>
      <c r="AM5368" s="8"/>
      <c r="AT5368" s="9"/>
      <c r="GM5368" s="12"/>
      <c r="GN5368" s="12"/>
      <c r="GO5368" s="12"/>
      <c r="GP5368" s="12"/>
      <c r="GQ5368" s="12"/>
    </row>
    <row r="5369" spans="9:199" s="1" customFormat="1">
      <c r="I5369" s="3"/>
      <c r="P5369" s="59"/>
      <c r="Q5369" s="59"/>
      <c r="R5369" s="59"/>
      <c r="T5369" s="3"/>
      <c r="U5369" s="5"/>
      <c r="V5369" s="3"/>
      <c r="W5369" s="5"/>
      <c r="AE5369" s="7"/>
      <c r="AM5369" s="8"/>
      <c r="AT5369" s="9"/>
      <c r="GM5369" s="12"/>
      <c r="GN5369" s="12"/>
      <c r="GO5369" s="12"/>
      <c r="GP5369" s="12"/>
      <c r="GQ5369" s="12"/>
    </row>
    <row r="5370" spans="9:199" s="1" customFormat="1">
      <c r="I5370" s="3"/>
      <c r="P5370" s="59"/>
      <c r="Q5370" s="59"/>
      <c r="R5370" s="59"/>
      <c r="T5370" s="3"/>
      <c r="U5370" s="5"/>
      <c r="V5370" s="3"/>
      <c r="W5370" s="5"/>
      <c r="AE5370" s="7"/>
      <c r="AM5370" s="8"/>
      <c r="AT5370" s="9"/>
      <c r="GM5370" s="12"/>
      <c r="GN5370" s="12"/>
      <c r="GO5370" s="12"/>
      <c r="GP5370" s="12"/>
      <c r="GQ5370" s="12"/>
    </row>
    <row r="5371" spans="9:199" s="1" customFormat="1">
      <c r="I5371" s="3"/>
      <c r="P5371" s="59"/>
      <c r="Q5371" s="59"/>
      <c r="R5371" s="59"/>
      <c r="T5371" s="3"/>
      <c r="U5371" s="5"/>
      <c r="V5371" s="3"/>
      <c r="W5371" s="5"/>
      <c r="AE5371" s="7"/>
      <c r="AM5371" s="8"/>
      <c r="AT5371" s="9"/>
      <c r="GM5371" s="12"/>
      <c r="GN5371" s="12"/>
      <c r="GO5371" s="12"/>
      <c r="GP5371" s="12"/>
      <c r="GQ5371" s="12"/>
    </row>
    <row r="5372" spans="9:199" s="1" customFormat="1">
      <c r="I5372" s="3"/>
      <c r="P5372" s="59"/>
      <c r="Q5372" s="59"/>
      <c r="R5372" s="59"/>
      <c r="T5372" s="3"/>
      <c r="U5372" s="5"/>
      <c r="V5372" s="3"/>
      <c r="W5372" s="5"/>
      <c r="AE5372" s="7"/>
      <c r="AM5372" s="8"/>
      <c r="AT5372" s="9"/>
      <c r="GM5372" s="12"/>
      <c r="GN5372" s="12"/>
      <c r="GO5372" s="12"/>
      <c r="GP5372" s="12"/>
      <c r="GQ5372" s="12"/>
    </row>
    <row r="5373" spans="9:199" s="1" customFormat="1">
      <c r="I5373" s="3"/>
      <c r="P5373" s="59"/>
      <c r="Q5373" s="59"/>
      <c r="R5373" s="59"/>
      <c r="T5373" s="3"/>
      <c r="U5373" s="5"/>
      <c r="V5373" s="3"/>
      <c r="W5373" s="5"/>
      <c r="AE5373" s="7"/>
      <c r="AM5373" s="8"/>
      <c r="AT5373" s="9"/>
      <c r="GM5373" s="12"/>
      <c r="GN5373" s="12"/>
      <c r="GO5373" s="12"/>
      <c r="GP5373" s="12"/>
      <c r="GQ5373" s="12"/>
    </row>
    <row r="5374" spans="9:199" s="1" customFormat="1">
      <c r="I5374" s="3"/>
      <c r="P5374" s="59"/>
      <c r="Q5374" s="59"/>
      <c r="R5374" s="59"/>
      <c r="T5374" s="3"/>
      <c r="U5374" s="5"/>
      <c r="V5374" s="3"/>
      <c r="W5374" s="5"/>
      <c r="AE5374" s="7"/>
      <c r="AM5374" s="8"/>
      <c r="AT5374" s="9"/>
      <c r="GM5374" s="12"/>
      <c r="GN5374" s="12"/>
      <c r="GO5374" s="12"/>
      <c r="GP5374" s="12"/>
      <c r="GQ5374" s="12"/>
    </row>
    <row r="5375" spans="9:199" s="1" customFormat="1">
      <c r="I5375" s="3"/>
      <c r="P5375" s="59"/>
      <c r="Q5375" s="59"/>
      <c r="R5375" s="59"/>
      <c r="T5375" s="3"/>
      <c r="U5375" s="5"/>
      <c r="V5375" s="3"/>
      <c r="W5375" s="5"/>
      <c r="AE5375" s="7"/>
      <c r="AM5375" s="8"/>
      <c r="AT5375" s="9"/>
      <c r="GM5375" s="12"/>
      <c r="GN5375" s="12"/>
      <c r="GO5375" s="12"/>
      <c r="GP5375" s="12"/>
      <c r="GQ5375" s="12"/>
    </row>
    <row r="5376" spans="9:199" s="1" customFormat="1">
      <c r="I5376" s="3"/>
      <c r="P5376" s="59"/>
      <c r="Q5376" s="59"/>
      <c r="R5376" s="59"/>
      <c r="T5376" s="3"/>
      <c r="U5376" s="5"/>
      <c r="V5376" s="3"/>
      <c r="W5376" s="5"/>
      <c r="AE5376" s="7"/>
      <c r="AM5376" s="8"/>
      <c r="AT5376" s="9"/>
      <c r="GM5376" s="12"/>
      <c r="GN5376" s="12"/>
      <c r="GO5376" s="12"/>
      <c r="GP5376" s="12"/>
      <c r="GQ5376" s="12"/>
    </row>
    <row r="5377" spans="9:199" s="1" customFormat="1">
      <c r="I5377" s="3"/>
      <c r="P5377" s="59"/>
      <c r="Q5377" s="59"/>
      <c r="R5377" s="59"/>
      <c r="T5377" s="3"/>
      <c r="U5377" s="5"/>
      <c r="V5377" s="3"/>
      <c r="W5377" s="5"/>
      <c r="AE5377" s="7"/>
      <c r="AM5377" s="8"/>
      <c r="AT5377" s="9"/>
      <c r="GM5377" s="12"/>
      <c r="GN5377" s="12"/>
      <c r="GO5377" s="12"/>
      <c r="GP5377" s="12"/>
      <c r="GQ5377" s="12"/>
    </row>
    <row r="5378" spans="9:199" s="1" customFormat="1">
      <c r="I5378" s="3"/>
      <c r="P5378" s="59"/>
      <c r="Q5378" s="59"/>
      <c r="R5378" s="59"/>
      <c r="T5378" s="3"/>
      <c r="U5378" s="5"/>
      <c r="V5378" s="3"/>
      <c r="W5378" s="5"/>
      <c r="AE5378" s="7"/>
      <c r="AM5378" s="8"/>
      <c r="AT5378" s="9"/>
      <c r="GM5378" s="12"/>
      <c r="GN5378" s="12"/>
      <c r="GO5378" s="12"/>
      <c r="GP5378" s="12"/>
      <c r="GQ5378" s="12"/>
    </row>
    <row r="5379" spans="9:199" s="1" customFormat="1">
      <c r="I5379" s="3"/>
      <c r="P5379" s="59"/>
      <c r="Q5379" s="59"/>
      <c r="R5379" s="59"/>
      <c r="T5379" s="3"/>
      <c r="U5379" s="5"/>
      <c r="V5379" s="3"/>
      <c r="W5379" s="5"/>
      <c r="AE5379" s="7"/>
      <c r="AM5379" s="8"/>
      <c r="AT5379" s="9"/>
      <c r="GM5379" s="12"/>
      <c r="GN5379" s="12"/>
      <c r="GO5379" s="12"/>
      <c r="GP5379" s="12"/>
      <c r="GQ5379" s="12"/>
    </row>
    <row r="5380" spans="9:199" s="1" customFormat="1">
      <c r="I5380" s="3"/>
      <c r="P5380" s="59"/>
      <c r="Q5380" s="59"/>
      <c r="R5380" s="59"/>
      <c r="T5380" s="3"/>
      <c r="U5380" s="5"/>
      <c r="V5380" s="3"/>
      <c r="W5380" s="5"/>
      <c r="AE5380" s="7"/>
      <c r="AM5380" s="8"/>
      <c r="AT5380" s="9"/>
      <c r="GM5380" s="12"/>
      <c r="GN5380" s="12"/>
      <c r="GO5380" s="12"/>
      <c r="GP5380" s="12"/>
      <c r="GQ5380" s="12"/>
    </row>
    <row r="5381" spans="9:199" s="1" customFormat="1">
      <c r="I5381" s="3"/>
      <c r="P5381" s="59"/>
      <c r="Q5381" s="59"/>
      <c r="R5381" s="59"/>
      <c r="T5381" s="3"/>
      <c r="U5381" s="5"/>
      <c r="V5381" s="3"/>
      <c r="W5381" s="5"/>
      <c r="AE5381" s="7"/>
      <c r="AM5381" s="8"/>
      <c r="AT5381" s="9"/>
      <c r="GM5381" s="12"/>
      <c r="GN5381" s="12"/>
      <c r="GO5381" s="12"/>
      <c r="GP5381" s="12"/>
      <c r="GQ5381" s="12"/>
    </row>
    <row r="5382" spans="9:199" s="1" customFormat="1">
      <c r="I5382" s="3"/>
      <c r="P5382" s="59"/>
      <c r="Q5382" s="59"/>
      <c r="R5382" s="59"/>
      <c r="T5382" s="3"/>
      <c r="U5382" s="5"/>
      <c r="V5382" s="3"/>
      <c r="W5382" s="5"/>
      <c r="AE5382" s="7"/>
      <c r="AM5382" s="8"/>
      <c r="AT5382" s="9"/>
      <c r="GM5382" s="12"/>
      <c r="GN5382" s="12"/>
      <c r="GO5382" s="12"/>
      <c r="GP5382" s="12"/>
      <c r="GQ5382" s="12"/>
    </row>
    <row r="5383" spans="9:199" s="1" customFormat="1">
      <c r="I5383" s="3"/>
      <c r="P5383" s="59"/>
      <c r="Q5383" s="59"/>
      <c r="R5383" s="59"/>
      <c r="T5383" s="3"/>
      <c r="U5383" s="5"/>
      <c r="V5383" s="3"/>
      <c r="W5383" s="5"/>
      <c r="AE5383" s="7"/>
      <c r="AM5383" s="8"/>
      <c r="AT5383" s="9"/>
      <c r="GM5383" s="12"/>
      <c r="GN5383" s="12"/>
      <c r="GO5383" s="12"/>
      <c r="GP5383" s="12"/>
      <c r="GQ5383" s="12"/>
    </row>
    <row r="5384" spans="9:199" s="1" customFormat="1">
      <c r="I5384" s="3"/>
      <c r="P5384" s="59"/>
      <c r="Q5384" s="59"/>
      <c r="R5384" s="59"/>
      <c r="T5384" s="3"/>
      <c r="U5384" s="5"/>
      <c r="V5384" s="3"/>
      <c r="W5384" s="5"/>
      <c r="AE5384" s="7"/>
      <c r="AM5384" s="8"/>
      <c r="AT5384" s="9"/>
      <c r="GM5384" s="12"/>
      <c r="GN5384" s="12"/>
      <c r="GO5384" s="12"/>
      <c r="GP5384" s="12"/>
      <c r="GQ5384" s="12"/>
    </row>
    <row r="5385" spans="9:199" s="1" customFormat="1">
      <c r="I5385" s="3"/>
      <c r="P5385" s="59"/>
      <c r="Q5385" s="59"/>
      <c r="R5385" s="59"/>
      <c r="T5385" s="3"/>
      <c r="U5385" s="5"/>
      <c r="V5385" s="3"/>
      <c r="W5385" s="5"/>
      <c r="AE5385" s="7"/>
      <c r="AM5385" s="8"/>
      <c r="AT5385" s="9"/>
      <c r="GM5385" s="12"/>
      <c r="GN5385" s="12"/>
      <c r="GO5385" s="12"/>
      <c r="GP5385" s="12"/>
      <c r="GQ5385" s="12"/>
    </row>
    <row r="5386" spans="9:199" s="1" customFormat="1">
      <c r="I5386" s="3"/>
      <c r="P5386" s="59"/>
      <c r="Q5386" s="59"/>
      <c r="R5386" s="59"/>
      <c r="T5386" s="3"/>
      <c r="U5386" s="5"/>
      <c r="V5386" s="3"/>
      <c r="W5386" s="5"/>
      <c r="AE5386" s="7"/>
      <c r="AM5386" s="8"/>
      <c r="AT5386" s="9"/>
      <c r="GM5386" s="12"/>
      <c r="GN5386" s="12"/>
      <c r="GO5386" s="12"/>
      <c r="GP5386" s="12"/>
      <c r="GQ5386" s="12"/>
    </row>
    <row r="5387" spans="9:199" s="1" customFormat="1">
      <c r="I5387" s="3"/>
      <c r="P5387" s="59"/>
      <c r="Q5387" s="59"/>
      <c r="R5387" s="59"/>
      <c r="T5387" s="3"/>
      <c r="U5387" s="5"/>
      <c r="V5387" s="3"/>
      <c r="W5387" s="5"/>
      <c r="AE5387" s="7"/>
      <c r="AM5387" s="8"/>
      <c r="AT5387" s="9"/>
      <c r="GM5387" s="12"/>
      <c r="GN5387" s="12"/>
      <c r="GO5387" s="12"/>
      <c r="GP5387" s="12"/>
      <c r="GQ5387" s="12"/>
    </row>
    <row r="5388" spans="9:199" s="1" customFormat="1">
      <c r="I5388" s="3"/>
      <c r="P5388" s="59"/>
      <c r="Q5388" s="59"/>
      <c r="R5388" s="59"/>
      <c r="T5388" s="3"/>
      <c r="U5388" s="5"/>
      <c r="V5388" s="3"/>
      <c r="W5388" s="5"/>
      <c r="AE5388" s="7"/>
      <c r="AM5388" s="8"/>
      <c r="AT5388" s="9"/>
      <c r="GM5388" s="12"/>
      <c r="GN5388" s="12"/>
      <c r="GO5388" s="12"/>
      <c r="GP5388" s="12"/>
      <c r="GQ5388" s="12"/>
    </row>
    <row r="5389" spans="9:199" s="1" customFormat="1">
      <c r="I5389" s="3"/>
      <c r="P5389" s="59"/>
      <c r="Q5389" s="59"/>
      <c r="R5389" s="59"/>
      <c r="T5389" s="3"/>
      <c r="U5389" s="5"/>
      <c r="V5389" s="3"/>
      <c r="W5389" s="5"/>
      <c r="AE5389" s="7"/>
      <c r="AM5389" s="8"/>
      <c r="AT5389" s="9"/>
      <c r="GM5389" s="12"/>
      <c r="GN5389" s="12"/>
      <c r="GO5389" s="12"/>
      <c r="GP5389" s="12"/>
      <c r="GQ5389" s="12"/>
    </row>
    <row r="5390" spans="9:199" s="1" customFormat="1">
      <c r="I5390" s="3"/>
      <c r="P5390" s="59"/>
      <c r="Q5390" s="59"/>
      <c r="R5390" s="59"/>
      <c r="T5390" s="3"/>
      <c r="U5390" s="5"/>
      <c r="V5390" s="3"/>
      <c r="W5390" s="5"/>
      <c r="AE5390" s="7"/>
      <c r="AM5390" s="8"/>
      <c r="AT5390" s="9"/>
      <c r="GM5390" s="12"/>
      <c r="GN5390" s="12"/>
      <c r="GO5390" s="12"/>
      <c r="GP5390" s="12"/>
      <c r="GQ5390" s="12"/>
    </row>
    <row r="5391" spans="9:199" s="1" customFormat="1">
      <c r="I5391" s="3"/>
      <c r="P5391" s="59"/>
      <c r="Q5391" s="59"/>
      <c r="R5391" s="59"/>
      <c r="T5391" s="3"/>
      <c r="U5391" s="5"/>
      <c r="V5391" s="3"/>
      <c r="W5391" s="5"/>
      <c r="AE5391" s="7"/>
      <c r="AM5391" s="8"/>
      <c r="AT5391" s="9"/>
      <c r="GM5391" s="12"/>
      <c r="GN5391" s="12"/>
      <c r="GO5391" s="12"/>
      <c r="GP5391" s="12"/>
      <c r="GQ5391" s="12"/>
    </row>
    <row r="5392" spans="9:199" s="1" customFormat="1">
      <c r="I5392" s="3"/>
      <c r="P5392" s="59"/>
      <c r="Q5392" s="59"/>
      <c r="R5392" s="59"/>
      <c r="T5392" s="3"/>
      <c r="U5392" s="5"/>
      <c r="V5392" s="3"/>
      <c r="W5392" s="5"/>
      <c r="AE5392" s="7"/>
      <c r="AM5392" s="8"/>
      <c r="AT5392" s="9"/>
      <c r="GM5392" s="12"/>
      <c r="GN5392" s="12"/>
      <c r="GO5392" s="12"/>
      <c r="GP5392" s="12"/>
      <c r="GQ5392" s="12"/>
    </row>
    <row r="5393" spans="9:199" s="1" customFormat="1">
      <c r="I5393" s="3"/>
      <c r="P5393" s="59"/>
      <c r="Q5393" s="59"/>
      <c r="R5393" s="59"/>
      <c r="T5393" s="3"/>
      <c r="U5393" s="5"/>
      <c r="V5393" s="3"/>
      <c r="W5393" s="5"/>
      <c r="AE5393" s="7"/>
      <c r="AM5393" s="8"/>
      <c r="AT5393" s="9"/>
      <c r="GM5393" s="12"/>
      <c r="GN5393" s="12"/>
      <c r="GO5393" s="12"/>
      <c r="GP5393" s="12"/>
      <c r="GQ5393" s="12"/>
    </row>
    <row r="5394" spans="9:199" s="1" customFormat="1">
      <c r="I5394" s="3"/>
      <c r="P5394" s="59"/>
      <c r="Q5394" s="59"/>
      <c r="R5394" s="59"/>
      <c r="T5394" s="3"/>
      <c r="U5394" s="5"/>
      <c r="V5394" s="3"/>
      <c r="W5394" s="5"/>
      <c r="AE5394" s="7"/>
      <c r="AM5394" s="8"/>
      <c r="AT5394" s="9"/>
      <c r="GM5394" s="12"/>
      <c r="GN5394" s="12"/>
      <c r="GO5394" s="12"/>
      <c r="GP5394" s="12"/>
      <c r="GQ5394" s="12"/>
    </row>
    <row r="5395" spans="9:199" s="1" customFormat="1">
      <c r="I5395" s="3"/>
      <c r="P5395" s="59"/>
      <c r="Q5395" s="59"/>
      <c r="R5395" s="59"/>
      <c r="T5395" s="3"/>
      <c r="U5395" s="5"/>
      <c r="V5395" s="3"/>
      <c r="W5395" s="5"/>
      <c r="AE5395" s="7"/>
      <c r="AM5395" s="8"/>
      <c r="AT5395" s="9"/>
      <c r="GM5395" s="12"/>
      <c r="GN5395" s="12"/>
      <c r="GO5395" s="12"/>
      <c r="GP5395" s="12"/>
      <c r="GQ5395" s="12"/>
    </row>
    <row r="5396" spans="9:199" s="1" customFormat="1">
      <c r="I5396" s="3"/>
      <c r="P5396" s="59"/>
      <c r="Q5396" s="59"/>
      <c r="R5396" s="59"/>
      <c r="T5396" s="3"/>
      <c r="U5396" s="5"/>
      <c r="V5396" s="3"/>
      <c r="W5396" s="5"/>
      <c r="AE5396" s="7"/>
      <c r="AM5396" s="8"/>
      <c r="AT5396" s="9"/>
      <c r="GM5396" s="12"/>
      <c r="GN5396" s="12"/>
      <c r="GO5396" s="12"/>
      <c r="GP5396" s="12"/>
      <c r="GQ5396" s="12"/>
    </row>
    <row r="5397" spans="9:199" s="1" customFormat="1">
      <c r="I5397" s="3"/>
      <c r="P5397" s="59"/>
      <c r="Q5397" s="59"/>
      <c r="R5397" s="59"/>
      <c r="T5397" s="3"/>
      <c r="U5397" s="5"/>
      <c r="V5397" s="3"/>
      <c r="W5397" s="5"/>
      <c r="AE5397" s="7"/>
      <c r="AM5397" s="8"/>
      <c r="AT5397" s="9"/>
      <c r="GM5397" s="12"/>
      <c r="GN5397" s="12"/>
      <c r="GO5397" s="12"/>
      <c r="GP5397" s="12"/>
      <c r="GQ5397" s="12"/>
    </row>
    <row r="5398" spans="9:199" s="1" customFormat="1">
      <c r="I5398" s="3"/>
      <c r="P5398" s="59"/>
      <c r="Q5398" s="59"/>
      <c r="R5398" s="59"/>
      <c r="T5398" s="3"/>
      <c r="U5398" s="5"/>
      <c r="V5398" s="3"/>
      <c r="W5398" s="5"/>
      <c r="AE5398" s="7"/>
      <c r="AM5398" s="8"/>
      <c r="AT5398" s="9"/>
      <c r="GM5398" s="12"/>
      <c r="GN5398" s="12"/>
      <c r="GO5398" s="12"/>
      <c r="GP5398" s="12"/>
      <c r="GQ5398" s="12"/>
    </row>
    <row r="5399" spans="9:199" s="1" customFormat="1">
      <c r="I5399" s="3"/>
      <c r="P5399" s="59"/>
      <c r="Q5399" s="59"/>
      <c r="R5399" s="59"/>
      <c r="T5399" s="3"/>
      <c r="U5399" s="5"/>
      <c r="V5399" s="3"/>
      <c r="W5399" s="5"/>
      <c r="AE5399" s="7"/>
      <c r="AM5399" s="8"/>
      <c r="AT5399" s="9"/>
      <c r="GM5399" s="12"/>
      <c r="GN5399" s="12"/>
      <c r="GO5399" s="12"/>
      <c r="GP5399" s="12"/>
      <c r="GQ5399" s="12"/>
    </row>
    <row r="5400" spans="9:199" s="1" customFormat="1">
      <c r="I5400" s="3"/>
      <c r="P5400" s="59"/>
      <c r="Q5400" s="59"/>
      <c r="R5400" s="59"/>
      <c r="T5400" s="3"/>
      <c r="U5400" s="5"/>
      <c r="V5400" s="3"/>
      <c r="W5400" s="5"/>
      <c r="AE5400" s="7"/>
      <c r="AM5400" s="8"/>
      <c r="AT5400" s="9"/>
      <c r="GM5400" s="12"/>
      <c r="GN5400" s="12"/>
      <c r="GO5400" s="12"/>
      <c r="GP5400" s="12"/>
      <c r="GQ5400" s="12"/>
    </row>
    <row r="5401" spans="9:199" s="1" customFormat="1">
      <c r="I5401" s="3"/>
      <c r="P5401" s="59"/>
      <c r="Q5401" s="59"/>
      <c r="R5401" s="59"/>
      <c r="T5401" s="3"/>
      <c r="U5401" s="5"/>
      <c r="V5401" s="3"/>
      <c r="W5401" s="5"/>
      <c r="AE5401" s="7"/>
      <c r="AM5401" s="8"/>
      <c r="AT5401" s="9"/>
      <c r="GM5401" s="12"/>
      <c r="GN5401" s="12"/>
      <c r="GO5401" s="12"/>
      <c r="GP5401" s="12"/>
      <c r="GQ5401" s="12"/>
    </row>
    <row r="5402" spans="9:199" s="1" customFormat="1">
      <c r="I5402" s="3"/>
      <c r="P5402" s="59"/>
      <c r="Q5402" s="59"/>
      <c r="R5402" s="59"/>
      <c r="T5402" s="3"/>
      <c r="U5402" s="5"/>
      <c r="V5402" s="3"/>
      <c r="W5402" s="5"/>
      <c r="AE5402" s="7"/>
      <c r="AM5402" s="8"/>
      <c r="AT5402" s="9"/>
      <c r="GM5402" s="12"/>
      <c r="GN5402" s="12"/>
      <c r="GO5402" s="12"/>
      <c r="GP5402" s="12"/>
      <c r="GQ5402" s="12"/>
    </row>
    <row r="5403" spans="9:199" s="1" customFormat="1">
      <c r="I5403" s="3"/>
      <c r="P5403" s="59"/>
      <c r="Q5403" s="59"/>
      <c r="R5403" s="59"/>
      <c r="T5403" s="3"/>
      <c r="U5403" s="5"/>
      <c r="V5403" s="3"/>
      <c r="W5403" s="5"/>
      <c r="AE5403" s="7"/>
      <c r="AM5403" s="8"/>
      <c r="AT5403" s="9"/>
      <c r="GM5403" s="12"/>
      <c r="GN5403" s="12"/>
      <c r="GO5403" s="12"/>
      <c r="GP5403" s="12"/>
      <c r="GQ5403" s="12"/>
    </row>
    <row r="5404" spans="9:199" s="1" customFormat="1">
      <c r="I5404" s="3"/>
      <c r="P5404" s="59"/>
      <c r="Q5404" s="59"/>
      <c r="R5404" s="59"/>
      <c r="T5404" s="3"/>
      <c r="U5404" s="5"/>
      <c r="V5404" s="3"/>
      <c r="W5404" s="5"/>
      <c r="AE5404" s="7"/>
      <c r="AM5404" s="8"/>
      <c r="AT5404" s="9"/>
      <c r="GM5404" s="12"/>
      <c r="GN5404" s="12"/>
      <c r="GO5404" s="12"/>
      <c r="GP5404" s="12"/>
      <c r="GQ5404" s="12"/>
    </row>
    <row r="5405" spans="9:199" s="1" customFormat="1">
      <c r="I5405" s="3"/>
      <c r="P5405" s="59"/>
      <c r="Q5405" s="59"/>
      <c r="R5405" s="59"/>
      <c r="T5405" s="3"/>
      <c r="U5405" s="5"/>
      <c r="V5405" s="3"/>
      <c r="W5405" s="5"/>
      <c r="AE5405" s="7"/>
      <c r="AM5405" s="8"/>
      <c r="AT5405" s="9"/>
      <c r="GM5405" s="12"/>
      <c r="GN5405" s="12"/>
      <c r="GO5405" s="12"/>
      <c r="GP5405" s="12"/>
      <c r="GQ5405" s="12"/>
    </row>
    <row r="5406" spans="9:199" s="1" customFormat="1">
      <c r="I5406" s="3"/>
      <c r="P5406" s="59"/>
      <c r="Q5406" s="59"/>
      <c r="R5406" s="59"/>
      <c r="T5406" s="3"/>
      <c r="U5406" s="5"/>
      <c r="V5406" s="3"/>
      <c r="W5406" s="5"/>
      <c r="AE5406" s="7"/>
      <c r="AM5406" s="8"/>
      <c r="AT5406" s="9"/>
      <c r="GM5406" s="12"/>
      <c r="GN5406" s="12"/>
      <c r="GO5406" s="12"/>
      <c r="GP5406" s="12"/>
      <c r="GQ5406" s="12"/>
    </row>
    <row r="5407" spans="9:199" s="1" customFormat="1">
      <c r="I5407" s="3"/>
      <c r="P5407" s="59"/>
      <c r="Q5407" s="59"/>
      <c r="R5407" s="59"/>
      <c r="T5407" s="3"/>
      <c r="U5407" s="5"/>
      <c r="V5407" s="3"/>
      <c r="W5407" s="5"/>
      <c r="AE5407" s="7"/>
      <c r="AM5407" s="8"/>
      <c r="AT5407" s="9"/>
      <c r="GM5407" s="12"/>
      <c r="GN5407" s="12"/>
      <c r="GO5407" s="12"/>
      <c r="GP5407" s="12"/>
      <c r="GQ5407" s="12"/>
    </row>
    <row r="5408" spans="9:199" s="1" customFormat="1">
      <c r="I5408" s="3"/>
      <c r="P5408" s="59"/>
      <c r="Q5408" s="59"/>
      <c r="R5408" s="59"/>
      <c r="T5408" s="3"/>
      <c r="U5408" s="5"/>
      <c r="V5408" s="3"/>
      <c r="W5408" s="5"/>
      <c r="AE5408" s="7"/>
      <c r="AM5408" s="8"/>
      <c r="AT5408" s="9"/>
      <c r="GM5408" s="12"/>
      <c r="GN5408" s="12"/>
      <c r="GO5408" s="12"/>
      <c r="GP5408" s="12"/>
      <c r="GQ5408" s="12"/>
    </row>
    <row r="5409" spans="9:199" s="1" customFormat="1">
      <c r="I5409" s="3"/>
      <c r="P5409" s="59"/>
      <c r="Q5409" s="59"/>
      <c r="R5409" s="59"/>
      <c r="T5409" s="3"/>
      <c r="U5409" s="5"/>
      <c r="V5409" s="3"/>
      <c r="W5409" s="5"/>
      <c r="AE5409" s="7"/>
      <c r="AM5409" s="8"/>
      <c r="AT5409" s="9"/>
      <c r="GM5409" s="12"/>
      <c r="GN5409" s="12"/>
      <c r="GO5409" s="12"/>
      <c r="GP5409" s="12"/>
      <c r="GQ5409" s="12"/>
    </row>
    <row r="5410" spans="9:199" s="1" customFormat="1">
      <c r="I5410" s="3"/>
      <c r="P5410" s="59"/>
      <c r="Q5410" s="59"/>
      <c r="R5410" s="59"/>
      <c r="T5410" s="3"/>
      <c r="U5410" s="5"/>
      <c r="V5410" s="3"/>
      <c r="W5410" s="5"/>
      <c r="AE5410" s="7"/>
      <c r="AM5410" s="8"/>
      <c r="AT5410" s="9"/>
      <c r="GM5410" s="12"/>
      <c r="GN5410" s="12"/>
      <c r="GO5410" s="12"/>
      <c r="GP5410" s="12"/>
      <c r="GQ5410" s="12"/>
    </row>
    <row r="5411" spans="9:199" s="1" customFormat="1">
      <c r="I5411" s="3"/>
      <c r="P5411" s="59"/>
      <c r="Q5411" s="59"/>
      <c r="R5411" s="59"/>
      <c r="T5411" s="3"/>
      <c r="U5411" s="5"/>
      <c r="V5411" s="3"/>
      <c r="W5411" s="5"/>
      <c r="AE5411" s="7"/>
      <c r="AM5411" s="8"/>
      <c r="AT5411" s="9"/>
      <c r="GM5411" s="12"/>
      <c r="GN5411" s="12"/>
      <c r="GO5411" s="12"/>
      <c r="GP5411" s="12"/>
      <c r="GQ5411" s="12"/>
    </row>
    <row r="5412" spans="9:199" s="1" customFormat="1">
      <c r="I5412" s="3"/>
      <c r="P5412" s="59"/>
      <c r="Q5412" s="59"/>
      <c r="R5412" s="59"/>
      <c r="T5412" s="3"/>
      <c r="U5412" s="5"/>
      <c r="V5412" s="3"/>
      <c r="W5412" s="5"/>
      <c r="AE5412" s="7"/>
      <c r="AM5412" s="8"/>
      <c r="AT5412" s="9"/>
      <c r="GM5412" s="12"/>
      <c r="GN5412" s="12"/>
      <c r="GO5412" s="12"/>
      <c r="GP5412" s="12"/>
      <c r="GQ5412" s="12"/>
    </row>
    <row r="5413" spans="9:199" s="1" customFormat="1">
      <c r="I5413" s="3"/>
      <c r="P5413" s="59"/>
      <c r="Q5413" s="59"/>
      <c r="R5413" s="59"/>
      <c r="T5413" s="3"/>
      <c r="U5413" s="5"/>
      <c r="V5413" s="3"/>
      <c r="W5413" s="5"/>
      <c r="AE5413" s="7"/>
      <c r="AM5413" s="8"/>
      <c r="AT5413" s="9"/>
      <c r="GM5413" s="12"/>
      <c r="GN5413" s="12"/>
      <c r="GO5413" s="12"/>
      <c r="GP5413" s="12"/>
      <c r="GQ5413" s="12"/>
    </row>
    <row r="5414" spans="9:199" s="1" customFormat="1">
      <c r="I5414" s="3"/>
      <c r="P5414" s="59"/>
      <c r="Q5414" s="59"/>
      <c r="R5414" s="59"/>
      <c r="T5414" s="3"/>
      <c r="U5414" s="5"/>
      <c r="V5414" s="3"/>
      <c r="W5414" s="5"/>
      <c r="AE5414" s="7"/>
      <c r="AM5414" s="8"/>
      <c r="AT5414" s="9"/>
      <c r="GM5414" s="12"/>
      <c r="GN5414" s="12"/>
      <c r="GO5414" s="12"/>
      <c r="GP5414" s="12"/>
      <c r="GQ5414" s="12"/>
    </row>
    <row r="5415" spans="9:199" s="1" customFormat="1">
      <c r="I5415" s="3"/>
      <c r="P5415" s="59"/>
      <c r="Q5415" s="59"/>
      <c r="R5415" s="59"/>
      <c r="T5415" s="3"/>
      <c r="U5415" s="5"/>
      <c r="V5415" s="3"/>
      <c r="W5415" s="5"/>
      <c r="AE5415" s="7"/>
      <c r="AM5415" s="8"/>
      <c r="AT5415" s="9"/>
      <c r="GM5415" s="12"/>
      <c r="GN5415" s="12"/>
      <c r="GO5415" s="12"/>
      <c r="GP5415" s="12"/>
      <c r="GQ5415" s="12"/>
    </row>
    <row r="5416" spans="9:199" s="1" customFormat="1">
      <c r="I5416" s="3"/>
      <c r="P5416" s="59"/>
      <c r="Q5416" s="59"/>
      <c r="R5416" s="59"/>
      <c r="T5416" s="3"/>
      <c r="U5416" s="5"/>
      <c r="V5416" s="3"/>
      <c r="W5416" s="5"/>
      <c r="AE5416" s="7"/>
      <c r="AM5416" s="8"/>
      <c r="AT5416" s="9"/>
      <c r="GM5416" s="12"/>
      <c r="GN5416" s="12"/>
      <c r="GO5416" s="12"/>
      <c r="GP5416" s="12"/>
      <c r="GQ5416" s="12"/>
    </row>
    <row r="5417" spans="9:199" s="1" customFormat="1">
      <c r="I5417" s="3"/>
      <c r="P5417" s="59"/>
      <c r="Q5417" s="59"/>
      <c r="R5417" s="59"/>
      <c r="T5417" s="3"/>
      <c r="U5417" s="5"/>
      <c r="V5417" s="3"/>
      <c r="W5417" s="5"/>
      <c r="AE5417" s="7"/>
      <c r="AM5417" s="8"/>
      <c r="AT5417" s="9"/>
      <c r="GM5417" s="12"/>
      <c r="GN5417" s="12"/>
      <c r="GO5417" s="12"/>
      <c r="GP5417" s="12"/>
      <c r="GQ5417" s="12"/>
    </row>
    <row r="5418" spans="9:199" s="1" customFormat="1">
      <c r="I5418" s="3"/>
      <c r="P5418" s="59"/>
      <c r="Q5418" s="59"/>
      <c r="R5418" s="59"/>
      <c r="T5418" s="3"/>
      <c r="U5418" s="5"/>
      <c r="V5418" s="3"/>
      <c r="W5418" s="5"/>
      <c r="AE5418" s="7"/>
      <c r="AM5418" s="8"/>
      <c r="AT5418" s="9"/>
      <c r="GM5418" s="12"/>
      <c r="GN5418" s="12"/>
      <c r="GO5418" s="12"/>
      <c r="GP5418" s="12"/>
      <c r="GQ5418" s="12"/>
    </row>
    <row r="5419" spans="9:199" s="1" customFormat="1">
      <c r="I5419" s="3"/>
      <c r="P5419" s="59"/>
      <c r="Q5419" s="59"/>
      <c r="R5419" s="59"/>
      <c r="T5419" s="3"/>
      <c r="U5419" s="5"/>
      <c r="V5419" s="3"/>
      <c r="W5419" s="5"/>
      <c r="AE5419" s="7"/>
      <c r="AM5419" s="8"/>
      <c r="AT5419" s="9"/>
      <c r="GM5419" s="12"/>
      <c r="GN5419" s="12"/>
      <c r="GO5419" s="12"/>
      <c r="GP5419" s="12"/>
      <c r="GQ5419" s="12"/>
    </row>
    <row r="5420" spans="9:199" s="1" customFormat="1">
      <c r="I5420" s="3"/>
      <c r="P5420" s="59"/>
      <c r="Q5420" s="59"/>
      <c r="R5420" s="59"/>
      <c r="T5420" s="3"/>
      <c r="U5420" s="5"/>
      <c r="V5420" s="3"/>
      <c r="W5420" s="5"/>
      <c r="AE5420" s="7"/>
      <c r="AM5420" s="8"/>
      <c r="AT5420" s="9"/>
      <c r="GM5420" s="12"/>
      <c r="GN5420" s="12"/>
      <c r="GO5420" s="12"/>
      <c r="GP5420" s="12"/>
      <c r="GQ5420" s="12"/>
    </row>
    <row r="5421" spans="9:199" s="1" customFormat="1">
      <c r="I5421" s="3"/>
      <c r="P5421" s="59"/>
      <c r="Q5421" s="59"/>
      <c r="R5421" s="59"/>
      <c r="T5421" s="3"/>
      <c r="U5421" s="5"/>
      <c r="V5421" s="3"/>
      <c r="W5421" s="5"/>
      <c r="AE5421" s="7"/>
      <c r="AM5421" s="8"/>
      <c r="AT5421" s="9"/>
      <c r="GM5421" s="12"/>
      <c r="GN5421" s="12"/>
      <c r="GO5421" s="12"/>
      <c r="GP5421" s="12"/>
      <c r="GQ5421" s="12"/>
    </row>
    <row r="5422" spans="9:199" s="1" customFormat="1">
      <c r="I5422" s="3"/>
      <c r="P5422" s="59"/>
      <c r="Q5422" s="59"/>
      <c r="R5422" s="59"/>
      <c r="T5422" s="3"/>
      <c r="U5422" s="5"/>
      <c r="V5422" s="3"/>
      <c r="W5422" s="5"/>
      <c r="AE5422" s="7"/>
      <c r="AM5422" s="8"/>
      <c r="AT5422" s="9"/>
      <c r="GM5422" s="12"/>
      <c r="GN5422" s="12"/>
      <c r="GO5422" s="12"/>
      <c r="GP5422" s="12"/>
      <c r="GQ5422" s="12"/>
    </row>
    <row r="5423" spans="9:199" s="1" customFormat="1">
      <c r="I5423" s="3"/>
      <c r="P5423" s="59"/>
      <c r="Q5423" s="59"/>
      <c r="R5423" s="59"/>
      <c r="T5423" s="3"/>
      <c r="U5423" s="5"/>
      <c r="V5423" s="3"/>
      <c r="W5423" s="5"/>
      <c r="AE5423" s="7"/>
      <c r="AM5423" s="8"/>
      <c r="AT5423" s="9"/>
      <c r="GM5423" s="12"/>
      <c r="GN5423" s="12"/>
      <c r="GO5423" s="12"/>
      <c r="GP5423" s="12"/>
      <c r="GQ5423" s="12"/>
    </row>
    <row r="5424" spans="9:199" s="1" customFormat="1">
      <c r="I5424" s="3"/>
      <c r="P5424" s="59"/>
      <c r="Q5424" s="59"/>
      <c r="R5424" s="59"/>
      <c r="T5424" s="3"/>
      <c r="U5424" s="5"/>
      <c r="V5424" s="3"/>
      <c r="W5424" s="5"/>
      <c r="AE5424" s="7"/>
      <c r="AM5424" s="8"/>
      <c r="AT5424" s="9"/>
      <c r="GM5424" s="12"/>
      <c r="GN5424" s="12"/>
      <c r="GO5424" s="12"/>
      <c r="GP5424" s="12"/>
      <c r="GQ5424" s="12"/>
    </row>
    <row r="5425" spans="9:199" s="1" customFormat="1">
      <c r="I5425" s="3"/>
      <c r="P5425" s="59"/>
      <c r="Q5425" s="59"/>
      <c r="R5425" s="59"/>
      <c r="T5425" s="3"/>
      <c r="U5425" s="5"/>
      <c r="V5425" s="3"/>
      <c r="W5425" s="5"/>
      <c r="AE5425" s="7"/>
      <c r="AM5425" s="8"/>
      <c r="AT5425" s="9"/>
      <c r="GM5425" s="12"/>
      <c r="GN5425" s="12"/>
      <c r="GO5425" s="12"/>
      <c r="GP5425" s="12"/>
      <c r="GQ5425" s="12"/>
    </row>
    <row r="5426" spans="9:199" s="1" customFormat="1">
      <c r="I5426" s="3"/>
      <c r="P5426" s="59"/>
      <c r="Q5426" s="59"/>
      <c r="R5426" s="59"/>
      <c r="T5426" s="3"/>
      <c r="U5426" s="5"/>
      <c r="V5426" s="3"/>
      <c r="W5426" s="5"/>
      <c r="AE5426" s="7"/>
      <c r="AM5426" s="8"/>
      <c r="AT5426" s="9"/>
      <c r="GM5426" s="12"/>
      <c r="GN5426" s="12"/>
      <c r="GO5426" s="12"/>
      <c r="GP5426" s="12"/>
      <c r="GQ5426" s="12"/>
    </row>
    <row r="5427" spans="9:199" s="1" customFormat="1">
      <c r="I5427" s="3"/>
      <c r="P5427" s="59"/>
      <c r="Q5427" s="59"/>
      <c r="R5427" s="59"/>
      <c r="T5427" s="3"/>
      <c r="U5427" s="5"/>
      <c r="V5427" s="3"/>
      <c r="W5427" s="5"/>
      <c r="AE5427" s="7"/>
      <c r="AM5427" s="8"/>
      <c r="AT5427" s="9"/>
      <c r="GM5427" s="12"/>
      <c r="GN5427" s="12"/>
      <c r="GO5427" s="12"/>
      <c r="GP5427" s="12"/>
      <c r="GQ5427" s="12"/>
    </row>
    <row r="5428" spans="9:199" s="1" customFormat="1">
      <c r="I5428" s="3"/>
      <c r="P5428" s="59"/>
      <c r="Q5428" s="59"/>
      <c r="R5428" s="59"/>
      <c r="T5428" s="3"/>
      <c r="U5428" s="5"/>
      <c r="V5428" s="3"/>
      <c r="W5428" s="5"/>
      <c r="AE5428" s="7"/>
      <c r="AM5428" s="8"/>
      <c r="AT5428" s="9"/>
      <c r="GM5428" s="12"/>
      <c r="GN5428" s="12"/>
      <c r="GO5428" s="12"/>
      <c r="GP5428" s="12"/>
      <c r="GQ5428" s="12"/>
    </row>
    <row r="5429" spans="9:199" s="1" customFormat="1">
      <c r="I5429" s="3"/>
      <c r="P5429" s="59"/>
      <c r="Q5429" s="59"/>
      <c r="R5429" s="59"/>
      <c r="T5429" s="3"/>
      <c r="U5429" s="5"/>
      <c r="V5429" s="3"/>
      <c r="W5429" s="5"/>
      <c r="AE5429" s="7"/>
      <c r="AM5429" s="8"/>
      <c r="AT5429" s="9"/>
      <c r="GM5429" s="12"/>
      <c r="GN5429" s="12"/>
      <c r="GO5429" s="12"/>
      <c r="GP5429" s="12"/>
      <c r="GQ5429" s="12"/>
    </row>
    <row r="5430" spans="9:199" s="1" customFormat="1">
      <c r="I5430" s="3"/>
      <c r="P5430" s="59"/>
      <c r="Q5430" s="59"/>
      <c r="R5430" s="59"/>
      <c r="T5430" s="3"/>
      <c r="U5430" s="5"/>
      <c r="V5430" s="3"/>
      <c r="W5430" s="5"/>
      <c r="AE5430" s="7"/>
      <c r="AM5430" s="8"/>
      <c r="AT5430" s="9"/>
      <c r="GM5430" s="12"/>
      <c r="GN5430" s="12"/>
      <c r="GO5430" s="12"/>
      <c r="GP5430" s="12"/>
      <c r="GQ5430" s="12"/>
    </row>
    <row r="5431" spans="9:199" s="1" customFormat="1">
      <c r="I5431" s="3"/>
      <c r="P5431" s="59"/>
      <c r="Q5431" s="59"/>
      <c r="R5431" s="59"/>
      <c r="T5431" s="3"/>
      <c r="U5431" s="5"/>
      <c r="V5431" s="3"/>
      <c r="W5431" s="5"/>
      <c r="AE5431" s="7"/>
      <c r="AM5431" s="8"/>
      <c r="AT5431" s="9"/>
      <c r="GM5431" s="12"/>
      <c r="GN5431" s="12"/>
      <c r="GO5431" s="12"/>
      <c r="GP5431" s="12"/>
      <c r="GQ5431" s="12"/>
    </row>
    <row r="5432" spans="9:199" s="1" customFormat="1">
      <c r="I5432" s="3"/>
      <c r="P5432" s="59"/>
      <c r="Q5432" s="59"/>
      <c r="R5432" s="59"/>
      <c r="T5432" s="3"/>
      <c r="U5432" s="5"/>
      <c r="V5432" s="3"/>
      <c r="W5432" s="5"/>
      <c r="AE5432" s="7"/>
      <c r="AM5432" s="8"/>
      <c r="AT5432" s="9"/>
      <c r="GM5432" s="12"/>
      <c r="GN5432" s="12"/>
      <c r="GO5432" s="12"/>
      <c r="GP5432" s="12"/>
      <c r="GQ5432" s="12"/>
    </row>
    <row r="5433" spans="9:199" s="1" customFormat="1">
      <c r="I5433" s="3"/>
      <c r="P5433" s="59"/>
      <c r="Q5433" s="59"/>
      <c r="R5433" s="59"/>
      <c r="T5433" s="3"/>
      <c r="U5433" s="5"/>
      <c r="V5433" s="3"/>
      <c r="W5433" s="5"/>
      <c r="AE5433" s="7"/>
      <c r="AM5433" s="8"/>
      <c r="AT5433" s="9"/>
      <c r="GM5433" s="12"/>
      <c r="GN5433" s="12"/>
      <c r="GO5433" s="12"/>
      <c r="GP5433" s="12"/>
      <c r="GQ5433" s="12"/>
    </row>
    <row r="5434" spans="9:199" s="1" customFormat="1">
      <c r="I5434" s="3"/>
      <c r="P5434" s="59"/>
      <c r="Q5434" s="59"/>
      <c r="R5434" s="59"/>
      <c r="T5434" s="3"/>
      <c r="U5434" s="5"/>
      <c r="V5434" s="3"/>
      <c r="W5434" s="5"/>
      <c r="AE5434" s="7"/>
      <c r="AM5434" s="8"/>
      <c r="AT5434" s="9"/>
      <c r="GM5434" s="12"/>
      <c r="GN5434" s="12"/>
      <c r="GO5434" s="12"/>
      <c r="GP5434" s="12"/>
      <c r="GQ5434" s="12"/>
    </row>
    <row r="5435" spans="9:199" s="1" customFormat="1">
      <c r="I5435" s="3"/>
      <c r="P5435" s="59"/>
      <c r="Q5435" s="59"/>
      <c r="R5435" s="59"/>
      <c r="T5435" s="3"/>
      <c r="U5435" s="5"/>
      <c r="V5435" s="3"/>
      <c r="W5435" s="5"/>
      <c r="AE5435" s="7"/>
      <c r="AM5435" s="8"/>
      <c r="AT5435" s="9"/>
      <c r="GM5435" s="12"/>
      <c r="GN5435" s="12"/>
      <c r="GO5435" s="12"/>
      <c r="GP5435" s="12"/>
      <c r="GQ5435" s="12"/>
    </row>
    <row r="5436" spans="9:199" s="1" customFormat="1">
      <c r="I5436" s="3"/>
      <c r="P5436" s="59"/>
      <c r="Q5436" s="59"/>
      <c r="R5436" s="59"/>
      <c r="T5436" s="3"/>
      <c r="U5436" s="5"/>
      <c r="V5436" s="3"/>
      <c r="W5436" s="5"/>
      <c r="AE5436" s="7"/>
      <c r="AM5436" s="8"/>
      <c r="AT5436" s="9"/>
      <c r="GM5436" s="12"/>
      <c r="GN5436" s="12"/>
      <c r="GO5436" s="12"/>
      <c r="GP5436" s="12"/>
      <c r="GQ5436" s="12"/>
    </row>
    <row r="5437" spans="9:199" s="1" customFormat="1">
      <c r="I5437" s="3"/>
      <c r="P5437" s="59"/>
      <c r="Q5437" s="59"/>
      <c r="R5437" s="59"/>
      <c r="T5437" s="3"/>
      <c r="U5437" s="5"/>
      <c r="V5437" s="3"/>
      <c r="W5437" s="5"/>
      <c r="AE5437" s="7"/>
      <c r="AM5437" s="8"/>
      <c r="AT5437" s="9"/>
      <c r="GM5437" s="12"/>
      <c r="GN5437" s="12"/>
      <c r="GO5437" s="12"/>
      <c r="GP5437" s="12"/>
      <c r="GQ5437" s="12"/>
    </row>
    <row r="5438" spans="9:199" s="1" customFormat="1">
      <c r="I5438" s="3"/>
      <c r="P5438" s="59"/>
      <c r="Q5438" s="59"/>
      <c r="R5438" s="59"/>
      <c r="T5438" s="3"/>
      <c r="U5438" s="5"/>
      <c r="V5438" s="3"/>
      <c r="W5438" s="5"/>
      <c r="AE5438" s="7"/>
      <c r="AM5438" s="8"/>
      <c r="AT5438" s="9"/>
      <c r="GM5438" s="12"/>
      <c r="GN5438" s="12"/>
      <c r="GO5438" s="12"/>
      <c r="GP5438" s="12"/>
      <c r="GQ5438" s="12"/>
    </row>
    <row r="5439" spans="9:199" s="1" customFormat="1">
      <c r="I5439" s="3"/>
      <c r="P5439" s="59"/>
      <c r="Q5439" s="59"/>
      <c r="R5439" s="59"/>
      <c r="T5439" s="3"/>
      <c r="U5439" s="5"/>
      <c r="V5439" s="3"/>
      <c r="W5439" s="5"/>
      <c r="AE5439" s="7"/>
      <c r="AM5439" s="8"/>
      <c r="AT5439" s="9"/>
      <c r="GM5439" s="12"/>
      <c r="GN5439" s="12"/>
      <c r="GO5439" s="12"/>
      <c r="GP5439" s="12"/>
      <c r="GQ5439" s="12"/>
    </row>
    <row r="5440" spans="9:199" s="1" customFormat="1">
      <c r="I5440" s="3"/>
      <c r="P5440" s="59"/>
      <c r="Q5440" s="59"/>
      <c r="R5440" s="59"/>
      <c r="T5440" s="3"/>
      <c r="U5440" s="5"/>
      <c r="V5440" s="3"/>
      <c r="W5440" s="5"/>
      <c r="AE5440" s="7"/>
      <c r="AM5440" s="8"/>
      <c r="AT5440" s="9"/>
      <c r="GM5440" s="12"/>
      <c r="GN5440" s="12"/>
      <c r="GO5440" s="12"/>
      <c r="GP5440" s="12"/>
      <c r="GQ5440" s="12"/>
    </row>
    <row r="5441" spans="9:199" s="1" customFormat="1">
      <c r="I5441" s="3"/>
      <c r="P5441" s="59"/>
      <c r="Q5441" s="59"/>
      <c r="R5441" s="59"/>
      <c r="T5441" s="3"/>
      <c r="U5441" s="5"/>
      <c r="V5441" s="3"/>
      <c r="W5441" s="5"/>
      <c r="AE5441" s="7"/>
      <c r="AM5441" s="8"/>
      <c r="AT5441" s="9"/>
      <c r="GM5441" s="12"/>
      <c r="GN5441" s="12"/>
      <c r="GO5441" s="12"/>
      <c r="GP5441" s="12"/>
      <c r="GQ5441" s="12"/>
    </row>
    <row r="5442" spans="9:199" s="1" customFormat="1">
      <c r="I5442" s="3"/>
      <c r="P5442" s="59"/>
      <c r="Q5442" s="59"/>
      <c r="R5442" s="59"/>
      <c r="T5442" s="3"/>
      <c r="U5442" s="5"/>
      <c r="V5442" s="3"/>
      <c r="W5442" s="5"/>
      <c r="AE5442" s="7"/>
      <c r="AM5442" s="8"/>
      <c r="AT5442" s="9"/>
      <c r="GM5442" s="12"/>
      <c r="GN5442" s="12"/>
      <c r="GO5442" s="12"/>
      <c r="GP5442" s="12"/>
      <c r="GQ5442" s="12"/>
    </row>
    <row r="5443" spans="9:199" s="1" customFormat="1">
      <c r="I5443" s="3"/>
      <c r="P5443" s="59"/>
      <c r="Q5443" s="59"/>
      <c r="R5443" s="59"/>
      <c r="T5443" s="3"/>
      <c r="U5443" s="5"/>
      <c r="V5443" s="3"/>
      <c r="W5443" s="5"/>
      <c r="AE5443" s="7"/>
      <c r="AM5443" s="8"/>
      <c r="AT5443" s="9"/>
      <c r="GM5443" s="12"/>
      <c r="GN5443" s="12"/>
      <c r="GO5443" s="12"/>
      <c r="GP5443" s="12"/>
      <c r="GQ5443" s="12"/>
    </row>
    <row r="5444" spans="9:199" s="1" customFormat="1">
      <c r="I5444" s="3"/>
      <c r="P5444" s="59"/>
      <c r="Q5444" s="59"/>
      <c r="R5444" s="59"/>
      <c r="T5444" s="3"/>
      <c r="U5444" s="5"/>
      <c r="V5444" s="3"/>
      <c r="W5444" s="5"/>
      <c r="AE5444" s="7"/>
      <c r="AM5444" s="8"/>
      <c r="AT5444" s="9"/>
      <c r="GM5444" s="12"/>
      <c r="GN5444" s="12"/>
      <c r="GO5444" s="12"/>
      <c r="GP5444" s="12"/>
      <c r="GQ5444" s="12"/>
    </row>
    <row r="5445" spans="9:199" s="1" customFormat="1">
      <c r="I5445" s="3"/>
      <c r="P5445" s="59"/>
      <c r="Q5445" s="59"/>
      <c r="R5445" s="59"/>
      <c r="T5445" s="3"/>
      <c r="U5445" s="5"/>
      <c r="V5445" s="3"/>
      <c r="W5445" s="5"/>
      <c r="AE5445" s="7"/>
      <c r="AM5445" s="8"/>
      <c r="AT5445" s="9"/>
      <c r="GM5445" s="12"/>
      <c r="GN5445" s="12"/>
      <c r="GO5445" s="12"/>
      <c r="GP5445" s="12"/>
      <c r="GQ5445" s="12"/>
    </row>
    <row r="5446" spans="9:199" s="1" customFormat="1">
      <c r="I5446" s="3"/>
      <c r="P5446" s="59"/>
      <c r="Q5446" s="59"/>
      <c r="R5446" s="59"/>
      <c r="T5446" s="3"/>
      <c r="U5446" s="5"/>
      <c r="V5446" s="3"/>
      <c r="W5446" s="5"/>
      <c r="AE5446" s="7"/>
      <c r="AM5446" s="8"/>
      <c r="AT5446" s="9"/>
      <c r="GM5446" s="12"/>
      <c r="GN5446" s="12"/>
      <c r="GO5446" s="12"/>
      <c r="GP5446" s="12"/>
      <c r="GQ5446" s="12"/>
    </row>
    <row r="5447" spans="9:199" s="1" customFormat="1">
      <c r="I5447" s="3"/>
      <c r="P5447" s="59"/>
      <c r="Q5447" s="59"/>
      <c r="R5447" s="59"/>
      <c r="T5447" s="3"/>
      <c r="U5447" s="5"/>
      <c r="V5447" s="3"/>
      <c r="W5447" s="5"/>
      <c r="AE5447" s="7"/>
      <c r="AM5447" s="8"/>
      <c r="AT5447" s="9"/>
      <c r="GM5447" s="12"/>
      <c r="GN5447" s="12"/>
      <c r="GO5447" s="12"/>
      <c r="GP5447" s="12"/>
      <c r="GQ5447" s="12"/>
    </row>
    <row r="5448" spans="9:199" s="1" customFormat="1">
      <c r="I5448" s="3"/>
      <c r="P5448" s="59"/>
      <c r="Q5448" s="59"/>
      <c r="R5448" s="59"/>
      <c r="T5448" s="3"/>
      <c r="U5448" s="5"/>
      <c r="V5448" s="3"/>
      <c r="W5448" s="5"/>
      <c r="AE5448" s="7"/>
      <c r="AM5448" s="8"/>
      <c r="AT5448" s="9"/>
      <c r="GM5448" s="12"/>
      <c r="GN5448" s="12"/>
      <c r="GO5448" s="12"/>
      <c r="GP5448" s="12"/>
      <c r="GQ5448" s="12"/>
    </row>
    <row r="5449" spans="9:199" s="1" customFormat="1">
      <c r="I5449" s="3"/>
      <c r="P5449" s="59"/>
      <c r="Q5449" s="59"/>
      <c r="R5449" s="59"/>
      <c r="T5449" s="3"/>
      <c r="U5449" s="5"/>
      <c r="V5449" s="3"/>
      <c r="W5449" s="5"/>
      <c r="AE5449" s="7"/>
      <c r="AM5449" s="8"/>
      <c r="AT5449" s="9"/>
      <c r="GM5449" s="12"/>
      <c r="GN5449" s="12"/>
      <c r="GO5449" s="12"/>
      <c r="GP5449" s="12"/>
      <c r="GQ5449" s="12"/>
    </row>
    <row r="5450" spans="9:199" s="1" customFormat="1">
      <c r="I5450" s="3"/>
      <c r="P5450" s="59"/>
      <c r="Q5450" s="59"/>
      <c r="R5450" s="59"/>
      <c r="T5450" s="3"/>
      <c r="U5450" s="5"/>
      <c r="V5450" s="3"/>
      <c r="W5450" s="5"/>
      <c r="AE5450" s="7"/>
      <c r="AM5450" s="8"/>
      <c r="AT5450" s="9"/>
      <c r="GM5450" s="12"/>
      <c r="GN5450" s="12"/>
      <c r="GO5450" s="12"/>
      <c r="GP5450" s="12"/>
      <c r="GQ5450" s="12"/>
    </row>
    <row r="5451" spans="9:199" s="1" customFormat="1">
      <c r="I5451" s="3"/>
      <c r="P5451" s="59"/>
      <c r="Q5451" s="59"/>
      <c r="R5451" s="59"/>
      <c r="T5451" s="3"/>
      <c r="U5451" s="5"/>
      <c r="V5451" s="3"/>
      <c r="W5451" s="5"/>
      <c r="AE5451" s="7"/>
      <c r="AM5451" s="8"/>
      <c r="AT5451" s="9"/>
      <c r="GM5451" s="12"/>
      <c r="GN5451" s="12"/>
      <c r="GO5451" s="12"/>
      <c r="GP5451" s="12"/>
      <c r="GQ5451" s="12"/>
    </row>
    <row r="5452" spans="9:199" s="1" customFormat="1">
      <c r="I5452" s="3"/>
      <c r="P5452" s="59"/>
      <c r="Q5452" s="59"/>
      <c r="R5452" s="59"/>
      <c r="T5452" s="3"/>
      <c r="U5452" s="5"/>
      <c r="V5452" s="3"/>
      <c r="W5452" s="5"/>
      <c r="AE5452" s="7"/>
      <c r="AM5452" s="8"/>
      <c r="AT5452" s="9"/>
      <c r="GM5452" s="12"/>
      <c r="GN5452" s="12"/>
      <c r="GO5452" s="12"/>
      <c r="GP5452" s="12"/>
      <c r="GQ5452" s="12"/>
    </row>
    <row r="5453" spans="9:199" s="1" customFormat="1">
      <c r="I5453" s="3"/>
      <c r="P5453" s="59"/>
      <c r="Q5453" s="59"/>
      <c r="R5453" s="59"/>
      <c r="T5453" s="3"/>
      <c r="U5453" s="5"/>
      <c r="V5453" s="3"/>
      <c r="W5453" s="5"/>
      <c r="AE5453" s="7"/>
      <c r="AM5453" s="8"/>
      <c r="AT5453" s="9"/>
      <c r="GM5453" s="12"/>
      <c r="GN5453" s="12"/>
      <c r="GO5453" s="12"/>
      <c r="GP5453" s="12"/>
      <c r="GQ5453" s="12"/>
    </row>
    <row r="5454" spans="9:199" s="1" customFormat="1">
      <c r="I5454" s="3"/>
      <c r="P5454" s="59"/>
      <c r="Q5454" s="59"/>
      <c r="R5454" s="59"/>
      <c r="T5454" s="3"/>
      <c r="U5454" s="5"/>
      <c r="V5454" s="3"/>
      <c r="W5454" s="5"/>
      <c r="AE5454" s="7"/>
      <c r="AM5454" s="8"/>
      <c r="AT5454" s="9"/>
      <c r="GM5454" s="12"/>
      <c r="GN5454" s="12"/>
      <c r="GO5454" s="12"/>
      <c r="GP5454" s="12"/>
      <c r="GQ5454" s="12"/>
    </row>
    <row r="5455" spans="9:199" s="1" customFormat="1">
      <c r="I5455" s="3"/>
      <c r="P5455" s="59"/>
      <c r="Q5455" s="59"/>
      <c r="R5455" s="59"/>
      <c r="T5455" s="3"/>
      <c r="U5455" s="5"/>
      <c r="V5455" s="3"/>
      <c r="W5455" s="5"/>
      <c r="AE5455" s="7"/>
      <c r="AM5455" s="8"/>
      <c r="AT5455" s="9"/>
      <c r="GM5455" s="12"/>
      <c r="GN5455" s="12"/>
      <c r="GO5455" s="12"/>
      <c r="GP5455" s="12"/>
      <c r="GQ5455" s="12"/>
    </row>
    <row r="5456" spans="9:199" s="1" customFormat="1">
      <c r="I5456" s="3"/>
      <c r="P5456" s="59"/>
      <c r="Q5456" s="59"/>
      <c r="R5456" s="59"/>
      <c r="T5456" s="3"/>
      <c r="U5456" s="5"/>
      <c r="V5456" s="3"/>
      <c r="W5456" s="5"/>
      <c r="AE5456" s="7"/>
      <c r="AM5456" s="8"/>
      <c r="AT5456" s="9"/>
      <c r="GM5456" s="12"/>
      <c r="GN5456" s="12"/>
      <c r="GO5456" s="12"/>
      <c r="GP5456" s="12"/>
      <c r="GQ5456" s="12"/>
    </row>
    <row r="5457" spans="9:199" s="1" customFormat="1">
      <c r="I5457" s="3"/>
      <c r="P5457" s="59"/>
      <c r="Q5457" s="59"/>
      <c r="R5457" s="59"/>
      <c r="T5457" s="3"/>
      <c r="U5457" s="5"/>
      <c r="V5457" s="3"/>
      <c r="W5457" s="5"/>
      <c r="AE5457" s="7"/>
      <c r="AM5457" s="8"/>
      <c r="AT5457" s="9"/>
      <c r="GM5457" s="12"/>
      <c r="GN5457" s="12"/>
      <c r="GO5457" s="12"/>
      <c r="GP5457" s="12"/>
      <c r="GQ5457" s="12"/>
    </row>
    <row r="5458" spans="9:199" s="1" customFormat="1">
      <c r="I5458" s="3"/>
      <c r="P5458" s="59"/>
      <c r="Q5458" s="59"/>
      <c r="R5458" s="59"/>
      <c r="T5458" s="3"/>
      <c r="U5458" s="5"/>
      <c r="V5458" s="3"/>
      <c r="W5458" s="5"/>
      <c r="AE5458" s="7"/>
      <c r="AM5458" s="8"/>
      <c r="AT5458" s="9"/>
      <c r="GM5458" s="12"/>
      <c r="GN5458" s="12"/>
      <c r="GO5458" s="12"/>
      <c r="GP5458" s="12"/>
      <c r="GQ5458" s="12"/>
    </row>
    <row r="5459" spans="9:199" s="1" customFormat="1">
      <c r="I5459" s="3"/>
      <c r="P5459" s="59"/>
      <c r="Q5459" s="59"/>
      <c r="R5459" s="59"/>
      <c r="T5459" s="3"/>
      <c r="U5459" s="5"/>
      <c r="V5459" s="3"/>
      <c r="W5459" s="5"/>
      <c r="AE5459" s="7"/>
      <c r="AM5459" s="8"/>
      <c r="AT5459" s="9"/>
      <c r="GM5459" s="12"/>
      <c r="GN5459" s="12"/>
      <c r="GO5459" s="12"/>
      <c r="GP5459" s="12"/>
      <c r="GQ5459" s="12"/>
    </row>
    <row r="5460" spans="9:199" s="1" customFormat="1">
      <c r="I5460" s="3"/>
      <c r="P5460" s="59"/>
      <c r="Q5460" s="59"/>
      <c r="R5460" s="59"/>
      <c r="T5460" s="3"/>
      <c r="U5460" s="5"/>
      <c r="V5460" s="3"/>
      <c r="W5460" s="5"/>
      <c r="AE5460" s="7"/>
      <c r="AM5460" s="8"/>
      <c r="AT5460" s="9"/>
      <c r="GM5460" s="12"/>
      <c r="GN5460" s="12"/>
      <c r="GO5460" s="12"/>
      <c r="GP5460" s="12"/>
      <c r="GQ5460" s="12"/>
    </row>
    <row r="5461" spans="9:199" s="1" customFormat="1">
      <c r="I5461" s="3"/>
      <c r="P5461" s="59"/>
      <c r="Q5461" s="59"/>
      <c r="R5461" s="59"/>
      <c r="T5461" s="3"/>
      <c r="U5461" s="5"/>
      <c r="V5461" s="3"/>
      <c r="W5461" s="5"/>
      <c r="AE5461" s="7"/>
      <c r="AM5461" s="8"/>
      <c r="AT5461" s="9"/>
      <c r="GM5461" s="12"/>
      <c r="GN5461" s="12"/>
      <c r="GO5461" s="12"/>
      <c r="GP5461" s="12"/>
      <c r="GQ5461" s="12"/>
    </row>
    <row r="5462" spans="9:199" s="1" customFormat="1">
      <c r="I5462" s="3"/>
      <c r="P5462" s="59"/>
      <c r="Q5462" s="59"/>
      <c r="R5462" s="59"/>
      <c r="T5462" s="3"/>
      <c r="U5462" s="5"/>
      <c r="V5462" s="3"/>
      <c r="W5462" s="5"/>
      <c r="AE5462" s="7"/>
      <c r="AM5462" s="8"/>
      <c r="AT5462" s="9"/>
      <c r="GM5462" s="12"/>
      <c r="GN5462" s="12"/>
      <c r="GO5462" s="12"/>
      <c r="GP5462" s="12"/>
      <c r="GQ5462" s="12"/>
    </row>
    <row r="5463" spans="9:199" s="1" customFormat="1">
      <c r="I5463" s="3"/>
      <c r="P5463" s="59"/>
      <c r="Q5463" s="59"/>
      <c r="R5463" s="59"/>
      <c r="T5463" s="3"/>
      <c r="U5463" s="5"/>
      <c r="V5463" s="3"/>
      <c r="W5463" s="5"/>
      <c r="AE5463" s="7"/>
      <c r="AM5463" s="8"/>
      <c r="AT5463" s="9"/>
      <c r="GM5463" s="12"/>
      <c r="GN5463" s="12"/>
      <c r="GO5463" s="12"/>
      <c r="GP5463" s="12"/>
      <c r="GQ5463" s="12"/>
    </row>
    <row r="5464" spans="9:199" s="1" customFormat="1">
      <c r="I5464" s="3"/>
      <c r="P5464" s="59"/>
      <c r="Q5464" s="59"/>
      <c r="R5464" s="59"/>
      <c r="T5464" s="3"/>
      <c r="U5464" s="5"/>
      <c r="V5464" s="3"/>
      <c r="W5464" s="5"/>
      <c r="AE5464" s="7"/>
      <c r="AM5464" s="8"/>
      <c r="AT5464" s="9"/>
      <c r="GM5464" s="12"/>
      <c r="GN5464" s="12"/>
      <c r="GO5464" s="12"/>
      <c r="GP5464" s="12"/>
      <c r="GQ5464" s="12"/>
    </row>
    <row r="5465" spans="9:199" s="1" customFormat="1">
      <c r="I5465" s="3"/>
      <c r="P5465" s="59"/>
      <c r="Q5465" s="59"/>
      <c r="R5465" s="59"/>
      <c r="T5465" s="3"/>
      <c r="U5465" s="5"/>
      <c r="V5465" s="3"/>
      <c r="W5465" s="5"/>
      <c r="AE5465" s="7"/>
      <c r="AM5465" s="8"/>
      <c r="AT5465" s="9"/>
      <c r="GM5465" s="12"/>
      <c r="GN5465" s="12"/>
      <c r="GO5465" s="12"/>
      <c r="GP5465" s="12"/>
      <c r="GQ5465" s="12"/>
    </row>
    <row r="5466" spans="9:199" s="1" customFormat="1">
      <c r="I5466" s="3"/>
      <c r="P5466" s="59"/>
      <c r="Q5466" s="59"/>
      <c r="R5466" s="59"/>
      <c r="T5466" s="3"/>
      <c r="U5466" s="5"/>
      <c r="V5466" s="3"/>
      <c r="W5466" s="5"/>
      <c r="AE5466" s="7"/>
      <c r="AM5466" s="8"/>
      <c r="AT5466" s="9"/>
      <c r="GM5466" s="12"/>
      <c r="GN5466" s="12"/>
      <c r="GO5466" s="12"/>
      <c r="GP5466" s="12"/>
      <c r="GQ5466" s="12"/>
    </row>
    <row r="5467" spans="9:199" s="1" customFormat="1">
      <c r="I5467" s="3"/>
      <c r="P5467" s="59"/>
      <c r="Q5467" s="59"/>
      <c r="R5467" s="59"/>
      <c r="T5467" s="3"/>
      <c r="U5467" s="5"/>
      <c r="V5467" s="3"/>
      <c r="W5467" s="5"/>
      <c r="AE5467" s="7"/>
      <c r="AM5467" s="8"/>
      <c r="AT5467" s="9"/>
      <c r="GM5467" s="12"/>
      <c r="GN5467" s="12"/>
      <c r="GO5467" s="12"/>
      <c r="GP5467" s="12"/>
      <c r="GQ5467" s="12"/>
    </row>
    <row r="5468" spans="9:199" s="1" customFormat="1">
      <c r="I5468" s="3"/>
      <c r="P5468" s="59"/>
      <c r="Q5468" s="59"/>
      <c r="R5468" s="59"/>
      <c r="T5468" s="3"/>
      <c r="U5468" s="5"/>
      <c r="V5468" s="3"/>
      <c r="W5468" s="5"/>
      <c r="AE5468" s="7"/>
      <c r="AM5468" s="8"/>
      <c r="AT5468" s="9"/>
      <c r="GM5468" s="12"/>
      <c r="GN5468" s="12"/>
      <c r="GO5468" s="12"/>
      <c r="GP5468" s="12"/>
      <c r="GQ5468" s="12"/>
    </row>
    <row r="5469" spans="9:199" s="1" customFormat="1">
      <c r="I5469" s="3"/>
      <c r="P5469" s="59"/>
      <c r="Q5469" s="59"/>
      <c r="R5469" s="59"/>
      <c r="T5469" s="3"/>
      <c r="U5469" s="5"/>
      <c r="V5469" s="3"/>
      <c r="W5469" s="5"/>
      <c r="AE5469" s="7"/>
      <c r="AM5469" s="8"/>
      <c r="AT5469" s="9"/>
      <c r="GM5469" s="12"/>
      <c r="GN5469" s="12"/>
      <c r="GO5469" s="12"/>
      <c r="GP5469" s="12"/>
      <c r="GQ5469" s="12"/>
    </row>
    <row r="5470" spans="9:199" s="1" customFormat="1">
      <c r="I5470" s="3"/>
      <c r="P5470" s="59"/>
      <c r="Q5470" s="59"/>
      <c r="R5470" s="59"/>
      <c r="T5470" s="3"/>
      <c r="U5470" s="5"/>
      <c r="V5470" s="3"/>
      <c r="W5470" s="5"/>
      <c r="AE5470" s="7"/>
      <c r="AM5470" s="8"/>
      <c r="AT5470" s="9"/>
      <c r="GM5470" s="12"/>
      <c r="GN5470" s="12"/>
      <c r="GO5470" s="12"/>
      <c r="GP5470" s="12"/>
      <c r="GQ5470" s="12"/>
    </row>
    <row r="5471" spans="9:199" s="1" customFormat="1">
      <c r="I5471" s="3"/>
      <c r="P5471" s="59"/>
      <c r="Q5471" s="59"/>
      <c r="R5471" s="59"/>
      <c r="T5471" s="3"/>
      <c r="U5471" s="5"/>
      <c r="V5471" s="3"/>
      <c r="W5471" s="5"/>
      <c r="AE5471" s="7"/>
      <c r="AM5471" s="8"/>
      <c r="AT5471" s="9"/>
      <c r="GM5471" s="12"/>
      <c r="GN5471" s="12"/>
      <c r="GO5471" s="12"/>
      <c r="GP5471" s="12"/>
      <c r="GQ5471" s="12"/>
    </row>
    <row r="5472" spans="9:199" s="1" customFormat="1">
      <c r="I5472" s="3"/>
      <c r="P5472" s="59"/>
      <c r="Q5472" s="59"/>
      <c r="R5472" s="59"/>
      <c r="T5472" s="3"/>
      <c r="U5472" s="5"/>
      <c r="V5472" s="3"/>
      <c r="W5472" s="5"/>
      <c r="AE5472" s="7"/>
      <c r="AM5472" s="8"/>
      <c r="AT5472" s="9"/>
      <c r="GM5472" s="12"/>
      <c r="GN5472" s="12"/>
      <c r="GO5472" s="12"/>
      <c r="GP5472" s="12"/>
      <c r="GQ5472" s="12"/>
    </row>
    <row r="5473" spans="9:199" s="1" customFormat="1">
      <c r="I5473" s="3"/>
      <c r="P5473" s="59"/>
      <c r="Q5473" s="59"/>
      <c r="R5473" s="59"/>
      <c r="T5473" s="3"/>
      <c r="U5473" s="5"/>
      <c r="V5473" s="3"/>
      <c r="W5473" s="5"/>
      <c r="AE5473" s="7"/>
      <c r="AM5473" s="8"/>
      <c r="AT5473" s="9"/>
      <c r="GM5473" s="12"/>
      <c r="GN5473" s="12"/>
      <c r="GO5473" s="12"/>
      <c r="GP5473" s="12"/>
      <c r="GQ5473" s="12"/>
    </row>
    <row r="5474" spans="9:199" s="1" customFormat="1">
      <c r="I5474" s="3"/>
      <c r="P5474" s="59"/>
      <c r="Q5474" s="59"/>
      <c r="R5474" s="59"/>
      <c r="T5474" s="3"/>
      <c r="U5474" s="5"/>
      <c r="V5474" s="3"/>
      <c r="W5474" s="5"/>
      <c r="AE5474" s="7"/>
      <c r="AM5474" s="8"/>
      <c r="AT5474" s="9"/>
      <c r="GM5474" s="12"/>
      <c r="GN5474" s="12"/>
      <c r="GO5474" s="12"/>
      <c r="GP5474" s="12"/>
      <c r="GQ5474" s="12"/>
    </row>
    <row r="5475" spans="9:199" s="1" customFormat="1">
      <c r="I5475" s="3"/>
      <c r="P5475" s="59"/>
      <c r="Q5475" s="59"/>
      <c r="R5475" s="59"/>
      <c r="T5475" s="3"/>
      <c r="U5475" s="5"/>
      <c r="V5475" s="3"/>
      <c r="W5475" s="5"/>
      <c r="AE5475" s="7"/>
      <c r="AM5475" s="8"/>
      <c r="AT5475" s="9"/>
      <c r="GM5475" s="12"/>
      <c r="GN5475" s="12"/>
      <c r="GO5475" s="12"/>
      <c r="GP5475" s="12"/>
      <c r="GQ5475" s="12"/>
    </row>
    <row r="5476" spans="9:199" s="1" customFormat="1">
      <c r="I5476" s="3"/>
      <c r="P5476" s="59"/>
      <c r="Q5476" s="59"/>
      <c r="R5476" s="59"/>
      <c r="T5476" s="3"/>
      <c r="U5476" s="5"/>
      <c r="V5476" s="3"/>
      <c r="W5476" s="5"/>
      <c r="AE5476" s="7"/>
      <c r="AM5476" s="8"/>
      <c r="AT5476" s="9"/>
      <c r="GM5476" s="12"/>
      <c r="GN5476" s="12"/>
      <c r="GO5476" s="12"/>
      <c r="GP5476" s="12"/>
      <c r="GQ5476" s="12"/>
    </row>
    <row r="5477" spans="9:199" s="1" customFormat="1">
      <c r="I5477" s="3"/>
      <c r="P5477" s="59"/>
      <c r="Q5477" s="59"/>
      <c r="R5477" s="59"/>
      <c r="T5477" s="3"/>
      <c r="U5477" s="5"/>
      <c r="V5477" s="3"/>
      <c r="W5477" s="5"/>
      <c r="AE5477" s="7"/>
      <c r="AM5477" s="8"/>
      <c r="AT5477" s="9"/>
      <c r="GM5477" s="12"/>
      <c r="GN5477" s="12"/>
      <c r="GO5477" s="12"/>
      <c r="GP5477" s="12"/>
      <c r="GQ5477" s="12"/>
    </row>
    <row r="5478" spans="9:199" s="1" customFormat="1">
      <c r="I5478" s="3"/>
      <c r="P5478" s="59"/>
      <c r="Q5478" s="59"/>
      <c r="R5478" s="59"/>
      <c r="T5478" s="3"/>
      <c r="U5478" s="5"/>
      <c r="V5478" s="3"/>
      <c r="W5478" s="5"/>
      <c r="AE5478" s="7"/>
      <c r="AM5478" s="8"/>
      <c r="AT5478" s="9"/>
      <c r="GM5478" s="12"/>
      <c r="GN5478" s="12"/>
      <c r="GO5478" s="12"/>
      <c r="GP5478" s="12"/>
      <c r="GQ5478" s="12"/>
    </row>
    <row r="5479" spans="9:199" s="1" customFormat="1">
      <c r="I5479" s="3"/>
      <c r="P5479" s="59"/>
      <c r="Q5479" s="59"/>
      <c r="R5479" s="59"/>
      <c r="T5479" s="3"/>
      <c r="U5479" s="5"/>
      <c r="V5479" s="3"/>
      <c r="W5479" s="5"/>
      <c r="AE5479" s="7"/>
      <c r="AM5479" s="8"/>
      <c r="AT5479" s="9"/>
      <c r="GM5479" s="12"/>
      <c r="GN5479" s="12"/>
      <c r="GO5479" s="12"/>
      <c r="GP5479" s="12"/>
      <c r="GQ5479" s="12"/>
    </row>
    <row r="5480" spans="9:199" s="1" customFormat="1">
      <c r="I5480" s="3"/>
      <c r="P5480" s="59"/>
      <c r="Q5480" s="59"/>
      <c r="R5480" s="59"/>
      <c r="T5480" s="3"/>
      <c r="U5480" s="5"/>
      <c r="V5480" s="3"/>
      <c r="W5480" s="5"/>
      <c r="AE5480" s="7"/>
      <c r="AM5480" s="8"/>
      <c r="AT5480" s="9"/>
      <c r="GM5480" s="12"/>
      <c r="GN5480" s="12"/>
      <c r="GO5480" s="12"/>
      <c r="GP5480" s="12"/>
      <c r="GQ5480" s="12"/>
    </row>
    <row r="5481" spans="9:199" s="1" customFormat="1">
      <c r="I5481" s="3"/>
      <c r="P5481" s="59"/>
      <c r="Q5481" s="59"/>
      <c r="R5481" s="59"/>
      <c r="T5481" s="3"/>
      <c r="U5481" s="5"/>
      <c r="V5481" s="3"/>
      <c r="W5481" s="5"/>
      <c r="AE5481" s="7"/>
      <c r="AM5481" s="8"/>
      <c r="AT5481" s="9"/>
      <c r="GM5481" s="12"/>
      <c r="GN5481" s="12"/>
      <c r="GO5481" s="12"/>
      <c r="GP5481" s="12"/>
      <c r="GQ5481" s="12"/>
    </row>
    <row r="5482" spans="9:199" s="1" customFormat="1">
      <c r="I5482" s="3"/>
      <c r="P5482" s="59"/>
      <c r="Q5482" s="59"/>
      <c r="R5482" s="59"/>
      <c r="T5482" s="3"/>
      <c r="U5482" s="5"/>
      <c r="V5482" s="3"/>
      <c r="W5482" s="5"/>
      <c r="AE5482" s="7"/>
      <c r="AM5482" s="8"/>
      <c r="AT5482" s="9"/>
      <c r="GM5482" s="12"/>
      <c r="GN5482" s="12"/>
      <c r="GO5482" s="12"/>
      <c r="GP5482" s="12"/>
      <c r="GQ5482" s="12"/>
    </row>
    <row r="5483" spans="9:199" s="1" customFormat="1">
      <c r="I5483" s="3"/>
      <c r="P5483" s="59"/>
      <c r="Q5483" s="59"/>
      <c r="R5483" s="59"/>
      <c r="T5483" s="3"/>
      <c r="U5483" s="5"/>
      <c r="V5483" s="3"/>
      <c r="W5483" s="5"/>
      <c r="AE5483" s="7"/>
      <c r="AM5483" s="8"/>
      <c r="AT5483" s="9"/>
      <c r="GM5483" s="12"/>
      <c r="GN5483" s="12"/>
      <c r="GO5483" s="12"/>
      <c r="GP5483" s="12"/>
      <c r="GQ5483" s="12"/>
    </row>
    <row r="5484" spans="9:199" s="1" customFormat="1">
      <c r="I5484" s="3"/>
      <c r="P5484" s="59"/>
      <c r="Q5484" s="59"/>
      <c r="R5484" s="59"/>
      <c r="T5484" s="3"/>
      <c r="U5484" s="5"/>
      <c r="V5484" s="3"/>
      <c r="W5484" s="5"/>
      <c r="AE5484" s="7"/>
      <c r="AM5484" s="8"/>
      <c r="AT5484" s="9"/>
      <c r="GM5484" s="12"/>
      <c r="GN5484" s="12"/>
      <c r="GO5484" s="12"/>
      <c r="GP5484" s="12"/>
      <c r="GQ5484" s="12"/>
    </row>
    <row r="5485" spans="9:199" s="1" customFormat="1">
      <c r="I5485" s="3"/>
      <c r="P5485" s="59"/>
      <c r="Q5485" s="59"/>
      <c r="R5485" s="59"/>
      <c r="T5485" s="3"/>
      <c r="U5485" s="5"/>
      <c r="V5485" s="3"/>
      <c r="W5485" s="5"/>
      <c r="AE5485" s="7"/>
      <c r="AM5485" s="8"/>
      <c r="AT5485" s="9"/>
      <c r="GM5485" s="12"/>
      <c r="GN5485" s="12"/>
      <c r="GO5485" s="12"/>
      <c r="GP5485" s="12"/>
      <c r="GQ5485" s="12"/>
    </row>
    <row r="5486" spans="9:199" s="1" customFormat="1">
      <c r="I5486" s="3"/>
      <c r="P5486" s="59"/>
      <c r="Q5486" s="59"/>
      <c r="R5486" s="59"/>
      <c r="T5486" s="3"/>
      <c r="U5486" s="5"/>
      <c r="V5486" s="3"/>
      <c r="W5486" s="5"/>
      <c r="AE5486" s="7"/>
      <c r="AM5486" s="8"/>
      <c r="AT5486" s="9"/>
      <c r="GM5486" s="12"/>
      <c r="GN5486" s="12"/>
      <c r="GO5486" s="12"/>
      <c r="GP5486" s="12"/>
      <c r="GQ5486" s="12"/>
    </row>
    <row r="5487" spans="9:199" s="1" customFormat="1">
      <c r="I5487" s="3"/>
      <c r="P5487" s="59"/>
      <c r="Q5487" s="59"/>
      <c r="R5487" s="59"/>
      <c r="T5487" s="3"/>
      <c r="U5487" s="5"/>
      <c r="V5487" s="3"/>
      <c r="W5487" s="5"/>
      <c r="AE5487" s="7"/>
      <c r="AM5487" s="8"/>
      <c r="AT5487" s="9"/>
      <c r="GM5487" s="12"/>
      <c r="GN5487" s="12"/>
      <c r="GO5487" s="12"/>
      <c r="GP5487" s="12"/>
      <c r="GQ5487" s="12"/>
    </row>
    <row r="5488" spans="9:199" s="1" customFormat="1">
      <c r="I5488" s="3"/>
      <c r="P5488" s="59"/>
      <c r="Q5488" s="59"/>
      <c r="R5488" s="59"/>
      <c r="T5488" s="3"/>
      <c r="U5488" s="5"/>
      <c r="V5488" s="3"/>
      <c r="W5488" s="5"/>
      <c r="AE5488" s="7"/>
      <c r="AM5488" s="8"/>
      <c r="AT5488" s="9"/>
      <c r="GM5488" s="12"/>
      <c r="GN5488" s="12"/>
      <c r="GO5488" s="12"/>
      <c r="GP5488" s="12"/>
      <c r="GQ5488" s="12"/>
    </row>
    <row r="5489" spans="9:199" s="1" customFormat="1">
      <c r="I5489" s="3"/>
      <c r="P5489" s="59"/>
      <c r="Q5489" s="59"/>
      <c r="R5489" s="59"/>
      <c r="T5489" s="3"/>
      <c r="U5489" s="5"/>
      <c r="V5489" s="3"/>
      <c r="W5489" s="5"/>
      <c r="AE5489" s="7"/>
      <c r="AM5489" s="8"/>
      <c r="AT5489" s="9"/>
      <c r="GM5489" s="12"/>
      <c r="GN5489" s="12"/>
      <c r="GO5489" s="12"/>
      <c r="GP5489" s="12"/>
      <c r="GQ5489" s="12"/>
    </row>
    <row r="5490" spans="9:199" s="1" customFormat="1">
      <c r="I5490" s="3"/>
      <c r="P5490" s="59"/>
      <c r="Q5490" s="59"/>
      <c r="R5490" s="59"/>
      <c r="T5490" s="3"/>
      <c r="U5490" s="5"/>
      <c r="V5490" s="3"/>
      <c r="W5490" s="5"/>
      <c r="AE5490" s="7"/>
      <c r="AM5490" s="8"/>
      <c r="AT5490" s="9"/>
      <c r="GM5490" s="12"/>
      <c r="GN5490" s="12"/>
      <c r="GO5490" s="12"/>
      <c r="GP5490" s="12"/>
      <c r="GQ5490" s="12"/>
    </row>
    <row r="5491" spans="9:199" s="1" customFormat="1">
      <c r="I5491" s="3"/>
      <c r="P5491" s="59"/>
      <c r="Q5491" s="59"/>
      <c r="R5491" s="59"/>
      <c r="T5491" s="3"/>
      <c r="U5491" s="5"/>
      <c r="V5491" s="3"/>
      <c r="W5491" s="5"/>
      <c r="AE5491" s="7"/>
      <c r="AM5491" s="8"/>
      <c r="AT5491" s="9"/>
      <c r="GM5491" s="12"/>
      <c r="GN5491" s="12"/>
      <c r="GO5491" s="12"/>
      <c r="GP5491" s="12"/>
      <c r="GQ5491" s="12"/>
    </row>
    <row r="5492" spans="9:199" s="1" customFormat="1">
      <c r="I5492" s="3"/>
      <c r="P5492" s="59"/>
      <c r="Q5492" s="59"/>
      <c r="R5492" s="59"/>
      <c r="T5492" s="3"/>
      <c r="U5492" s="5"/>
      <c r="V5492" s="3"/>
      <c r="W5492" s="5"/>
      <c r="AE5492" s="7"/>
      <c r="AM5492" s="8"/>
      <c r="AT5492" s="9"/>
      <c r="GM5492" s="12"/>
      <c r="GN5492" s="12"/>
      <c r="GO5492" s="12"/>
      <c r="GP5492" s="12"/>
      <c r="GQ5492" s="12"/>
    </row>
    <row r="5493" spans="9:199" s="1" customFormat="1">
      <c r="I5493" s="3"/>
      <c r="P5493" s="59"/>
      <c r="Q5493" s="59"/>
      <c r="R5493" s="59"/>
      <c r="T5493" s="3"/>
      <c r="U5493" s="5"/>
      <c r="V5493" s="3"/>
      <c r="W5493" s="5"/>
      <c r="AE5493" s="7"/>
      <c r="AM5493" s="8"/>
      <c r="AT5493" s="9"/>
      <c r="GM5493" s="12"/>
      <c r="GN5493" s="12"/>
      <c r="GO5493" s="12"/>
      <c r="GP5493" s="12"/>
      <c r="GQ5493" s="12"/>
    </row>
    <row r="5494" spans="9:199" s="1" customFormat="1">
      <c r="I5494" s="3"/>
      <c r="P5494" s="59"/>
      <c r="Q5494" s="59"/>
      <c r="R5494" s="59"/>
      <c r="T5494" s="3"/>
      <c r="U5494" s="5"/>
      <c r="V5494" s="3"/>
      <c r="W5494" s="5"/>
      <c r="AE5494" s="7"/>
      <c r="AM5494" s="8"/>
      <c r="AT5494" s="9"/>
      <c r="GM5494" s="12"/>
      <c r="GN5494" s="12"/>
      <c r="GO5494" s="12"/>
      <c r="GP5494" s="12"/>
      <c r="GQ5494" s="12"/>
    </row>
    <row r="5495" spans="9:199" s="1" customFormat="1">
      <c r="I5495" s="3"/>
      <c r="P5495" s="59"/>
      <c r="Q5495" s="59"/>
      <c r="R5495" s="59"/>
      <c r="T5495" s="3"/>
      <c r="U5495" s="5"/>
      <c r="V5495" s="3"/>
      <c r="W5495" s="5"/>
      <c r="AE5495" s="7"/>
      <c r="AM5495" s="8"/>
      <c r="AT5495" s="9"/>
      <c r="GM5495" s="12"/>
      <c r="GN5495" s="12"/>
      <c r="GO5495" s="12"/>
      <c r="GP5495" s="12"/>
      <c r="GQ5495" s="12"/>
    </row>
    <row r="5496" spans="9:199" s="1" customFormat="1">
      <c r="I5496" s="3"/>
      <c r="P5496" s="59"/>
      <c r="Q5496" s="59"/>
      <c r="R5496" s="59"/>
      <c r="T5496" s="3"/>
      <c r="U5496" s="5"/>
      <c r="V5496" s="3"/>
      <c r="W5496" s="5"/>
      <c r="AE5496" s="7"/>
      <c r="AM5496" s="8"/>
      <c r="AT5496" s="9"/>
      <c r="GM5496" s="12"/>
      <c r="GN5496" s="12"/>
      <c r="GO5496" s="12"/>
      <c r="GP5496" s="12"/>
      <c r="GQ5496" s="12"/>
    </row>
    <row r="5497" spans="9:199" s="1" customFormat="1">
      <c r="I5497" s="3"/>
      <c r="P5497" s="59"/>
      <c r="Q5497" s="59"/>
      <c r="R5497" s="59"/>
      <c r="T5497" s="3"/>
      <c r="U5497" s="5"/>
      <c r="V5497" s="3"/>
      <c r="W5497" s="5"/>
      <c r="AE5497" s="7"/>
      <c r="AM5497" s="8"/>
      <c r="AT5497" s="9"/>
      <c r="GM5497" s="12"/>
      <c r="GN5497" s="12"/>
      <c r="GO5497" s="12"/>
      <c r="GP5497" s="12"/>
      <c r="GQ5497" s="12"/>
    </row>
    <row r="5498" spans="9:199" s="1" customFormat="1">
      <c r="I5498" s="3"/>
      <c r="P5498" s="59"/>
      <c r="Q5498" s="59"/>
      <c r="R5498" s="59"/>
      <c r="T5498" s="3"/>
      <c r="U5498" s="5"/>
      <c r="V5498" s="3"/>
      <c r="W5498" s="5"/>
      <c r="AE5498" s="7"/>
      <c r="AM5498" s="8"/>
      <c r="AT5498" s="9"/>
      <c r="GM5498" s="12"/>
      <c r="GN5498" s="12"/>
      <c r="GO5498" s="12"/>
      <c r="GP5498" s="12"/>
      <c r="GQ5498" s="12"/>
    </row>
    <row r="5499" spans="9:199" s="1" customFormat="1">
      <c r="I5499" s="3"/>
      <c r="P5499" s="59"/>
      <c r="Q5499" s="59"/>
      <c r="R5499" s="59"/>
      <c r="T5499" s="3"/>
      <c r="U5499" s="5"/>
      <c r="V5499" s="3"/>
      <c r="W5499" s="5"/>
      <c r="AE5499" s="7"/>
      <c r="AM5499" s="8"/>
      <c r="AT5499" s="9"/>
      <c r="GM5499" s="12"/>
      <c r="GN5499" s="12"/>
      <c r="GO5499" s="12"/>
      <c r="GP5499" s="12"/>
      <c r="GQ5499" s="12"/>
    </row>
    <row r="5500" spans="9:199" s="1" customFormat="1">
      <c r="I5500" s="3"/>
      <c r="P5500" s="59"/>
      <c r="Q5500" s="59"/>
      <c r="R5500" s="59"/>
      <c r="T5500" s="3"/>
      <c r="U5500" s="5"/>
      <c r="V5500" s="3"/>
      <c r="W5500" s="5"/>
      <c r="AE5500" s="7"/>
      <c r="AM5500" s="8"/>
      <c r="AT5500" s="9"/>
      <c r="GM5500" s="12"/>
      <c r="GN5500" s="12"/>
      <c r="GO5500" s="12"/>
      <c r="GP5500" s="12"/>
      <c r="GQ5500" s="12"/>
    </row>
    <row r="5501" spans="9:199" s="1" customFormat="1">
      <c r="I5501" s="3"/>
      <c r="P5501" s="59"/>
      <c r="Q5501" s="59"/>
      <c r="R5501" s="59"/>
      <c r="T5501" s="3"/>
      <c r="U5501" s="5"/>
      <c r="V5501" s="3"/>
      <c r="W5501" s="5"/>
      <c r="AE5501" s="7"/>
      <c r="AM5501" s="8"/>
      <c r="AT5501" s="9"/>
      <c r="GM5501" s="12"/>
      <c r="GN5501" s="12"/>
      <c r="GO5501" s="12"/>
      <c r="GP5501" s="12"/>
      <c r="GQ5501" s="12"/>
    </row>
    <row r="5502" spans="9:199" s="1" customFormat="1">
      <c r="I5502" s="3"/>
      <c r="P5502" s="59"/>
      <c r="Q5502" s="59"/>
      <c r="R5502" s="59"/>
      <c r="T5502" s="3"/>
      <c r="U5502" s="5"/>
      <c r="V5502" s="3"/>
      <c r="W5502" s="5"/>
      <c r="AE5502" s="7"/>
      <c r="AM5502" s="8"/>
      <c r="AT5502" s="9"/>
      <c r="GM5502" s="12"/>
      <c r="GN5502" s="12"/>
      <c r="GO5502" s="12"/>
      <c r="GP5502" s="12"/>
      <c r="GQ5502" s="12"/>
    </row>
    <row r="5503" spans="9:199" s="1" customFormat="1">
      <c r="I5503" s="3"/>
      <c r="P5503" s="59"/>
      <c r="Q5503" s="59"/>
      <c r="R5503" s="59"/>
      <c r="T5503" s="3"/>
      <c r="U5503" s="5"/>
      <c r="V5503" s="3"/>
      <c r="W5503" s="5"/>
      <c r="AE5503" s="7"/>
      <c r="AM5503" s="8"/>
      <c r="AT5503" s="9"/>
      <c r="GM5503" s="12"/>
      <c r="GN5503" s="12"/>
      <c r="GO5503" s="12"/>
      <c r="GP5503" s="12"/>
      <c r="GQ5503" s="12"/>
    </row>
    <row r="5504" spans="9:199" s="1" customFormat="1">
      <c r="I5504" s="3"/>
      <c r="P5504" s="59"/>
      <c r="Q5504" s="59"/>
      <c r="R5504" s="59"/>
      <c r="T5504" s="3"/>
      <c r="U5504" s="5"/>
      <c r="V5504" s="3"/>
      <c r="W5504" s="5"/>
      <c r="AE5504" s="7"/>
      <c r="AM5504" s="8"/>
      <c r="AT5504" s="9"/>
      <c r="GM5504" s="12"/>
      <c r="GN5504" s="12"/>
      <c r="GO5504" s="12"/>
      <c r="GP5504" s="12"/>
      <c r="GQ5504" s="12"/>
    </row>
    <row r="5505" spans="9:199" s="1" customFormat="1">
      <c r="I5505" s="3"/>
      <c r="P5505" s="59"/>
      <c r="Q5505" s="59"/>
      <c r="R5505" s="59"/>
      <c r="T5505" s="3"/>
      <c r="U5505" s="5"/>
      <c r="V5505" s="3"/>
      <c r="W5505" s="5"/>
      <c r="AE5505" s="7"/>
      <c r="AM5505" s="8"/>
      <c r="AT5505" s="9"/>
      <c r="GM5505" s="12"/>
      <c r="GN5505" s="12"/>
      <c r="GO5505" s="12"/>
      <c r="GP5505" s="12"/>
      <c r="GQ5505" s="12"/>
    </row>
    <row r="5506" spans="9:199" s="1" customFormat="1">
      <c r="I5506" s="3"/>
      <c r="P5506" s="59"/>
      <c r="Q5506" s="59"/>
      <c r="R5506" s="59"/>
      <c r="T5506" s="3"/>
      <c r="U5506" s="5"/>
      <c r="V5506" s="3"/>
      <c r="W5506" s="5"/>
      <c r="AE5506" s="7"/>
      <c r="AM5506" s="8"/>
      <c r="AT5506" s="9"/>
      <c r="GM5506" s="12"/>
      <c r="GN5506" s="12"/>
      <c r="GO5506" s="12"/>
      <c r="GP5506" s="12"/>
      <c r="GQ5506" s="12"/>
    </row>
    <row r="5507" spans="9:199" s="1" customFormat="1">
      <c r="I5507" s="3"/>
      <c r="P5507" s="59"/>
      <c r="Q5507" s="59"/>
      <c r="R5507" s="59"/>
      <c r="T5507" s="3"/>
      <c r="U5507" s="5"/>
      <c r="V5507" s="3"/>
      <c r="W5507" s="5"/>
      <c r="AE5507" s="7"/>
      <c r="AM5507" s="8"/>
      <c r="AT5507" s="9"/>
      <c r="GM5507" s="12"/>
      <c r="GN5507" s="12"/>
      <c r="GO5507" s="12"/>
      <c r="GP5507" s="12"/>
      <c r="GQ5507" s="12"/>
    </row>
    <row r="5508" spans="9:199" s="1" customFormat="1">
      <c r="I5508" s="3"/>
      <c r="P5508" s="59"/>
      <c r="Q5508" s="59"/>
      <c r="R5508" s="59"/>
      <c r="T5508" s="3"/>
      <c r="U5508" s="5"/>
      <c r="V5508" s="3"/>
      <c r="W5508" s="5"/>
      <c r="AE5508" s="7"/>
      <c r="AM5508" s="8"/>
      <c r="AT5508" s="9"/>
      <c r="GM5508" s="12"/>
      <c r="GN5508" s="12"/>
      <c r="GO5508" s="12"/>
      <c r="GP5508" s="12"/>
      <c r="GQ5508" s="12"/>
    </row>
    <row r="5509" spans="9:199" s="1" customFormat="1">
      <c r="I5509" s="3"/>
      <c r="P5509" s="59"/>
      <c r="Q5509" s="59"/>
      <c r="R5509" s="59"/>
      <c r="T5509" s="3"/>
      <c r="U5509" s="5"/>
      <c r="V5509" s="3"/>
      <c r="W5509" s="5"/>
      <c r="AE5509" s="7"/>
      <c r="AM5509" s="8"/>
      <c r="AT5509" s="9"/>
      <c r="GM5509" s="12"/>
      <c r="GN5509" s="12"/>
      <c r="GO5509" s="12"/>
      <c r="GP5509" s="12"/>
      <c r="GQ5509" s="12"/>
    </row>
    <row r="5510" spans="9:199" s="1" customFormat="1">
      <c r="I5510" s="3"/>
      <c r="P5510" s="59"/>
      <c r="Q5510" s="59"/>
      <c r="R5510" s="59"/>
      <c r="T5510" s="3"/>
      <c r="U5510" s="5"/>
      <c r="V5510" s="3"/>
      <c r="W5510" s="5"/>
      <c r="AE5510" s="7"/>
      <c r="AM5510" s="8"/>
      <c r="AT5510" s="9"/>
      <c r="GM5510" s="12"/>
      <c r="GN5510" s="12"/>
      <c r="GO5510" s="12"/>
      <c r="GP5510" s="12"/>
      <c r="GQ5510" s="12"/>
    </row>
    <row r="5511" spans="9:199" s="1" customFormat="1">
      <c r="I5511" s="3"/>
      <c r="P5511" s="59"/>
      <c r="Q5511" s="59"/>
      <c r="R5511" s="59"/>
      <c r="T5511" s="3"/>
      <c r="U5511" s="5"/>
      <c r="V5511" s="3"/>
      <c r="W5511" s="5"/>
      <c r="AE5511" s="7"/>
      <c r="AM5511" s="8"/>
      <c r="AT5511" s="9"/>
      <c r="GM5511" s="12"/>
      <c r="GN5511" s="12"/>
      <c r="GO5511" s="12"/>
      <c r="GP5511" s="12"/>
      <c r="GQ5511" s="12"/>
    </row>
    <row r="5512" spans="9:199" s="1" customFormat="1">
      <c r="I5512" s="3"/>
      <c r="P5512" s="59"/>
      <c r="Q5512" s="59"/>
      <c r="R5512" s="59"/>
      <c r="T5512" s="3"/>
      <c r="U5512" s="5"/>
      <c r="V5512" s="3"/>
      <c r="W5512" s="5"/>
      <c r="AE5512" s="7"/>
      <c r="AM5512" s="8"/>
      <c r="AT5512" s="9"/>
      <c r="GM5512" s="12"/>
      <c r="GN5512" s="12"/>
      <c r="GO5512" s="12"/>
      <c r="GP5512" s="12"/>
      <c r="GQ5512" s="12"/>
    </row>
    <row r="5513" spans="9:199" s="1" customFormat="1">
      <c r="I5513" s="3"/>
      <c r="P5513" s="59"/>
      <c r="Q5513" s="59"/>
      <c r="R5513" s="59"/>
      <c r="T5513" s="3"/>
      <c r="U5513" s="5"/>
      <c r="V5513" s="3"/>
      <c r="W5513" s="5"/>
      <c r="AE5513" s="7"/>
      <c r="AM5513" s="8"/>
      <c r="AT5513" s="9"/>
      <c r="GM5513" s="12"/>
      <c r="GN5513" s="12"/>
      <c r="GO5513" s="12"/>
      <c r="GP5513" s="12"/>
      <c r="GQ5513" s="12"/>
    </row>
    <row r="5514" spans="9:199" s="1" customFormat="1">
      <c r="I5514" s="3"/>
      <c r="P5514" s="59"/>
      <c r="Q5514" s="59"/>
      <c r="R5514" s="59"/>
      <c r="T5514" s="3"/>
      <c r="U5514" s="5"/>
      <c r="V5514" s="3"/>
      <c r="W5514" s="5"/>
      <c r="AE5514" s="7"/>
      <c r="AM5514" s="8"/>
      <c r="AT5514" s="9"/>
      <c r="GM5514" s="12"/>
      <c r="GN5514" s="12"/>
      <c r="GO5514" s="12"/>
      <c r="GP5514" s="12"/>
      <c r="GQ5514" s="12"/>
    </row>
    <row r="5515" spans="9:199" s="1" customFormat="1">
      <c r="I5515" s="3"/>
      <c r="P5515" s="59"/>
      <c r="Q5515" s="59"/>
      <c r="R5515" s="59"/>
      <c r="T5515" s="3"/>
      <c r="U5515" s="5"/>
      <c r="V5515" s="3"/>
      <c r="W5515" s="5"/>
      <c r="AE5515" s="7"/>
      <c r="AM5515" s="8"/>
      <c r="AT5515" s="9"/>
      <c r="GM5515" s="12"/>
      <c r="GN5515" s="12"/>
      <c r="GO5515" s="12"/>
      <c r="GP5515" s="12"/>
      <c r="GQ5515" s="12"/>
    </row>
    <row r="5516" spans="9:199" s="1" customFormat="1">
      <c r="I5516" s="3"/>
      <c r="P5516" s="59"/>
      <c r="Q5516" s="59"/>
      <c r="R5516" s="59"/>
      <c r="T5516" s="3"/>
      <c r="U5516" s="5"/>
      <c r="V5516" s="3"/>
      <c r="W5516" s="5"/>
      <c r="AE5516" s="7"/>
      <c r="AM5516" s="8"/>
      <c r="AT5516" s="9"/>
      <c r="GM5516" s="12"/>
      <c r="GN5516" s="12"/>
      <c r="GO5516" s="12"/>
      <c r="GP5516" s="12"/>
      <c r="GQ5516" s="12"/>
    </row>
    <row r="5517" spans="9:199" s="1" customFormat="1">
      <c r="I5517" s="3"/>
      <c r="P5517" s="59"/>
      <c r="Q5517" s="59"/>
      <c r="R5517" s="59"/>
      <c r="T5517" s="3"/>
      <c r="U5517" s="5"/>
      <c r="V5517" s="3"/>
      <c r="W5517" s="5"/>
      <c r="AE5517" s="7"/>
      <c r="AM5517" s="8"/>
      <c r="AT5517" s="9"/>
      <c r="GM5517" s="12"/>
      <c r="GN5517" s="12"/>
      <c r="GO5517" s="12"/>
      <c r="GP5517" s="12"/>
      <c r="GQ5517" s="12"/>
    </row>
    <row r="5518" spans="9:199" s="1" customFormat="1">
      <c r="I5518" s="3"/>
      <c r="P5518" s="59"/>
      <c r="Q5518" s="59"/>
      <c r="R5518" s="59"/>
      <c r="T5518" s="3"/>
      <c r="U5518" s="5"/>
      <c r="V5518" s="3"/>
      <c r="W5518" s="5"/>
      <c r="AE5518" s="7"/>
      <c r="AM5518" s="8"/>
      <c r="AT5518" s="9"/>
      <c r="GM5518" s="12"/>
      <c r="GN5518" s="12"/>
      <c r="GO5518" s="12"/>
      <c r="GP5518" s="12"/>
      <c r="GQ5518" s="12"/>
    </row>
    <row r="5519" spans="9:199" s="1" customFormat="1">
      <c r="I5519" s="3"/>
      <c r="P5519" s="59"/>
      <c r="Q5519" s="59"/>
      <c r="R5519" s="59"/>
      <c r="T5519" s="3"/>
      <c r="U5519" s="5"/>
      <c r="V5519" s="3"/>
      <c r="W5519" s="5"/>
      <c r="AE5519" s="7"/>
      <c r="AM5519" s="8"/>
      <c r="AT5519" s="9"/>
      <c r="GM5519" s="12"/>
      <c r="GN5519" s="12"/>
      <c r="GO5519" s="12"/>
      <c r="GP5519" s="12"/>
      <c r="GQ5519" s="12"/>
    </row>
    <row r="5520" spans="9:199" s="1" customFormat="1">
      <c r="I5520" s="3"/>
      <c r="P5520" s="59"/>
      <c r="Q5520" s="59"/>
      <c r="R5520" s="59"/>
      <c r="T5520" s="3"/>
      <c r="U5520" s="5"/>
      <c r="V5520" s="3"/>
      <c r="W5520" s="5"/>
      <c r="AE5520" s="7"/>
      <c r="AM5520" s="8"/>
      <c r="AT5520" s="9"/>
      <c r="GM5520" s="12"/>
      <c r="GN5520" s="12"/>
      <c r="GO5520" s="12"/>
      <c r="GP5520" s="12"/>
      <c r="GQ5520" s="12"/>
    </row>
    <row r="5521" spans="9:199" s="1" customFormat="1">
      <c r="I5521" s="3"/>
      <c r="P5521" s="59"/>
      <c r="Q5521" s="59"/>
      <c r="R5521" s="59"/>
      <c r="T5521" s="3"/>
      <c r="U5521" s="5"/>
      <c r="V5521" s="3"/>
      <c r="W5521" s="5"/>
      <c r="AE5521" s="7"/>
      <c r="AM5521" s="8"/>
      <c r="AT5521" s="9"/>
      <c r="GM5521" s="12"/>
      <c r="GN5521" s="12"/>
      <c r="GO5521" s="12"/>
      <c r="GP5521" s="12"/>
      <c r="GQ5521" s="12"/>
    </row>
    <row r="5522" spans="9:199" s="1" customFormat="1">
      <c r="I5522" s="3"/>
      <c r="P5522" s="59"/>
      <c r="Q5522" s="59"/>
      <c r="R5522" s="59"/>
      <c r="T5522" s="3"/>
      <c r="U5522" s="5"/>
      <c r="V5522" s="3"/>
      <c r="W5522" s="5"/>
      <c r="AE5522" s="7"/>
      <c r="AM5522" s="8"/>
      <c r="AT5522" s="9"/>
      <c r="GM5522" s="12"/>
      <c r="GN5522" s="12"/>
      <c r="GO5522" s="12"/>
      <c r="GP5522" s="12"/>
      <c r="GQ5522" s="12"/>
    </row>
    <row r="5523" spans="9:199" s="1" customFormat="1">
      <c r="I5523" s="3"/>
      <c r="P5523" s="59"/>
      <c r="Q5523" s="59"/>
      <c r="R5523" s="59"/>
      <c r="T5523" s="3"/>
      <c r="U5523" s="5"/>
      <c r="V5523" s="3"/>
      <c r="W5523" s="5"/>
      <c r="AE5523" s="7"/>
      <c r="AM5523" s="8"/>
      <c r="AT5523" s="9"/>
      <c r="GM5523" s="12"/>
      <c r="GN5523" s="12"/>
      <c r="GO5523" s="12"/>
      <c r="GP5523" s="12"/>
      <c r="GQ5523" s="12"/>
    </row>
    <row r="5524" spans="9:199" s="1" customFormat="1">
      <c r="I5524" s="3"/>
      <c r="P5524" s="59"/>
      <c r="Q5524" s="59"/>
      <c r="R5524" s="59"/>
      <c r="T5524" s="3"/>
      <c r="U5524" s="5"/>
      <c r="V5524" s="3"/>
      <c r="W5524" s="5"/>
      <c r="AE5524" s="7"/>
      <c r="AM5524" s="8"/>
      <c r="AT5524" s="9"/>
      <c r="GM5524" s="12"/>
      <c r="GN5524" s="12"/>
      <c r="GO5524" s="12"/>
      <c r="GP5524" s="12"/>
      <c r="GQ5524" s="12"/>
    </row>
    <row r="5525" spans="9:199" s="1" customFormat="1">
      <c r="I5525" s="3"/>
      <c r="P5525" s="59"/>
      <c r="Q5525" s="59"/>
      <c r="R5525" s="59"/>
      <c r="T5525" s="3"/>
      <c r="U5525" s="5"/>
      <c r="V5525" s="3"/>
      <c r="W5525" s="5"/>
      <c r="AE5525" s="7"/>
      <c r="AM5525" s="8"/>
      <c r="AT5525" s="9"/>
      <c r="GM5525" s="12"/>
      <c r="GN5525" s="12"/>
      <c r="GO5525" s="12"/>
      <c r="GP5525" s="12"/>
      <c r="GQ5525" s="12"/>
    </row>
    <row r="5526" spans="9:199" s="1" customFormat="1">
      <c r="I5526" s="3"/>
      <c r="P5526" s="59"/>
      <c r="Q5526" s="59"/>
      <c r="R5526" s="59"/>
      <c r="T5526" s="3"/>
      <c r="U5526" s="5"/>
      <c r="V5526" s="3"/>
      <c r="W5526" s="5"/>
      <c r="AE5526" s="7"/>
      <c r="AM5526" s="8"/>
      <c r="AT5526" s="9"/>
      <c r="GM5526" s="12"/>
      <c r="GN5526" s="12"/>
      <c r="GO5526" s="12"/>
      <c r="GP5526" s="12"/>
      <c r="GQ5526" s="12"/>
    </row>
    <row r="5527" spans="9:199" s="1" customFormat="1">
      <c r="I5527" s="3"/>
      <c r="P5527" s="59"/>
      <c r="Q5527" s="59"/>
      <c r="R5527" s="59"/>
      <c r="T5527" s="3"/>
      <c r="U5527" s="5"/>
      <c r="V5527" s="3"/>
      <c r="W5527" s="5"/>
      <c r="AE5527" s="7"/>
      <c r="AM5527" s="8"/>
      <c r="AT5527" s="9"/>
      <c r="GM5527" s="12"/>
      <c r="GN5527" s="12"/>
      <c r="GO5527" s="12"/>
      <c r="GP5527" s="12"/>
      <c r="GQ5527" s="12"/>
    </row>
    <row r="5528" spans="9:199" s="1" customFormat="1">
      <c r="I5528" s="3"/>
      <c r="P5528" s="59"/>
      <c r="Q5528" s="59"/>
      <c r="R5528" s="59"/>
      <c r="T5528" s="3"/>
      <c r="U5528" s="5"/>
      <c r="V5528" s="3"/>
      <c r="W5528" s="5"/>
      <c r="AE5528" s="7"/>
      <c r="AM5528" s="8"/>
      <c r="AT5528" s="9"/>
      <c r="GM5528" s="12"/>
      <c r="GN5528" s="12"/>
      <c r="GO5528" s="12"/>
      <c r="GP5528" s="12"/>
      <c r="GQ5528" s="12"/>
    </row>
    <row r="5529" spans="9:199" s="1" customFormat="1">
      <c r="I5529" s="3"/>
      <c r="P5529" s="59"/>
      <c r="Q5529" s="59"/>
      <c r="R5529" s="59"/>
      <c r="T5529" s="3"/>
      <c r="U5529" s="5"/>
      <c r="V5529" s="3"/>
      <c r="W5529" s="5"/>
      <c r="AE5529" s="7"/>
      <c r="AM5529" s="8"/>
      <c r="AT5529" s="9"/>
      <c r="GM5529" s="12"/>
      <c r="GN5529" s="12"/>
      <c r="GO5529" s="12"/>
      <c r="GP5529" s="12"/>
      <c r="GQ5529" s="12"/>
    </row>
    <row r="5530" spans="9:199" s="1" customFormat="1">
      <c r="I5530" s="3"/>
      <c r="P5530" s="59"/>
      <c r="Q5530" s="59"/>
      <c r="R5530" s="59"/>
      <c r="T5530" s="3"/>
      <c r="U5530" s="5"/>
      <c r="V5530" s="3"/>
      <c r="W5530" s="5"/>
      <c r="AE5530" s="7"/>
      <c r="AM5530" s="8"/>
      <c r="AT5530" s="9"/>
      <c r="GM5530" s="12"/>
      <c r="GN5530" s="12"/>
      <c r="GO5530" s="12"/>
      <c r="GP5530" s="12"/>
      <c r="GQ5530" s="12"/>
    </row>
    <row r="5531" spans="9:199" s="1" customFormat="1">
      <c r="I5531" s="3"/>
      <c r="P5531" s="59"/>
      <c r="Q5531" s="59"/>
      <c r="R5531" s="59"/>
      <c r="T5531" s="3"/>
      <c r="U5531" s="5"/>
      <c r="V5531" s="3"/>
      <c r="W5531" s="5"/>
      <c r="AE5531" s="7"/>
      <c r="AM5531" s="8"/>
      <c r="AT5531" s="9"/>
      <c r="GM5531" s="12"/>
      <c r="GN5531" s="12"/>
      <c r="GO5531" s="12"/>
      <c r="GP5531" s="12"/>
      <c r="GQ5531" s="12"/>
    </row>
    <row r="5532" spans="9:199" s="1" customFormat="1">
      <c r="I5532" s="3"/>
      <c r="P5532" s="59"/>
      <c r="Q5532" s="59"/>
      <c r="R5532" s="59"/>
      <c r="T5532" s="3"/>
      <c r="U5532" s="5"/>
      <c r="V5532" s="3"/>
      <c r="W5532" s="5"/>
      <c r="AE5532" s="7"/>
      <c r="AM5532" s="8"/>
      <c r="AT5532" s="9"/>
      <c r="GM5532" s="12"/>
      <c r="GN5532" s="12"/>
      <c r="GO5532" s="12"/>
      <c r="GP5532" s="12"/>
      <c r="GQ5532" s="12"/>
    </row>
    <row r="5533" spans="9:199" s="1" customFormat="1">
      <c r="I5533" s="3"/>
      <c r="P5533" s="59"/>
      <c r="Q5533" s="59"/>
      <c r="R5533" s="59"/>
      <c r="T5533" s="3"/>
      <c r="U5533" s="5"/>
      <c r="V5533" s="3"/>
      <c r="W5533" s="5"/>
      <c r="AE5533" s="7"/>
      <c r="AM5533" s="8"/>
      <c r="AT5533" s="9"/>
      <c r="GM5533" s="12"/>
      <c r="GN5533" s="12"/>
      <c r="GO5533" s="12"/>
      <c r="GP5533" s="12"/>
      <c r="GQ5533" s="12"/>
    </row>
    <row r="5534" spans="9:199" s="1" customFormat="1">
      <c r="I5534" s="3"/>
      <c r="P5534" s="59"/>
      <c r="Q5534" s="59"/>
      <c r="R5534" s="59"/>
      <c r="T5534" s="3"/>
      <c r="U5534" s="5"/>
      <c r="V5534" s="3"/>
      <c r="W5534" s="5"/>
      <c r="AE5534" s="7"/>
      <c r="AM5534" s="8"/>
      <c r="AT5534" s="9"/>
      <c r="GM5534" s="12"/>
      <c r="GN5534" s="12"/>
      <c r="GO5534" s="12"/>
      <c r="GP5534" s="12"/>
      <c r="GQ5534" s="12"/>
    </row>
    <row r="5535" spans="9:199" s="1" customFormat="1">
      <c r="I5535" s="3"/>
      <c r="P5535" s="59"/>
      <c r="Q5535" s="59"/>
      <c r="R5535" s="59"/>
      <c r="T5535" s="3"/>
      <c r="U5535" s="5"/>
      <c r="V5535" s="3"/>
      <c r="W5535" s="5"/>
      <c r="AE5535" s="7"/>
      <c r="AM5535" s="8"/>
      <c r="AT5535" s="9"/>
      <c r="GM5535" s="12"/>
      <c r="GN5535" s="12"/>
      <c r="GO5535" s="12"/>
      <c r="GP5535" s="12"/>
      <c r="GQ5535" s="12"/>
    </row>
    <row r="5536" spans="9:199" s="1" customFormat="1">
      <c r="I5536" s="3"/>
      <c r="P5536" s="59"/>
      <c r="Q5536" s="59"/>
      <c r="R5536" s="59"/>
      <c r="T5536" s="3"/>
      <c r="U5536" s="5"/>
      <c r="V5536" s="3"/>
      <c r="W5536" s="5"/>
      <c r="AE5536" s="7"/>
      <c r="AM5536" s="8"/>
      <c r="AT5536" s="9"/>
      <c r="GM5536" s="12"/>
      <c r="GN5536" s="12"/>
      <c r="GO5536" s="12"/>
      <c r="GP5536" s="12"/>
      <c r="GQ5536" s="12"/>
    </row>
    <row r="5537" spans="9:199" s="1" customFormat="1">
      <c r="I5537" s="3"/>
      <c r="P5537" s="59"/>
      <c r="Q5537" s="59"/>
      <c r="R5537" s="59"/>
      <c r="T5537" s="3"/>
      <c r="U5537" s="5"/>
      <c r="V5537" s="3"/>
      <c r="W5537" s="5"/>
      <c r="AE5537" s="7"/>
      <c r="AM5537" s="8"/>
      <c r="AT5537" s="9"/>
      <c r="GM5537" s="12"/>
      <c r="GN5537" s="12"/>
      <c r="GO5537" s="12"/>
      <c r="GP5537" s="12"/>
      <c r="GQ5537" s="12"/>
    </row>
    <row r="5538" spans="9:199" s="1" customFormat="1">
      <c r="I5538" s="3"/>
      <c r="P5538" s="59"/>
      <c r="Q5538" s="59"/>
      <c r="R5538" s="59"/>
      <c r="T5538" s="3"/>
      <c r="U5538" s="5"/>
      <c r="V5538" s="3"/>
      <c r="W5538" s="5"/>
      <c r="AE5538" s="7"/>
      <c r="AM5538" s="8"/>
      <c r="AT5538" s="9"/>
      <c r="GM5538" s="12"/>
      <c r="GN5538" s="12"/>
      <c r="GO5538" s="12"/>
      <c r="GP5538" s="12"/>
      <c r="GQ5538" s="12"/>
    </row>
    <row r="5539" spans="9:199" s="1" customFormat="1">
      <c r="I5539" s="3"/>
      <c r="P5539" s="59"/>
      <c r="Q5539" s="59"/>
      <c r="R5539" s="59"/>
      <c r="T5539" s="3"/>
      <c r="U5539" s="5"/>
      <c r="V5539" s="3"/>
      <c r="W5539" s="5"/>
      <c r="AE5539" s="7"/>
      <c r="AM5539" s="8"/>
      <c r="AT5539" s="9"/>
      <c r="GM5539" s="12"/>
      <c r="GN5539" s="12"/>
      <c r="GO5539" s="12"/>
      <c r="GP5539" s="12"/>
      <c r="GQ5539" s="12"/>
    </row>
    <row r="5540" spans="9:199" s="1" customFormat="1">
      <c r="I5540" s="3"/>
      <c r="P5540" s="59"/>
      <c r="Q5540" s="59"/>
      <c r="R5540" s="59"/>
      <c r="T5540" s="3"/>
      <c r="U5540" s="5"/>
      <c r="V5540" s="3"/>
      <c r="W5540" s="5"/>
      <c r="AE5540" s="7"/>
      <c r="AM5540" s="8"/>
      <c r="AT5540" s="9"/>
      <c r="GM5540" s="12"/>
      <c r="GN5540" s="12"/>
      <c r="GO5540" s="12"/>
      <c r="GP5540" s="12"/>
      <c r="GQ5540" s="12"/>
    </row>
    <row r="5541" spans="9:199" s="1" customFormat="1">
      <c r="I5541" s="3"/>
      <c r="P5541" s="59"/>
      <c r="Q5541" s="59"/>
      <c r="R5541" s="59"/>
      <c r="T5541" s="3"/>
      <c r="U5541" s="5"/>
      <c r="V5541" s="3"/>
      <c r="W5541" s="5"/>
      <c r="AE5541" s="7"/>
      <c r="AM5541" s="8"/>
      <c r="AT5541" s="9"/>
      <c r="GM5541" s="12"/>
      <c r="GN5541" s="12"/>
      <c r="GO5541" s="12"/>
      <c r="GP5541" s="12"/>
      <c r="GQ5541" s="12"/>
    </row>
    <row r="5542" spans="9:199" s="1" customFormat="1">
      <c r="I5542" s="3"/>
      <c r="P5542" s="59"/>
      <c r="Q5542" s="59"/>
      <c r="R5542" s="59"/>
      <c r="T5542" s="3"/>
      <c r="U5542" s="5"/>
      <c r="V5542" s="3"/>
      <c r="W5542" s="5"/>
      <c r="AE5542" s="7"/>
      <c r="AM5542" s="8"/>
      <c r="AT5542" s="9"/>
      <c r="GM5542" s="12"/>
      <c r="GN5542" s="12"/>
      <c r="GO5542" s="12"/>
      <c r="GP5542" s="12"/>
      <c r="GQ5542" s="12"/>
    </row>
    <row r="5543" spans="9:199" s="1" customFormat="1">
      <c r="I5543" s="3"/>
      <c r="P5543" s="59"/>
      <c r="Q5543" s="59"/>
      <c r="R5543" s="59"/>
      <c r="T5543" s="3"/>
      <c r="U5543" s="5"/>
      <c r="V5543" s="3"/>
      <c r="W5543" s="5"/>
      <c r="AE5543" s="7"/>
      <c r="AM5543" s="8"/>
      <c r="AT5543" s="9"/>
      <c r="GM5543" s="12"/>
      <c r="GN5543" s="12"/>
      <c r="GO5543" s="12"/>
      <c r="GP5543" s="12"/>
      <c r="GQ5543" s="12"/>
    </row>
    <row r="5544" spans="9:199" s="1" customFormat="1">
      <c r="I5544" s="3"/>
      <c r="P5544" s="59"/>
      <c r="Q5544" s="59"/>
      <c r="R5544" s="59"/>
      <c r="T5544" s="3"/>
      <c r="U5544" s="5"/>
      <c r="V5544" s="3"/>
      <c r="W5544" s="5"/>
      <c r="AE5544" s="7"/>
      <c r="AM5544" s="8"/>
      <c r="AT5544" s="9"/>
      <c r="GM5544" s="12"/>
      <c r="GN5544" s="12"/>
      <c r="GO5544" s="12"/>
      <c r="GP5544" s="12"/>
      <c r="GQ5544" s="12"/>
    </row>
    <row r="5545" spans="9:199" s="1" customFormat="1">
      <c r="I5545" s="3"/>
      <c r="P5545" s="59"/>
      <c r="Q5545" s="59"/>
      <c r="R5545" s="59"/>
      <c r="T5545" s="3"/>
      <c r="U5545" s="5"/>
      <c r="V5545" s="3"/>
      <c r="W5545" s="5"/>
      <c r="AE5545" s="7"/>
      <c r="AM5545" s="8"/>
      <c r="AT5545" s="9"/>
      <c r="GM5545" s="12"/>
      <c r="GN5545" s="12"/>
      <c r="GO5545" s="12"/>
      <c r="GP5545" s="12"/>
      <c r="GQ5545" s="12"/>
    </row>
    <row r="5546" spans="9:199" s="1" customFormat="1">
      <c r="I5546" s="3"/>
      <c r="P5546" s="59"/>
      <c r="Q5546" s="59"/>
      <c r="R5546" s="59"/>
      <c r="T5546" s="3"/>
      <c r="U5546" s="5"/>
      <c r="V5546" s="3"/>
      <c r="W5546" s="5"/>
      <c r="AE5546" s="7"/>
      <c r="AM5546" s="8"/>
      <c r="AT5546" s="9"/>
      <c r="GM5546" s="12"/>
      <c r="GN5546" s="12"/>
      <c r="GO5546" s="12"/>
      <c r="GP5546" s="12"/>
      <c r="GQ5546" s="12"/>
    </row>
    <row r="5547" spans="9:199" s="1" customFormat="1">
      <c r="I5547" s="3"/>
      <c r="P5547" s="59"/>
      <c r="Q5547" s="59"/>
      <c r="R5547" s="59"/>
      <c r="T5547" s="3"/>
      <c r="U5547" s="5"/>
      <c r="V5547" s="3"/>
      <c r="W5547" s="5"/>
      <c r="AE5547" s="7"/>
      <c r="AM5547" s="8"/>
      <c r="AT5547" s="9"/>
      <c r="GM5547" s="12"/>
      <c r="GN5547" s="12"/>
      <c r="GO5547" s="12"/>
      <c r="GP5547" s="12"/>
      <c r="GQ5547" s="12"/>
    </row>
    <row r="5548" spans="9:199" s="1" customFormat="1">
      <c r="I5548" s="3"/>
      <c r="P5548" s="59"/>
      <c r="Q5548" s="59"/>
      <c r="R5548" s="59"/>
      <c r="T5548" s="3"/>
      <c r="U5548" s="5"/>
      <c r="V5548" s="3"/>
      <c r="W5548" s="5"/>
      <c r="AE5548" s="7"/>
      <c r="AM5548" s="8"/>
      <c r="AT5548" s="9"/>
      <c r="GM5548" s="12"/>
      <c r="GN5548" s="12"/>
      <c r="GO5548" s="12"/>
      <c r="GP5548" s="12"/>
      <c r="GQ5548" s="12"/>
    </row>
    <row r="5549" spans="9:199" s="1" customFormat="1">
      <c r="I5549" s="3"/>
      <c r="P5549" s="59"/>
      <c r="Q5549" s="59"/>
      <c r="R5549" s="59"/>
      <c r="T5549" s="3"/>
      <c r="U5549" s="5"/>
      <c r="V5549" s="3"/>
      <c r="W5549" s="5"/>
      <c r="AE5549" s="7"/>
      <c r="AM5549" s="8"/>
      <c r="AT5549" s="9"/>
      <c r="GM5549" s="12"/>
      <c r="GN5549" s="12"/>
      <c r="GO5549" s="12"/>
      <c r="GP5549" s="12"/>
      <c r="GQ5549" s="12"/>
    </row>
    <row r="5550" spans="9:199" s="1" customFormat="1">
      <c r="I5550" s="3"/>
      <c r="P5550" s="59"/>
      <c r="Q5550" s="59"/>
      <c r="R5550" s="59"/>
      <c r="T5550" s="3"/>
      <c r="U5550" s="5"/>
      <c r="V5550" s="3"/>
      <c r="W5550" s="5"/>
      <c r="AE5550" s="7"/>
      <c r="AM5550" s="8"/>
      <c r="AT5550" s="9"/>
      <c r="GM5550" s="12"/>
      <c r="GN5550" s="12"/>
      <c r="GO5550" s="12"/>
      <c r="GP5550" s="12"/>
      <c r="GQ5550" s="12"/>
    </row>
    <row r="5551" spans="9:199" s="1" customFormat="1">
      <c r="I5551" s="3"/>
      <c r="P5551" s="59"/>
      <c r="Q5551" s="59"/>
      <c r="R5551" s="59"/>
      <c r="T5551" s="3"/>
      <c r="U5551" s="5"/>
      <c r="V5551" s="3"/>
      <c r="W5551" s="5"/>
      <c r="AE5551" s="7"/>
      <c r="AM5551" s="8"/>
      <c r="AT5551" s="9"/>
      <c r="GM5551" s="12"/>
      <c r="GN5551" s="12"/>
      <c r="GO5551" s="12"/>
      <c r="GP5551" s="12"/>
      <c r="GQ5551" s="12"/>
    </row>
    <row r="5552" spans="9:199" s="1" customFormat="1">
      <c r="I5552" s="3"/>
      <c r="P5552" s="59"/>
      <c r="Q5552" s="59"/>
      <c r="R5552" s="59"/>
      <c r="T5552" s="3"/>
      <c r="U5552" s="5"/>
      <c r="V5552" s="3"/>
      <c r="W5552" s="5"/>
      <c r="AE5552" s="7"/>
      <c r="AM5552" s="8"/>
      <c r="AT5552" s="9"/>
      <c r="GM5552" s="12"/>
      <c r="GN5552" s="12"/>
      <c r="GO5552" s="12"/>
      <c r="GP5552" s="12"/>
      <c r="GQ5552" s="12"/>
    </row>
    <row r="5553" spans="9:199" s="1" customFormat="1">
      <c r="I5553" s="3"/>
      <c r="P5553" s="59"/>
      <c r="Q5553" s="59"/>
      <c r="R5553" s="59"/>
      <c r="T5553" s="3"/>
      <c r="U5553" s="5"/>
      <c r="V5553" s="3"/>
      <c r="W5553" s="5"/>
      <c r="AE5553" s="7"/>
      <c r="AM5553" s="8"/>
      <c r="AT5553" s="9"/>
      <c r="GM5553" s="12"/>
      <c r="GN5553" s="12"/>
      <c r="GO5553" s="12"/>
      <c r="GP5553" s="12"/>
      <c r="GQ5553" s="12"/>
    </row>
    <row r="5554" spans="9:199" s="1" customFormat="1">
      <c r="I5554" s="3"/>
      <c r="P5554" s="59"/>
      <c r="Q5554" s="59"/>
      <c r="R5554" s="59"/>
      <c r="T5554" s="3"/>
      <c r="U5554" s="5"/>
      <c r="V5554" s="3"/>
      <c r="W5554" s="5"/>
      <c r="AE5554" s="7"/>
      <c r="AM5554" s="8"/>
      <c r="AT5554" s="9"/>
      <c r="GM5554" s="12"/>
      <c r="GN5554" s="12"/>
      <c r="GO5554" s="12"/>
      <c r="GP5554" s="12"/>
      <c r="GQ5554" s="12"/>
    </row>
    <row r="5555" spans="9:199" s="1" customFormat="1">
      <c r="I5555" s="3"/>
      <c r="P5555" s="59"/>
      <c r="Q5555" s="59"/>
      <c r="R5555" s="59"/>
      <c r="T5555" s="3"/>
      <c r="U5555" s="5"/>
      <c r="V5555" s="3"/>
      <c r="W5555" s="5"/>
      <c r="AE5555" s="7"/>
      <c r="AM5555" s="8"/>
      <c r="AT5555" s="9"/>
      <c r="GM5555" s="12"/>
      <c r="GN5555" s="12"/>
      <c r="GO5555" s="12"/>
      <c r="GP5555" s="12"/>
      <c r="GQ5555" s="12"/>
    </row>
    <row r="5556" spans="9:199" s="1" customFormat="1">
      <c r="I5556" s="3"/>
      <c r="P5556" s="59"/>
      <c r="Q5556" s="59"/>
      <c r="R5556" s="59"/>
      <c r="T5556" s="3"/>
      <c r="U5556" s="5"/>
      <c r="V5556" s="3"/>
      <c r="W5556" s="5"/>
      <c r="AE5556" s="7"/>
      <c r="AM5556" s="8"/>
      <c r="AT5556" s="9"/>
      <c r="GM5556" s="12"/>
      <c r="GN5556" s="12"/>
      <c r="GO5556" s="12"/>
      <c r="GP5556" s="12"/>
      <c r="GQ5556" s="12"/>
    </row>
    <row r="5557" spans="9:199" s="1" customFormat="1">
      <c r="I5557" s="3"/>
      <c r="P5557" s="59"/>
      <c r="Q5557" s="59"/>
      <c r="R5557" s="59"/>
      <c r="T5557" s="3"/>
      <c r="U5557" s="5"/>
      <c r="V5557" s="3"/>
      <c r="W5557" s="5"/>
      <c r="AE5557" s="7"/>
      <c r="AM5557" s="8"/>
      <c r="AT5557" s="9"/>
      <c r="GM5557" s="12"/>
      <c r="GN5557" s="12"/>
      <c r="GO5557" s="12"/>
      <c r="GP5557" s="12"/>
      <c r="GQ5557" s="12"/>
    </row>
    <row r="5558" spans="9:199" s="1" customFormat="1">
      <c r="I5558" s="3"/>
      <c r="P5558" s="59"/>
      <c r="Q5558" s="59"/>
      <c r="R5558" s="59"/>
      <c r="T5558" s="3"/>
      <c r="U5558" s="5"/>
      <c r="V5558" s="3"/>
      <c r="W5558" s="5"/>
      <c r="AE5558" s="7"/>
      <c r="AM5558" s="8"/>
      <c r="AT5558" s="9"/>
      <c r="GM5558" s="12"/>
      <c r="GN5558" s="12"/>
      <c r="GO5558" s="12"/>
      <c r="GP5558" s="12"/>
      <c r="GQ5558" s="12"/>
    </row>
    <row r="5559" spans="9:199" s="1" customFormat="1">
      <c r="I5559" s="3"/>
      <c r="P5559" s="59"/>
      <c r="Q5559" s="59"/>
      <c r="R5559" s="59"/>
      <c r="T5559" s="3"/>
      <c r="U5559" s="5"/>
      <c r="V5559" s="3"/>
      <c r="W5559" s="5"/>
      <c r="AE5559" s="7"/>
      <c r="AM5559" s="8"/>
      <c r="AT5559" s="9"/>
      <c r="GM5559" s="12"/>
      <c r="GN5559" s="12"/>
      <c r="GO5559" s="12"/>
      <c r="GP5559" s="12"/>
      <c r="GQ5559" s="12"/>
    </row>
    <row r="5560" spans="9:199" s="1" customFormat="1">
      <c r="I5560" s="3"/>
      <c r="P5560" s="59"/>
      <c r="Q5560" s="59"/>
      <c r="R5560" s="59"/>
      <c r="T5560" s="3"/>
      <c r="U5560" s="5"/>
      <c r="V5560" s="3"/>
      <c r="W5560" s="5"/>
      <c r="AE5560" s="7"/>
      <c r="AM5560" s="8"/>
      <c r="AT5560" s="9"/>
      <c r="GM5560" s="12"/>
      <c r="GN5560" s="12"/>
      <c r="GO5560" s="12"/>
      <c r="GP5560" s="12"/>
      <c r="GQ5560" s="12"/>
    </row>
    <row r="5561" spans="9:199" s="1" customFormat="1">
      <c r="I5561" s="3"/>
      <c r="P5561" s="59"/>
      <c r="Q5561" s="59"/>
      <c r="R5561" s="59"/>
      <c r="T5561" s="3"/>
      <c r="U5561" s="5"/>
      <c r="V5561" s="3"/>
      <c r="W5561" s="5"/>
      <c r="AE5561" s="7"/>
      <c r="AM5561" s="8"/>
      <c r="AT5561" s="9"/>
      <c r="GM5561" s="12"/>
      <c r="GN5561" s="12"/>
      <c r="GO5561" s="12"/>
      <c r="GP5561" s="12"/>
      <c r="GQ5561" s="12"/>
    </row>
    <row r="5562" spans="9:199" s="1" customFormat="1">
      <c r="I5562" s="3"/>
      <c r="P5562" s="59"/>
      <c r="Q5562" s="59"/>
      <c r="R5562" s="59"/>
      <c r="T5562" s="3"/>
      <c r="U5562" s="5"/>
      <c r="V5562" s="3"/>
      <c r="W5562" s="5"/>
      <c r="AE5562" s="7"/>
      <c r="AM5562" s="8"/>
      <c r="AT5562" s="9"/>
      <c r="GM5562" s="12"/>
      <c r="GN5562" s="12"/>
      <c r="GO5562" s="12"/>
      <c r="GP5562" s="12"/>
      <c r="GQ5562" s="12"/>
    </row>
    <row r="5563" spans="9:199" s="1" customFormat="1">
      <c r="I5563" s="3"/>
      <c r="P5563" s="59"/>
      <c r="Q5563" s="59"/>
      <c r="R5563" s="59"/>
      <c r="T5563" s="3"/>
      <c r="U5563" s="5"/>
      <c r="V5563" s="3"/>
      <c r="W5563" s="5"/>
      <c r="AE5563" s="7"/>
      <c r="AM5563" s="8"/>
      <c r="AT5563" s="9"/>
      <c r="GM5563" s="12"/>
      <c r="GN5563" s="12"/>
      <c r="GO5563" s="12"/>
      <c r="GP5563" s="12"/>
      <c r="GQ5563" s="12"/>
    </row>
    <row r="5564" spans="9:199" s="1" customFormat="1">
      <c r="I5564" s="3"/>
      <c r="P5564" s="59"/>
      <c r="Q5564" s="59"/>
      <c r="R5564" s="59"/>
      <c r="T5564" s="3"/>
      <c r="U5564" s="5"/>
      <c r="V5564" s="3"/>
      <c r="W5564" s="5"/>
      <c r="AE5564" s="7"/>
      <c r="AM5564" s="8"/>
      <c r="AT5564" s="9"/>
      <c r="GM5564" s="12"/>
      <c r="GN5564" s="12"/>
      <c r="GO5564" s="12"/>
      <c r="GP5564" s="12"/>
      <c r="GQ5564" s="12"/>
    </row>
    <row r="5565" spans="9:199" s="1" customFormat="1">
      <c r="I5565" s="3"/>
      <c r="P5565" s="59"/>
      <c r="Q5565" s="59"/>
      <c r="R5565" s="59"/>
      <c r="T5565" s="3"/>
      <c r="U5565" s="5"/>
      <c r="V5565" s="3"/>
      <c r="W5565" s="5"/>
      <c r="AE5565" s="7"/>
      <c r="AM5565" s="8"/>
      <c r="AT5565" s="9"/>
      <c r="GM5565" s="12"/>
      <c r="GN5565" s="12"/>
      <c r="GO5565" s="12"/>
      <c r="GP5565" s="12"/>
      <c r="GQ5565" s="12"/>
    </row>
    <row r="5566" spans="9:199" s="1" customFormat="1">
      <c r="I5566" s="3"/>
      <c r="P5566" s="59"/>
      <c r="Q5566" s="59"/>
      <c r="R5566" s="59"/>
      <c r="T5566" s="3"/>
      <c r="U5566" s="5"/>
      <c r="V5566" s="3"/>
      <c r="W5566" s="5"/>
      <c r="AE5566" s="7"/>
      <c r="AM5566" s="8"/>
      <c r="AT5566" s="9"/>
      <c r="GM5566" s="12"/>
      <c r="GN5566" s="12"/>
      <c r="GO5566" s="12"/>
      <c r="GP5566" s="12"/>
      <c r="GQ5566" s="12"/>
    </row>
    <row r="5567" spans="9:199" s="1" customFormat="1">
      <c r="I5567" s="3"/>
      <c r="P5567" s="59"/>
      <c r="Q5567" s="59"/>
      <c r="R5567" s="59"/>
      <c r="T5567" s="3"/>
      <c r="U5567" s="5"/>
      <c r="V5567" s="3"/>
      <c r="W5567" s="5"/>
      <c r="AE5567" s="7"/>
      <c r="AM5567" s="8"/>
      <c r="AT5567" s="9"/>
      <c r="GM5567" s="12"/>
      <c r="GN5567" s="12"/>
      <c r="GO5567" s="12"/>
      <c r="GP5567" s="12"/>
      <c r="GQ5567" s="12"/>
    </row>
    <row r="5568" spans="9:199" s="1" customFormat="1">
      <c r="I5568" s="3"/>
      <c r="P5568" s="59"/>
      <c r="Q5568" s="59"/>
      <c r="R5568" s="59"/>
      <c r="T5568" s="3"/>
      <c r="U5568" s="5"/>
      <c r="V5568" s="3"/>
      <c r="W5568" s="5"/>
      <c r="AE5568" s="7"/>
      <c r="AM5568" s="8"/>
      <c r="AT5568" s="9"/>
      <c r="GM5568" s="12"/>
      <c r="GN5568" s="12"/>
      <c r="GO5568" s="12"/>
      <c r="GP5568" s="12"/>
      <c r="GQ5568" s="12"/>
    </row>
    <row r="5569" spans="9:199" s="1" customFormat="1">
      <c r="I5569" s="3"/>
      <c r="P5569" s="59"/>
      <c r="Q5569" s="59"/>
      <c r="R5569" s="59"/>
      <c r="T5569" s="3"/>
      <c r="U5569" s="5"/>
      <c r="V5569" s="3"/>
      <c r="W5569" s="5"/>
      <c r="AE5569" s="7"/>
      <c r="AM5569" s="8"/>
      <c r="AT5569" s="9"/>
      <c r="GM5569" s="12"/>
      <c r="GN5569" s="12"/>
      <c r="GO5569" s="12"/>
      <c r="GP5569" s="12"/>
      <c r="GQ5569" s="12"/>
    </row>
    <row r="5570" spans="9:199" s="1" customFormat="1">
      <c r="I5570" s="3"/>
      <c r="P5570" s="59"/>
      <c r="Q5570" s="59"/>
      <c r="R5570" s="59"/>
      <c r="T5570" s="3"/>
      <c r="U5570" s="5"/>
      <c r="V5570" s="3"/>
      <c r="W5570" s="5"/>
      <c r="AE5570" s="7"/>
      <c r="AM5570" s="8"/>
      <c r="AT5570" s="9"/>
      <c r="GM5570" s="12"/>
      <c r="GN5570" s="12"/>
      <c r="GO5570" s="12"/>
      <c r="GP5570" s="12"/>
      <c r="GQ5570" s="12"/>
    </row>
    <row r="5571" spans="9:199" s="1" customFormat="1">
      <c r="I5571" s="3"/>
      <c r="P5571" s="59"/>
      <c r="Q5571" s="59"/>
      <c r="R5571" s="59"/>
      <c r="T5571" s="3"/>
      <c r="U5571" s="5"/>
      <c r="V5571" s="3"/>
      <c r="W5571" s="5"/>
      <c r="AE5571" s="7"/>
      <c r="AM5571" s="8"/>
      <c r="AT5571" s="9"/>
      <c r="GM5571" s="12"/>
      <c r="GN5571" s="12"/>
      <c r="GO5571" s="12"/>
      <c r="GP5571" s="12"/>
      <c r="GQ5571" s="12"/>
    </row>
    <row r="5572" spans="9:199" s="1" customFormat="1">
      <c r="I5572" s="3"/>
      <c r="P5572" s="59"/>
      <c r="Q5572" s="59"/>
      <c r="R5572" s="59"/>
      <c r="T5572" s="3"/>
      <c r="U5572" s="5"/>
      <c r="V5572" s="3"/>
      <c r="W5572" s="5"/>
      <c r="AE5572" s="7"/>
      <c r="AM5572" s="8"/>
      <c r="AT5572" s="9"/>
      <c r="GM5572" s="12"/>
      <c r="GN5572" s="12"/>
      <c r="GO5572" s="12"/>
      <c r="GP5572" s="12"/>
      <c r="GQ5572" s="12"/>
    </row>
    <row r="5573" spans="9:199" s="1" customFormat="1">
      <c r="I5573" s="3"/>
      <c r="P5573" s="59"/>
      <c r="Q5573" s="59"/>
      <c r="R5573" s="59"/>
      <c r="T5573" s="3"/>
      <c r="U5573" s="5"/>
      <c r="V5573" s="3"/>
      <c r="W5573" s="5"/>
      <c r="AE5573" s="7"/>
      <c r="AM5573" s="8"/>
      <c r="AT5573" s="9"/>
      <c r="GM5573" s="12"/>
      <c r="GN5573" s="12"/>
      <c r="GO5573" s="12"/>
      <c r="GP5573" s="12"/>
      <c r="GQ5573" s="12"/>
    </row>
    <row r="5574" spans="9:199" s="1" customFormat="1">
      <c r="I5574" s="3"/>
      <c r="P5574" s="59"/>
      <c r="Q5574" s="59"/>
      <c r="R5574" s="59"/>
      <c r="T5574" s="3"/>
      <c r="U5574" s="5"/>
      <c r="V5574" s="3"/>
      <c r="W5574" s="5"/>
      <c r="AE5574" s="7"/>
      <c r="AM5574" s="8"/>
      <c r="AT5574" s="9"/>
      <c r="GM5574" s="12"/>
      <c r="GN5574" s="12"/>
      <c r="GO5574" s="12"/>
      <c r="GP5574" s="12"/>
      <c r="GQ5574" s="12"/>
    </row>
    <row r="5575" spans="9:199" s="1" customFormat="1">
      <c r="I5575" s="3"/>
      <c r="P5575" s="59"/>
      <c r="Q5575" s="59"/>
      <c r="R5575" s="59"/>
      <c r="T5575" s="3"/>
      <c r="U5575" s="5"/>
      <c r="V5575" s="3"/>
      <c r="W5575" s="5"/>
      <c r="AE5575" s="7"/>
      <c r="AM5575" s="8"/>
      <c r="AT5575" s="9"/>
      <c r="GM5575" s="12"/>
      <c r="GN5575" s="12"/>
      <c r="GO5575" s="12"/>
      <c r="GP5575" s="12"/>
      <c r="GQ5575" s="12"/>
    </row>
    <row r="5576" spans="9:199" s="1" customFormat="1">
      <c r="I5576" s="3"/>
      <c r="P5576" s="59"/>
      <c r="Q5576" s="59"/>
      <c r="R5576" s="59"/>
      <c r="T5576" s="3"/>
      <c r="U5576" s="5"/>
      <c r="V5576" s="3"/>
      <c r="W5576" s="5"/>
      <c r="AE5576" s="7"/>
      <c r="AM5576" s="8"/>
      <c r="AT5576" s="9"/>
      <c r="GM5576" s="12"/>
      <c r="GN5576" s="12"/>
      <c r="GO5576" s="12"/>
      <c r="GP5576" s="12"/>
      <c r="GQ5576" s="12"/>
    </row>
    <row r="5577" spans="9:199" s="1" customFormat="1">
      <c r="I5577" s="3"/>
      <c r="P5577" s="59"/>
      <c r="Q5577" s="59"/>
      <c r="R5577" s="59"/>
      <c r="T5577" s="3"/>
      <c r="U5577" s="5"/>
      <c r="V5577" s="3"/>
      <c r="W5577" s="5"/>
      <c r="AE5577" s="7"/>
      <c r="AM5577" s="8"/>
      <c r="AT5577" s="9"/>
      <c r="GM5577" s="12"/>
      <c r="GN5577" s="12"/>
      <c r="GO5577" s="12"/>
      <c r="GP5577" s="12"/>
      <c r="GQ5577" s="12"/>
    </row>
    <row r="5578" spans="9:199" s="1" customFormat="1">
      <c r="I5578" s="3"/>
      <c r="P5578" s="59"/>
      <c r="Q5578" s="59"/>
      <c r="R5578" s="59"/>
      <c r="T5578" s="3"/>
      <c r="U5578" s="5"/>
      <c r="V5578" s="3"/>
      <c r="W5578" s="5"/>
      <c r="AE5578" s="7"/>
      <c r="AM5578" s="8"/>
      <c r="AT5578" s="9"/>
      <c r="GM5578" s="12"/>
      <c r="GN5578" s="12"/>
      <c r="GO5578" s="12"/>
      <c r="GP5578" s="12"/>
      <c r="GQ5578" s="12"/>
    </row>
    <row r="5579" spans="9:199" s="1" customFormat="1">
      <c r="I5579" s="3"/>
      <c r="P5579" s="59"/>
      <c r="Q5579" s="59"/>
      <c r="R5579" s="59"/>
      <c r="T5579" s="3"/>
      <c r="U5579" s="5"/>
      <c r="V5579" s="3"/>
      <c r="W5579" s="5"/>
      <c r="AE5579" s="7"/>
      <c r="AM5579" s="8"/>
      <c r="AT5579" s="9"/>
      <c r="GM5579" s="12"/>
      <c r="GN5579" s="12"/>
      <c r="GO5579" s="12"/>
      <c r="GP5579" s="12"/>
      <c r="GQ5579" s="12"/>
    </row>
    <row r="5580" spans="9:199" s="1" customFormat="1">
      <c r="I5580" s="3"/>
      <c r="P5580" s="59"/>
      <c r="Q5580" s="59"/>
      <c r="R5580" s="59"/>
      <c r="T5580" s="3"/>
      <c r="U5580" s="5"/>
      <c r="V5580" s="3"/>
      <c r="W5580" s="5"/>
      <c r="AE5580" s="7"/>
      <c r="AM5580" s="8"/>
      <c r="AT5580" s="9"/>
      <c r="GM5580" s="12"/>
      <c r="GN5580" s="12"/>
      <c r="GO5580" s="12"/>
      <c r="GP5580" s="12"/>
      <c r="GQ5580" s="12"/>
    </row>
    <row r="5581" spans="9:199" s="1" customFormat="1">
      <c r="I5581" s="3"/>
      <c r="P5581" s="59"/>
      <c r="Q5581" s="59"/>
      <c r="R5581" s="59"/>
      <c r="T5581" s="3"/>
      <c r="U5581" s="5"/>
      <c r="V5581" s="3"/>
      <c r="W5581" s="5"/>
      <c r="AE5581" s="7"/>
      <c r="AM5581" s="8"/>
      <c r="AT5581" s="9"/>
      <c r="GM5581" s="12"/>
      <c r="GN5581" s="12"/>
      <c r="GO5581" s="12"/>
      <c r="GP5581" s="12"/>
      <c r="GQ5581" s="12"/>
    </row>
    <row r="5582" spans="9:199" s="1" customFormat="1">
      <c r="I5582" s="3"/>
      <c r="P5582" s="59"/>
      <c r="Q5582" s="59"/>
      <c r="R5582" s="59"/>
      <c r="T5582" s="3"/>
      <c r="U5582" s="5"/>
      <c r="V5582" s="3"/>
      <c r="W5582" s="5"/>
      <c r="AE5582" s="7"/>
      <c r="AM5582" s="8"/>
      <c r="AT5582" s="9"/>
      <c r="GM5582" s="12"/>
      <c r="GN5582" s="12"/>
      <c r="GO5582" s="12"/>
      <c r="GP5582" s="12"/>
      <c r="GQ5582" s="12"/>
    </row>
    <row r="5583" spans="9:199" s="1" customFormat="1">
      <c r="I5583" s="3"/>
      <c r="P5583" s="59"/>
      <c r="Q5583" s="59"/>
      <c r="R5583" s="59"/>
      <c r="T5583" s="3"/>
      <c r="U5583" s="5"/>
      <c r="V5583" s="3"/>
      <c r="W5583" s="5"/>
      <c r="AE5583" s="7"/>
      <c r="AM5583" s="8"/>
      <c r="AT5583" s="9"/>
      <c r="GM5583" s="12"/>
      <c r="GN5583" s="12"/>
      <c r="GO5583" s="12"/>
      <c r="GP5583" s="12"/>
      <c r="GQ5583" s="12"/>
    </row>
    <row r="5584" spans="9:199" s="1" customFormat="1">
      <c r="I5584" s="3"/>
      <c r="P5584" s="59"/>
      <c r="Q5584" s="59"/>
      <c r="R5584" s="59"/>
      <c r="T5584" s="3"/>
      <c r="U5584" s="5"/>
      <c r="V5584" s="3"/>
      <c r="W5584" s="5"/>
      <c r="AE5584" s="7"/>
      <c r="AM5584" s="8"/>
      <c r="AT5584" s="9"/>
      <c r="GM5584" s="12"/>
      <c r="GN5584" s="12"/>
      <c r="GO5584" s="12"/>
      <c r="GP5584" s="12"/>
      <c r="GQ5584" s="12"/>
    </row>
    <row r="5585" spans="9:199" s="1" customFormat="1">
      <c r="I5585" s="3"/>
      <c r="P5585" s="59"/>
      <c r="Q5585" s="59"/>
      <c r="R5585" s="59"/>
      <c r="T5585" s="3"/>
      <c r="U5585" s="5"/>
      <c r="V5585" s="3"/>
      <c r="W5585" s="5"/>
      <c r="AE5585" s="7"/>
      <c r="AM5585" s="8"/>
      <c r="AT5585" s="9"/>
      <c r="GM5585" s="12"/>
      <c r="GN5585" s="12"/>
      <c r="GO5585" s="12"/>
      <c r="GP5585" s="12"/>
      <c r="GQ5585" s="12"/>
    </row>
    <row r="5586" spans="9:199" s="1" customFormat="1">
      <c r="I5586" s="3"/>
      <c r="P5586" s="59"/>
      <c r="Q5586" s="59"/>
      <c r="R5586" s="59"/>
      <c r="T5586" s="3"/>
      <c r="U5586" s="5"/>
      <c r="V5586" s="3"/>
      <c r="W5586" s="5"/>
      <c r="AE5586" s="7"/>
      <c r="AM5586" s="8"/>
      <c r="AT5586" s="9"/>
      <c r="GM5586" s="12"/>
      <c r="GN5586" s="12"/>
      <c r="GO5586" s="12"/>
      <c r="GP5586" s="12"/>
      <c r="GQ5586" s="12"/>
    </row>
    <row r="5587" spans="9:199" s="1" customFormat="1">
      <c r="I5587" s="3"/>
      <c r="P5587" s="59"/>
      <c r="Q5587" s="59"/>
      <c r="R5587" s="59"/>
      <c r="T5587" s="3"/>
      <c r="U5587" s="5"/>
      <c r="V5587" s="3"/>
      <c r="W5587" s="5"/>
      <c r="AE5587" s="7"/>
      <c r="AM5587" s="8"/>
      <c r="AT5587" s="9"/>
      <c r="GM5587" s="12"/>
      <c r="GN5587" s="12"/>
      <c r="GO5587" s="12"/>
      <c r="GP5587" s="12"/>
      <c r="GQ5587" s="12"/>
    </row>
    <row r="5588" spans="9:199" s="1" customFormat="1">
      <c r="I5588" s="3"/>
      <c r="P5588" s="59"/>
      <c r="Q5588" s="59"/>
      <c r="R5588" s="59"/>
      <c r="T5588" s="3"/>
      <c r="U5588" s="5"/>
      <c r="V5588" s="3"/>
      <c r="W5588" s="5"/>
      <c r="AE5588" s="7"/>
      <c r="AM5588" s="8"/>
      <c r="AT5588" s="9"/>
      <c r="GM5588" s="12"/>
      <c r="GN5588" s="12"/>
      <c r="GO5588" s="12"/>
      <c r="GP5588" s="12"/>
      <c r="GQ5588" s="12"/>
    </row>
    <row r="5589" spans="9:199" s="1" customFormat="1">
      <c r="I5589" s="3"/>
      <c r="P5589" s="59"/>
      <c r="Q5589" s="59"/>
      <c r="R5589" s="59"/>
      <c r="T5589" s="3"/>
      <c r="U5589" s="5"/>
      <c r="V5589" s="3"/>
      <c r="W5589" s="5"/>
      <c r="AE5589" s="7"/>
      <c r="AM5589" s="8"/>
      <c r="AT5589" s="9"/>
      <c r="GM5589" s="12"/>
      <c r="GN5589" s="12"/>
      <c r="GO5589" s="12"/>
      <c r="GP5589" s="12"/>
      <c r="GQ5589" s="12"/>
    </row>
    <row r="5590" spans="9:199" s="1" customFormat="1">
      <c r="I5590" s="3"/>
      <c r="P5590" s="59"/>
      <c r="Q5590" s="59"/>
      <c r="R5590" s="59"/>
      <c r="T5590" s="3"/>
      <c r="U5590" s="5"/>
      <c r="V5590" s="3"/>
      <c r="W5590" s="5"/>
      <c r="AE5590" s="7"/>
      <c r="AM5590" s="8"/>
      <c r="AT5590" s="9"/>
      <c r="GM5590" s="12"/>
      <c r="GN5590" s="12"/>
      <c r="GO5590" s="12"/>
      <c r="GP5590" s="12"/>
      <c r="GQ5590" s="12"/>
    </row>
    <row r="5591" spans="9:199" s="1" customFormat="1">
      <c r="I5591" s="3"/>
      <c r="P5591" s="59"/>
      <c r="Q5591" s="59"/>
      <c r="R5591" s="59"/>
      <c r="T5591" s="3"/>
      <c r="U5591" s="5"/>
      <c r="V5591" s="3"/>
      <c r="W5591" s="5"/>
      <c r="AE5591" s="7"/>
      <c r="AM5591" s="8"/>
      <c r="AT5591" s="9"/>
      <c r="GM5591" s="12"/>
      <c r="GN5591" s="12"/>
      <c r="GO5591" s="12"/>
      <c r="GP5591" s="12"/>
      <c r="GQ5591" s="12"/>
    </row>
    <row r="5592" spans="9:199" s="1" customFormat="1">
      <c r="I5592" s="3"/>
      <c r="P5592" s="59"/>
      <c r="Q5592" s="59"/>
      <c r="R5592" s="59"/>
      <c r="T5592" s="3"/>
      <c r="U5592" s="5"/>
      <c r="V5592" s="3"/>
      <c r="W5592" s="5"/>
      <c r="AE5592" s="7"/>
      <c r="AM5592" s="8"/>
      <c r="AT5592" s="9"/>
      <c r="GM5592" s="12"/>
      <c r="GN5592" s="12"/>
      <c r="GO5592" s="12"/>
      <c r="GP5592" s="12"/>
      <c r="GQ5592" s="12"/>
    </row>
    <row r="5593" spans="9:199" s="1" customFormat="1">
      <c r="I5593" s="3"/>
      <c r="P5593" s="59"/>
      <c r="Q5593" s="59"/>
      <c r="R5593" s="59"/>
      <c r="T5593" s="3"/>
      <c r="U5593" s="5"/>
      <c r="V5593" s="3"/>
      <c r="W5593" s="5"/>
      <c r="AE5593" s="7"/>
      <c r="AM5593" s="8"/>
      <c r="AT5593" s="9"/>
      <c r="GM5593" s="12"/>
      <c r="GN5593" s="12"/>
      <c r="GO5593" s="12"/>
      <c r="GP5593" s="12"/>
      <c r="GQ5593" s="12"/>
    </row>
    <row r="5594" spans="9:199" s="1" customFormat="1">
      <c r="I5594" s="3"/>
      <c r="P5594" s="59"/>
      <c r="Q5594" s="59"/>
      <c r="R5594" s="59"/>
      <c r="T5594" s="3"/>
      <c r="U5594" s="5"/>
      <c r="V5594" s="3"/>
      <c r="W5594" s="5"/>
      <c r="AE5594" s="7"/>
      <c r="AM5594" s="8"/>
      <c r="AT5594" s="9"/>
      <c r="GM5594" s="12"/>
      <c r="GN5594" s="12"/>
      <c r="GO5594" s="12"/>
      <c r="GP5594" s="12"/>
      <c r="GQ5594" s="12"/>
    </row>
    <row r="5595" spans="9:199" s="1" customFormat="1">
      <c r="I5595" s="3"/>
      <c r="P5595" s="59"/>
      <c r="Q5595" s="59"/>
      <c r="R5595" s="59"/>
      <c r="T5595" s="3"/>
      <c r="U5595" s="5"/>
      <c r="V5595" s="3"/>
      <c r="W5595" s="5"/>
      <c r="AE5595" s="7"/>
      <c r="AM5595" s="8"/>
      <c r="AT5595" s="9"/>
      <c r="GM5595" s="12"/>
      <c r="GN5595" s="12"/>
      <c r="GO5595" s="12"/>
      <c r="GP5595" s="12"/>
      <c r="GQ5595" s="12"/>
    </row>
    <row r="5596" spans="9:199" s="1" customFormat="1">
      <c r="I5596" s="3"/>
      <c r="P5596" s="59"/>
      <c r="Q5596" s="59"/>
      <c r="R5596" s="59"/>
      <c r="T5596" s="3"/>
      <c r="U5596" s="5"/>
      <c r="V5596" s="3"/>
      <c r="W5596" s="5"/>
      <c r="AE5596" s="7"/>
      <c r="AM5596" s="8"/>
      <c r="AT5596" s="9"/>
      <c r="GM5596" s="12"/>
      <c r="GN5596" s="12"/>
      <c r="GO5596" s="12"/>
      <c r="GP5596" s="12"/>
      <c r="GQ5596" s="12"/>
    </row>
    <row r="5597" spans="9:199" s="1" customFormat="1">
      <c r="I5597" s="3"/>
      <c r="P5597" s="59"/>
      <c r="Q5597" s="59"/>
      <c r="R5597" s="59"/>
      <c r="T5597" s="3"/>
      <c r="U5597" s="5"/>
      <c r="V5597" s="3"/>
      <c r="W5597" s="5"/>
      <c r="AE5597" s="7"/>
      <c r="AM5597" s="8"/>
      <c r="AT5597" s="9"/>
      <c r="GM5597" s="12"/>
      <c r="GN5597" s="12"/>
      <c r="GO5597" s="12"/>
      <c r="GP5597" s="12"/>
      <c r="GQ5597" s="12"/>
    </row>
    <row r="5598" spans="9:199" s="1" customFormat="1">
      <c r="I5598" s="3"/>
      <c r="P5598" s="59"/>
      <c r="Q5598" s="59"/>
      <c r="R5598" s="59"/>
      <c r="T5598" s="3"/>
      <c r="U5598" s="5"/>
      <c r="V5598" s="3"/>
      <c r="W5598" s="5"/>
      <c r="AE5598" s="7"/>
      <c r="AM5598" s="8"/>
      <c r="AT5598" s="9"/>
      <c r="GM5598" s="12"/>
      <c r="GN5598" s="12"/>
      <c r="GO5598" s="12"/>
      <c r="GP5598" s="12"/>
      <c r="GQ5598" s="12"/>
    </row>
    <row r="5599" spans="9:199" s="1" customFormat="1">
      <c r="I5599" s="3"/>
      <c r="P5599" s="59"/>
      <c r="Q5599" s="59"/>
      <c r="R5599" s="59"/>
      <c r="T5599" s="3"/>
      <c r="U5599" s="5"/>
      <c r="V5599" s="3"/>
      <c r="W5599" s="5"/>
      <c r="AE5599" s="7"/>
      <c r="AM5599" s="8"/>
      <c r="AT5599" s="9"/>
      <c r="GM5599" s="12"/>
      <c r="GN5599" s="12"/>
      <c r="GO5599" s="12"/>
      <c r="GP5599" s="12"/>
      <c r="GQ5599" s="12"/>
    </row>
    <row r="5600" spans="9:199" s="1" customFormat="1">
      <c r="I5600" s="3"/>
      <c r="P5600" s="59"/>
      <c r="Q5600" s="59"/>
      <c r="R5600" s="59"/>
      <c r="T5600" s="3"/>
      <c r="U5600" s="5"/>
      <c r="V5600" s="3"/>
      <c r="W5600" s="5"/>
      <c r="AE5600" s="7"/>
      <c r="AM5600" s="8"/>
      <c r="AT5600" s="9"/>
      <c r="GM5600" s="12"/>
      <c r="GN5600" s="12"/>
      <c r="GO5600" s="12"/>
      <c r="GP5600" s="12"/>
      <c r="GQ5600" s="12"/>
    </row>
    <row r="5601" spans="9:199" s="1" customFormat="1">
      <c r="I5601" s="3"/>
      <c r="P5601" s="59"/>
      <c r="Q5601" s="59"/>
      <c r="R5601" s="59"/>
      <c r="T5601" s="3"/>
      <c r="U5601" s="5"/>
      <c r="V5601" s="3"/>
      <c r="W5601" s="5"/>
      <c r="AE5601" s="7"/>
      <c r="AM5601" s="8"/>
      <c r="AT5601" s="9"/>
      <c r="GM5601" s="12"/>
      <c r="GN5601" s="12"/>
      <c r="GO5601" s="12"/>
      <c r="GP5601" s="12"/>
      <c r="GQ5601" s="12"/>
    </row>
    <row r="5602" spans="9:199" s="1" customFormat="1">
      <c r="I5602" s="3"/>
      <c r="P5602" s="59"/>
      <c r="Q5602" s="59"/>
      <c r="R5602" s="59"/>
      <c r="T5602" s="3"/>
      <c r="U5602" s="5"/>
      <c r="V5602" s="3"/>
      <c r="W5602" s="5"/>
      <c r="AE5602" s="7"/>
      <c r="AM5602" s="8"/>
      <c r="AT5602" s="9"/>
      <c r="GM5602" s="12"/>
      <c r="GN5602" s="12"/>
      <c r="GO5602" s="12"/>
      <c r="GP5602" s="12"/>
      <c r="GQ5602" s="12"/>
    </row>
    <row r="5603" spans="9:199" s="1" customFormat="1">
      <c r="I5603" s="3"/>
      <c r="P5603" s="59"/>
      <c r="Q5603" s="59"/>
      <c r="R5603" s="59"/>
      <c r="T5603" s="3"/>
      <c r="U5603" s="5"/>
      <c r="V5603" s="3"/>
      <c r="W5603" s="5"/>
      <c r="AE5603" s="7"/>
      <c r="AM5603" s="8"/>
      <c r="AT5603" s="9"/>
      <c r="GM5603" s="12"/>
      <c r="GN5603" s="12"/>
      <c r="GO5603" s="12"/>
      <c r="GP5603" s="12"/>
      <c r="GQ5603" s="12"/>
    </row>
    <row r="5604" spans="9:199" s="1" customFormat="1">
      <c r="I5604" s="3"/>
      <c r="P5604" s="59"/>
      <c r="Q5604" s="59"/>
      <c r="R5604" s="59"/>
      <c r="T5604" s="3"/>
      <c r="U5604" s="5"/>
      <c r="V5604" s="3"/>
      <c r="W5604" s="5"/>
      <c r="AE5604" s="7"/>
      <c r="AM5604" s="8"/>
      <c r="AT5604" s="9"/>
      <c r="GM5604" s="12"/>
      <c r="GN5604" s="12"/>
      <c r="GO5604" s="12"/>
      <c r="GP5604" s="12"/>
      <c r="GQ5604" s="12"/>
    </row>
    <row r="5605" spans="9:199" s="1" customFormat="1">
      <c r="I5605" s="3"/>
      <c r="P5605" s="59"/>
      <c r="Q5605" s="59"/>
      <c r="R5605" s="59"/>
      <c r="T5605" s="3"/>
      <c r="U5605" s="5"/>
      <c r="V5605" s="3"/>
      <c r="W5605" s="5"/>
      <c r="AE5605" s="7"/>
      <c r="AM5605" s="8"/>
      <c r="AT5605" s="9"/>
      <c r="GM5605" s="12"/>
      <c r="GN5605" s="12"/>
      <c r="GO5605" s="12"/>
      <c r="GP5605" s="12"/>
      <c r="GQ5605" s="12"/>
    </row>
    <row r="5606" spans="9:199" s="1" customFormat="1">
      <c r="I5606" s="3"/>
      <c r="P5606" s="59"/>
      <c r="Q5606" s="59"/>
      <c r="R5606" s="59"/>
      <c r="T5606" s="3"/>
      <c r="U5606" s="5"/>
      <c r="V5606" s="3"/>
      <c r="W5606" s="5"/>
      <c r="AE5606" s="7"/>
      <c r="AM5606" s="8"/>
      <c r="AT5606" s="9"/>
      <c r="GM5606" s="12"/>
      <c r="GN5606" s="12"/>
      <c r="GO5606" s="12"/>
      <c r="GP5606" s="12"/>
      <c r="GQ5606" s="12"/>
    </row>
    <row r="5607" spans="9:199" s="1" customFormat="1">
      <c r="I5607" s="3"/>
      <c r="P5607" s="59"/>
      <c r="Q5607" s="59"/>
      <c r="R5607" s="59"/>
      <c r="T5607" s="3"/>
      <c r="U5607" s="5"/>
      <c r="V5607" s="3"/>
      <c r="W5607" s="5"/>
      <c r="AE5607" s="7"/>
      <c r="AM5607" s="8"/>
      <c r="AT5607" s="9"/>
      <c r="GM5607" s="12"/>
      <c r="GN5607" s="12"/>
      <c r="GO5607" s="12"/>
      <c r="GP5607" s="12"/>
      <c r="GQ5607" s="12"/>
    </row>
    <row r="5608" spans="9:199" s="1" customFormat="1">
      <c r="I5608" s="3"/>
      <c r="P5608" s="59"/>
      <c r="Q5608" s="59"/>
      <c r="R5608" s="59"/>
      <c r="T5608" s="3"/>
      <c r="U5608" s="5"/>
      <c r="V5608" s="3"/>
      <c r="W5608" s="5"/>
      <c r="AE5608" s="7"/>
      <c r="AM5608" s="8"/>
      <c r="AT5608" s="9"/>
      <c r="GM5608" s="12"/>
      <c r="GN5608" s="12"/>
      <c r="GO5608" s="12"/>
      <c r="GP5608" s="12"/>
      <c r="GQ5608" s="12"/>
    </row>
    <row r="5609" spans="9:199" s="1" customFormat="1">
      <c r="I5609" s="3"/>
      <c r="P5609" s="59"/>
      <c r="Q5609" s="59"/>
      <c r="R5609" s="59"/>
      <c r="T5609" s="3"/>
      <c r="U5609" s="5"/>
      <c r="V5609" s="3"/>
      <c r="W5609" s="5"/>
      <c r="AE5609" s="7"/>
      <c r="AM5609" s="8"/>
      <c r="AT5609" s="9"/>
      <c r="GM5609" s="12"/>
      <c r="GN5609" s="12"/>
      <c r="GO5609" s="12"/>
      <c r="GP5609" s="12"/>
      <c r="GQ5609" s="12"/>
    </row>
    <row r="5610" spans="9:199" s="1" customFormat="1">
      <c r="I5610" s="3"/>
      <c r="P5610" s="59"/>
      <c r="Q5610" s="59"/>
      <c r="R5610" s="59"/>
      <c r="T5610" s="3"/>
      <c r="U5610" s="5"/>
      <c r="V5610" s="3"/>
      <c r="W5610" s="5"/>
      <c r="AE5610" s="7"/>
      <c r="AM5610" s="8"/>
      <c r="AT5610" s="9"/>
      <c r="GM5610" s="12"/>
      <c r="GN5610" s="12"/>
      <c r="GO5610" s="12"/>
      <c r="GP5610" s="12"/>
      <c r="GQ5610" s="12"/>
    </row>
    <row r="5611" spans="9:199" s="1" customFormat="1">
      <c r="I5611" s="3"/>
      <c r="P5611" s="59"/>
      <c r="Q5611" s="59"/>
      <c r="R5611" s="59"/>
      <c r="T5611" s="3"/>
      <c r="U5611" s="5"/>
      <c r="V5611" s="3"/>
      <c r="W5611" s="5"/>
      <c r="AE5611" s="7"/>
      <c r="AM5611" s="8"/>
      <c r="AT5611" s="9"/>
      <c r="GM5611" s="12"/>
      <c r="GN5611" s="12"/>
      <c r="GO5611" s="12"/>
      <c r="GP5611" s="12"/>
      <c r="GQ5611" s="12"/>
    </row>
    <row r="5612" spans="9:199" s="1" customFormat="1">
      <c r="I5612" s="3"/>
      <c r="P5612" s="59"/>
      <c r="Q5612" s="59"/>
      <c r="R5612" s="59"/>
      <c r="T5612" s="3"/>
      <c r="U5612" s="5"/>
      <c r="V5612" s="3"/>
      <c r="W5612" s="5"/>
      <c r="AE5612" s="7"/>
      <c r="AM5612" s="8"/>
      <c r="AT5612" s="9"/>
      <c r="GM5612" s="12"/>
      <c r="GN5612" s="12"/>
      <c r="GO5612" s="12"/>
      <c r="GP5612" s="12"/>
      <c r="GQ5612" s="12"/>
    </row>
    <row r="5613" spans="9:199" s="1" customFormat="1">
      <c r="I5613" s="3"/>
      <c r="P5613" s="59"/>
      <c r="Q5613" s="59"/>
      <c r="R5613" s="59"/>
      <c r="T5613" s="3"/>
      <c r="U5613" s="5"/>
      <c r="V5613" s="3"/>
      <c r="W5613" s="5"/>
      <c r="AE5613" s="7"/>
      <c r="AM5613" s="8"/>
      <c r="AT5613" s="9"/>
      <c r="GM5613" s="12"/>
      <c r="GN5613" s="12"/>
      <c r="GO5613" s="12"/>
      <c r="GP5613" s="12"/>
      <c r="GQ5613" s="12"/>
    </row>
    <row r="5614" spans="9:199" s="1" customFormat="1">
      <c r="I5614" s="3"/>
      <c r="P5614" s="59"/>
      <c r="Q5614" s="59"/>
      <c r="R5614" s="59"/>
      <c r="T5614" s="3"/>
      <c r="U5614" s="5"/>
      <c r="V5614" s="3"/>
      <c r="W5614" s="5"/>
      <c r="AE5614" s="7"/>
      <c r="AM5614" s="8"/>
      <c r="AT5614" s="9"/>
      <c r="GM5614" s="12"/>
      <c r="GN5614" s="12"/>
      <c r="GO5614" s="12"/>
      <c r="GP5614" s="12"/>
      <c r="GQ5614" s="12"/>
    </row>
    <row r="5615" spans="9:199" s="1" customFormat="1">
      <c r="I5615" s="3"/>
      <c r="P5615" s="59"/>
      <c r="Q5615" s="59"/>
      <c r="R5615" s="59"/>
      <c r="T5615" s="3"/>
      <c r="U5615" s="5"/>
      <c r="V5615" s="3"/>
      <c r="W5615" s="5"/>
      <c r="AE5615" s="7"/>
      <c r="AM5615" s="8"/>
      <c r="AT5615" s="9"/>
      <c r="GM5615" s="12"/>
      <c r="GN5615" s="12"/>
      <c r="GO5615" s="12"/>
      <c r="GP5615" s="12"/>
      <c r="GQ5615" s="12"/>
    </row>
    <row r="5616" spans="9:199" s="1" customFormat="1">
      <c r="I5616" s="3"/>
      <c r="P5616" s="59"/>
      <c r="Q5616" s="59"/>
      <c r="R5616" s="59"/>
      <c r="T5616" s="3"/>
      <c r="U5616" s="5"/>
      <c r="V5616" s="3"/>
      <c r="W5616" s="5"/>
      <c r="AE5616" s="7"/>
      <c r="AM5616" s="8"/>
      <c r="AT5616" s="9"/>
      <c r="GM5616" s="12"/>
      <c r="GN5616" s="12"/>
      <c r="GO5616" s="12"/>
      <c r="GP5616" s="12"/>
      <c r="GQ5616" s="12"/>
    </row>
    <row r="5617" spans="9:199" s="1" customFormat="1">
      <c r="I5617" s="3"/>
      <c r="P5617" s="59"/>
      <c r="Q5617" s="59"/>
      <c r="R5617" s="59"/>
      <c r="T5617" s="3"/>
      <c r="U5617" s="5"/>
      <c r="V5617" s="3"/>
      <c r="W5617" s="5"/>
      <c r="AE5617" s="7"/>
      <c r="AM5617" s="8"/>
      <c r="AT5617" s="9"/>
      <c r="GM5617" s="12"/>
      <c r="GN5617" s="12"/>
      <c r="GO5617" s="12"/>
      <c r="GP5617" s="12"/>
      <c r="GQ5617" s="12"/>
    </row>
    <row r="5618" spans="9:199" s="1" customFormat="1">
      <c r="I5618" s="3"/>
      <c r="P5618" s="59"/>
      <c r="Q5618" s="59"/>
      <c r="R5618" s="59"/>
      <c r="T5618" s="3"/>
      <c r="U5618" s="5"/>
      <c r="V5618" s="3"/>
      <c r="W5618" s="5"/>
      <c r="AE5618" s="7"/>
      <c r="AM5618" s="8"/>
      <c r="AT5618" s="9"/>
      <c r="GM5618" s="12"/>
      <c r="GN5618" s="12"/>
      <c r="GO5618" s="12"/>
      <c r="GP5618" s="12"/>
      <c r="GQ5618" s="12"/>
    </row>
    <row r="5619" spans="9:199" s="1" customFormat="1">
      <c r="I5619" s="3"/>
      <c r="P5619" s="59"/>
      <c r="Q5619" s="59"/>
      <c r="R5619" s="59"/>
      <c r="T5619" s="3"/>
      <c r="U5619" s="5"/>
      <c r="V5619" s="3"/>
      <c r="W5619" s="5"/>
      <c r="AE5619" s="7"/>
      <c r="AM5619" s="8"/>
      <c r="AT5619" s="9"/>
      <c r="GM5619" s="12"/>
      <c r="GN5619" s="12"/>
      <c r="GO5619" s="12"/>
      <c r="GP5619" s="12"/>
      <c r="GQ5619" s="12"/>
    </row>
    <row r="5620" spans="9:199" s="1" customFormat="1">
      <c r="I5620" s="3"/>
      <c r="P5620" s="59"/>
      <c r="Q5620" s="59"/>
      <c r="R5620" s="59"/>
      <c r="T5620" s="3"/>
      <c r="U5620" s="5"/>
      <c r="V5620" s="3"/>
      <c r="W5620" s="5"/>
      <c r="AE5620" s="7"/>
      <c r="AM5620" s="8"/>
      <c r="AT5620" s="9"/>
      <c r="GM5620" s="12"/>
      <c r="GN5620" s="12"/>
      <c r="GO5620" s="12"/>
      <c r="GP5620" s="12"/>
      <c r="GQ5620" s="12"/>
    </row>
    <row r="5621" spans="9:199" s="1" customFormat="1">
      <c r="I5621" s="3"/>
      <c r="P5621" s="59"/>
      <c r="Q5621" s="59"/>
      <c r="R5621" s="59"/>
      <c r="T5621" s="3"/>
      <c r="U5621" s="5"/>
      <c r="V5621" s="3"/>
      <c r="W5621" s="5"/>
      <c r="AE5621" s="7"/>
      <c r="AM5621" s="8"/>
      <c r="AT5621" s="9"/>
      <c r="GM5621" s="12"/>
      <c r="GN5621" s="12"/>
      <c r="GO5621" s="12"/>
      <c r="GP5621" s="12"/>
      <c r="GQ5621" s="12"/>
    </row>
    <row r="5622" spans="9:199" s="1" customFormat="1">
      <c r="I5622" s="3"/>
      <c r="P5622" s="59"/>
      <c r="Q5622" s="59"/>
      <c r="R5622" s="59"/>
      <c r="T5622" s="3"/>
      <c r="U5622" s="5"/>
      <c r="V5622" s="3"/>
      <c r="W5622" s="5"/>
      <c r="AE5622" s="7"/>
      <c r="AM5622" s="8"/>
      <c r="AT5622" s="9"/>
      <c r="GM5622" s="12"/>
      <c r="GN5622" s="12"/>
      <c r="GO5622" s="12"/>
      <c r="GP5622" s="12"/>
      <c r="GQ5622" s="12"/>
    </row>
    <row r="5623" spans="9:199" s="1" customFormat="1">
      <c r="I5623" s="3"/>
      <c r="P5623" s="59"/>
      <c r="Q5623" s="59"/>
      <c r="R5623" s="59"/>
      <c r="T5623" s="3"/>
      <c r="U5623" s="5"/>
      <c r="V5623" s="3"/>
      <c r="W5623" s="5"/>
      <c r="AE5623" s="7"/>
      <c r="AM5623" s="8"/>
      <c r="AT5623" s="9"/>
      <c r="GM5623" s="12"/>
      <c r="GN5623" s="12"/>
      <c r="GO5623" s="12"/>
      <c r="GP5623" s="12"/>
      <c r="GQ5623" s="12"/>
    </row>
    <row r="5624" spans="9:199" s="1" customFormat="1">
      <c r="I5624" s="3"/>
      <c r="P5624" s="59"/>
      <c r="Q5624" s="59"/>
      <c r="R5624" s="59"/>
      <c r="T5624" s="3"/>
      <c r="U5624" s="5"/>
      <c r="V5624" s="3"/>
      <c r="W5624" s="5"/>
      <c r="AE5624" s="7"/>
      <c r="AM5624" s="8"/>
      <c r="AT5624" s="9"/>
      <c r="GM5624" s="12"/>
      <c r="GN5624" s="12"/>
      <c r="GO5624" s="12"/>
      <c r="GP5624" s="12"/>
      <c r="GQ5624" s="12"/>
    </row>
    <row r="5625" spans="9:199" s="1" customFormat="1">
      <c r="I5625" s="3"/>
      <c r="P5625" s="59"/>
      <c r="Q5625" s="59"/>
      <c r="R5625" s="59"/>
      <c r="T5625" s="3"/>
      <c r="U5625" s="5"/>
      <c r="V5625" s="3"/>
      <c r="W5625" s="5"/>
      <c r="AE5625" s="7"/>
      <c r="AM5625" s="8"/>
      <c r="AT5625" s="9"/>
      <c r="GM5625" s="12"/>
      <c r="GN5625" s="12"/>
      <c r="GO5625" s="12"/>
      <c r="GP5625" s="12"/>
      <c r="GQ5625" s="12"/>
    </row>
    <row r="5626" spans="9:199" s="1" customFormat="1">
      <c r="I5626" s="3"/>
      <c r="P5626" s="59"/>
      <c r="Q5626" s="59"/>
      <c r="R5626" s="59"/>
      <c r="T5626" s="3"/>
      <c r="U5626" s="5"/>
      <c r="V5626" s="3"/>
      <c r="W5626" s="5"/>
      <c r="AE5626" s="7"/>
      <c r="AM5626" s="8"/>
      <c r="AT5626" s="9"/>
      <c r="GM5626" s="12"/>
      <c r="GN5626" s="12"/>
      <c r="GO5626" s="12"/>
      <c r="GP5626" s="12"/>
      <c r="GQ5626" s="12"/>
    </row>
    <row r="5627" spans="9:199" s="1" customFormat="1">
      <c r="I5627" s="3"/>
      <c r="P5627" s="59"/>
      <c r="Q5627" s="59"/>
      <c r="R5627" s="59"/>
      <c r="T5627" s="3"/>
      <c r="U5627" s="5"/>
      <c r="V5627" s="3"/>
      <c r="W5627" s="5"/>
      <c r="AE5627" s="7"/>
      <c r="AM5627" s="8"/>
      <c r="AT5627" s="9"/>
      <c r="GM5627" s="12"/>
      <c r="GN5627" s="12"/>
      <c r="GO5627" s="12"/>
      <c r="GP5627" s="12"/>
      <c r="GQ5627" s="12"/>
    </row>
    <row r="5628" spans="9:199" s="1" customFormat="1">
      <c r="I5628" s="3"/>
      <c r="P5628" s="59"/>
      <c r="Q5628" s="59"/>
      <c r="R5628" s="59"/>
      <c r="T5628" s="3"/>
      <c r="U5628" s="5"/>
      <c r="V5628" s="3"/>
      <c r="W5628" s="5"/>
      <c r="AE5628" s="7"/>
      <c r="AM5628" s="8"/>
      <c r="AT5628" s="9"/>
      <c r="GM5628" s="12"/>
      <c r="GN5628" s="12"/>
      <c r="GO5628" s="12"/>
      <c r="GP5628" s="12"/>
      <c r="GQ5628" s="12"/>
    </row>
    <row r="5629" spans="9:199" s="1" customFormat="1">
      <c r="I5629" s="3"/>
      <c r="P5629" s="59"/>
      <c r="Q5629" s="59"/>
      <c r="R5629" s="59"/>
      <c r="T5629" s="3"/>
      <c r="U5629" s="5"/>
      <c r="V5629" s="3"/>
      <c r="W5629" s="5"/>
      <c r="AE5629" s="7"/>
      <c r="AM5629" s="8"/>
      <c r="AT5629" s="9"/>
      <c r="GM5629" s="12"/>
      <c r="GN5629" s="12"/>
      <c r="GO5629" s="12"/>
      <c r="GP5629" s="12"/>
      <c r="GQ5629" s="12"/>
    </row>
    <row r="5630" spans="9:199" s="1" customFormat="1">
      <c r="I5630" s="3"/>
      <c r="P5630" s="59"/>
      <c r="Q5630" s="59"/>
      <c r="R5630" s="59"/>
      <c r="T5630" s="3"/>
      <c r="U5630" s="5"/>
      <c r="V5630" s="3"/>
      <c r="W5630" s="5"/>
      <c r="AE5630" s="7"/>
      <c r="AM5630" s="8"/>
      <c r="AT5630" s="9"/>
      <c r="GM5630" s="12"/>
      <c r="GN5630" s="12"/>
      <c r="GO5630" s="12"/>
      <c r="GP5630" s="12"/>
      <c r="GQ5630" s="12"/>
    </row>
    <row r="5631" spans="9:199" s="1" customFormat="1">
      <c r="I5631" s="3"/>
      <c r="P5631" s="59"/>
      <c r="Q5631" s="59"/>
      <c r="R5631" s="59"/>
      <c r="T5631" s="3"/>
      <c r="U5631" s="5"/>
      <c r="V5631" s="3"/>
      <c r="W5631" s="5"/>
      <c r="AE5631" s="7"/>
      <c r="AM5631" s="8"/>
      <c r="AT5631" s="9"/>
      <c r="GM5631" s="12"/>
      <c r="GN5631" s="12"/>
      <c r="GO5631" s="12"/>
      <c r="GP5631" s="12"/>
      <c r="GQ5631" s="12"/>
    </row>
    <row r="5632" spans="9:199" s="1" customFormat="1">
      <c r="I5632" s="3"/>
      <c r="P5632" s="59"/>
      <c r="Q5632" s="59"/>
      <c r="R5632" s="59"/>
      <c r="T5632" s="3"/>
      <c r="U5632" s="5"/>
      <c r="V5632" s="3"/>
      <c r="W5632" s="5"/>
      <c r="AE5632" s="7"/>
      <c r="AM5632" s="8"/>
      <c r="AT5632" s="9"/>
      <c r="GM5632" s="12"/>
      <c r="GN5632" s="12"/>
      <c r="GO5632" s="12"/>
      <c r="GP5632" s="12"/>
      <c r="GQ5632" s="12"/>
    </row>
    <row r="5633" spans="9:199" s="1" customFormat="1">
      <c r="I5633" s="3"/>
      <c r="P5633" s="59"/>
      <c r="Q5633" s="59"/>
      <c r="R5633" s="59"/>
      <c r="T5633" s="3"/>
      <c r="U5633" s="5"/>
      <c r="V5633" s="3"/>
      <c r="W5633" s="5"/>
      <c r="AE5633" s="7"/>
      <c r="AM5633" s="8"/>
      <c r="AT5633" s="9"/>
      <c r="GM5633" s="12"/>
      <c r="GN5633" s="12"/>
      <c r="GO5633" s="12"/>
      <c r="GP5633" s="12"/>
      <c r="GQ5633" s="12"/>
    </row>
    <row r="5634" spans="9:199" s="1" customFormat="1">
      <c r="I5634" s="3"/>
      <c r="P5634" s="59"/>
      <c r="Q5634" s="59"/>
      <c r="R5634" s="59"/>
      <c r="T5634" s="3"/>
      <c r="U5634" s="5"/>
      <c r="V5634" s="3"/>
      <c r="W5634" s="5"/>
      <c r="AE5634" s="7"/>
      <c r="AM5634" s="8"/>
      <c r="AT5634" s="9"/>
      <c r="GM5634" s="12"/>
      <c r="GN5634" s="12"/>
      <c r="GO5634" s="12"/>
      <c r="GP5634" s="12"/>
      <c r="GQ5634" s="12"/>
    </row>
    <row r="5635" spans="9:199" s="1" customFormat="1">
      <c r="I5635" s="3"/>
      <c r="P5635" s="59"/>
      <c r="Q5635" s="59"/>
      <c r="R5635" s="59"/>
      <c r="T5635" s="3"/>
      <c r="U5635" s="5"/>
      <c r="V5635" s="3"/>
      <c r="W5635" s="5"/>
      <c r="AE5635" s="7"/>
      <c r="AM5635" s="8"/>
      <c r="AT5635" s="9"/>
      <c r="GM5635" s="12"/>
      <c r="GN5635" s="12"/>
      <c r="GO5635" s="12"/>
      <c r="GP5635" s="12"/>
      <c r="GQ5635" s="12"/>
    </row>
    <row r="5636" spans="9:199" s="1" customFormat="1">
      <c r="I5636" s="3"/>
      <c r="P5636" s="59"/>
      <c r="Q5636" s="59"/>
      <c r="R5636" s="59"/>
      <c r="T5636" s="3"/>
      <c r="U5636" s="5"/>
      <c r="V5636" s="3"/>
      <c r="W5636" s="5"/>
      <c r="AE5636" s="7"/>
      <c r="AM5636" s="8"/>
      <c r="AT5636" s="9"/>
      <c r="GM5636" s="12"/>
      <c r="GN5636" s="12"/>
      <c r="GO5636" s="12"/>
      <c r="GP5636" s="12"/>
      <c r="GQ5636" s="12"/>
    </row>
    <row r="5637" spans="9:199" s="1" customFormat="1">
      <c r="I5637" s="3"/>
      <c r="P5637" s="59"/>
      <c r="Q5637" s="59"/>
      <c r="R5637" s="59"/>
      <c r="T5637" s="3"/>
      <c r="U5637" s="5"/>
      <c r="V5637" s="3"/>
      <c r="W5637" s="5"/>
      <c r="AE5637" s="7"/>
      <c r="AM5637" s="8"/>
      <c r="AT5637" s="9"/>
      <c r="GM5637" s="12"/>
      <c r="GN5637" s="12"/>
      <c r="GO5637" s="12"/>
      <c r="GP5637" s="12"/>
      <c r="GQ5637" s="12"/>
    </row>
    <row r="5638" spans="9:199" s="1" customFormat="1">
      <c r="I5638" s="3"/>
      <c r="P5638" s="59"/>
      <c r="Q5638" s="59"/>
      <c r="R5638" s="59"/>
      <c r="T5638" s="3"/>
      <c r="U5638" s="5"/>
      <c r="V5638" s="3"/>
      <c r="W5638" s="5"/>
      <c r="AE5638" s="7"/>
      <c r="AM5638" s="8"/>
      <c r="AT5638" s="9"/>
      <c r="GM5638" s="12"/>
      <c r="GN5638" s="12"/>
      <c r="GO5638" s="12"/>
      <c r="GP5638" s="12"/>
      <c r="GQ5638" s="12"/>
    </row>
    <row r="5639" spans="9:199" s="1" customFormat="1">
      <c r="I5639" s="3"/>
      <c r="P5639" s="59"/>
      <c r="Q5639" s="59"/>
      <c r="R5639" s="59"/>
      <c r="T5639" s="3"/>
      <c r="U5639" s="5"/>
      <c r="V5639" s="3"/>
      <c r="W5639" s="5"/>
      <c r="AE5639" s="7"/>
      <c r="AM5639" s="8"/>
      <c r="AT5639" s="9"/>
      <c r="GM5639" s="12"/>
      <c r="GN5639" s="12"/>
      <c r="GO5639" s="12"/>
      <c r="GP5639" s="12"/>
      <c r="GQ5639" s="12"/>
    </row>
    <row r="5640" spans="9:199" s="1" customFormat="1">
      <c r="I5640" s="3"/>
      <c r="P5640" s="59"/>
      <c r="Q5640" s="59"/>
      <c r="R5640" s="59"/>
      <c r="T5640" s="3"/>
      <c r="U5640" s="5"/>
      <c r="V5640" s="3"/>
      <c r="W5640" s="5"/>
      <c r="AE5640" s="7"/>
      <c r="AM5640" s="8"/>
      <c r="AT5640" s="9"/>
      <c r="GM5640" s="12"/>
      <c r="GN5640" s="12"/>
      <c r="GO5640" s="12"/>
      <c r="GP5640" s="12"/>
      <c r="GQ5640" s="12"/>
    </row>
    <row r="5641" spans="9:199" s="1" customFormat="1">
      <c r="I5641" s="3"/>
      <c r="P5641" s="59"/>
      <c r="Q5641" s="59"/>
      <c r="R5641" s="59"/>
      <c r="T5641" s="3"/>
      <c r="U5641" s="5"/>
      <c r="V5641" s="3"/>
      <c r="W5641" s="5"/>
      <c r="AE5641" s="7"/>
      <c r="AM5641" s="8"/>
      <c r="AT5641" s="9"/>
      <c r="GM5641" s="12"/>
      <c r="GN5641" s="12"/>
      <c r="GO5641" s="12"/>
      <c r="GP5641" s="12"/>
      <c r="GQ5641" s="12"/>
    </row>
    <row r="5642" spans="9:199" s="1" customFormat="1">
      <c r="I5642" s="3"/>
      <c r="P5642" s="59"/>
      <c r="Q5642" s="59"/>
      <c r="R5642" s="59"/>
      <c r="T5642" s="3"/>
      <c r="U5642" s="5"/>
      <c r="V5642" s="3"/>
      <c r="W5642" s="5"/>
      <c r="AE5642" s="7"/>
      <c r="AM5642" s="8"/>
      <c r="AT5642" s="9"/>
      <c r="GM5642" s="12"/>
      <c r="GN5642" s="12"/>
      <c r="GO5642" s="12"/>
      <c r="GP5642" s="12"/>
      <c r="GQ5642" s="12"/>
    </row>
    <row r="5643" spans="9:199" s="1" customFormat="1">
      <c r="I5643" s="3"/>
      <c r="P5643" s="59"/>
      <c r="Q5643" s="59"/>
      <c r="R5643" s="59"/>
      <c r="T5643" s="3"/>
      <c r="U5643" s="5"/>
      <c r="V5643" s="3"/>
      <c r="W5643" s="5"/>
      <c r="AE5643" s="7"/>
      <c r="AM5643" s="8"/>
      <c r="AT5643" s="9"/>
      <c r="GM5643" s="12"/>
      <c r="GN5643" s="12"/>
      <c r="GO5643" s="12"/>
      <c r="GP5643" s="12"/>
      <c r="GQ5643" s="12"/>
    </row>
    <row r="5644" spans="9:199" s="1" customFormat="1">
      <c r="I5644" s="3"/>
      <c r="P5644" s="59"/>
      <c r="Q5644" s="59"/>
      <c r="R5644" s="59"/>
      <c r="T5644" s="3"/>
      <c r="U5644" s="5"/>
      <c r="V5644" s="3"/>
      <c r="W5644" s="5"/>
      <c r="AE5644" s="7"/>
      <c r="AM5644" s="8"/>
      <c r="AT5644" s="9"/>
      <c r="GM5644" s="12"/>
      <c r="GN5644" s="12"/>
      <c r="GO5644" s="12"/>
      <c r="GP5644" s="12"/>
      <c r="GQ5644" s="12"/>
    </row>
    <row r="5645" spans="9:199" s="1" customFormat="1">
      <c r="I5645" s="3"/>
      <c r="P5645" s="59"/>
      <c r="Q5645" s="59"/>
      <c r="R5645" s="59"/>
      <c r="T5645" s="3"/>
      <c r="U5645" s="5"/>
      <c r="V5645" s="3"/>
      <c r="W5645" s="5"/>
      <c r="AE5645" s="7"/>
      <c r="AM5645" s="8"/>
      <c r="AT5645" s="9"/>
      <c r="GM5645" s="12"/>
      <c r="GN5645" s="12"/>
      <c r="GO5645" s="12"/>
      <c r="GP5645" s="12"/>
      <c r="GQ5645" s="12"/>
    </row>
    <row r="5646" spans="9:199" s="1" customFormat="1">
      <c r="I5646" s="3"/>
      <c r="P5646" s="59"/>
      <c r="Q5646" s="59"/>
      <c r="R5646" s="59"/>
      <c r="T5646" s="3"/>
      <c r="U5646" s="5"/>
      <c r="V5646" s="3"/>
      <c r="W5646" s="5"/>
      <c r="AE5646" s="7"/>
      <c r="AM5646" s="8"/>
      <c r="AT5646" s="9"/>
      <c r="GM5646" s="12"/>
      <c r="GN5646" s="12"/>
      <c r="GO5646" s="12"/>
      <c r="GP5646" s="12"/>
      <c r="GQ5646" s="12"/>
    </row>
    <row r="5647" spans="9:199" s="1" customFormat="1">
      <c r="I5647" s="3"/>
      <c r="P5647" s="59"/>
      <c r="Q5647" s="59"/>
      <c r="R5647" s="59"/>
      <c r="T5647" s="3"/>
      <c r="U5647" s="5"/>
      <c r="V5647" s="3"/>
      <c r="W5647" s="5"/>
      <c r="AE5647" s="7"/>
      <c r="AM5647" s="8"/>
      <c r="AT5647" s="9"/>
      <c r="GM5647" s="12"/>
      <c r="GN5647" s="12"/>
      <c r="GO5647" s="12"/>
      <c r="GP5647" s="12"/>
      <c r="GQ5647" s="12"/>
    </row>
    <row r="5648" spans="9:199" s="1" customFormat="1">
      <c r="I5648" s="3"/>
      <c r="P5648" s="59"/>
      <c r="Q5648" s="59"/>
      <c r="R5648" s="59"/>
      <c r="T5648" s="3"/>
      <c r="U5648" s="5"/>
      <c r="V5648" s="3"/>
      <c r="W5648" s="5"/>
      <c r="AE5648" s="7"/>
      <c r="AM5648" s="8"/>
      <c r="AT5648" s="9"/>
      <c r="GM5648" s="12"/>
      <c r="GN5648" s="12"/>
      <c r="GO5648" s="12"/>
      <c r="GP5648" s="12"/>
      <c r="GQ5648" s="12"/>
    </row>
    <row r="5649" spans="9:199" s="1" customFormat="1">
      <c r="I5649" s="3"/>
      <c r="P5649" s="59"/>
      <c r="Q5649" s="59"/>
      <c r="R5649" s="59"/>
      <c r="T5649" s="3"/>
      <c r="U5649" s="5"/>
      <c r="V5649" s="3"/>
      <c r="W5649" s="5"/>
      <c r="AE5649" s="7"/>
      <c r="AM5649" s="8"/>
      <c r="AT5649" s="9"/>
      <c r="GM5649" s="12"/>
      <c r="GN5649" s="12"/>
      <c r="GO5649" s="12"/>
      <c r="GP5649" s="12"/>
      <c r="GQ5649" s="12"/>
    </row>
    <row r="5650" spans="9:199" s="1" customFormat="1">
      <c r="I5650" s="3"/>
      <c r="P5650" s="59"/>
      <c r="Q5650" s="59"/>
      <c r="R5650" s="59"/>
      <c r="T5650" s="3"/>
      <c r="U5650" s="5"/>
      <c r="V5650" s="3"/>
      <c r="W5650" s="5"/>
      <c r="AE5650" s="7"/>
      <c r="AM5650" s="8"/>
      <c r="AT5650" s="9"/>
      <c r="GM5650" s="12"/>
      <c r="GN5650" s="12"/>
      <c r="GO5650" s="12"/>
      <c r="GP5650" s="12"/>
      <c r="GQ5650" s="12"/>
    </row>
    <row r="5651" spans="9:199" s="1" customFormat="1">
      <c r="I5651" s="3"/>
      <c r="P5651" s="59"/>
      <c r="Q5651" s="59"/>
      <c r="R5651" s="59"/>
      <c r="T5651" s="3"/>
      <c r="U5651" s="5"/>
      <c r="V5651" s="3"/>
      <c r="W5651" s="5"/>
      <c r="AE5651" s="7"/>
      <c r="AM5651" s="8"/>
      <c r="AT5651" s="9"/>
      <c r="GM5651" s="12"/>
      <c r="GN5651" s="12"/>
      <c r="GO5651" s="12"/>
      <c r="GP5651" s="12"/>
      <c r="GQ5651" s="12"/>
    </row>
    <row r="5652" spans="9:199" s="1" customFormat="1">
      <c r="I5652" s="3"/>
      <c r="P5652" s="59"/>
      <c r="Q5652" s="59"/>
      <c r="R5652" s="59"/>
      <c r="T5652" s="3"/>
      <c r="U5652" s="5"/>
      <c r="V5652" s="3"/>
      <c r="W5652" s="5"/>
      <c r="AE5652" s="7"/>
      <c r="AM5652" s="8"/>
      <c r="AT5652" s="9"/>
      <c r="GM5652" s="12"/>
      <c r="GN5652" s="12"/>
      <c r="GO5652" s="12"/>
      <c r="GP5652" s="12"/>
      <c r="GQ5652" s="12"/>
    </row>
    <row r="5653" spans="9:199" s="1" customFormat="1">
      <c r="I5653" s="3"/>
      <c r="P5653" s="59"/>
      <c r="Q5653" s="59"/>
      <c r="R5653" s="59"/>
      <c r="T5653" s="3"/>
      <c r="U5653" s="5"/>
      <c r="V5653" s="3"/>
      <c r="W5653" s="5"/>
      <c r="AE5653" s="7"/>
      <c r="AM5653" s="8"/>
      <c r="AT5653" s="9"/>
      <c r="GM5653" s="12"/>
      <c r="GN5653" s="12"/>
      <c r="GO5653" s="12"/>
      <c r="GP5653" s="12"/>
      <c r="GQ5653" s="12"/>
    </row>
    <row r="5654" spans="9:199" s="1" customFormat="1">
      <c r="I5654" s="3"/>
      <c r="P5654" s="59"/>
      <c r="Q5654" s="59"/>
      <c r="R5654" s="59"/>
      <c r="T5654" s="3"/>
      <c r="U5654" s="5"/>
      <c r="V5654" s="3"/>
      <c r="W5654" s="5"/>
      <c r="AE5654" s="7"/>
      <c r="AM5654" s="8"/>
      <c r="AT5654" s="9"/>
      <c r="GM5654" s="12"/>
      <c r="GN5654" s="12"/>
      <c r="GO5654" s="12"/>
      <c r="GP5654" s="12"/>
      <c r="GQ5654" s="12"/>
    </row>
    <row r="5655" spans="9:199" s="1" customFormat="1">
      <c r="I5655" s="3"/>
      <c r="P5655" s="59"/>
      <c r="Q5655" s="59"/>
      <c r="R5655" s="59"/>
      <c r="T5655" s="3"/>
      <c r="U5655" s="5"/>
      <c r="V5655" s="3"/>
      <c r="W5655" s="5"/>
      <c r="AE5655" s="7"/>
      <c r="AM5655" s="8"/>
      <c r="AT5655" s="9"/>
      <c r="GM5655" s="12"/>
      <c r="GN5655" s="12"/>
      <c r="GO5655" s="12"/>
      <c r="GP5655" s="12"/>
      <c r="GQ5655" s="12"/>
    </row>
    <row r="5656" spans="9:199" s="1" customFormat="1">
      <c r="I5656" s="3"/>
      <c r="P5656" s="59"/>
      <c r="Q5656" s="59"/>
      <c r="R5656" s="59"/>
      <c r="T5656" s="3"/>
      <c r="U5656" s="5"/>
      <c r="V5656" s="3"/>
      <c r="W5656" s="5"/>
      <c r="AE5656" s="7"/>
      <c r="AM5656" s="8"/>
      <c r="AT5656" s="9"/>
      <c r="GM5656" s="12"/>
      <c r="GN5656" s="12"/>
      <c r="GO5656" s="12"/>
      <c r="GP5656" s="12"/>
      <c r="GQ5656" s="12"/>
    </row>
    <row r="5657" spans="9:199" s="1" customFormat="1">
      <c r="I5657" s="3"/>
      <c r="P5657" s="59"/>
      <c r="Q5657" s="59"/>
      <c r="R5657" s="59"/>
      <c r="T5657" s="3"/>
      <c r="U5657" s="5"/>
      <c r="V5657" s="3"/>
      <c r="W5657" s="5"/>
      <c r="AE5657" s="7"/>
      <c r="AM5657" s="8"/>
      <c r="AT5657" s="9"/>
      <c r="GM5657" s="12"/>
      <c r="GN5657" s="12"/>
      <c r="GO5657" s="12"/>
      <c r="GP5657" s="12"/>
      <c r="GQ5657" s="12"/>
    </row>
    <row r="5658" spans="9:199" s="1" customFormat="1">
      <c r="I5658" s="3"/>
      <c r="P5658" s="59"/>
      <c r="Q5658" s="59"/>
      <c r="R5658" s="59"/>
      <c r="T5658" s="3"/>
      <c r="U5658" s="5"/>
      <c r="V5658" s="3"/>
      <c r="W5658" s="5"/>
      <c r="AE5658" s="7"/>
      <c r="AM5658" s="8"/>
      <c r="AT5658" s="9"/>
      <c r="GM5658" s="12"/>
      <c r="GN5658" s="12"/>
      <c r="GO5658" s="12"/>
      <c r="GP5658" s="12"/>
      <c r="GQ5658" s="12"/>
    </row>
    <row r="5659" spans="9:199" s="1" customFormat="1">
      <c r="I5659" s="3"/>
      <c r="P5659" s="59"/>
      <c r="Q5659" s="59"/>
      <c r="R5659" s="59"/>
      <c r="T5659" s="3"/>
      <c r="U5659" s="5"/>
      <c r="V5659" s="3"/>
      <c r="W5659" s="5"/>
      <c r="AE5659" s="7"/>
      <c r="AM5659" s="8"/>
      <c r="AT5659" s="9"/>
      <c r="GM5659" s="12"/>
      <c r="GN5659" s="12"/>
      <c r="GO5659" s="12"/>
      <c r="GP5659" s="12"/>
      <c r="GQ5659" s="12"/>
    </row>
    <row r="5660" spans="9:199" s="1" customFormat="1">
      <c r="I5660" s="3"/>
      <c r="P5660" s="59"/>
      <c r="Q5660" s="59"/>
      <c r="R5660" s="59"/>
      <c r="T5660" s="3"/>
      <c r="U5660" s="5"/>
      <c r="V5660" s="3"/>
      <c r="W5660" s="5"/>
      <c r="AE5660" s="7"/>
      <c r="AM5660" s="8"/>
      <c r="AT5660" s="9"/>
      <c r="GM5660" s="12"/>
      <c r="GN5660" s="12"/>
      <c r="GO5660" s="12"/>
      <c r="GP5660" s="12"/>
      <c r="GQ5660" s="12"/>
    </row>
    <row r="5661" spans="9:199" s="1" customFormat="1">
      <c r="I5661" s="3"/>
      <c r="P5661" s="59"/>
      <c r="Q5661" s="59"/>
      <c r="R5661" s="59"/>
      <c r="T5661" s="3"/>
      <c r="U5661" s="5"/>
      <c r="V5661" s="3"/>
      <c r="W5661" s="5"/>
      <c r="AE5661" s="7"/>
      <c r="AM5661" s="8"/>
      <c r="AT5661" s="9"/>
      <c r="GM5661" s="12"/>
      <c r="GN5661" s="12"/>
      <c r="GO5661" s="12"/>
      <c r="GP5661" s="12"/>
      <c r="GQ5661" s="12"/>
    </row>
    <row r="5662" spans="9:199" s="1" customFormat="1">
      <c r="I5662" s="3"/>
      <c r="P5662" s="59"/>
      <c r="Q5662" s="59"/>
      <c r="R5662" s="59"/>
      <c r="T5662" s="3"/>
      <c r="U5662" s="5"/>
      <c r="V5662" s="3"/>
      <c r="W5662" s="5"/>
      <c r="AE5662" s="7"/>
      <c r="AM5662" s="8"/>
      <c r="AT5662" s="9"/>
      <c r="GM5662" s="12"/>
      <c r="GN5662" s="12"/>
      <c r="GO5662" s="12"/>
      <c r="GP5662" s="12"/>
      <c r="GQ5662" s="12"/>
    </row>
    <row r="5663" spans="9:199" s="1" customFormat="1">
      <c r="I5663" s="3"/>
      <c r="P5663" s="59"/>
      <c r="Q5663" s="59"/>
      <c r="R5663" s="59"/>
      <c r="T5663" s="3"/>
      <c r="U5663" s="5"/>
      <c r="V5663" s="3"/>
      <c r="W5663" s="5"/>
      <c r="AE5663" s="7"/>
      <c r="AM5663" s="8"/>
      <c r="AT5663" s="9"/>
      <c r="GM5663" s="12"/>
      <c r="GN5663" s="12"/>
      <c r="GO5663" s="12"/>
      <c r="GP5663" s="12"/>
      <c r="GQ5663" s="12"/>
    </row>
    <row r="5664" spans="9:199" s="1" customFormat="1">
      <c r="I5664" s="3"/>
      <c r="P5664" s="59"/>
      <c r="Q5664" s="59"/>
      <c r="R5664" s="59"/>
      <c r="T5664" s="3"/>
      <c r="U5664" s="5"/>
      <c r="V5664" s="3"/>
      <c r="W5664" s="5"/>
      <c r="AE5664" s="7"/>
      <c r="AM5664" s="8"/>
      <c r="AT5664" s="9"/>
      <c r="GM5664" s="12"/>
      <c r="GN5664" s="12"/>
      <c r="GO5664" s="12"/>
      <c r="GP5664" s="12"/>
      <c r="GQ5664" s="12"/>
    </row>
    <row r="5665" spans="9:199" s="1" customFormat="1">
      <c r="I5665" s="3"/>
      <c r="P5665" s="59"/>
      <c r="Q5665" s="59"/>
      <c r="R5665" s="59"/>
      <c r="T5665" s="3"/>
      <c r="U5665" s="5"/>
      <c r="V5665" s="3"/>
      <c r="W5665" s="5"/>
      <c r="AE5665" s="7"/>
      <c r="AM5665" s="8"/>
      <c r="AT5665" s="9"/>
      <c r="GM5665" s="12"/>
      <c r="GN5665" s="12"/>
      <c r="GO5665" s="12"/>
      <c r="GP5665" s="12"/>
      <c r="GQ5665" s="12"/>
    </row>
    <row r="5666" spans="9:199" s="1" customFormat="1">
      <c r="I5666" s="3"/>
      <c r="P5666" s="59"/>
      <c r="Q5666" s="59"/>
      <c r="R5666" s="59"/>
      <c r="T5666" s="3"/>
      <c r="U5666" s="5"/>
      <c r="V5666" s="3"/>
      <c r="W5666" s="5"/>
      <c r="AE5666" s="7"/>
      <c r="AM5666" s="8"/>
      <c r="AT5666" s="9"/>
      <c r="GM5666" s="12"/>
      <c r="GN5666" s="12"/>
      <c r="GO5666" s="12"/>
      <c r="GP5666" s="12"/>
      <c r="GQ5666" s="12"/>
    </row>
    <row r="5667" spans="9:199" s="1" customFormat="1">
      <c r="I5667" s="3"/>
      <c r="P5667" s="59"/>
      <c r="Q5667" s="59"/>
      <c r="R5667" s="59"/>
      <c r="T5667" s="3"/>
      <c r="U5667" s="5"/>
      <c r="V5667" s="3"/>
      <c r="W5667" s="5"/>
      <c r="AE5667" s="7"/>
      <c r="AM5667" s="8"/>
      <c r="AT5667" s="9"/>
      <c r="GM5667" s="12"/>
      <c r="GN5667" s="12"/>
      <c r="GO5667" s="12"/>
      <c r="GP5667" s="12"/>
      <c r="GQ5667" s="12"/>
    </row>
    <row r="5668" spans="9:199" s="1" customFormat="1">
      <c r="I5668" s="3"/>
      <c r="P5668" s="59"/>
      <c r="Q5668" s="59"/>
      <c r="R5668" s="59"/>
      <c r="T5668" s="3"/>
      <c r="U5668" s="5"/>
      <c r="V5668" s="3"/>
      <c r="W5668" s="5"/>
      <c r="AE5668" s="7"/>
      <c r="AM5668" s="8"/>
      <c r="AT5668" s="9"/>
      <c r="GM5668" s="12"/>
      <c r="GN5668" s="12"/>
      <c r="GO5668" s="12"/>
      <c r="GP5668" s="12"/>
      <c r="GQ5668" s="12"/>
    </row>
    <row r="5669" spans="9:199" s="1" customFormat="1">
      <c r="I5669" s="3"/>
      <c r="P5669" s="59"/>
      <c r="Q5669" s="59"/>
      <c r="R5669" s="59"/>
      <c r="T5669" s="3"/>
      <c r="U5669" s="5"/>
      <c r="V5669" s="3"/>
      <c r="W5669" s="5"/>
      <c r="AE5669" s="7"/>
      <c r="AM5669" s="8"/>
      <c r="AT5669" s="9"/>
      <c r="GM5669" s="12"/>
      <c r="GN5669" s="12"/>
      <c r="GO5669" s="12"/>
      <c r="GP5669" s="12"/>
      <c r="GQ5669" s="12"/>
    </row>
    <row r="5670" spans="9:199" s="1" customFormat="1">
      <c r="I5670" s="3"/>
      <c r="P5670" s="59"/>
      <c r="Q5670" s="59"/>
      <c r="R5670" s="59"/>
      <c r="T5670" s="3"/>
      <c r="U5670" s="5"/>
      <c r="V5670" s="3"/>
      <c r="W5670" s="5"/>
      <c r="AE5670" s="7"/>
      <c r="AM5670" s="8"/>
      <c r="AT5670" s="9"/>
      <c r="GM5670" s="12"/>
      <c r="GN5670" s="12"/>
      <c r="GO5670" s="12"/>
      <c r="GP5670" s="12"/>
      <c r="GQ5670" s="12"/>
    </row>
    <row r="5671" spans="9:199" s="1" customFormat="1">
      <c r="I5671" s="3"/>
      <c r="P5671" s="59"/>
      <c r="Q5671" s="59"/>
      <c r="R5671" s="59"/>
      <c r="T5671" s="3"/>
      <c r="U5671" s="5"/>
      <c r="V5671" s="3"/>
      <c r="W5671" s="5"/>
      <c r="AE5671" s="7"/>
      <c r="AM5671" s="8"/>
      <c r="AT5671" s="9"/>
      <c r="GM5671" s="12"/>
      <c r="GN5671" s="12"/>
      <c r="GO5671" s="12"/>
      <c r="GP5671" s="12"/>
      <c r="GQ5671" s="12"/>
    </row>
    <row r="5672" spans="9:199" s="1" customFormat="1">
      <c r="I5672" s="3"/>
      <c r="P5672" s="59"/>
      <c r="Q5672" s="59"/>
      <c r="R5672" s="59"/>
      <c r="T5672" s="3"/>
      <c r="U5672" s="5"/>
      <c r="V5672" s="3"/>
      <c r="W5672" s="5"/>
      <c r="AE5672" s="7"/>
      <c r="AM5672" s="8"/>
      <c r="AT5672" s="9"/>
      <c r="GM5672" s="12"/>
      <c r="GN5672" s="12"/>
      <c r="GO5672" s="12"/>
      <c r="GP5672" s="12"/>
      <c r="GQ5672" s="12"/>
    </row>
    <row r="5673" spans="9:199" s="1" customFormat="1">
      <c r="I5673" s="3"/>
      <c r="P5673" s="59"/>
      <c r="Q5673" s="59"/>
      <c r="R5673" s="59"/>
      <c r="T5673" s="3"/>
      <c r="U5673" s="5"/>
      <c r="V5673" s="3"/>
      <c r="W5673" s="5"/>
      <c r="AE5673" s="7"/>
      <c r="AM5673" s="8"/>
      <c r="AT5673" s="9"/>
      <c r="GM5673" s="12"/>
      <c r="GN5673" s="12"/>
      <c r="GO5673" s="12"/>
      <c r="GP5673" s="12"/>
      <c r="GQ5673" s="12"/>
    </row>
    <row r="5674" spans="9:199" s="1" customFormat="1">
      <c r="I5674" s="3"/>
      <c r="P5674" s="59"/>
      <c r="Q5674" s="59"/>
      <c r="R5674" s="59"/>
      <c r="T5674" s="3"/>
      <c r="U5674" s="5"/>
      <c r="V5674" s="3"/>
      <c r="W5674" s="5"/>
      <c r="AE5674" s="7"/>
      <c r="AM5674" s="8"/>
      <c r="AT5674" s="9"/>
      <c r="GM5674" s="12"/>
      <c r="GN5674" s="12"/>
      <c r="GO5674" s="12"/>
      <c r="GP5674" s="12"/>
      <c r="GQ5674" s="12"/>
    </row>
    <row r="5675" spans="9:199" s="1" customFormat="1">
      <c r="I5675" s="3"/>
      <c r="P5675" s="59"/>
      <c r="Q5675" s="59"/>
      <c r="R5675" s="59"/>
      <c r="T5675" s="3"/>
      <c r="U5675" s="5"/>
      <c r="V5675" s="3"/>
      <c r="W5675" s="5"/>
      <c r="AE5675" s="7"/>
      <c r="AM5675" s="8"/>
      <c r="AT5675" s="9"/>
      <c r="GM5675" s="12"/>
      <c r="GN5675" s="12"/>
      <c r="GO5675" s="12"/>
      <c r="GP5675" s="12"/>
      <c r="GQ5675" s="12"/>
    </row>
    <row r="5676" spans="9:199" s="1" customFormat="1">
      <c r="I5676" s="3"/>
      <c r="P5676" s="59"/>
      <c r="Q5676" s="59"/>
      <c r="R5676" s="59"/>
      <c r="T5676" s="3"/>
      <c r="U5676" s="5"/>
      <c r="V5676" s="3"/>
      <c r="W5676" s="5"/>
      <c r="AE5676" s="7"/>
      <c r="AM5676" s="8"/>
      <c r="AT5676" s="9"/>
      <c r="GM5676" s="12"/>
      <c r="GN5676" s="12"/>
      <c r="GO5676" s="12"/>
      <c r="GP5676" s="12"/>
      <c r="GQ5676" s="12"/>
    </row>
    <row r="5677" spans="9:199" s="1" customFormat="1">
      <c r="I5677" s="3"/>
      <c r="P5677" s="59"/>
      <c r="Q5677" s="59"/>
      <c r="R5677" s="59"/>
      <c r="T5677" s="3"/>
      <c r="U5677" s="5"/>
      <c r="V5677" s="3"/>
      <c r="W5677" s="5"/>
      <c r="AE5677" s="7"/>
      <c r="AM5677" s="8"/>
      <c r="AT5677" s="9"/>
      <c r="GM5677" s="12"/>
      <c r="GN5677" s="12"/>
      <c r="GO5677" s="12"/>
      <c r="GP5677" s="12"/>
      <c r="GQ5677" s="12"/>
    </row>
    <row r="5678" spans="9:199" s="1" customFormat="1">
      <c r="I5678" s="3"/>
      <c r="P5678" s="59"/>
      <c r="Q5678" s="59"/>
      <c r="R5678" s="59"/>
      <c r="T5678" s="3"/>
      <c r="U5678" s="5"/>
      <c r="V5678" s="3"/>
      <c r="W5678" s="5"/>
      <c r="AE5678" s="7"/>
      <c r="AM5678" s="8"/>
      <c r="AT5678" s="9"/>
      <c r="GM5678" s="12"/>
      <c r="GN5678" s="12"/>
      <c r="GO5678" s="12"/>
      <c r="GP5678" s="12"/>
      <c r="GQ5678" s="12"/>
    </row>
    <row r="5679" spans="9:199" s="1" customFormat="1">
      <c r="I5679" s="3"/>
      <c r="P5679" s="59"/>
      <c r="Q5679" s="59"/>
      <c r="R5679" s="59"/>
      <c r="T5679" s="3"/>
      <c r="U5679" s="5"/>
      <c r="V5679" s="3"/>
      <c r="W5679" s="5"/>
      <c r="AE5679" s="7"/>
      <c r="AM5679" s="8"/>
      <c r="AT5679" s="9"/>
      <c r="GM5679" s="12"/>
      <c r="GN5679" s="12"/>
      <c r="GO5679" s="12"/>
      <c r="GP5679" s="12"/>
      <c r="GQ5679" s="12"/>
    </row>
    <row r="5680" spans="9:199" s="1" customFormat="1">
      <c r="I5680" s="3"/>
      <c r="P5680" s="59"/>
      <c r="Q5680" s="59"/>
      <c r="R5680" s="59"/>
      <c r="T5680" s="3"/>
      <c r="U5680" s="5"/>
      <c r="V5680" s="3"/>
      <c r="W5680" s="5"/>
      <c r="AE5680" s="7"/>
      <c r="AM5680" s="8"/>
      <c r="AT5680" s="9"/>
      <c r="GM5680" s="12"/>
      <c r="GN5680" s="12"/>
      <c r="GO5680" s="12"/>
      <c r="GP5680" s="12"/>
      <c r="GQ5680" s="12"/>
    </row>
    <row r="5681" spans="9:199" s="1" customFormat="1">
      <c r="I5681" s="3"/>
      <c r="P5681" s="59"/>
      <c r="Q5681" s="59"/>
      <c r="R5681" s="59"/>
      <c r="T5681" s="3"/>
      <c r="U5681" s="5"/>
      <c r="V5681" s="3"/>
      <c r="W5681" s="5"/>
      <c r="AE5681" s="7"/>
      <c r="AM5681" s="8"/>
      <c r="AT5681" s="9"/>
      <c r="GM5681" s="12"/>
      <c r="GN5681" s="12"/>
      <c r="GO5681" s="12"/>
      <c r="GP5681" s="12"/>
      <c r="GQ5681" s="12"/>
    </row>
    <row r="5682" spans="9:199" s="1" customFormat="1">
      <c r="I5682" s="3"/>
      <c r="P5682" s="59"/>
      <c r="Q5682" s="59"/>
      <c r="R5682" s="59"/>
      <c r="T5682" s="3"/>
      <c r="U5682" s="5"/>
      <c r="V5682" s="3"/>
      <c r="W5682" s="5"/>
      <c r="AE5682" s="7"/>
      <c r="AM5682" s="8"/>
      <c r="AT5682" s="9"/>
      <c r="GM5682" s="12"/>
      <c r="GN5682" s="12"/>
      <c r="GO5682" s="12"/>
      <c r="GP5682" s="12"/>
      <c r="GQ5682" s="12"/>
    </row>
    <row r="5683" spans="9:199" s="1" customFormat="1">
      <c r="I5683" s="3"/>
      <c r="P5683" s="59"/>
      <c r="Q5683" s="59"/>
      <c r="R5683" s="59"/>
      <c r="T5683" s="3"/>
      <c r="U5683" s="5"/>
      <c r="V5683" s="3"/>
      <c r="W5683" s="5"/>
      <c r="AE5683" s="7"/>
      <c r="AM5683" s="8"/>
      <c r="AT5683" s="9"/>
      <c r="GM5683" s="12"/>
      <c r="GN5683" s="12"/>
      <c r="GO5683" s="12"/>
      <c r="GP5683" s="12"/>
      <c r="GQ5683" s="12"/>
    </row>
    <row r="5684" spans="9:199" s="1" customFormat="1">
      <c r="I5684" s="3"/>
      <c r="P5684" s="59"/>
      <c r="Q5684" s="59"/>
      <c r="R5684" s="59"/>
      <c r="T5684" s="3"/>
      <c r="U5684" s="5"/>
      <c r="V5684" s="3"/>
      <c r="W5684" s="5"/>
      <c r="AE5684" s="7"/>
      <c r="AM5684" s="8"/>
      <c r="AT5684" s="9"/>
      <c r="GM5684" s="12"/>
      <c r="GN5684" s="12"/>
      <c r="GO5684" s="12"/>
      <c r="GP5684" s="12"/>
      <c r="GQ5684" s="12"/>
    </row>
    <row r="5685" spans="9:199" s="1" customFormat="1">
      <c r="I5685" s="3"/>
      <c r="P5685" s="59"/>
      <c r="Q5685" s="59"/>
      <c r="R5685" s="59"/>
      <c r="T5685" s="3"/>
      <c r="U5685" s="5"/>
      <c r="V5685" s="3"/>
      <c r="W5685" s="5"/>
      <c r="AE5685" s="7"/>
      <c r="AM5685" s="8"/>
      <c r="AT5685" s="9"/>
      <c r="GM5685" s="12"/>
      <c r="GN5685" s="12"/>
      <c r="GO5685" s="12"/>
      <c r="GP5685" s="12"/>
      <c r="GQ5685" s="12"/>
    </row>
    <row r="5686" spans="9:199" s="1" customFormat="1">
      <c r="I5686" s="3"/>
      <c r="P5686" s="59"/>
      <c r="Q5686" s="59"/>
      <c r="R5686" s="59"/>
      <c r="T5686" s="3"/>
      <c r="U5686" s="5"/>
      <c r="V5686" s="3"/>
      <c r="W5686" s="5"/>
      <c r="AE5686" s="7"/>
      <c r="AM5686" s="8"/>
      <c r="AT5686" s="9"/>
      <c r="GM5686" s="12"/>
      <c r="GN5686" s="12"/>
      <c r="GO5686" s="12"/>
      <c r="GP5686" s="12"/>
      <c r="GQ5686" s="12"/>
    </row>
    <row r="5687" spans="9:199" s="1" customFormat="1">
      <c r="I5687" s="3"/>
      <c r="P5687" s="59"/>
      <c r="Q5687" s="59"/>
      <c r="R5687" s="59"/>
      <c r="T5687" s="3"/>
      <c r="U5687" s="5"/>
      <c r="V5687" s="3"/>
      <c r="W5687" s="5"/>
      <c r="AE5687" s="7"/>
      <c r="AM5687" s="8"/>
      <c r="AT5687" s="9"/>
      <c r="GM5687" s="12"/>
      <c r="GN5687" s="12"/>
      <c r="GO5687" s="12"/>
      <c r="GP5687" s="12"/>
      <c r="GQ5687" s="12"/>
    </row>
    <row r="5688" spans="9:199" s="1" customFormat="1">
      <c r="I5688" s="3"/>
      <c r="P5688" s="59"/>
      <c r="Q5688" s="59"/>
      <c r="R5688" s="59"/>
      <c r="T5688" s="3"/>
      <c r="U5688" s="5"/>
      <c r="V5688" s="3"/>
      <c r="W5688" s="5"/>
      <c r="AE5688" s="7"/>
      <c r="AM5688" s="8"/>
      <c r="AT5688" s="9"/>
      <c r="GM5688" s="12"/>
      <c r="GN5688" s="12"/>
      <c r="GO5688" s="12"/>
      <c r="GP5688" s="12"/>
      <c r="GQ5688" s="12"/>
    </row>
    <row r="5689" spans="9:199" s="1" customFormat="1">
      <c r="I5689" s="3"/>
      <c r="P5689" s="59"/>
      <c r="Q5689" s="59"/>
      <c r="R5689" s="59"/>
      <c r="T5689" s="3"/>
      <c r="U5689" s="5"/>
      <c r="V5689" s="3"/>
      <c r="W5689" s="5"/>
      <c r="AE5689" s="7"/>
      <c r="AM5689" s="8"/>
      <c r="AT5689" s="9"/>
      <c r="GM5689" s="12"/>
      <c r="GN5689" s="12"/>
      <c r="GO5689" s="12"/>
      <c r="GP5689" s="12"/>
      <c r="GQ5689" s="12"/>
    </row>
    <row r="5690" spans="9:199" s="1" customFormat="1">
      <c r="I5690" s="3"/>
      <c r="P5690" s="59"/>
      <c r="Q5690" s="59"/>
      <c r="R5690" s="59"/>
      <c r="T5690" s="3"/>
      <c r="U5690" s="5"/>
      <c r="V5690" s="3"/>
      <c r="W5690" s="5"/>
      <c r="AE5690" s="7"/>
      <c r="AM5690" s="8"/>
      <c r="AT5690" s="9"/>
      <c r="GM5690" s="12"/>
      <c r="GN5690" s="12"/>
      <c r="GO5690" s="12"/>
      <c r="GP5690" s="12"/>
      <c r="GQ5690" s="12"/>
    </row>
    <row r="5691" spans="9:199" s="1" customFormat="1">
      <c r="I5691" s="3"/>
      <c r="P5691" s="59"/>
      <c r="Q5691" s="59"/>
      <c r="R5691" s="59"/>
      <c r="T5691" s="3"/>
      <c r="U5691" s="5"/>
      <c r="V5691" s="3"/>
      <c r="W5691" s="5"/>
      <c r="AE5691" s="7"/>
      <c r="AM5691" s="8"/>
      <c r="AT5691" s="9"/>
      <c r="GM5691" s="12"/>
      <c r="GN5691" s="12"/>
      <c r="GO5691" s="12"/>
      <c r="GP5691" s="12"/>
      <c r="GQ5691" s="12"/>
    </row>
    <row r="5692" spans="9:199" s="1" customFormat="1">
      <c r="I5692" s="3"/>
      <c r="P5692" s="59"/>
      <c r="Q5692" s="59"/>
      <c r="R5692" s="59"/>
      <c r="T5692" s="3"/>
      <c r="U5692" s="5"/>
      <c r="V5692" s="3"/>
      <c r="W5692" s="5"/>
      <c r="AE5692" s="7"/>
      <c r="AM5692" s="8"/>
      <c r="AT5692" s="9"/>
      <c r="GM5692" s="12"/>
      <c r="GN5692" s="12"/>
      <c r="GO5692" s="12"/>
      <c r="GP5692" s="12"/>
      <c r="GQ5692" s="12"/>
    </row>
    <row r="5693" spans="9:199" s="1" customFormat="1">
      <c r="I5693" s="3"/>
      <c r="P5693" s="59"/>
      <c r="Q5693" s="59"/>
      <c r="R5693" s="59"/>
      <c r="T5693" s="3"/>
      <c r="U5693" s="5"/>
      <c r="V5693" s="3"/>
      <c r="W5693" s="5"/>
      <c r="AE5693" s="7"/>
      <c r="AM5693" s="8"/>
      <c r="AT5693" s="9"/>
      <c r="GM5693" s="12"/>
      <c r="GN5693" s="12"/>
      <c r="GO5693" s="12"/>
      <c r="GP5693" s="12"/>
      <c r="GQ5693" s="12"/>
    </row>
    <row r="5694" spans="9:199" s="1" customFormat="1">
      <c r="I5694" s="3"/>
      <c r="P5694" s="59"/>
      <c r="Q5694" s="59"/>
      <c r="R5694" s="59"/>
      <c r="T5694" s="3"/>
      <c r="U5694" s="5"/>
      <c r="V5694" s="3"/>
      <c r="W5694" s="5"/>
      <c r="AE5694" s="7"/>
      <c r="AM5694" s="8"/>
      <c r="AT5694" s="9"/>
      <c r="GM5694" s="12"/>
      <c r="GN5694" s="12"/>
      <c r="GO5694" s="12"/>
      <c r="GP5694" s="12"/>
      <c r="GQ5694" s="12"/>
    </row>
    <row r="5695" spans="9:199" s="1" customFormat="1">
      <c r="I5695" s="3"/>
      <c r="P5695" s="59"/>
      <c r="Q5695" s="59"/>
      <c r="R5695" s="59"/>
      <c r="T5695" s="3"/>
      <c r="U5695" s="5"/>
      <c r="V5695" s="3"/>
      <c r="W5695" s="5"/>
      <c r="AE5695" s="7"/>
      <c r="AM5695" s="8"/>
      <c r="AT5695" s="9"/>
      <c r="GM5695" s="12"/>
      <c r="GN5695" s="12"/>
      <c r="GO5695" s="12"/>
      <c r="GP5695" s="12"/>
      <c r="GQ5695" s="12"/>
    </row>
    <row r="5696" spans="9:199" s="1" customFormat="1">
      <c r="I5696" s="3"/>
      <c r="P5696" s="59"/>
      <c r="Q5696" s="59"/>
      <c r="R5696" s="59"/>
      <c r="T5696" s="3"/>
      <c r="U5696" s="5"/>
      <c r="V5696" s="3"/>
      <c r="W5696" s="5"/>
      <c r="AE5696" s="7"/>
      <c r="AM5696" s="8"/>
      <c r="AT5696" s="9"/>
      <c r="GM5696" s="12"/>
      <c r="GN5696" s="12"/>
      <c r="GO5696" s="12"/>
      <c r="GP5696" s="12"/>
      <c r="GQ5696" s="12"/>
    </row>
    <row r="5697" spans="9:199" s="1" customFormat="1">
      <c r="I5697" s="3"/>
      <c r="P5697" s="59"/>
      <c r="Q5697" s="59"/>
      <c r="R5697" s="59"/>
      <c r="T5697" s="3"/>
      <c r="U5697" s="5"/>
      <c r="V5697" s="3"/>
      <c r="W5697" s="5"/>
      <c r="AE5697" s="7"/>
      <c r="AM5697" s="8"/>
      <c r="AT5697" s="9"/>
      <c r="GM5697" s="12"/>
      <c r="GN5697" s="12"/>
      <c r="GO5697" s="12"/>
      <c r="GP5697" s="12"/>
      <c r="GQ5697" s="12"/>
    </row>
    <row r="5698" spans="9:199" s="1" customFormat="1">
      <c r="I5698" s="3"/>
      <c r="P5698" s="59"/>
      <c r="Q5698" s="59"/>
      <c r="R5698" s="59"/>
      <c r="T5698" s="3"/>
      <c r="U5698" s="5"/>
      <c r="V5698" s="3"/>
      <c r="W5698" s="5"/>
      <c r="AE5698" s="7"/>
      <c r="AM5698" s="8"/>
      <c r="AT5698" s="9"/>
      <c r="GM5698" s="12"/>
      <c r="GN5698" s="12"/>
      <c r="GO5698" s="12"/>
      <c r="GP5698" s="12"/>
      <c r="GQ5698" s="12"/>
    </row>
    <row r="5699" spans="9:199" s="1" customFormat="1">
      <c r="I5699" s="3"/>
      <c r="P5699" s="59"/>
      <c r="Q5699" s="59"/>
      <c r="R5699" s="59"/>
      <c r="T5699" s="3"/>
      <c r="U5699" s="5"/>
      <c r="V5699" s="3"/>
      <c r="W5699" s="5"/>
      <c r="AE5699" s="7"/>
      <c r="AM5699" s="8"/>
      <c r="AT5699" s="9"/>
      <c r="GM5699" s="12"/>
      <c r="GN5699" s="12"/>
      <c r="GO5699" s="12"/>
      <c r="GP5699" s="12"/>
      <c r="GQ5699" s="12"/>
    </row>
    <row r="5700" spans="9:199" s="1" customFormat="1">
      <c r="I5700" s="3"/>
      <c r="P5700" s="59"/>
      <c r="Q5700" s="59"/>
      <c r="R5700" s="59"/>
      <c r="T5700" s="3"/>
      <c r="U5700" s="5"/>
      <c r="V5700" s="3"/>
      <c r="W5700" s="5"/>
      <c r="AE5700" s="7"/>
      <c r="AM5700" s="8"/>
      <c r="AT5700" s="9"/>
      <c r="GM5700" s="12"/>
      <c r="GN5700" s="12"/>
      <c r="GO5700" s="12"/>
      <c r="GP5700" s="12"/>
      <c r="GQ5700" s="12"/>
    </row>
    <row r="5701" spans="9:199" s="1" customFormat="1">
      <c r="I5701" s="3"/>
      <c r="P5701" s="59"/>
      <c r="Q5701" s="59"/>
      <c r="R5701" s="59"/>
      <c r="T5701" s="3"/>
      <c r="U5701" s="5"/>
      <c r="V5701" s="3"/>
      <c r="W5701" s="5"/>
      <c r="AE5701" s="7"/>
      <c r="AM5701" s="8"/>
      <c r="AT5701" s="9"/>
      <c r="GM5701" s="12"/>
      <c r="GN5701" s="12"/>
      <c r="GO5701" s="12"/>
      <c r="GP5701" s="12"/>
      <c r="GQ5701" s="12"/>
    </row>
    <row r="5702" spans="9:199" s="1" customFormat="1">
      <c r="I5702" s="3"/>
      <c r="P5702" s="59"/>
      <c r="Q5702" s="59"/>
      <c r="R5702" s="59"/>
      <c r="T5702" s="3"/>
      <c r="U5702" s="5"/>
      <c r="V5702" s="3"/>
      <c r="W5702" s="5"/>
      <c r="AE5702" s="7"/>
      <c r="AM5702" s="8"/>
      <c r="AT5702" s="9"/>
      <c r="GM5702" s="12"/>
      <c r="GN5702" s="12"/>
      <c r="GO5702" s="12"/>
      <c r="GP5702" s="12"/>
      <c r="GQ5702" s="12"/>
    </row>
    <row r="5703" spans="9:199" s="1" customFormat="1">
      <c r="I5703" s="3"/>
      <c r="P5703" s="59"/>
      <c r="Q5703" s="59"/>
      <c r="R5703" s="59"/>
      <c r="T5703" s="3"/>
      <c r="U5703" s="5"/>
      <c r="V5703" s="3"/>
      <c r="W5703" s="5"/>
      <c r="AE5703" s="7"/>
      <c r="AM5703" s="8"/>
      <c r="AT5703" s="9"/>
      <c r="GM5703" s="12"/>
      <c r="GN5703" s="12"/>
      <c r="GO5703" s="12"/>
      <c r="GP5703" s="12"/>
      <c r="GQ5703" s="12"/>
    </row>
    <row r="5704" spans="9:199" s="1" customFormat="1">
      <c r="I5704" s="3"/>
      <c r="P5704" s="59"/>
      <c r="Q5704" s="59"/>
      <c r="R5704" s="59"/>
      <c r="T5704" s="3"/>
      <c r="U5704" s="5"/>
      <c r="V5704" s="3"/>
      <c r="W5704" s="5"/>
      <c r="AE5704" s="7"/>
      <c r="AM5704" s="8"/>
      <c r="AT5704" s="9"/>
      <c r="GM5704" s="12"/>
      <c r="GN5704" s="12"/>
      <c r="GO5704" s="12"/>
      <c r="GP5704" s="12"/>
      <c r="GQ5704" s="12"/>
    </row>
    <row r="5705" spans="9:199" s="1" customFormat="1">
      <c r="I5705" s="3"/>
      <c r="P5705" s="59"/>
      <c r="Q5705" s="59"/>
      <c r="R5705" s="59"/>
      <c r="T5705" s="3"/>
      <c r="U5705" s="5"/>
      <c r="V5705" s="3"/>
      <c r="W5705" s="5"/>
      <c r="AE5705" s="7"/>
      <c r="AM5705" s="8"/>
      <c r="AT5705" s="9"/>
      <c r="GM5705" s="12"/>
      <c r="GN5705" s="12"/>
      <c r="GO5705" s="12"/>
      <c r="GP5705" s="12"/>
      <c r="GQ5705" s="12"/>
    </row>
    <row r="5706" spans="9:199" s="1" customFormat="1">
      <c r="I5706" s="3"/>
      <c r="P5706" s="59"/>
      <c r="Q5706" s="59"/>
      <c r="R5706" s="59"/>
      <c r="T5706" s="3"/>
      <c r="U5706" s="5"/>
      <c r="V5706" s="3"/>
      <c r="W5706" s="5"/>
      <c r="AE5706" s="7"/>
      <c r="AM5706" s="8"/>
      <c r="AT5706" s="9"/>
      <c r="GM5706" s="12"/>
      <c r="GN5706" s="12"/>
      <c r="GO5706" s="12"/>
      <c r="GP5706" s="12"/>
      <c r="GQ5706" s="12"/>
    </row>
    <row r="5707" spans="9:199" s="1" customFormat="1">
      <c r="I5707" s="3"/>
      <c r="P5707" s="59"/>
      <c r="Q5707" s="59"/>
      <c r="R5707" s="59"/>
      <c r="T5707" s="3"/>
      <c r="U5707" s="5"/>
      <c r="V5707" s="3"/>
      <c r="W5707" s="5"/>
      <c r="AE5707" s="7"/>
      <c r="AM5707" s="8"/>
      <c r="AT5707" s="9"/>
      <c r="GM5707" s="12"/>
      <c r="GN5707" s="12"/>
      <c r="GO5707" s="12"/>
      <c r="GP5707" s="12"/>
      <c r="GQ5707" s="12"/>
    </row>
    <row r="5708" spans="9:199" s="1" customFormat="1">
      <c r="I5708" s="3"/>
      <c r="P5708" s="59"/>
      <c r="Q5708" s="59"/>
      <c r="R5708" s="59"/>
      <c r="T5708" s="3"/>
      <c r="U5708" s="5"/>
      <c r="V5708" s="3"/>
      <c r="W5708" s="5"/>
      <c r="AE5708" s="7"/>
      <c r="AM5708" s="8"/>
      <c r="AT5708" s="9"/>
      <c r="GM5708" s="12"/>
      <c r="GN5708" s="12"/>
      <c r="GO5708" s="12"/>
      <c r="GP5708" s="12"/>
      <c r="GQ5708" s="12"/>
    </row>
    <row r="5709" spans="9:199" s="1" customFormat="1">
      <c r="I5709" s="3"/>
      <c r="P5709" s="59"/>
      <c r="Q5709" s="59"/>
      <c r="R5709" s="59"/>
      <c r="T5709" s="3"/>
      <c r="U5709" s="5"/>
      <c r="V5709" s="3"/>
      <c r="W5709" s="5"/>
      <c r="AE5709" s="7"/>
      <c r="AM5709" s="8"/>
      <c r="AT5709" s="9"/>
      <c r="GM5709" s="12"/>
      <c r="GN5709" s="12"/>
      <c r="GO5709" s="12"/>
      <c r="GP5709" s="12"/>
      <c r="GQ5709" s="12"/>
    </row>
    <row r="5710" spans="9:199" s="1" customFormat="1">
      <c r="I5710" s="3"/>
      <c r="P5710" s="59"/>
      <c r="Q5710" s="59"/>
      <c r="R5710" s="59"/>
      <c r="T5710" s="3"/>
      <c r="U5710" s="5"/>
      <c r="V5710" s="3"/>
      <c r="W5710" s="5"/>
      <c r="AE5710" s="7"/>
      <c r="AM5710" s="8"/>
      <c r="AT5710" s="9"/>
      <c r="GM5710" s="12"/>
      <c r="GN5710" s="12"/>
      <c r="GO5710" s="12"/>
      <c r="GP5710" s="12"/>
      <c r="GQ5710" s="12"/>
    </row>
    <row r="5711" spans="9:199" s="1" customFormat="1">
      <c r="I5711" s="3"/>
      <c r="P5711" s="59"/>
      <c r="Q5711" s="59"/>
      <c r="R5711" s="59"/>
      <c r="T5711" s="3"/>
      <c r="U5711" s="5"/>
      <c r="V5711" s="3"/>
      <c r="W5711" s="5"/>
      <c r="AE5711" s="7"/>
      <c r="AM5711" s="8"/>
      <c r="AT5711" s="9"/>
      <c r="GM5711" s="12"/>
      <c r="GN5711" s="12"/>
      <c r="GO5711" s="12"/>
      <c r="GP5711" s="12"/>
      <c r="GQ5711" s="12"/>
    </row>
    <row r="5712" spans="9:199" s="1" customFormat="1">
      <c r="I5712" s="3"/>
      <c r="P5712" s="59"/>
      <c r="Q5712" s="59"/>
      <c r="R5712" s="59"/>
      <c r="T5712" s="3"/>
      <c r="U5712" s="5"/>
      <c r="V5712" s="3"/>
      <c r="W5712" s="5"/>
      <c r="AE5712" s="7"/>
      <c r="AM5712" s="8"/>
      <c r="AT5712" s="9"/>
      <c r="GM5712" s="12"/>
      <c r="GN5712" s="12"/>
      <c r="GO5712" s="12"/>
      <c r="GP5712" s="12"/>
      <c r="GQ5712" s="12"/>
    </row>
    <row r="5713" spans="9:199" s="1" customFormat="1">
      <c r="I5713" s="3"/>
      <c r="P5713" s="59"/>
      <c r="Q5713" s="59"/>
      <c r="R5713" s="59"/>
      <c r="T5713" s="3"/>
      <c r="U5713" s="5"/>
      <c r="V5713" s="3"/>
      <c r="W5713" s="5"/>
      <c r="AE5713" s="7"/>
      <c r="AM5713" s="8"/>
      <c r="AT5713" s="9"/>
      <c r="GM5713" s="12"/>
      <c r="GN5713" s="12"/>
      <c r="GO5713" s="12"/>
      <c r="GP5713" s="12"/>
      <c r="GQ5713" s="12"/>
    </row>
    <row r="5714" spans="9:199" s="1" customFormat="1">
      <c r="I5714" s="3"/>
      <c r="P5714" s="59"/>
      <c r="Q5714" s="59"/>
      <c r="R5714" s="59"/>
      <c r="T5714" s="3"/>
      <c r="U5714" s="5"/>
      <c r="V5714" s="3"/>
      <c r="W5714" s="5"/>
      <c r="AE5714" s="7"/>
      <c r="AM5714" s="8"/>
      <c r="AT5714" s="9"/>
      <c r="GM5714" s="12"/>
      <c r="GN5714" s="12"/>
      <c r="GO5714" s="12"/>
      <c r="GP5714" s="12"/>
      <c r="GQ5714" s="12"/>
    </row>
    <row r="5715" spans="9:199" s="1" customFormat="1">
      <c r="I5715" s="3"/>
      <c r="P5715" s="59"/>
      <c r="Q5715" s="59"/>
      <c r="R5715" s="59"/>
      <c r="T5715" s="3"/>
      <c r="U5715" s="5"/>
      <c r="V5715" s="3"/>
      <c r="W5715" s="5"/>
      <c r="AE5715" s="7"/>
      <c r="AM5715" s="8"/>
      <c r="AT5715" s="9"/>
      <c r="GM5715" s="12"/>
      <c r="GN5715" s="12"/>
      <c r="GO5715" s="12"/>
      <c r="GP5715" s="12"/>
      <c r="GQ5715" s="12"/>
    </row>
    <row r="5716" spans="9:199" s="1" customFormat="1">
      <c r="I5716" s="3"/>
      <c r="P5716" s="59"/>
      <c r="Q5716" s="59"/>
      <c r="R5716" s="59"/>
      <c r="T5716" s="3"/>
      <c r="U5716" s="5"/>
      <c r="V5716" s="3"/>
      <c r="W5716" s="5"/>
      <c r="AE5716" s="7"/>
      <c r="AM5716" s="8"/>
      <c r="AT5716" s="9"/>
      <c r="GM5716" s="12"/>
      <c r="GN5716" s="12"/>
      <c r="GO5716" s="12"/>
      <c r="GP5716" s="12"/>
      <c r="GQ5716" s="12"/>
    </row>
    <row r="5717" spans="9:199" s="1" customFormat="1">
      <c r="I5717" s="3"/>
      <c r="P5717" s="59"/>
      <c r="Q5717" s="59"/>
      <c r="R5717" s="59"/>
      <c r="T5717" s="3"/>
      <c r="U5717" s="5"/>
      <c r="V5717" s="3"/>
      <c r="W5717" s="5"/>
      <c r="AE5717" s="7"/>
      <c r="AM5717" s="8"/>
      <c r="AT5717" s="9"/>
      <c r="GM5717" s="12"/>
      <c r="GN5717" s="12"/>
      <c r="GO5717" s="12"/>
      <c r="GP5717" s="12"/>
      <c r="GQ5717" s="12"/>
    </row>
    <row r="5718" spans="9:199" s="1" customFormat="1">
      <c r="I5718" s="3"/>
      <c r="P5718" s="59"/>
      <c r="Q5718" s="59"/>
      <c r="R5718" s="59"/>
      <c r="T5718" s="3"/>
      <c r="U5718" s="5"/>
      <c r="V5718" s="3"/>
      <c r="W5718" s="5"/>
      <c r="AE5718" s="7"/>
      <c r="AM5718" s="8"/>
      <c r="AT5718" s="9"/>
      <c r="GM5718" s="12"/>
      <c r="GN5718" s="12"/>
      <c r="GO5718" s="12"/>
      <c r="GP5718" s="12"/>
      <c r="GQ5718" s="12"/>
    </row>
    <row r="5719" spans="9:199" s="1" customFormat="1">
      <c r="I5719" s="3"/>
      <c r="P5719" s="59"/>
      <c r="Q5719" s="59"/>
      <c r="R5719" s="59"/>
      <c r="T5719" s="3"/>
      <c r="U5719" s="5"/>
      <c r="V5719" s="3"/>
      <c r="W5719" s="5"/>
      <c r="AE5719" s="7"/>
      <c r="AM5719" s="8"/>
      <c r="AT5719" s="9"/>
      <c r="GM5719" s="12"/>
      <c r="GN5719" s="12"/>
      <c r="GO5719" s="12"/>
      <c r="GP5719" s="12"/>
      <c r="GQ5719" s="12"/>
    </row>
    <row r="5720" spans="9:199" s="1" customFormat="1">
      <c r="I5720" s="3"/>
      <c r="P5720" s="59"/>
      <c r="Q5720" s="59"/>
      <c r="R5720" s="59"/>
      <c r="T5720" s="3"/>
      <c r="U5720" s="5"/>
      <c r="V5720" s="3"/>
      <c r="W5720" s="5"/>
      <c r="AE5720" s="7"/>
      <c r="AM5720" s="8"/>
      <c r="AT5720" s="9"/>
      <c r="GM5720" s="12"/>
      <c r="GN5720" s="12"/>
      <c r="GO5720" s="12"/>
      <c r="GP5720" s="12"/>
      <c r="GQ5720" s="12"/>
    </row>
    <row r="5721" spans="9:199" s="1" customFormat="1">
      <c r="I5721" s="3"/>
      <c r="P5721" s="59"/>
      <c r="Q5721" s="59"/>
      <c r="R5721" s="59"/>
      <c r="T5721" s="3"/>
      <c r="U5721" s="5"/>
      <c r="V5721" s="3"/>
      <c r="W5721" s="5"/>
      <c r="AE5721" s="7"/>
      <c r="AM5721" s="8"/>
      <c r="AT5721" s="9"/>
      <c r="GM5721" s="12"/>
      <c r="GN5721" s="12"/>
      <c r="GO5721" s="12"/>
      <c r="GP5721" s="12"/>
      <c r="GQ5721" s="12"/>
    </row>
    <row r="5722" spans="9:199" s="1" customFormat="1">
      <c r="I5722" s="3"/>
      <c r="P5722" s="59"/>
      <c r="Q5722" s="59"/>
      <c r="R5722" s="59"/>
      <c r="T5722" s="3"/>
      <c r="U5722" s="5"/>
      <c r="V5722" s="3"/>
      <c r="W5722" s="5"/>
      <c r="AE5722" s="7"/>
      <c r="AM5722" s="8"/>
      <c r="AT5722" s="9"/>
      <c r="GM5722" s="12"/>
      <c r="GN5722" s="12"/>
      <c r="GO5722" s="12"/>
      <c r="GP5722" s="12"/>
      <c r="GQ5722" s="12"/>
    </row>
    <row r="5723" spans="9:199" s="1" customFormat="1">
      <c r="I5723" s="3"/>
      <c r="P5723" s="59"/>
      <c r="Q5723" s="59"/>
      <c r="R5723" s="59"/>
      <c r="T5723" s="3"/>
      <c r="U5723" s="5"/>
      <c r="V5723" s="3"/>
      <c r="W5723" s="5"/>
      <c r="AE5723" s="7"/>
      <c r="AM5723" s="8"/>
      <c r="AT5723" s="9"/>
      <c r="GM5723" s="12"/>
      <c r="GN5723" s="12"/>
      <c r="GO5723" s="12"/>
      <c r="GP5723" s="12"/>
      <c r="GQ5723" s="12"/>
    </row>
    <row r="5724" spans="9:199" s="1" customFormat="1">
      <c r="I5724" s="3"/>
      <c r="P5724" s="59"/>
      <c r="Q5724" s="59"/>
      <c r="R5724" s="59"/>
      <c r="T5724" s="3"/>
      <c r="U5724" s="5"/>
      <c r="V5724" s="3"/>
      <c r="W5724" s="5"/>
      <c r="AE5724" s="7"/>
      <c r="AM5724" s="8"/>
      <c r="AT5724" s="9"/>
      <c r="GM5724" s="12"/>
      <c r="GN5724" s="12"/>
      <c r="GO5724" s="12"/>
      <c r="GP5724" s="12"/>
      <c r="GQ5724" s="12"/>
    </row>
    <row r="5725" spans="9:199" s="1" customFormat="1">
      <c r="I5725" s="3"/>
      <c r="P5725" s="59"/>
      <c r="Q5725" s="59"/>
      <c r="R5725" s="59"/>
      <c r="T5725" s="3"/>
      <c r="U5725" s="5"/>
      <c r="V5725" s="3"/>
      <c r="W5725" s="5"/>
      <c r="AE5725" s="7"/>
      <c r="AM5725" s="8"/>
      <c r="AT5725" s="9"/>
      <c r="GM5725" s="12"/>
      <c r="GN5725" s="12"/>
      <c r="GO5725" s="12"/>
      <c r="GP5725" s="12"/>
      <c r="GQ5725" s="12"/>
    </row>
    <row r="5726" spans="9:199" s="1" customFormat="1">
      <c r="I5726" s="3"/>
      <c r="P5726" s="59"/>
      <c r="Q5726" s="59"/>
      <c r="R5726" s="59"/>
      <c r="T5726" s="3"/>
      <c r="U5726" s="5"/>
      <c r="V5726" s="3"/>
      <c r="W5726" s="5"/>
      <c r="AE5726" s="7"/>
      <c r="AM5726" s="8"/>
      <c r="AT5726" s="9"/>
      <c r="GM5726" s="12"/>
      <c r="GN5726" s="12"/>
      <c r="GO5726" s="12"/>
      <c r="GP5726" s="12"/>
      <c r="GQ5726" s="12"/>
    </row>
    <row r="5727" spans="9:199" s="1" customFormat="1">
      <c r="I5727" s="3"/>
      <c r="P5727" s="59"/>
      <c r="Q5727" s="59"/>
      <c r="R5727" s="59"/>
      <c r="T5727" s="3"/>
      <c r="U5727" s="5"/>
      <c r="V5727" s="3"/>
      <c r="W5727" s="5"/>
      <c r="AE5727" s="7"/>
      <c r="AM5727" s="8"/>
      <c r="AT5727" s="9"/>
      <c r="GM5727" s="12"/>
      <c r="GN5727" s="12"/>
      <c r="GO5727" s="12"/>
      <c r="GP5727" s="12"/>
      <c r="GQ5727" s="12"/>
    </row>
    <row r="5728" spans="9:199" s="1" customFormat="1">
      <c r="I5728" s="3"/>
      <c r="P5728" s="59"/>
      <c r="Q5728" s="59"/>
      <c r="R5728" s="59"/>
      <c r="T5728" s="3"/>
      <c r="U5728" s="5"/>
      <c r="V5728" s="3"/>
      <c r="W5728" s="5"/>
      <c r="AE5728" s="7"/>
      <c r="AM5728" s="8"/>
      <c r="AT5728" s="9"/>
      <c r="GM5728" s="12"/>
      <c r="GN5728" s="12"/>
      <c r="GO5728" s="12"/>
      <c r="GP5728" s="12"/>
      <c r="GQ5728" s="12"/>
    </row>
    <row r="5729" spans="9:199" s="1" customFormat="1">
      <c r="I5729" s="3"/>
      <c r="P5729" s="59"/>
      <c r="Q5729" s="59"/>
      <c r="R5729" s="59"/>
      <c r="T5729" s="3"/>
      <c r="U5729" s="5"/>
      <c r="V5729" s="3"/>
      <c r="W5729" s="5"/>
      <c r="AE5729" s="7"/>
      <c r="AM5729" s="8"/>
      <c r="AT5729" s="9"/>
      <c r="GM5729" s="12"/>
      <c r="GN5729" s="12"/>
      <c r="GO5729" s="12"/>
      <c r="GP5729" s="12"/>
      <c r="GQ5729" s="12"/>
    </row>
    <row r="5730" spans="9:199" s="1" customFormat="1">
      <c r="I5730" s="3"/>
      <c r="P5730" s="59"/>
      <c r="Q5730" s="59"/>
      <c r="R5730" s="59"/>
      <c r="T5730" s="3"/>
      <c r="U5730" s="5"/>
      <c r="V5730" s="3"/>
      <c r="W5730" s="5"/>
      <c r="AE5730" s="7"/>
      <c r="AM5730" s="8"/>
      <c r="AT5730" s="9"/>
      <c r="GM5730" s="12"/>
      <c r="GN5730" s="12"/>
      <c r="GO5730" s="12"/>
      <c r="GP5730" s="12"/>
      <c r="GQ5730" s="12"/>
    </row>
    <row r="5731" spans="9:199" s="1" customFormat="1">
      <c r="I5731" s="3"/>
      <c r="P5731" s="59"/>
      <c r="Q5731" s="59"/>
      <c r="R5731" s="59"/>
      <c r="T5731" s="3"/>
      <c r="U5731" s="5"/>
      <c r="V5731" s="3"/>
      <c r="W5731" s="5"/>
      <c r="AE5731" s="7"/>
      <c r="AM5731" s="8"/>
      <c r="AT5731" s="9"/>
      <c r="GM5731" s="12"/>
      <c r="GN5731" s="12"/>
      <c r="GO5731" s="12"/>
      <c r="GP5731" s="12"/>
      <c r="GQ5731" s="12"/>
    </row>
    <row r="5732" spans="9:199" s="1" customFormat="1">
      <c r="I5732" s="3"/>
      <c r="P5732" s="59"/>
      <c r="Q5732" s="59"/>
      <c r="R5732" s="59"/>
      <c r="T5732" s="3"/>
      <c r="U5732" s="5"/>
      <c r="V5732" s="3"/>
      <c r="W5732" s="5"/>
      <c r="AE5732" s="7"/>
      <c r="AM5732" s="8"/>
      <c r="AT5732" s="9"/>
      <c r="GM5732" s="12"/>
      <c r="GN5732" s="12"/>
      <c r="GO5732" s="12"/>
      <c r="GP5732" s="12"/>
      <c r="GQ5732" s="12"/>
    </row>
    <row r="5733" spans="9:199" s="1" customFormat="1">
      <c r="I5733" s="3"/>
      <c r="P5733" s="59"/>
      <c r="Q5733" s="59"/>
      <c r="R5733" s="59"/>
      <c r="T5733" s="3"/>
      <c r="U5733" s="5"/>
      <c r="V5733" s="3"/>
      <c r="W5733" s="5"/>
      <c r="AE5733" s="7"/>
      <c r="AM5733" s="8"/>
      <c r="AT5733" s="9"/>
      <c r="GM5733" s="12"/>
      <c r="GN5733" s="12"/>
      <c r="GO5733" s="12"/>
      <c r="GP5733" s="12"/>
      <c r="GQ5733" s="12"/>
    </row>
    <row r="5734" spans="9:199" s="1" customFormat="1">
      <c r="I5734" s="3"/>
      <c r="P5734" s="59"/>
      <c r="Q5734" s="59"/>
      <c r="R5734" s="59"/>
      <c r="T5734" s="3"/>
      <c r="U5734" s="5"/>
      <c r="V5734" s="3"/>
      <c r="W5734" s="5"/>
      <c r="AE5734" s="7"/>
      <c r="AM5734" s="8"/>
      <c r="AT5734" s="9"/>
      <c r="GM5734" s="12"/>
      <c r="GN5734" s="12"/>
      <c r="GO5734" s="12"/>
      <c r="GP5734" s="12"/>
      <c r="GQ5734" s="12"/>
    </row>
    <row r="5735" spans="9:199" s="1" customFormat="1">
      <c r="I5735" s="3"/>
      <c r="P5735" s="59"/>
      <c r="Q5735" s="59"/>
      <c r="R5735" s="59"/>
      <c r="T5735" s="3"/>
      <c r="U5735" s="5"/>
      <c r="V5735" s="3"/>
      <c r="W5735" s="5"/>
      <c r="AE5735" s="7"/>
      <c r="AM5735" s="8"/>
      <c r="AT5735" s="9"/>
      <c r="GM5735" s="12"/>
      <c r="GN5735" s="12"/>
      <c r="GO5735" s="12"/>
      <c r="GP5735" s="12"/>
      <c r="GQ5735" s="12"/>
    </row>
    <row r="5736" spans="9:199" s="1" customFormat="1">
      <c r="I5736" s="3"/>
      <c r="P5736" s="59"/>
      <c r="Q5736" s="59"/>
      <c r="R5736" s="59"/>
      <c r="T5736" s="3"/>
      <c r="U5736" s="5"/>
      <c r="V5736" s="3"/>
      <c r="W5736" s="5"/>
      <c r="AE5736" s="7"/>
      <c r="AM5736" s="8"/>
      <c r="AT5736" s="9"/>
      <c r="GM5736" s="12"/>
      <c r="GN5736" s="12"/>
      <c r="GO5736" s="12"/>
      <c r="GP5736" s="12"/>
      <c r="GQ5736" s="12"/>
    </row>
    <row r="5737" spans="9:199" s="1" customFormat="1">
      <c r="I5737" s="3"/>
      <c r="P5737" s="59"/>
      <c r="Q5737" s="59"/>
      <c r="R5737" s="59"/>
      <c r="T5737" s="3"/>
      <c r="U5737" s="5"/>
      <c r="V5737" s="3"/>
      <c r="W5737" s="5"/>
      <c r="AE5737" s="7"/>
      <c r="AM5737" s="8"/>
      <c r="AT5737" s="9"/>
      <c r="GM5737" s="12"/>
      <c r="GN5737" s="12"/>
      <c r="GO5737" s="12"/>
      <c r="GP5737" s="12"/>
      <c r="GQ5737" s="12"/>
    </row>
    <row r="5738" spans="9:199" s="1" customFormat="1">
      <c r="I5738" s="3"/>
      <c r="P5738" s="59"/>
      <c r="Q5738" s="59"/>
      <c r="R5738" s="59"/>
      <c r="T5738" s="3"/>
      <c r="U5738" s="5"/>
      <c r="V5738" s="3"/>
      <c r="W5738" s="5"/>
      <c r="AE5738" s="7"/>
      <c r="AM5738" s="8"/>
      <c r="AT5738" s="9"/>
      <c r="GM5738" s="12"/>
      <c r="GN5738" s="12"/>
      <c r="GO5738" s="12"/>
      <c r="GP5738" s="12"/>
      <c r="GQ5738" s="12"/>
    </row>
    <row r="5739" spans="9:199" s="1" customFormat="1">
      <c r="I5739" s="3"/>
      <c r="P5739" s="59"/>
      <c r="Q5739" s="59"/>
      <c r="R5739" s="59"/>
      <c r="T5739" s="3"/>
      <c r="U5739" s="5"/>
      <c r="V5739" s="3"/>
      <c r="W5739" s="5"/>
      <c r="AE5739" s="7"/>
      <c r="AM5739" s="8"/>
      <c r="AT5739" s="9"/>
      <c r="GM5739" s="12"/>
      <c r="GN5739" s="12"/>
      <c r="GO5739" s="12"/>
      <c r="GP5739" s="12"/>
      <c r="GQ5739" s="12"/>
    </row>
    <row r="5740" spans="9:199" s="1" customFormat="1">
      <c r="I5740" s="3"/>
      <c r="P5740" s="59"/>
      <c r="Q5740" s="59"/>
      <c r="R5740" s="59"/>
      <c r="T5740" s="3"/>
      <c r="U5740" s="5"/>
      <c r="V5740" s="3"/>
      <c r="W5740" s="5"/>
      <c r="AE5740" s="7"/>
      <c r="AM5740" s="8"/>
      <c r="AT5740" s="9"/>
      <c r="GM5740" s="12"/>
      <c r="GN5740" s="12"/>
      <c r="GO5740" s="12"/>
      <c r="GP5740" s="12"/>
      <c r="GQ5740" s="12"/>
    </row>
    <row r="5741" spans="9:199" s="1" customFormat="1">
      <c r="I5741" s="3"/>
      <c r="P5741" s="59"/>
      <c r="Q5741" s="59"/>
      <c r="R5741" s="59"/>
      <c r="T5741" s="3"/>
      <c r="U5741" s="5"/>
      <c r="V5741" s="3"/>
      <c r="W5741" s="5"/>
      <c r="AE5741" s="7"/>
      <c r="AM5741" s="8"/>
      <c r="AT5741" s="9"/>
      <c r="GM5741" s="12"/>
      <c r="GN5741" s="12"/>
      <c r="GO5741" s="12"/>
      <c r="GP5741" s="12"/>
      <c r="GQ5741" s="12"/>
    </row>
    <row r="5742" spans="9:199" s="1" customFormat="1">
      <c r="I5742" s="3"/>
      <c r="P5742" s="59"/>
      <c r="Q5742" s="59"/>
      <c r="R5742" s="59"/>
      <c r="T5742" s="3"/>
      <c r="U5742" s="5"/>
      <c r="V5742" s="3"/>
      <c r="W5742" s="5"/>
      <c r="AE5742" s="7"/>
      <c r="AM5742" s="8"/>
      <c r="AT5742" s="9"/>
      <c r="GM5742" s="12"/>
      <c r="GN5742" s="12"/>
      <c r="GO5742" s="12"/>
      <c r="GP5742" s="12"/>
      <c r="GQ5742" s="12"/>
    </row>
    <row r="5743" spans="9:199" s="1" customFormat="1">
      <c r="I5743" s="3"/>
      <c r="P5743" s="59"/>
      <c r="Q5743" s="59"/>
      <c r="R5743" s="59"/>
      <c r="T5743" s="3"/>
      <c r="U5743" s="5"/>
      <c r="V5743" s="3"/>
      <c r="W5743" s="5"/>
      <c r="AE5743" s="7"/>
      <c r="AM5743" s="8"/>
      <c r="AT5743" s="9"/>
      <c r="GM5743" s="12"/>
      <c r="GN5743" s="12"/>
      <c r="GO5743" s="12"/>
      <c r="GP5743" s="12"/>
      <c r="GQ5743" s="12"/>
    </row>
    <row r="5744" spans="9:199" s="1" customFormat="1">
      <c r="I5744" s="3"/>
      <c r="P5744" s="59"/>
      <c r="Q5744" s="59"/>
      <c r="R5744" s="59"/>
      <c r="T5744" s="3"/>
      <c r="U5744" s="5"/>
      <c r="V5744" s="3"/>
      <c r="W5744" s="5"/>
      <c r="AE5744" s="7"/>
      <c r="AM5744" s="8"/>
      <c r="AT5744" s="9"/>
      <c r="GM5744" s="12"/>
      <c r="GN5744" s="12"/>
      <c r="GO5744" s="12"/>
      <c r="GP5744" s="12"/>
      <c r="GQ5744" s="12"/>
    </row>
    <row r="5745" spans="9:199" s="1" customFormat="1">
      <c r="I5745" s="3"/>
      <c r="P5745" s="59"/>
      <c r="Q5745" s="59"/>
      <c r="R5745" s="59"/>
      <c r="T5745" s="3"/>
      <c r="U5745" s="5"/>
      <c r="V5745" s="3"/>
      <c r="W5745" s="5"/>
      <c r="AE5745" s="7"/>
      <c r="AM5745" s="8"/>
      <c r="AT5745" s="9"/>
      <c r="GM5745" s="12"/>
      <c r="GN5745" s="12"/>
      <c r="GO5745" s="12"/>
      <c r="GP5745" s="12"/>
      <c r="GQ5745" s="12"/>
    </row>
    <row r="5746" spans="9:199" s="1" customFormat="1">
      <c r="I5746" s="3"/>
      <c r="P5746" s="59"/>
      <c r="Q5746" s="59"/>
      <c r="R5746" s="59"/>
      <c r="T5746" s="3"/>
      <c r="U5746" s="5"/>
      <c r="V5746" s="3"/>
      <c r="W5746" s="5"/>
      <c r="AE5746" s="7"/>
      <c r="AM5746" s="8"/>
      <c r="AT5746" s="9"/>
      <c r="GM5746" s="12"/>
      <c r="GN5746" s="12"/>
      <c r="GO5746" s="12"/>
      <c r="GP5746" s="12"/>
      <c r="GQ5746" s="12"/>
    </row>
    <row r="5747" spans="9:199" s="1" customFormat="1">
      <c r="I5747" s="3"/>
      <c r="P5747" s="59"/>
      <c r="Q5747" s="59"/>
      <c r="R5747" s="59"/>
      <c r="T5747" s="3"/>
      <c r="U5747" s="5"/>
      <c r="V5747" s="3"/>
      <c r="W5747" s="5"/>
      <c r="AE5747" s="7"/>
      <c r="AM5747" s="8"/>
      <c r="AT5747" s="9"/>
      <c r="GM5747" s="12"/>
      <c r="GN5747" s="12"/>
      <c r="GO5747" s="12"/>
      <c r="GP5747" s="12"/>
      <c r="GQ5747" s="12"/>
    </row>
    <row r="5748" spans="9:199" s="1" customFormat="1">
      <c r="I5748" s="3"/>
      <c r="P5748" s="59"/>
      <c r="Q5748" s="59"/>
      <c r="R5748" s="59"/>
      <c r="T5748" s="3"/>
      <c r="U5748" s="5"/>
      <c r="V5748" s="3"/>
      <c r="W5748" s="5"/>
      <c r="AE5748" s="7"/>
      <c r="AM5748" s="8"/>
      <c r="AT5748" s="9"/>
      <c r="GM5748" s="12"/>
      <c r="GN5748" s="12"/>
      <c r="GO5748" s="12"/>
      <c r="GP5748" s="12"/>
      <c r="GQ5748" s="12"/>
    </row>
    <row r="5749" spans="9:199" s="1" customFormat="1">
      <c r="I5749" s="3"/>
      <c r="P5749" s="59"/>
      <c r="Q5749" s="59"/>
      <c r="R5749" s="59"/>
      <c r="T5749" s="3"/>
      <c r="U5749" s="5"/>
      <c r="V5749" s="3"/>
      <c r="W5749" s="5"/>
      <c r="AE5749" s="7"/>
      <c r="AM5749" s="8"/>
      <c r="AT5749" s="9"/>
      <c r="GM5749" s="12"/>
      <c r="GN5749" s="12"/>
      <c r="GO5749" s="12"/>
      <c r="GP5749" s="12"/>
      <c r="GQ5749" s="12"/>
    </row>
    <row r="5750" spans="9:199" s="1" customFormat="1">
      <c r="I5750" s="3"/>
      <c r="P5750" s="59"/>
      <c r="Q5750" s="59"/>
      <c r="R5750" s="59"/>
      <c r="T5750" s="3"/>
      <c r="U5750" s="5"/>
      <c r="V5750" s="3"/>
      <c r="W5750" s="5"/>
      <c r="AE5750" s="7"/>
      <c r="AM5750" s="8"/>
      <c r="AT5750" s="9"/>
      <c r="GM5750" s="12"/>
      <c r="GN5750" s="12"/>
      <c r="GO5750" s="12"/>
      <c r="GP5750" s="12"/>
      <c r="GQ5750" s="12"/>
    </row>
    <row r="5751" spans="9:199" s="1" customFormat="1">
      <c r="I5751" s="3"/>
      <c r="P5751" s="59"/>
      <c r="Q5751" s="59"/>
      <c r="R5751" s="59"/>
      <c r="T5751" s="3"/>
      <c r="U5751" s="5"/>
      <c r="V5751" s="3"/>
      <c r="W5751" s="5"/>
      <c r="AE5751" s="7"/>
      <c r="AM5751" s="8"/>
      <c r="AT5751" s="9"/>
      <c r="GM5751" s="12"/>
      <c r="GN5751" s="12"/>
      <c r="GO5751" s="12"/>
      <c r="GP5751" s="12"/>
      <c r="GQ5751" s="12"/>
    </row>
    <row r="5752" spans="9:199" s="1" customFormat="1">
      <c r="I5752" s="3"/>
      <c r="P5752" s="59"/>
      <c r="Q5752" s="59"/>
      <c r="R5752" s="59"/>
      <c r="T5752" s="3"/>
      <c r="U5752" s="5"/>
      <c r="V5752" s="3"/>
      <c r="W5752" s="5"/>
      <c r="AE5752" s="7"/>
      <c r="AM5752" s="8"/>
      <c r="AT5752" s="9"/>
      <c r="GM5752" s="12"/>
      <c r="GN5752" s="12"/>
      <c r="GO5752" s="12"/>
      <c r="GP5752" s="12"/>
      <c r="GQ5752" s="12"/>
    </row>
    <row r="5753" spans="9:199" s="1" customFormat="1">
      <c r="I5753" s="3"/>
      <c r="P5753" s="59"/>
      <c r="Q5753" s="59"/>
      <c r="R5753" s="59"/>
      <c r="T5753" s="3"/>
      <c r="U5753" s="5"/>
      <c r="V5753" s="3"/>
      <c r="W5753" s="5"/>
      <c r="AE5753" s="7"/>
      <c r="AM5753" s="8"/>
      <c r="AT5753" s="9"/>
      <c r="GM5753" s="12"/>
      <c r="GN5753" s="12"/>
      <c r="GO5753" s="12"/>
      <c r="GP5753" s="12"/>
      <c r="GQ5753" s="12"/>
    </row>
    <row r="5754" spans="9:199" s="1" customFormat="1">
      <c r="I5754" s="3"/>
      <c r="P5754" s="59"/>
      <c r="Q5754" s="59"/>
      <c r="R5754" s="59"/>
      <c r="T5754" s="3"/>
      <c r="U5754" s="5"/>
      <c r="V5754" s="3"/>
      <c r="W5754" s="5"/>
      <c r="AE5754" s="7"/>
      <c r="AM5754" s="8"/>
      <c r="AT5754" s="9"/>
      <c r="GM5754" s="12"/>
      <c r="GN5754" s="12"/>
      <c r="GO5754" s="12"/>
      <c r="GP5754" s="12"/>
      <c r="GQ5754" s="12"/>
    </row>
    <row r="5755" spans="9:199" s="1" customFormat="1">
      <c r="I5755" s="3"/>
      <c r="P5755" s="59"/>
      <c r="Q5755" s="59"/>
      <c r="R5755" s="59"/>
      <c r="T5755" s="3"/>
      <c r="U5755" s="5"/>
      <c r="V5755" s="3"/>
      <c r="W5755" s="5"/>
      <c r="AE5755" s="7"/>
      <c r="AM5755" s="8"/>
      <c r="AT5755" s="9"/>
      <c r="GM5755" s="12"/>
      <c r="GN5755" s="12"/>
      <c r="GO5755" s="12"/>
      <c r="GP5755" s="12"/>
      <c r="GQ5755" s="12"/>
    </row>
    <row r="5756" spans="9:199" s="1" customFormat="1">
      <c r="I5756" s="3"/>
      <c r="P5756" s="59"/>
      <c r="Q5756" s="59"/>
      <c r="R5756" s="59"/>
      <c r="T5756" s="3"/>
      <c r="U5756" s="5"/>
      <c r="V5756" s="3"/>
      <c r="W5756" s="5"/>
      <c r="AE5756" s="7"/>
      <c r="AM5756" s="8"/>
      <c r="AT5756" s="9"/>
      <c r="GM5756" s="12"/>
      <c r="GN5756" s="12"/>
      <c r="GO5756" s="12"/>
      <c r="GP5756" s="12"/>
      <c r="GQ5756" s="12"/>
    </row>
    <row r="5757" spans="9:199" s="1" customFormat="1">
      <c r="I5757" s="3"/>
      <c r="P5757" s="59"/>
      <c r="Q5757" s="59"/>
      <c r="R5757" s="59"/>
      <c r="T5757" s="3"/>
      <c r="U5757" s="5"/>
      <c r="V5757" s="3"/>
      <c r="W5757" s="5"/>
      <c r="AE5757" s="7"/>
      <c r="AM5757" s="8"/>
      <c r="AT5757" s="9"/>
      <c r="GM5757" s="12"/>
      <c r="GN5757" s="12"/>
      <c r="GO5757" s="12"/>
      <c r="GP5757" s="12"/>
      <c r="GQ5757" s="12"/>
    </row>
    <row r="5758" spans="9:199" s="1" customFormat="1">
      <c r="I5758" s="3"/>
      <c r="P5758" s="59"/>
      <c r="Q5758" s="59"/>
      <c r="R5758" s="59"/>
      <c r="T5758" s="3"/>
      <c r="U5758" s="5"/>
      <c r="V5758" s="3"/>
      <c r="W5758" s="5"/>
      <c r="AE5758" s="7"/>
      <c r="AM5758" s="8"/>
      <c r="AT5758" s="9"/>
      <c r="GM5758" s="12"/>
      <c r="GN5758" s="12"/>
      <c r="GO5758" s="12"/>
      <c r="GP5758" s="12"/>
      <c r="GQ5758" s="12"/>
    </row>
    <row r="5759" spans="9:199" s="1" customFormat="1">
      <c r="I5759" s="3"/>
      <c r="P5759" s="59"/>
      <c r="Q5759" s="59"/>
      <c r="R5759" s="59"/>
      <c r="T5759" s="3"/>
      <c r="U5759" s="5"/>
      <c r="V5759" s="3"/>
      <c r="W5759" s="5"/>
      <c r="AE5759" s="7"/>
      <c r="AM5759" s="8"/>
      <c r="AT5759" s="9"/>
      <c r="GM5759" s="12"/>
      <c r="GN5759" s="12"/>
      <c r="GO5759" s="12"/>
      <c r="GP5759" s="12"/>
      <c r="GQ5759" s="12"/>
    </row>
    <row r="5760" spans="9:199" s="1" customFormat="1">
      <c r="I5760" s="3"/>
      <c r="P5760" s="59"/>
      <c r="Q5760" s="59"/>
      <c r="R5760" s="59"/>
      <c r="T5760" s="3"/>
      <c r="U5760" s="5"/>
      <c r="V5760" s="3"/>
      <c r="W5760" s="5"/>
      <c r="AE5760" s="7"/>
      <c r="AM5760" s="8"/>
      <c r="AT5760" s="9"/>
      <c r="GM5760" s="12"/>
      <c r="GN5760" s="12"/>
      <c r="GO5760" s="12"/>
      <c r="GP5760" s="12"/>
      <c r="GQ5760" s="12"/>
    </row>
    <row r="5761" spans="9:199" s="1" customFormat="1">
      <c r="I5761" s="3"/>
      <c r="P5761" s="59"/>
      <c r="Q5761" s="59"/>
      <c r="R5761" s="59"/>
      <c r="T5761" s="3"/>
      <c r="U5761" s="5"/>
      <c r="V5761" s="3"/>
      <c r="W5761" s="5"/>
      <c r="AE5761" s="7"/>
      <c r="AM5761" s="8"/>
      <c r="AT5761" s="9"/>
      <c r="GM5761" s="12"/>
      <c r="GN5761" s="12"/>
      <c r="GO5761" s="12"/>
      <c r="GP5761" s="12"/>
      <c r="GQ5761" s="12"/>
    </row>
    <row r="5762" spans="9:199" s="1" customFormat="1">
      <c r="I5762" s="3"/>
      <c r="P5762" s="59"/>
      <c r="Q5762" s="59"/>
      <c r="R5762" s="59"/>
      <c r="T5762" s="3"/>
      <c r="U5762" s="5"/>
      <c r="V5762" s="3"/>
      <c r="W5762" s="5"/>
      <c r="AE5762" s="7"/>
      <c r="AM5762" s="8"/>
      <c r="AT5762" s="9"/>
      <c r="GM5762" s="12"/>
      <c r="GN5762" s="12"/>
      <c r="GO5762" s="12"/>
      <c r="GP5762" s="12"/>
      <c r="GQ5762" s="12"/>
    </row>
    <row r="5763" spans="9:199" s="1" customFormat="1">
      <c r="I5763" s="3"/>
      <c r="P5763" s="59"/>
      <c r="Q5763" s="59"/>
      <c r="R5763" s="59"/>
      <c r="T5763" s="3"/>
      <c r="U5763" s="5"/>
      <c r="V5763" s="3"/>
      <c r="W5763" s="5"/>
      <c r="AE5763" s="7"/>
      <c r="AM5763" s="8"/>
      <c r="AT5763" s="9"/>
      <c r="GM5763" s="12"/>
      <c r="GN5763" s="12"/>
      <c r="GO5763" s="12"/>
      <c r="GP5763" s="12"/>
      <c r="GQ5763" s="12"/>
    </row>
    <row r="5764" spans="9:199" s="1" customFormat="1">
      <c r="I5764" s="3"/>
      <c r="P5764" s="59"/>
      <c r="Q5764" s="59"/>
      <c r="R5764" s="59"/>
      <c r="T5764" s="3"/>
      <c r="U5764" s="5"/>
      <c r="V5764" s="3"/>
      <c r="W5764" s="5"/>
      <c r="AE5764" s="7"/>
      <c r="AM5764" s="8"/>
      <c r="AT5764" s="9"/>
      <c r="GM5764" s="12"/>
      <c r="GN5764" s="12"/>
      <c r="GO5764" s="12"/>
      <c r="GP5764" s="12"/>
      <c r="GQ5764" s="12"/>
    </row>
    <row r="5765" spans="9:199" s="1" customFormat="1">
      <c r="I5765" s="3"/>
      <c r="P5765" s="59"/>
      <c r="Q5765" s="59"/>
      <c r="R5765" s="59"/>
      <c r="T5765" s="3"/>
      <c r="U5765" s="5"/>
      <c r="V5765" s="3"/>
      <c r="W5765" s="5"/>
      <c r="AE5765" s="7"/>
      <c r="AM5765" s="8"/>
      <c r="AT5765" s="9"/>
      <c r="GM5765" s="12"/>
      <c r="GN5765" s="12"/>
      <c r="GO5765" s="12"/>
      <c r="GP5765" s="12"/>
      <c r="GQ5765" s="12"/>
    </row>
    <row r="5766" spans="9:199" s="1" customFormat="1">
      <c r="I5766" s="3"/>
      <c r="P5766" s="59"/>
      <c r="Q5766" s="59"/>
      <c r="R5766" s="59"/>
      <c r="T5766" s="3"/>
      <c r="U5766" s="5"/>
      <c r="V5766" s="3"/>
      <c r="W5766" s="5"/>
      <c r="AE5766" s="7"/>
      <c r="AM5766" s="8"/>
      <c r="AT5766" s="9"/>
      <c r="GM5766" s="12"/>
      <c r="GN5766" s="12"/>
      <c r="GO5766" s="12"/>
      <c r="GP5766" s="12"/>
      <c r="GQ5766" s="12"/>
    </row>
    <row r="5767" spans="9:199" s="1" customFormat="1">
      <c r="I5767" s="3"/>
      <c r="P5767" s="59"/>
      <c r="Q5767" s="59"/>
      <c r="R5767" s="59"/>
      <c r="T5767" s="3"/>
      <c r="U5767" s="5"/>
      <c r="V5767" s="3"/>
      <c r="W5767" s="5"/>
      <c r="AE5767" s="7"/>
      <c r="AM5767" s="8"/>
      <c r="AT5767" s="9"/>
      <c r="GM5767" s="12"/>
      <c r="GN5767" s="12"/>
      <c r="GO5767" s="12"/>
      <c r="GP5767" s="12"/>
      <c r="GQ5767" s="12"/>
    </row>
    <row r="5768" spans="9:199" s="1" customFormat="1">
      <c r="I5768" s="3"/>
      <c r="P5768" s="59"/>
      <c r="Q5768" s="59"/>
      <c r="R5768" s="59"/>
      <c r="T5768" s="3"/>
      <c r="U5768" s="5"/>
      <c r="V5768" s="3"/>
      <c r="W5768" s="5"/>
      <c r="AE5768" s="7"/>
      <c r="AM5768" s="8"/>
      <c r="AT5768" s="9"/>
      <c r="GM5768" s="12"/>
      <c r="GN5768" s="12"/>
      <c r="GO5768" s="12"/>
      <c r="GP5768" s="12"/>
      <c r="GQ5768" s="12"/>
    </row>
    <row r="5769" spans="9:199" s="1" customFormat="1">
      <c r="I5769" s="3"/>
      <c r="P5769" s="59"/>
      <c r="Q5769" s="59"/>
      <c r="R5769" s="59"/>
      <c r="T5769" s="3"/>
      <c r="U5769" s="5"/>
      <c r="V5769" s="3"/>
      <c r="W5769" s="5"/>
      <c r="AE5769" s="7"/>
      <c r="AM5769" s="8"/>
      <c r="AT5769" s="9"/>
      <c r="GM5769" s="12"/>
      <c r="GN5769" s="12"/>
      <c r="GO5769" s="12"/>
      <c r="GP5769" s="12"/>
      <c r="GQ5769" s="12"/>
    </row>
    <row r="5770" spans="9:199" s="1" customFormat="1">
      <c r="I5770" s="3"/>
      <c r="P5770" s="59"/>
      <c r="Q5770" s="59"/>
      <c r="R5770" s="59"/>
      <c r="T5770" s="3"/>
      <c r="U5770" s="5"/>
      <c r="V5770" s="3"/>
      <c r="W5770" s="5"/>
      <c r="AE5770" s="7"/>
      <c r="AM5770" s="8"/>
      <c r="AT5770" s="9"/>
      <c r="GM5770" s="12"/>
      <c r="GN5770" s="12"/>
      <c r="GO5770" s="12"/>
      <c r="GP5770" s="12"/>
      <c r="GQ5770" s="12"/>
    </row>
    <row r="5771" spans="9:199" s="1" customFormat="1">
      <c r="I5771" s="3"/>
      <c r="P5771" s="59"/>
      <c r="Q5771" s="59"/>
      <c r="R5771" s="59"/>
      <c r="T5771" s="3"/>
      <c r="U5771" s="5"/>
      <c r="V5771" s="3"/>
      <c r="W5771" s="5"/>
      <c r="AE5771" s="7"/>
      <c r="AM5771" s="8"/>
      <c r="AT5771" s="9"/>
      <c r="GM5771" s="12"/>
      <c r="GN5771" s="12"/>
      <c r="GO5771" s="12"/>
      <c r="GP5771" s="12"/>
      <c r="GQ5771" s="12"/>
    </row>
    <row r="5772" spans="9:199" s="1" customFormat="1">
      <c r="I5772" s="3"/>
      <c r="P5772" s="59"/>
      <c r="Q5772" s="59"/>
      <c r="R5772" s="59"/>
      <c r="T5772" s="3"/>
      <c r="U5772" s="5"/>
      <c r="V5772" s="3"/>
      <c r="W5772" s="5"/>
      <c r="AE5772" s="7"/>
      <c r="AM5772" s="8"/>
      <c r="AT5772" s="9"/>
      <c r="GM5772" s="12"/>
      <c r="GN5772" s="12"/>
      <c r="GO5772" s="12"/>
      <c r="GP5772" s="12"/>
      <c r="GQ5772" s="12"/>
    </row>
    <row r="5773" spans="9:199" s="1" customFormat="1">
      <c r="I5773" s="3"/>
      <c r="P5773" s="59"/>
      <c r="Q5773" s="59"/>
      <c r="R5773" s="59"/>
      <c r="T5773" s="3"/>
      <c r="U5773" s="5"/>
      <c r="V5773" s="3"/>
      <c r="W5773" s="5"/>
      <c r="AE5773" s="7"/>
      <c r="AM5773" s="8"/>
      <c r="AT5773" s="9"/>
      <c r="GM5773" s="12"/>
      <c r="GN5773" s="12"/>
      <c r="GO5773" s="12"/>
      <c r="GP5773" s="12"/>
      <c r="GQ5773" s="12"/>
    </row>
    <row r="5774" spans="9:199" s="1" customFormat="1">
      <c r="I5774" s="3"/>
      <c r="P5774" s="59"/>
      <c r="Q5774" s="59"/>
      <c r="R5774" s="59"/>
      <c r="T5774" s="3"/>
      <c r="U5774" s="5"/>
      <c r="V5774" s="3"/>
      <c r="W5774" s="5"/>
      <c r="AE5774" s="7"/>
      <c r="AM5774" s="8"/>
      <c r="AT5774" s="9"/>
      <c r="GM5774" s="12"/>
      <c r="GN5774" s="12"/>
      <c r="GO5774" s="12"/>
      <c r="GP5774" s="12"/>
      <c r="GQ5774" s="12"/>
    </row>
    <row r="5775" spans="9:199" s="1" customFormat="1">
      <c r="I5775" s="3"/>
      <c r="P5775" s="59"/>
      <c r="Q5775" s="59"/>
      <c r="R5775" s="59"/>
      <c r="T5775" s="3"/>
      <c r="U5775" s="5"/>
      <c r="V5775" s="3"/>
      <c r="W5775" s="5"/>
      <c r="AE5775" s="7"/>
      <c r="AM5775" s="8"/>
      <c r="AT5775" s="9"/>
      <c r="GM5775" s="12"/>
      <c r="GN5775" s="12"/>
      <c r="GO5775" s="12"/>
      <c r="GP5775" s="12"/>
      <c r="GQ5775" s="12"/>
    </row>
    <row r="5776" spans="9:199" s="1" customFormat="1">
      <c r="I5776" s="3"/>
      <c r="P5776" s="59"/>
      <c r="Q5776" s="59"/>
      <c r="R5776" s="59"/>
      <c r="T5776" s="3"/>
      <c r="U5776" s="5"/>
      <c r="V5776" s="3"/>
      <c r="W5776" s="5"/>
      <c r="AE5776" s="7"/>
      <c r="AM5776" s="8"/>
      <c r="AT5776" s="9"/>
      <c r="GM5776" s="12"/>
      <c r="GN5776" s="12"/>
      <c r="GO5776" s="12"/>
      <c r="GP5776" s="12"/>
      <c r="GQ5776" s="12"/>
    </row>
    <row r="5777" spans="9:199" s="1" customFormat="1">
      <c r="I5777" s="3"/>
      <c r="P5777" s="59"/>
      <c r="Q5777" s="59"/>
      <c r="R5777" s="59"/>
      <c r="T5777" s="3"/>
      <c r="U5777" s="5"/>
      <c r="V5777" s="3"/>
      <c r="W5777" s="5"/>
      <c r="AE5777" s="7"/>
      <c r="AM5777" s="8"/>
      <c r="AT5777" s="9"/>
      <c r="GM5777" s="12"/>
      <c r="GN5777" s="12"/>
      <c r="GO5777" s="12"/>
      <c r="GP5777" s="12"/>
      <c r="GQ5777" s="12"/>
    </row>
    <row r="5778" spans="9:199" s="1" customFormat="1">
      <c r="I5778" s="3"/>
      <c r="P5778" s="59"/>
      <c r="Q5778" s="59"/>
      <c r="R5778" s="59"/>
      <c r="T5778" s="3"/>
      <c r="U5778" s="5"/>
      <c r="V5778" s="3"/>
      <c r="W5778" s="5"/>
      <c r="AE5778" s="7"/>
      <c r="AM5778" s="8"/>
      <c r="AT5778" s="9"/>
      <c r="GM5778" s="12"/>
      <c r="GN5778" s="12"/>
      <c r="GO5778" s="12"/>
      <c r="GP5778" s="12"/>
      <c r="GQ5778" s="12"/>
    </row>
    <row r="5779" spans="9:199" s="1" customFormat="1">
      <c r="I5779" s="3"/>
      <c r="P5779" s="59"/>
      <c r="Q5779" s="59"/>
      <c r="R5779" s="59"/>
      <c r="T5779" s="3"/>
      <c r="U5779" s="5"/>
      <c r="V5779" s="3"/>
      <c r="W5779" s="5"/>
      <c r="AE5779" s="7"/>
      <c r="AM5779" s="8"/>
      <c r="AT5779" s="9"/>
      <c r="GM5779" s="12"/>
      <c r="GN5779" s="12"/>
      <c r="GO5779" s="12"/>
      <c r="GP5779" s="12"/>
      <c r="GQ5779" s="12"/>
    </row>
    <row r="5780" spans="9:199" s="1" customFormat="1">
      <c r="I5780" s="3"/>
      <c r="P5780" s="59"/>
      <c r="Q5780" s="59"/>
      <c r="R5780" s="59"/>
      <c r="T5780" s="3"/>
      <c r="U5780" s="5"/>
      <c r="V5780" s="3"/>
      <c r="W5780" s="5"/>
      <c r="AE5780" s="7"/>
      <c r="AM5780" s="8"/>
      <c r="AT5780" s="9"/>
      <c r="GM5780" s="12"/>
      <c r="GN5780" s="12"/>
      <c r="GO5780" s="12"/>
      <c r="GP5780" s="12"/>
      <c r="GQ5780" s="12"/>
    </row>
    <row r="5781" spans="9:199" s="1" customFormat="1">
      <c r="I5781" s="3"/>
      <c r="P5781" s="59"/>
      <c r="Q5781" s="59"/>
      <c r="R5781" s="59"/>
      <c r="T5781" s="3"/>
      <c r="U5781" s="5"/>
      <c r="V5781" s="3"/>
      <c r="W5781" s="5"/>
      <c r="AE5781" s="7"/>
      <c r="AM5781" s="8"/>
      <c r="AT5781" s="9"/>
      <c r="GM5781" s="12"/>
      <c r="GN5781" s="12"/>
      <c r="GO5781" s="12"/>
      <c r="GP5781" s="12"/>
      <c r="GQ5781" s="12"/>
    </row>
    <row r="5782" spans="9:199" s="1" customFormat="1">
      <c r="I5782" s="3"/>
      <c r="P5782" s="59"/>
      <c r="Q5782" s="59"/>
      <c r="R5782" s="59"/>
      <c r="T5782" s="3"/>
      <c r="U5782" s="5"/>
      <c r="V5782" s="3"/>
      <c r="W5782" s="5"/>
      <c r="AE5782" s="7"/>
      <c r="AM5782" s="8"/>
      <c r="AT5782" s="9"/>
      <c r="GM5782" s="12"/>
      <c r="GN5782" s="12"/>
      <c r="GO5782" s="12"/>
      <c r="GP5782" s="12"/>
      <c r="GQ5782" s="12"/>
    </row>
    <row r="5783" spans="9:199" s="1" customFormat="1">
      <c r="I5783" s="3"/>
      <c r="P5783" s="59"/>
      <c r="Q5783" s="59"/>
      <c r="R5783" s="59"/>
      <c r="T5783" s="3"/>
      <c r="U5783" s="5"/>
      <c r="V5783" s="3"/>
      <c r="W5783" s="5"/>
      <c r="AE5783" s="7"/>
      <c r="AM5783" s="8"/>
      <c r="AT5783" s="9"/>
      <c r="GM5783" s="12"/>
      <c r="GN5783" s="12"/>
      <c r="GO5783" s="12"/>
      <c r="GP5783" s="12"/>
      <c r="GQ5783" s="12"/>
    </row>
    <row r="5784" spans="9:199" s="1" customFormat="1">
      <c r="I5784" s="3"/>
      <c r="P5784" s="59"/>
      <c r="Q5784" s="59"/>
      <c r="R5784" s="59"/>
      <c r="T5784" s="3"/>
      <c r="U5784" s="5"/>
      <c r="V5784" s="3"/>
      <c r="W5784" s="5"/>
      <c r="AE5784" s="7"/>
      <c r="AM5784" s="8"/>
      <c r="AT5784" s="9"/>
      <c r="GM5784" s="12"/>
      <c r="GN5784" s="12"/>
      <c r="GO5784" s="12"/>
      <c r="GP5784" s="12"/>
      <c r="GQ5784" s="12"/>
    </row>
    <row r="5785" spans="9:199" s="1" customFormat="1">
      <c r="I5785" s="3"/>
      <c r="P5785" s="59"/>
      <c r="Q5785" s="59"/>
      <c r="R5785" s="59"/>
      <c r="T5785" s="3"/>
      <c r="U5785" s="5"/>
      <c r="V5785" s="3"/>
      <c r="W5785" s="5"/>
      <c r="AE5785" s="7"/>
      <c r="AM5785" s="8"/>
      <c r="AT5785" s="9"/>
      <c r="GM5785" s="12"/>
      <c r="GN5785" s="12"/>
      <c r="GO5785" s="12"/>
      <c r="GP5785" s="12"/>
      <c r="GQ5785" s="12"/>
    </row>
    <row r="5786" spans="9:199" s="1" customFormat="1">
      <c r="I5786" s="3"/>
      <c r="P5786" s="59"/>
      <c r="Q5786" s="59"/>
      <c r="R5786" s="59"/>
      <c r="T5786" s="3"/>
      <c r="U5786" s="5"/>
      <c r="V5786" s="3"/>
      <c r="W5786" s="5"/>
      <c r="AE5786" s="7"/>
      <c r="AM5786" s="8"/>
      <c r="AT5786" s="9"/>
      <c r="GM5786" s="12"/>
      <c r="GN5786" s="12"/>
      <c r="GO5786" s="12"/>
      <c r="GP5786" s="12"/>
      <c r="GQ5786" s="12"/>
    </row>
    <row r="5787" spans="9:199" s="1" customFormat="1">
      <c r="I5787" s="3"/>
      <c r="P5787" s="59"/>
      <c r="Q5787" s="59"/>
      <c r="R5787" s="59"/>
      <c r="T5787" s="3"/>
      <c r="U5787" s="5"/>
      <c r="V5787" s="3"/>
      <c r="W5787" s="5"/>
      <c r="AE5787" s="7"/>
      <c r="AM5787" s="8"/>
      <c r="AT5787" s="9"/>
      <c r="GM5787" s="12"/>
      <c r="GN5787" s="12"/>
      <c r="GO5787" s="12"/>
      <c r="GP5787" s="12"/>
      <c r="GQ5787" s="12"/>
    </row>
    <row r="5788" spans="9:199" s="1" customFormat="1">
      <c r="I5788" s="3"/>
      <c r="P5788" s="59"/>
      <c r="Q5788" s="59"/>
      <c r="R5788" s="59"/>
      <c r="T5788" s="3"/>
      <c r="U5788" s="5"/>
      <c r="V5788" s="3"/>
      <c r="W5788" s="5"/>
      <c r="AE5788" s="7"/>
      <c r="AM5788" s="8"/>
      <c r="AT5788" s="9"/>
      <c r="GM5788" s="12"/>
      <c r="GN5788" s="12"/>
      <c r="GO5788" s="12"/>
      <c r="GP5788" s="12"/>
      <c r="GQ5788" s="12"/>
    </row>
    <row r="5789" spans="9:199" s="1" customFormat="1">
      <c r="I5789" s="3"/>
      <c r="P5789" s="59"/>
      <c r="Q5789" s="59"/>
      <c r="R5789" s="59"/>
      <c r="T5789" s="3"/>
      <c r="U5789" s="5"/>
      <c r="V5789" s="3"/>
      <c r="W5789" s="5"/>
      <c r="AE5789" s="7"/>
      <c r="AM5789" s="8"/>
      <c r="AT5789" s="9"/>
      <c r="GM5789" s="12"/>
      <c r="GN5789" s="12"/>
      <c r="GO5789" s="12"/>
      <c r="GP5789" s="12"/>
      <c r="GQ5789" s="12"/>
    </row>
    <row r="5790" spans="9:199" s="1" customFormat="1">
      <c r="I5790" s="3"/>
      <c r="P5790" s="59"/>
      <c r="Q5790" s="59"/>
      <c r="R5790" s="59"/>
      <c r="T5790" s="3"/>
      <c r="U5790" s="5"/>
      <c r="V5790" s="3"/>
      <c r="W5790" s="5"/>
      <c r="AE5790" s="7"/>
      <c r="AM5790" s="8"/>
      <c r="AT5790" s="9"/>
      <c r="GM5790" s="12"/>
      <c r="GN5790" s="12"/>
      <c r="GO5790" s="12"/>
      <c r="GP5790" s="12"/>
      <c r="GQ5790" s="12"/>
    </row>
    <row r="5791" spans="9:199" s="1" customFormat="1">
      <c r="I5791" s="3"/>
      <c r="P5791" s="59"/>
      <c r="Q5791" s="59"/>
      <c r="R5791" s="59"/>
      <c r="T5791" s="3"/>
      <c r="U5791" s="5"/>
      <c r="V5791" s="3"/>
      <c r="W5791" s="5"/>
      <c r="AE5791" s="7"/>
      <c r="AM5791" s="8"/>
      <c r="AT5791" s="9"/>
      <c r="GM5791" s="12"/>
      <c r="GN5791" s="12"/>
      <c r="GO5791" s="12"/>
      <c r="GP5791" s="12"/>
      <c r="GQ5791" s="12"/>
    </row>
    <row r="5792" spans="9:199" s="1" customFormat="1">
      <c r="I5792" s="3"/>
      <c r="P5792" s="59"/>
      <c r="Q5792" s="59"/>
      <c r="R5792" s="59"/>
      <c r="T5792" s="3"/>
      <c r="U5792" s="5"/>
      <c r="V5792" s="3"/>
      <c r="W5792" s="5"/>
      <c r="AE5792" s="7"/>
      <c r="AM5792" s="8"/>
      <c r="AT5792" s="9"/>
      <c r="GM5792" s="12"/>
      <c r="GN5792" s="12"/>
      <c r="GO5792" s="12"/>
      <c r="GP5792" s="12"/>
      <c r="GQ5792" s="12"/>
    </row>
    <row r="5793" spans="9:199" s="1" customFormat="1">
      <c r="I5793" s="3"/>
      <c r="P5793" s="59"/>
      <c r="Q5793" s="59"/>
      <c r="R5793" s="59"/>
      <c r="T5793" s="3"/>
      <c r="U5793" s="5"/>
      <c r="V5793" s="3"/>
      <c r="W5793" s="5"/>
      <c r="AE5793" s="7"/>
      <c r="AM5793" s="8"/>
      <c r="AT5793" s="9"/>
      <c r="GM5793" s="12"/>
      <c r="GN5793" s="12"/>
      <c r="GO5793" s="12"/>
      <c r="GP5793" s="12"/>
      <c r="GQ5793" s="12"/>
    </row>
    <row r="5794" spans="9:199" s="1" customFormat="1">
      <c r="I5794" s="3"/>
      <c r="P5794" s="59"/>
      <c r="Q5794" s="59"/>
      <c r="R5794" s="59"/>
      <c r="T5794" s="3"/>
      <c r="U5794" s="5"/>
      <c r="V5794" s="3"/>
      <c r="W5794" s="5"/>
      <c r="AE5794" s="7"/>
      <c r="AM5794" s="8"/>
      <c r="AT5794" s="9"/>
      <c r="GM5794" s="12"/>
      <c r="GN5794" s="12"/>
      <c r="GO5794" s="12"/>
      <c r="GP5794" s="12"/>
      <c r="GQ5794" s="12"/>
    </row>
    <row r="5795" spans="9:199" s="1" customFormat="1">
      <c r="I5795" s="3"/>
      <c r="P5795" s="59"/>
      <c r="Q5795" s="59"/>
      <c r="R5795" s="59"/>
      <c r="T5795" s="3"/>
      <c r="U5795" s="5"/>
      <c r="V5795" s="3"/>
      <c r="W5795" s="5"/>
      <c r="AE5795" s="7"/>
      <c r="AM5795" s="8"/>
      <c r="AT5795" s="9"/>
      <c r="GM5795" s="12"/>
      <c r="GN5795" s="12"/>
      <c r="GO5795" s="12"/>
      <c r="GP5795" s="12"/>
      <c r="GQ5795" s="12"/>
    </row>
    <row r="5796" spans="9:199" s="1" customFormat="1">
      <c r="I5796" s="3"/>
      <c r="P5796" s="59"/>
      <c r="Q5796" s="59"/>
      <c r="R5796" s="59"/>
      <c r="T5796" s="3"/>
      <c r="U5796" s="5"/>
      <c r="V5796" s="3"/>
      <c r="W5796" s="5"/>
      <c r="AE5796" s="7"/>
      <c r="AM5796" s="8"/>
      <c r="AT5796" s="9"/>
      <c r="GM5796" s="12"/>
      <c r="GN5796" s="12"/>
      <c r="GO5796" s="12"/>
      <c r="GP5796" s="12"/>
      <c r="GQ5796" s="12"/>
    </row>
    <row r="5797" spans="9:199" s="1" customFormat="1">
      <c r="I5797" s="3"/>
      <c r="P5797" s="59"/>
      <c r="Q5797" s="59"/>
      <c r="R5797" s="59"/>
      <c r="T5797" s="3"/>
      <c r="U5797" s="5"/>
      <c r="V5797" s="3"/>
      <c r="W5797" s="5"/>
      <c r="AE5797" s="7"/>
      <c r="AM5797" s="8"/>
      <c r="AT5797" s="9"/>
      <c r="GM5797" s="12"/>
      <c r="GN5797" s="12"/>
      <c r="GO5797" s="12"/>
      <c r="GP5797" s="12"/>
      <c r="GQ5797" s="12"/>
    </row>
    <row r="5798" spans="9:199" s="1" customFormat="1">
      <c r="I5798" s="3"/>
      <c r="P5798" s="59"/>
      <c r="Q5798" s="59"/>
      <c r="R5798" s="59"/>
      <c r="T5798" s="3"/>
      <c r="U5798" s="5"/>
      <c r="V5798" s="3"/>
      <c r="W5798" s="5"/>
      <c r="AE5798" s="7"/>
      <c r="AM5798" s="8"/>
      <c r="AT5798" s="9"/>
      <c r="GM5798" s="12"/>
      <c r="GN5798" s="12"/>
      <c r="GO5798" s="12"/>
      <c r="GP5798" s="12"/>
      <c r="GQ5798" s="12"/>
    </row>
    <row r="5799" spans="9:199" s="1" customFormat="1">
      <c r="I5799" s="3"/>
      <c r="P5799" s="59"/>
      <c r="Q5799" s="59"/>
      <c r="R5799" s="59"/>
      <c r="T5799" s="3"/>
      <c r="U5799" s="5"/>
      <c r="V5799" s="3"/>
      <c r="W5799" s="5"/>
      <c r="AE5799" s="7"/>
      <c r="AM5799" s="8"/>
      <c r="AT5799" s="9"/>
      <c r="GM5799" s="12"/>
      <c r="GN5799" s="12"/>
      <c r="GO5799" s="12"/>
      <c r="GP5799" s="12"/>
      <c r="GQ5799" s="12"/>
    </row>
    <row r="5800" spans="9:199" s="1" customFormat="1">
      <c r="I5800" s="3"/>
      <c r="P5800" s="59"/>
      <c r="Q5800" s="59"/>
      <c r="R5800" s="59"/>
      <c r="T5800" s="3"/>
      <c r="U5800" s="5"/>
      <c r="V5800" s="3"/>
      <c r="W5800" s="5"/>
      <c r="AE5800" s="7"/>
      <c r="AM5800" s="8"/>
      <c r="AT5800" s="9"/>
      <c r="GM5800" s="12"/>
      <c r="GN5800" s="12"/>
      <c r="GO5800" s="12"/>
      <c r="GP5800" s="12"/>
      <c r="GQ5800" s="12"/>
    </row>
    <row r="5801" spans="9:199" s="1" customFormat="1">
      <c r="I5801" s="3"/>
      <c r="P5801" s="59"/>
      <c r="Q5801" s="59"/>
      <c r="R5801" s="59"/>
      <c r="T5801" s="3"/>
      <c r="U5801" s="5"/>
      <c r="V5801" s="3"/>
      <c r="W5801" s="5"/>
      <c r="AE5801" s="7"/>
      <c r="AM5801" s="8"/>
      <c r="AT5801" s="9"/>
      <c r="GM5801" s="12"/>
      <c r="GN5801" s="12"/>
      <c r="GO5801" s="12"/>
      <c r="GP5801" s="12"/>
      <c r="GQ5801" s="12"/>
    </row>
    <row r="5802" spans="9:199" s="1" customFormat="1">
      <c r="I5802" s="3"/>
      <c r="P5802" s="59"/>
      <c r="Q5802" s="59"/>
      <c r="R5802" s="59"/>
      <c r="T5802" s="3"/>
      <c r="U5802" s="5"/>
      <c r="V5802" s="3"/>
      <c r="W5802" s="5"/>
      <c r="AE5802" s="7"/>
      <c r="AM5802" s="8"/>
      <c r="AT5802" s="9"/>
      <c r="GM5802" s="12"/>
      <c r="GN5802" s="12"/>
      <c r="GO5802" s="12"/>
      <c r="GP5802" s="12"/>
      <c r="GQ5802" s="12"/>
    </row>
    <row r="5803" spans="9:199" s="1" customFormat="1">
      <c r="I5803" s="3"/>
      <c r="P5803" s="59"/>
      <c r="Q5803" s="59"/>
      <c r="R5803" s="59"/>
      <c r="T5803" s="3"/>
      <c r="U5803" s="5"/>
      <c r="V5803" s="3"/>
      <c r="W5803" s="5"/>
      <c r="AE5803" s="7"/>
      <c r="AM5803" s="8"/>
      <c r="AT5803" s="9"/>
      <c r="GM5803" s="12"/>
      <c r="GN5803" s="12"/>
      <c r="GO5803" s="12"/>
      <c r="GP5803" s="12"/>
      <c r="GQ5803" s="12"/>
    </row>
    <row r="5804" spans="9:199" s="1" customFormat="1">
      <c r="I5804" s="3"/>
      <c r="P5804" s="59"/>
      <c r="Q5804" s="59"/>
      <c r="R5804" s="59"/>
      <c r="T5804" s="3"/>
      <c r="U5804" s="5"/>
      <c r="V5804" s="3"/>
      <c r="W5804" s="5"/>
      <c r="AE5804" s="7"/>
      <c r="AM5804" s="8"/>
      <c r="AT5804" s="9"/>
      <c r="GM5804" s="12"/>
      <c r="GN5804" s="12"/>
      <c r="GO5804" s="12"/>
      <c r="GP5804" s="12"/>
      <c r="GQ5804" s="12"/>
    </row>
    <row r="5805" spans="9:199" s="1" customFormat="1">
      <c r="I5805" s="3"/>
      <c r="P5805" s="59"/>
      <c r="Q5805" s="59"/>
      <c r="R5805" s="59"/>
      <c r="T5805" s="3"/>
      <c r="U5805" s="5"/>
      <c r="V5805" s="3"/>
      <c r="W5805" s="5"/>
      <c r="AE5805" s="7"/>
      <c r="AM5805" s="8"/>
      <c r="AT5805" s="9"/>
      <c r="GM5805" s="12"/>
      <c r="GN5805" s="12"/>
      <c r="GO5805" s="12"/>
      <c r="GP5805" s="12"/>
      <c r="GQ5805" s="12"/>
    </row>
    <row r="5806" spans="9:199" s="1" customFormat="1">
      <c r="I5806" s="3"/>
      <c r="P5806" s="59"/>
      <c r="Q5806" s="59"/>
      <c r="R5806" s="59"/>
      <c r="T5806" s="3"/>
      <c r="U5806" s="5"/>
      <c r="V5806" s="3"/>
      <c r="W5806" s="5"/>
      <c r="AE5806" s="7"/>
      <c r="AM5806" s="8"/>
      <c r="AT5806" s="9"/>
      <c r="GM5806" s="12"/>
      <c r="GN5806" s="12"/>
      <c r="GO5806" s="12"/>
      <c r="GP5806" s="12"/>
      <c r="GQ5806" s="12"/>
    </row>
    <row r="5807" spans="9:199" s="1" customFormat="1">
      <c r="I5807" s="3"/>
      <c r="P5807" s="59"/>
      <c r="Q5807" s="59"/>
      <c r="R5807" s="59"/>
      <c r="T5807" s="3"/>
      <c r="U5807" s="5"/>
      <c r="V5807" s="3"/>
      <c r="W5807" s="5"/>
      <c r="AE5807" s="7"/>
      <c r="AM5807" s="8"/>
      <c r="AT5807" s="9"/>
      <c r="GM5807" s="12"/>
      <c r="GN5807" s="12"/>
      <c r="GO5807" s="12"/>
      <c r="GP5807" s="12"/>
      <c r="GQ5807" s="12"/>
    </row>
    <row r="5808" spans="9:199" s="1" customFormat="1">
      <c r="I5808" s="3"/>
      <c r="P5808" s="59"/>
      <c r="Q5808" s="59"/>
      <c r="R5808" s="59"/>
      <c r="T5808" s="3"/>
      <c r="U5808" s="5"/>
      <c r="V5808" s="3"/>
      <c r="W5808" s="5"/>
      <c r="AE5808" s="7"/>
      <c r="AM5808" s="8"/>
      <c r="AT5808" s="9"/>
      <c r="GM5808" s="12"/>
      <c r="GN5808" s="12"/>
      <c r="GO5808" s="12"/>
      <c r="GP5808" s="12"/>
      <c r="GQ5808" s="12"/>
    </row>
    <row r="5809" spans="9:199" s="1" customFormat="1">
      <c r="I5809" s="3"/>
      <c r="P5809" s="59"/>
      <c r="Q5809" s="59"/>
      <c r="R5809" s="59"/>
      <c r="T5809" s="3"/>
      <c r="U5809" s="5"/>
      <c r="V5809" s="3"/>
      <c r="W5809" s="5"/>
      <c r="AE5809" s="7"/>
      <c r="AM5809" s="8"/>
      <c r="AT5809" s="9"/>
      <c r="GM5809" s="12"/>
      <c r="GN5809" s="12"/>
      <c r="GO5809" s="12"/>
      <c r="GP5809" s="12"/>
      <c r="GQ5809" s="12"/>
    </row>
    <row r="5810" spans="9:199" s="1" customFormat="1">
      <c r="I5810" s="3"/>
      <c r="P5810" s="59"/>
      <c r="Q5810" s="59"/>
      <c r="R5810" s="59"/>
      <c r="T5810" s="3"/>
      <c r="U5810" s="5"/>
      <c r="V5810" s="3"/>
      <c r="W5810" s="5"/>
      <c r="AE5810" s="7"/>
      <c r="AM5810" s="8"/>
      <c r="AT5810" s="9"/>
      <c r="GM5810" s="12"/>
      <c r="GN5810" s="12"/>
      <c r="GO5810" s="12"/>
      <c r="GP5810" s="12"/>
      <c r="GQ5810" s="12"/>
    </row>
    <row r="5811" spans="9:199" s="1" customFormat="1">
      <c r="I5811" s="3"/>
      <c r="P5811" s="59"/>
      <c r="Q5811" s="59"/>
      <c r="R5811" s="59"/>
      <c r="T5811" s="3"/>
      <c r="U5811" s="5"/>
      <c r="V5811" s="3"/>
      <c r="W5811" s="5"/>
      <c r="AE5811" s="7"/>
      <c r="AM5811" s="8"/>
      <c r="AT5811" s="9"/>
      <c r="GM5811" s="12"/>
      <c r="GN5811" s="12"/>
      <c r="GO5811" s="12"/>
      <c r="GP5811" s="12"/>
      <c r="GQ5811" s="12"/>
    </row>
    <row r="5812" spans="9:199" s="1" customFormat="1">
      <c r="I5812" s="3"/>
      <c r="P5812" s="59"/>
      <c r="Q5812" s="59"/>
      <c r="R5812" s="59"/>
      <c r="T5812" s="3"/>
      <c r="U5812" s="5"/>
      <c r="V5812" s="3"/>
      <c r="W5812" s="5"/>
      <c r="AE5812" s="7"/>
      <c r="AM5812" s="8"/>
      <c r="AT5812" s="9"/>
      <c r="GM5812" s="12"/>
      <c r="GN5812" s="12"/>
      <c r="GO5812" s="12"/>
      <c r="GP5812" s="12"/>
      <c r="GQ5812" s="12"/>
    </row>
    <row r="5813" spans="9:199" s="1" customFormat="1">
      <c r="I5813" s="3"/>
      <c r="P5813" s="59"/>
      <c r="Q5813" s="59"/>
      <c r="R5813" s="59"/>
      <c r="T5813" s="3"/>
      <c r="U5813" s="5"/>
      <c r="V5813" s="3"/>
      <c r="W5813" s="5"/>
      <c r="AE5813" s="7"/>
      <c r="AM5813" s="8"/>
      <c r="AT5813" s="9"/>
      <c r="GM5813" s="12"/>
      <c r="GN5813" s="12"/>
      <c r="GO5813" s="12"/>
      <c r="GP5813" s="12"/>
      <c r="GQ5813" s="12"/>
    </row>
    <row r="5814" spans="9:199" s="1" customFormat="1">
      <c r="I5814" s="3"/>
      <c r="P5814" s="59"/>
      <c r="Q5814" s="59"/>
      <c r="R5814" s="59"/>
      <c r="T5814" s="3"/>
      <c r="U5814" s="5"/>
      <c r="V5814" s="3"/>
      <c r="W5814" s="5"/>
      <c r="AE5814" s="7"/>
      <c r="AM5814" s="8"/>
      <c r="AT5814" s="9"/>
      <c r="GM5814" s="12"/>
      <c r="GN5814" s="12"/>
      <c r="GO5814" s="12"/>
      <c r="GP5814" s="12"/>
      <c r="GQ5814" s="12"/>
    </row>
    <row r="5815" spans="9:199" s="1" customFormat="1">
      <c r="I5815" s="3"/>
      <c r="P5815" s="59"/>
      <c r="Q5815" s="59"/>
      <c r="R5815" s="59"/>
      <c r="T5815" s="3"/>
      <c r="U5815" s="5"/>
      <c r="V5815" s="3"/>
      <c r="W5815" s="5"/>
      <c r="AE5815" s="7"/>
      <c r="AM5815" s="8"/>
      <c r="AT5815" s="9"/>
      <c r="GM5815" s="12"/>
      <c r="GN5815" s="12"/>
      <c r="GO5815" s="12"/>
      <c r="GP5815" s="12"/>
      <c r="GQ5815" s="12"/>
    </row>
    <row r="5816" spans="9:199" s="1" customFormat="1">
      <c r="I5816" s="3"/>
      <c r="P5816" s="59"/>
      <c r="Q5816" s="59"/>
      <c r="R5816" s="59"/>
      <c r="T5816" s="3"/>
      <c r="U5816" s="5"/>
      <c r="V5816" s="3"/>
      <c r="W5816" s="5"/>
      <c r="AE5816" s="7"/>
      <c r="AM5816" s="8"/>
      <c r="AT5816" s="9"/>
      <c r="GM5816" s="12"/>
      <c r="GN5816" s="12"/>
      <c r="GO5816" s="12"/>
      <c r="GP5816" s="12"/>
      <c r="GQ5816" s="12"/>
    </row>
    <row r="5817" spans="9:199" s="1" customFormat="1">
      <c r="I5817" s="3"/>
      <c r="P5817" s="59"/>
      <c r="Q5817" s="59"/>
      <c r="R5817" s="59"/>
      <c r="T5817" s="3"/>
      <c r="U5817" s="5"/>
      <c r="V5817" s="3"/>
      <c r="W5817" s="5"/>
      <c r="AE5817" s="7"/>
      <c r="AM5817" s="8"/>
      <c r="AT5817" s="9"/>
      <c r="GM5817" s="12"/>
      <c r="GN5817" s="12"/>
      <c r="GO5817" s="12"/>
      <c r="GP5817" s="12"/>
      <c r="GQ5817" s="12"/>
    </row>
    <row r="5818" spans="9:199" s="1" customFormat="1">
      <c r="I5818" s="3"/>
      <c r="P5818" s="59"/>
      <c r="Q5818" s="59"/>
      <c r="R5818" s="59"/>
      <c r="T5818" s="3"/>
      <c r="U5818" s="5"/>
      <c r="V5818" s="3"/>
      <c r="W5818" s="5"/>
      <c r="AE5818" s="7"/>
      <c r="AM5818" s="8"/>
      <c r="AT5818" s="9"/>
      <c r="GM5818" s="12"/>
      <c r="GN5818" s="12"/>
      <c r="GO5818" s="12"/>
      <c r="GP5818" s="12"/>
      <c r="GQ5818" s="12"/>
    </row>
    <row r="5819" spans="9:199" s="1" customFormat="1">
      <c r="I5819" s="3"/>
      <c r="P5819" s="59"/>
      <c r="Q5819" s="59"/>
      <c r="R5819" s="59"/>
      <c r="T5819" s="3"/>
      <c r="U5819" s="5"/>
      <c r="V5819" s="3"/>
      <c r="W5819" s="5"/>
      <c r="AE5819" s="7"/>
      <c r="AM5819" s="8"/>
      <c r="AT5819" s="9"/>
      <c r="GM5819" s="12"/>
      <c r="GN5819" s="12"/>
      <c r="GO5819" s="12"/>
      <c r="GP5819" s="12"/>
      <c r="GQ5819" s="12"/>
    </row>
    <row r="5820" spans="9:199" s="1" customFormat="1">
      <c r="I5820" s="3"/>
      <c r="P5820" s="59"/>
      <c r="Q5820" s="59"/>
      <c r="R5820" s="59"/>
      <c r="T5820" s="3"/>
      <c r="U5820" s="5"/>
      <c r="V5820" s="3"/>
      <c r="W5820" s="5"/>
      <c r="AE5820" s="7"/>
      <c r="AM5820" s="8"/>
      <c r="AT5820" s="9"/>
      <c r="GM5820" s="12"/>
      <c r="GN5820" s="12"/>
      <c r="GO5820" s="12"/>
      <c r="GP5820" s="12"/>
      <c r="GQ5820" s="12"/>
    </row>
    <row r="5821" spans="9:199" s="1" customFormat="1">
      <c r="I5821" s="3"/>
      <c r="P5821" s="59"/>
      <c r="Q5821" s="59"/>
      <c r="R5821" s="59"/>
      <c r="T5821" s="3"/>
      <c r="U5821" s="5"/>
      <c r="V5821" s="3"/>
      <c r="W5821" s="5"/>
      <c r="AE5821" s="7"/>
      <c r="AM5821" s="8"/>
      <c r="AT5821" s="9"/>
      <c r="GM5821" s="12"/>
      <c r="GN5821" s="12"/>
      <c r="GO5821" s="12"/>
      <c r="GP5821" s="12"/>
      <c r="GQ5821" s="12"/>
    </row>
    <row r="5822" spans="9:199" s="1" customFormat="1">
      <c r="I5822" s="3"/>
      <c r="P5822" s="59"/>
      <c r="Q5822" s="59"/>
      <c r="R5822" s="59"/>
      <c r="T5822" s="3"/>
      <c r="U5822" s="5"/>
      <c r="V5822" s="3"/>
      <c r="W5822" s="5"/>
      <c r="AE5822" s="7"/>
      <c r="AM5822" s="8"/>
      <c r="AT5822" s="9"/>
      <c r="GM5822" s="12"/>
      <c r="GN5822" s="12"/>
      <c r="GO5822" s="12"/>
      <c r="GP5822" s="12"/>
      <c r="GQ5822" s="12"/>
    </row>
    <row r="5823" spans="9:199" s="1" customFormat="1">
      <c r="I5823" s="3"/>
      <c r="P5823" s="59"/>
      <c r="Q5823" s="59"/>
      <c r="R5823" s="59"/>
      <c r="T5823" s="3"/>
      <c r="U5823" s="5"/>
      <c r="V5823" s="3"/>
      <c r="W5823" s="5"/>
      <c r="AE5823" s="7"/>
      <c r="AM5823" s="8"/>
      <c r="AT5823" s="9"/>
      <c r="GM5823" s="12"/>
      <c r="GN5823" s="12"/>
      <c r="GO5823" s="12"/>
      <c r="GP5823" s="12"/>
      <c r="GQ5823" s="12"/>
    </row>
    <row r="5824" spans="9:199" s="1" customFormat="1">
      <c r="I5824" s="3"/>
      <c r="P5824" s="59"/>
      <c r="Q5824" s="59"/>
      <c r="R5824" s="59"/>
      <c r="T5824" s="3"/>
      <c r="U5824" s="5"/>
      <c r="V5824" s="3"/>
      <c r="W5824" s="5"/>
      <c r="AE5824" s="7"/>
      <c r="AM5824" s="8"/>
      <c r="AT5824" s="9"/>
      <c r="GM5824" s="12"/>
      <c r="GN5824" s="12"/>
      <c r="GO5824" s="12"/>
      <c r="GP5824" s="12"/>
      <c r="GQ5824" s="12"/>
    </row>
    <row r="5825" spans="9:199" s="1" customFormat="1">
      <c r="I5825" s="3"/>
      <c r="P5825" s="59"/>
      <c r="Q5825" s="59"/>
      <c r="R5825" s="59"/>
      <c r="T5825" s="3"/>
      <c r="U5825" s="5"/>
      <c r="V5825" s="3"/>
      <c r="W5825" s="5"/>
      <c r="AE5825" s="7"/>
      <c r="AM5825" s="8"/>
      <c r="AT5825" s="9"/>
      <c r="GM5825" s="12"/>
      <c r="GN5825" s="12"/>
      <c r="GO5825" s="12"/>
      <c r="GP5825" s="12"/>
      <c r="GQ5825" s="12"/>
    </row>
    <row r="5826" spans="9:199" s="1" customFormat="1">
      <c r="I5826" s="3"/>
      <c r="P5826" s="59"/>
      <c r="Q5826" s="59"/>
      <c r="R5826" s="59"/>
      <c r="T5826" s="3"/>
      <c r="U5826" s="5"/>
      <c r="V5826" s="3"/>
      <c r="W5826" s="5"/>
      <c r="AE5826" s="7"/>
      <c r="AM5826" s="8"/>
      <c r="AT5826" s="9"/>
      <c r="GM5826" s="12"/>
      <c r="GN5826" s="12"/>
      <c r="GO5826" s="12"/>
      <c r="GP5826" s="12"/>
      <c r="GQ5826" s="12"/>
    </row>
    <row r="5827" spans="9:199" s="1" customFormat="1">
      <c r="I5827" s="3"/>
      <c r="P5827" s="59"/>
      <c r="Q5827" s="59"/>
      <c r="R5827" s="59"/>
      <c r="T5827" s="3"/>
      <c r="U5827" s="5"/>
      <c r="V5827" s="3"/>
      <c r="W5827" s="5"/>
      <c r="AE5827" s="7"/>
      <c r="AM5827" s="8"/>
      <c r="AT5827" s="9"/>
      <c r="GM5827" s="12"/>
      <c r="GN5827" s="12"/>
      <c r="GO5827" s="12"/>
      <c r="GP5827" s="12"/>
      <c r="GQ5827" s="12"/>
    </row>
    <row r="5828" spans="9:199" s="1" customFormat="1">
      <c r="I5828" s="3"/>
      <c r="P5828" s="59"/>
      <c r="Q5828" s="59"/>
      <c r="R5828" s="59"/>
      <c r="T5828" s="3"/>
      <c r="U5828" s="5"/>
      <c r="V5828" s="3"/>
      <c r="W5828" s="5"/>
      <c r="AE5828" s="7"/>
      <c r="AM5828" s="8"/>
      <c r="AT5828" s="9"/>
      <c r="GM5828" s="12"/>
      <c r="GN5828" s="12"/>
      <c r="GO5828" s="12"/>
      <c r="GP5828" s="12"/>
      <c r="GQ5828" s="12"/>
    </row>
    <row r="5829" spans="9:199" s="1" customFormat="1">
      <c r="I5829" s="3"/>
      <c r="P5829" s="59"/>
      <c r="Q5829" s="59"/>
      <c r="R5829" s="59"/>
      <c r="T5829" s="3"/>
      <c r="U5829" s="5"/>
      <c r="V5829" s="3"/>
      <c r="W5829" s="5"/>
      <c r="AE5829" s="7"/>
      <c r="AM5829" s="8"/>
      <c r="AT5829" s="9"/>
      <c r="GM5829" s="12"/>
      <c r="GN5829" s="12"/>
      <c r="GO5829" s="12"/>
      <c r="GP5829" s="12"/>
      <c r="GQ5829" s="12"/>
    </row>
    <row r="5830" spans="9:199" s="1" customFormat="1">
      <c r="I5830" s="3"/>
      <c r="P5830" s="59"/>
      <c r="Q5830" s="59"/>
      <c r="R5830" s="59"/>
      <c r="T5830" s="3"/>
      <c r="U5830" s="5"/>
      <c r="V5830" s="3"/>
      <c r="W5830" s="5"/>
      <c r="AE5830" s="7"/>
      <c r="AM5830" s="8"/>
      <c r="AT5830" s="9"/>
      <c r="GM5830" s="12"/>
      <c r="GN5830" s="12"/>
      <c r="GO5830" s="12"/>
      <c r="GP5830" s="12"/>
      <c r="GQ5830" s="12"/>
    </row>
    <row r="5831" spans="9:199" s="1" customFormat="1">
      <c r="I5831" s="3"/>
      <c r="P5831" s="59"/>
      <c r="Q5831" s="59"/>
      <c r="R5831" s="59"/>
      <c r="T5831" s="3"/>
      <c r="U5831" s="5"/>
      <c r="V5831" s="3"/>
      <c r="W5831" s="5"/>
      <c r="AE5831" s="7"/>
      <c r="AM5831" s="8"/>
      <c r="AT5831" s="9"/>
      <c r="GM5831" s="12"/>
      <c r="GN5831" s="12"/>
      <c r="GO5831" s="12"/>
      <c r="GP5831" s="12"/>
      <c r="GQ5831" s="12"/>
    </row>
    <row r="5832" spans="9:199" s="1" customFormat="1">
      <c r="I5832" s="3"/>
      <c r="P5832" s="59"/>
      <c r="Q5832" s="59"/>
      <c r="R5832" s="59"/>
      <c r="T5832" s="3"/>
      <c r="U5832" s="5"/>
      <c r="V5832" s="3"/>
      <c r="W5832" s="5"/>
      <c r="AE5832" s="7"/>
      <c r="AM5832" s="8"/>
      <c r="AT5832" s="9"/>
      <c r="GM5832" s="12"/>
      <c r="GN5832" s="12"/>
      <c r="GO5832" s="12"/>
      <c r="GP5832" s="12"/>
      <c r="GQ5832" s="12"/>
    </row>
    <row r="5833" spans="9:199" s="1" customFormat="1">
      <c r="I5833" s="3"/>
      <c r="P5833" s="59"/>
      <c r="Q5833" s="59"/>
      <c r="R5833" s="59"/>
      <c r="T5833" s="3"/>
      <c r="U5833" s="5"/>
      <c r="V5833" s="3"/>
      <c r="W5833" s="5"/>
      <c r="AE5833" s="7"/>
      <c r="AM5833" s="8"/>
      <c r="AT5833" s="9"/>
      <c r="GM5833" s="12"/>
      <c r="GN5833" s="12"/>
      <c r="GO5833" s="12"/>
      <c r="GP5833" s="12"/>
      <c r="GQ5833" s="12"/>
    </row>
    <row r="5834" spans="9:199" s="1" customFormat="1">
      <c r="I5834" s="3"/>
      <c r="P5834" s="59"/>
      <c r="Q5834" s="59"/>
      <c r="R5834" s="59"/>
      <c r="T5834" s="3"/>
      <c r="U5834" s="5"/>
      <c r="V5834" s="3"/>
      <c r="W5834" s="5"/>
      <c r="AE5834" s="7"/>
      <c r="AM5834" s="8"/>
      <c r="AT5834" s="9"/>
      <c r="GM5834" s="12"/>
      <c r="GN5834" s="12"/>
      <c r="GO5834" s="12"/>
      <c r="GP5834" s="12"/>
      <c r="GQ5834" s="12"/>
    </row>
    <row r="5835" spans="9:199" s="1" customFormat="1">
      <c r="I5835" s="3"/>
      <c r="P5835" s="59"/>
      <c r="Q5835" s="59"/>
      <c r="R5835" s="59"/>
      <c r="T5835" s="3"/>
      <c r="U5835" s="5"/>
      <c r="V5835" s="3"/>
      <c r="W5835" s="5"/>
      <c r="AE5835" s="7"/>
      <c r="AM5835" s="8"/>
      <c r="AT5835" s="9"/>
      <c r="GM5835" s="12"/>
      <c r="GN5835" s="12"/>
      <c r="GO5835" s="12"/>
      <c r="GP5835" s="12"/>
      <c r="GQ5835" s="12"/>
    </row>
    <row r="5836" spans="9:199" s="1" customFormat="1">
      <c r="I5836" s="3"/>
      <c r="P5836" s="59"/>
      <c r="Q5836" s="59"/>
      <c r="R5836" s="59"/>
      <c r="T5836" s="3"/>
      <c r="U5836" s="5"/>
      <c r="V5836" s="3"/>
      <c r="W5836" s="5"/>
      <c r="AE5836" s="7"/>
      <c r="AM5836" s="8"/>
      <c r="AT5836" s="9"/>
      <c r="GM5836" s="12"/>
      <c r="GN5836" s="12"/>
      <c r="GO5836" s="12"/>
      <c r="GP5836" s="12"/>
      <c r="GQ5836" s="12"/>
    </row>
    <row r="5837" spans="9:199" s="1" customFormat="1">
      <c r="I5837" s="3"/>
      <c r="P5837" s="59"/>
      <c r="Q5837" s="59"/>
      <c r="R5837" s="59"/>
      <c r="T5837" s="3"/>
      <c r="U5837" s="5"/>
      <c r="V5837" s="3"/>
      <c r="W5837" s="5"/>
      <c r="AE5837" s="7"/>
      <c r="AM5837" s="8"/>
      <c r="AT5837" s="9"/>
      <c r="GM5837" s="12"/>
      <c r="GN5837" s="12"/>
      <c r="GO5837" s="12"/>
      <c r="GP5837" s="12"/>
      <c r="GQ5837" s="12"/>
    </row>
    <row r="5838" spans="9:199" s="1" customFormat="1">
      <c r="I5838" s="3"/>
      <c r="P5838" s="59"/>
      <c r="Q5838" s="59"/>
      <c r="R5838" s="59"/>
      <c r="T5838" s="3"/>
      <c r="U5838" s="5"/>
      <c r="V5838" s="3"/>
      <c r="W5838" s="5"/>
      <c r="AE5838" s="7"/>
      <c r="AM5838" s="8"/>
      <c r="AT5838" s="9"/>
      <c r="GM5838" s="12"/>
      <c r="GN5838" s="12"/>
      <c r="GO5838" s="12"/>
      <c r="GP5838" s="12"/>
      <c r="GQ5838" s="12"/>
    </row>
    <row r="5839" spans="9:199" s="1" customFormat="1">
      <c r="I5839" s="3"/>
      <c r="P5839" s="59"/>
      <c r="Q5839" s="59"/>
      <c r="R5839" s="59"/>
      <c r="T5839" s="3"/>
      <c r="U5839" s="5"/>
      <c r="V5839" s="3"/>
      <c r="W5839" s="5"/>
      <c r="AE5839" s="7"/>
      <c r="AM5839" s="8"/>
      <c r="AT5839" s="9"/>
      <c r="GM5839" s="12"/>
      <c r="GN5839" s="12"/>
      <c r="GO5839" s="12"/>
      <c r="GP5839" s="12"/>
      <c r="GQ5839" s="12"/>
    </row>
    <row r="5840" spans="9:199" s="1" customFormat="1">
      <c r="I5840" s="3"/>
      <c r="P5840" s="59"/>
      <c r="Q5840" s="59"/>
      <c r="R5840" s="59"/>
      <c r="T5840" s="3"/>
      <c r="U5840" s="5"/>
      <c r="V5840" s="3"/>
      <c r="W5840" s="5"/>
      <c r="AE5840" s="7"/>
      <c r="AM5840" s="8"/>
      <c r="AT5840" s="9"/>
      <c r="GM5840" s="12"/>
      <c r="GN5840" s="12"/>
      <c r="GO5840" s="12"/>
      <c r="GP5840" s="12"/>
      <c r="GQ5840" s="12"/>
    </row>
    <row r="5841" spans="9:199" s="1" customFormat="1">
      <c r="I5841" s="3"/>
      <c r="P5841" s="59"/>
      <c r="Q5841" s="59"/>
      <c r="R5841" s="59"/>
      <c r="T5841" s="3"/>
      <c r="U5841" s="5"/>
      <c r="V5841" s="3"/>
      <c r="W5841" s="5"/>
      <c r="AE5841" s="7"/>
      <c r="AM5841" s="8"/>
      <c r="AT5841" s="9"/>
      <c r="GM5841" s="12"/>
      <c r="GN5841" s="12"/>
      <c r="GO5841" s="12"/>
      <c r="GP5841" s="12"/>
      <c r="GQ5841" s="12"/>
    </row>
    <row r="5842" spans="9:199" s="1" customFormat="1">
      <c r="I5842" s="3"/>
      <c r="P5842" s="59"/>
      <c r="Q5842" s="59"/>
      <c r="R5842" s="59"/>
      <c r="T5842" s="3"/>
      <c r="U5842" s="5"/>
      <c r="V5842" s="3"/>
      <c r="W5842" s="5"/>
      <c r="AE5842" s="7"/>
      <c r="AM5842" s="8"/>
      <c r="AT5842" s="9"/>
      <c r="GM5842" s="12"/>
      <c r="GN5842" s="12"/>
      <c r="GO5842" s="12"/>
      <c r="GP5842" s="12"/>
      <c r="GQ5842" s="12"/>
    </row>
    <row r="5843" spans="9:199" s="1" customFormat="1">
      <c r="I5843" s="3"/>
      <c r="P5843" s="59"/>
      <c r="Q5843" s="59"/>
      <c r="R5843" s="59"/>
      <c r="T5843" s="3"/>
      <c r="U5843" s="5"/>
      <c r="V5843" s="3"/>
      <c r="W5843" s="5"/>
      <c r="AE5843" s="7"/>
      <c r="AM5843" s="8"/>
      <c r="AT5843" s="9"/>
      <c r="GM5843" s="12"/>
      <c r="GN5843" s="12"/>
      <c r="GO5843" s="12"/>
      <c r="GP5843" s="12"/>
      <c r="GQ5843" s="12"/>
    </row>
    <row r="5844" spans="9:199" s="1" customFormat="1">
      <c r="I5844" s="3"/>
      <c r="P5844" s="59"/>
      <c r="Q5844" s="59"/>
      <c r="R5844" s="59"/>
      <c r="T5844" s="3"/>
      <c r="U5844" s="5"/>
      <c r="V5844" s="3"/>
      <c r="W5844" s="5"/>
      <c r="AE5844" s="7"/>
      <c r="AM5844" s="8"/>
      <c r="AT5844" s="9"/>
      <c r="GM5844" s="12"/>
      <c r="GN5844" s="12"/>
      <c r="GO5844" s="12"/>
      <c r="GP5844" s="12"/>
      <c r="GQ5844" s="12"/>
    </row>
    <row r="5845" spans="9:199" s="1" customFormat="1">
      <c r="I5845" s="3"/>
      <c r="P5845" s="59"/>
      <c r="Q5845" s="59"/>
      <c r="R5845" s="59"/>
      <c r="T5845" s="3"/>
      <c r="U5845" s="5"/>
      <c r="V5845" s="3"/>
      <c r="W5845" s="5"/>
      <c r="AE5845" s="7"/>
      <c r="AM5845" s="8"/>
      <c r="AT5845" s="9"/>
      <c r="GM5845" s="12"/>
      <c r="GN5845" s="12"/>
      <c r="GO5845" s="12"/>
      <c r="GP5845" s="12"/>
      <c r="GQ5845" s="12"/>
    </row>
    <row r="5846" spans="9:199" s="1" customFormat="1">
      <c r="I5846" s="3"/>
      <c r="P5846" s="59"/>
      <c r="Q5846" s="59"/>
      <c r="R5846" s="59"/>
      <c r="T5846" s="3"/>
      <c r="U5846" s="5"/>
      <c r="V5846" s="3"/>
      <c r="W5846" s="5"/>
      <c r="AE5846" s="7"/>
      <c r="AM5846" s="8"/>
      <c r="AT5846" s="9"/>
      <c r="GM5846" s="12"/>
      <c r="GN5846" s="12"/>
      <c r="GO5846" s="12"/>
      <c r="GP5846" s="12"/>
      <c r="GQ5846" s="12"/>
    </row>
    <row r="5847" spans="9:199" s="1" customFormat="1">
      <c r="I5847" s="3"/>
      <c r="P5847" s="59"/>
      <c r="Q5847" s="59"/>
      <c r="R5847" s="59"/>
      <c r="T5847" s="3"/>
      <c r="U5847" s="5"/>
      <c r="V5847" s="3"/>
      <c r="W5847" s="5"/>
      <c r="AE5847" s="7"/>
      <c r="AM5847" s="8"/>
      <c r="AT5847" s="9"/>
      <c r="GM5847" s="12"/>
      <c r="GN5847" s="12"/>
      <c r="GO5847" s="12"/>
      <c r="GP5847" s="12"/>
      <c r="GQ5847" s="12"/>
    </row>
    <row r="5848" spans="9:199" s="1" customFormat="1">
      <c r="I5848" s="3"/>
      <c r="P5848" s="59"/>
      <c r="Q5848" s="59"/>
      <c r="R5848" s="59"/>
      <c r="T5848" s="3"/>
      <c r="U5848" s="5"/>
      <c r="V5848" s="3"/>
      <c r="W5848" s="5"/>
      <c r="AE5848" s="7"/>
      <c r="AM5848" s="8"/>
      <c r="AT5848" s="9"/>
      <c r="GM5848" s="12"/>
      <c r="GN5848" s="12"/>
      <c r="GO5848" s="12"/>
      <c r="GP5848" s="12"/>
      <c r="GQ5848" s="12"/>
    </row>
    <row r="5849" spans="9:199" s="1" customFormat="1">
      <c r="I5849" s="3"/>
      <c r="P5849" s="59"/>
      <c r="Q5849" s="59"/>
      <c r="R5849" s="59"/>
      <c r="T5849" s="3"/>
      <c r="U5849" s="5"/>
      <c r="V5849" s="3"/>
      <c r="W5849" s="5"/>
      <c r="AE5849" s="7"/>
      <c r="AM5849" s="8"/>
      <c r="AT5849" s="9"/>
      <c r="GM5849" s="12"/>
      <c r="GN5849" s="12"/>
      <c r="GO5849" s="12"/>
      <c r="GP5849" s="12"/>
      <c r="GQ5849" s="12"/>
    </row>
    <row r="5850" spans="9:199" s="1" customFormat="1">
      <c r="I5850" s="3"/>
      <c r="P5850" s="59"/>
      <c r="Q5850" s="59"/>
      <c r="R5850" s="59"/>
      <c r="T5850" s="3"/>
      <c r="U5850" s="5"/>
      <c r="V5850" s="3"/>
      <c r="W5850" s="5"/>
      <c r="AE5850" s="7"/>
      <c r="AM5850" s="8"/>
      <c r="AT5850" s="9"/>
      <c r="GM5850" s="12"/>
      <c r="GN5850" s="12"/>
      <c r="GO5850" s="12"/>
      <c r="GP5850" s="12"/>
      <c r="GQ5850" s="12"/>
    </row>
    <row r="5851" spans="9:199" s="1" customFormat="1">
      <c r="I5851" s="3"/>
      <c r="P5851" s="59"/>
      <c r="Q5851" s="59"/>
      <c r="R5851" s="59"/>
      <c r="T5851" s="3"/>
      <c r="U5851" s="5"/>
      <c r="V5851" s="3"/>
      <c r="W5851" s="5"/>
      <c r="AE5851" s="7"/>
      <c r="AM5851" s="8"/>
      <c r="AT5851" s="9"/>
      <c r="GM5851" s="12"/>
      <c r="GN5851" s="12"/>
      <c r="GO5851" s="12"/>
      <c r="GP5851" s="12"/>
      <c r="GQ5851" s="12"/>
    </row>
    <row r="5852" spans="9:199" s="1" customFormat="1">
      <c r="I5852" s="3"/>
      <c r="P5852" s="59"/>
      <c r="Q5852" s="59"/>
      <c r="R5852" s="59"/>
      <c r="T5852" s="3"/>
      <c r="U5852" s="5"/>
      <c r="V5852" s="3"/>
      <c r="W5852" s="5"/>
      <c r="AE5852" s="7"/>
      <c r="AM5852" s="8"/>
      <c r="AT5852" s="9"/>
      <c r="GM5852" s="12"/>
      <c r="GN5852" s="12"/>
      <c r="GO5852" s="12"/>
      <c r="GP5852" s="12"/>
      <c r="GQ5852" s="12"/>
    </row>
    <row r="5853" spans="9:199" s="1" customFormat="1">
      <c r="I5853" s="3"/>
      <c r="P5853" s="59"/>
      <c r="Q5853" s="59"/>
      <c r="R5853" s="59"/>
      <c r="T5853" s="3"/>
      <c r="U5853" s="5"/>
      <c r="V5853" s="3"/>
      <c r="W5853" s="5"/>
      <c r="AE5853" s="7"/>
      <c r="AM5853" s="8"/>
      <c r="AT5853" s="9"/>
      <c r="GM5853" s="12"/>
      <c r="GN5853" s="12"/>
      <c r="GO5853" s="12"/>
      <c r="GP5853" s="12"/>
      <c r="GQ5853" s="12"/>
    </row>
    <row r="5854" spans="9:199" s="1" customFormat="1">
      <c r="I5854" s="3"/>
      <c r="P5854" s="59"/>
      <c r="Q5854" s="59"/>
      <c r="R5854" s="59"/>
      <c r="T5854" s="3"/>
      <c r="U5854" s="5"/>
      <c r="V5854" s="3"/>
      <c r="W5854" s="5"/>
      <c r="AE5854" s="7"/>
      <c r="AM5854" s="8"/>
      <c r="AT5854" s="9"/>
      <c r="GM5854" s="12"/>
      <c r="GN5854" s="12"/>
      <c r="GO5854" s="12"/>
      <c r="GP5854" s="12"/>
      <c r="GQ5854" s="12"/>
    </row>
    <row r="5855" spans="9:199" s="1" customFormat="1">
      <c r="I5855" s="3"/>
      <c r="P5855" s="59"/>
      <c r="Q5855" s="59"/>
      <c r="R5855" s="59"/>
      <c r="T5855" s="3"/>
      <c r="U5855" s="5"/>
      <c r="V5855" s="3"/>
      <c r="W5855" s="5"/>
      <c r="AE5855" s="7"/>
      <c r="AM5855" s="8"/>
      <c r="AT5855" s="9"/>
      <c r="GM5855" s="12"/>
      <c r="GN5855" s="12"/>
      <c r="GO5855" s="12"/>
      <c r="GP5855" s="12"/>
      <c r="GQ5855" s="12"/>
    </row>
    <row r="5856" spans="9:199" s="1" customFormat="1">
      <c r="I5856" s="3"/>
      <c r="P5856" s="59"/>
      <c r="Q5856" s="59"/>
      <c r="R5856" s="59"/>
      <c r="T5856" s="3"/>
      <c r="U5856" s="5"/>
      <c r="V5856" s="3"/>
      <c r="W5856" s="5"/>
      <c r="AE5856" s="7"/>
      <c r="AM5856" s="8"/>
      <c r="AT5856" s="9"/>
      <c r="GM5856" s="12"/>
      <c r="GN5856" s="12"/>
      <c r="GO5856" s="12"/>
      <c r="GP5856" s="12"/>
      <c r="GQ5856" s="12"/>
    </row>
    <row r="5857" spans="9:199" s="1" customFormat="1">
      <c r="I5857" s="3"/>
      <c r="P5857" s="59"/>
      <c r="Q5857" s="59"/>
      <c r="R5857" s="59"/>
      <c r="T5857" s="3"/>
      <c r="U5857" s="5"/>
      <c r="V5857" s="3"/>
      <c r="W5857" s="5"/>
      <c r="AE5857" s="7"/>
      <c r="AM5857" s="8"/>
      <c r="AT5857" s="9"/>
      <c r="GM5857" s="12"/>
      <c r="GN5857" s="12"/>
      <c r="GO5857" s="12"/>
      <c r="GP5857" s="12"/>
      <c r="GQ5857" s="12"/>
    </row>
    <row r="5858" spans="9:199" s="1" customFormat="1">
      <c r="I5858" s="3"/>
      <c r="P5858" s="59"/>
      <c r="Q5858" s="59"/>
      <c r="R5858" s="59"/>
      <c r="T5858" s="3"/>
      <c r="U5858" s="5"/>
      <c r="V5858" s="3"/>
      <c r="W5858" s="5"/>
      <c r="AE5858" s="7"/>
      <c r="AM5858" s="8"/>
      <c r="AT5858" s="9"/>
      <c r="GM5858" s="12"/>
      <c r="GN5858" s="12"/>
      <c r="GO5858" s="12"/>
      <c r="GP5858" s="12"/>
      <c r="GQ5858" s="12"/>
    </row>
    <row r="5859" spans="9:199" s="1" customFormat="1">
      <c r="I5859" s="3"/>
      <c r="P5859" s="59"/>
      <c r="Q5859" s="59"/>
      <c r="R5859" s="59"/>
      <c r="T5859" s="3"/>
      <c r="U5859" s="5"/>
      <c r="V5859" s="3"/>
      <c r="W5859" s="5"/>
      <c r="AE5859" s="7"/>
      <c r="AM5859" s="8"/>
      <c r="AT5859" s="9"/>
      <c r="GM5859" s="12"/>
      <c r="GN5859" s="12"/>
      <c r="GO5859" s="12"/>
      <c r="GP5859" s="12"/>
      <c r="GQ5859" s="12"/>
    </row>
    <row r="5860" spans="9:199" s="1" customFormat="1">
      <c r="I5860" s="3"/>
      <c r="P5860" s="59"/>
      <c r="Q5860" s="59"/>
      <c r="R5860" s="59"/>
      <c r="T5860" s="3"/>
      <c r="U5860" s="5"/>
      <c r="V5860" s="3"/>
      <c r="W5860" s="5"/>
      <c r="AE5860" s="7"/>
      <c r="AM5860" s="8"/>
      <c r="AT5860" s="9"/>
      <c r="GM5860" s="12"/>
      <c r="GN5860" s="12"/>
      <c r="GO5860" s="12"/>
      <c r="GP5860" s="12"/>
      <c r="GQ5860" s="12"/>
    </row>
    <row r="5861" spans="9:199" s="1" customFormat="1">
      <c r="I5861" s="3"/>
      <c r="P5861" s="59"/>
      <c r="Q5861" s="59"/>
      <c r="R5861" s="59"/>
      <c r="T5861" s="3"/>
      <c r="U5861" s="5"/>
      <c r="V5861" s="3"/>
      <c r="W5861" s="5"/>
      <c r="AE5861" s="7"/>
      <c r="AM5861" s="8"/>
      <c r="AT5861" s="9"/>
      <c r="GM5861" s="12"/>
      <c r="GN5861" s="12"/>
      <c r="GO5861" s="12"/>
      <c r="GP5861" s="12"/>
      <c r="GQ5861" s="12"/>
    </row>
    <row r="5862" spans="9:199" s="1" customFormat="1">
      <c r="I5862" s="3"/>
      <c r="P5862" s="59"/>
      <c r="Q5862" s="59"/>
      <c r="R5862" s="59"/>
      <c r="T5862" s="3"/>
      <c r="U5862" s="5"/>
      <c r="V5862" s="3"/>
      <c r="W5862" s="5"/>
      <c r="AE5862" s="7"/>
      <c r="AM5862" s="8"/>
      <c r="AT5862" s="9"/>
      <c r="GM5862" s="12"/>
      <c r="GN5862" s="12"/>
      <c r="GO5862" s="12"/>
      <c r="GP5862" s="12"/>
      <c r="GQ5862" s="12"/>
    </row>
    <row r="5863" spans="9:199" s="1" customFormat="1">
      <c r="I5863" s="3"/>
      <c r="P5863" s="59"/>
      <c r="Q5863" s="59"/>
      <c r="R5863" s="59"/>
      <c r="T5863" s="3"/>
      <c r="U5863" s="5"/>
      <c r="V5863" s="3"/>
      <c r="W5863" s="5"/>
      <c r="AE5863" s="7"/>
      <c r="AM5863" s="8"/>
      <c r="AT5863" s="9"/>
      <c r="GM5863" s="12"/>
      <c r="GN5863" s="12"/>
      <c r="GO5863" s="12"/>
      <c r="GP5863" s="12"/>
      <c r="GQ5863" s="12"/>
    </row>
    <row r="5864" spans="9:199" s="1" customFormat="1">
      <c r="I5864" s="3"/>
      <c r="P5864" s="59"/>
      <c r="Q5864" s="59"/>
      <c r="R5864" s="59"/>
      <c r="T5864" s="3"/>
      <c r="U5864" s="5"/>
      <c r="V5864" s="3"/>
      <c r="W5864" s="5"/>
      <c r="AE5864" s="7"/>
      <c r="AM5864" s="8"/>
      <c r="AT5864" s="9"/>
      <c r="GM5864" s="12"/>
      <c r="GN5864" s="12"/>
      <c r="GO5864" s="12"/>
      <c r="GP5864" s="12"/>
      <c r="GQ5864" s="12"/>
    </row>
    <row r="5865" spans="9:199" s="1" customFormat="1">
      <c r="I5865" s="3"/>
      <c r="P5865" s="59"/>
      <c r="Q5865" s="59"/>
      <c r="R5865" s="59"/>
      <c r="T5865" s="3"/>
      <c r="U5865" s="5"/>
      <c r="V5865" s="3"/>
      <c r="W5865" s="5"/>
      <c r="AE5865" s="7"/>
      <c r="AM5865" s="8"/>
      <c r="AT5865" s="9"/>
      <c r="GM5865" s="12"/>
      <c r="GN5865" s="12"/>
      <c r="GO5865" s="12"/>
      <c r="GP5865" s="12"/>
      <c r="GQ5865" s="12"/>
    </row>
    <row r="5866" spans="9:199" s="1" customFormat="1">
      <c r="I5866" s="3"/>
      <c r="P5866" s="59"/>
      <c r="Q5866" s="59"/>
      <c r="R5866" s="59"/>
      <c r="T5866" s="3"/>
      <c r="U5866" s="5"/>
      <c r="V5866" s="3"/>
      <c r="W5866" s="5"/>
      <c r="AE5866" s="7"/>
      <c r="AM5866" s="8"/>
      <c r="AT5866" s="9"/>
      <c r="GM5866" s="12"/>
      <c r="GN5866" s="12"/>
      <c r="GO5866" s="12"/>
      <c r="GP5866" s="12"/>
      <c r="GQ5866" s="12"/>
    </row>
    <row r="5867" spans="9:199" s="1" customFormat="1">
      <c r="I5867" s="3"/>
      <c r="P5867" s="59"/>
      <c r="Q5867" s="59"/>
      <c r="R5867" s="59"/>
      <c r="T5867" s="3"/>
      <c r="U5867" s="5"/>
      <c r="V5867" s="3"/>
      <c r="W5867" s="5"/>
      <c r="AE5867" s="7"/>
      <c r="AM5867" s="8"/>
      <c r="AT5867" s="9"/>
      <c r="GM5867" s="12"/>
      <c r="GN5867" s="12"/>
      <c r="GO5867" s="12"/>
      <c r="GP5867" s="12"/>
      <c r="GQ5867" s="12"/>
    </row>
    <row r="5868" spans="9:199" s="1" customFormat="1">
      <c r="I5868" s="3"/>
      <c r="P5868" s="59"/>
      <c r="Q5868" s="59"/>
      <c r="R5868" s="59"/>
      <c r="T5868" s="3"/>
      <c r="U5868" s="5"/>
      <c r="V5868" s="3"/>
      <c r="W5868" s="5"/>
      <c r="AE5868" s="7"/>
      <c r="AM5868" s="8"/>
      <c r="AT5868" s="9"/>
      <c r="GM5868" s="12"/>
      <c r="GN5868" s="12"/>
      <c r="GO5868" s="12"/>
      <c r="GP5868" s="12"/>
      <c r="GQ5868" s="12"/>
    </row>
    <row r="5869" spans="9:199" s="1" customFormat="1">
      <c r="I5869" s="3"/>
      <c r="P5869" s="59"/>
      <c r="Q5869" s="59"/>
      <c r="R5869" s="59"/>
      <c r="T5869" s="3"/>
      <c r="U5869" s="5"/>
      <c r="V5869" s="3"/>
      <c r="W5869" s="5"/>
      <c r="AE5869" s="7"/>
      <c r="AM5869" s="8"/>
      <c r="AT5869" s="9"/>
      <c r="GM5869" s="12"/>
      <c r="GN5869" s="12"/>
      <c r="GO5869" s="12"/>
      <c r="GP5869" s="12"/>
      <c r="GQ5869" s="12"/>
    </row>
    <row r="5870" spans="9:199" s="1" customFormat="1">
      <c r="I5870" s="3"/>
      <c r="P5870" s="59"/>
      <c r="Q5870" s="59"/>
      <c r="R5870" s="59"/>
      <c r="T5870" s="3"/>
      <c r="U5870" s="5"/>
      <c r="V5870" s="3"/>
      <c r="W5870" s="5"/>
      <c r="AE5870" s="7"/>
      <c r="AM5870" s="8"/>
      <c r="AT5870" s="9"/>
      <c r="GM5870" s="12"/>
      <c r="GN5870" s="12"/>
      <c r="GO5870" s="12"/>
      <c r="GP5870" s="12"/>
      <c r="GQ5870" s="12"/>
    </row>
    <row r="5871" spans="9:199" s="1" customFormat="1">
      <c r="I5871" s="3"/>
      <c r="P5871" s="59"/>
      <c r="Q5871" s="59"/>
      <c r="R5871" s="59"/>
      <c r="T5871" s="3"/>
      <c r="U5871" s="5"/>
      <c r="V5871" s="3"/>
      <c r="W5871" s="5"/>
      <c r="AE5871" s="7"/>
      <c r="AM5871" s="8"/>
      <c r="AT5871" s="9"/>
      <c r="GM5871" s="12"/>
      <c r="GN5871" s="12"/>
      <c r="GO5871" s="12"/>
      <c r="GP5871" s="12"/>
      <c r="GQ5871" s="12"/>
    </row>
    <row r="5872" spans="9:199" s="1" customFormat="1">
      <c r="I5872" s="3"/>
      <c r="P5872" s="59"/>
      <c r="Q5872" s="59"/>
      <c r="R5872" s="59"/>
      <c r="T5872" s="3"/>
      <c r="U5872" s="5"/>
      <c r="V5872" s="3"/>
      <c r="W5872" s="5"/>
      <c r="AE5872" s="7"/>
      <c r="AM5872" s="8"/>
      <c r="AT5872" s="9"/>
      <c r="GM5872" s="12"/>
      <c r="GN5872" s="12"/>
      <c r="GO5872" s="12"/>
      <c r="GP5872" s="12"/>
      <c r="GQ5872" s="12"/>
    </row>
    <row r="5873" spans="9:199" s="1" customFormat="1">
      <c r="I5873" s="3"/>
      <c r="P5873" s="59"/>
      <c r="Q5873" s="59"/>
      <c r="R5873" s="59"/>
      <c r="T5873" s="3"/>
      <c r="U5873" s="5"/>
      <c r="V5873" s="3"/>
      <c r="W5873" s="5"/>
      <c r="AE5873" s="7"/>
      <c r="AM5873" s="8"/>
      <c r="AT5873" s="9"/>
      <c r="GM5873" s="12"/>
      <c r="GN5873" s="12"/>
      <c r="GO5873" s="12"/>
      <c r="GP5873" s="12"/>
      <c r="GQ5873" s="12"/>
    </row>
    <row r="5874" spans="9:199" s="1" customFormat="1">
      <c r="I5874" s="3"/>
      <c r="P5874" s="59"/>
      <c r="Q5874" s="59"/>
      <c r="R5874" s="59"/>
      <c r="T5874" s="3"/>
      <c r="U5874" s="5"/>
      <c r="V5874" s="3"/>
      <c r="W5874" s="5"/>
      <c r="AE5874" s="7"/>
      <c r="AM5874" s="8"/>
      <c r="AT5874" s="9"/>
      <c r="GM5874" s="12"/>
      <c r="GN5874" s="12"/>
      <c r="GO5874" s="12"/>
      <c r="GP5874" s="12"/>
      <c r="GQ5874" s="12"/>
    </row>
    <row r="5875" spans="9:199" s="1" customFormat="1">
      <c r="I5875" s="3"/>
      <c r="P5875" s="59"/>
      <c r="Q5875" s="59"/>
      <c r="R5875" s="59"/>
      <c r="T5875" s="3"/>
      <c r="U5875" s="5"/>
      <c r="V5875" s="3"/>
      <c r="W5875" s="5"/>
      <c r="AE5875" s="7"/>
      <c r="AM5875" s="8"/>
      <c r="AT5875" s="9"/>
      <c r="GM5875" s="12"/>
      <c r="GN5875" s="12"/>
      <c r="GO5875" s="12"/>
      <c r="GP5875" s="12"/>
      <c r="GQ5875" s="12"/>
    </row>
    <row r="5876" spans="9:199" s="1" customFormat="1">
      <c r="I5876" s="3"/>
      <c r="P5876" s="59"/>
      <c r="Q5876" s="59"/>
      <c r="R5876" s="59"/>
      <c r="T5876" s="3"/>
      <c r="U5876" s="5"/>
      <c r="V5876" s="3"/>
      <c r="W5876" s="5"/>
      <c r="AE5876" s="7"/>
      <c r="AM5876" s="8"/>
      <c r="AT5876" s="9"/>
      <c r="GM5876" s="12"/>
      <c r="GN5876" s="12"/>
      <c r="GO5876" s="12"/>
      <c r="GP5876" s="12"/>
      <c r="GQ5876" s="12"/>
    </row>
    <row r="5877" spans="9:199" s="1" customFormat="1">
      <c r="I5877" s="3"/>
      <c r="P5877" s="59"/>
      <c r="Q5877" s="59"/>
      <c r="R5877" s="59"/>
      <c r="T5877" s="3"/>
      <c r="U5877" s="5"/>
      <c r="V5877" s="3"/>
      <c r="W5877" s="5"/>
      <c r="AE5877" s="7"/>
      <c r="AM5877" s="8"/>
      <c r="AT5877" s="9"/>
      <c r="GM5877" s="12"/>
      <c r="GN5877" s="12"/>
      <c r="GO5877" s="12"/>
      <c r="GP5877" s="12"/>
      <c r="GQ5877" s="12"/>
    </row>
    <row r="5878" spans="9:199" s="1" customFormat="1">
      <c r="I5878" s="3"/>
      <c r="P5878" s="59"/>
      <c r="Q5878" s="59"/>
      <c r="R5878" s="59"/>
      <c r="T5878" s="3"/>
      <c r="U5878" s="5"/>
      <c r="V5878" s="3"/>
      <c r="W5878" s="5"/>
      <c r="AE5878" s="7"/>
      <c r="AM5878" s="8"/>
      <c r="AT5878" s="9"/>
      <c r="GM5878" s="12"/>
      <c r="GN5878" s="12"/>
      <c r="GO5878" s="12"/>
      <c r="GP5878" s="12"/>
      <c r="GQ5878" s="12"/>
    </row>
    <row r="5879" spans="9:199" s="1" customFormat="1">
      <c r="I5879" s="3"/>
      <c r="P5879" s="59"/>
      <c r="Q5879" s="59"/>
      <c r="R5879" s="59"/>
      <c r="T5879" s="3"/>
      <c r="U5879" s="5"/>
      <c r="V5879" s="3"/>
      <c r="W5879" s="5"/>
      <c r="AE5879" s="7"/>
      <c r="AM5879" s="8"/>
      <c r="AT5879" s="9"/>
      <c r="GM5879" s="12"/>
      <c r="GN5879" s="12"/>
      <c r="GO5879" s="12"/>
      <c r="GP5879" s="12"/>
      <c r="GQ5879" s="12"/>
    </row>
    <row r="5880" spans="9:199" s="1" customFormat="1">
      <c r="I5880" s="3"/>
      <c r="P5880" s="59"/>
      <c r="Q5880" s="59"/>
      <c r="R5880" s="59"/>
      <c r="T5880" s="3"/>
      <c r="U5880" s="5"/>
      <c r="V5880" s="3"/>
      <c r="W5880" s="5"/>
      <c r="AE5880" s="7"/>
      <c r="AM5880" s="8"/>
      <c r="AT5880" s="9"/>
      <c r="GM5880" s="12"/>
      <c r="GN5880" s="12"/>
      <c r="GO5880" s="12"/>
      <c r="GP5880" s="12"/>
      <c r="GQ5880" s="12"/>
    </row>
    <row r="5881" spans="9:199" s="1" customFormat="1">
      <c r="I5881" s="3"/>
      <c r="P5881" s="59"/>
      <c r="Q5881" s="59"/>
      <c r="R5881" s="59"/>
      <c r="T5881" s="3"/>
      <c r="U5881" s="5"/>
      <c r="V5881" s="3"/>
      <c r="W5881" s="5"/>
      <c r="AE5881" s="7"/>
      <c r="AM5881" s="8"/>
      <c r="AT5881" s="9"/>
      <c r="GM5881" s="12"/>
      <c r="GN5881" s="12"/>
      <c r="GO5881" s="12"/>
      <c r="GP5881" s="12"/>
      <c r="GQ5881" s="12"/>
    </row>
    <row r="5882" spans="9:199" s="1" customFormat="1">
      <c r="I5882" s="3"/>
      <c r="P5882" s="59"/>
      <c r="Q5882" s="59"/>
      <c r="R5882" s="59"/>
      <c r="T5882" s="3"/>
      <c r="U5882" s="5"/>
      <c r="V5882" s="3"/>
      <c r="W5882" s="5"/>
      <c r="AE5882" s="7"/>
      <c r="AM5882" s="8"/>
      <c r="AT5882" s="9"/>
      <c r="GM5882" s="12"/>
      <c r="GN5882" s="12"/>
      <c r="GO5882" s="12"/>
      <c r="GP5882" s="12"/>
      <c r="GQ5882" s="12"/>
    </row>
    <row r="5883" spans="9:199" s="1" customFormat="1">
      <c r="I5883" s="3"/>
      <c r="P5883" s="59"/>
      <c r="Q5883" s="59"/>
      <c r="R5883" s="59"/>
      <c r="T5883" s="3"/>
      <c r="U5883" s="5"/>
      <c r="V5883" s="3"/>
      <c r="W5883" s="5"/>
      <c r="AE5883" s="7"/>
      <c r="AM5883" s="8"/>
      <c r="AT5883" s="9"/>
      <c r="GM5883" s="12"/>
      <c r="GN5883" s="12"/>
      <c r="GO5883" s="12"/>
      <c r="GP5883" s="12"/>
      <c r="GQ5883" s="12"/>
    </row>
    <row r="5884" spans="9:199" s="1" customFormat="1">
      <c r="I5884" s="3"/>
      <c r="P5884" s="59"/>
      <c r="Q5884" s="59"/>
      <c r="R5884" s="59"/>
      <c r="T5884" s="3"/>
      <c r="U5884" s="5"/>
      <c r="V5884" s="3"/>
      <c r="W5884" s="5"/>
      <c r="AE5884" s="7"/>
      <c r="AM5884" s="8"/>
      <c r="AT5884" s="9"/>
      <c r="GM5884" s="12"/>
      <c r="GN5884" s="12"/>
      <c r="GO5884" s="12"/>
      <c r="GP5884" s="12"/>
      <c r="GQ5884" s="12"/>
    </row>
    <row r="5885" spans="9:199" s="1" customFormat="1">
      <c r="I5885" s="3"/>
      <c r="P5885" s="59"/>
      <c r="Q5885" s="59"/>
      <c r="R5885" s="59"/>
      <c r="T5885" s="3"/>
      <c r="U5885" s="5"/>
      <c r="V5885" s="3"/>
      <c r="W5885" s="5"/>
      <c r="AE5885" s="7"/>
      <c r="AM5885" s="8"/>
      <c r="AT5885" s="9"/>
      <c r="GM5885" s="12"/>
      <c r="GN5885" s="12"/>
      <c r="GO5885" s="12"/>
      <c r="GP5885" s="12"/>
      <c r="GQ5885" s="12"/>
    </row>
    <row r="5886" spans="9:199" s="1" customFormat="1">
      <c r="I5886" s="3"/>
      <c r="P5886" s="59"/>
      <c r="Q5886" s="59"/>
      <c r="R5886" s="59"/>
      <c r="T5886" s="3"/>
      <c r="U5886" s="5"/>
      <c r="V5886" s="3"/>
      <c r="W5886" s="5"/>
      <c r="AE5886" s="7"/>
      <c r="AM5886" s="8"/>
      <c r="AT5886" s="9"/>
      <c r="GM5886" s="12"/>
      <c r="GN5886" s="12"/>
      <c r="GO5886" s="12"/>
      <c r="GP5886" s="12"/>
      <c r="GQ5886" s="12"/>
    </row>
    <row r="5887" spans="9:199" s="1" customFormat="1">
      <c r="I5887" s="3"/>
      <c r="P5887" s="59"/>
      <c r="Q5887" s="59"/>
      <c r="R5887" s="59"/>
      <c r="T5887" s="3"/>
      <c r="U5887" s="5"/>
      <c r="V5887" s="3"/>
      <c r="W5887" s="5"/>
      <c r="AE5887" s="7"/>
      <c r="AM5887" s="8"/>
      <c r="AT5887" s="9"/>
      <c r="GM5887" s="12"/>
      <c r="GN5887" s="12"/>
      <c r="GO5887" s="12"/>
      <c r="GP5887" s="12"/>
      <c r="GQ5887" s="12"/>
    </row>
    <row r="5888" spans="9:199" s="1" customFormat="1">
      <c r="I5888" s="3"/>
      <c r="P5888" s="59"/>
      <c r="Q5888" s="59"/>
      <c r="R5888" s="59"/>
      <c r="T5888" s="3"/>
      <c r="U5888" s="5"/>
      <c r="V5888" s="3"/>
      <c r="W5888" s="5"/>
      <c r="AE5888" s="7"/>
      <c r="AM5888" s="8"/>
      <c r="AT5888" s="9"/>
      <c r="GM5888" s="12"/>
      <c r="GN5888" s="12"/>
      <c r="GO5888" s="12"/>
      <c r="GP5888" s="12"/>
      <c r="GQ5888" s="12"/>
    </row>
    <row r="5889" spans="9:199" s="1" customFormat="1">
      <c r="I5889" s="3"/>
      <c r="P5889" s="59"/>
      <c r="Q5889" s="59"/>
      <c r="R5889" s="59"/>
      <c r="T5889" s="3"/>
      <c r="U5889" s="5"/>
      <c r="V5889" s="3"/>
      <c r="W5889" s="5"/>
      <c r="AE5889" s="7"/>
      <c r="AM5889" s="8"/>
      <c r="AT5889" s="9"/>
      <c r="GM5889" s="12"/>
      <c r="GN5889" s="12"/>
      <c r="GO5889" s="12"/>
      <c r="GP5889" s="12"/>
      <c r="GQ5889" s="12"/>
    </row>
    <row r="5890" spans="9:199" s="1" customFormat="1">
      <c r="I5890" s="3"/>
      <c r="P5890" s="59"/>
      <c r="Q5890" s="59"/>
      <c r="R5890" s="59"/>
      <c r="T5890" s="3"/>
      <c r="U5890" s="5"/>
      <c r="V5890" s="3"/>
      <c r="W5890" s="5"/>
      <c r="AE5890" s="7"/>
      <c r="AM5890" s="8"/>
      <c r="AT5890" s="9"/>
      <c r="GM5890" s="12"/>
      <c r="GN5890" s="12"/>
      <c r="GO5890" s="12"/>
      <c r="GP5890" s="12"/>
      <c r="GQ5890" s="12"/>
    </row>
    <row r="5891" spans="9:199" s="1" customFormat="1">
      <c r="I5891" s="3"/>
      <c r="P5891" s="59"/>
      <c r="Q5891" s="59"/>
      <c r="R5891" s="59"/>
      <c r="T5891" s="3"/>
      <c r="U5891" s="5"/>
      <c r="V5891" s="3"/>
      <c r="W5891" s="5"/>
      <c r="AE5891" s="7"/>
      <c r="AM5891" s="8"/>
      <c r="AT5891" s="9"/>
      <c r="GM5891" s="12"/>
      <c r="GN5891" s="12"/>
      <c r="GO5891" s="12"/>
      <c r="GP5891" s="12"/>
      <c r="GQ5891" s="12"/>
    </row>
    <row r="5892" spans="9:199" s="1" customFormat="1">
      <c r="I5892" s="3"/>
      <c r="P5892" s="59"/>
      <c r="Q5892" s="59"/>
      <c r="R5892" s="59"/>
      <c r="T5892" s="3"/>
      <c r="U5892" s="5"/>
      <c r="V5892" s="3"/>
      <c r="W5892" s="5"/>
      <c r="AE5892" s="7"/>
      <c r="AM5892" s="8"/>
      <c r="AT5892" s="9"/>
      <c r="GM5892" s="12"/>
      <c r="GN5892" s="12"/>
      <c r="GO5892" s="12"/>
      <c r="GP5892" s="12"/>
      <c r="GQ5892" s="12"/>
    </row>
    <row r="5893" spans="9:199" s="1" customFormat="1">
      <c r="I5893" s="3"/>
      <c r="P5893" s="59"/>
      <c r="Q5893" s="59"/>
      <c r="R5893" s="59"/>
      <c r="T5893" s="3"/>
      <c r="U5893" s="5"/>
      <c r="V5893" s="3"/>
      <c r="W5893" s="5"/>
      <c r="AE5893" s="7"/>
      <c r="AM5893" s="8"/>
      <c r="AT5893" s="9"/>
      <c r="GM5893" s="12"/>
      <c r="GN5893" s="12"/>
      <c r="GO5893" s="12"/>
      <c r="GP5893" s="12"/>
      <c r="GQ5893" s="12"/>
    </row>
    <row r="5894" spans="9:199" s="1" customFormat="1">
      <c r="I5894" s="3"/>
      <c r="P5894" s="59"/>
      <c r="Q5894" s="59"/>
      <c r="R5894" s="59"/>
      <c r="T5894" s="3"/>
      <c r="U5894" s="5"/>
      <c r="V5894" s="3"/>
      <c r="W5894" s="5"/>
      <c r="AE5894" s="7"/>
      <c r="AM5894" s="8"/>
      <c r="AT5894" s="9"/>
      <c r="GM5894" s="12"/>
      <c r="GN5894" s="12"/>
      <c r="GO5894" s="12"/>
      <c r="GP5894" s="12"/>
      <c r="GQ5894" s="12"/>
    </row>
    <row r="5895" spans="9:199" s="1" customFormat="1">
      <c r="I5895" s="3"/>
      <c r="P5895" s="59"/>
      <c r="Q5895" s="59"/>
      <c r="R5895" s="59"/>
      <c r="T5895" s="3"/>
      <c r="U5895" s="5"/>
      <c r="V5895" s="3"/>
      <c r="W5895" s="5"/>
      <c r="AE5895" s="7"/>
      <c r="AM5895" s="8"/>
      <c r="AT5895" s="9"/>
      <c r="GM5895" s="12"/>
      <c r="GN5895" s="12"/>
      <c r="GO5895" s="12"/>
      <c r="GP5895" s="12"/>
      <c r="GQ5895" s="12"/>
    </row>
    <row r="5896" spans="9:199" s="1" customFormat="1">
      <c r="I5896" s="3"/>
      <c r="P5896" s="59"/>
      <c r="Q5896" s="59"/>
      <c r="R5896" s="59"/>
      <c r="T5896" s="3"/>
      <c r="U5896" s="5"/>
      <c r="V5896" s="3"/>
      <c r="W5896" s="5"/>
      <c r="AE5896" s="7"/>
      <c r="AM5896" s="8"/>
      <c r="AT5896" s="9"/>
      <c r="GM5896" s="12"/>
      <c r="GN5896" s="12"/>
      <c r="GO5896" s="12"/>
      <c r="GP5896" s="12"/>
      <c r="GQ5896" s="12"/>
    </row>
    <row r="5897" spans="9:199" s="1" customFormat="1">
      <c r="I5897" s="3"/>
      <c r="P5897" s="59"/>
      <c r="Q5897" s="59"/>
      <c r="R5897" s="59"/>
      <c r="T5897" s="3"/>
      <c r="U5897" s="5"/>
      <c r="V5897" s="3"/>
      <c r="W5897" s="5"/>
      <c r="AE5897" s="7"/>
      <c r="AM5897" s="8"/>
      <c r="AT5897" s="9"/>
      <c r="GM5897" s="12"/>
      <c r="GN5897" s="12"/>
      <c r="GO5897" s="12"/>
      <c r="GP5897" s="12"/>
      <c r="GQ5897" s="12"/>
    </row>
    <row r="5898" spans="9:199" s="1" customFormat="1">
      <c r="I5898" s="3"/>
      <c r="P5898" s="59"/>
      <c r="Q5898" s="59"/>
      <c r="R5898" s="59"/>
      <c r="T5898" s="3"/>
      <c r="U5898" s="5"/>
      <c r="V5898" s="3"/>
      <c r="W5898" s="5"/>
      <c r="AE5898" s="7"/>
      <c r="AM5898" s="8"/>
      <c r="AT5898" s="9"/>
      <c r="GM5898" s="12"/>
      <c r="GN5898" s="12"/>
      <c r="GO5898" s="12"/>
      <c r="GP5898" s="12"/>
      <c r="GQ5898" s="12"/>
    </row>
    <row r="5899" spans="9:199" s="1" customFormat="1">
      <c r="I5899" s="3"/>
      <c r="P5899" s="59"/>
      <c r="Q5899" s="59"/>
      <c r="R5899" s="59"/>
      <c r="T5899" s="3"/>
      <c r="U5899" s="5"/>
      <c r="V5899" s="3"/>
      <c r="W5899" s="5"/>
      <c r="AE5899" s="7"/>
      <c r="AM5899" s="8"/>
      <c r="AT5899" s="9"/>
      <c r="GM5899" s="12"/>
      <c r="GN5899" s="12"/>
      <c r="GO5899" s="12"/>
      <c r="GP5899" s="12"/>
      <c r="GQ5899" s="12"/>
    </row>
    <row r="5900" spans="9:199" s="1" customFormat="1">
      <c r="I5900" s="3"/>
      <c r="P5900" s="59"/>
      <c r="Q5900" s="59"/>
      <c r="R5900" s="59"/>
      <c r="T5900" s="3"/>
      <c r="U5900" s="5"/>
      <c r="V5900" s="3"/>
      <c r="W5900" s="5"/>
      <c r="AE5900" s="7"/>
      <c r="AM5900" s="8"/>
      <c r="AT5900" s="9"/>
      <c r="GM5900" s="12"/>
      <c r="GN5900" s="12"/>
      <c r="GO5900" s="12"/>
      <c r="GP5900" s="12"/>
      <c r="GQ5900" s="12"/>
    </row>
    <row r="5901" spans="9:199" s="1" customFormat="1">
      <c r="I5901" s="3"/>
      <c r="P5901" s="59"/>
      <c r="Q5901" s="59"/>
      <c r="R5901" s="59"/>
      <c r="T5901" s="3"/>
      <c r="U5901" s="5"/>
      <c r="V5901" s="3"/>
      <c r="W5901" s="5"/>
      <c r="AE5901" s="7"/>
      <c r="AM5901" s="8"/>
      <c r="AT5901" s="9"/>
      <c r="GM5901" s="12"/>
      <c r="GN5901" s="12"/>
      <c r="GO5901" s="12"/>
      <c r="GP5901" s="12"/>
      <c r="GQ5901" s="12"/>
    </row>
    <row r="5902" spans="9:199" s="1" customFormat="1">
      <c r="I5902" s="3"/>
      <c r="P5902" s="59"/>
      <c r="Q5902" s="59"/>
      <c r="R5902" s="59"/>
      <c r="T5902" s="3"/>
      <c r="U5902" s="5"/>
      <c r="V5902" s="3"/>
      <c r="W5902" s="5"/>
      <c r="AE5902" s="7"/>
      <c r="AM5902" s="8"/>
      <c r="AT5902" s="9"/>
      <c r="GM5902" s="12"/>
      <c r="GN5902" s="12"/>
      <c r="GO5902" s="12"/>
      <c r="GP5902" s="12"/>
      <c r="GQ5902" s="12"/>
    </row>
    <row r="5903" spans="9:199" s="1" customFormat="1">
      <c r="I5903" s="3"/>
      <c r="P5903" s="59"/>
      <c r="Q5903" s="59"/>
      <c r="R5903" s="59"/>
      <c r="T5903" s="3"/>
      <c r="U5903" s="5"/>
      <c r="V5903" s="3"/>
      <c r="W5903" s="5"/>
      <c r="AE5903" s="7"/>
      <c r="AM5903" s="8"/>
      <c r="AT5903" s="9"/>
      <c r="GM5903" s="12"/>
      <c r="GN5903" s="12"/>
      <c r="GO5903" s="12"/>
      <c r="GP5903" s="12"/>
      <c r="GQ5903" s="12"/>
    </row>
    <row r="5904" spans="9:199" s="1" customFormat="1">
      <c r="I5904" s="3"/>
      <c r="P5904" s="59"/>
      <c r="Q5904" s="59"/>
      <c r="R5904" s="59"/>
      <c r="T5904" s="3"/>
      <c r="U5904" s="5"/>
      <c r="V5904" s="3"/>
      <c r="W5904" s="5"/>
      <c r="AE5904" s="7"/>
      <c r="AM5904" s="8"/>
      <c r="AT5904" s="9"/>
      <c r="GM5904" s="12"/>
      <c r="GN5904" s="12"/>
      <c r="GO5904" s="12"/>
      <c r="GP5904" s="12"/>
      <c r="GQ5904" s="12"/>
    </row>
    <row r="5905" spans="9:199" s="1" customFormat="1">
      <c r="I5905" s="3"/>
      <c r="P5905" s="59"/>
      <c r="Q5905" s="59"/>
      <c r="R5905" s="59"/>
      <c r="T5905" s="3"/>
      <c r="U5905" s="5"/>
      <c r="V5905" s="3"/>
      <c r="W5905" s="5"/>
      <c r="AE5905" s="7"/>
      <c r="AM5905" s="8"/>
      <c r="AT5905" s="9"/>
      <c r="GM5905" s="12"/>
      <c r="GN5905" s="12"/>
      <c r="GO5905" s="12"/>
      <c r="GP5905" s="12"/>
      <c r="GQ5905" s="12"/>
    </row>
    <row r="5906" spans="9:199" s="1" customFormat="1">
      <c r="I5906" s="3"/>
      <c r="P5906" s="59"/>
      <c r="Q5906" s="59"/>
      <c r="R5906" s="59"/>
      <c r="T5906" s="3"/>
      <c r="U5906" s="5"/>
      <c r="V5906" s="3"/>
      <c r="W5906" s="5"/>
      <c r="AE5906" s="7"/>
      <c r="AM5906" s="8"/>
      <c r="AT5906" s="9"/>
      <c r="GM5906" s="12"/>
      <c r="GN5906" s="12"/>
      <c r="GO5906" s="12"/>
      <c r="GP5906" s="12"/>
      <c r="GQ5906" s="12"/>
    </row>
    <row r="5907" spans="9:199" s="1" customFormat="1">
      <c r="I5907" s="3"/>
      <c r="P5907" s="59"/>
      <c r="Q5907" s="59"/>
      <c r="R5907" s="59"/>
      <c r="T5907" s="3"/>
      <c r="U5907" s="5"/>
      <c r="V5907" s="3"/>
      <c r="W5907" s="5"/>
      <c r="AE5907" s="7"/>
      <c r="AM5907" s="8"/>
      <c r="AT5907" s="9"/>
      <c r="GM5907" s="12"/>
      <c r="GN5907" s="12"/>
      <c r="GO5907" s="12"/>
      <c r="GP5907" s="12"/>
      <c r="GQ5907" s="12"/>
    </row>
    <row r="5908" spans="9:199" s="1" customFormat="1">
      <c r="I5908" s="3"/>
      <c r="P5908" s="59"/>
      <c r="Q5908" s="59"/>
      <c r="R5908" s="59"/>
      <c r="T5908" s="3"/>
      <c r="U5908" s="5"/>
      <c r="V5908" s="3"/>
      <c r="W5908" s="5"/>
      <c r="AE5908" s="7"/>
      <c r="AM5908" s="8"/>
      <c r="AT5908" s="9"/>
      <c r="GM5908" s="12"/>
      <c r="GN5908" s="12"/>
      <c r="GO5908" s="12"/>
      <c r="GP5908" s="12"/>
      <c r="GQ5908" s="12"/>
    </row>
    <row r="5909" spans="9:199" s="1" customFormat="1">
      <c r="I5909" s="3"/>
      <c r="P5909" s="59"/>
      <c r="Q5909" s="59"/>
      <c r="R5909" s="59"/>
      <c r="T5909" s="3"/>
      <c r="U5909" s="5"/>
      <c r="V5909" s="3"/>
      <c r="W5909" s="5"/>
      <c r="AE5909" s="7"/>
      <c r="AM5909" s="8"/>
      <c r="AT5909" s="9"/>
      <c r="GM5909" s="12"/>
      <c r="GN5909" s="12"/>
      <c r="GO5909" s="12"/>
      <c r="GP5909" s="12"/>
      <c r="GQ5909" s="12"/>
    </row>
    <row r="5910" spans="9:199" s="1" customFormat="1">
      <c r="I5910" s="3"/>
      <c r="P5910" s="59"/>
      <c r="Q5910" s="59"/>
      <c r="R5910" s="59"/>
      <c r="T5910" s="3"/>
      <c r="U5910" s="5"/>
      <c r="V5910" s="3"/>
      <c r="W5910" s="5"/>
      <c r="AE5910" s="7"/>
      <c r="AM5910" s="8"/>
      <c r="AT5910" s="9"/>
      <c r="GM5910" s="12"/>
      <c r="GN5910" s="12"/>
      <c r="GO5910" s="12"/>
      <c r="GP5910" s="12"/>
      <c r="GQ5910" s="12"/>
    </row>
    <row r="5911" spans="9:199" s="1" customFormat="1">
      <c r="I5911" s="3"/>
      <c r="P5911" s="59"/>
      <c r="Q5911" s="59"/>
      <c r="R5911" s="59"/>
      <c r="T5911" s="3"/>
      <c r="U5911" s="5"/>
      <c r="V5911" s="3"/>
      <c r="W5911" s="5"/>
      <c r="AE5911" s="7"/>
      <c r="AM5911" s="8"/>
      <c r="AT5911" s="9"/>
      <c r="GM5911" s="12"/>
      <c r="GN5911" s="12"/>
      <c r="GO5911" s="12"/>
      <c r="GP5911" s="12"/>
      <c r="GQ5911" s="12"/>
    </row>
    <row r="5912" spans="9:199" s="1" customFormat="1">
      <c r="I5912" s="3"/>
      <c r="P5912" s="59"/>
      <c r="Q5912" s="59"/>
      <c r="R5912" s="59"/>
      <c r="T5912" s="3"/>
      <c r="U5912" s="5"/>
      <c r="V5912" s="3"/>
      <c r="W5912" s="5"/>
      <c r="AE5912" s="7"/>
      <c r="AM5912" s="8"/>
      <c r="AT5912" s="9"/>
      <c r="GM5912" s="12"/>
      <c r="GN5912" s="12"/>
      <c r="GO5912" s="12"/>
      <c r="GP5912" s="12"/>
      <c r="GQ5912" s="12"/>
    </row>
    <row r="5913" spans="9:199" s="1" customFormat="1">
      <c r="I5913" s="3"/>
      <c r="P5913" s="59"/>
      <c r="Q5913" s="59"/>
      <c r="R5913" s="59"/>
      <c r="T5913" s="3"/>
      <c r="U5913" s="5"/>
      <c r="V5913" s="3"/>
      <c r="W5913" s="5"/>
      <c r="AE5913" s="7"/>
      <c r="AM5913" s="8"/>
      <c r="AT5913" s="9"/>
      <c r="GM5913" s="12"/>
      <c r="GN5913" s="12"/>
      <c r="GO5913" s="12"/>
      <c r="GP5913" s="12"/>
      <c r="GQ5913" s="12"/>
    </row>
    <row r="5914" spans="9:199" s="1" customFormat="1">
      <c r="I5914" s="3"/>
      <c r="P5914" s="59"/>
      <c r="Q5914" s="59"/>
      <c r="R5914" s="59"/>
      <c r="T5914" s="3"/>
      <c r="U5914" s="5"/>
      <c r="V5914" s="3"/>
      <c r="W5914" s="5"/>
      <c r="AE5914" s="7"/>
      <c r="AM5914" s="8"/>
      <c r="AT5914" s="9"/>
      <c r="GM5914" s="12"/>
      <c r="GN5914" s="12"/>
      <c r="GO5914" s="12"/>
      <c r="GP5914" s="12"/>
      <c r="GQ5914" s="12"/>
    </row>
    <row r="5915" spans="9:199" s="1" customFormat="1">
      <c r="I5915" s="3"/>
      <c r="P5915" s="59"/>
      <c r="Q5915" s="59"/>
      <c r="R5915" s="59"/>
      <c r="T5915" s="3"/>
      <c r="U5915" s="5"/>
      <c r="V5915" s="3"/>
      <c r="W5915" s="5"/>
      <c r="AE5915" s="7"/>
      <c r="AM5915" s="8"/>
      <c r="AT5915" s="9"/>
      <c r="GM5915" s="12"/>
      <c r="GN5915" s="12"/>
      <c r="GO5915" s="12"/>
      <c r="GP5915" s="12"/>
      <c r="GQ5915" s="12"/>
    </row>
    <row r="5916" spans="9:199" s="1" customFormat="1">
      <c r="I5916" s="3"/>
      <c r="P5916" s="59"/>
      <c r="Q5916" s="59"/>
      <c r="R5916" s="59"/>
      <c r="T5916" s="3"/>
      <c r="U5916" s="5"/>
      <c r="V5916" s="3"/>
      <c r="W5916" s="5"/>
      <c r="AE5916" s="7"/>
      <c r="AM5916" s="8"/>
      <c r="AT5916" s="9"/>
      <c r="GM5916" s="12"/>
      <c r="GN5916" s="12"/>
      <c r="GO5916" s="12"/>
      <c r="GP5916" s="12"/>
      <c r="GQ5916" s="12"/>
    </row>
    <row r="5917" spans="9:199" s="1" customFormat="1">
      <c r="I5917" s="3"/>
      <c r="P5917" s="59"/>
      <c r="Q5917" s="59"/>
      <c r="R5917" s="59"/>
      <c r="T5917" s="3"/>
      <c r="U5917" s="5"/>
      <c r="V5917" s="3"/>
      <c r="W5917" s="5"/>
      <c r="AE5917" s="7"/>
      <c r="AM5917" s="8"/>
      <c r="AT5917" s="9"/>
      <c r="GM5917" s="12"/>
      <c r="GN5917" s="12"/>
      <c r="GO5917" s="12"/>
      <c r="GP5917" s="12"/>
      <c r="GQ5917" s="12"/>
    </row>
    <row r="5918" spans="9:199" s="1" customFormat="1">
      <c r="I5918" s="3"/>
      <c r="P5918" s="59"/>
      <c r="Q5918" s="59"/>
      <c r="R5918" s="59"/>
      <c r="T5918" s="3"/>
      <c r="U5918" s="5"/>
      <c r="V5918" s="3"/>
      <c r="W5918" s="5"/>
      <c r="AE5918" s="7"/>
      <c r="AM5918" s="8"/>
      <c r="AT5918" s="9"/>
      <c r="GM5918" s="12"/>
      <c r="GN5918" s="12"/>
      <c r="GO5918" s="12"/>
      <c r="GP5918" s="12"/>
      <c r="GQ5918" s="12"/>
    </row>
    <row r="5919" spans="9:199" s="1" customFormat="1">
      <c r="I5919" s="3"/>
      <c r="P5919" s="59"/>
      <c r="Q5919" s="59"/>
      <c r="R5919" s="59"/>
      <c r="T5919" s="3"/>
      <c r="U5919" s="5"/>
      <c r="V5919" s="3"/>
      <c r="W5919" s="5"/>
      <c r="AE5919" s="7"/>
      <c r="AM5919" s="8"/>
      <c r="AT5919" s="9"/>
      <c r="GM5919" s="12"/>
      <c r="GN5919" s="12"/>
      <c r="GO5919" s="12"/>
      <c r="GP5919" s="12"/>
      <c r="GQ5919" s="12"/>
    </row>
    <row r="5920" spans="9:199" s="1" customFormat="1">
      <c r="I5920" s="3"/>
      <c r="P5920" s="59"/>
      <c r="Q5920" s="59"/>
      <c r="R5920" s="59"/>
      <c r="T5920" s="3"/>
      <c r="U5920" s="5"/>
      <c r="V5920" s="3"/>
      <c r="W5920" s="5"/>
      <c r="AE5920" s="7"/>
      <c r="AM5920" s="8"/>
      <c r="AT5920" s="9"/>
      <c r="GM5920" s="12"/>
      <c r="GN5920" s="12"/>
      <c r="GO5920" s="12"/>
      <c r="GP5920" s="12"/>
      <c r="GQ5920" s="12"/>
    </row>
    <row r="5921" spans="9:199" s="1" customFormat="1">
      <c r="I5921" s="3"/>
      <c r="P5921" s="59"/>
      <c r="Q5921" s="59"/>
      <c r="R5921" s="59"/>
      <c r="T5921" s="3"/>
      <c r="U5921" s="5"/>
      <c r="V5921" s="3"/>
      <c r="W5921" s="5"/>
      <c r="AE5921" s="7"/>
      <c r="AM5921" s="8"/>
      <c r="AT5921" s="9"/>
      <c r="GM5921" s="12"/>
      <c r="GN5921" s="12"/>
      <c r="GO5921" s="12"/>
      <c r="GP5921" s="12"/>
      <c r="GQ5921" s="12"/>
    </row>
    <row r="5922" spans="9:199" s="1" customFormat="1">
      <c r="I5922" s="3"/>
      <c r="P5922" s="59"/>
      <c r="Q5922" s="59"/>
      <c r="R5922" s="59"/>
      <c r="T5922" s="3"/>
      <c r="U5922" s="5"/>
      <c r="V5922" s="3"/>
      <c r="W5922" s="5"/>
      <c r="AE5922" s="7"/>
      <c r="AM5922" s="8"/>
      <c r="AT5922" s="9"/>
      <c r="GM5922" s="12"/>
      <c r="GN5922" s="12"/>
      <c r="GO5922" s="12"/>
      <c r="GP5922" s="12"/>
      <c r="GQ5922" s="12"/>
    </row>
    <row r="5923" spans="9:199" s="1" customFormat="1">
      <c r="I5923" s="3"/>
      <c r="P5923" s="59"/>
      <c r="Q5923" s="59"/>
      <c r="R5923" s="59"/>
      <c r="T5923" s="3"/>
      <c r="U5923" s="5"/>
      <c r="V5923" s="3"/>
      <c r="W5923" s="5"/>
      <c r="AE5923" s="7"/>
      <c r="AM5923" s="8"/>
      <c r="AT5923" s="9"/>
      <c r="GM5923" s="12"/>
      <c r="GN5923" s="12"/>
      <c r="GO5923" s="12"/>
      <c r="GP5923" s="12"/>
      <c r="GQ5923" s="12"/>
    </row>
    <row r="5924" spans="9:199" s="1" customFormat="1">
      <c r="I5924" s="3"/>
      <c r="P5924" s="59"/>
      <c r="Q5924" s="59"/>
      <c r="R5924" s="59"/>
      <c r="T5924" s="3"/>
      <c r="U5924" s="5"/>
      <c r="V5924" s="3"/>
      <c r="W5924" s="5"/>
      <c r="AE5924" s="7"/>
      <c r="AM5924" s="8"/>
      <c r="AT5924" s="9"/>
      <c r="GM5924" s="12"/>
      <c r="GN5924" s="12"/>
      <c r="GO5924" s="12"/>
      <c r="GP5924" s="12"/>
      <c r="GQ5924" s="12"/>
    </row>
    <row r="5925" spans="9:199" s="1" customFormat="1">
      <c r="I5925" s="3"/>
      <c r="P5925" s="59"/>
      <c r="Q5925" s="59"/>
      <c r="R5925" s="59"/>
      <c r="T5925" s="3"/>
      <c r="U5925" s="5"/>
      <c r="V5925" s="3"/>
      <c r="W5925" s="5"/>
      <c r="AE5925" s="7"/>
      <c r="AM5925" s="8"/>
      <c r="AT5925" s="9"/>
      <c r="GM5925" s="12"/>
      <c r="GN5925" s="12"/>
      <c r="GO5925" s="12"/>
      <c r="GP5925" s="12"/>
      <c r="GQ5925" s="12"/>
    </row>
    <row r="5926" spans="9:199" s="1" customFormat="1">
      <c r="I5926" s="3"/>
      <c r="P5926" s="59"/>
      <c r="Q5926" s="59"/>
      <c r="R5926" s="59"/>
      <c r="T5926" s="3"/>
      <c r="U5926" s="5"/>
      <c r="V5926" s="3"/>
      <c r="W5926" s="5"/>
      <c r="AE5926" s="7"/>
      <c r="AM5926" s="8"/>
      <c r="AT5926" s="9"/>
      <c r="GM5926" s="12"/>
      <c r="GN5926" s="12"/>
      <c r="GO5926" s="12"/>
      <c r="GP5926" s="12"/>
      <c r="GQ5926" s="12"/>
    </row>
    <row r="5927" spans="9:199" s="1" customFormat="1">
      <c r="I5927" s="3"/>
      <c r="P5927" s="59"/>
      <c r="Q5927" s="59"/>
      <c r="R5927" s="59"/>
      <c r="T5927" s="3"/>
      <c r="U5927" s="5"/>
      <c r="V5927" s="3"/>
      <c r="W5927" s="5"/>
      <c r="AE5927" s="7"/>
      <c r="AM5927" s="8"/>
      <c r="AT5927" s="9"/>
      <c r="GM5927" s="12"/>
      <c r="GN5927" s="12"/>
      <c r="GO5927" s="12"/>
      <c r="GP5927" s="12"/>
      <c r="GQ5927" s="12"/>
    </row>
    <row r="5928" spans="9:199" s="1" customFormat="1">
      <c r="I5928" s="3"/>
      <c r="P5928" s="59"/>
      <c r="Q5928" s="59"/>
      <c r="R5928" s="59"/>
      <c r="T5928" s="3"/>
      <c r="U5928" s="5"/>
      <c r="V5928" s="3"/>
      <c r="W5928" s="5"/>
      <c r="AE5928" s="7"/>
      <c r="AM5928" s="8"/>
      <c r="AT5928" s="9"/>
      <c r="GM5928" s="12"/>
      <c r="GN5928" s="12"/>
      <c r="GO5928" s="12"/>
      <c r="GP5928" s="12"/>
      <c r="GQ5928" s="12"/>
    </row>
    <row r="5929" spans="9:199" s="1" customFormat="1">
      <c r="I5929" s="3"/>
      <c r="P5929" s="59"/>
      <c r="Q5929" s="59"/>
      <c r="R5929" s="59"/>
      <c r="T5929" s="3"/>
      <c r="U5929" s="5"/>
      <c r="V5929" s="3"/>
      <c r="W5929" s="5"/>
      <c r="AE5929" s="7"/>
      <c r="AM5929" s="8"/>
      <c r="AT5929" s="9"/>
      <c r="GM5929" s="12"/>
      <c r="GN5929" s="12"/>
      <c r="GO5929" s="12"/>
      <c r="GP5929" s="12"/>
      <c r="GQ5929" s="12"/>
    </row>
    <row r="5930" spans="9:199" s="1" customFormat="1">
      <c r="I5930" s="3"/>
      <c r="P5930" s="59"/>
      <c r="Q5930" s="59"/>
      <c r="R5930" s="59"/>
      <c r="T5930" s="3"/>
      <c r="U5930" s="5"/>
      <c r="V5930" s="3"/>
      <c r="W5930" s="5"/>
      <c r="AE5930" s="7"/>
      <c r="AM5930" s="8"/>
      <c r="AT5930" s="9"/>
      <c r="GM5930" s="12"/>
      <c r="GN5930" s="12"/>
      <c r="GO5930" s="12"/>
      <c r="GP5930" s="12"/>
      <c r="GQ5930" s="12"/>
    </row>
    <row r="5931" spans="9:199" s="1" customFormat="1">
      <c r="I5931" s="3"/>
      <c r="P5931" s="59"/>
      <c r="Q5931" s="59"/>
      <c r="R5931" s="59"/>
      <c r="T5931" s="3"/>
      <c r="U5931" s="5"/>
      <c r="V5931" s="3"/>
      <c r="W5931" s="5"/>
      <c r="AE5931" s="7"/>
      <c r="AM5931" s="8"/>
      <c r="AT5931" s="9"/>
      <c r="GM5931" s="12"/>
      <c r="GN5931" s="12"/>
      <c r="GO5931" s="12"/>
      <c r="GP5931" s="12"/>
      <c r="GQ5931" s="12"/>
    </row>
    <row r="5932" spans="9:199" s="1" customFormat="1">
      <c r="I5932" s="3"/>
      <c r="P5932" s="59"/>
      <c r="Q5932" s="59"/>
      <c r="R5932" s="59"/>
      <c r="T5932" s="3"/>
      <c r="U5932" s="5"/>
      <c r="V5932" s="3"/>
      <c r="W5932" s="5"/>
      <c r="AE5932" s="7"/>
      <c r="AM5932" s="8"/>
      <c r="AT5932" s="9"/>
      <c r="GM5932" s="12"/>
      <c r="GN5932" s="12"/>
      <c r="GO5932" s="12"/>
      <c r="GP5932" s="12"/>
      <c r="GQ5932" s="12"/>
    </row>
    <row r="5933" spans="9:199" s="1" customFormat="1">
      <c r="I5933" s="3"/>
      <c r="P5933" s="59"/>
      <c r="Q5933" s="59"/>
      <c r="R5933" s="59"/>
      <c r="T5933" s="3"/>
      <c r="U5933" s="5"/>
      <c r="V5933" s="3"/>
      <c r="W5933" s="5"/>
      <c r="AE5933" s="7"/>
      <c r="AM5933" s="8"/>
      <c r="AT5933" s="9"/>
      <c r="GM5933" s="12"/>
      <c r="GN5933" s="12"/>
      <c r="GO5933" s="12"/>
      <c r="GP5933" s="12"/>
      <c r="GQ5933" s="12"/>
    </row>
    <row r="5934" spans="9:199" s="1" customFormat="1">
      <c r="I5934" s="3"/>
      <c r="P5934" s="59"/>
      <c r="Q5934" s="59"/>
      <c r="R5934" s="59"/>
      <c r="T5934" s="3"/>
      <c r="U5934" s="5"/>
      <c r="V5934" s="3"/>
      <c r="W5934" s="5"/>
      <c r="AE5934" s="7"/>
      <c r="AM5934" s="8"/>
      <c r="AT5934" s="9"/>
      <c r="GM5934" s="12"/>
      <c r="GN5934" s="12"/>
      <c r="GO5934" s="12"/>
      <c r="GP5934" s="12"/>
      <c r="GQ5934" s="12"/>
    </row>
    <row r="5935" spans="9:199" s="1" customFormat="1">
      <c r="I5935" s="3"/>
      <c r="P5935" s="59"/>
      <c r="Q5935" s="59"/>
      <c r="R5935" s="59"/>
      <c r="T5935" s="3"/>
      <c r="U5935" s="5"/>
      <c r="V5935" s="3"/>
      <c r="W5935" s="5"/>
      <c r="AE5935" s="7"/>
      <c r="AM5935" s="8"/>
      <c r="AT5935" s="9"/>
      <c r="GM5935" s="12"/>
      <c r="GN5935" s="12"/>
      <c r="GO5935" s="12"/>
      <c r="GP5935" s="12"/>
      <c r="GQ5935" s="12"/>
    </row>
    <row r="5936" spans="9:199" s="1" customFormat="1">
      <c r="I5936" s="3"/>
      <c r="P5936" s="59"/>
      <c r="Q5936" s="59"/>
      <c r="R5936" s="59"/>
      <c r="T5936" s="3"/>
      <c r="U5936" s="5"/>
      <c r="V5936" s="3"/>
      <c r="W5936" s="5"/>
      <c r="AE5936" s="7"/>
      <c r="AM5936" s="8"/>
      <c r="AT5936" s="9"/>
      <c r="GM5936" s="12"/>
      <c r="GN5936" s="12"/>
      <c r="GO5936" s="12"/>
      <c r="GP5936" s="12"/>
      <c r="GQ5936" s="12"/>
    </row>
    <row r="5937" spans="9:199" s="1" customFormat="1">
      <c r="I5937" s="3"/>
      <c r="P5937" s="59"/>
      <c r="Q5937" s="59"/>
      <c r="R5937" s="59"/>
      <c r="T5937" s="3"/>
      <c r="U5937" s="5"/>
      <c r="V5937" s="3"/>
      <c r="W5937" s="5"/>
      <c r="AE5937" s="7"/>
      <c r="AM5937" s="8"/>
      <c r="AT5937" s="9"/>
      <c r="GM5937" s="12"/>
      <c r="GN5937" s="12"/>
      <c r="GO5937" s="12"/>
      <c r="GP5937" s="12"/>
      <c r="GQ5937" s="12"/>
    </row>
    <row r="5938" spans="9:199" s="1" customFormat="1">
      <c r="I5938" s="3"/>
      <c r="P5938" s="59"/>
      <c r="Q5938" s="59"/>
      <c r="R5938" s="59"/>
      <c r="T5938" s="3"/>
      <c r="U5938" s="5"/>
      <c r="V5938" s="3"/>
      <c r="W5938" s="5"/>
      <c r="AE5938" s="7"/>
      <c r="AM5938" s="8"/>
      <c r="AT5938" s="9"/>
      <c r="GM5938" s="12"/>
      <c r="GN5938" s="12"/>
      <c r="GO5938" s="12"/>
      <c r="GP5938" s="12"/>
      <c r="GQ5938" s="12"/>
    </row>
    <row r="5939" spans="9:199" s="1" customFormat="1">
      <c r="I5939" s="3"/>
      <c r="P5939" s="59"/>
      <c r="Q5939" s="59"/>
      <c r="R5939" s="59"/>
      <c r="T5939" s="3"/>
      <c r="U5939" s="5"/>
      <c r="V5939" s="3"/>
      <c r="W5939" s="5"/>
      <c r="AE5939" s="7"/>
      <c r="AM5939" s="8"/>
      <c r="AT5939" s="9"/>
      <c r="GM5939" s="12"/>
      <c r="GN5939" s="12"/>
      <c r="GO5939" s="12"/>
      <c r="GP5939" s="12"/>
      <c r="GQ5939" s="12"/>
    </row>
    <row r="5940" spans="9:199" s="1" customFormat="1">
      <c r="I5940" s="3"/>
      <c r="P5940" s="59"/>
      <c r="Q5940" s="59"/>
      <c r="R5940" s="59"/>
      <c r="T5940" s="3"/>
      <c r="U5940" s="5"/>
      <c r="V5940" s="3"/>
      <c r="W5940" s="5"/>
      <c r="AE5940" s="7"/>
      <c r="AM5940" s="8"/>
      <c r="AT5940" s="9"/>
      <c r="GM5940" s="12"/>
      <c r="GN5940" s="12"/>
      <c r="GO5940" s="12"/>
      <c r="GP5940" s="12"/>
      <c r="GQ5940" s="12"/>
    </row>
    <row r="5941" spans="9:199" s="1" customFormat="1">
      <c r="I5941" s="3"/>
      <c r="P5941" s="59"/>
      <c r="Q5941" s="59"/>
      <c r="R5941" s="59"/>
      <c r="T5941" s="3"/>
      <c r="U5941" s="5"/>
      <c r="V5941" s="3"/>
      <c r="W5941" s="5"/>
      <c r="AE5941" s="7"/>
      <c r="AM5941" s="8"/>
      <c r="AT5941" s="9"/>
      <c r="GM5941" s="12"/>
      <c r="GN5941" s="12"/>
      <c r="GO5941" s="12"/>
      <c r="GP5941" s="12"/>
      <c r="GQ5941" s="12"/>
    </row>
    <row r="5942" spans="9:199" s="1" customFormat="1">
      <c r="I5942" s="3"/>
      <c r="P5942" s="59"/>
      <c r="Q5942" s="59"/>
      <c r="R5942" s="59"/>
      <c r="T5942" s="3"/>
      <c r="U5942" s="5"/>
      <c r="V5942" s="3"/>
      <c r="W5942" s="5"/>
      <c r="AE5942" s="7"/>
      <c r="AM5942" s="8"/>
      <c r="AT5942" s="9"/>
      <c r="GM5942" s="12"/>
      <c r="GN5942" s="12"/>
      <c r="GO5942" s="12"/>
      <c r="GP5942" s="12"/>
      <c r="GQ5942" s="12"/>
    </row>
    <row r="5943" spans="9:199" s="1" customFormat="1">
      <c r="I5943" s="3"/>
      <c r="P5943" s="59"/>
      <c r="Q5943" s="59"/>
      <c r="R5943" s="59"/>
      <c r="T5943" s="3"/>
      <c r="U5943" s="5"/>
      <c r="V5943" s="3"/>
      <c r="W5943" s="5"/>
      <c r="AE5943" s="7"/>
      <c r="AM5943" s="8"/>
      <c r="AT5943" s="9"/>
      <c r="GM5943" s="12"/>
      <c r="GN5943" s="12"/>
      <c r="GO5943" s="12"/>
      <c r="GP5943" s="12"/>
      <c r="GQ5943" s="12"/>
    </row>
    <row r="5944" spans="9:199" s="1" customFormat="1">
      <c r="I5944" s="3"/>
      <c r="P5944" s="59"/>
      <c r="Q5944" s="59"/>
      <c r="R5944" s="59"/>
      <c r="T5944" s="3"/>
      <c r="U5944" s="5"/>
      <c r="V5944" s="3"/>
      <c r="W5944" s="5"/>
      <c r="AE5944" s="7"/>
      <c r="AM5944" s="8"/>
      <c r="AT5944" s="9"/>
      <c r="GM5944" s="12"/>
      <c r="GN5944" s="12"/>
      <c r="GO5944" s="12"/>
      <c r="GP5944" s="12"/>
      <c r="GQ5944" s="12"/>
    </row>
    <row r="5945" spans="9:199" s="1" customFormat="1">
      <c r="I5945" s="3"/>
      <c r="P5945" s="59"/>
      <c r="Q5945" s="59"/>
      <c r="R5945" s="59"/>
      <c r="T5945" s="3"/>
      <c r="U5945" s="5"/>
      <c r="V5945" s="3"/>
      <c r="W5945" s="5"/>
      <c r="AE5945" s="7"/>
      <c r="AM5945" s="8"/>
      <c r="AT5945" s="9"/>
      <c r="GM5945" s="12"/>
      <c r="GN5945" s="12"/>
      <c r="GO5945" s="12"/>
      <c r="GP5945" s="12"/>
      <c r="GQ5945" s="12"/>
    </row>
    <row r="5946" spans="9:199" s="1" customFormat="1">
      <c r="I5946" s="3"/>
      <c r="P5946" s="59"/>
      <c r="Q5946" s="59"/>
      <c r="R5946" s="59"/>
      <c r="T5946" s="3"/>
      <c r="U5946" s="5"/>
      <c r="V5946" s="3"/>
      <c r="W5946" s="5"/>
      <c r="AE5946" s="7"/>
      <c r="AM5946" s="8"/>
      <c r="AT5946" s="9"/>
      <c r="GM5946" s="12"/>
      <c r="GN5946" s="12"/>
      <c r="GO5946" s="12"/>
      <c r="GP5946" s="12"/>
      <c r="GQ5946" s="12"/>
    </row>
    <row r="5947" spans="9:199" s="1" customFormat="1">
      <c r="I5947" s="3"/>
      <c r="P5947" s="59"/>
      <c r="Q5947" s="59"/>
      <c r="R5947" s="59"/>
      <c r="T5947" s="3"/>
      <c r="U5947" s="5"/>
      <c r="V5947" s="3"/>
      <c r="W5947" s="5"/>
      <c r="AE5947" s="7"/>
      <c r="AM5947" s="8"/>
      <c r="AT5947" s="9"/>
      <c r="GM5947" s="12"/>
      <c r="GN5947" s="12"/>
      <c r="GO5947" s="12"/>
      <c r="GP5947" s="12"/>
      <c r="GQ5947" s="12"/>
    </row>
    <row r="5948" spans="9:199" s="1" customFormat="1">
      <c r="I5948" s="3"/>
      <c r="P5948" s="59"/>
      <c r="Q5948" s="59"/>
      <c r="R5948" s="59"/>
      <c r="T5948" s="3"/>
      <c r="U5948" s="5"/>
      <c r="V5948" s="3"/>
      <c r="W5948" s="5"/>
      <c r="AE5948" s="7"/>
      <c r="AM5948" s="8"/>
      <c r="AT5948" s="9"/>
      <c r="GM5948" s="12"/>
      <c r="GN5948" s="12"/>
      <c r="GO5948" s="12"/>
      <c r="GP5948" s="12"/>
      <c r="GQ5948" s="12"/>
    </row>
    <row r="5949" spans="9:199" s="1" customFormat="1">
      <c r="I5949" s="3"/>
      <c r="P5949" s="59"/>
      <c r="Q5949" s="59"/>
      <c r="R5949" s="59"/>
      <c r="T5949" s="3"/>
      <c r="U5949" s="5"/>
      <c r="V5949" s="3"/>
      <c r="W5949" s="5"/>
      <c r="AE5949" s="7"/>
      <c r="AM5949" s="8"/>
      <c r="AT5949" s="9"/>
      <c r="GM5949" s="12"/>
      <c r="GN5949" s="12"/>
      <c r="GO5949" s="12"/>
      <c r="GP5949" s="12"/>
      <c r="GQ5949" s="12"/>
    </row>
    <row r="5950" spans="9:199" s="1" customFormat="1">
      <c r="I5950" s="3"/>
      <c r="P5950" s="59"/>
      <c r="Q5950" s="59"/>
      <c r="R5950" s="59"/>
      <c r="T5950" s="3"/>
      <c r="U5950" s="5"/>
      <c r="V5950" s="3"/>
      <c r="W5950" s="5"/>
      <c r="AE5950" s="7"/>
      <c r="AM5950" s="8"/>
      <c r="AT5950" s="9"/>
      <c r="GM5950" s="12"/>
      <c r="GN5950" s="12"/>
      <c r="GO5950" s="12"/>
      <c r="GP5950" s="12"/>
      <c r="GQ5950" s="12"/>
    </row>
    <row r="5951" spans="9:199" s="1" customFormat="1">
      <c r="I5951" s="3"/>
      <c r="P5951" s="59"/>
      <c r="Q5951" s="59"/>
      <c r="R5951" s="59"/>
      <c r="T5951" s="3"/>
      <c r="U5951" s="5"/>
      <c r="V5951" s="3"/>
      <c r="W5951" s="5"/>
      <c r="AE5951" s="7"/>
      <c r="AM5951" s="8"/>
      <c r="AT5951" s="9"/>
      <c r="GM5951" s="12"/>
      <c r="GN5951" s="12"/>
      <c r="GO5951" s="12"/>
      <c r="GP5951" s="12"/>
      <c r="GQ5951" s="12"/>
    </row>
    <row r="5952" spans="9:199" s="1" customFormat="1">
      <c r="I5952" s="3"/>
      <c r="P5952" s="59"/>
      <c r="Q5952" s="59"/>
      <c r="R5952" s="59"/>
      <c r="T5952" s="3"/>
      <c r="U5952" s="5"/>
      <c r="V5952" s="3"/>
      <c r="W5952" s="5"/>
      <c r="AE5952" s="7"/>
      <c r="AM5952" s="8"/>
      <c r="AT5952" s="9"/>
      <c r="GM5952" s="12"/>
      <c r="GN5952" s="12"/>
      <c r="GO5952" s="12"/>
      <c r="GP5952" s="12"/>
      <c r="GQ5952" s="12"/>
    </row>
    <row r="5953" spans="9:199" s="1" customFormat="1">
      <c r="I5953" s="3"/>
      <c r="P5953" s="59"/>
      <c r="Q5953" s="59"/>
      <c r="R5953" s="59"/>
      <c r="T5953" s="3"/>
      <c r="U5953" s="5"/>
      <c r="V5953" s="3"/>
      <c r="W5953" s="5"/>
      <c r="AE5953" s="7"/>
      <c r="AM5953" s="8"/>
      <c r="AT5953" s="9"/>
      <c r="GM5953" s="12"/>
      <c r="GN5953" s="12"/>
      <c r="GO5953" s="12"/>
      <c r="GP5953" s="12"/>
      <c r="GQ5953" s="12"/>
    </row>
    <row r="5954" spans="9:199" s="1" customFormat="1">
      <c r="I5954" s="3"/>
      <c r="P5954" s="59"/>
      <c r="Q5954" s="59"/>
      <c r="R5954" s="59"/>
      <c r="T5954" s="3"/>
      <c r="U5954" s="5"/>
      <c r="V5954" s="3"/>
      <c r="W5954" s="5"/>
      <c r="AE5954" s="7"/>
      <c r="AM5954" s="8"/>
      <c r="AT5954" s="9"/>
      <c r="GM5954" s="12"/>
      <c r="GN5954" s="12"/>
      <c r="GO5954" s="12"/>
      <c r="GP5954" s="12"/>
      <c r="GQ5954" s="12"/>
    </row>
    <row r="5955" spans="9:199" s="1" customFormat="1">
      <c r="I5955" s="3"/>
      <c r="P5955" s="59"/>
      <c r="Q5955" s="59"/>
      <c r="R5955" s="59"/>
      <c r="T5955" s="3"/>
      <c r="U5955" s="5"/>
      <c r="V5955" s="3"/>
      <c r="W5955" s="5"/>
      <c r="AE5955" s="7"/>
      <c r="AM5955" s="8"/>
      <c r="AT5955" s="9"/>
      <c r="GM5955" s="12"/>
      <c r="GN5955" s="12"/>
      <c r="GO5955" s="12"/>
      <c r="GP5955" s="12"/>
      <c r="GQ5955" s="12"/>
    </row>
    <row r="5956" spans="9:199" s="1" customFormat="1">
      <c r="I5956" s="3"/>
      <c r="P5956" s="59"/>
      <c r="Q5956" s="59"/>
      <c r="R5956" s="59"/>
      <c r="T5956" s="3"/>
      <c r="U5956" s="5"/>
      <c r="V5956" s="3"/>
      <c r="W5956" s="5"/>
      <c r="AE5956" s="7"/>
      <c r="AM5956" s="8"/>
      <c r="AT5956" s="9"/>
      <c r="GM5956" s="12"/>
      <c r="GN5956" s="12"/>
      <c r="GO5956" s="12"/>
      <c r="GP5956" s="12"/>
      <c r="GQ5956" s="12"/>
    </row>
    <row r="5957" spans="9:199" s="1" customFormat="1">
      <c r="I5957" s="3"/>
      <c r="P5957" s="59"/>
      <c r="Q5957" s="59"/>
      <c r="R5957" s="59"/>
      <c r="T5957" s="3"/>
      <c r="U5957" s="5"/>
      <c r="V5957" s="3"/>
      <c r="W5957" s="5"/>
      <c r="AE5957" s="7"/>
      <c r="AM5957" s="8"/>
      <c r="AT5957" s="9"/>
      <c r="GM5957" s="12"/>
      <c r="GN5957" s="12"/>
      <c r="GO5957" s="12"/>
      <c r="GP5957" s="12"/>
      <c r="GQ5957" s="12"/>
    </row>
    <row r="5958" spans="9:199" s="1" customFormat="1">
      <c r="I5958" s="3"/>
      <c r="P5958" s="59"/>
      <c r="Q5958" s="59"/>
      <c r="R5958" s="59"/>
      <c r="T5958" s="3"/>
      <c r="U5958" s="5"/>
      <c r="V5958" s="3"/>
      <c r="W5958" s="5"/>
      <c r="AE5958" s="7"/>
      <c r="AM5958" s="8"/>
      <c r="AT5958" s="9"/>
      <c r="GM5958" s="12"/>
      <c r="GN5958" s="12"/>
      <c r="GO5958" s="12"/>
      <c r="GP5958" s="12"/>
      <c r="GQ5958" s="12"/>
    </row>
    <row r="5959" spans="9:199" s="1" customFormat="1">
      <c r="I5959" s="3"/>
      <c r="P5959" s="59"/>
      <c r="Q5959" s="59"/>
      <c r="R5959" s="59"/>
      <c r="T5959" s="3"/>
      <c r="U5959" s="5"/>
      <c r="V5959" s="3"/>
      <c r="W5959" s="5"/>
      <c r="AE5959" s="7"/>
      <c r="AM5959" s="8"/>
      <c r="AT5959" s="9"/>
      <c r="GM5959" s="12"/>
      <c r="GN5959" s="12"/>
      <c r="GO5959" s="12"/>
      <c r="GP5959" s="12"/>
      <c r="GQ5959" s="12"/>
    </row>
    <row r="5960" spans="9:199" s="1" customFormat="1">
      <c r="I5960" s="3"/>
      <c r="P5960" s="59"/>
      <c r="Q5960" s="59"/>
      <c r="R5960" s="59"/>
      <c r="T5960" s="3"/>
      <c r="U5960" s="5"/>
      <c r="V5960" s="3"/>
      <c r="W5960" s="5"/>
      <c r="AE5960" s="7"/>
      <c r="AM5960" s="8"/>
      <c r="AT5960" s="9"/>
      <c r="GM5960" s="12"/>
      <c r="GN5960" s="12"/>
      <c r="GO5960" s="12"/>
      <c r="GP5960" s="12"/>
      <c r="GQ5960" s="12"/>
    </row>
    <row r="5961" spans="9:199" s="1" customFormat="1">
      <c r="I5961" s="3"/>
      <c r="P5961" s="59"/>
      <c r="Q5961" s="59"/>
      <c r="R5961" s="59"/>
      <c r="T5961" s="3"/>
      <c r="U5961" s="5"/>
      <c r="V5961" s="3"/>
      <c r="W5961" s="5"/>
      <c r="AE5961" s="7"/>
      <c r="AM5961" s="8"/>
      <c r="AT5961" s="9"/>
      <c r="GM5961" s="12"/>
      <c r="GN5961" s="12"/>
      <c r="GO5961" s="12"/>
      <c r="GP5961" s="12"/>
      <c r="GQ5961" s="12"/>
    </row>
    <row r="5962" spans="9:199" s="1" customFormat="1">
      <c r="I5962" s="3"/>
      <c r="P5962" s="59"/>
      <c r="Q5962" s="59"/>
      <c r="R5962" s="59"/>
      <c r="T5962" s="3"/>
      <c r="U5962" s="5"/>
      <c r="V5962" s="3"/>
      <c r="W5962" s="5"/>
      <c r="AE5962" s="7"/>
      <c r="AM5962" s="8"/>
      <c r="AT5962" s="9"/>
      <c r="GM5962" s="12"/>
      <c r="GN5962" s="12"/>
      <c r="GO5962" s="12"/>
      <c r="GP5962" s="12"/>
      <c r="GQ5962" s="12"/>
    </row>
    <row r="5963" spans="9:199" s="1" customFormat="1">
      <c r="I5963" s="3"/>
      <c r="P5963" s="59"/>
      <c r="Q5963" s="59"/>
      <c r="R5963" s="59"/>
      <c r="T5963" s="3"/>
      <c r="U5963" s="5"/>
      <c r="V5963" s="3"/>
      <c r="W5963" s="5"/>
      <c r="AE5963" s="7"/>
      <c r="AM5963" s="8"/>
      <c r="AT5963" s="9"/>
      <c r="GM5963" s="12"/>
      <c r="GN5963" s="12"/>
      <c r="GO5963" s="12"/>
      <c r="GP5963" s="12"/>
      <c r="GQ5963" s="12"/>
    </row>
    <row r="5964" spans="9:199" s="1" customFormat="1">
      <c r="I5964" s="3"/>
      <c r="P5964" s="59"/>
      <c r="Q5964" s="59"/>
      <c r="R5964" s="59"/>
      <c r="T5964" s="3"/>
      <c r="U5964" s="5"/>
      <c r="V5964" s="3"/>
      <c r="W5964" s="5"/>
      <c r="AE5964" s="7"/>
      <c r="AM5964" s="8"/>
      <c r="AT5964" s="9"/>
      <c r="GM5964" s="12"/>
      <c r="GN5964" s="12"/>
      <c r="GO5964" s="12"/>
      <c r="GP5964" s="12"/>
      <c r="GQ5964" s="12"/>
    </row>
    <row r="5965" spans="9:199" s="1" customFormat="1">
      <c r="I5965" s="3"/>
      <c r="P5965" s="59"/>
      <c r="Q5965" s="59"/>
      <c r="R5965" s="59"/>
      <c r="T5965" s="3"/>
      <c r="U5965" s="5"/>
      <c r="V5965" s="3"/>
      <c r="W5965" s="5"/>
      <c r="AE5965" s="7"/>
      <c r="AM5965" s="8"/>
      <c r="AT5965" s="9"/>
      <c r="GM5965" s="12"/>
      <c r="GN5965" s="12"/>
      <c r="GO5965" s="12"/>
      <c r="GP5965" s="12"/>
      <c r="GQ5965" s="12"/>
    </row>
    <row r="5966" spans="9:199" s="1" customFormat="1">
      <c r="I5966" s="3"/>
      <c r="P5966" s="59"/>
      <c r="Q5966" s="59"/>
      <c r="R5966" s="59"/>
      <c r="T5966" s="3"/>
      <c r="U5966" s="5"/>
      <c r="V5966" s="3"/>
      <c r="W5966" s="5"/>
      <c r="AE5966" s="7"/>
      <c r="AM5966" s="8"/>
      <c r="AT5966" s="9"/>
      <c r="GM5966" s="12"/>
      <c r="GN5966" s="12"/>
      <c r="GO5966" s="12"/>
      <c r="GP5966" s="12"/>
      <c r="GQ5966" s="12"/>
    </row>
    <row r="5967" spans="9:199" s="1" customFormat="1">
      <c r="I5967" s="3"/>
      <c r="P5967" s="59"/>
      <c r="Q5967" s="59"/>
      <c r="R5967" s="59"/>
      <c r="T5967" s="3"/>
      <c r="U5967" s="5"/>
      <c r="V5967" s="3"/>
      <c r="W5967" s="5"/>
      <c r="AE5967" s="7"/>
      <c r="AM5967" s="8"/>
      <c r="AT5967" s="9"/>
      <c r="GM5967" s="12"/>
      <c r="GN5967" s="12"/>
      <c r="GO5967" s="12"/>
      <c r="GP5967" s="12"/>
      <c r="GQ5967" s="12"/>
    </row>
    <row r="5968" spans="9:199" s="1" customFormat="1">
      <c r="I5968" s="3"/>
      <c r="P5968" s="59"/>
      <c r="Q5968" s="59"/>
      <c r="R5968" s="59"/>
      <c r="T5968" s="3"/>
      <c r="U5968" s="5"/>
      <c r="V5968" s="3"/>
      <c r="W5968" s="5"/>
      <c r="AE5968" s="7"/>
      <c r="AM5968" s="8"/>
      <c r="AT5968" s="9"/>
      <c r="GM5968" s="12"/>
      <c r="GN5968" s="12"/>
      <c r="GO5968" s="12"/>
      <c r="GP5968" s="12"/>
      <c r="GQ5968" s="12"/>
    </row>
    <row r="5969" spans="9:199" s="1" customFormat="1">
      <c r="I5969" s="3"/>
      <c r="P5969" s="59"/>
      <c r="Q5969" s="59"/>
      <c r="R5969" s="59"/>
      <c r="T5969" s="3"/>
      <c r="U5969" s="5"/>
      <c r="V5969" s="3"/>
      <c r="W5969" s="5"/>
      <c r="AE5969" s="7"/>
      <c r="AM5969" s="8"/>
      <c r="AT5969" s="9"/>
      <c r="GM5969" s="12"/>
      <c r="GN5969" s="12"/>
      <c r="GO5969" s="12"/>
      <c r="GP5969" s="12"/>
      <c r="GQ5969" s="12"/>
    </row>
    <row r="5970" spans="9:199" s="1" customFormat="1">
      <c r="I5970" s="3"/>
      <c r="P5970" s="59"/>
      <c r="Q5970" s="59"/>
      <c r="R5970" s="59"/>
      <c r="T5970" s="3"/>
      <c r="U5970" s="5"/>
      <c r="V5970" s="3"/>
      <c r="W5970" s="5"/>
      <c r="AE5970" s="7"/>
      <c r="AM5970" s="8"/>
      <c r="AT5970" s="9"/>
      <c r="GM5970" s="12"/>
      <c r="GN5970" s="12"/>
      <c r="GO5970" s="12"/>
      <c r="GP5970" s="12"/>
      <c r="GQ5970" s="12"/>
    </row>
    <row r="5971" spans="9:199" s="1" customFormat="1">
      <c r="I5971" s="3"/>
      <c r="P5971" s="59"/>
      <c r="Q5971" s="59"/>
      <c r="R5971" s="59"/>
      <c r="T5971" s="3"/>
      <c r="U5971" s="5"/>
      <c r="V5971" s="3"/>
      <c r="W5971" s="5"/>
      <c r="AE5971" s="7"/>
      <c r="AM5971" s="8"/>
      <c r="AT5971" s="9"/>
      <c r="GM5971" s="12"/>
      <c r="GN5971" s="12"/>
      <c r="GO5971" s="12"/>
      <c r="GP5971" s="12"/>
      <c r="GQ5971" s="12"/>
    </row>
    <row r="5972" spans="9:199" s="1" customFormat="1">
      <c r="I5972" s="3"/>
      <c r="P5972" s="59"/>
      <c r="Q5972" s="59"/>
      <c r="R5972" s="59"/>
      <c r="T5972" s="3"/>
      <c r="U5972" s="5"/>
      <c r="V5972" s="3"/>
      <c r="W5972" s="5"/>
      <c r="AE5972" s="7"/>
      <c r="AM5972" s="8"/>
      <c r="AT5972" s="9"/>
      <c r="GM5972" s="12"/>
      <c r="GN5972" s="12"/>
      <c r="GO5972" s="12"/>
      <c r="GP5972" s="12"/>
      <c r="GQ5972" s="12"/>
    </row>
    <row r="5973" spans="9:199" s="1" customFormat="1">
      <c r="I5973" s="3"/>
      <c r="P5973" s="59"/>
      <c r="Q5973" s="59"/>
      <c r="R5973" s="59"/>
      <c r="T5973" s="3"/>
      <c r="U5973" s="5"/>
      <c r="V5973" s="3"/>
      <c r="W5973" s="5"/>
      <c r="AE5973" s="7"/>
      <c r="AM5973" s="8"/>
      <c r="AT5973" s="9"/>
      <c r="GM5973" s="12"/>
      <c r="GN5973" s="12"/>
      <c r="GO5973" s="12"/>
      <c r="GP5973" s="12"/>
      <c r="GQ5973" s="12"/>
    </row>
    <row r="5974" spans="9:199" s="1" customFormat="1">
      <c r="I5974" s="3"/>
      <c r="P5974" s="59"/>
      <c r="Q5974" s="59"/>
      <c r="R5974" s="59"/>
      <c r="T5974" s="3"/>
      <c r="U5974" s="5"/>
      <c r="V5974" s="3"/>
      <c r="W5974" s="5"/>
      <c r="AE5974" s="7"/>
      <c r="AM5974" s="8"/>
      <c r="AT5974" s="9"/>
      <c r="GM5974" s="12"/>
      <c r="GN5974" s="12"/>
      <c r="GO5974" s="12"/>
      <c r="GP5974" s="12"/>
      <c r="GQ5974" s="12"/>
    </row>
    <row r="5975" spans="9:199" s="1" customFormat="1">
      <c r="I5975" s="3"/>
      <c r="P5975" s="59"/>
      <c r="Q5975" s="59"/>
      <c r="R5975" s="59"/>
      <c r="T5975" s="3"/>
      <c r="U5975" s="5"/>
      <c r="V5975" s="3"/>
      <c r="W5975" s="5"/>
      <c r="AE5975" s="7"/>
      <c r="AM5975" s="8"/>
      <c r="AT5975" s="9"/>
      <c r="GM5975" s="12"/>
      <c r="GN5975" s="12"/>
      <c r="GO5975" s="12"/>
      <c r="GP5975" s="12"/>
      <c r="GQ5975" s="12"/>
    </row>
    <row r="5976" spans="9:199" s="1" customFormat="1">
      <c r="I5976" s="3"/>
      <c r="P5976" s="59"/>
      <c r="Q5976" s="59"/>
      <c r="R5976" s="59"/>
      <c r="T5976" s="3"/>
      <c r="U5976" s="5"/>
      <c r="V5976" s="3"/>
      <c r="W5976" s="5"/>
      <c r="AE5976" s="7"/>
      <c r="AM5976" s="8"/>
      <c r="AT5976" s="9"/>
      <c r="GM5976" s="12"/>
      <c r="GN5976" s="12"/>
      <c r="GO5976" s="12"/>
      <c r="GP5976" s="12"/>
      <c r="GQ5976" s="12"/>
    </row>
    <row r="5977" spans="9:199" s="1" customFormat="1">
      <c r="I5977" s="3"/>
      <c r="P5977" s="59"/>
      <c r="Q5977" s="59"/>
      <c r="R5977" s="59"/>
      <c r="T5977" s="3"/>
      <c r="U5977" s="5"/>
      <c r="V5977" s="3"/>
      <c r="W5977" s="5"/>
      <c r="AE5977" s="7"/>
      <c r="AM5977" s="8"/>
      <c r="AT5977" s="9"/>
      <c r="GM5977" s="12"/>
      <c r="GN5977" s="12"/>
      <c r="GO5977" s="12"/>
      <c r="GP5977" s="12"/>
      <c r="GQ5977" s="12"/>
    </row>
    <row r="5978" spans="9:199" s="1" customFormat="1">
      <c r="I5978" s="3"/>
      <c r="P5978" s="59"/>
      <c r="Q5978" s="59"/>
      <c r="R5978" s="59"/>
      <c r="T5978" s="3"/>
      <c r="U5978" s="5"/>
      <c r="V5978" s="3"/>
      <c r="W5978" s="5"/>
      <c r="AE5978" s="7"/>
      <c r="AM5978" s="8"/>
      <c r="AT5978" s="9"/>
      <c r="GM5978" s="12"/>
      <c r="GN5978" s="12"/>
      <c r="GO5978" s="12"/>
      <c r="GP5978" s="12"/>
      <c r="GQ5978" s="12"/>
    </row>
    <row r="5979" spans="9:199" s="1" customFormat="1">
      <c r="I5979" s="3"/>
      <c r="P5979" s="59"/>
      <c r="Q5979" s="59"/>
      <c r="R5979" s="59"/>
      <c r="T5979" s="3"/>
      <c r="U5979" s="5"/>
      <c r="V5979" s="3"/>
      <c r="W5979" s="5"/>
      <c r="AE5979" s="7"/>
      <c r="AM5979" s="8"/>
      <c r="AT5979" s="9"/>
      <c r="GM5979" s="12"/>
      <c r="GN5979" s="12"/>
      <c r="GO5979" s="12"/>
      <c r="GP5979" s="12"/>
      <c r="GQ5979" s="12"/>
    </row>
    <row r="5980" spans="9:199" s="1" customFormat="1">
      <c r="I5980" s="3"/>
      <c r="P5980" s="59"/>
      <c r="Q5980" s="59"/>
      <c r="R5980" s="59"/>
      <c r="T5980" s="3"/>
      <c r="U5980" s="5"/>
      <c r="V5980" s="3"/>
      <c r="W5980" s="5"/>
      <c r="AE5980" s="7"/>
      <c r="AM5980" s="8"/>
      <c r="AT5980" s="9"/>
      <c r="GM5980" s="12"/>
      <c r="GN5980" s="12"/>
      <c r="GO5980" s="12"/>
      <c r="GP5980" s="12"/>
      <c r="GQ5980" s="12"/>
    </row>
    <row r="5981" spans="9:199" s="1" customFormat="1">
      <c r="I5981" s="3"/>
      <c r="P5981" s="59"/>
      <c r="Q5981" s="59"/>
      <c r="R5981" s="59"/>
      <c r="T5981" s="3"/>
      <c r="U5981" s="5"/>
      <c r="V5981" s="3"/>
      <c r="W5981" s="5"/>
      <c r="AE5981" s="7"/>
      <c r="AM5981" s="8"/>
      <c r="AT5981" s="9"/>
      <c r="GM5981" s="12"/>
      <c r="GN5981" s="12"/>
      <c r="GO5981" s="12"/>
      <c r="GP5981" s="12"/>
      <c r="GQ5981" s="12"/>
    </row>
    <row r="5982" spans="9:199" s="1" customFormat="1">
      <c r="I5982" s="3"/>
      <c r="P5982" s="59"/>
      <c r="Q5982" s="59"/>
      <c r="R5982" s="59"/>
      <c r="T5982" s="3"/>
      <c r="U5982" s="5"/>
      <c r="V5982" s="3"/>
      <c r="W5982" s="5"/>
      <c r="AE5982" s="7"/>
      <c r="AM5982" s="8"/>
      <c r="AT5982" s="9"/>
      <c r="GM5982" s="12"/>
      <c r="GN5982" s="12"/>
      <c r="GO5982" s="12"/>
      <c r="GP5982" s="12"/>
      <c r="GQ5982" s="12"/>
    </row>
    <row r="5983" spans="9:199" s="1" customFormat="1">
      <c r="I5983" s="3"/>
      <c r="P5983" s="59"/>
      <c r="Q5983" s="59"/>
      <c r="R5983" s="59"/>
      <c r="T5983" s="3"/>
      <c r="U5983" s="5"/>
      <c r="V5983" s="3"/>
      <c r="W5983" s="5"/>
      <c r="AE5983" s="7"/>
      <c r="AM5983" s="8"/>
      <c r="AT5983" s="9"/>
      <c r="GM5983" s="12"/>
      <c r="GN5983" s="12"/>
      <c r="GO5983" s="12"/>
      <c r="GP5983" s="12"/>
      <c r="GQ5983" s="12"/>
    </row>
    <row r="5984" spans="9:199" s="1" customFormat="1">
      <c r="I5984" s="3"/>
      <c r="P5984" s="59"/>
      <c r="Q5984" s="59"/>
      <c r="R5984" s="59"/>
      <c r="T5984" s="3"/>
      <c r="U5984" s="5"/>
      <c r="V5984" s="3"/>
      <c r="W5984" s="5"/>
      <c r="AE5984" s="7"/>
      <c r="AM5984" s="8"/>
      <c r="AT5984" s="9"/>
      <c r="GM5984" s="12"/>
      <c r="GN5984" s="12"/>
      <c r="GO5984" s="12"/>
      <c r="GP5984" s="12"/>
      <c r="GQ5984" s="12"/>
    </row>
    <row r="5985" spans="9:199" s="1" customFormat="1">
      <c r="I5985" s="3"/>
      <c r="P5985" s="59"/>
      <c r="Q5985" s="59"/>
      <c r="R5985" s="59"/>
      <c r="T5985" s="3"/>
      <c r="U5985" s="5"/>
      <c r="V5985" s="3"/>
      <c r="W5985" s="5"/>
      <c r="AE5985" s="7"/>
      <c r="AM5985" s="8"/>
      <c r="AT5985" s="9"/>
      <c r="GM5985" s="12"/>
      <c r="GN5985" s="12"/>
      <c r="GO5985" s="12"/>
      <c r="GP5985" s="12"/>
      <c r="GQ5985" s="12"/>
    </row>
    <row r="5986" spans="9:199" s="1" customFormat="1">
      <c r="I5986" s="3"/>
      <c r="P5986" s="59"/>
      <c r="Q5986" s="59"/>
      <c r="R5986" s="59"/>
      <c r="T5986" s="3"/>
      <c r="U5986" s="5"/>
      <c r="V5986" s="3"/>
      <c r="W5986" s="5"/>
      <c r="AE5986" s="7"/>
      <c r="AM5986" s="8"/>
      <c r="AT5986" s="9"/>
      <c r="GM5986" s="12"/>
      <c r="GN5986" s="12"/>
      <c r="GO5986" s="12"/>
      <c r="GP5986" s="12"/>
      <c r="GQ5986" s="12"/>
    </row>
    <row r="5987" spans="9:199" s="1" customFormat="1">
      <c r="I5987" s="3"/>
      <c r="P5987" s="59"/>
      <c r="Q5987" s="59"/>
      <c r="R5987" s="59"/>
      <c r="T5987" s="3"/>
      <c r="U5987" s="5"/>
      <c r="V5987" s="3"/>
      <c r="W5987" s="5"/>
      <c r="AE5987" s="7"/>
      <c r="AM5987" s="8"/>
      <c r="AT5987" s="9"/>
      <c r="GM5987" s="12"/>
      <c r="GN5987" s="12"/>
      <c r="GO5987" s="12"/>
      <c r="GP5987" s="12"/>
      <c r="GQ5987" s="12"/>
    </row>
    <row r="5988" spans="9:199" s="1" customFormat="1">
      <c r="I5988" s="3"/>
      <c r="P5988" s="59"/>
      <c r="Q5988" s="59"/>
      <c r="R5988" s="59"/>
      <c r="T5988" s="3"/>
      <c r="U5988" s="5"/>
      <c r="V5988" s="3"/>
      <c r="W5988" s="5"/>
      <c r="AE5988" s="7"/>
      <c r="AM5988" s="8"/>
      <c r="AT5988" s="9"/>
      <c r="GM5988" s="12"/>
      <c r="GN5988" s="12"/>
      <c r="GO5988" s="12"/>
      <c r="GP5988" s="12"/>
      <c r="GQ5988" s="12"/>
    </row>
    <row r="5989" spans="9:199" s="1" customFormat="1">
      <c r="I5989" s="3"/>
      <c r="P5989" s="59"/>
      <c r="Q5989" s="59"/>
      <c r="R5989" s="59"/>
      <c r="T5989" s="3"/>
      <c r="U5989" s="5"/>
      <c r="V5989" s="3"/>
      <c r="W5989" s="5"/>
      <c r="AE5989" s="7"/>
      <c r="AM5989" s="8"/>
      <c r="AT5989" s="9"/>
      <c r="GM5989" s="12"/>
      <c r="GN5989" s="12"/>
      <c r="GO5989" s="12"/>
      <c r="GP5989" s="12"/>
      <c r="GQ5989" s="12"/>
    </row>
    <row r="5990" spans="9:199" s="1" customFormat="1">
      <c r="I5990" s="3"/>
      <c r="P5990" s="59"/>
      <c r="Q5990" s="59"/>
      <c r="R5990" s="59"/>
      <c r="T5990" s="3"/>
      <c r="U5990" s="5"/>
      <c r="V5990" s="3"/>
      <c r="W5990" s="5"/>
      <c r="AE5990" s="7"/>
      <c r="AM5990" s="8"/>
      <c r="AT5990" s="9"/>
      <c r="GM5990" s="12"/>
      <c r="GN5990" s="12"/>
      <c r="GO5990" s="12"/>
      <c r="GP5990" s="12"/>
      <c r="GQ5990" s="12"/>
    </row>
    <row r="5991" spans="9:199" s="1" customFormat="1">
      <c r="I5991" s="3"/>
      <c r="P5991" s="59"/>
      <c r="Q5991" s="59"/>
      <c r="R5991" s="59"/>
      <c r="T5991" s="3"/>
      <c r="U5991" s="5"/>
      <c r="V5991" s="3"/>
      <c r="W5991" s="5"/>
      <c r="AE5991" s="7"/>
      <c r="AM5991" s="8"/>
      <c r="AT5991" s="9"/>
      <c r="GM5991" s="12"/>
      <c r="GN5991" s="12"/>
      <c r="GO5991" s="12"/>
      <c r="GP5991" s="12"/>
      <c r="GQ5991" s="12"/>
    </row>
    <row r="5992" spans="9:199" s="1" customFormat="1">
      <c r="I5992" s="3"/>
      <c r="P5992" s="59"/>
      <c r="Q5992" s="59"/>
      <c r="R5992" s="59"/>
      <c r="T5992" s="3"/>
      <c r="U5992" s="5"/>
      <c r="V5992" s="3"/>
      <c r="W5992" s="5"/>
      <c r="AE5992" s="7"/>
      <c r="AM5992" s="8"/>
      <c r="AT5992" s="9"/>
      <c r="GM5992" s="12"/>
      <c r="GN5992" s="12"/>
      <c r="GO5992" s="12"/>
      <c r="GP5992" s="12"/>
      <c r="GQ5992" s="12"/>
    </row>
    <row r="5993" spans="9:199" s="1" customFormat="1">
      <c r="I5993" s="3"/>
      <c r="P5993" s="59"/>
      <c r="Q5993" s="59"/>
      <c r="R5993" s="59"/>
      <c r="T5993" s="3"/>
      <c r="U5993" s="5"/>
      <c r="V5993" s="3"/>
      <c r="W5993" s="5"/>
      <c r="AE5993" s="7"/>
      <c r="AM5993" s="8"/>
      <c r="AT5993" s="9"/>
      <c r="GM5993" s="12"/>
      <c r="GN5993" s="12"/>
      <c r="GO5993" s="12"/>
      <c r="GP5993" s="12"/>
      <c r="GQ5993" s="12"/>
    </row>
    <row r="5994" spans="9:199" s="1" customFormat="1">
      <c r="I5994" s="3"/>
      <c r="P5994" s="59"/>
      <c r="Q5994" s="59"/>
      <c r="R5994" s="59"/>
      <c r="T5994" s="3"/>
      <c r="U5994" s="5"/>
      <c r="V5994" s="3"/>
      <c r="W5994" s="5"/>
      <c r="AE5994" s="7"/>
      <c r="AM5994" s="8"/>
      <c r="AT5994" s="9"/>
      <c r="GM5994" s="12"/>
      <c r="GN5994" s="12"/>
      <c r="GO5994" s="12"/>
      <c r="GP5994" s="12"/>
      <c r="GQ5994" s="12"/>
    </row>
    <row r="5995" spans="9:199" s="1" customFormat="1">
      <c r="I5995" s="3"/>
      <c r="P5995" s="59"/>
      <c r="Q5995" s="59"/>
      <c r="R5995" s="59"/>
      <c r="T5995" s="3"/>
      <c r="U5995" s="5"/>
      <c r="V5995" s="3"/>
      <c r="W5995" s="5"/>
      <c r="AE5995" s="7"/>
      <c r="AM5995" s="8"/>
      <c r="AT5995" s="9"/>
      <c r="GM5995" s="12"/>
      <c r="GN5995" s="12"/>
      <c r="GO5995" s="12"/>
      <c r="GP5995" s="12"/>
      <c r="GQ5995" s="12"/>
    </row>
    <row r="5996" spans="9:199" s="1" customFormat="1">
      <c r="I5996" s="3"/>
      <c r="P5996" s="59"/>
      <c r="Q5996" s="59"/>
      <c r="R5996" s="59"/>
      <c r="T5996" s="3"/>
      <c r="U5996" s="5"/>
      <c r="V5996" s="3"/>
      <c r="W5996" s="5"/>
      <c r="AE5996" s="7"/>
      <c r="AM5996" s="8"/>
      <c r="AT5996" s="9"/>
      <c r="GM5996" s="12"/>
      <c r="GN5996" s="12"/>
      <c r="GO5996" s="12"/>
      <c r="GP5996" s="12"/>
      <c r="GQ5996" s="12"/>
    </row>
    <row r="5997" spans="9:199" s="1" customFormat="1">
      <c r="I5997" s="3"/>
      <c r="P5997" s="59"/>
      <c r="Q5997" s="59"/>
      <c r="R5997" s="59"/>
      <c r="T5997" s="3"/>
      <c r="U5997" s="5"/>
      <c r="V5997" s="3"/>
      <c r="W5997" s="5"/>
      <c r="AE5997" s="7"/>
      <c r="AM5997" s="8"/>
      <c r="AT5997" s="9"/>
      <c r="GM5997" s="12"/>
      <c r="GN5997" s="12"/>
      <c r="GO5997" s="12"/>
      <c r="GP5997" s="12"/>
      <c r="GQ5997" s="12"/>
    </row>
    <row r="5998" spans="9:199" s="1" customFormat="1">
      <c r="I5998" s="3"/>
      <c r="P5998" s="59"/>
      <c r="Q5998" s="59"/>
      <c r="R5998" s="59"/>
      <c r="T5998" s="3"/>
      <c r="U5998" s="5"/>
      <c r="V5998" s="3"/>
      <c r="W5998" s="5"/>
      <c r="AE5998" s="7"/>
      <c r="AM5998" s="8"/>
      <c r="AT5998" s="9"/>
      <c r="GM5998" s="12"/>
      <c r="GN5998" s="12"/>
      <c r="GO5998" s="12"/>
      <c r="GP5998" s="12"/>
      <c r="GQ5998" s="12"/>
    </row>
    <row r="5999" spans="9:199" s="1" customFormat="1">
      <c r="I5999" s="3"/>
      <c r="P5999" s="59"/>
      <c r="Q5999" s="59"/>
      <c r="R5999" s="59"/>
      <c r="T5999" s="3"/>
      <c r="U5999" s="5"/>
      <c r="V5999" s="3"/>
      <c r="W5999" s="5"/>
      <c r="AE5999" s="7"/>
      <c r="AM5999" s="8"/>
      <c r="AT5999" s="9"/>
      <c r="GM5999" s="12"/>
      <c r="GN5999" s="12"/>
      <c r="GO5999" s="12"/>
      <c r="GP5999" s="12"/>
      <c r="GQ5999" s="12"/>
    </row>
    <row r="6000" spans="9:199" s="1" customFormat="1">
      <c r="I6000" s="3"/>
      <c r="P6000" s="59"/>
      <c r="Q6000" s="59"/>
      <c r="R6000" s="59"/>
      <c r="T6000" s="3"/>
      <c r="U6000" s="5"/>
      <c r="V6000" s="3"/>
      <c r="W6000" s="5"/>
      <c r="AE6000" s="7"/>
      <c r="AM6000" s="8"/>
      <c r="AT6000" s="9"/>
      <c r="GM6000" s="12"/>
      <c r="GN6000" s="12"/>
      <c r="GO6000" s="12"/>
      <c r="GP6000" s="12"/>
      <c r="GQ6000" s="12"/>
    </row>
    <row r="6001" spans="9:199" s="1" customFormat="1">
      <c r="I6001" s="3"/>
      <c r="P6001" s="59"/>
      <c r="Q6001" s="59"/>
      <c r="R6001" s="59"/>
      <c r="T6001" s="3"/>
      <c r="U6001" s="5"/>
      <c r="V6001" s="3"/>
      <c r="W6001" s="5"/>
      <c r="AE6001" s="7"/>
      <c r="AM6001" s="8"/>
      <c r="AT6001" s="9"/>
      <c r="GM6001" s="12"/>
      <c r="GN6001" s="12"/>
      <c r="GO6001" s="12"/>
      <c r="GP6001" s="12"/>
      <c r="GQ6001" s="12"/>
    </row>
    <row r="6002" spans="9:199" s="1" customFormat="1">
      <c r="I6002" s="3"/>
      <c r="P6002" s="59"/>
      <c r="Q6002" s="59"/>
      <c r="R6002" s="59"/>
      <c r="T6002" s="3"/>
      <c r="U6002" s="5"/>
      <c r="V6002" s="3"/>
      <c r="W6002" s="5"/>
      <c r="AE6002" s="7"/>
      <c r="AM6002" s="8"/>
      <c r="AT6002" s="9"/>
      <c r="GM6002" s="12"/>
      <c r="GN6002" s="12"/>
      <c r="GO6002" s="12"/>
      <c r="GP6002" s="12"/>
      <c r="GQ6002" s="12"/>
    </row>
    <row r="6003" spans="9:199" s="1" customFormat="1">
      <c r="I6003" s="3"/>
      <c r="P6003" s="59"/>
      <c r="Q6003" s="59"/>
      <c r="R6003" s="59"/>
      <c r="T6003" s="3"/>
      <c r="U6003" s="5"/>
      <c r="V6003" s="3"/>
      <c r="W6003" s="5"/>
      <c r="AE6003" s="7"/>
      <c r="AM6003" s="8"/>
      <c r="AT6003" s="9"/>
      <c r="GM6003" s="12"/>
      <c r="GN6003" s="12"/>
      <c r="GO6003" s="12"/>
      <c r="GP6003" s="12"/>
      <c r="GQ6003" s="12"/>
    </row>
    <row r="6004" spans="9:199" s="1" customFormat="1">
      <c r="I6004" s="3"/>
      <c r="P6004" s="59"/>
      <c r="Q6004" s="59"/>
      <c r="R6004" s="59"/>
      <c r="T6004" s="3"/>
      <c r="U6004" s="5"/>
      <c r="V6004" s="3"/>
      <c r="W6004" s="5"/>
      <c r="AE6004" s="7"/>
      <c r="AM6004" s="8"/>
      <c r="AT6004" s="9"/>
      <c r="GM6004" s="12"/>
      <c r="GN6004" s="12"/>
      <c r="GO6004" s="12"/>
      <c r="GP6004" s="12"/>
      <c r="GQ6004" s="12"/>
    </row>
    <row r="6005" spans="9:199" s="1" customFormat="1">
      <c r="I6005" s="3"/>
      <c r="P6005" s="59"/>
      <c r="Q6005" s="59"/>
      <c r="R6005" s="59"/>
      <c r="T6005" s="3"/>
      <c r="U6005" s="5"/>
      <c r="V6005" s="3"/>
      <c r="W6005" s="5"/>
      <c r="AE6005" s="7"/>
      <c r="AM6005" s="8"/>
      <c r="AT6005" s="9"/>
      <c r="GM6005" s="12"/>
      <c r="GN6005" s="12"/>
      <c r="GO6005" s="12"/>
      <c r="GP6005" s="12"/>
      <c r="GQ6005" s="12"/>
    </row>
    <row r="6006" spans="9:199" s="1" customFormat="1">
      <c r="I6006" s="3"/>
      <c r="P6006" s="59"/>
      <c r="Q6006" s="59"/>
      <c r="R6006" s="59"/>
      <c r="T6006" s="3"/>
      <c r="U6006" s="5"/>
      <c r="V6006" s="3"/>
      <c r="W6006" s="5"/>
      <c r="AE6006" s="7"/>
      <c r="AM6006" s="8"/>
      <c r="AT6006" s="9"/>
      <c r="GM6006" s="12"/>
      <c r="GN6006" s="12"/>
      <c r="GO6006" s="12"/>
      <c r="GP6006" s="12"/>
      <c r="GQ6006" s="12"/>
    </row>
    <row r="6007" spans="9:199" s="1" customFormat="1">
      <c r="I6007" s="3"/>
      <c r="P6007" s="59"/>
      <c r="Q6007" s="59"/>
      <c r="R6007" s="59"/>
      <c r="T6007" s="3"/>
      <c r="U6007" s="5"/>
      <c r="V6007" s="3"/>
      <c r="W6007" s="5"/>
      <c r="AE6007" s="7"/>
      <c r="AM6007" s="8"/>
      <c r="AT6007" s="9"/>
      <c r="GM6007" s="12"/>
      <c r="GN6007" s="12"/>
      <c r="GO6007" s="12"/>
      <c r="GP6007" s="12"/>
      <c r="GQ6007" s="12"/>
    </row>
    <row r="6008" spans="9:199" s="1" customFormat="1">
      <c r="I6008" s="3"/>
      <c r="P6008" s="59"/>
      <c r="Q6008" s="59"/>
      <c r="R6008" s="59"/>
      <c r="T6008" s="3"/>
      <c r="U6008" s="5"/>
      <c r="V6008" s="3"/>
      <c r="W6008" s="5"/>
      <c r="AE6008" s="7"/>
      <c r="AM6008" s="8"/>
      <c r="AT6008" s="9"/>
      <c r="GM6008" s="12"/>
      <c r="GN6008" s="12"/>
      <c r="GO6008" s="12"/>
      <c r="GP6008" s="12"/>
      <c r="GQ6008" s="12"/>
    </row>
    <row r="6009" spans="9:199" s="1" customFormat="1">
      <c r="I6009" s="3"/>
      <c r="P6009" s="59"/>
      <c r="Q6009" s="59"/>
      <c r="R6009" s="59"/>
      <c r="T6009" s="3"/>
      <c r="U6009" s="5"/>
      <c r="V6009" s="3"/>
      <c r="W6009" s="5"/>
      <c r="AE6009" s="7"/>
      <c r="AM6009" s="8"/>
      <c r="AT6009" s="9"/>
      <c r="GM6009" s="12"/>
      <c r="GN6009" s="12"/>
      <c r="GO6009" s="12"/>
      <c r="GP6009" s="12"/>
      <c r="GQ6009" s="12"/>
    </row>
    <row r="6010" spans="9:199" s="1" customFormat="1">
      <c r="I6010" s="3"/>
      <c r="P6010" s="59"/>
      <c r="Q6010" s="59"/>
      <c r="R6010" s="59"/>
      <c r="T6010" s="3"/>
      <c r="U6010" s="5"/>
      <c r="V6010" s="3"/>
      <c r="W6010" s="5"/>
      <c r="AE6010" s="7"/>
      <c r="AM6010" s="8"/>
      <c r="AT6010" s="9"/>
      <c r="GM6010" s="12"/>
      <c r="GN6010" s="12"/>
      <c r="GO6010" s="12"/>
      <c r="GP6010" s="12"/>
      <c r="GQ6010" s="12"/>
    </row>
    <row r="6011" spans="9:199" s="1" customFormat="1">
      <c r="I6011" s="3"/>
      <c r="P6011" s="59"/>
      <c r="Q6011" s="59"/>
      <c r="R6011" s="59"/>
      <c r="T6011" s="3"/>
      <c r="U6011" s="5"/>
      <c r="V6011" s="3"/>
      <c r="W6011" s="5"/>
      <c r="AE6011" s="7"/>
      <c r="AM6011" s="8"/>
      <c r="AT6011" s="9"/>
      <c r="GM6011" s="12"/>
      <c r="GN6011" s="12"/>
      <c r="GO6011" s="12"/>
      <c r="GP6011" s="12"/>
      <c r="GQ6011" s="12"/>
    </row>
    <row r="6012" spans="9:199" s="1" customFormat="1">
      <c r="I6012" s="3"/>
      <c r="P6012" s="59"/>
      <c r="Q6012" s="59"/>
      <c r="R6012" s="59"/>
      <c r="T6012" s="3"/>
      <c r="U6012" s="5"/>
      <c r="V6012" s="3"/>
      <c r="W6012" s="5"/>
      <c r="AE6012" s="7"/>
      <c r="AM6012" s="8"/>
      <c r="AT6012" s="9"/>
      <c r="GM6012" s="12"/>
      <c r="GN6012" s="12"/>
      <c r="GO6012" s="12"/>
      <c r="GP6012" s="12"/>
      <c r="GQ6012" s="12"/>
    </row>
    <row r="6013" spans="9:199" s="1" customFormat="1">
      <c r="I6013" s="3"/>
      <c r="P6013" s="59"/>
      <c r="Q6013" s="59"/>
      <c r="R6013" s="59"/>
      <c r="T6013" s="3"/>
      <c r="U6013" s="5"/>
      <c r="V6013" s="3"/>
      <c r="W6013" s="5"/>
      <c r="AE6013" s="7"/>
      <c r="AM6013" s="8"/>
      <c r="AT6013" s="9"/>
      <c r="GM6013" s="12"/>
      <c r="GN6013" s="12"/>
      <c r="GO6013" s="12"/>
      <c r="GP6013" s="12"/>
      <c r="GQ6013" s="12"/>
    </row>
    <row r="6014" spans="9:199" s="1" customFormat="1">
      <c r="I6014" s="3"/>
      <c r="P6014" s="59"/>
      <c r="Q6014" s="59"/>
      <c r="R6014" s="59"/>
      <c r="T6014" s="3"/>
      <c r="U6014" s="5"/>
      <c r="V6014" s="3"/>
      <c r="W6014" s="5"/>
      <c r="AE6014" s="7"/>
      <c r="AM6014" s="8"/>
      <c r="AT6014" s="9"/>
      <c r="GM6014" s="12"/>
      <c r="GN6014" s="12"/>
      <c r="GO6014" s="12"/>
      <c r="GP6014" s="12"/>
      <c r="GQ6014" s="12"/>
    </row>
    <row r="6015" spans="9:199" s="1" customFormat="1">
      <c r="I6015" s="3"/>
      <c r="P6015" s="59"/>
      <c r="Q6015" s="59"/>
      <c r="R6015" s="59"/>
      <c r="T6015" s="3"/>
      <c r="U6015" s="5"/>
      <c r="V6015" s="3"/>
      <c r="W6015" s="5"/>
      <c r="AE6015" s="7"/>
      <c r="AM6015" s="8"/>
      <c r="AT6015" s="9"/>
      <c r="GM6015" s="12"/>
      <c r="GN6015" s="12"/>
      <c r="GO6015" s="12"/>
      <c r="GP6015" s="12"/>
      <c r="GQ6015" s="12"/>
    </row>
    <row r="6016" spans="9:199" s="1" customFormat="1">
      <c r="I6016" s="3"/>
      <c r="P6016" s="59"/>
      <c r="Q6016" s="59"/>
      <c r="R6016" s="59"/>
      <c r="T6016" s="3"/>
      <c r="U6016" s="5"/>
      <c r="V6016" s="3"/>
      <c r="W6016" s="5"/>
      <c r="AE6016" s="7"/>
      <c r="AM6016" s="8"/>
      <c r="AT6016" s="9"/>
      <c r="GM6016" s="12"/>
      <c r="GN6016" s="12"/>
      <c r="GO6016" s="12"/>
      <c r="GP6016" s="12"/>
      <c r="GQ6016" s="12"/>
    </row>
    <row r="6017" spans="9:199" s="1" customFormat="1">
      <c r="I6017" s="3"/>
      <c r="P6017" s="59"/>
      <c r="Q6017" s="59"/>
      <c r="R6017" s="59"/>
      <c r="T6017" s="3"/>
      <c r="U6017" s="5"/>
      <c r="V6017" s="3"/>
      <c r="W6017" s="5"/>
      <c r="AE6017" s="7"/>
      <c r="AM6017" s="8"/>
      <c r="AT6017" s="9"/>
      <c r="GM6017" s="12"/>
      <c r="GN6017" s="12"/>
      <c r="GO6017" s="12"/>
      <c r="GP6017" s="12"/>
      <c r="GQ6017" s="12"/>
    </row>
    <row r="6018" spans="9:199" s="1" customFormat="1">
      <c r="I6018" s="3"/>
      <c r="P6018" s="59"/>
      <c r="Q6018" s="59"/>
      <c r="R6018" s="59"/>
      <c r="T6018" s="3"/>
      <c r="U6018" s="5"/>
      <c r="V6018" s="3"/>
      <c r="W6018" s="5"/>
      <c r="AE6018" s="7"/>
      <c r="AM6018" s="8"/>
      <c r="AT6018" s="9"/>
      <c r="GM6018" s="12"/>
      <c r="GN6018" s="12"/>
      <c r="GO6018" s="12"/>
      <c r="GP6018" s="12"/>
      <c r="GQ6018" s="12"/>
    </row>
    <row r="6019" spans="9:199" s="1" customFormat="1">
      <c r="I6019" s="3"/>
      <c r="P6019" s="59"/>
      <c r="Q6019" s="59"/>
      <c r="R6019" s="59"/>
      <c r="T6019" s="3"/>
      <c r="U6019" s="5"/>
      <c r="V6019" s="3"/>
      <c r="W6019" s="5"/>
      <c r="AE6019" s="7"/>
      <c r="AM6019" s="8"/>
      <c r="AT6019" s="9"/>
      <c r="GM6019" s="12"/>
      <c r="GN6019" s="12"/>
      <c r="GO6019" s="12"/>
      <c r="GP6019" s="12"/>
      <c r="GQ6019" s="12"/>
    </row>
    <row r="6020" spans="9:199" s="1" customFormat="1">
      <c r="I6020" s="3"/>
      <c r="P6020" s="59"/>
      <c r="Q6020" s="59"/>
      <c r="R6020" s="59"/>
      <c r="T6020" s="3"/>
      <c r="U6020" s="5"/>
      <c r="V6020" s="3"/>
      <c r="W6020" s="5"/>
      <c r="AE6020" s="7"/>
      <c r="AM6020" s="8"/>
      <c r="AT6020" s="9"/>
      <c r="GM6020" s="12"/>
      <c r="GN6020" s="12"/>
      <c r="GO6020" s="12"/>
      <c r="GP6020" s="12"/>
      <c r="GQ6020" s="12"/>
    </row>
    <row r="6021" spans="9:199" s="1" customFormat="1">
      <c r="I6021" s="3"/>
      <c r="P6021" s="59"/>
      <c r="Q6021" s="59"/>
      <c r="R6021" s="59"/>
      <c r="T6021" s="3"/>
      <c r="U6021" s="5"/>
      <c r="V6021" s="3"/>
      <c r="W6021" s="5"/>
      <c r="AE6021" s="7"/>
      <c r="AM6021" s="8"/>
      <c r="AT6021" s="9"/>
      <c r="GM6021" s="12"/>
      <c r="GN6021" s="12"/>
      <c r="GO6021" s="12"/>
      <c r="GP6021" s="12"/>
      <c r="GQ6021" s="12"/>
    </row>
    <row r="6022" spans="9:199" s="1" customFormat="1">
      <c r="I6022" s="3"/>
      <c r="P6022" s="59"/>
      <c r="Q6022" s="59"/>
      <c r="R6022" s="59"/>
      <c r="T6022" s="3"/>
      <c r="U6022" s="5"/>
      <c r="V6022" s="3"/>
      <c r="W6022" s="5"/>
      <c r="AE6022" s="7"/>
      <c r="AM6022" s="8"/>
      <c r="AT6022" s="9"/>
      <c r="GM6022" s="12"/>
      <c r="GN6022" s="12"/>
      <c r="GO6022" s="12"/>
      <c r="GP6022" s="12"/>
      <c r="GQ6022" s="12"/>
    </row>
    <row r="6023" spans="9:199" s="1" customFormat="1">
      <c r="I6023" s="3"/>
      <c r="P6023" s="59"/>
      <c r="Q6023" s="59"/>
      <c r="R6023" s="59"/>
      <c r="T6023" s="3"/>
      <c r="U6023" s="5"/>
      <c r="V6023" s="3"/>
      <c r="W6023" s="5"/>
      <c r="AE6023" s="7"/>
      <c r="AM6023" s="8"/>
      <c r="AT6023" s="9"/>
      <c r="GM6023" s="12"/>
      <c r="GN6023" s="12"/>
      <c r="GO6023" s="12"/>
      <c r="GP6023" s="12"/>
      <c r="GQ6023" s="12"/>
    </row>
    <row r="6024" spans="9:199" s="1" customFormat="1">
      <c r="I6024" s="3"/>
      <c r="P6024" s="59"/>
      <c r="Q6024" s="59"/>
      <c r="R6024" s="59"/>
      <c r="T6024" s="3"/>
      <c r="U6024" s="5"/>
      <c r="V6024" s="3"/>
      <c r="W6024" s="5"/>
      <c r="AE6024" s="7"/>
      <c r="AM6024" s="8"/>
      <c r="AT6024" s="9"/>
      <c r="GM6024" s="12"/>
      <c r="GN6024" s="12"/>
      <c r="GO6024" s="12"/>
      <c r="GP6024" s="12"/>
      <c r="GQ6024" s="12"/>
    </row>
    <row r="6025" spans="9:199" s="1" customFormat="1">
      <c r="I6025" s="3"/>
      <c r="P6025" s="59"/>
      <c r="Q6025" s="59"/>
      <c r="R6025" s="59"/>
      <c r="T6025" s="3"/>
      <c r="U6025" s="5"/>
      <c r="V6025" s="3"/>
      <c r="W6025" s="5"/>
      <c r="AE6025" s="7"/>
      <c r="AM6025" s="8"/>
      <c r="AT6025" s="9"/>
      <c r="GM6025" s="12"/>
      <c r="GN6025" s="12"/>
      <c r="GO6025" s="12"/>
      <c r="GP6025" s="12"/>
      <c r="GQ6025" s="12"/>
    </row>
    <row r="6026" spans="9:199" s="1" customFormat="1">
      <c r="I6026" s="3"/>
      <c r="P6026" s="59"/>
      <c r="Q6026" s="59"/>
      <c r="R6026" s="59"/>
      <c r="T6026" s="3"/>
      <c r="U6026" s="5"/>
      <c r="V6026" s="3"/>
      <c r="W6026" s="5"/>
      <c r="AE6026" s="7"/>
      <c r="AM6026" s="8"/>
      <c r="AT6026" s="9"/>
      <c r="GM6026" s="12"/>
      <c r="GN6026" s="12"/>
      <c r="GO6026" s="12"/>
      <c r="GP6026" s="12"/>
      <c r="GQ6026" s="12"/>
    </row>
    <row r="6027" spans="9:199" s="1" customFormat="1">
      <c r="I6027" s="3"/>
      <c r="P6027" s="59"/>
      <c r="Q6027" s="59"/>
      <c r="R6027" s="59"/>
      <c r="T6027" s="3"/>
      <c r="U6027" s="5"/>
      <c r="V6027" s="3"/>
      <c r="W6027" s="5"/>
      <c r="AE6027" s="7"/>
      <c r="AM6027" s="8"/>
      <c r="AT6027" s="9"/>
      <c r="GM6027" s="12"/>
      <c r="GN6027" s="12"/>
      <c r="GO6027" s="12"/>
      <c r="GP6027" s="12"/>
      <c r="GQ6027" s="12"/>
    </row>
    <row r="6028" spans="9:199" s="1" customFormat="1">
      <c r="I6028" s="3"/>
      <c r="P6028" s="59"/>
      <c r="Q6028" s="59"/>
      <c r="R6028" s="59"/>
      <c r="T6028" s="3"/>
      <c r="U6028" s="5"/>
      <c r="V6028" s="3"/>
      <c r="W6028" s="5"/>
      <c r="AE6028" s="7"/>
      <c r="AM6028" s="8"/>
      <c r="AT6028" s="9"/>
      <c r="GM6028" s="12"/>
      <c r="GN6028" s="12"/>
      <c r="GO6028" s="12"/>
      <c r="GP6028" s="12"/>
      <c r="GQ6028" s="12"/>
    </row>
    <row r="6029" spans="9:199" s="1" customFormat="1">
      <c r="I6029" s="3"/>
      <c r="P6029" s="59"/>
      <c r="Q6029" s="59"/>
      <c r="R6029" s="59"/>
      <c r="T6029" s="3"/>
      <c r="U6029" s="5"/>
      <c r="V6029" s="3"/>
      <c r="W6029" s="5"/>
      <c r="AE6029" s="7"/>
      <c r="AM6029" s="8"/>
      <c r="AT6029" s="9"/>
      <c r="GM6029" s="12"/>
      <c r="GN6029" s="12"/>
      <c r="GO6029" s="12"/>
      <c r="GP6029" s="12"/>
      <c r="GQ6029" s="12"/>
    </row>
    <row r="6030" spans="9:199" s="1" customFormat="1">
      <c r="I6030" s="3"/>
      <c r="P6030" s="59"/>
      <c r="Q6030" s="59"/>
      <c r="R6030" s="59"/>
      <c r="T6030" s="3"/>
      <c r="U6030" s="5"/>
      <c r="V6030" s="3"/>
      <c r="W6030" s="5"/>
      <c r="AE6030" s="7"/>
      <c r="AM6030" s="8"/>
      <c r="AT6030" s="9"/>
      <c r="GM6030" s="12"/>
      <c r="GN6030" s="12"/>
      <c r="GO6030" s="12"/>
      <c r="GP6030" s="12"/>
      <c r="GQ6030" s="12"/>
    </row>
    <row r="6031" spans="9:199" s="1" customFormat="1">
      <c r="I6031" s="3"/>
      <c r="P6031" s="59"/>
      <c r="Q6031" s="59"/>
      <c r="R6031" s="59"/>
      <c r="T6031" s="3"/>
      <c r="U6031" s="5"/>
      <c r="V6031" s="3"/>
      <c r="W6031" s="5"/>
      <c r="AE6031" s="7"/>
      <c r="AM6031" s="8"/>
      <c r="AT6031" s="9"/>
      <c r="GM6031" s="12"/>
      <c r="GN6031" s="12"/>
      <c r="GO6031" s="12"/>
      <c r="GP6031" s="12"/>
      <c r="GQ6031" s="12"/>
    </row>
    <row r="6032" spans="9:199" s="1" customFormat="1">
      <c r="I6032" s="3"/>
      <c r="P6032" s="59"/>
      <c r="Q6032" s="59"/>
      <c r="R6032" s="59"/>
      <c r="T6032" s="3"/>
      <c r="U6032" s="5"/>
      <c r="V6032" s="3"/>
      <c r="W6032" s="5"/>
      <c r="AE6032" s="7"/>
      <c r="AM6032" s="8"/>
      <c r="AT6032" s="9"/>
      <c r="GM6032" s="12"/>
      <c r="GN6032" s="12"/>
      <c r="GO6032" s="12"/>
      <c r="GP6032" s="12"/>
      <c r="GQ6032" s="12"/>
    </row>
    <row r="6033" spans="9:199" s="1" customFormat="1">
      <c r="I6033" s="3"/>
      <c r="P6033" s="59"/>
      <c r="Q6033" s="59"/>
      <c r="R6033" s="59"/>
      <c r="T6033" s="3"/>
      <c r="U6033" s="5"/>
      <c r="V6033" s="3"/>
      <c r="W6033" s="5"/>
      <c r="AE6033" s="7"/>
      <c r="AM6033" s="8"/>
      <c r="AT6033" s="9"/>
      <c r="GM6033" s="12"/>
      <c r="GN6033" s="12"/>
      <c r="GO6033" s="12"/>
      <c r="GP6033" s="12"/>
      <c r="GQ6033" s="12"/>
    </row>
    <row r="6034" spans="9:199" s="1" customFormat="1">
      <c r="I6034" s="3"/>
      <c r="P6034" s="59"/>
      <c r="Q6034" s="59"/>
      <c r="R6034" s="59"/>
      <c r="T6034" s="3"/>
      <c r="U6034" s="5"/>
      <c r="V6034" s="3"/>
      <c r="W6034" s="5"/>
      <c r="AE6034" s="7"/>
      <c r="AM6034" s="8"/>
      <c r="AT6034" s="9"/>
      <c r="GM6034" s="12"/>
      <c r="GN6034" s="12"/>
      <c r="GO6034" s="12"/>
      <c r="GP6034" s="12"/>
      <c r="GQ6034" s="12"/>
    </row>
    <row r="6035" spans="9:199" s="1" customFormat="1">
      <c r="I6035" s="3"/>
      <c r="P6035" s="59"/>
      <c r="Q6035" s="59"/>
      <c r="R6035" s="59"/>
      <c r="T6035" s="3"/>
      <c r="U6035" s="5"/>
      <c r="V6035" s="3"/>
      <c r="W6035" s="5"/>
      <c r="AE6035" s="7"/>
      <c r="AM6035" s="8"/>
      <c r="AT6035" s="9"/>
      <c r="GM6035" s="12"/>
      <c r="GN6035" s="12"/>
      <c r="GO6035" s="12"/>
      <c r="GP6035" s="12"/>
      <c r="GQ6035" s="12"/>
    </row>
    <row r="6036" spans="9:199" s="1" customFormat="1">
      <c r="I6036" s="3"/>
      <c r="P6036" s="59"/>
      <c r="Q6036" s="59"/>
      <c r="R6036" s="59"/>
      <c r="T6036" s="3"/>
      <c r="U6036" s="5"/>
      <c r="V6036" s="3"/>
      <c r="W6036" s="5"/>
      <c r="AE6036" s="7"/>
      <c r="AM6036" s="8"/>
      <c r="AT6036" s="9"/>
      <c r="GM6036" s="12"/>
      <c r="GN6036" s="12"/>
      <c r="GO6036" s="12"/>
      <c r="GP6036" s="12"/>
      <c r="GQ6036" s="12"/>
    </row>
    <row r="6037" spans="9:199" s="1" customFormat="1">
      <c r="I6037" s="3"/>
      <c r="P6037" s="59"/>
      <c r="Q6037" s="59"/>
      <c r="R6037" s="59"/>
      <c r="T6037" s="3"/>
      <c r="U6037" s="5"/>
      <c r="V6037" s="3"/>
      <c r="W6037" s="5"/>
      <c r="AE6037" s="7"/>
      <c r="AM6037" s="8"/>
      <c r="AT6037" s="9"/>
      <c r="GM6037" s="12"/>
      <c r="GN6037" s="12"/>
      <c r="GO6037" s="12"/>
      <c r="GP6037" s="12"/>
      <c r="GQ6037" s="12"/>
    </row>
    <row r="6038" spans="9:199" s="1" customFormat="1">
      <c r="I6038" s="3"/>
      <c r="P6038" s="59"/>
      <c r="Q6038" s="59"/>
      <c r="R6038" s="59"/>
      <c r="T6038" s="3"/>
      <c r="U6038" s="5"/>
      <c r="V6038" s="3"/>
      <c r="W6038" s="5"/>
      <c r="AE6038" s="7"/>
      <c r="AM6038" s="8"/>
      <c r="AT6038" s="9"/>
      <c r="GM6038" s="12"/>
      <c r="GN6038" s="12"/>
      <c r="GO6038" s="12"/>
      <c r="GP6038" s="12"/>
      <c r="GQ6038" s="12"/>
    </row>
    <row r="6039" spans="9:199" s="1" customFormat="1">
      <c r="I6039" s="3"/>
      <c r="P6039" s="59"/>
      <c r="Q6039" s="59"/>
      <c r="R6039" s="59"/>
      <c r="T6039" s="3"/>
      <c r="U6039" s="5"/>
      <c r="V6039" s="3"/>
      <c r="W6039" s="5"/>
      <c r="AE6039" s="7"/>
      <c r="AM6039" s="8"/>
      <c r="AT6039" s="9"/>
      <c r="GM6039" s="12"/>
      <c r="GN6039" s="12"/>
      <c r="GO6039" s="12"/>
      <c r="GP6039" s="12"/>
      <c r="GQ6039" s="12"/>
    </row>
    <row r="6040" spans="9:199" s="1" customFormat="1">
      <c r="I6040" s="3"/>
      <c r="P6040" s="59"/>
      <c r="Q6040" s="59"/>
      <c r="R6040" s="59"/>
      <c r="T6040" s="3"/>
      <c r="U6040" s="5"/>
      <c r="V6040" s="3"/>
      <c r="W6040" s="5"/>
      <c r="AE6040" s="7"/>
      <c r="AM6040" s="8"/>
      <c r="AT6040" s="9"/>
      <c r="GM6040" s="12"/>
      <c r="GN6040" s="12"/>
      <c r="GO6040" s="12"/>
      <c r="GP6040" s="12"/>
      <c r="GQ6040" s="12"/>
    </row>
    <row r="6041" spans="9:199" s="1" customFormat="1">
      <c r="I6041" s="3"/>
      <c r="P6041" s="59"/>
      <c r="Q6041" s="59"/>
      <c r="R6041" s="59"/>
      <c r="T6041" s="3"/>
      <c r="U6041" s="5"/>
      <c r="V6041" s="3"/>
      <c r="W6041" s="5"/>
      <c r="AE6041" s="7"/>
      <c r="AM6041" s="8"/>
      <c r="AT6041" s="9"/>
      <c r="GM6041" s="12"/>
      <c r="GN6041" s="12"/>
      <c r="GO6041" s="12"/>
      <c r="GP6041" s="12"/>
      <c r="GQ6041" s="12"/>
    </row>
    <row r="6042" spans="9:199" s="1" customFormat="1">
      <c r="I6042" s="3"/>
      <c r="P6042" s="59"/>
      <c r="Q6042" s="59"/>
      <c r="R6042" s="59"/>
      <c r="T6042" s="3"/>
      <c r="U6042" s="5"/>
      <c r="V6042" s="3"/>
      <c r="W6042" s="5"/>
      <c r="AE6042" s="7"/>
      <c r="AM6042" s="8"/>
      <c r="AT6042" s="9"/>
      <c r="GM6042" s="12"/>
      <c r="GN6042" s="12"/>
      <c r="GO6042" s="12"/>
      <c r="GP6042" s="12"/>
      <c r="GQ6042" s="12"/>
    </row>
    <row r="6043" spans="9:199" s="1" customFormat="1">
      <c r="I6043" s="3"/>
      <c r="P6043" s="59"/>
      <c r="Q6043" s="59"/>
      <c r="R6043" s="59"/>
      <c r="T6043" s="3"/>
      <c r="U6043" s="5"/>
      <c r="V6043" s="3"/>
      <c r="W6043" s="5"/>
      <c r="AE6043" s="7"/>
      <c r="AM6043" s="8"/>
      <c r="AT6043" s="9"/>
      <c r="GM6043" s="12"/>
      <c r="GN6043" s="12"/>
      <c r="GO6043" s="12"/>
      <c r="GP6043" s="12"/>
      <c r="GQ6043" s="12"/>
    </row>
    <row r="6044" spans="9:199" s="1" customFormat="1">
      <c r="I6044" s="3"/>
      <c r="P6044" s="59"/>
      <c r="Q6044" s="59"/>
      <c r="R6044" s="59"/>
      <c r="T6044" s="3"/>
      <c r="U6044" s="5"/>
      <c r="V6044" s="3"/>
      <c r="W6044" s="5"/>
      <c r="AE6044" s="7"/>
      <c r="AM6044" s="8"/>
      <c r="AT6044" s="9"/>
      <c r="GM6044" s="12"/>
      <c r="GN6044" s="12"/>
      <c r="GO6044" s="12"/>
      <c r="GP6044" s="12"/>
      <c r="GQ6044" s="12"/>
    </row>
    <row r="6045" spans="9:199" s="1" customFormat="1">
      <c r="I6045" s="3"/>
      <c r="P6045" s="59"/>
      <c r="Q6045" s="59"/>
      <c r="R6045" s="59"/>
      <c r="T6045" s="3"/>
      <c r="U6045" s="5"/>
      <c r="V6045" s="3"/>
      <c r="W6045" s="5"/>
      <c r="AE6045" s="7"/>
      <c r="AM6045" s="8"/>
      <c r="AT6045" s="9"/>
      <c r="GM6045" s="12"/>
      <c r="GN6045" s="12"/>
      <c r="GO6045" s="12"/>
      <c r="GP6045" s="12"/>
      <c r="GQ6045" s="12"/>
    </row>
    <row r="6046" spans="9:199" s="1" customFormat="1">
      <c r="I6046" s="3"/>
      <c r="P6046" s="59"/>
      <c r="Q6046" s="59"/>
      <c r="R6046" s="59"/>
      <c r="T6046" s="3"/>
      <c r="U6046" s="5"/>
      <c r="V6046" s="3"/>
      <c r="W6046" s="5"/>
      <c r="AE6046" s="7"/>
      <c r="AM6046" s="8"/>
      <c r="AT6046" s="9"/>
      <c r="GM6046" s="12"/>
      <c r="GN6046" s="12"/>
      <c r="GO6046" s="12"/>
      <c r="GP6046" s="12"/>
      <c r="GQ6046" s="12"/>
    </row>
    <row r="6047" spans="9:199" s="1" customFormat="1">
      <c r="I6047" s="3"/>
      <c r="P6047" s="59"/>
      <c r="Q6047" s="59"/>
      <c r="R6047" s="59"/>
      <c r="T6047" s="3"/>
      <c r="U6047" s="5"/>
      <c r="V6047" s="3"/>
      <c r="W6047" s="5"/>
      <c r="AE6047" s="7"/>
      <c r="AM6047" s="8"/>
      <c r="AT6047" s="9"/>
      <c r="GM6047" s="12"/>
      <c r="GN6047" s="12"/>
      <c r="GO6047" s="12"/>
      <c r="GP6047" s="12"/>
      <c r="GQ6047" s="12"/>
    </row>
    <row r="6048" spans="9:199" s="1" customFormat="1">
      <c r="I6048" s="3"/>
      <c r="P6048" s="59"/>
      <c r="Q6048" s="59"/>
      <c r="R6048" s="59"/>
      <c r="T6048" s="3"/>
      <c r="U6048" s="5"/>
      <c r="V6048" s="3"/>
      <c r="W6048" s="5"/>
      <c r="AE6048" s="7"/>
      <c r="AM6048" s="8"/>
      <c r="AT6048" s="9"/>
      <c r="GM6048" s="12"/>
      <c r="GN6048" s="12"/>
      <c r="GO6048" s="12"/>
      <c r="GP6048" s="12"/>
      <c r="GQ6048" s="12"/>
    </row>
    <row r="6049" spans="9:199" s="1" customFormat="1">
      <c r="I6049" s="3"/>
      <c r="P6049" s="59"/>
      <c r="Q6049" s="59"/>
      <c r="R6049" s="59"/>
      <c r="T6049" s="3"/>
      <c r="U6049" s="5"/>
      <c r="V6049" s="3"/>
      <c r="W6049" s="5"/>
      <c r="AE6049" s="7"/>
      <c r="AM6049" s="8"/>
      <c r="AT6049" s="9"/>
      <c r="GM6049" s="12"/>
      <c r="GN6049" s="12"/>
      <c r="GO6049" s="12"/>
      <c r="GP6049" s="12"/>
      <c r="GQ6049" s="12"/>
    </row>
    <row r="6050" spans="9:199" s="1" customFormat="1">
      <c r="I6050" s="3"/>
      <c r="P6050" s="59"/>
      <c r="Q6050" s="59"/>
      <c r="R6050" s="59"/>
      <c r="T6050" s="3"/>
      <c r="U6050" s="5"/>
      <c r="V6050" s="3"/>
      <c r="W6050" s="5"/>
      <c r="AE6050" s="7"/>
      <c r="AM6050" s="8"/>
      <c r="AT6050" s="9"/>
      <c r="GM6050" s="12"/>
      <c r="GN6050" s="12"/>
      <c r="GO6050" s="12"/>
      <c r="GP6050" s="12"/>
      <c r="GQ6050" s="12"/>
    </row>
    <row r="6051" spans="9:199" s="1" customFormat="1">
      <c r="I6051" s="3"/>
      <c r="P6051" s="59"/>
      <c r="Q6051" s="59"/>
      <c r="R6051" s="59"/>
      <c r="T6051" s="3"/>
      <c r="U6051" s="5"/>
      <c r="V6051" s="3"/>
      <c r="W6051" s="5"/>
      <c r="AE6051" s="7"/>
      <c r="AM6051" s="8"/>
      <c r="AT6051" s="9"/>
      <c r="GM6051" s="12"/>
      <c r="GN6051" s="12"/>
      <c r="GO6051" s="12"/>
      <c r="GP6051" s="12"/>
      <c r="GQ6051" s="12"/>
    </row>
    <row r="6052" spans="9:199" s="1" customFormat="1">
      <c r="I6052" s="3"/>
      <c r="P6052" s="59"/>
      <c r="Q6052" s="59"/>
      <c r="R6052" s="59"/>
      <c r="T6052" s="3"/>
      <c r="U6052" s="5"/>
      <c r="V6052" s="3"/>
      <c r="W6052" s="5"/>
      <c r="AE6052" s="7"/>
      <c r="AM6052" s="8"/>
      <c r="AT6052" s="9"/>
      <c r="GM6052" s="12"/>
      <c r="GN6052" s="12"/>
      <c r="GO6052" s="12"/>
      <c r="GP6052" s="12"/>
      <c r="GQ6052" s="12"/>
    </row>
    <row r="6053" spans="9:199" s="1" customFormat="1">
      <c r="I6053" s="3"/>
      <c r="P6053" s="59"/>
      <c r="Q6053" s="59"/>
      <c r="R6053" s="59"/>
      <c r="T6053" s="3"/>
      <c r="U6053" s="5"/>
      <c r="V6053" s="3"/>
      <c r="W6053" s="5"/>
      <c r="AE6053" s="7"/>
      <c r="AM6053" s="8"/>
      <c r="AT6053" s="9"/>
      <c r="GM6053" s="12"/>
      <c r="GN6053" s="12"/>
      <c r="GO6053" s="12"/>
      <c r="GP6053" s="12"/>
      <c r="GQ6053" s="12"/>
    </row>
    <row r="6054" spans="9:199" s="1" customFormat="1">
      <c r="I6054" s="3"/>
      <c r="P6054" s="59"/>
      <c r="Q6054" s="59"/>
      <c r="R6054" s="59"/>
      <c r="T6054" s="3"/>
      <c r="U6054" s="5"/>
      <c r="V6054" s="3"/>
      <c r="W6054" s="5"/>
      <c r="AE6054" s="7"/>
      <c r="AM6054" s="8"/>
      <c r="AT6054" s="9"/>
      <c r="GM6054" s="12"/>
      <c r="GN6054" s="12"/>
      <c r="GO6054" s="12"/>
      <c r="GP6054" s="12"/>
      <c r="GQ6054" s="12"/>
    </row>
    <row r="6055" spans="9:199" s="1" customFormat="1">
      <c r="I6055" s="3"/>
      <c r="P6055" s="59"/>
      <c r="Q6055" s="59"/>
      <c r="R6055" s="59"/>
      <c r="T6055" s="3"/>
      <c r="U6055" s="5"/>
      <c r="V6055" s="3"/>
      <c r="W6055" s="5"/>
      <c r="AE6055" s="7"/>
      <c r="AM6055" s="8"/>
      <c r="AT6055" s="9"/>
      <c r="GM6055" s="12"/>
      <c r="GN6055" s="12"/>
      <c r="GO6055" s="12"/>
      <c r="GP6055" s="12"/>
      <c r="GQ6055" s="12"/>
    </row>
    <row r="6056" spans="9:199" s="1" customFormat="1">
      <c r="I6056" s="3"/>
      <c r="P6056" s="59"/>
      <c r="Q6056" s="59"/>
      <c r="R6056" s="59"/>
      <c r="T6056" s="3"/>
      <c r="U6056" s="5"/>
      <c r="V6056" s="3"/>
      <c r="W6056" s="5"/>
      <c r="AE6056" s="7"/>
      <c r="AM6056" s="8"/>
      <c r="AT6056" s="9"/>
      <c r="GM6056" s="12"/>
      <c r="GN6056" s="12"/>
      <c r="GO6056" s="12"/>
      <c r="GP6056" s="12"/>
      <c r="GQ6056" s="12"/>
    </row>
    <row r="6057" spans="9:199" s="1" customFormat="1">
      <c r="I6057" s="3"/>
      <c r="P6057" s="59"/>
      <c r="Q6057" s="59"/>
      <c r="R6057" s="59"/>
      <c r="T6057" s="3"/>
      <c r="U6057" s="5"/>
      <c r="V6057" s="3"/>
      <c r="W6057" s="5"/>
      <c r="AE6057" s="7"/>
      <c r="AM6057" s="8"/>
      <c r="AT6057" s="9"/>
      <c r="GM6057" s="12"/>
      <c r="GN6057" s="12"/>
      <c r="GO6057" s="12"/>
      <c r="GP6057" s="12"/>
      <c r="GQ6057" s="12"/>
    </row>
    <row r="6058" spans="9:199" s="1" customFormat="1">
      <c r="I6058" s="3"/>
      <c r="P6058" s="59"/>
      <c r="Q6058" s="59"/>
      <c r="R6058" s="59"/>
      <c r="T6058" s="3"/>
      <c r="U6058" s="5"/>
      <c r="V6058" s="3"/>
      <c r="W6058" s="5"/>
      <c r="AE6058" s="7"/>
      <c r="AM6058" s="8"/>
      <c r="AT6058" s="9"/>
      <c r="GM6058" s="12"/>
      <c r="GN6058" s="12"/>
      <c r="GO6058" s="12"/>
      <c r="GP6058" s="12"/>
      <c r="GQ6058" s="12"/>
    </row>
    <row r="6059" spans="9:199" s="1" customFormat="1">
      <c r="I6059" s="3"/>
      <c r="P6059" s="59"/>
      <c r="Q6059" s="59"/>
      <c r="R6059" s="59"/>
      <c r="T6059" s="3"/>
      <c r="U6059" s="5"/>
      <c r="V6059" s="3"/>
      <c r="W6059" s="5"/>
      <c r="AE6059" s="7"/>
      <c r="AM6059" s="8"/>
      <c r="AT6059" s="9"/>
      <c r="GM6059" s="12"/>
      <c r="GN6059" s="12"/>
      <c r="GO6059" s="12"/>
      <c r="GP6059" s="12"/>
      <c r="GQ6059" s="12"/>
    </row>
    <row r="6060" spans="9:199" s="1" customFormat="1">
      <c r="I6060" s="3"/>
      <c r="P6060" s="59"/>
      <c r="Q6060" s="59"/>
      <c r="R6060" s="59"/>
      <c r="T6060" s="3"/>
      <c r="U6060" s="5"/>
      <c r="V6060" s="3"/>
      <c r="W6060" s="5"/>
      <c r="AE6060" s="7"/>
      <c r="AM6060" s="8"/>
      <c r="AT6060" s="9"/>
      <c r="GM6060" s="12"/>
      <c r="GN6060" s="12"/>
      <c r="GO6060" s="12"/>
      <c r="GP6060" s="12"/>
      <c r="GQ6060" s="12"/>
    </row>
    <row r="6061" spans="9:199" s="1" customFormat="1">
      <c r="I6061" s="3"/>
      <c r="P6061" s="59"/>
      <c r="Q6061" s="59"/>
      <c r="R6061" s="59"/>
      <c r="T6061" s="3"/>
      <c r="U6061" s="5"/>
      <c r="V6061" s="3"/>
      <c r="W6061" s="5"/>
      <c r="AE6061" s="7"/>
      <c r="AM6061" s="8"/>
      <c r="AT6061" s="9"/>
      <c r="GM6061" s="12"/>
      <c r="GN6061" s="12"/>
      <c r="GO6061" s="12"/>
      <c r="GP6061" s="12"/>
      <c r="GQ6061" s="12"/>
    </row>
    <row r="6062" spans="9:199" s="1" customFormat="1">
      <c r="I6062" s="3"/>
      <c r="P6062" s="59"/>
      <c r="Q6062" s="59"/>
      <c r="R6062" s="59"/>
      <c r="T6062" s="3"/>
      <c r="U6062" s="5"/>
      <c r="V6062" s="3"/>
      <c r="W6062" s="5"/>
      <c r="AE6062" s="7"/>
      <c r="AM6062" s="8"/>
      <c r="AT6062" s="9"/>
      <c r="GM6062" s="12"/>
      <c r="GN6062" s="12"/>
      <c r="GO6062" s="12"/>
      <c r="GP6062" s="12"/>
      <c r="GQ6062" s="12"/>
    </row>
    <row r="6063" spans="9:199" s="1" customFormat="1">
      <c r="I6063" s="3"/>
      <c r="P6063" s="59"/>
      <c r="Q6063" s="59"/>
      <c r="R6063" s="59"/>
      <c r="T6063" s="3"/>
      <c r="U6063" s="5"/>
      <c r="V6063" s="3"/>
      <c r="W6063" s="5"/>
      <c r="AE6063" s="7"/>
      <c r="AM6063" s="8"/>
      <c r="AT6063" s="9"/>
      <c r="GM6063" s="12"/>
      <c r="GN6063" s="12"/>
      <c r="GO6063" s="12"/>
      <c r="GP6063" s="12"/>
      <c r="GQ6063" s="12"/>
    </row>
    <row r="6064" spans="9:199" s="1" customFormat="1">
      <c r="I6064" s="3"/>
      <c r="P6064" s="59"/>
      <c r="Q6064" s="59"/>
      <c r="R6064" s="59"/>
      <c r="T6064" s="3"/>
      <c r="U6064" s="5"/>
      <c r="V6064" s="3"/>
      <c r="W6064" s="5"/>
      <c r="AE6064" s="7"/>
      <c r="AM6064" s="8"/>
      <c r="AT6064" s="9"/>
      <c r="GM6064" s="12"/>
      <c r="GN6064" s="12"/>
      <c r="GO6064" s="12"/>
      <c r="GP6064" s="12"/>
      <c r="GQ6064" s="12"/>
    </row>
    <row r="6065" spans="9:199" s="1" customFormat="1">
      <c r="I6065" s="3"/>
      <c r="P6065" s="59"/>
      <c r="Q6065" s="59"/>
      <c r="R6065" s="59"/>
      <c r="T6065" s="3"/>
      <c r="U6065" s="5"/>
      <c r="V6065" s="3"/>
      <c r="W6065" s="5"/>
      <c r="AE6065" s="7"/>
      <c r="AM6065" s="8"/>
      <c r="AT6065" s="9"/>
      <c r="GM6065" s="12"/>
      <c r="GN6065" s="12"/>
      <c r="GO6065" s="12"/>
      <c r="GP6065" s="12"/>
      <c r="GQ6065" s="12"/>
    </row>
    <row r="6066" spans="9:199" s="1" customFormat="1">
      <c r="I6066" s="3"/>
      <c r="P6066" s="59"/>
      <c r="Q6066" s="59"/>
      <c r="R6066" s="59"/>
      <c r="T6066" s="3"/>
      <c r="U6066" s="5"/>
      <c r="V6066" s="3"/>
      <c r="W6066" s="5"/>
      <c r="AE6066" s="7"/>
      <c r="AM6066" s="8"/>
      <c r="AT6066" s="9"/>
      <c r="GM6066" s="12"/>
      <c r="GN6066" s="12"/>
      <c r="GO6066" s="12"/>
      <c r="GP6066" s="12"/>
      <c r="GQ6066" s="12"/>
    </row>
    <row r="6067" spans="9:199" s="1" customFormat="1">
      <c r="I6067" s="3"/>
      <c r="P6067" s="59"/>
      <c r="Q6067" s="59"/>
      <c r="R6067" s="59"/>
      <c r="T6067" s="3"/>
      <c r="U6067" s="5"/>
      <c r="V6067" s="3"/>
      <c r="W6067" s="5"/>
      <c r="AE6067" s="7"/>
      <c r="AM6067" s="8"/>
      <c r="AT6067" s="9"/>
      <c r="GM6067" s="12"/>
      <c r="GN6067" s="12"/>
      <c r="GO6067" s="12"/>
      <c r="GP6067" s="12"/>
      <c r="GQ6067" s="12"/>
    </row>
    <row r="6068" spans="9:199" s="1" customFormat="1">
      <c r="I6068" s="3"/>
      <c r="P6068" s="59"/>
      <c r="Q6068" s="59"/>
      <c r="R6068" s="59"/>
      <c r="T6068" s="3"/>
      <c r="U6068" s="5"/>
      <c r="V6068" s="3"/>
      <c r="W6068" s="5"/>
      <c r="AE6068" s="7"/>
      <c r="AM6068" s="8"/>
      <c r="AT6068" s="9"/>
      <c r="GM6068" s="12"/>
      <c r="GN6068" s="12"/>
      <c r="GO6068" s="12"/>
      <c r="GP6068" s="12"/>
      <c r="GQ6068" s="12"/>
    </row>
    <row r="6069" spans="9:199" s="1" customFormat="1">
      <c r="I6069" s="3"/>
      <c r="P6069" s="59"/>
      <c r="Q6069" s="59"/>
      <c r="R6069" s="59"/>
      <c r="T6069" s="3"/>
      <c r="U6069" s="5"/>
      <c r="V6069" s="3"/>
      <c r="W6069" s="5"/>
      <c r="AE6069" s="7"/>
      <c r="AM6069" s="8"/>
      <c r="AT6069" s="9"/>
      <c r="GM6069" s="12"/>
      <c r="GN6069" s="12"/>
      <c r="GO6069" s="12"/>
      <c r="GP6069" s="12"/>
      <c r="GQ6069" s="12"/>
    </row>
    <row r="6070" spans="9:199" s="1" customFormat="1">
      <c r="I6070" s="3"/>
      <c r="P6070" s="59"/>
      <c r="Q6070" s="59"/>
      <c r="R6070" s="59"/>
      <c r="T6070" s="3"/>
      <c r="U6070" s="5"/>
      <c r="V6070" s="3"/>
      <c r="W6070" s="5"/>
      <c r="AE6070" s="7"/>
      <c r="AM6070" s="8"/>
      <c r="AT6070" s="9"/>
      <c r="GM6070" s="12"/>
      <c r="GN6070" s="12"/>
      <c r="GO6070" s="12"/>
      <c r="GP6070" s="12"/>
      <c r="GQ6070" s="12"/>
    </row>
    <row r="6071" spans="9:199" s="1" customFormat="1">
      <c r="I6071" s="3"/>
      <c r="P6071" s="59"/>
      <c r="Q6071" s="59"/>
      <c r="R6071" s="59"/>
      <c r="T6071" s="3"/>
      <c r="U6071" s="5"/>
      <c r="V6071" s="3"/>
      <c r="W6071" s="5"/>
      <c r="AE6071" s="7"/>
      <c r="AM6071" s="8"/>
      <c r="AT6071" s="9"/>
      <c r="GM6071" s="12"/>
      <c r="GN6071" s="12"/>
      <c r="GO6071" s="12"/>
      <c r="GP6071" s="12"/>
      <c r="GQ6071" s="12"/>
    </row>
    <row r="6072" spans="9:199" s="1" customFormat="1">
      <c r="I6072" s="3"/>
      <c r="P6072" s="59"/>
      <c r="Q6072" s="59"/>
      <c r="R6072" s="59"/>
      <c r="T6072" s="3"/>
      <c r="U6072" s="5"/>
      <c r="V6072" s="3"/>
      <c r="W6072" s="5"/>
      <c r="AE6072" s="7"/>
      <c r="AM6072" s="8"/>
      <c r="AT6072" s="9"/>
      <c r="GM6072" s="12"/>
      <c r="GN6072" s="12"/>
      <c r="GO6072" s="12"/>
      <c r="GP6072" s="12"/>
      <c r="GQ6072" s="12"/>
    </row>
    <row r="6073" spans="9:199" s="1" customFormat="1">
      <c r="I6073" s="3"/>
      <c r="P6073" s="59"/>
      <c r="Q6073" s="59"/>
      <c r="R6073" s="59"/>
      <c r="T6073" s="3"/>
      <c r="U6073" s="5"/>
      <c r="V6073" s="3"/>
      <c r="W6073" s="5"/>
      <c r="AE6073" s="7"/>
      <c r="AM6073" s="8"/>
      <c r="AT6073" s="9"/>
      <c r="GM6073" s="12"/>
      <c r="GN6073" s="12"/>
      <c r="GO6073" s="12"/>
      <c r="GP6073" s="12"/>
      <c r="GQ6073" s="12"/>
    </row>
    <row r="6074" spans="9:199" s="1" customFormat="1">
      <c r="I6074" s="3"/>
      <c r="P6074" s="59"/>
      <c r="Q6074" s="59"/>
      <c r="R6074" s="59"/>
      <c r="T6074" s="3"/>
      <c r="U6074" s="5"/>
      <c r="V6074" s="3"/>
      <c r="W6074" s="5"/>
      <c r="AE6074" s="7"/>
      <c r="AM6074" s="8"/>
      <c r="AT6074" s="9"/>
      <c r="GM6074" s="12"/>
      <c r="GN6074" s="12"/>
      <c r="GO6074" s="12"/>
      <c r="GP6074" s="12"/>
      <c r="GQ6074" s="12"/>
    </row>
    <row r="6075" spans="9:199" s="1" customFormat="1">
      <c r="I6075" s="3"/>
      <c r="P6075" s="59"/>
      <c r="Q6075" s="59"/>
      <c r="R6075" s="59"/>
      <c r="T6075" s="3"/>
      <c r="U6075" s="5"/>
      <c r="V6075" s="3"/>
      <c r="W6075" s="5"/>
      <c r="AE6075" s="7"/>
      <c r="AM6075" s="8"/>
      <c r="AT6075" s="9"/>
      <c r="GM6075" s="12"/>
      <c r="GN6075" s="12"/>
      <c r="GO6075" s="12"/>
      <c r="GP6075" s="12"/>
      <c r="GQ6075" s="12"/>
    </row>
    <row r="6076" spans="9:199" s="1" customFormat="1">
      <c r="I6076" s="3"/>
      <c r="P6076" s="59"/>
      <c r="Q6076" s="59"/>
      <c r="R6076" s="59"/>
      <c r="T6076" s="3"/>
      <c r="U6076" s="5"/>
      <c r="V6076" s="3"/>
      <c r="W6076" s="5"/>
      <c r="AE6076" s="7"/>
      <c r="AM6076" s="8"/>
      <c r="AT6076" s="9"/>
      <c r="GM6076" s="12"/>
      <c r="GN6076" s="12"/>
      <c r="GO6076" s="12"/>
      <c r="GP6076" s="12"/>
      <c r="GQ6076" s="12"/>
    </row>
    <row r="6077" spans="9:199" s="1" customFormat="1">
      <c r="I6077" s="3"/>
      <c r="P6077" s="59"/>
      <c r="Q6077" s="59"/>
      <c r="R6077" s="59"/>
      <c r="T6077" s="3"/>
      <c r="U6077" s="5"/>
      <c r="V6077" s="3"/>
      <c r="W6077" s="5"/>
      <c r="AE6077" s="7"/>
      <c r="AM6077" s="8"/>
      <c r="AT6077" s="9"/>
      <c r="GM6077" s="12"/>
      <c r="GN6077" s="12"/>
      <c r="GO6077" s="12"/>
      <c r="GP6077" s="12"/>
      <c r="GQ6077" s="12"/>
    </row>
    <row r="6078" spans="9:199" s="1" customFormat="1">
      <c r="I6078" s="3"/>
      <c r="P6078" s="59"/>
      <c r="Q6078" s="59"/>
      <c r="R6078" s="59"/>
      <c r="T6078" s="3"/>
      <c r="U6078" s="5"/>
      <c r="V6078" s="3"/>
      <c r="W6078" s="5"/>
      <c r="AE6078" s="7"/>
      <c r="AM6078" s="8"/>
      <c r="AT6078" s="9"/>
      <c r="GM6078" s="12"/>
      <c r="GN6078" s="12"/>
      <c r="GO6078" s="12"/>
      <c r="GP6078" s="12"/>
      <c r="GQ6078" s="12"/>
    </row>
    <row r="6079" spans="9:199" s="1" customFormat="1">
      <c r="I6079" s="3"/>
      <c r="P6079" s="59"/>
      <c r="Q6079" s="59"/>
      <c r="R6079" s="59"/>
      <c r="T6079" s="3"/>
      <c r="U6079" s="5"/>
      <c r="V6079" s="3"/>
      <c r="W6079" s="5"/>
      <c r="AE6079" s="7"/>
      <c r="AM6079" s="8"/>
      <c r="AT6079" s="9"/>
      <c r="GM6079" s="12"/>
      <c r="GN6079" s="12"/>
      <c r="GO6079" s="12"/>
      <c r="GP6079" s="12"/>
      <c r="GQ6079" s="12"/>
    </row>
    <row r="6080" spans="9:199" s="1" customFormat="1">
      <c r="I6080" s="3"/>
      <c r="P6080" s="59"/>
      <c r="Q6080" s="59"/>
      <c r="R6080" s="59"/>
      <c r="T6080" s="3"/>
      <c r="U6080" s="5"/>
      <c r="V6080" s="3"/>
      <c r="W6080" s="5"/>
      <c r="AE6080" s="7"/>
      <c r="AM6080" s="8"/>
      <c r="AT6080" s="9"/>
      <c r="GM6080" s="12"/>
      <c r="GN6080" s="12"/>
      <c r="GO6080" s="12"/>
      <c r="GP6080" s="12"/>
      <c r="GQ6080" s="12"/>
    </row>
    <row r="6081" spans="9:199" s="1" customFormat="1">
      <c r="I6081" s="3"/>
      <c r="P6081" s="59"/>
      <c r="Q6081" s="59"/>
      <c r="R6081" s="59"/>
      <c r="T6081" s="3"/>
      <c r="U6081" s="5"/>
      <c r="V6081" s="3"/>
      <c r="W6081" s="5"/>
      <c r="AE6081" s="7"/>
      <c r="AM6081" s="8"/>
      <c r="AT6081" s="9"/>
      <c r="GM6081" s="12"/>
      <c r="GN6081" s="12"/>
      <c r="GO6081" s="12"/>
      <c r="GP6081" s="12"/>
      <c r="GQ6081" s="12"/>
    </row>
    <row r="6082" spans="9:199" s="1" customFormat="1">
      <c r="I6082" s="3"/>
      <c r="P6082" s="59"/>
      <c r="Q6082" s="59"/>
      <c r="R6082" s="59"/>
      <c r="T6082" s="3"/>
      <c r="U6082" s="5"/>
      <c r="V6082" s="3"/>
      <c r="W6082" s="5"/>
      <c r="AE6082" s="7"/>
      <c r="AM6082" s="8"/>
      <c r="AT6082" s="9"/>
      <c r="GM6082" s="12"/>
      <c r="GN6082" s="12"/>
      <c r="GO6082" s="12"/>
      <c r="GP6082" s="12"/>
      <c r="GQ6082" s="12"/>
    </row>
    <row r="6083" spans="9:199" s="1" customFormat="1">
      <c r="I6083" s="3"/>
      <c r="P6083" s="59"/>
      <c r="Q6083" s="59"/>
      <c r="R6083" s="59"/>
      <c r="T6083" s="3"/>
      <c r="U6083" s="5"/>
      <c r="V6083" s="3"/>
      <c r="W6083" s="5"/>
      <c r="AE6083" s="7"/>
      <c r="AM6083" s="8"/>
      <c r="AT6083" s="9"/>
      <c r="GM6083" s="12"/>
      <c r="GN6083" s="12"/>
      <c r="GO6083" s="12"/>
      <c r="GP6083" s="12"/>
      <c r="GQ6083" s="12"/>
    </row>
    <row r="6084" spans="9:199" s="1" customFormat="1">
      <c r="I6084" s="3"/>
      <c r="P6084" s="59"/>
      <c r="Q6084" s="59"/>
      <c r="R6084" s="59"/>
      <c r="T6084" s="3"/>
      <c r="U6084" s="5"/>
      <c r="V6084" s="3"/>
      <c r="W6084" s="5"/>
      <c r="AE6084" s="7"/>
      <c r="AM6084" s="8"/>
      <c r="AT6084" s="9"/>
      <c r="GM6084" s="12"/>
      <c r="GN6084" s="12"/>
      <c r="GO6084" s="12"/>
      <c r="GP6084" s="12"/>
      <c r="GQ6084" s="12"/>
    </row>
    <row r="6085" spans="9:199" s="1" customFormat="1">
      <c r="I6085" s="3"/>
      <c r="P6085" s="59"/>
      <c r="Q6085" s="59"/>
      <c r="R6085" s="59"/>
      <c r="T6085" s="3"/>
      <c r="U6085" s="5"/>
      <c r="V6085" s="3"/>
      <c r="W6085" s="5"/>
      <c r="AE6085" s="7"/>
      <c r="AM6085" s="8"/>
      <c r="AT6085" s="9"/>
      <c r="GM6085" s="12"/>
      <c r="GN6085" s="12"/>
      <c r="GO6085" s="12"/>
      <c r="GP6085" s="12"/>
      <c r="GQ6085" s="12"/>
    </row>
    <row r="6086" spans="9:199" s="1" customFormat="1">
      <c r="I6086" s="3"/>
      <c r="P6086" s="59"/>
      <c r="Q6086" s="59"/>
      <c r="R6086" s="59"/>
      <c r="T6086" s="3"/>
      <c r="U6086" s="5"/>
      <c r="V6086" s="3"/>
      <c r="W6086" s="5"/>
      <c r="AE6086" s="7"/>
      <c r="AM6086" s="8"/>
      <c r="AT6086" s="9"/>
      <c r="GM6086" s="12"/>
      <c r="GN6086" s="12"/>
      <c r="GO6086" s="12"/>
      <c r="GP6086" s="12"/>
      <c r="GQ6086" s="12"/>
    </row>
    <row r="6087" spans="9:199" s="1" customFormat="1">
      <c r="I6087" s="3"/>
      <c r="P6087" s="59"/>
      <c r="Q6087" s="59"/>
      <c r="R6087" s="59"/>
      <c r="T6087" s="3"/>
      <c r="U6087" s="5"/>
      <c r="V6087" s="3"/>
      <c r="W6087" s="5"/>
      <c r="AE6087" s="7"/>
      <c r="AM6087" s="8"/>
      <c r="AT6087" s="9"/>
      <c r="GM6087" s="12"/>
      <c r="GN6087" s="12"/>
      <c r="GO6087" s="12"/>
      <c r="GP6087" s="12"/>
      <c r="GQ6087" s="12"/>
    </row>
    <row r="6088" spans="9:199" s="1" customFormat="1">
      <c r="I6088" s="3"/>
      <c r="P6088" s="59"/>
      <c r="Q6088" s="59"/>
      <c r="R6088" s="59"/>
      <c r="T6088" s="3"/>
      <c r="U6088" s="5"/>
      <c r="V6088" s="3"/>
      <c r="W6088" s="5"/>
      <c r="AE6088" s="7"/>
      <c r="AM6088" s="8"/>
      <c r="AT6088" s="9"/>
      <c r="GM6088" s="12"/>
      <c r="GN6088" s="12"/>
      <c r="GO6088" s="12"/>
      <c r="GP6088" s="12"/>
      <c r="GQ6088" s="12"/>
    </row>
    <row r="6089" spans="9:199" s="1" customFormat="1">
      <c r="I6089" s="3"/>
      <c r="P6089" s="59"/>
      <c r="Q6089" s="59"/>
      <c r="R6089" s="59"/>
      <c r="T6089" s="3"/>
      <c r="U6089" s="5"/>
      <c r="V6089" s="3"/>
      <c r="W6089" s="5"/>
      <c r="AE6089" s="7"/>
      <c r="AM6089" s="8"/>
      <c r="AT6089" s="9"/>
      <c r="GM6089" s="12"/>
      <c r="GN6089" s="12"/>
      <c r="GO6089" s="12"/>
      <c r="GP6089" s="12"/>
      <c r="GQ6089" s="12"/>
    </row>
    <row r="6090" spans="9:199" s="1" customFormat="1">
      <c r="I6090" s="3"/>
      <c r="P6090" s="59"/>
      <c r="Q6090" s="59"/>
      <c r="R6090" s="59"/>
      <c r="T6090" s="3"/>
      <c r="U6090" s="5"/>
      <c r="V6090" s="3"/>
      <c r="W6090" s="5"/>
      <c r="AE6090" s="7"/>
      <c r="AM6090" s="8"/>
      <c r="AT6090" s="9"/>
      <c r="GM6090" s="12"/>
      <c r="GN6090" s="12"/>
      <c r="GO6090" s="12"/>
      <c r="GP6090" s="12"/>
      <c r="GQ6090" s="12"/>
    </row>
    <row r="6091" spans="9:199" s="1" customFormat="1">
      <c r="I6091" s="3"/>
      <c r="P6091" s="59"/>
      <c r="Q6091" s="59"/>
      <c r="R6091" s="59"/>
      <c r="T6091" s="3"/>
      <c r="U6091" s="5"/>
      <c r="V6091" s="3"/>
      <c r="W6091" s="5"/>
      <c r="AE6091" s="7"/>
      <c r="AM6091" s="8"/>
      <c r="AT6091" s="9"/>
      <c r="GM6091" s="12"/>
      <c r="GN6091" s="12"/>
      <c r="GO6091" s="12"/>
      <c r="GP6091" s="12"/>
      <c r="GQ6091" s="12"/>
    </row>
    <row r="6092" spans="9:199" s="1" customFormat="1">
      <c r="I6092" s="3"/>
      <c r="P6092" s="59"/>
      <c r="Q6092" s="59"/>
      <c r="R6092" s="59"/>
      <c r="T6092" s="3"/>
      <c r="U6092" s="5"/>
      <c r="V6092" s="3"/>
      <c r="W6092" s="5"/>
      <c r="AE6092" s="7"/>
      <c r="AM6092" s="8"/>
      <c r="AT6092" s="9"/>
      <c r="GM6092" s="12"/>
      <c r="GN6092" s="12"/>
      <c r="GO6092" s="12"/>
      <c r="GP6092" s="12"/>
      <c r="GQ6092" s="12"/>
    </row>
    <row r="6093" spans="9:199" s="1" customFormat="1">
      <c r="I6093" s="3"/>
      <c r="P6093" s="59"/>
      <c r="Q6093" s="59"/>
      <c r="R6093" s="59"/>
      <c r="T6093" s="3"/>
      <c r="U6093" s="5"/>
      <c r="V6093" s="3"/>
      <c r="W6093" s="5"/>
      <c r="AE6093" s="7"/>
      <c r="AM6093" s="8"/>
      <c r="AT6093" s="9"/>
      <c r="GM6093" s="12"/>
      <c r="GN6093" s="12"/>
      <c r="GO6093" s="12"/>
      <c r="GP6093" s="12"/>
      <c r="GQ6093" s="12"/>
    </row>
    <row r="6094" spans="9:199" s="1" customFormat="1">
      <c r="I6094" s="3"/>
      <c r="P6094" s="59"/>
      <c r="Q6094" s="59"/>
      <c r="R6094" s="59"/>
      <c r="T6094" s="3"/>
      <c r="U6094" s="5"/>
      <c r="V6094" s="3"/>
      <c r="W6094" s="5"/>
      <c r="AE6094" s="7"/>
      <c r="AM6094" s="8"/>
      <c r="AT6094" s="9"/>
      <c r="GM6094" s="12"/>
      <c r="GN6094" s="12"/>
      <c r="GO6094" s="12"/>
      <c r="GP6094" s="12"/>
      <c r="GQ6094" s="12"/>
    </row>
    <row r="6095" spans="9:199" s="1" customFormat="1">
      <c r="I6095" s="3"/>
      <c r="P6095" s="59"/>
      <c r="Q6095" s="59"/>
      <c r="R6095" s="59"/>
      <c r="T6095" s="3"/>
      <c r="U6095" s="5"/>
      <c r="V6095" s="3"/>
      <c r="W6095" s="5"/>
      <c r="AE6095" s="7"/>
      <c r="AM6095" s="8"/>
      <c r="AT6095" s="9"/>
      <c r="GM6095" s="12"/>
      <c r="GN6095" s="12"/>
      <c r="GO6095" s="12"/>
      <c r="GP6095" s="12"/>
      <c r="GQ6095" s="12"/>
    </row>
    <row r="6096" spans="9:199" s="1" customFormat="1">
      <c r="I6096" s="3"/>
      <c r="P6096" s="59"/>
      <c r="Q6096" s="59"/>
      <c r="R6096" s="59"/>
      <c r="T6096" s="3"/>
      <c r="U6096" s="5"/>
      <c r="V6096" s="3"/>
      <c r="W6096" s="5"/>
      <c r="AE6096" s="7"/>
      <c r="AM6096" s="8"/>
      <c r="AT6096" s="9"/>
      <c r="GM6096" s="12"/>
      <c r="GN6096" s="12"/>
      <c r="GO6096" s="12"/>
      <c r="GP6096" s="12"/>
      <c r="GQ6096" s="12"/>
    </row>
    <row r="6097" spans="9:199" s="1" customFormat="1">
      <c r="I6097" s="3"/>
      <c r="P6097" s="59"/>
      <c r="Q6097" s="59"/>
      <c r="R6097" s="59"/>
      <c r="T6097" s="3"/>
      <c r="U6097" s="5"/>
      <c r="V6097" s="3"/>
      <c r="W6097" s="5"/>
      <c r="AE6097" s="7"/>
      <c r="AM6097" s="8"/>
      <c r="AT6097" s="9"/>
      <c r="GM6097" s="12"/>
      <c r="GN6097" s="12"/>
      <c r="GO6097" s="12"/>
      <c r="GP6097" s="12"/>
      <c r="GQ6097" s="12"/>
    </row>
    <row r="6098" spans="9:199" s="1" customFormat="1">
      <c r="I6098" s="3"/>
      <c r="P6098" s="59"/>
      <c r="Q6098" s="59"/>
      <c r="R6098" s="59"/>
      <c r="T6098" s="3"/>
      <c r="U6098" s="5"/>
      <c r="V6098" s="3"/>
      <c r="W6098" s="5"/>
      <c r="AE6098" s="7"/>
      <c r="AM6098" s="8"/>
      <c r="AT6098" s="9"/>
      <c r="GM6098" s="12"/>
      <c r="GN6098" s="12"/>
      <c r="GO6098" s="12"/>
      <c r="GP6098" s="12"/>
      <c r="GQ6098" s="12"/>
    </row>
    <row r="6099" spans="9:199" s="1" customFormat="1">
      <c r="I6099" s="3"/>
      <c r="P6099" s="59"/>
      <c r="Q6099" s="59"/>
      <c r="R6099" s="59"/>
      <c r="T6099" s="3"/>
      <c r="U6099" s="5"/>
      <c r="V6099" s="3"/>
      <c r="W6099" s="5"/>
      <c r="AE6099" s="7"/>
      <c r="AM6099" s="8"/>
      <c r="AT6099" s="9"/>
      <c r="GM6099" s="12"/>
      <c r="GN6099" s="12"/>
      <c r="GO6099" s="12"/>
      <c r="GP6099" s="12"/>
      <c r="GQ6099" s="12"/>
    </row>
    <row r="6100" spans="9:199" s="1" customFormat="1">
      <c r="I6100" s="3"/>
      <c r="P6100" s="59"/>
      <c r="Q6100" s="59"/>
      <c r="R6100" s="59"/>
      <c r="T6100" s="3"/>
      <c r="U6100" s="5"/>
      <c r="V6100" s="3"/>
      <c r="W6100" s="5"/>
      <c r="AE6100" s="7"/>
      <c r="AM6100" s="8"/>
      <c r="AT6100" s="9"/>
      <c r="GM6100" s="12"/>
      <c r="GN6100" s="12"/>
      <c r="GO6100" s="12"/>
      <c r="GP6100" s="12"/>
      <c r="GQ6100" s="12"/>
    </row>
    <row r="6101" spans="9:199" s="1" customFormat="1">
      <c r="I6101" s="3"/>
      <c r="P6101" s="59"/>
      <c r="Q6101" s="59"/>
      <c r="R6101" s="59"/>
      <c r="T6101" s="3"/>
      <c r="U6101" s="5"/>
      <c r="V6101" s="3"/>
      <c r="W6101" s="5"/>
      <c r="AE6101" s="7"/>
      <c r="AM6101" s="8"/>
      <c r="AT6101" s="9"/>
      <c r="GM6101" s="12"/>
      <c r="GN6101" s="12"/>
      <c r="GO6101" s="12"/>
      <c r="GP6101" s="12"/>
      <c r="GQ6101" s="12"/>
    </row>
    <row r="6102" spans="9:199" s="1" customFormat="1">
      <c r="I6102" s="3"/>
      <c r="P6102" s="59"/>
      <c r="Q6102" s="59"/>
      <c r="R6102" s="59"/>
      <c r="T6102" s="3"/>
      <c r="U6102" s="5"/>
      <c r="V6102" s="3"/>
      <c r="W6102" s="5"/>
      <c r="AE6102" s="7"/>
      <c r="AM6102" s="8"/>
      <c r="AT6102" s="9"/>
      <c r="GM6102" s="12"/>
      <c r="GN6102" s="12"/>
      <c r="GO6102" s="12"/>
      <c r="GP6102" s="12"/>
      <c r="GQ6102" s="12"/>
    </row>
    <row r="6103" spans="9:199" s="1" customFormat="1">
      <c r="I6103" s="3"/>
      <c r="P6103" s="59"/>
      <c r="Q6103" s="59"/>
      <c r="R6103" s="59"/>
      <c r="T6103" s="3"/>
      <c r="U6103" s="5"/>
      <c r="V6103" s="3"/>
      <c r="W6103" s="5"/>
      <c r="AE6103" s="7"/>
      <c r="AM6103" s="8"/>
      <c r="AT6103" s="9"/>
      <c r="GM6103" s="12"/>
      <c r="GN6103" s="12"/>
      <c r="GO6103" s="12"/>
      <c r="GP6103" s="12"/>
      <c r="GQ6103" s="12"/>
    </row>
    <row r="6104" spans="9:199" s="1" customFormat="1">
      <c r="I6104" s="3"/>
      <c r="P6104" s="59"/>
      <c r="Q6104" s="59"/>
      <c r="R6104" s="59"/>
      <c r="T6104" s="3"/>
      <c r="U6104" s="5"/>
      <c r="V6104" s="3"/>
      <c r="W6104" s="5"/>
      <c r="AE6104" s="7"/>
      <c r="AM6104" s="8"/>
      <c r="AT6104" s="9"/>
      <c r="GM6104" s="12"/>
      <c r="GN6104" s="12"/>
      <c r="GO6104" s="12"/>
      <c r="GP6104" s="12"/>
      <c r="GQ6104" s="12"/>
    </row>
    <row r="6105" spans="9:199" s="1" customFormat="1">
      <c r="I6105" s="3"/>
      <c r="P6105" s="59"/>
      <c r="Q6105" s="59"/>
      <c r="R6105" s="59"/>
      <c r="T6105" s="3"/>
      <c r="U6105" s="5"/>
      <c r="V6105" s="3"/>
      <c r="W6105" s="5"/>
      <c r="AE6105" s="7"/>
      <c r="AM6105" s="8"/>
      <c r="AT6105" s="9"/>
      <c r="GM6105" s="12"/>
      <c r="GN6105" s="12"/>
      <c r="GO6105" s="12"/>
      <c r="GP6105" s="12"/>
      <c r="GQ6105" s="12"/>
    </row>
    <row r="6106" spans="9:199" s="1" customFormat="1">
      <c r="I6106" s="3"/>
      <c r="P6106" s="59"/>
      <c r="Q6106" s="59"/>
      <c r="R6106" s="59"/>
      <c r="T6106" s="3"/>
      <c r="U6106" s="5"/>
      <c r="V6106" s="3"/>
      <c r="W6106" s="5"/>
      <c r="AE6106" s="7"/>
      <c r="AM6106" s="8"/>
      <c r="AT6106" s="9"/>
      <c r="GM6106" s="12"/>
      <c r="GN6106" s="12"/>
      <c r="GO6106" s="12"/>
      <c r="GP6106" s="12"/>
      <c r="GQ6106" s="12"/>
    </row>
    <row r="6107" spans="9:199" s="1" customFormat="1">
      <c r="I6107" s="3"/>
      <c r="P6107" s="59"/>
      <c r="Q6107" s="59"/>
      <c r="R6107" s="59"/>
      <c r="T6107" s="3"/>
      <c r="U6107" s="5"/>
      <c r="V6107" s="3"/>
      <c r="W6107" s="5"/>
      <c r="AE6107" s="7"/>
      <c r="AM6107" s="8"/>
      <c r="AT6107" s="9"/>
      <c r="GM6107" s="12"/>
      <c r="GN6107" s="12"/>
      <c r="GO6107" s="12"/>
      <c r="GP6107" s="12"/>
      <c r="GQ6107" s="12"/>
    </row>
    <row r="6108" spans="9:199" s="1" customFormat="1">
      <c r="I6108" s="3"/>
      <c r="P6108" s="59"/>
      <c r="Q6108" s="59"/>
      <c r="R6108" s="59"/>
      <c r="T6108" s="3"/>
      <c r="U6108" s="5"/>
      <c r="V6108" s="3"/>
      <c r="W6108" s="5"/>
      <c r="AE6108" s="7"/>
      <c r="AM6108" s="8"/>
      <c r="AT6108" s="9"/>
      <c r="GM6108" s="12"/>
      <c r="GN6108" s="12"/>
      <c r="GO6108" s="12"/>
      <c r="GP6108" s="12"/>
      <c r="GQ6108" s="12"/>
    </row>
    <row r="6109" spans="9:199" s="1" customFormat="1">
      <c r="I6109" s="3"/>
      <c r="P6109" s="59"/>
      <c r="Q6109" s="59"/>
      <c r="R6109" s="59"/>
      <c r="T6109" s="3"/>
      <c r="U6109" s="5"/>
      <c r="V6109" s="3"/>
      <c r="W6109" s="5"/>
      <c r="AE6109" s="7"/>
      <c r="AM6109" s="8"/>
      <c r="AT6109" s="9"/>
      <c r="GM6109" s="12"/>
      <c r="GN6109" s="12"/>
      <c r="GO6109" s="12"/>
      <c r="GP6109" s="12"/>
      <c r="GQ6109" s="12"/>
    </row>
    <row r="6110" spans="9:199" s="1" customFormat="1">
      <c r="I6110" s="3"/>
      <c r="P6110" s="59"/>
      <c r="Q6110" s="59"/>
      <c r="R6110" s="59"/>
      <c r="T6110" s="3"/>
      <c r="U6110" s="5"/>
      <c r="V6110" s="3"/>
      <c r="W6110" s="5"/>
      <c r="AE6110" s="7"/>
      <c r="AM6110" s="8"/>
      <c r="AT6110" s="9"/>
      <c r="GM6110" s="12"/>
      <c r="GN6110" s="12"/>
      <c r="GO6110" s="12"/>
      <c r="GP6110" s="12"/>
      <c r="GQ6110" s="12"/>
    </row>
    <row r="6111" spans="9:199" s="1" customFormat="1">
      <c r="I6111" s="3"/>
      <c r="P6111" s="59"/>
      <c r="Q6111" s="59"/>
      <c r="R6111" s="59"/>
      <c r="T6111" s="3"/>
      <c r="U6111" s="5"/>
      <c r="V6111" s="3"/>
      <c r="W6111" s="5"/>
      <c r="AE6111" s="7"/>
      <c r="AM6111" s="8"/>
      <c r="AT6111" s="9"/>
      <c r="GM6111" s="12"/>
      <c r="GN6111" s="12"/>
      <c r="GO6111" s="12"/>
      <c r="GP6111" s="12"/>
      <c r="GQ6111" s="12"/>
    </row>
    <row r="6112" spans="9:199" s="1" customFormat="1">
      <c r="I6112" s="3"/>
      <c r="P6112" s="59"/>
      <c r="Q6112" s="59"/>
      <c r="R6112" s="59"/>
      <c r="T6112" s="3"/>
      <c r="U6112" s="5"/>
      <c r="V6112" s="3"/>
      <c r="W6112" s="5"/>
      <c r="AE6112" s="7"/>
      <c r="AM6112" s="8"/>
      <c r="AT6112" s="9"/>
      <c r="GM6112" s="12"/>
      <c r="GN6112" s="12"/>
      <c r="GO6112" s="12"/>
      <c r="GP6112" s="12"/>
      <c r="GQ6112" s="12"/>
    </row>
    <row r="6113" spans="9:199" s="1" customFormat="1">
      <c r="I6113" s="3"/>
      <c r="P6113" s="59"/>
      <c r="Q6113" s="59"/>
      <c r="R6113" s="59"/>
      <c r="T6113" s="3"/>
      <c r="U6113" s="5"/>
      <c r="V6113" s="3"/>
      <c r="W6113" s="5"/>
      <c r="AE6113" s="7"/>
      <c r="AM6113" s="8"/>
      <c r="AT6113" s="9"/>
      <c r="GM6113" s="12"/>
      <c r="GN6113" s="12"/>
      <c r="GO6113" s="12"/>
      <c r="GP6113" s="12"/>
      <c r="GQ6113" s="12"/>
    </row>
    <row r="6114" spans="9:199" s="1" customFormat="1">
      <c r="I6114" s="3"/>
      <c r="P6114" s="59"/>
      <c r="Q6114" s="59"/>
      <c r="R6114" s="59"/>
      <c r="T6114" s="3"/>
      <c r="U6114" s="5"/>
      <c r="V6114" s="3"/>
      <c r="W6114" s="5"/>
      <c r="AE6114" s="7"/>
      <c r="AM6114" s="8"/>
      <c r="AT6114" s="9"/>
      <c r="GM6114" s="12"/>
      <c r="GN6114" s="12"/>
      <c r="GO6114" s="12"/>
      <c r="GP6114" s="12"/>
      <c r="GQ6114" s="12"/>
    </row>
    <row r="6115" spans="9:199" s="1" customFormat="1">
      <c r="I6115" s="3"/>
      <c r="P6115" s="59"/>
      <c r="Q6115" s="59"/>
      <c r="R6115" s="59"/>
      <c r="T6115" s="3"/>
      <c r="U6115" s="5"/>
      <c r="V6115" s="3"/>
      <c r="W6115" s="5"/>
      <c r="AE6115" s="7"/>
      <c r="AM6115" s="8"/>
      <c r="AT6115" s="9"/>
      <c r="GM6115" s="12"/>
      <c r="GN6115" s="12"/>
      <c r="GO6115" s="12"/>
      <c r="GP6115" s="12"/>
      <c r="GQ6115" s="12"/>
    </row>
    <row r="6116" spans="9:199" s="1" customFormat="1">
      <c r="I6116" s="3"/>
      <c r="P6116" s="59"/>
      <c r="Q6116" s="59"/>
      <c r="R6116" s="59"/>
      <c r="T6116" s="3"/>
      <c r="U6116" s="5"/>
      <c r="V6116" s="3"/>
      <c r="W6116" s="5"/>
      <c r="AE6116" s="7"/>
      <c r="AM6116" s="8"/>
      <c r="AT6116" s="9"/>
      <c r="GM6116" s="12"/>
      <c r="GN6116" s="12"/>
      <c r="GO6116" s="12"/>
      <c r="GP6116" s="12"/>
      <c r="GQ6116" s="12"/>
    </row>
    <row r="6117" spans="9:199" s="1" customFormat="1">
      <c r="I6117" s="3"/>
      <c r="P6117" s="59"/>
      <c r="Q6117" s="59"/>
      <c r="R6117" s="59"/>
      <c r="T6117" s="3"/>
      <c r="U6117" s="5"/>
      <c r="V6117" s="3"/>
      <c r="W6117" s="5"/>
      <c r="AE6117" s="7"/>
      <c r="AM6117" s="8"/>
      <c r="AT6117" s="9"/>
      <c r="GM6117" s="12"/>
      <c r="GN6117" s="12"/>
      <c r="GO6117" s="12"/>
      <c r="GP6117" s="12"/>
      <c r="GQ6117" s="12"/>
    </row>
    <row r="6118" spans="9:199" s="1" customFormat="1">
      <c r="I6118" s="3"/>
      <c r="P6118" s="59"/>
      <c r="Q6118" s="59"/>
      <c r="R6118" s="59"/>
      <c r="T6118" s="3"/>
      <c r="U6118" s="5"/>
      <c r="V6118" s="3"/>
      <c r="W6118" s="5"/>
      <c r="AE6118" s="7"/>
      <c r="AM6118" s="8"/>
      <c r="AT6118" s="9"/>
      <c r="GM6118" s="12"/>
      <c r="GN6118" s="12"/>
      <c r="GO6118" s="12"/>
      <c r="GP6118" s="12"/>
      <c r="GQ6118" s="12"/>
    </row>
    <row r="6119" spans="9:199" s="1" customFormat="1">
      <c r="I6119" s="3"/>
      <c r="P6119" s="59"/>
      <c r="Q6119" s="59"/>
      <c r="R6119" s="59"/>
      <c r="T6119" s="3"/>
      <c r="U6119" s="5"/>
      <c r="V6119" s="3"/>
      <c r="W6119" s="5"/>
      <c r="AE6119" s="7"/>
      <c r="AM6119" s="8"/>
      <c r="AT6119" s="9"/>
      <c r="GM6119" s="12"/>
      <c r="GN6119" s="12"/>
      <c r="GO6119" s="12"/>
      <c r="GP6119" s="12"/>
      <c r="GQ6119" s="12"/>
    </row>
    <row r="6120" spans="9:199" s="1" customFormat="1">
      <c r="I6120" s="3"/>
      <c r="P6120" s="59"/>
      <c r="Q6120" s="59"/>
      <c r="R6120" s="59"/>
      <c r="T6120" s="3"/>
      <c r="U6120" s="5"/>
      <c r="V6120" s="3"/>
      <c r="W6120" s="5"/>
      <c r="AE6120" s="7"/>
      <c r="AM6120" s="8"/>
      <c r="AT6120" s="9"/>
      <c r="GM6120" s="12"/>
      <c r="GN6120" s="12"/>
      <c r="GO6120" s="12"/>
      <c r="GP6120" s="12"/>
      <c r="GQ6120" s="12"/>
    </row>
    <row r="6121" spans="9:199" s="1" customFormat="1">
      <c r="I6121" s="3"/>
      <c r="P6121" s="59"/>
      <c r="Q6121" s="59"/>
      <c r="R6121" s="59"/>
      <c r="T6121" s="3"/>
      <c r="U6121" s="5"/>
      <c r="V6121" s="3"/>
      <c r="W6121" s="5"/>
      <c r="AE6121" s="7"/>
      <c r="AM6121" s="8"/>
      <c r="AT6121" s="9"/>
      <c r="GM6121" s="12"/>
      <c r="GN6121" s="12"/>
      <c r="GO6121" s="12"/>
      <c r="GP6121" s="12"/>
      <c r="GQ6121" s="12"/>
    </row>
    <row r="6122" spans="9:199" s="1" customFormat="1">
      <c r="I6122" s="3"/>
      <c r="P6122" s="59"/>
      <c r="Q6122" s="59"/>
      <c r="R6122" s="59"/>
      <c r="T6122" s="3"/>
      <c r="U6122" s="5"/>
      <c r="V6122" s="3"/>
      <c r="W6122" s="5"/>
      <c r="AE6122" s="7"/>
      <c r="AM6122" s="8"/>
      <c r="AT6122" s="9"/>
      <c r="GM6122" s="12"/>
      <c r="GN6122" s="12"/>
      <c r="GO6122" s="12"/>
      <c r="GP6122" s="12"/>
      <c r="GQ6122" s="12"/>
    </row>
    <row r="6123" spans="9:199" s="1" customFormat="1">
      <c r="I6123" s="3"/>
      <c r="P6123" s="59"/>
      <c r="Q6123" s="59"/>
      <c r="R6123" s="59"/>
      <c r="T6123" s="3"/>
      <c r="U6123" s="5"/>
      <c r="V6123" s="3"/>
      <c r="W6123" s="5"/>
      <c r="AE6123" s="7"/>
      <c r="AM6123" s="8"/>
      <c r="AT6123" s="9"/>
      <c r="GM6123" s="12"/>
      <c r="GN6123" s="12"/>
      <c r="GO6123" s="12"/>
      <c r="GP6123" s="12"/>
      <c r="GQ6123" s="12"/>
    </row>
    <row r="6124" spans="9:199" s="1" customFormat="1">
      <c r="I6124" s="3"/>
      <c r="P6124" s="59"/>
      <c r="Q6124" s="59"/>
      <c r="R6124" s="59"/>
      <c r="T6124" s="3"/>
      <c r="U6124" s="5"/>
      <c r="V6124" s="3"/>
      <c r="W6124" s="5"/>
      <c r="AE6124" s="7"/>
      <c r="AM6124" s="8"/>
      <c r="AT6124" s="9"/>
      <c r="GM6124" s="12"/>
      <c r="GN6124" s="12"/>
      <c r="GO6124" s="12"/>
      <c r="GP6124" s="12"/>
      <c r="GQ6124" s="12"/>
    </row>
    <row r="6125" spans="9:199" s="1" customFormat="1">
      <c r="I6125" s="3"/>
      <c r="P6125" s="59"/>
      <c r="Q6125" s="59"/>
      <c r="R6125" s="59"/>
      <c r="T6125" s="3"/>
      <c r="U6125" s="5"/>
      <c r="V6125" s="3"/>
      <c r="W6125" s="5"/>
      <c r="AE6125" s="7"/>
      <c r="AM6125" s="8"/>
      <c r="AT6125" s="9"/>
      <c r="GM6125" s="12"/>
      <c r="GN6125" s="12"/>
      <c r="GO6125" s="12"/>
      <c r="GP6125" s="12"/>
      <c r="GQ6125" s="12"/>
    </row>
    <row r="6126" spans="9:199" s="1" customFormat="1">
      <c r="I6126" s="3"/>
      <c r="P6126" s="59"/>
      <c r="Q6126" s="59"/>
      <c r="R6126" s="59"/>
      <c r="T6126" s="3"/>
      <c r="U6126" s="5"/>
      <c r="V6126" s="3"/>
      <c r="W6126" s="5"/>
      <c r="AE6126" s="7"/>
      <c r="AM6126" s="8"/>
      <c r="AT6126" s="9"/>
      <c r="GM6126" s="12"/>
      <c r="GN6126" s="12"/>
      <c r="GO6126" s="12"/>
      <c r="GP6126" s="12"/>
      <c r="GQ6126" s="12"/>
    </row>
    <row r="6127" spans="9:199" s="1" customFormat="1">
      <c r="I6127" s="3"/>
      <c r="P6127" s="59"/>
      <c r="Q6127" s="59"/>
      <c r="R6127" s="59"/>
      <c r="T6127" s="3"/>
      <c r="U6127" s="5"/>
      <c r="V6127" s="3"/>
      <c r="W6127" s="5"/>
      <c r="AE6127" s="7"/>
      <c r="AM6127" s="8"/>
      <c r="AT6127" s="9"/>
      <c r="GM6127" s="12"/>
      <c r="GN6127" s="12"/>
      <c r="GO6127" s="12"/>
      <c r="GP6127" s="12"/>
      <c r="GQ6127" s="12"/>
    </row>
    <row r="6128" spans="9:199" s="1" customFormat="1">
      <c r="I6128" s="3"/>
      <c r="P6128" s="59"/>
      <c r="Q6128" s="59"/>
      <c r="R6128" s="59"/>
      <c r="T6128" s="3"/>
      <c r="U6128" s="5"/>
      <c r="V6128" s="3"/>
      <c r="W6128" s="5"/>
      <c r="AE6128" s="7"/>
      <c r="AM6128" s="8"/>
      <c r="AT6128" s="9"/>
      <c r="GM6128" s="12"/>
      <c r="GN6128" s="12"/>
      <c r="GO6128" s="12"/>
      <c r="GP6128" s="12"/>
      <c r="GQ6128" s="12"/>
    </row>
    <row r="6129" spans="9:199" s="1" customFormat="1">
      <c r="I6129" s="3"/>
      <c r="P6129" s="59"/>
      <c r="Q6129" s="59"/>
      <c r="R6129" s="59"/>
      <c r="T6129" s="3"/>
      <c r="U6129" s="5"/>
      <c r="V6129" s="3"/>
      <c r="W6129" s="5"/>
      <c r="AE6129" s="7"/>
      <c r="AM6129" s="8"/>
      <c r="AT6129" s="9"/>
      <c r="GM6129" s="12"/>
      <c r="GN6129" s="12"/>
      <c r="GO6129" s="12"/>
      <c r="GP6129" s="12"/>
      <c r="GQ6129" s="12"/>
    </row>
    <row r="6130" spans="9:199" s="1" customFormat="1">
      <c r="I6130" s="3"/>
      <c r="P6130" s="59"/>
      <c r="Q6130" s="59"/>
      <c r="R6130" s="59"/>
      <c r="T6130" s="3"/>
      <c r="U6130" s="5"/>
      <c r="V6130" s="3"/>
      <c r="W6130" s="5"/>
      <c r="AE6130" s="7"/>
      <c r="AM6130" s="8"/>
      <c r="AT6130" s="9"/>
      <c r="GM6130" s="12"/>
      <c r="GN6130" s="12"/>
      <c r="GO6130" s="12"/>
      <c r="GP6130" s="12"/>
      <c r="GQ6130" s="12"/>
    </row>
    <row r="6131" spans="9:199" s="1" customFormat="1">
      <c r="I6131" s="3"/>
      <c r="P6131" s="59"/>
      <c r="Q6131" s="59"/>
      <c r="R6131" s="59"/>
      <c r="T6131" s="3"/>
      <c r="U6131" s="5"/>
      <c r="V6131" s="3"/>
      <c r="W6131" s="5"/>
      <c r="AE6131" s="7"/>
      <c r="AM6131" s="8"/>
      <c r="AT6131" s="9"/>
      <c r="GM6131" s="12"/>
      <c r="GN6131" s="12"/>
      <c r="GO6131" s="12"/>
      <c r="GP6131" s="12"/>
      <c r="GQ6131" s="12"/>
    </row>
    <row r="6132" spans="9:199" s="1" customFormat="1">
      <c r="I6132" s="3"/>
      <c r="P6132" s="59"/>
      <c r="Q6132" s="59"/>
      <c r="R6132" s="59"/>
      <c r="T6132" s="3"/>
      <c r="U6132" s="5"/>
      <c r="V6132" s="3"/>
      <c r="W6132" s="5"/>
      <c r="AE6132" s="7"/>
      <c r="AM6132" s="8"/>
      <c r="AT6132" s="9"/>
      <c r="GM6132" s="12"/>
      <c r="GN6132" s="12"/>
      <c r="GO6132" s="12"/>
      <c r="GP6132" s="12"/>
      <c r="GQ6132" s="12"/>
    </row>
    <row r="6133" spans="9:199" s="1" customFormat="1">
      <c r="I6133" s="3"/>
      <c r="P6133" s="59"/>
      <c r="Q6133" s="59"/>
      <c r="R6133" s="59"/>
      <c r="T6133" s="3"/>
      <c r="U6133" s="5"/>
      <c r="V6133" s="3"/>
      <c r="W6133" s="5"/>
      <c r="AE6133" s="7"/>
      <c r="AM6133" s="8"/>
      <c r="AT6133" s="9"/>
      <c r="GM6133" s="12"/>
      <c r="GN6133" s="12"/>
      <c r="GO6133" s="12"/>
      <c r="GP6133" s="12"/>
      <c r="GQ6133" s="12"/>
    </row>
    <row r="6134" spans="9:199" s="1" customFormat="1">
      <c r="I6134" s="3"/>
      <c r="P6134" s="59"/>
      <c r="Q6134" s="59"/>
      <c r="R6134" s="59"/>
      <c r="T6134" s="3"/>
      <c r="U6134" s="5"/>
      <c r="V6134" s="3"/>
      <c r="W6134" s="5"/>
      <c r="AE6134" s="7"/>
      <c r="AM6134" s="8"/>
      <c r="AT6134" s="9"/>
      <c r="GM6134" s="12"/>
      <c r="GN6134" s="12"/>
      <c r="GO6134" s="12"/>
      <c r="GP6134" s="12"/>
      <c r="GQ6134" s="12"/>
    </row>
    <row r="6135" spans="9:199" s="1" customFormat="1">
      <c r="I6135" s="3"/>
      <c r="P6135" s="59"/>
      <c r="Q6135" s="59"/>
      <c r="R6135" s="59"/>
      <c r="T6135" s="3"/>
      <c r="U6135" s="5"/>
      <c r="V6135" s="3"/>
      <c r="W6135" s="5"/>
      <c r="AE6135" s="7"/>
      <c r="AM6135" s="8"/>
      <c r="AT6135" s="9"/>
      <c r="GM6135" s="12"/>
      <c r="GN6135" s="12"/>
      <c r="GO6135" s="12"/>
      <c r="GP6135" s="12"/>
      <c r="GQ6135" s="12"/>
    </row>
    <row r="6136" spans="9:199" s="1" customFormat="1">
      <c r="I6136" s="3"/>
      <c r="P6136" s="59"/>
      <c r="Q6136" s="59"/>
      <c r="R6136" s="59"/>
      <c r="T6136" s="3"/>
      <c r="U6136" s="5"/>
      <c r="V6136" s="3"/>
      <c r="W6136" s="5"/>
      <c r="AE6136" s="7"/>
      <c r="AM6136" s="8"/>
      <c r="AT6136" s="9"/>
      <c r="GM6136" s="12"/>
      <c r="GN6136" s="12"/>
      <c r="GO6136" s="12"/>
      <c r="GP6136" s="12"/>
      <c r="GQ6136" s="12"/>
    </row>
    <row r="6137" spans="9:199" s="1" customFormat="1">
      <c r="I6137" s="3"/>
      <c r="P6137" s="59"/>
      <c r="Q6137" s="59"/>
      <c r="R6137" s="59"/>
      <c r="T6137" s="3"/>
      <c r="U6137" s="5"/>
      <c r="V6137" s="3"/>
      <c r="W6137" s="5"/>
      <c r="AE6137" s="7"/>
      <c r="AM6137" s="8"/>
      <c r="AT6137" s="9"/>
      <c r="GM6137" s="12"/>
      <c r="GN6137" s="12"/>
      <c r="GO6137" s="12"/>
      <c r="GP6137" s="12"/>
      <c r="GQ6137" s="12"/>
    </row>
    <row r="6138" spans="9:199" s="1" customFormat="1">
      <c r="I6138" s="3"/>
      <c r="P6138" s="59"/>
      <c r="Q6138" s="59"/>
      <c r="R6138" s="59"/>
      <c r="T6138" s="3"/>
      <c r="U6138" s="5"/>
      <c r="V6138" s="3"/>
      <c r="W6138" s="5"/>
      <c r="AE6138" s="7"/>
      <c r="AM6138" s="8"/>
      <c r="AT6138" s="9"/>
      <c r="GM6138" s="12"/>
      <c r="GN6138" s="12"/>
      <c r="GO6138" s="12"/>
      <c r="GP6138" s="12"/>
      <c r="GQ6138" s="12"/>
    </row>
    <row r="6139" spans="9:199" s="1" customFormat="1">
      <c r="I6139" s="3"/>
      <c r="P6139" s="59"/>
      <c r="Q6139" s="59"/>
      <c r="R6139" s="59"/>
      <c r="T6139" s="3"/>
      <c r="U6139" s="5"/>
      <c r="V6139" s="3"/>
      <c r="W6139" s="5"/>
      <c r="AE6139" s="7"/>
      <c r="AM6139" s="8"/>
      <c r="AT6139" s="9"/>
      <c r="GM6139" s="12"/>
      <c r="GN6139" s="12"/>
      <c r="GO6139" s="12"/>
      <c r="GP6139" s="12"/>
      <c r="GQ6139" s="12"/>
    </row>
    <row r="6140" spans="9:199" s="1" customFormat="1">
      <c r="I6140" s="3"/>
      <c r="P6140" s="59"/>
      <c r="Q6140" s="59"/>
      <c r="R6140" s="59"/>
      <c r="T6140" s="3"/>
      <c r="U6140" s="5"/>
      <c r="V6140" s="3"/>
      <c r="W6140" s="5"/>
      <c r="AE6140" s="7"/>
      <c r="AM6140" s="8"/>
      <c r="AT6140" s="9"/>
      <c r="GM6140" s="12"/>
      <c r="GN6140" s="12"/>
      <c r="GO6140" s="12"/>
      <c r="GP6140" s="12"/>
      <c r="GQ6140" s="12"/>
    </row>
    <row r="6141" spans="9:199" s="1" customFormat="1">
      <c r="I6141" s="3"/>
      <c r="P6141" s="59"/>
      <c r="Q6141" s="59"/>
      <c r="R6141" s="59"/>
      <c r="T6141" s="3"/>
      <c r="U6141" s="5"/>
      <c r="V6141" s="3"/>
      <c r="W6141" s="5"/>
      <c r="AE6141" s="7"/>
      <c r="AM6141" s="8"/>
      <c r="AT6141" s="9"/>
      <c r="GM6141" s="12"/>
      <c r="GN6141" s="12"/>
      <c r="GO6141" s="12"/>
      <c r="GP6141" s="12"/>
      <c r="GQ6141" s="12"/>
    </row>
    <row r="6142" spans="9:199" s="1" customFormat="1">
      <c r="I6142" s="3"/>
      <c r="P6142" s="59"/>
      <c r="Q6142" s="59"/>
      <c r="R6142" s="59"/>
      <c r="T6142" s="3"/>
      <c r="U6142" s="5"/>
      <c r="V6142" s="3"/>
      <c r="W6142" s="5"/>
      <c r="AE6142" s="7"/>
      <c r="AM6142" s="8"/>
      <c r="AT6142" s="9"/>
      <c r="GM6142" s="12"/>
      <c r="GN6142" s="12"/>
      <c r="GO6142" s="12"/>
      <c r="GP6142" s="12"/>
      <c r="GQ6142" s="12"/>
    </row>
    <row r="6143" spans="9:199" s="1" customFormat="1">
      <c r="I6143" s="3"/>
      <c r="P6143" s="59"/>
      <c r="Q6143" s="59"/>
      <c r="R6143" s="59"/>
      <c r="T6143" s="3"/>
      <c r="U6143" s="5"/>
      <c r="V6143" s="3"/>
      <c r="W6143" s="5"/>
      <c r="AE6143" s="7"/>
      <c r="AM6143" s="8"/>
      <c r="AT6143" s="9"/>
      <c r="GM6143" s="12"/>
      <c r="GN6143" s="12"/>
      <c r="GO6143" s="12"/>
      <c r="GP6143" s="12"/>
      <c r="GQ6143" s="12"/>
    </row>
    <row r="6144" spans="9:199" s="1" customFormat="1">
      <c r="I6144" s="3"/>
      <c r="P6144" s="59"/>
      <c r="Q6144" s="59"/>
      <c r="R6144" s="59"/>
      <c r="T6144" s="3"/>
      <c r="U6144" s="5"/>
      <c r="V6144" s="3"/>
      <c r="W6144" s="5"/>
      <c r="AE6144" s="7"/>
      <c r="AM6144" s="8"/>
      <c r="AT6144" s="9"/>
      <c r="GM6144" s="12"/>
      <c r="GN6144" s="12"/>
      <c r="GO6144" s="12"/>
      <c r="GP6144" s="12"/>
      <c r="GQ6144" s="12"/>
    </row>
    <row r="6145" spans="9:199" s="1" customFormat="1">
      <c r="I6145" s="3"/>
      <c r="P6145" s="59"/>
      <c r="Q6145" s="59"/>
      <c r="R6145" s="59"/>
      <c r="T6145" s="3"/>
      <c r="U6145" s="5"/>
      <c r="V6145" s="3"/>
      <c r="W6145" s="5"/>
      <c r="AE6145" s="7"/>
      <c r="AM6145" s="8"/>
      <c r="AT6145" s="9"/>
      <c r="GM6145" s="12"/>
      <c r="GN6145" s="12"/>
      <c r="GO6145" s="12"/>
      <c r="GP6145" s="12"/>
      <c r="GQ6145" s="12"/>
    </row>
    <row r="6146" spans="9:199" s="1" customFormat="1">
      <c r="I6146" s="3"/>
      <c r="P6146" s="59"/>
      <c r="Q6146" s="59"/>
      <c r="R6146" s="59"/>
      <c r="T6146" s="3"/>
      <c r="U6146" s="5"/>
      <c r="V6146" s="3"/>
      <c r="W6146" s="5"/>
      <c r="AE6146" s="7"/>
      <c r="AM6146" s="8"/>
      <c r="AT6146" s="9"/>
      <c r="GM6146" s="12"/>
      <c r="GN6146" s="12"/>
      <c r="GO6146" s="12"/>
      <c r="GP6146" s="12"/>
      <c r="GQ6146" s="12"/>
    </row>
    <row r="6147" spans="9:199" s="1" customFormat="1">
      <c r="I6147" s="3"/>
      <c r="P6147" s="59"/>
      <c r="Q6147" s="59"/>
      <c r="R6147" s="59"/>
      <c r="T6147" s="3"/>
      <c r="U6147" s="5"/>
      <c r="V6147" s="3"/>
      <c r="W6147" s="5"/>
      <c r="AE6147" s="7"/>
      <c r="AM6147" s="8"/>
      <c r="AT6147" s="9"/>
      <c r="GM6147" s="12"/>
      <c r="GN6147" s="12"/>
      <c r="GO6147" s="12"/>
      <c r="GP6147" s="12"/>
      <c r="GQ6147" s="12"/>
    </row>
    <row r="6148" spans="9:199" s="1" customFormat="1">
      <c r="I6148" s="3"/>
      <c r="P6148" s="59"/>
      <c r="Q6148" s="59"/>
      <c r="R6148" s="59"/>
      <c r="T6148" s="3"/>
      <c r="U6148" s="5"/>
      <c r="V6148" s="3"/>
      <c r="W6148" s="5"/>
      <c r="AE6148" s="7"/>
      <c r="AM6148" s="8"/>
      <c r="AT6148" s="9"/>
      <c r="GM6148" s="12"/>
      <c r="GN6148" s="12"/>
      <c r="GO6148" s="12"/>
      <c r="GP6148" s="12"/>
      <c r="GQ6148" s="12"/>
    </row>
    <row r="6149" spans="9:199" s="1" customFormat="1">
      <c r="I6149" s="3"/>
      <c r="P6149" s="59"/>
      <c r="Q6149" s="59"/>
      <c r="R6149" s="59"/>
      <c r="T6149" s="3"/>
      <c r="U6149" s="5"/>
      <c r="V6149" s="3"/>
      <c r="W6149" s="5"/>
      <c r="AE6149" s="7"/>
      <c r="AM6149" s="8"/>
      <c r="AT6149" s="9"/>
      <c r="GM6149" s="12"/>
      <c r="GN6149" s="12"/>
      <c r="GO6149" s="12"/>
      <c r="GP6149" s="12"/>
      <c r="GQ6149" s="12"/>
    </row>
    <row r="6150" spans="9:199" s="1" customFormat="1">
      <c r="I6150" s="3"/>
      <c r="P6150" s="59"/>
      <c r="Q6150" s="59"/>
      <c r="R6150" s="59"/>
      <c r="T6150" s="3"/>
      <c r="U6150" s="5"/>
      <c r="V6150" s="3"/>
      <c r="W6150" s="5"/>
      <c r="AE6150" s="7"/>
      <c r="AM6150" s="8"/>
      <c r="AT6150" s="9"/>
      <c r="GM6150" s="12"/>
      <c r="GN6150" s="12"/>
      <c r="GO6150" s="12"/>
      <c r="GP6150" s="12"/>
      <c r="GQ6150" s="12"/>
    </row>
    <row r="6151" spans="9:199" s="1" customFormat="1">
      <c r="I6151" s="3"/>
      <c r="P6151" s="59"/>
      <c r="Q6151" s="59"/>
      <c r="R6151" s="59"/>
      <c r="T6151" s="3"/>
      <c r="U6151" s="5"/>
      <c r="V6151" s="3"/>
      <c r="W6151" s="5"/>
      <c r="AE6151" s="7"/>
      <c r="AM6151" s="8"/>
      <c r="AT6151" s="9"/>
      <c r="GM6151" s="12"/>
      <c r="GN6151" s="12"/>
      <c r="GO6151" s="12"/>
      <c r="GP6151" s="12"/>
      <c r="GQ6151" s="12"/>
    </row>
    <row r="6152" spans="9:199" s="1" customFormat="1">
      <c r="I6152" s="3"/>
      <c r="P6152" s="59"/>
      <c r="Q6152" s="59"/>
      <c r="R6152" s="59"/>
      <c r="T6152" s="3"/>
      <c r="U6152" s="5"/>
      <c r="V6152" s="3"/>
      <c r="W6152" s="5"/>
      <c r="AE6152" s="7"/>
      <c r="AM6152" s="8"/>
      <c r="AT6152" s="9"/>
      <c r="GM6152" s="12"/>
      <c r="GN6152" s="12"/>
      <c r="GO6152" s="12"/>
      <c r="GP6152" s="12"/>
      <c r="GQ6152" s="12"/>
    </row>
    <row r="6153" spans="9:199" s="1" customFormat="1">
      <c r="I6153" s="3"/>
      <c r="P6153" s="59"/>
      <c r="Q6153" s="59"/>
      <c r="R6153" s="59"/>
      <c r="T6153" s="3"/>
      <c r="U6153" s="5"/>
      <c r="V6153" s="3"/>
      <c r="W6153" s="5"/>
      <c r="AE6153" s="7"/>
      <c r="AM6153" s="8"/>
      <c r="AT6153" s="9"/>
      <c r="GM6153" s="12"/>
      <c r="GN6153" s="12"/>
      <c r="GO6153" s="12"/>
      <c r="GP6153" s="12"/>
      <c r="GQ6153" s="12"/>
    </row>
    <row r="6154" spans="9:199" s="1" customFormat="1">
      <c r="I6154" s="3"/>
      <c r="P6154" s="59"/>
      <c r="Q6154" s="59"/>
      <c r="R6154" s="59"/>
      <c r="T6154" s="3"/>
      <c r="U6154" s="5"/>
      <c r="V6154" s="3"/>
      <c r="W6154" s="5"/>
      <c r="AE6154" s="7"/>
      <c r="AM6154" s="8"/>
      <c r="AT6154" s="9"/>
      <c r="GM6154" s="12"/>
      <c r="GN6154" s="12"/>
      <c r="GO6154" s="12"/>
      <c r="GP6154" s="12"/>
      <c r="GQ6154" s="12"/>
    </row>
    <row r="6155" spans="9:199" s="1" customFormat="1">
      <c r="I6155" s="3"/>
      <c r="P6155" s="59"/>
      <c r="Q6155" s="59"/>
      <c r="R6155" s="59"/>
      <c r="T6155" s="3"/>
      <c r="U6155" s="5"/>
      <c r="V6155" s="3"/>
      <c r="W6155" s="5"/>
      <c r="AE6155" s="7"/>
      <c r="AM6155" s="8"/>
      <c r="AT6155" s="9"/>
      <c r="GM6155" s="12"/>
      <c r="GN6155" s="12"/>
      <c r="GO6155" s="12"/>
      <c r="GP6155" s="12"/>
      <c r="GQ6155" s="12"/>
    </row>
    <row r="6156" spans="9:199" s="1" customFormat="1">
      <c r="I6156" s="3"/>
      <c r="P6156" s="59"/>
      <c r="Q6156" s="59"/>
      <c r="R6156" s="59"/>
      <c r="T6156" s="3"/>
      <c r="U6156" s="5"/>
      <c r="V6156" s="3"/>
      <c r="W6156" s="5"/>
      <c r="AE6156" s="7"/>
      <c r="AM6156" s="8"/>
      <c r="AT6156" s="9"/>
      <c r="GM6156" s="12"/>
      <c r="GN6156" s="12"/>
      <c r="GO6156" s="12"/>
      <c r="GP6156" s="12"/>
      <c r="GQ6156" s="12"/>
    </row>
    <row r="6157" spans="9:199" s="1" customFormat="1">
      <c r="I6157" s="3"/>
      <c r="P6157" s="59"/>
      <c r="Q6157" s="59"/>
      <c r="R6157" s="59"/>
      <c r="T6157" s="3"/>
      <c r="U6157" s="5"/>
      <c r="V6157" s="3"/>
      <c r="W6157" s="5"/>
      <c r="AE6157" s="7"/>
      <c r="AM6157" s="8"/>
      <c r="AT6157" s="9"/>
      <c r="GM6157" s="12"/>
      <c r="GN6157" s="12"/>
      <c r="GO6157" s="12"/>
      <c r="GP6157" s="12"/>
      <c r="GQ6157" s="12"/>
    </row>
    <row r="6158" spans="9:199" s="1" customFormat="1">
      <c r="I6158" s="3"/>
      <c r="P6158" s="59"/>
      <c r="Q6158" s="59"/>
      <c r="R6158" s="59"/>
      <c r="T6158" s="3"/>
      <c r="U6158" s="5"/>
      <c r="V6158" s="3"/>
      <c r="W6158" s="5"/>
      <c r="AE6158" s="7"/>
      <c r="AM6158" s="8"/>
      <c r="AT6158" s="9"/>
      <c r="GM6158" s="12"/>
      <c r="GN6158" s="12"/>
      <c r="GO6158" s="12"/>
      <c r="GP6158" s="12"/>
      <c r="GQ6158" s="12"/>
    </row>
    <row r="6159" spans="9:199" s="1" customFormat="1">
      <c r="I6159" s="3"/>
      <c r="P6159" s="59"/>
      <c r="Q6159" s="59"/>
      <c r="R6159" s="59"/>
      <c r="T6159" s="3"/>
      <c r="U6159" s="5"/>
      <c r="V6159" s="3"/>
      <c r="W6159" s="5"/>
      <c r="AE6159" s="7"/>
      <c r="AM6159" s="8"/>
      <c r="AT6159" s="9"/>
      <c r="GM6159" s="12"/>
      <c r="GN6159" s="12"/>
      <c r="GO6159" s="12"/>
      <c r="GP6159" s="12"/>
      <c r="GQ6159" s="12"/>
    </row>
    <row r="6160" spans="9:199" s="1" customFormat="1">
      <c r="I6160" s="3"/>
      <c r="P6160" s="59"/>
      <c r="Q6160" s="59"/>
      <c r="R6160" s="59"/>
      <c r="T6160" s="3"/>
      <c r="U6160" s="5"/>
      <c r="V6160" s="3"/>
      <c r="W6160" s="5"/>
      <c r="AE6160" s="7"/>
      <c r="AM6160" s="8"/>
      <c r="AT6160" s="9"/>
      <c r="GM6160" s="12"/>
      <c r="GN6160" s="12"/>
      <c r="GO6160" s="12"/>
      <c r="GP6160" s="12"/>
      <c r="GQ6160" s="12"/>
    </row>
    <row r="6161" spans="9:199" s="1" customFormat="1">
      <c r="I6161" s="3"/>
      <c r="P6161" s="59"/>
      <c r="Q6161" s="59"/>
      <c r="R6161" s="59"/>
      <c r="T6161" s="3"/>
      <c r="U6161" s="5"/>
      <c r="V6161" s="3"/>
      <c r="W6161" s="5"/>
      <c r="AE6161" s="7"/>
      <c r="AM6161" s="8"/>
      <c r="AT6161" s="9"/>
      <c r="GM6161" s="12"/>
      <c r="GN6161" s="12"/>
      <c r="GO6161" s="12"/>
      <c r="GP6161" s="12"/>
      <c r="GQ6161" s="12"/>
    </row>
    <row r="6162" spans="9:199" s="1" customFormat="1">
      <c r="I6162" s="3"/>
      <c r="P6162" s="59"/>
      <c r="Q6162" s="59"/>
      <c r="R6162" s="59"/>
      <c r="T6162" s="3"/>
      <c r="U6162" s="5"/>
      <c r="V6162" s="3"/>
      <c r="W6162" s="5"/>
      <c r="AE6162" s="7"/>
      <c r="AM6162" s="8"/>
      <c r="AT6162" s="9"/>
      <c r="GM6162" s="12"/>
      <c r="GN6162" s="12"/>
      <c r="GO6162" s="12"/>
      <c r="GP6162" s="12"/>
      <c r="GQ6162" s="12"/>
    </row>
    <row r="6163" spans="9:199" s="1" customFormat="1">
      <c r="I6163" s="3"/>
      <c r="P6163" s="59"/>
      <c r="Q6163" s="59"/>
      <c r="R6163" s="59"/>
      <c r="T6163" s="3"/>
      <c r="U6163" s="5"/>
      <c r="V6163" s="3"/>
      <c r="W6163" s="5"/>
      <c r="AE6163" s="7"/>
      <c r="AM6163" s="8"/>
      <c r="AT6163" s="9"/>
      <c r="GM6163" s="12"/>
      <c r="GN6163" s="12"/>
      <c r="GO6163" s="12"/>
      <c r="GP6163" s="12"/>
      <c r="GQ6163" s="12"/>
    </row>
    <row r="6164" spans="9:199" s="1" customFormat="1">
      <c r="I6164" s="3"/>
      <c r="P6164" s="59"/>
      <c r="Q6164" s="59"/>
      <c r="R6164" s="59"/>
      <c r="T6164" s="3"/>
      <c r="U6164" s="5"/>
      <c r="V6164" s="3"/>
      <c r="W6164" s="5"/>
      <c r="AE6164" s="7"/>
      <c r="AM6164" s="8"/>
      <c r="AT6164" s="9"/>
      <c r="GM6164" s="12"/>
      <c r="GN6164" s="12"/>
      <c r="GO6164" s="12"/>
      <c r="GP6164" s="12"/>
      <c r="GQ6164" s="12"/>
    </row>
    <row r="6165" spans="9:199" s="1" customFormat="1">
      <c r="I6165" s="3"/>
      <c r="P6165" s="59"/>
      <c r="Q6165" s="59"/>
      <c r="R6165" s="59"/>
      <c r="T6165" s="3"/>
      <c r="U6165" s="5"/>
      <c r="V6165" s="3"/>
      <c r="W6165" s="5"/>
      <c r="AE6165" s="7"/>
      <c r="AM6165" s="8"/>
      <c r="AT6165" s="9"/>
      <c r="GM6165" s="12"/>
      <c r="GN6165" s="12"/>
      <c r="GO6165" s="12"/>
      <c r="GP6165" s="12"/>
      <c r="GQ6165" s="12"/>
    </row>
    <row r="6166" spans="9:199" s="1" customFormat="1">
      <c r="I6166" s="3"/>
      <c r="P6166" s="59"/>
      <c r="Q6166" s="59"/>
      <c r="R6166" s="59"/>
      <c r="T6166" s="3"/>
      <c r="U6166" s="5"/>
      <c r="V6166" s="3"/>
      <c r="W6166" s="5"/>
      <c r="AE6166" s="7"/>
      <c r="AM6166" s="8"/>
      <c r="AT6166" s="9"/>
      <c r="GM6166" s="12"/>
      <c r="GN6166" s="12"/>
      <c r="GO6166" s="12"/>
      <c r="GP6166" s="12"/>
      <c r="GQ6166" s="12"/>
    </row>
    <row r="6167" spans="9:199" s="1" customFormat="1">
      <c r="I6167" s="3"/>
      <c r="P6167" s="59"/>
      <c r="Q6167" s="59"/>
      <c r="R6167" s="59"/>
      <c r="T6167" s="3"/>
      <c r="U6167" s="5"/>
      <c r="V6167" s="3"/>
      <c r="W6167" s="5"/>
      <c r="AE6167" s="7"/>
      <c r="AM6167" s="8"/>
      <c r="AT6167" s="9"/>
      <c r="GM6167" s="12"/>
      <c r="GN6167" s="12"/>
      <c r="GO6167" s="12"/>
      <c r="GP6167" s="12"/>
      <c r="GQ6167" s="12"/>
    </row>
    <row r="6168" spans="9:199" s="1" customFormat="1">
      <c r="I6168" s="3"/>
      <c r="P6168" s="59"/>
      <c r="Q6168" s="59"/>
      <c r="R6168" s="59"/>
      <c r="T6168" s="3"/>
      <c r="U6168" s="5"/>
      <c r="V6168" s="3"/>
      <c r="W6168" s="5"/>
      <c r="AE6168" s="7"/>
      <c r="AM6168" s="8"/>
      <c r="AT6168" s="9"/>
      <c r="GM6168" s="12"/>
      <c r="GN6168" s="12"/>
      <c r="GO6168" s="12"/>
      <c r="GP6168" s="12"/>
      <c r="GQ6168" s="12"/>
    </row>
    <row r="6169" spans="9:199" s="1" customFormat="1">
      <c r="I6169" s="3"/>
      <c r="P6169" s="59"/>
      <c r="Q6169" s="59"/>
      <c r="R6169" s="59"/>
      <c r="T6169" s="3"/>
      <c r="U6169" s="5"/>
      <c r="V6169" s="3"/>
      <c r="W6169" s="5"/>
      <c r="AE6169" s="7"/>
      <c r="AM6169" s="8"/>
      <c r="AT6169" s="9"/>
      <c r="GM6169" s="12"/>
      <c r="GN6169" s="12"/>
      <c r="GO6169" s="12"/>
      <c r="GP6169" s="12"/>
      <c r="GQ6169" s="12"/>
    </row>
    <row r="6170" spans="9:199" s="1" customFormat="1">
      <c r="I6170" s="3"/>
      <c r="P6170" s="59"/>
      <c r="Q6170" s="59"/>
      <c r="R6170" s="59"/>
      <c r="T6170" s="3"/>
      <c r="U6170" s="5"/>
      <c r="V6170" s="3"/>
      <c r="W6170" s="5"/>
      <c r="AE6170" s="7"/>
      <c r="AM6170" s="8"/>
      <c r="AT6170" s="9"/>
      <c r="GM6170" s="12"/>
      <c r="GN6170" s="12"/>
      <c r="GO6170" s="12"/>
      <c r="GP6170" s="12"/>
      <c r="GQ6170" s="12"/>
    </row>
    <row r="6171" spans="9:199" s="1" customFormat="1">
      <c r="I6171" s="3"/>
      <c r="P6171" s="59"/>
      <c r="Q6171" s="59"/>
      <c r="R6171" s="59"/>
      <c r="T6171" s="3"/>
      <c r="U6171" s="5"/>
      <c r="V6171" s="3"/>
      <c r="W6171" s="5"/>
      <c r="AE6171" s="7"/>
      <c r="AM6171" s="8"/>
      <c r="AT6171" s="9"/>
      <c r="GM6171" s="12"/>
      <c r="GN6171" s="12"/>
      <c r="GO6171" s="12"/>
      <c r="GP6171" s="12"/>
      <c r="GQ6171" s="12"/>
    </row>
    <row r="6172" spans="9:199" s="1" customFormat="1">
      <c r="I6172" s="3"/>
      <c r="P6172" s="59"/>
      <c r="Q6172" s="59"/>
      <c r="R6172" s="59"/>
      <c r="T6172" s="3"/>
      <c r="U6172" s="5"/>
      <c r="V6172" s="3"/>
      <c r="W6172" s="5"/>
      <c r="AE6172" s="7"/>
      <c r="AM6172" s="8"/>
      <c r="AT6172" s="9"/>
      <c r="GM6172" s="12"/>
      <c r="GN6172" s="12"/>
      <c r="GO6172" s="12"/>
      <c r="GP6172" s="12"/>
      <c r="GQ6172" s="12"/>
    </row>
    <row r="6173" spans="9:199" s="1" customFormat="1">
      <c r="I6173" s="3"/>
      <c r="P6173" s="59"/>
      <c r="Q6173" s="59"/>
      <c r="R6173" s="59"/>
      <c r="T6173" s="3"/>
      <c r="U6173" s="5"/>
      <c r="V6173" s="3"/>
      <c r="W6173" s="5"/>
      <c r="AE6173" s="7"/>
      <c r="AM6173" s="8"/>
      <c r="AT6173" s="9"/>
      <c r="GM6173" s="12"/>
      <c r="GN6173" s="12"/>
      <c r="GO6173" s="12"/>
      <c r="GP6173" s="12"/>
      <c r="GQ6173" s="12"/>
    </row>
    <row r="6174" spans="9:199" s="1" customFormat="1">
      <c r="I6174" s="3"/>
      <c r="P6174" s="59"/>
      <c r="Q6174" s="59"/>
      <c r="R6174" s="59"/>
      <c r="T6174" s="3"/>
      <c r="U6174" s="5"/>
      <c r="V6174" s="3"/>
      <c r="W6174" s="5"/>
      <c r="AE6174" s="7"/>
      <c r="AM6174" s="8"/>
      <c r="AT6174" s="9"/>
      <c r="GM6174" s="12"/>
      <c r="GN6174" s="12"/>
      <c r="GO6174" s="12"/>
      <c r="GP6174" s="12"/>
      <c r="GQ6174" s="12"/>
    </row>
    <row r="6175" spans="9:199" s="1" customFormat="1">
      <c r="I6175" s="3"/>
      <c r="P6175" s="59"/>
      <c r="Q6175" s="59"/>
      <c r="R6175" s="59"/>
      <c r="T6175" s="3"/>
      <c r="U6175" s="5"/>
      <c r="V6175" s="3"/>
      <c r="W6175" s="5"/>
      <c r="AE6175" s="7"/>
      <c r="AM6175" s="8"/>
      <c r="AT6175" s="9"/>
      <c r="GM6175" s="12"/>
      <c r="GN6175" s="12"/>
      <c r="GO6175" s="12"/>
      <c r="GP6175" s="12"/>
      <c r="GQ6175" s="12"/>
    </row>
    <row r="6176" spans="9:199" s="1" customFormat="1">
      <c r="I6176" s="3"/>
      <c r="P6176" s="59"/>
      <c r="Q6176" s="59"/>
      <c r="R6176" s="59"/>
      <c r="T6176" s="3"/>
      <c r="U6176" s="5"/>
      <c r="V6176" s="3"/>
      <c r="W6176" s="5"/>
      <c r="AE6176" s="7"/>
      <c r="AM6176" s="8"/>
      <c r="AT6176" s="9"/>
      <c r="GM6176" s="12"/>
      <c r="GN6176" s="12"/>
      <c r="GO6176" s="12"/>
      <c r="GP6176" s="12"/>
      <c r="GQ6176" s="12"/>
    </row>
    <row r="6177" spans="9:199" s="1" customFormat="1">
      <c r="I6177" s="3"/>
      <c r="P6177" s="59"/>
      <c r="Q6177" s="59"/>
      <c r="R6177" s="59"/>
      <c r="T6177" s="3"/>
      <c r="U6177" s="5"/>
      <c r="V6177" s="3"/>
      <c r="W6177" s="5"/>
      <c r="AE6177" s="7"/>
      <c r="AM6177" s="8"/>
      <c r="AT6177" s="9"/>
      <c r="GM6177" s="12"/>
      <c r="GN6177" s="12"/>
      <c r="GO6177" s="12"/>
      <c r="GP6177" s="12"/>
      <c r="GQ6177" s="12"/>
    </row>
    <row r="6178" spans="9:199" s="1" customFormat="1">
      <c r="I6178" s="3"/>
      <c r="P6178" s="59"/>
      <c r="Q6178" s="59"/>
      <c r="R6178" s="59"/>
      <c r="T6178" s="3"/>
      <c r="U6178" s="5"/>
      <c r="V6178" s="3"/>
      <c r="W6178" s="5"/>
      <c r="AE6178" s="7"/>
      <c r="AM6178" s="8"/>
      <c r="AT6178" s="9"/>
      <c r="GM6178" s="12"/>
      <c r="GN6178" s="12"/>
      <c r="GO6178" s="12"/>
      <c r="GP6178" s="12"/>
      <c r="GQ6178" s="12"/>
    </row>
    <row r="6179" spans="9:199" s="1" customFormat="1">
      <c r="I6179" s="3"/>
      <c r="P6179" s="59"/>
      <c r="Q6179" s="59"/>
      <c r="R6179" s="59"/>
      <c r="T6179" s="3"/>
      <c r="U6179" s="5"/>
      <c r="V6179" s="3"/>
      <c r="W6179" s="5"/>
      <c r="AE6179" s="7"/>
      <c r="AM6179" s="8"/>
      <c r="AT6179" s="9"/>
      <c r="GM6179" s="12"/>
      <c r="GN6179" s="12"/>
      <c r="GO6179" s="12"/>
      <c r="GP6179" s="12"/>
      <c r="GQ6179" s="12"/>
    </row>
    <row r="6180" spans="9:199" s="1" customFormat="1">
      <c r="I6180" s="3"/>
      <c r="P6180" s="59"/>
      <c r="Q6180" s="59"/>
      <c r="R6180" s="59"/>
      <c r="T6180" s="3"/>
      <c r="U6180" s="5"/>
      <c r="V6180" s="3"/>
      <c r="W6180" s="5"/>
      <c r="AE6180" s="7"/>
      <c r="AM6180" s="8"/>
      <c r="AT6180" s="9"/>
      <c r="GM6180" s="12"/>
      <c r="GN6180" s="12"/>
      <c r="GO6180" s="12"/>
      <c r="GP6180" s="12"/>
      <c r="GQ6180" s="12"/>
    </row>
    <row r="6181" spans="9:199" s="1" customFormat="1">
      <c r="I6181" s="3"/>
      <c r="P6181" s="59"/>
      <c r="Q6181" s="59"/>
      <c r="R6181" s="59"/>
      <c r="T6181" s="3"/>
      <c r="U6181" s="5"/>
      <c r="V6181" s="3"/>
      <c r="W6181" s="5"/>
      <c r="AE6181" s="7"/>
      <c r="AM6181" s="8"/>
      <c r="AT6181" s="9"/>
      <c r="GM6181" s="12"/>
      <c r="GN6181" s="12"/>
      <c r="GO6181" s="12"/>
      <c r="GP6181" s="12"/>
      <c r="GQ6181" s="12"/>
    </row>
    <row r="6182" spans="9:199" s="1" customFormat="1">
      <c r="I6182" s="3"/>
      <c r="P6182" s="59"/>
      <c r="Q6182" s="59"/>
      <c r="R6182" s="59"/>
      <c r="T6182" s="3"/>
      <c r="U6182" s="5"/>
      <c r="V6182" s="3"/>
      <c r="W6182" s="5"/>
      <c r="AE6182" s="7"/>
      <c r="AM6182" s="8"/>
      <c r="AT6182" s="9"/>
      <c r="GM6182" s="12"/>
      <c r="GN6182" s="12"/>
      <c r="GO6182" s="12"/>
      <c r="GP6182" s="12"/>
      <c r="GQ6182" s="12"/>
    </row>
    <row r="6183" spans="9:199" s="1" customFormat="1">
      <c r="I6183" s="3"/>
      <c r="P6183" s="59"/>
      <c r="Q6183" s="59"/>
      <c r="R6183" s="59"/>
      <c r="T6183" s="3"/>
      <c r="U6183" s="5"/>
      <c r="V6183" s="3"/>
      <c r="W6183" s="5"/>
      <c r="AE6183" s="7"/>
      <c r="AM6183" s="8"/>
      <c r="AT6183" s="9"/>
      <c r="GM6183" s="12"/>
      <c r="GN6183" s="12"/>
      <c r="GO6183" s="12"/>
      <c r="GP6183" s="12"/>
      <c r="GQ6183" s="12"/>
    </row>
    <row r="6184" spans="9:199" s="1" customFormat="1">
      <c r="I6184" s="3"/>
      <c r="P6184" s="59"/>
      <c r="Q6184" s="59"/>
      <c r="R6184" s="59"/>
      <c r="T6184" s="3"/>
      <c r="U6184" s="5"/>
      <c r="V6184" s="3"/>
      <c r="W6184" s="5"/>
      <c r="AE6184" s="7"/>
      <c r="AM6184" s="8"/>
      <c r="AT6184" s="9"/>
      <c r="GM6184" s="12"/>
      <c r="GN6184" s="12"/>
      <c r="GO6184" s="12"/>
      <c r="GP6184" s="12"/>
      <c r="GQ6184" s="12"/>
    </row>
    <row r="6185" spans="9:199" s="1" customFormat="1">
      <c r="I6185" s="3"/>
      <c r="P6185" s="59"/>
      <c r="Q6185" s="59"/>
      <c r="R6185" s="59"/>
      <c r="T6185" s="3"/>
      <c r="U6185" s="5"/>
      <c r="V6185" s="3"/>
      <c r="W6185" s="5"/>
      <c r="AE6185" s="7"/>
      <c r="AM6185" s="8"/>
      <c r="AT6185" s="9"/>
      <c r="GM6185" s="12"/>
      <c r="GN6185" s="12"/>
      <c r="GO6185" s="12"/>
      <c r="GP6185" s="12"/>
      <c r="GQ6185" s="12"/>
    </row>
    <row r="6186" spans="9:199" s="1" customFormat="1">
      <c r="I6186" s="3"/>
      <c r="P6186" s="59"/>
      <c r="Q6186" s="59"/>
      <c r="R6186" s="59"/>
      <c r="T6186" s="3"/>
      <c r="U6186" s="5"/>
      <c r="V6186" s="3"/>
      <c r="W6186" s="5"/>
      <c r="AE6186" s="7"/>
      <c r="AM6186" s="8"/>
      <c r="AT6186" s="9"/>
      <c r="GM6186" s="12"/>
      <c r="GN6186" s="12"/>
      <c r="GO6186" s="12"/>
      <c r="GP6186" s="12"/>
      <c r="GQ6186" s="12"/>
    </row>
    <row r="6187" spans="9:199" s="1" customFormat="1">
      <c r="I6187" s="3"/>
      <c r="P6187" s="59"/>
      <c r="Q6187" s="59"/>
      <c r="R6187" s="59"/>
      <c r="T6187" s="3"/>
      <c r="U6187" s="5"/>
      <c r="V6187" s="3"/>
      <c r="W6187" s="5"/>
      <c r="AE6187" s="7"/>
      <c r="AM6187" s="8"/>
      <c r="AT6187" s="9"/>
      <c r="GM6187" s="12"/>
      <c r="GN6187" s="12"/>
      <c r="GO6187" s="12"/>
      <c r="GP6187" s="12"/>
      <c r="GQ6187" s="12"/>
    </row>
    <row r="6188" spans="9:199" s="1" customFormat="1">
      <c r="I6188" s="3"/>
      <c r="P6188" s="59"/>
      <c r="Q6188" s="59"/>
      <c r="R6188" s="59"/>
      <c r="T6188" s="3"/>
      <c r="U6188" s="5"/>
      <c r="V6188" s="3"/>
      <c r="W6188" s="5"/>
      <c r="AE6188" s="7"/>
      <c r="AM6188" s="8"/>
      <c r="AT6188" s="9"/>
      <c r="GM6188" s="12"/>
      <c r="GN6188" s="12"/>
      <c r="GO6188" s="12"/>
      <c r="GP6188" s="12"/>
      <c r="GQ6188" s="12"/>
    </row>
    <row r="6189" spans="9:199" s="1" customFormat="1">
      <c r="I6189" s="3"/>
      <c r="P6189" s="59"/>
      <c r="Q6189" s="59"/>
      <c r="R6189" s="59"/>
      <c r="T6189" s="3"/>
      <c r="U6189" s="5"/>
      <c r="V6189" s="3"/>
      <c r="W6189" s="5"/>
      <c r="AE6189" s="7"/>
      <c r="AM6189" s="8"/>
      <c r="AT6189" s="9"/>
      <c r="GM6189" s="12"/>
      <c r="GN6189" s="12"/>
      <c r="GO6189" s="12"/>
      <c r="GP6189" s="12"/>
      <c r="GQ6189" s="12"/>
    </row>
    <row r="6190" spans="9:199" s="1" customFormat="1">
      <c r="I6190" s="3"/>
      <c r="P6190" s="59"/>
      <c r="Q6190" s="59"/>
      <c r="R6190" s="59"/>
      <c r="T6190" s="3"/>
      <c r="U6190" s="5"/>
      <c r="V6190" s="3"/>
      <c r="W6190" s="5"/>
      <c r="AE6190" s="7"/>
      <c r="AM6190" s="8"/>
      <c r="AT6190" s="9"/>
      <c r="GM6190" s="12"/>
      <c r="GN6190" s="12"/>
      <c r="GO6190" s="12"/>
      <c r="GP6190" s="12"/>
      <c r="GQ6190" s="12"/>
    </row>
    <row r="6191" spans="9:199" s="1" customFormat="1">
      <c r="I6191" s="3"/>
      <c r="P6191" s="59"/>
      <c r="Q6191" s="59"/>
      <c r="R6191" s="59"/>
      <c r="T6191" s="3"/>
      <c r="U6191" s="5"/>
      <c r="V6191" s="3"/>
      <c r="W6191" s="5"/>
      <c r="AE6191" s="7"/>
      <c r="AM6191" s="8"/>
      <c r="AT6191" s="9"/>
      <c r="GM6191" s="12"/>
      <c r="GN6191" s="12"/>
      <c r="GO6191" s="12"/>
      <c r="GP6191" s="12"/>
      <c r="GQ6191" s="12"/>
    </row>
    <row r="6192" spans="9:199" s="1" customFormat="1">
      <c r="I6192" s="3"/>
      <c r="P6192" s="59"/>
      <c r="Q6192" s="59"/>
      <c r="R6192" s="59"/>
      <c r="T6192" s="3"/>
      <c r="U6192" s="5"/>
      <c r="V6192" s="3"/>
      <c r="W6192" s="5"/>
      <c r="AE6192" s="7"/>
      <c r="AM6192" s="8"/>
      <c r="AT6192" s="9"/>
      <c r="GM6192" s="12"/>
      <c r="GN6192" s="12"/>
      <c r="GO6192" s="12"/>
      <c r="GP6192" s="12"/>
      <c r="GQ6192" s="12"/>
    </row>
    <row r="6193" spans="9:199" s="1" customFormat="1">
      <c r="I6193" s="3"/>
      <c r="P6193" s="59"/>
      <c r="Q6193" s="59"/>
      <c r="R6193" s="59"/>
      <c r="T6193" s="3"/>
      <c r="U6193" s="5"/>
      <c r="V6193" s="3"/>
      <c r="W6193" s="5"/>
      <c r="AE6193" s="7"/>
      <c r="AM6193" s="8"/>
      <c r="AT6193" s="9"/>
      <c r="GM6193" s="12"/>
      <c r="GN6193" s="12"/>
      <c r="GO6193" s="12"/>
      <c r="GP6193" s="12"/>
      <c r="GQ6193" s="12"/>
    </row>
    <row r="6194" spans="9:199" s="1" customFormat="1">
      <c r="I6194" s="3"/>
      <c r="P6194" s="59"/>
      <c r="Q6194" s="59"/>
      <c r="R6194" s="59"/>
      <c r="T6194" s="3"/>
      <c r="U6194" s="5"/>
      <c r="V6194" s="3"/>
      <c r="W6194" s="5"/>
      <c r="AE6194" s="7"/>
      <c r="AM6194" s="8"/>
      <c r="AT6194" s="9"/>
      <c r="GM6194" s="12"/>
      <c r="GN6194" s="12"/>
      <c r="GO6194" s="12"/>
      <c r="GP6194" s="12"/>
      <c r="GQ6194" s="12"/>
    </row>
    <row r="6195" spans="9:199" s="1" customFormat="1">
      <c r="I6195" s="3"/>
      <c r="P6195" s="59"/>
      <c r="Q6195" s="59"/>
      <c r="R6195" s="59"/>
      <c r="T6195" s="3"/>
      <c r="U6195" s="5"/>
      <c r="V6195" s="3"/>
      <c r="W6195" s="5"/>
      <c r="AE6195" s="7"/>
      <c r="AM6195" s="8"/>
      <c r="AT6195" s="9"/>
      <c r="GM6195" s="12"/>
      <c r="GN6195" s="12"/>
      <c r="GO6195" s="12"/>
      <c r="GP6195" s="12"/>
      <c r="GQ6195" s="12"/>
    </row>
    <row r="6196" spans="9:199" s="1" customFormat="1">
      <c r="I6196" s="3"/>
      <c r="P6196" s="59"/>
      <c r="Q6196" s="59"/>
      <c r="R6196" s="59"/>
      <c r="T6196" s="3"/>
      <c r="U6196" s="5"/>
      <c r="V6196" s="3"/>
      <c r="W6196" s="5"/>
      <c r="AE6196" s="7"/>
      <c r="AM6196" s="8"/>
      <c r="AT6196" s="9"/>
      <c r="GM6196" s="12"/>
      <c r="GN6196" s="12"/>
      <c r="GO6196" s="12"/>
      <c r="GP6196" s="12"/>
      <c r="GQ6196" s="12"/>
    </row>
    <row r="6197" spans="9:199" s="1" customFormat="1">
      <c r="I6197" s="3"/>
      <c r="P6197" s="59"/>
      <c r="Q6197" s="59"/>
      <c r="R6197" s="59"/>
      <c r="T6197" s="3"/>
      <c r="U6197" s="5"/>
      <c r="V6197" s="3"/>
      <c r="W6197" s="5"/>
      <c r="AE6197" s="7"/>
      <c r="AM6197" s="8"/>
      <c r="AT6197" s="9"/>
      <c r="GM6197" s="12"/>
      <c r="GN6197" s="12"/>
      <c r="GO6197" s="12"/>
      <c r="GP6197" s="12"/>
      <c r="GQ6197" s="12"/>
    </row>
    <row r="6198" spans="9:199" s="1" customFormat="1">
      <c r="I6198" s="3"/>
      <c r="P6198" s="59"/>
      <c r="Q6198" s="59"/>
      <c r="R6198" s="59"/>
      <c r="T6198" s="3"/>
      <c r="U6198" s="5"/>
      <c r="V6198" s="3"/>
      <c r="W6198" s="5"/>
      <c r="AE6198" s="7"/>
      <c r="AM6198" s="8"/>
      <c r="AT6198" s="9"/>
      <c r="GM6198" s="12"/>
      <c r="GN6198" s="12"/>
      <c r="GO6198" s="12"/>
      <c r="GP6198" s="12"/>
      <c r="GQ6198" s="12"/>
    </row>
    <row r="6199" spans="9:199" s="1" customFormat="1">
      <c r="I6199" s="3"/>
      <c r="P6199" s="59"/>
      <c r="Q6199" s="59"/>
      <c r="R6199" s="59"/>
      <c r="T6199" s="3"/>
      <c r="U6199" s="5"/>
      <c r="V6199" s="3"/>
      <c r="W6199" s="5"/>
      <c r="AE6199" s="7"/>
      <c r="AM6199" s="8"/>
      <c r="AT6199" s="9"/>
      <c r="GM6199" s="12"/>
      <c r="GN6199" s="12"/>
      <c r="GO6199" s="12"/>
      <c r="GP6199" s="12"/>
      <c r="GQ6199" s="12"/>
    </row>
    <row r="6200" spans="9:199" s="1" customFormat="1">
      <c r="I6200" s="3"/>
      <c r="P6200" s="59"/>
      <c r="Q6200" s="59"/>
      <c r="R6200" s="59"/>
      <c r="T6200" s="3"/>
      <c r="U6200" s="5"/>
      <c r="V6200" s="3"/>
      <c r="W6200" s="5"/>
      <c r="AE6200" s="7"/>
      <c r="AM6200" s="8"/>
      <c r="AT6200" s="9"/>
      <c r="GM6200" s="12"/>
      <c r="GN6200" s="12"/>
      <c r="GO6200" s="12"/>
      <c r="GP6200" s="12"/>
      <c r="GQ6200" s="12"/>
    </row>
    <row r="6201" spans="9:199" s="1" customFormat="1">
      <c r="I6201" s="3"/>
      <c r="P6201" s="59"/>
      <c r="Q6201" s="59"/>
      <c r="R6201" s="59"/>
      <c r="T6201" s="3"/>
      <c r="U6201" s="5"/>
      <c r="V6201" s="3"/>
      <c r="W6201" s="5"/>
      <c r="AE6201" s="7"/>
      <c r="AM6201" s="8"/>
      <c r="AT6201" s="9"/>
      <c r="GM6201" s="12"/>
      <c r="GN6201" s="12"/>
      <c r="GO6201" s="12"/>
      <c r="GP6201" s="12"/>
      <c r="GQ6201" s="12"/>
    </row>
    <row r="6202" spans="9:199" s="1" customFormat="1">
      <c r="I6202" s="3"/>
      <c r="P6202" s="59"/>
      <c r="Q6202" s="59"/>
      <c r="R6202" s="59"/>
      <c r="T6202" s="3"/>
      <c r="U6202" s="5"/>
      <c r="V6202" s="3"/>
      <c r="W6202" s="5"/>
      <c r="AE6202" s="7"/>
      <c r="AM6202" s="8"/>
      <c r="AT6202" s="9"/>
      <c r="GM6202" s="12"/>
      <c r="GN6202" s="12"/>
      <c r="GO6202" s="12"/>
      <c r="GP6202" s="12"/>
      <c r="GQ6202" s="12"/>
    </row>
    <row r="6203" spans="9:199" s="1" customFormat="1">
      <c r="I6203" s="3"/>
      <c r="P6203" s="59"/>
      <c r="Q6203" s="59"/>
      <c r="R6203" s="59"/>
      <c r="T6203" s="3"/>
      <c r="U6203" s="5"/>
      <c r="V6203" s="3"/>
      <c r="W6203" s="5"/>
      <c r="AE6203" s="7"/>
      <c r="AM6203" s="8"/>
      <c r="AT6203" s="9"/>
      <c r="GM6203" s="12"/>
      <c r="GN6203" s="12"/>
      <c r="GO6203" s="12"/>
      <c r="GP6203" s="12"/>
      <c r="GQ6203" s="12"/>
    </row>
    <row r="6204" spans="9:199" s="1" customFormat="1">
      <c r="I6204" s="3"/>
      <c r="P6204" s="59"/>
      <c r="Q6204" s="59"/>
      <c r="R6204" s="59"/>
      <c r="T6204" s="3"/>
      <c r="U6204" s="5"/>
      <c r="V6204" s="3"/>
      <c r="W6204" s="5"/>
      <c r="AE6204" s="7"/>
      <c r="AM6204" s="8"/>
      <c r="AT6204" s="9"/>
      <c r="GM6204" s="12"/>
      <c r="GN6204" s="12"/>
      <c r="GO6204" s="12"/>
      <c r="GP6204" s="12"/>
      <c r="GQ6204" s="12"/>
    </row>
    <row r="6205" spans="9:199" s="1" customFormat="1">
      <c r="I6205" s="3"/>
      <c r="P6205" s="59"/>
      <c r="Q6205" s="59"/>
      <c r="R6205" s="59"/>
      <c r="T6205" s="3"/>
      <c r="U6205" s="5"/>
      <c r="V6205" s="3"/>
      <c r="W6205" s="5"/>
      <c r="AE6205" s="7"/>
      <c r="AM6205" s="8"/>
      <c r="AT6205" s="9"/>
      <c r="GM6205" s="12"/>
      <c r="GN6205" s="12"/>
      <c r="GO6205" s="12"/>
      <c r="GP6205" s="12"/>
      <c r="GQ6205" s="12"/>
    </row>
    <row r="6206" spans="9:199" s="1" customFormat="1">
      <c r="I6206" s="3"/>
      <c r="P6206" s="59"/>
      <c r="Q6206" s="59"/>
      <c r="R6206" s="59"/>
      <c r="T6206" s="3"/>
      <c r="U6206" s="5"/>
      <c r="V6206" s="3"/>
      <c r="W6206" s="5"/>
      <c r="AE6206" s="7"/>
      <c r="AM6206" s="8"/>
      <c r="AT6206" s="9"/>
      <c r="GM6206" s="12"/>
      <c r="GN6206" s="12"/>
      <c r="GO6206" s="12"/>
      <c r="GP6206" s="12"/>
      <c r="GQ6206" s="12"/>
    </row>
    <row r="6207" spans="9:199" s="1" customFormat="1">
      <c r="I6207" s="3"/>
      <c r="P6207" s="59"/>
      <c r="Q6207" s="59"/>
      <c r="R6207" s="59"/>
      <c r="T6207" s="3"/>
      <c r="U6207" s="5"/>
      <c r="V6207" s="3"/>
      <c r="W6207" s="5"/>
      <c r="AE6207" s="7"/>
      <c r="AM6207" s="8"/>
      <c r="AT6207" s="9"/>
      <c r="GM6207" s="12"/>
      <c r="GN6207" s="12"/>
      <c r="GO6207" s="12"/>
      <c r="GP6207" s="12"/>
      <c r="GQ6207" s="12"/>
    </row>
    <row r="6208" spans="9:199" s="1" customFormat="1">
      <c r="I6208" s="3"/>
      <c r="P6208" s="59"/>
      <c r="Q6208" s="59"/>
      <c r="R6208" s="59"/>
      <c r="T6208" s="3"/>
      <c r="U6208" s="5"/>
      <c r="V6208" s="3"/>
      <c r="W6208" s="5"/>
      <c r="AE6208" s="7"/>
      <c r="AM6208" s="8"/>
      <c r="AT6208" s="9"/>
      <c r="GM6208" s="12"/>
      <c r="GN6208" s="12"/>
      <c r="GO6208" s="12"/>
      <c r="GP6208" s="12"/>
      <c r="GQ6208" s="12"/>
    </row>
    <row r="6209" spans="9:199" s="1" customFormat="1">
      <c r="I6209" s="3"/>
      <c r="P6209" s="59"/>
      <c r="Q6209" s="59"/>
      <c r="R6209" s="59"/>
      <c r="T6209" s="3"/>
      <c r="U6209" s="5"/>
      <c r="V6209" s="3"/>
      <c r="W6209" s="5"/>
      <c r="AE6209" s="7"/>
      <c r="AM6209" s="8"/>
      <c r="AT6209" s="9"/>
      <c r="GM6209" s="12"/>
      <c r="GN6209" s="12"/>
      <c r="GO6209" s="12"/>
      <c r="GP6209" s="12"/>
      <c r="GQ6209" s="12"/>
    </row>
    <row r="6210" spans="9:199" s="1" customFormat="1">
      <c r="I6210" s="3"/>
      <c r="P6210" s="59"/>
      <c r="Q6210" s="59"/>
      <c r="R6210" s="59"/>
      <c r="T6210" s="3"/>
      <c r="U6210" s="5"/>
      <c r="V6210" s="3"/>
      <c r="W6210" s="5"/>
      <c r="AE6210" s="7"/>
      <c r="AM6210" s="8"/>
      <c r="AT6210" s="9"/>
      <c r="GM6210" s="12"/>
      <c r="GN6210" s="12"/>
      <c r="GO6210" s="12"/>
      <c r="GP6210" s="12"/>
      <c r="GQ6210" s="12"/>
    </row>
    <row r="6211" spans="9:199" s="1" customFormat="1">
      <c r="I6211" s="3"/>
      <c r="P6211" s="59"/>
      <c r="Q6211" s="59"/>
      <c r="R6211" s="59"/>
      <c r="T6211" s="3"/>
      <c r="U6211" s="5"/>
      <c r="V6211" s="3"/>
      <c r="W6211" s="5"/>
      <c r="AE6211" s="7"/>
      <c r="AM6211" s="8"/>
      <c r="AT6211" s="9"/>
      <c r="GM6211" s="12"/>
      <c r="GN6211" s="12"/>
      <c r="GO6211" s="12"/>
      <c r="GP6211" s="12"/>
      <c r="GQ6211" s="12"/>
    </row>
    <row r="6212" spans="9:199" s="1" customFormat="1">
      <c r="I6212" s="3"/>
      <c r="P6212" s="59"/>
      <c r="Q6212" s="59"/>
      <c r="R6212" s="59"/>
      <c r="T6212" s="3"/>
      <c r="U6212" s="5"/>
      <c r="V6212" s="3"/>
      <c r="W6212" s="5"/>
      <c r="AE6212" s="7"/>
      <c r="AM6212" s="8"/>
      <c r="AT6212" s="9"/>
      <c r="GM6212" s="12"/>
      <c r="GN6212" s="12"/>
      <c r="GO6212" s="12"/>
      <c r="GP6212" s="12"/>
      <c r="GQ6212" s="12"/>
    </row>
    <row r="6213" spans="9:199" s="1" customFormat="1">
      <c r="I6213" s="3"/>
      <c r="P6213" s="59"/>
      <c r="Q6213" s="59"/>
      <c r="R6213" s="59"/>
      <c r="T6213" s="3"/>
      <c r="U6213" s="5"/>
      <c r="V6213" s="3"/>
      <c r="W6213" s="5"/>
      <c r="AE6213" s="7"/>
      <c r="AM6213" s="8"/>
      <c r="AT6213" s="9"/>
      <c r="GM6213" s="12"/>
      <c r="GN6213" s="12"/>
      <c r="GO6213" s="12"/>
      <c r="GP6213" s="12"/>
      <c r="GQ6213" s="12"/>
    </row>
    <row r="6214" spans="9:199" s="1" customFormat="1">
      <c r="I6214" s="3"/>
      <c r="P6214" s="59"/>
      <c r="Q6214" s="59"/>
      <c r="R6214" s="59"/>
      <c r="T6214" s="3"/>
      <c r="U6214" s="5"/>
      <c r="V6214" s="3"/>
      <c r="W6214" s="5"/>
      <c r="AE6214" s="7"/>
      <c r="AM6214" s="8"/>
      <c r="AT6214" s="9"/>
      <c r="GM6214" s="12"/>
      <c r="GN6214" s="12"/>
      <c r="GO6214" s="12"/>
      <c r="GP6214" s="12"/>
      <c r="GQ6214" s="12"/>
    </row>
    <row r="6215" spans="9:199" s="1" customFormat="1">
      <c r="I6215" s="3"/>
      <c r="P6215" s="59"/>
      <c r="Q6215" s="59"/>
      <c r="R6215" s="59"/>
      <c r="T6215" s="3"/>
      <c r="U6215" s="5"/>
      <c r="V6215" s="3"/>
      <c r="W6215" s="5"/>
      <c r="AE6215" s="7"/>
      <c r="AM6215" s="8"/>
      <c r="AT6215" s="9"/>
      <c r="GM6215" s="12"/>
      <c r="GN6215" s="12"/>
      <c r="GO6215" s="12"/>
      <c r="GP6215" s="12"/>
      <c r="GQ6215" s="12"/>
    </row>
    <row r="6216" spans="9:199" s="1" customFormat="1">
      <c r="I6216" s="3"/>
      <c r="P6216" s="59"/>
      <c r="Q6216" s="59"/>
      <c r="R6216" s="59"/>
      <c r="T6216" s="3"/>
      <c r="U6216" s="5"/>
      <c r="V6216" s="3"/>
      <c r="W6216" s="5"/>
      <c r="AE6216" s="7"/>
      <c r="AM6216" s="8"/>
      <c r="AT6216" s="9"/>
      <c r="GM6216" s="12"/>
      <c r="GN6216" s="12"/>
      <c r="GO6216" s="12"/>
      <c r="GP6216" s="12"/>
      <c r="GQ6216" s="12"/>
    </row>
    <row r="6217" spans="9:199" s="1" customFormat="1">
      <c r="I6217" s="3"/>
      <c r="P6217" s="59"/>
      <c r="Q6217" s="59"/>
      <c r="R6217" s="59"/>
      <c r="T6217" s="3"/>
      <c r="U6217" s="5"/>
      <c r="V6217" s="3"/>
      <c r="W6217" s="5"/>
      <c r="AE6217" s="7"/>
      <c r="AM6217" s="8"/>
      <c r="AT6217" s="9"/>
      <c r="GM6217" s="12"/>
      <c r="GN6217" s="12"/>
      <c r="GO6217" s="12"/>
      <c r="GP6217" s="12"/>
      <c r="GQ6217" s="12"/>
    </row>
    <row r="6218" spans="9:199" s="1" customFormat="1">
      <c r="I6218" s="3"/>
      <c r="P6218" s="59"/>
      <c r="Q6218" s="59"/>
      <c r="R6218" s="59"/>
      <c r="T6218" s="3"/>
      <c r="U6218" s="5"/>
      <c r="V6218" s="3"/>
      <c r="W6218" s="5"/>
      <c r="AE6218" s="7"/>
      <c r="AM6218" s="8"/>
      <c r="AT6218" s="9"/>
      <c r="GM6218" s="12"/>
      <c r="GN6218" s="12"/>
      <c r="GO6218" s="12"/>
      <c r="GP6218" s="12"/>
      <c r="GQ6218" s="12"/>
    </row>
    <row r="6219" spans="9:199" s="1" customFormat="1">
      <c r="I6219" s="3"/>
      <c r="P6219" s="59"/>
      <c r="Q6219" s="59"/>
      <c r="R6219" s="59"/>
      <c r="T6219" s="3"/>
      <c r="U6219" s="5"/>
      <c r="V6219" s="3"/>
      <c r="W6219" s="5"/>
      <c r="AE6219" s="7"/>
      <c r="AM6219" s="8"/>
      <c r="AT6219" s="9"/>
      <c r="GM6219" s="12"/>
      <c r="GN6219" s="12"/>
      <c r="GO6219" s="12"/>
      <c r="GP6219" s="12"/>
      <c r="GQ6219" s="12"/>
    </row>
    <row r="6220" spans="9:199" s="1" customFormat="1">
      <c r="I6220" s="3"/>
      <c r="P6220" s="59"/>
      <c r="Q6220" s="59"/>
      <c r="R6220" s="59"/>
      <c r="T6220" s="3"/>
      <c r="U6220" s="5"/>
      <c r="V6220" s="3"/>
      <c r="W6220" s="5"/>
      <c r="AE6220" s="7"/>
      <c r="AM6220" s="8"/>
      <c r="AT6220" s="9"/>
      <c r="GM6220" s="12"/>
      <c r="GN6220" s="12"/>
      <c r="GO6220" s="12"/>
      <c r="GP6220" s="12"/>
      <c r="GQ6220" s="12"/>
    </row>
    <row r="6221" spans="9:199" s="1" customFormat="1">
      <c r="I6221" s="3"/>
      <c r="P6221" s="59"/>
      <c r="Q6221" s="59"/>
      <c r="R6221" s="59"/>
      <c r="T6221" s="3"/>
      <c r="U6221" s="5"/>
      <c r="V6221" s="3"/>
      <c r="W6221" s="5"/>
      <c r="AE6221" s="7"/>
      <c r="AM6221" s="8"/>
      <c r="AT6221" s="9"/>
      <c r="GM6221" s="12"/>
      <c r="GN6221" s="12"/>
      <c r="GO6221" s="12"/>
      <c r="GP6221" s="12"/>
      <c r="GQ6221" s="12"/>
    </row>
    <row r="6222" spans="9:199" s="1" customFormat="1">
      <c r="I6222" s="3"/>
      <c r="P6222" s="59"/>
      <c r="Q6222" s="59"/>
      <c r="R6222" s="59"/>
      <c r="T6222" s="3"/>
      <c r="U6222" s="5"/>
      <c r="V6222" s="3"/>
      <c r="W6222" s="5"/>
      <c r="AE6222" s="7"/>
      <c r="AM6222" s="8"/>
      <c r="AT6222" s="9"/>
      <c r="GM6222" s="12"/>
      <c r="GN6222" s="12"/>
      <c r="GO6222" s="12"/>
      <c r="GP6222" s="12"/>
      <c r="GQ6222" s="12"/>
    </row>
    <row r="6223" spans="9:199" s="1" customFormat="1">
      <c r="I6223" s="3"/>
      <c r="P6223" s="59"/>
      <c r="Q6223" s="59"/>
      <c r="R6223" s="59"/>
      <c r="T6223" s="3"/>
      <c r="U6223" s="5"/>
      <c r="V6223" s="3"/>
      <c r="W6223" s="5"/>
      <c r="AE6223" s="7"/>
      <c r="AM6223" s="8"/>
      <c r="AT6223" s="9"/>
      <c r="GM6223" s="12"/>
      <c r="GN6223" s="12"/>
      <c r="GO6223" s="12"/>
      <c r="GP6223" s="12"/>
      <c r="GQ6223" s="12"/>
    </row>
    <row r="6224" spans="9:199" s="1" customFormat="1">
      <c r="I6224" s="3"/>
      <c r="P6224" s="59"/>
      <c r="Q6224" s="59"/>
      <c r="R6224" s="59"/>
      <c r="T6224" s="3"/>
      <c r="U6224" s="5"/>
      <c r="V6224" s="3"/>
      <c r="W6224" s="5"/>
      <c r="AE6224" s="7"/>
      <c r="AM6224" s="8"/>
      <c r="AT6224" s="9"/>
      <c r="GM6224" s="12"/>
      <c r="GN6224" s="12"/>
      <c r="GO6224" s="12"/>
      <c r="GP6224" s="12"/>
      <c r="GQ6224" s="12"/>
    </row>
    <row r="6225" spans="9:199" s="1" customFormat="1">
      <c r="I6225" s="3"/>
      <c r="P6225" s="59"/>
      <c r="Q6225" s="59"/>
      <c r="R6225" s="59"/>
      <c r="T6225" s="3"/>
      <c r="U6225" s="5"/>
      <c r="V6225" s="3"/>
      <c r="W6225" s="5"/>
      <c r="AE6225" s="7"/>
      <c r="AM6225" s="8"/>
      <c r="AT6225" s="9"/>
      <c r="GM6225" s="12"/>
      <c r="GN6225" s="12"/>
      <c r="GO6225" s="12"/>
      <c r="GP6225" s="12"/>
      <c r="GQ6225" s="12"/>
    </row>
    <row r="6226" spans="9:199" s="1" customFormat="1">
      <c r="I6226" s="3"/>
      <c r="P6226" s="59"/>
      <c r="Q6226" s="59"/>
      <c r="R6226" s="59"/>
      <c r="T6226" s="3"/>
      <c r="U6226" s="5"/>
      <c r="V6226" s="3"/>
      <c r="W6226" s="5"/>
      <c r="AE6226" s="7"/>
      <c r="AM6226" s="8"/>
      <c r="AT6226" s="9"/>
      <c r="GM6226" s="12"/>
      <c r="GN6226" s="12"/>
      <c r="GO6226" s="12"/>
      <c r="GP6226" s="12"/>
      <c r="GQ6226" s="12"/>
    </row>
    <row r="6227" spans="9:199" s="1" customFormat="1">
      <c r="I6227" s="3"/>
      <c r="P6227" s="59"/>
      <c r="Q6227" s="59"/>
      <c r="R6227" s="59"/>
      <c r="T6227" s="3"/>
      <c r="U6227" s="5"/>
      <c r="V6227" s="3"/>
      <c r="W6227" s="5"/>
      <c r="AE6227" s="7"/>
      <c r="AM6227" s="8"/>
      <c r="AT6227" s="9"/>
      <c r="GM6227" s="12"/>
      <c r="GN6227" s="12"/>
      <c r="GO6227" s="12"/>
      <c r="GP6227" s="12"/>
      <c r="GQ6227" s="12"/>
    </row>
    <row r="6228" spans="9:199" s="1" customFormat="1">
      <c r="I6228" s="3"/>
      <c r="P6228" s="59"/>
      <c r="Q6228" s="59"/>
      <c r="R6228" s="59"/>
      <c r="T6228" s="3"/>
      <c r="U6228" s="5"/>
      <c r="V6228" s="3"/>
      <c r="W6228" s="5"/>
      <c r="AE6228" s="7"/>
      <c r="AM6228" s="8"/>
      <c r="AT6228" s="9"/>
      <c r="GM6228" s="12"/>
      <c r="GN6228" s="12"/>
      <c r="GO6228" s="12"/>
      <c r="GP6228" s="12"/>
      <c r="GQ6228" s="12"/>
    </row>
    <row r="6229" spans="9:199" s="1" customFormat="1">
      <c r="I6229" s="3"/>
      <c r="P6229" s="59"/>
      <c r="Q6229" s="59"/>
      <c r="R6229" s="59"/>
      <c r="T6229" s="3"/>
      <c r="U6229" s="5"/>
      <c r="V6229" s="3"/>
      <c r="W6229" s="5"/>
      <c r="AE6229" s="7"/>
      <c r="AM6229" s="8"/>
      <c r="AT6229" s="9"/>
      <c r="GM6229" s="12"/>
      <c r="GN6229" s="12"/>
      <c r="GO6229" s="12"/>
      <c r="GP6229" s="12"/>
      <c r="GQ6229" s="12"/>
    </row>
    <row r="6230" spans="9:199" s="1" customFormat="1">
      <c r="I6230" s="3"/>
      <c r="P6230" s="59"/>
      <c r="Q6230" s="59"/>
      <c r="R6230" s="59"/>
      <c r="T6230" s="3"/>
      <c r="U6230" s="5"/>
      <c r="V6230" s="3"/>
      <c r="W6230" s="5"/>
      <c r="AE6230" s="7"/>
      <c r="AM6230" s="8"/>
      <c r="AT6230" s="9"/>
      <c r="GM6230" s="12"/>
      <c r="GN6230" s="12"/>
      <c r="GO6230" s="12"/>
      <c r="GP6230" s="12"/>
      <c r="GQ6230" s="12"/>
    </row>
    <row r="6231" spans="9:199" s="1" customFormat="1">
      <c r="I6231" s="3"/>
      <c r="P6231" s="59"/>
      <c r="Q6231" s="59"/>
      <c r="R6231" s="59"/>
      <c r="T6231" s="3"/>
      <c r="U6231" s="5"/>
      <c r="V6231" s="3"/>
      <c r="W6231" s="5"/>
      <c r="AE6231" s="7"/>
      <c r="AM6231" s="8"/>
      <c r="AT6231" s="9"/>
      <c r="GM6231" s="12"/>
      <c r="GN6231" s="12"/>
      <c r="GO6231" s="12"/>
      <c r="GP6231" s="12"/>
      <c r="GQ6231" s="12"/>
    </row>
    <row r="6232" spans="9:199" s="1" customFormat="1">
      <c r="I6232" s="3"/>
      <c r="P6232" s="59"/>
      <c r="Q6232" s="59"/>
      <c r="R6232" s="59"/>
      <c r="T6232" s="3"/>
      <c r="U6232" s="5"/>
      <c r="V6232" s="3"/>
      <c r="W6232" s="5"/>
      <c r="AE6232" s="7"/>
      <c r="AM6232" s="8"/>
      <c r="AT6232" s="9"/>
      <c r="GM6232" s="12"/>
      <c r="GN6232" s="12"/>
      <c r="GO6232" s="12"/>
      <c r="GP6232" s="12"/>
      <c r="GQ6232" s="12"/>
    </row>
    <row r="6233" spans="9:199" s="1" customFormat="1">
      <c r="I6233" s="3"/>
      <c r="P6233" s="59"/>
      <c r="Q6233" s="59"/>
      <c r="R6233" s="59"/>
      <c r="T6233" s="3"/>
      <c r="U6233" s="5"/>
      <c r="V6233" s="3"/>
      <c r="W6233" s="5"/>
      <c r="AE6233" s="7"/>
      <c r="AM6233" s="8"/>
      <c r="AT6233" s="9"/>
      <c r="GM6233" s="12"/>
      <c r="GN6233" s="12"/>
      <c r="GO6233" s="12"/>
      <c r="GP6233" s="12"/>
      <c r="GQ6233" s="12"/>
    </row>
    <row r="6234" spans="9:199" s="1" customFormat="1">
      <c r="I6234" s="3"/>
      <c r="P6234" s="59"/>
      <c r="Q6234" s="59"/>
      <c r="R6234" s="59"/>
      <c r="T6234" s="3"/>
      <c r="U6234" s="5"/>
      <c r="V6234" s="3"/>
      <c r="W6234" s="5"/>
      <c r="AE6234" s="7"/>
      <c r="AM6234" s="8"/>
      <c r="AT6234" s="9"/>
      <c r="GM6234" s="12"/>
      <c r="GN6234" s="12"/>
      <c r="GO6234" s="12"/>
      <c r="GP6234" s="12"/>
      <c r="GQ6234" s="12"/>
    </row>
    <row r="6235" spans="9:199" s="1" customFormat="1">
      <c r="I6235" s="3"/>
      <c r="P6235" s="59"/>
      <c r="Q6235" s="59"/>
      <c r="R6235" s="59"/>
      <c r="T6235" s="3"/>
      <c r="U6235" s="5"/>
      <c r="V6235" s="3"/>
      <c r="W6235" s="5"/>
      <c r="AE6235" s="7"/>
      <c r="AM6235" s="8"/>
      <c r="AT6235" s="9"/>
      <c r="GM6235" s="12"/>
      <c r="GN6235" s="12"/>
      <c r="GO6235" s="12"/>
      <c r="GP6235" s="12"/>
      <c r="GQ6235" s="12"/>
    </row>
    <row r="6236" spans="9:199" s="1" customFormat="1">
      <c r="I6236" s="3"/>
      <c r="P6236" s="59"/>
      <c r="Q6236" s="59"/>
      <c r="R6236" s="59"/>
      <c r="T6236" s="3"/>
      <c r="U6236" s="5"/>
      <c r="V6236" s="3"/>
      <c r="W6236" s="5"/>
      <c r="AE6236" s="7"/>
      <c r="AM6236" s="8"/>
      <c r="AT6236" s="9"/>
      <c r="GM6236" s="12"/>
      <c r="GN6236" s="12"/>
      <c r="GO6236" s="12"/>
      <c r="GP6236" s="12"/>
      <c r="GQ6236" s="12"/>
    </row>
    <row r="6237" spans="9:199" s="1" customFormat="1">
      <c r="I6237" s="3"/>
      <c r="P6237" s="59"/>
      <c r="Q6237" s="59"/>
      <c r="R6237" s="59"/>
      <c r="T6237" s="3"/>
      <c r="U6237" s="5"/>
      <c r="V6237" s="3"/>
      <c r="W6237" s="5"/>
      <c r="AE6237" s="7"/>
      <c r="AM6237" s="8"/>
      <c r="AT6237" s="9"/>
      <c r="GM6237" s="12"/>
      <c r="GN6237" s="12"/>
      <c r="GO6237" s="12"/>
      <c r="GP6237" s="12"/>
      <c r="GQ6237" s="12"/>
    </row>
    <row r="6238" spans="9:199" s="1" customFormat="1">
      <c r="I6238" s="3"/>
      <c r="P6238" s="59"/>
      <c r="Q6238" s="59"/>
      <c r="R6238" s="59"/>
      <c r="T6238" s="3"/>
      <c r="U6238" s="5"/>
      <c r="V6238" s="3"/>
      <c r="W6238" s="5"/>
      <c r="AE6238" s="7"/>
      <c r="AM6238" s="8"/>
      <c r="AT6238" s="9"/>
      <c r="GM6238" s="12"/>
      <c r="GN6238" s="12"/>
      <c r="GO6238" s="12"/>
      <c r="GP6238" s="12"/>
      <c r="GQ6238" s="12"/>
    </row>
    <row r="6239" spans="9:199" s="1" customFormat="1">
      <c r="I6239" s="3"/>
      <c r="P6239" s="59"/>
      <c r="Q6239" s="59"/>
      <c r="R6239" s="59"/>
      <c r="T6239" s="3"/>
      <c r="U6239" s="5"/>
      <c r="V6239" s="3"/>
      <c r="W6239" s="5"/>
      <c r="AE6239" s="7"/>
      <c r="AM6239" s="8"/>
      <c r="AT6239" s="9"/>
      <c r="GM6239" s="12"/>
      <c r="GN6239" s="12"/>
      <c r="GO6239" s="12"/>
      <c r="GP6239" s="12"/>
      <c r="GQ6239" s="12"/>
    </row>
    <row r="6240" spans="9:199" s="1" customFormat="1">
      <c r="I6240" s="3"/>
      <c r="P6240" s="59"/>
      <c r="Q6240" s="59"/>
      <c r="R6240" s="59"/>
      <c r="T6240" s="3"/>
      <c r="U6240" s="5"/>
      <c r="V6240" s="3"/>
      <c r="W6240" s="5"/>
      <c r="AE6240" s="7"/>
      <c r="AM6240" s="8"/>
      <c r="AT6240" s="9"/>
      <c r="GM6240" s="12"/>
      <c r="GN6240" s="12"/>
      <c r="GO6240" s="12"/>
      <c r="GP6240" s="12"/>
      <c r="GQ6240" s="12"/>
    </row>
    <row r="6241" spans="9:199" s="1" customFormat="1">
      <c r="I6241" s="3"/>
      <c r="P6241" s="59"/>
      <c r="Q6241" s="59"/>
      <c r="R6241" s="59"/>
      <c r="T6241" s="3"/>
      <c r="U6241" s="5"/>
      <c r="V6241" s="3"/>
      <c r="W6241" s="5"/>
      <c r="AE6241" s="7"/>
      <c r="AM6241" s="8"/>
      <c r="AT6241" s="9"/>
      <c r="GM6241" s="12"/>
      <c r="GN6241" s="12"/>
      <c r="GO6241" s="12"/>
      <c r="GP6241" s="12"/>
      <c r="GQ6241" s="12"/>
    </row>
    <row r="6242" spans="9:199" s="1" customFormat="1">
      <c r="I6242" s="3"/>
      <c r="P6242" s="59"/>
      <c r="Q6242" s="59"/>
      <c r="R6242" s="59"/>
      <c r="T6242" s="3"/>
      <c r="U6242" s="5"/>
      <c r="V6242" s="3"/>
      <c r="W6242" s="5"/>
      <c r="AE6242" s="7"/>
      <c r="AM6242" s="8"/>
      <c r="AT6242" s="9"/>
      <c r="GM6242" s="12"/>
      <c r="GN6242" s="12"/>
      <c r="GO6242" s="12"/>
      <c r="GP6242" s="12"/>
      <c r="GQ6242" s="12"/>
    </row>
    <row r="6243" spans="9:199" s="1" customFormat="1">
      <c r="I6243" s="3"/>
      <c r="P6243" s="59"/>
      <c r="Q6243" s="59"/>
      <c r="R6243" s="59"/>
      <c r="T6243" s="3"/>
      <c r="U6243" s="5"/>
      <c r="V6243" s="3"/>
      <c r="W6243" s="5"/>
      <c r="AE6243" s="7"/>
      <c r="AM6243" s="8"/>
      <c r="AT6243" s="9"/>
      <c r="GM6243" s="12"/>
      <c r="GN6243" s="12"/>
      <c r="GO6243" s="12"/>
      <c r="GP6243" s="12"/>
      <c r="GQ6243" s="12"/>
    </row>
    <row r="6244" spans="9:199" s="1" customFormat="1">
      <c r="I6244" s="3"/>
      <c r="P6244" s="59"/>
      <c r="Q6244" s="59"/>
      <c r="R6244" s="59"/>
      <c r="T6244" s="3"/>
      <c r="U6244" s="5"/>
      <c r="V6244" s="3"/>
      <c r="W6244" s="5"/>
      <c r="AE6244" s="7"/>
      <c r="AM6244" s="8"/>
      <c r="AT6244" s="9"/>
      <c r="GM6244" s="12"/>
      <c r="GN6244" s="12"/>
      <c r="GO6244" s="12"/>
      <c r="GP6244" s="12"/>
      <c r="GQ6244" s="12"/>
    </row>
    <row r="6245" spans="9:199" s="1" customFormat="1">
      <c r="I6245" s="3"/>
      <c r="P6245" s="59"/>
      <c r="Q6245" s="59"/>
      <c r="R6245" s="59"/>
      <c r="T6245" s="3"/>
      <c r="U6245" s="5"/>
      <c r="V6245" s="3"/>
      <c r="W6245" s="5"/>
      <c r="AE6245" s="7"/>
      <c r="AM6245" s="8"/>
      <c r="AT6245" s="9"/>
      <c r="GM6245" s="12"/>
      <c r="GN6245" s="12"/>
      <c r="GO6245" s="12"/>
      <c r="GP6245" s="12"/>
      <c r="GQ6245" s="12"/>
    </row>
    <row r="6246" spans="9:199" s="1" customFormat="1">
      <c r="I6246" s="3"/>
      <c r="P6246" s="59"/>
      <c r="Q6246" s="59"/>
      <c r="R6246" s="59"/>
      <c r="T6246" s="3"/>
      <c r="U6246" s="5"/>
      <c r="V6246" s="3"/>
      <c r="W6246" s="5"/>
      <c r="AE6246" s="7"/>
      <c r="AM6246" s="8"/>
      <c r="AT6246" s="9"/>
      <c r="GM6246" s="12"/>
      <c r="GN6246" s="12"/>
      <c r="GO6246" s="12"/>
      <c r="GP6246" s="12"/>
      <c r="GQ6246" s="12"/>
    </row>
    <row r="6247" spans="9:199" s="1" customFormat="1">
      <c r="I6247" s="3"/>
      <c r="P6247" s="59"/>
      <c r="Q6247" s="59"/>
      <c r="R6247" s="59"/>
      <c r="T6247" s="3"/>
      <c r="U6247" s="5"/>
      <c r="V6247" s="3"/>
      <c r="W6247" s="5"/>
      <c r="AE6247" s="7"/>
      <c r="AM6247" s="8"/>
      <c r="AT6247" s="9"/>
      <c r="GM6247" s="12"/>
      <c r="GN6247" s="12"/>
      <c r="GO6247" s="12"/>
      <c r="GP6247" s="12"/>
      <c r="GQ6247" s="12"/>
    </row>
    <row r="6248" spans="9:199" s="1" customFormat="1">
      <c r="I6248" s="3"/>
      <c r="P6248" s="59"/>
      <c r="Q6248" s="59"/>
      <c r="R6248" s="59"/>
      <c r="T6248" s="3"/>
      <c r="U6248" s="5"/>
      <c r="V6248" s="3"/>
      <c r="W6248" s="5"/>
      <c r="AE6248" s="7"/>
      <c r="AM6248" s="8"/>
      <c r="AT6248" s="9"/>
      <c r="GM6248" s="12"/>
      <c r="GN6248" s="12"/>
      <c r="GO6248" s="12"/>
      <c r="GP6248" s="12"/>
      <c r="GQ6248" s="12"/>
    </row>
    <row r="6249" spans="9:199" s="1" customFormat="1">
      <c r="I6249" s="3"/>
      <c r="P6249" s="59"/>
      <c r="Q6249" s="59"/>
      <c r="R6249" s="59"/>
      <c r="T6249" s="3"/>
      <c r="U6249" s="5"/>
      <c r="V6249" s="3"/>
      <c r="W6249" s="5"/>
      <c r="AE6249" s="7"/>
      <c r="AM6249" s="8"/>
      <c r="AT6249" s="9"/>
      <c r="GM6249" s="12"/>
      <c r="GN6249" s="12"/>
      <c r="GO6249" s="12"/>
      <c r="GP6249" s="12"/>
      <c r="GQ6249" s="12"/>
    </row>
    <row r="6250" spans="9:199" s="1" customFormat="1">
      <c r="I6250" s="3"/>
      <c r="P6250" s="59"/>
      <c r="Q6250" s="59"/>
      <c r="R6250" s="59"/>
      <c r="T6250" s="3"/>
      <c r="U6250" s="5"/>
      <c r="V6250" s="3"/>
      <c r="W6250" s="5"/>
      <c r="AE6250" s="7"/>
      <c r="AM6250" s="8"/>
      <c r="AT6250" s="9"/>
      <c r="GM6250" s="12"/>
      <c r="GN6250" s="12"/>
      <c r="GO6250" s="12"/>
      <c r="GP6250" s="12"/>
      <c r="GQ6250" s="12"/>
    </row>
    <row r="6251" spans="9:199" s="1" customFormat="1">
      <c r="I6251" s="3"/>
      <c r="P6251" s="59"/>
      <c r="Q6251" s="59"/>
      <c r="R6251" s="59"/>
      <c r="T6251" s="3"/>
      <c r="U6251" s="5"/>
      <c r="V6251" s="3"/>
      <c r="W6251" s="5"/>
      <c r="AE6251" s="7"/>
      <c r="AM6251" s="8"/>
      <c r="AT6251" s="9"/>
      <c r="GM6251" s="12"/>
      <c r="GN6251" s="12"/>
      <c r="GO6251" s="12"/>
      <c r="GP6251" s="12"/>
      <c r="GQ6251" s="12"/>
    </row>
    <row r="6252" spans="9:199" s="1" customFormat="1">
      <c r="I6252" s="3"/>
      <c r="P6252" s="59"/>
      <c r="Q6252" s="59"/>
      <c r="R6252" s="59"/>
      <c r="T6252" s="3"/>
      <c r="U6252" s="5"/>
      <c r="V6252" s="3"/>
      <c r="W6252" s="5"/>
      <c r="AE6252" s="7"/>
      <c r="AM6252" s="8"/>
      <c r="AT6252" s="9"/>
      <c r="GM6252" s="12"/>
      <c r="GN6252" s="12"/>
      <c r="GO6252" s="12"/>
      <c r="GP6252" s="12"/>
      <c r="GQ6252" s="12"/>
    </row>
    <row r="6253" spans="9:199" s="1" customFormat="1">
      <c r="I6253" s="3"/>
      <c r="P6253" s="59"/>
      <c r="Q6253" s="59"/>
      <c r="R6253" s="59"/>
      <c r="T6253" s="3"/>
      <c r="U6253" s="5"/>
      <c r="V6253" s="3"/>
      <c r="W6253" s="5"/>
      <c r="AE6253" s="7"/>
      <c r="AM6253" s="8"/>
      <c r="AT6253" s="9"/>
      <c r="GM6253" s="12"/>
      <c r="GN6253" s="12"/>
      <c r="GO6253" s="12"/>
      <c r="GP6253" s="12"/>
      <c r="GQ6253" s="12"/>
    </row>
    <row r="6254" spans="9:199" s="1" customFormat="1">
      <c r="I6254" s="3"/>
      <c r="P6254" s="59"/>
      <c r="Q6254" s="59"/>
      <c r="R6254" s="59"/>
      <c r="T6254" s="3"/>
      <c r="U6254" s="5"/>
      <c r="V6254" s="3"/>
      <c r="W6254" s="5"/>
      <c r="AE6254" s="7"/>
      <c r="AM6254" s="8"/>
      <c r="AT6254" s="9"/>
      <c r="GM6254" s="12"/>
      <c r="GN6254" s="12"/>
      <c r="GO6254" s="12"/>
      <c r="GP6254" s="12"/>
      <c r="GQ6254" s="12"/>
    </row>
    <row r="6255" spans="9:199" s="1" customFormat="1">
      <c r="I6255" s="3"/>
      <c r="P6255" s="59"/>
      <c r="Q6255" s="59"/>
      <c r="R6255" s="59"/>
      <c r="T6255" s="3"/>
      <c r="U6255" s="5"/>
      <c r="V6255" s="3"/>
      <c r="W6255" s="5"/>
      <c r="AE6255" s="7"/>
      <c r="AM6255" s="8"/>
      <c r="AT6255" s="9"/>
      <c r="GM6255" s="12"/>
      <c r="GN6255" s="12"/>
      <c r="GO6255" s="12"/>
      <c r="GP6255" s="12"/>
      <c r="GQ6255" s="12"/>
    </row>
    <row r="6256" spans="9:199" s="1" customFormat="1">
      <c r="I6256" s="3"/>
      <c r="P6256" s="59"/>
      <c r="Q6256" s="59"/>
      <c r="R6256" s="59"/>
      <c r="T6256" s="3"/>
      <c r="U6256" s="5"/>
      <c r="V6256" s="3"/>
      <c r="W6256" s="5"/>
      <c r="AE6256" s="7"/>
      <c r="AM6256" s="8"/>
      <c r="AT6256" s="9"/>
      <c r="GM6256" s="12"/>
      <c r="GN6256" s="12"/>
      <c r="GO6256" s="12"/>
      <c r="GP6256" s="12"/>
      <c r="GQ6256" s="12"/>
    </row>
    <row r="6257" spans="9:199" s="1" customFormat="1">
      <c r="I6257" s="3"/>
      <c r="P6257" s="59"/>
      <c r="Q6257" s="59"/>
      <c r="R6257" s="59"/>
      <c r="T6257" s="3"/>
      <c r="U6257" s="5"/>
      <c r="V6257" s="3"/>
      <c r="W6257" s="5"/>
      <c r="AE6257" s="7"/>
      <c r="AM6257" s="8"/>
      <c r="AT6257" s="9"/>
      <c r="GM6257" s="12"/>
      <c r="GN6257" s="12"/>
      <c r="GO6257" s="12"/>
      <c r="GP6257" s="12"/>
      <c r="GQ6257" s="12"/>
    </row>
    <row r="6258" spans="9:199" s="1" customFormat="1">
      <c r="I6258" s="3"/>
      <c r="P6258" s="59"/>
      <c r="Q6258" s="59"/>
      <c r="R6258" s="59"/>
      <c r="T6258" s="3"/>
      <c r="U6258" s="5"/>
      <c r="V6258" s="3"/>
      <c r="W6258" s="5"/>
      <c r="AE6258" s="7"/>
      <c r="AM6258" s="8"/>
      <c r="AT6258" s="9"/>
      <c r="GM6258" s="12"/>
      <c r="GN6258" s="12"/>
      <c r="GO6258" s="12"/>
      <c r="GP6258" s="12"/>
      <c r="GQ6258" s="12"/>
    </row>
    <row r="6259" spans="9:199" s="1" customFormat="1">
      <c r="I6259" s="3"/>
      <c r="P6259" s="59"/>
      <c r="Q6259" s="59"/>
      <c r="R6259" s="59"/>
      <c r="T6259" s="3"/>
      <c r="U6259" s="5"/>
      <c r="V6259" s="3"/>
      <c r="W6259" s="5"/>
      <c r="AE6259" s="7"/>
      <c r="AM6259" s="8"/>
      <c r="AT6259" s="9"/>
      <c r="GM6259" s="12"/>
      <c r="GN6259" s="12"/>
      <c r="GO6259" s="12"/>
      <c r="GP6259" s="12"/>
      <c r="GQ6259" s="12"/>
    </row>
    <row r="6260" spans="9:199" s="1" customFormat="1">
      <c r="I6260" s="3"/>
      <c r="P6260" s="59"/>
      <c r="Q6260" s="59"/>
      <c r="R6260" s="59"/>
      <c r="T6260" s="3"/>
      <c r="U6260" s="5"/>
      <c r="V6260" s="3"/>
      <c r="W6260" s="5"/>
      <c r="AE6260" s="7"/>
      <c r="AM6260" s="8"/>
      <c r="AT6260" s="9"/>
      <c r="GM6260" s="12"/>
      <c r="GN6260" s="12"/>
      <c r="GO6260" s="12"/>
      <c r="GP6260" s="12"/>
      <c r="GQ6260" s="12"/>
    </row>
    <row r="6261" spans="9:199" s="1" customFormat="1">
      <c r="I6261" s="3"/>
      <c r="P6261" s="59"/>
      <c r="Q6261" s="59"/>
      <c r="R6261" s="59"/>
      <c r="T6261" s="3"/>
      <c r="U6261" s="5"/>
      <c r="V6261" s="3"/>
      <c r="W6261" s="5"/>
      <c r="AE6261" s="7"/>
      <c r="AM6261" s="8"/>
      <c r="AT6261" s="9"/>
      <c r="GM6261" s="12"/>
      <c r="GN6261" s="12"/>
      <c r="GO6261" s="12"/>
      <c r="GP6261" s="12"/>
      <c r="GQ6261" s="12"/>
    </row>
    <row r="6262" spans="9:199" s="1" customFormat="1">
      <c r="I6262" s="3"/>
      <c r="P6262" s="59"/>
      <c r="Q6262" s="59"/>
      <c r="R6262" s="59"/>
      <c r="T6262" s="3"/>
      <c r="U6262" s="5"/>
      <c r="V6262" s="3"/>
      <c r="W6262" s="5"/>
      <c r="AE6262" s="7"/>
      <c r="AM6262" s="8"/>
      <c r="AT6262" s="9"/>
      <c r="GM6262" s="12"/>
      <c r="GN6262" s="12"/>
      <c r="GO6262" s="12"/>
      <c r="GP6262" s="12"/>
      <c r="GQ6262" s="12"/>
    </row>
    <row r="6263" spans="9:199" s="1" customFormat="1">
      <c r="I6263" s="3"/>
      <c r="P6263" s="59"/>
      <c r="Q6263" s="59"/>
      <c r="R6263" s="59"/>
      <c r="T6263" s="3"/>
      <c r="U6263" s="5"/>
      <c r="V6263" s="3"/>
      <c r="W6263" s="5"/>
      <c r="AE6263" s="7"/>
      <c r="AM6263" s="8"/>
      <c r="AT6263" s="9"/>
      <c r="GM6263" s="12"/>
      <c r="GN6263" s="12"/>
      <c r="GO6263" s="12"/>
      <c r="GP6263" s="12"/>
      <c r="GQ6263" s="12"/>
    </row>
    <row r="6264" spans="9:199" s="1" customFormat="1">
      <c r="I6264" s="3"/>
      <c r="P6264" s="59"/>
      <c r="Q6264" s="59"/>
      <c r="R6264" s="59"/>
      <c r="T6264" s="3"/>
      <c r="U6264" s="5"/>
      <c r="V6264" s="3"/>
      <c r="W6264" s="5"/>
      <c r="AE6264" s="7"/>
      <c r="AM6264" s="8"/>
      <c r="AT6264" s="9"/>
      <c r="GM6264" s="12"/>
      <c r="GN6264" s="12"/>
      <c r="GO6264" s="12"/>
      <c r="GP6264" s="12"/>
      <c r="GQ6264" s="12"/>
    </row>
    <row r="6265" spans="9:199" s="1" customFormat="1">
      <c r="I6265" s="3"/>
      <c r="P6265" s="59"/>
      <c r="Q6265" s="59"/>
      <c r="R6265" s="59"/>
      <c r="T6265" s="3"/>
      <c r="U6265" s="5"/>
      <c r="V6265" s="3"/>
      <c r="W6265" s="5"/>
      <c r="AE6265" s="7"/>
      <c r="AM6265" s="8"/>
      <c r="AT6265" s="9"/>
      <c r="GM6265" s="12"/>
      <c r="GN6265" s="12"/>
      <c r="GO6265" s="12"/>
      <c r="GP6265" s="12"/>
      <c r="GQ6265" s="12"/>
    </row>
    <row r="6266" spans="9:199" s="1" customFormat="1">
      <c r="I6266" s="3"/>
      <c r="P6266" s="59"/>
      <c r="Q6266" s="59"/>
      <c r="R6266" s="59"/>
      <c r="T6266" s="3"/>
      <c r="U6266" s="5"/>
      <c r="V6266" s="3"/>
      <c r="W6266" s="5"/>
      <c r="AE6266" s="7"/>
      <c r="AM6266" s="8"/>
      <c r="AT6266" s="9"/>
      <c r="GM6266" s="12"/>
      <c r="GN6266" s="12"/>
      <c r="GO6266" s="12"/>
      <c r="GP6266" s="12"/>
      <c r="GQ6266" s="12"/>
    </row>
    <row r="6267" spans="9:199" s="1" customFormat="1">
      <c r="I6267" s="3"/>
      <c r="P6267" s="59"/>
      <c r="Q6267" s="59"/>
      <c r="R6267" s="59"/>
      <c r="T6267" s="3"/>
      <c r="U6267" s="5"/>
      <c r="V6267" s="3"/>
      <c r="W6267" s="5"/>
      <c r="AE6267" s="7"/>
      <c r="AM6267" s="8"/>
      <c r="AT6267" s="9"/>
      <c r="GM6267" s="12"/>
      <c r="GN6267" s="12"/>
      <c r="GO6267" s="12"/>
      <c r="GP6267" s="12"/>
      <c r="GQ6267" s="12"/>
    </row>
    <row r="6268" spans="9:199" s="1" customFormat="1">
      <c r="I6268" s="3"/>
      <c r="P6268" s="59"/>
      <c r="Q6268" s="59"/>
      <c r="R6268" s="59"/>
      <c r="T6268" s="3"/>
      <c r="U6268" s="5"/>
      <c r="V6268" s="3"/>
      <c r="W6268" s="5"/>
      <c r="AE6268" s="7"/>
      <c r="AM6268" s="8"/>
      <c r="AT6268" s="9"/>
      <c r="GM6268" s="12"/>
      <c r="GN6268" s="12"/>
      <c r="GO6268" s="12"/>
      <c r="GP6268" s="12"/>
      <c r="GQ6268" s="12"/>
    </row>
    <row r="6269" spans="9:199" s="1" customFormat="1">
      <c r="I6269" s="3"/>
      <c r="P6269" s="59"/>
      <c r="Q6269" s="59"/>
      <c r="R6269" s="59"/>
      <c r="T6269" s="3"/>
      <c r="U6269" s="5"/>
      <c r="V6269" s="3"/>
      <c r="W6269" s="5"/>
      <c r="AE6269" s="7"/>
      <c r="AM6269" s="8"/>
      <c r="AT6269" s="9"/>
      <c r="GM6269" s="12"/>
      <c r="GN6269" s="12"/>
      <c r="GO6269" s="12"/>
      <c r="GP6269" s="12"/>
      <c r="GQ6269" s="12"/>
    </row>
    <row r="6270" spans="9:199" s="1" customFormat="1">
      <c r="I6270" s="3"/>
      <c r="P6270" s="59"/>
      <c r="Q6270" s="59"/>
      <c r="R6270" s="59"/>
      <c r="T6270" s="3"/>
      <c r="U6270" s="5"/>
      <c r="V6270" s="3"/>
      <c r="W6270" s="5"/>
      <c r="AE6270" s="7"/>
      <c r="AM6270" s="8"/>
      <c r="AT6270" s="9"/>
      <c r="GM6270" s="12"/>
      <c r="GN6270" s="12"/>
      <c r="GO6270" s="12"/>
      <c r="GP6270" s="12"/>
      <c r="GQ6270" s="12"/>
    </row>
    <row r="6271" spans="9:199" s="1" customFormat="1">
      <c r="I6271" s="3"/>
      <c r="P6271" s="59"/>
      <c r="Q6271" s="59"/>
      <c r="R6271" s="59"/>
      <c r="T6271" s="3"/>
      <c r="U6271" s="5"/>
      <c r="V6271" s="3"/>
      <c r="W6271" s="5"/>
      <c r="AE6271" s="7"/>
      <c r="AM6271" s="8"/>
      <c r="AT6271" s="9"/>
      <c r="GM6271" s="12"/>
      <c r="GN6271" s="12"/>
      <c r="GO6271" s="12"/>
      <c r="GP6271" s="12"/>
      <c r="GQ6271" s="12"/>
    </row>
    <row r="6272" spans="9:199" s="1" customFormat="1">
      <c r="I6272" s="3"/>
      <c r="P6272" s="59"/>
      <c r="Q6272" s="59"/>
      <c r="R6272" s="59"/>
      <c r="T6272" s="3"/>
      <c r="U6272" s="5"/>
      <c r="V6272" s="3"/>
      <c r="W6272" s="5"/>
      <c r="AE6272" s="7"/>
      <c r="AM6272" s="8"/>
      <c r="AT6272" s="9"/>
      <c r="GM6272" s="12"/>
      <c r="GN6272" s="12"/>
      <c r="GO6272" s="12"/>
      <c r="GP6272" s="12"/>
      <c r="GQ6272" s="12"/>
    </row>
    <row r="6273" spans="9:199" s="1" customFormat="1">
      <c r="I6273" s="3"/>
      <c r="P6273" s="59"/>
      <c r="Q6273" s="59"/>
      <c r="R6273" s="59"/>
      <c r="T6273" s="3"/>
      <c r="U6273" s="5"/>
      <c r="V6273" s="3"/>
      <c r="W6273" s="5"/>
      <c r="AE6273" s="7"/>
      <c r="AM6273" s="8"/>
      <c r="AT6273" s="9"/>
      <c r="GM6273" s="12"/>
      <c r="GN6273" s="12"/>
      <c r="GO6273" s="12"/>
      <c r="GP6273" s="12"/>
      <c r="GQ6273" s="12"/>
    </row>
    <row r="6274" spans="9:199" s="1" customFormat="1">
      <c r="I6274" s="3"/>
      <c r="P6274" s="59"/>
      <c r="Q6274" s="59"/>
      <c r="R6274" s="59"/>
      <c r="T6274" s="3"/>
      <c r="U6274" s="5"/>
      <c r="V6274" s="3"/>
      <c r="W6274" s="5"/>
      <c r="AE6274" s="7"/>
      <c r="AM6274" s="8"/>
      <c r="AT6274" s="9"/>
      <c r="GM6274" s="12"/>
      <c r="GN6274" s="12"/>
      <c r="GO6274" s="12"/>
      <c r="GP6274" s="12"/>
      <c r="GQ6274" s="12"/>
    </row>
    <row r="6275" spans="9:199" s="1" customFormat="1">
      <c r="I6275" s="3"/>
      <c r="P6275" s="59"/>
      <c r="Q6275" s="59"/>
      <c r="R6275" s="59"/>
      <c r="T6275" s="3"/>
      <c r="U6275" s="5"/>
      <c r="V6275" s="3"/>
      <c r="W6275" s="5"/>
      <c r="AE6275" s="7"/>
      <c r="AM6275" s="8"/>
      <c r="AT6275" s="9"/>
      <c r="GM6275" s="12"/>
      <c r="GN6275" s="12"/>
      <c r="GO6275" s="12"/>
      <c r="GP6275" s="12"/>
      <c r="GQ6275" s="12"/>
    </row>
    <row r="6276" spans="9:199" s="1" customFormat="1">
      <c r="I6276" s="3"/>
      <c r="P6276" s="59"/>
      <c r="Q6276" s="59"/>
      <c r="R6276" s="59"/>
      <c r="T6276" s="3"/>
      <c r="U6276" s="5"/>
      <c r="V6276" s="3"/>
      <c r="W6276" s="5"/>
      <c r="AE6276" s="7"/>
      <c r="AM6276" s="8"/>
      <c r="AT6276" s="9"/>
      <c r="GM6276" s="12"/>
      <c r="GN6276" s="12"/>
      <c r="GO6276" s="12"/>
      <c r="GP6276" s="12"/>
      <c r="GQ6276" s="12"/>
    </row>
    <row r="6277" spans="9:199" s="1" customFormat="1">
      <c r="I6277" s="3"/>
      <c r="P6277" s="59"/>
      <c r="Q6277" s="59"/>
      <c r="R6277" s="59"/>
      <c r="T6277" s="3"/>
      <c r="U6277" s="5"/>
      <c r="V6277" s="3"/>
      <c r="W6277" s="5"/>
      <c r="AE6277" s="7"/>
      <c r="AM6277" s="8"/>
      <c r="AT6277" s="9"/>
      <c r="GM6277" s="12"/>
      <c r="GN6277" s="12"/>
      <c r="GO6277" s="12"/>
      <c r="GP6277" s="12"/>
      <c r="GQ6277" s="12"/>
    </row>
    <row r="6278" spans="9:199" s="1" customFormat="1">
      <c r="I6278" s="3"/>
      <c r="P6278" s="59"/>
      <c r="Q6278" s="59"/>
      <c r="R6278" s="59"/>
      <c r="T6278" s="3"/>
      <c r="U6278" s="5"/>
      <c r="V6278" s="3"/>
      <c r="W6278" s="5"/>
      <c r="AE6278" s="7"/>
      <c r="AM6278" s="8"/>
      <c r="AT6278" s="9"/>
      <c r="GM6278" s="12"/>
      <c r="GN6278" s="12"/>
      <c r="GO6278" s="12"/>
      <c r="GP6278" s="12"/>
      <c r="GQ6278" s="12"/>
    </row>
    <row r="6279" spans="9:199" s="1" customFormat="1">
      <c r="I6279" s="3"/>
      <c r="P6279" s="59"/>
      <c r="Q6279" s="59"/>
      <c r="R6279" s="59"/>
      <c r="T6279" s="3"/>
      <c r="U6279" s="5"/>
      <c r="V6279" s="3"/>
      <c r="W6279" s="5"/>
      <c r="AE6279" s="7"/>
      <c r="AM6279" s="8"/>
      <c r="AT6279" s="9"/>
      <c r="GM6279" s="12"/>
      <c r="GN6279" s="12"/>
      <c r="GO6279" s="12"/>
      <c r="GP6279" s="12"/>
      <c r="GQ6279" s="12"/>
    </row>
    <row r="6280" spans="9:199" s="1" customFormat="1">
      <c r="I6280" s="3"/>
      <c r="P6280" s="59"/>
      <c r="Q6280" s="59"/>
      <c r="R6280" s="59"/>
      <c r="T6280" s="3"/>
      <c r="U6280" s="5"/>
      <c r="V6280" s="3"/>
      <c r="W6280" s="5"/>
      <c r="AE6280" s="7"/>
      <c r="AM6280" s="8"/>
      <c r="AT6280" s="9"/>
      <c r="GM6280" s="12"/>
      <c r="GN6280" s="12"/>
      <c r="GO6280" s="12"/>
      <c r="GP6280" s="12"/>
      <c r="GQ6280" s="12"/>
    </row>
    <row r="6281" spans="9:199" s="1" customFormat="1">
      <c r="I6281" s="3"/>
      <c r="P6281" s="59"/>
      <c r="Q6281" s="59"/>
      <c r="R6281" s="59"/>
      <c r="T6281" s="3"/>
      <c r="U6281" s="5"/>
      <c r="V6281" s="3"/>
      <c r="W6281" s="5"/>
      <c r="AE6281" s="7"/>
      <c r="AM6281" s="8"/>
      <c r="AT6281" s="9"/>
      <c r="GM6281" s="12"/>
      <c r="GN6281" s="12"/>
      <c r="GO6281" s="12"/>
      <c r="GP6281" s="12"/>
      <c r="GQ6281" s="12"/>
    </row>
    <row r="6282" spans="9:199" s="1" customFormat="1">
      <c r="I6282" s="3"/>
      <c r="P6282" s="59"/>
      <c r="Q6282" s="59"/>
      <c r="R6282" s="59"/>
      <c r="T6282" s="3"/>
      <c r="U6282" s="5"/>
      <c r="V6282" s="3"/>
      <c r="W6282" s="5"/>
      <c r="AE6282" s="7"/>
      <c r="AM6282" s="8"/>
      <c r="AT6282" s="9"/>
      <c r="GM6282" s="12"/>
      <c r="GN6282" s="12"/>
      <c r="GO6282" s="12"/>
      <c r="GP6282" s="12"/>
      <c r="GQ6282" s="12"/>
    </row>
    <row r="6283" spans="9:199" s="1" customFormat="1">
      <c r="I6283" s="3"/>
      <c r="P6283" s="59"/>
      <c r="Q6283" s="59"/>
      <c r="R6283" s="59"/>
      <c r="T6283" s="3"/>
      <c r="U6283" s="5"/>
      <c r="V6283" s="3"/>
      <c r="W6283" s="5"/>
      <c r="AE6283" s="7"/>
      <c r="AM6283" s="8"/>
      <c r="AT6283" s="9"/>
      <c r="GM6283" s="12"/>
      <c r="GN6283" s="12"/>
      <c r="GO6283" s="12"/>
      <c r="GP6283" s="12"/>
      <c r="GQ6283" s="12"/>
    </row>
    <row r="6284" spans="9:199" s="1" customFormat="1">
      <c r="I6284" s="3"/>
      <c r="P6284" s="59"/>
      <c r="Q6284" s="59"/>
      <c r="R6284" s="59"/>
      <c r="T6284" s="3"/>
      <c r="U6284" s="5"/>
      <c r="V6284" s="3"/>
      <c r="W6284" s="5"/>
      <c r="AE6284" s="7"/>
      <c r="AM6284" s="8"/>
      <c r="AT6284" s="9"/>
      <c r="GM6284" s="12"/>
      <c r="GN6284" s="12"/>
      <c r="GO6284" s="12"/>
      <c r="GP6284" s="12"/>
      <c r="GQ6284" s="12"/>
    </row>
    <row r="6285" spans="9:199" s="1" customFormat="1">
      <c r="I6285" s="3"/>
      <c r="P6285" s="59"/>
      <c r="Q6285" s="59"/>
      <c r="R6285" s="59"/>
      <c r="T6285" s="3"/>
      <c r="U6285" s="5"/>
      <c r="V6285" s="3"/>
      <c r="W6285" s="5"/>
      <c r="AE6285" s="7"/>
      <c r="AM6285" s="8"/>
      <c r="AT6285" s="9"/>
      <c r="GM6285" s="12"/>
      <c r="GN6285" s="12"/>
      <c r="GO6285" s="12"/>
      <c r="GP6285" s="12"/>
      <c r="GQ6285" s="12"/>
    </row>
    <row r="6286" spans="9:199" s="1" customFormat="1">
      <c r="I6286" s="3"/>
      <c r="P6286" s="59"/>
      <c r="Q6286" s="59"/>
      <c r="R6286" s="59"/>
      <c r="T6286" s="3"/>
      <c r="U6286" s="5"/>
      <c r="V6286" s="3"/>
      <c r="W6286" s="5"/>
      <c r="AE6286" s="7"/>
      <c r="AM6286" s="8"/>
      <c r="AT6286" s="9"/>
      <c r="GM6286" s="12"/>
      <c r="GN6286" s="12"/>
      <c r="GO6286" s="12"/>
      <c r="GP6286" s="12"/>
      <c r="GQ6286" s="12"/>
    </row>
    <row r="6287" spans="9:199" s="1" customFormat="1">
      <c r="I6287" s="3"/>
      <c r="P6287" s="59"/>
      <c r="Q6287" s="59"/>
      <c r="R6287" s="59"/>
      <c r="T6287" s="3"/>
      <c r="U6287" s="5"/>
      <c r="V6287" s="3"/>
      <c r="W6287" s="5"/>
      <c r="AE6287" s="7"/>
      <c r="AM6287" s="8"/>
      <c r="AT6287" s="9"/>
      <c r="GM6287" s="12"/>
      <c r="GN6287" s="12"/>
      <c r="GO6287" s="12"/>
      <c r="GP6287" s="12"/>
      <c r="GQ6287" s="12"/>
    </row>
    <row r="6288" spans="9:199" s="1" customFormat="1">
      <c r="I6288" s="3"/>
      <c r="P6288" s="59"/>
      <c r="Q6288" s="59"/>
      <c r="R6288" s="59"/>
      <c r="T6288" s="3"/>
      <c r="U6288" s="5"/>
      <c r="V6288" s="3"/>
      <c r="W6288" s="5"/>
      <c r="AE6288" s="7"/>
      <c r="AM6288" s="8"/>
      <c r="AT6288" s="9"/>
      <c r="GM6288" s="12"/>
      <c r="GN6288" s="12"/>
      <c r="GO6288" s="12"/>
      <c r="GP6288" s="12"/>
      <c r="GQ6288" s="12"/>
    </row>
    <row r="6289" spans="9:199" s="1" customFormat="1">
      <c r="I6289" s="3"/>
      <c r="P6289" s="59"/>
      <c r="Q6289" s="59"/>
      <c r="R6289" s="59"/>
      <c r="T6289" s="3"/>
      <c r="U6289" s="5"/>
      <c r="V6289" s="3"/>
      <c r="W6289" s="5"/>
      <c r="AE6289" s="7"/>
      <c r="AM6289" s="8"/>
      <c r="AT6289" s="9"/>
      <c r="GM6289" s="12"/>
      <c r="GN6289" s="12"/>
      <c r="GO6289" s="12"/>
      <c r="GP6289" s="12"/>
      <c r="GQ6289" s="12"/>
    </row>
    <row r="6290" spans="9:199" s="1" customFormat="1">
      <c r="I6290" s="3"/>
      <c r="P6290" s="59"/>
      <c r="Q6290" s="59"/>
      <c r="R6290" s="59"/>
      <c r="T6290" s="3"/>
      <c r="U6290" s="5"/>
      <c r="V6290" s="3"/>
      <c r="W6290" s="5"/>
      <c r="AE6290" s="7"/>
      <c r="AM6290" s="8"/>
      <c r="AT6290" s="9"/>
      <c r="GM6290" s="12"/>
      <c r="GN6290" s="12"/>
      <c r="GO6290" s="12"/>
      <c r="GP6290" s="12"/>
      <c r="GQ6290" s="12"/>
    </row>
    <row r="6291" spans="9:199" s="1" customFormat="1">
      <c r="I6291" s="3"/>
      <c r="P6291" s="59"/>
      <c r="Q6291" s="59"/>
      <c r="R6291" s="59"/>
      <c r="T6291" s="3"/>
      <c r="U6291" s="5"/>
      <c r="V6291" s="3"/>
      <c r="W6291" s="5"/>
      <c r="AE6291" s="7"/>
      <c r="AM6291" s="8"/>
      <c r="AT6291" s="9"/>
      <c r="GM6291" s="12"/>
      <c r="GN6291" s="12"/>
      <c r="GO6291" s="12"/>
      <c r="GP6291" s="12"/>
      <c r="GQ6291" s="12"/>
    </row>
    <row r="6292" spans="9:199" s="1" customFormat="1">
      <c r="I6292" s="3"/>
      <c r="P6292" s="59"/>
      <c r="Q6292" s="59"/>
      <c r="R6292" s="59"/>
      <c r="T6292" s="3"/>
      <c r="U6292" s="5"/>
      <c r="V6292" s="3"/>
      <c r="W6292" s="5"/>
      <c r="AE6292" s="7"/>
      <c r="AM6292" s="8"/>
      <c r="AT6292" s="9"/>
      <c r="GM6292" s="12"/>
      <c r="GN6292" s="12"/>
      <c r="GO6292" s="12"/>
      <c r="GP6292" s="12"/>
      <c r="GQ6292" s="12"/>
    </row>
    <row r="6293" spans="9:199" s="1" customFormat="1">
      <c r="I6293" s="3"/>
      <c r="P6293" s="59"/>
      <c r="Q6293" s="59"/>
      <c r="R6293" s="59"/>
      <c r="T6293" s="3"/>
      <c r="U6293" s="5"/>
      <c r="V6293" s="3"/>
      <c r="W6293" s="5"/>
      <c r="AE6293" s="7"/>
      <c r="AM6293" s="8"/>
      <c r="AT6293" s="9"/>
      <c r="GM6293" s="12"/>
      <c r="GN6293" s="12"/>
      <c r="GO6293" s="12"/>
      <c r="GP6293" s="12"/>
      <c r="GQ6293" s="12"/>
    </row>
    <row r="6294" spans="9:199" s="1" customFormat="1">
      <c r="I6294" s="3"/>
      <c r="P6294" s="59"/>
      <c r="Q6294" s="59"/>
      <c r="R6294" s="59"/>
      <c r="T6294" s="3"/>
      <c r="U6294" s="5"/>
      <c r="V6294" s="3"/>
      <c r="W6294" s="5"/>
      <c r="AE6294" s="7"/>
      <c r="AM6294" s="8"/>
      <c r="AT6294" s="9"/>
      <c r="GM6294" s="12"/>
      <c r="GN6294" s="12"/>
      <c r="GO6294" s="12"/>
      <c r="GP6294" s="12"/>
      <c r="GQ6294" s="12"/>
    </row>
    <row r="6295" spans="9:199" s="1" customFormat="1">
      <c r="I6295" s="3"/>
      <c r="P6295" s="59"/>
      <c r="Q6295" s="59"/>
      <c r="R6295" s="59"/>
      <c r="T6295" s="3"/>
      <c r="U6295" s="5"/>
      <c r="V6295" s="3"/>
      <c r="W6295" s="5"/>
      <c r="AE6295" s="7"/>
      <c r="AM6295" s="8"/>
      <c r="AT6295" s="9"/>
      <c r="GM6295" s="12"/>
      <c r="GN6295" s="12"/>
      <c r="GO6295" s="12"/>
      <c r="GP6295" s="12"/>
      <c r="GQ6295" s="12"/>
    </row>
    <row r="6296" spans="9:199" s="1" customFormat="1">
      <c r="I6296" s="3"/>
      <c r="P6296" s="59"/>
      <c r="Q6296" s="59"/>
      <c r="R6296" s="59"/>
      <c r="T6296" s="3"/>
      <c r="U6296" s="5"/>
      <c r="V6296" s="3"/>
      <c r="W6296" s="5"/>
      <c r="AE6296" s="7"/>
      <c r="AM6296" s="8"/>
      <c r="AT6296" s="9"/>
      <c r="GM6296" s="12"/>
      <c r="GN6296" s="12"/>
      <c r="GO6296" s="12"/>
      <c r="GP6296" s="12"/>
      <c r="GQ6296" s="12"/>
    </row>
    <row r="6297" spans="9:199" s="1" customFormat="1">
      <c r="I6297" s="3"/>
      <c r="P6297" s="59"/>
      <c r="Q6297" s="59"/>
      <c r="R6297" s="59"/>
      <c r="T6297" s="3"/>
      <c r="U6297" s="5"/>
      <c r="V6297" s="3"/>
      <c r="W6297" s="5"/>
      <c r="AE6297" s="7"/>
      <c r="AM6297" s="8"/>
      <c r="AT6297" s="9"/>
      <c r="GM6297" s="12"/>
      <c r="GN6297" s="12"/>
      <c r="GO6297" s="12"/>
      <c r="GP6297" s="12"/>
      <c r="GQ6297" s="12"/>
    </row>
    <row r="6298" spans="9:199" s="1" customFormat="1">
      <c r="I6298" s="3"/>
      <c r="P6298" s="59"/>
      <c r="Q6298" s="59"/>
      <c r="R6298" s="59"/>
      <c r="T6298" s="3"/>
      <c r="U6298" s="5"/>
      <c r="V6298" s="3"/>
      <c r="W6298" s="5"/>
      <c r="AE6298" s="7"/>
      <c r="AM6298" s="8"/>
      <c r="AT6298" s="9"/>
      <c r="GM6298" s="12"/>
      <c r="GN6298" s="12"/>
      <c r="GO6298" s="12"/>
      <c r="GP6298" s="12"/>
      <c r="GQ6298" s="12"/>
    </row>
    <row r="6299" spans="9:199" s="1" customFormat="1">
      <c r="I6299" s="3"/>
      <c r="P6299" s="59"/>
      <c r="Q6299" s="59"/>
      <c r="R6299" s="59"/>
      <c r="T6299" s="3"/>
      <c r="U6299" s="5"/>
      <c r="V6299" s="3"/>
      <c r="W6299" s="5"/>
      <c r="AE6299" s="7"/>
      <c r="AM6299" s="8"/>
      <c r="AT6299" s="9"/>
      <c r="GM6299" s="12"/>
      <c r="GN6299" s="12"/>
      <c r="GO6299" s="12"/>
      <c r="GP6299" s="12"/>
      <c r="GQ6299" s="12"/>
    </row>
    <row r="6300" spans="9:199" s="1" customFormat="1">
      <c r="I6300" s="3"/>
      <c r="P6300" s="59"/>
      <c r="Q6300" s="59"/>
      <c r="R6300" s="59"/>
      <c r="T6300" s="3"/>
      <c r="U6300" s="5"/>
      <c r="V6300" s="3"/>
      <c r="W6300" s="5"/>
      <c r="AE6300" s="7"/>
      <c r="AM6300" s="8"/>
      <c r="AT6300" s="9"/>
      <c r="GM6300" s="12"/>
      <c r="GN6300" s="12"/>
      <c r="GO6300" s="12"/>
      <c r="GP6300" s="12"/>
      <c r="GQ6300" s="12"/>
    </row>
    <row r="6301" spans="9:199" s="1" customFormat="1">
      <c r="I6301" s="3"/>
      <c r="P6301" s="59"/>
      <c r="Q6301" s="59"/>
      <c r="R6301" s="59"/>
      <c r="T6301" s="3"/>
      <c r="U6301" s="5"/>
      <c r="V6301" s="3"/>
      <c r="W6301" s="5"/>
      <c r="AE6301" s="7"/>
      <c r="AM6301" s="8"/>
      <c r="AT6301" s="9"/>
      <c r="GM6301" s="12"/>
      <c r="GN6301" s="12"/>
      <c r="GO6301" s="12"/>
      <c r="GP6301" s="12"/>
      <c r="GQ6301" s="12"/>
    </row>
    <row r="6302" spans="9:199" s="1" customFormat="1">
      <c r="I6302" s="3"/>
      <c r="P6302" s="59"/>
      <c r="Q6302" s="59"/>
      <c r="R6302" s="59"/>
      <c r="T6302" s="3"/>
      <c r="U6302" s="5"/>
      <c r="V6302" s="3"/>
      <c r="W6302" s="5"/>
      <c r="AE6302" s="7"/>
      <c r="AM6302" s="8"/>
      <c r="AT6302" s="9"/>
      <c r="GM6302" s="12"/>
      <c r="GN6302" s="12"/>
      <c r="GO6302" s="12"/>
      <c r="GP6302" s="12"/>
      <c r="GQ6302" s="12"/>
    </row>
    <row r="6303" spans="9:199" s="1" customFormat="1">
      <c r="I6303" s="3"/>
      <c r="P6303" s="59"/>
      <c r="Q6303" s="59"/>
      <c r="R6303" s="59"/>
      <c r="T6303" s="3"/>
      <c r="U6303" s="5"/>
      <c r="V6303" s="3"/>
      <c r="W6303" s="5"/>
      <c r="AE6303" s="7"/>
      <c r="AM6303" s="8"/>
      <c r="AT6303" s="9"/>
      <c r="GM6303" s="12"/>
      <c r="GN6303" s="12"/>
      <c r="GO6303" s="12"/>
      <c r="GP6303" s="12"/>
      <c r="GQ6303" s="12"/>
    </row>
    <row r="6304" spans="9:199" s="1" customFormat="1">
      <c r="I6304" s="3"/>
      <c r="P6304" s="59"/>
      <c r="Q6304" s="59"/>
      <c r="R6304" s="59"/>
      <c r="T6304" s="3"/>
      <c r="U6304" s="5"/>
      <c r="V6304" s="3"/>
      <c r="W6304" s="5"/>
      <c r="AE6304" s="7"/>
      <c r="AM6304" s="8"/>
      <c r="AT6304" s="9"/>
      <c r="GM6304" s="12"/>
      <c r="GN6304" s="12"/>
      <c r="GO6304" s="12"/>
      <c r="GP6304" s="12"/>
      <c r="GQ6304" s="12"/>
    </row>
    <row r="6305" spans="9:199" s="1" customFormat="1">
      <c r="I6305" s="3"/>
      <c r="P6305" s="59"/>
      <c r="Q6305" s="59"/>
      <c r="R6305" s="59"/>
      <c r="T6305" s="3"/>
      <c r="U6305" s="5"/>
      <c r="V6305" s="3"/>
      <c r="W6305" s="5"/>
      <c r="AE6305" s="7"/>
      <c r="AM6305" s="8"/>
      <c r="AT6305" s="9"/>
      <c r="GM6305" s="12"/>
      <c r="GN6305" s="12"/>
      <c r="GO6305" s="12"/>
      <c r="GP6305" s="12"/>
      <c r="GQ6305" s="12"/>
    </row>
    <row r="6306" spans="9:199" s="1" customFormat="1">
      <c r="I6306" s="3"/>
      <c r="P6306" s="59"/>
      <c r="Q6306" s="59"/>
      <c r="R6306" s="59"/>
      <c r="T6306" s="3"/>
      <c r="U6306" s="5"/>
      <c r="V6306" s="3"/>
      <c r="W6306" s="5"/>
      <c r="AE6306" s="7"/>
      <c r="AM6306" s="8"/>
      <c r="AT6306" s="9"/>
      <c r="GM6306" s="12"/>
      <c r="GN6306" s="12"/>
      <c r="GO6306" s="12"/>
      <c r="GP6306" s="12"/>
      <c r="GQ6306" s="12"/>
    </row>
    <row r="6307" spans="9:199" s="1" customFormat="1">
      <c r="I6307" s="3"/>
      <c r="P6307" s="59"/>
      <c r="Q6307" s="59"/>
      <c r="R6307" s="59"/>
      <c r="T6307" s="3"/>
      <c r="U6307" s="5"/>
      <c r="V6307" s="3"/>
      <c r="W6307" s="5"/>
      <c r="AE6307" s="7"/>
      <c r="AM6307" s="8"/>
      <c r="AT6307" s="9"/>
      <c r="GM6307" s="12"/>
      <c r="GN6307" s="12"/>
      <c r="GO6307" s="12"/>
      <c r="GP6307" s="12"/>
      <c r="GQ6307" s="12"/>
    </row>
    <row r="6308" spans="9:199" s="1" customFormat="1">
      <c r="I6308" s="3"/>
      <c r="P6308" s="59"/>
      <c r="Q6308" s="59"/>
      <c r="R6308" s="59"/>
      <c r="T6308" s="3"/>
      <c r="U6308" s="5"/>
      <c r="V6308" s="3"/>
      <c r="W6308" s="5"/>
      <c r="AE6308" s="7"/>
      <c r="AM6308" s="8"/>
      <c r="AT6308" s="9"/>
      <c r="GM6308" s="12"/>
      <c r="GN6308" s="12"/>
      <c r="GO6308" s="12"/>
      <c r="GP6308" s="12"/>
      <c r="GQ6308" s="12"/>
    </row>
    <row r="6309" spans="9:199" s="1" customFormat="1">
      <c r="I6309" s="3"/>
      <c r="P6309" s="59"/>
      <c r="Q6309" s="59"/>
      <c r="R6309" s="59"/>
      <c r="T6309" s="3"/>
      <c r="U6309" s="5"/>
      <c r="V6309" s="3"/>
      <c r="W6309" s="5"/>
      <c r="AE6309" s="7"/>
      <c r="AM6309" s="8"/>
      <c r="AT6309" s="9"/>
      <c r="GM6309" s="12"/>
      <c r="GN6309" s="12"/>
      <c r="GO6309" s="12"/>
      <c r="GP6309" s="12"/>
      <c r="GQ6309" s="12"/>
    </row>
    <row r="6310" spans="9:199" s="1" customFormat="1">
      <c r="I6310" s="3"/>
      <c r="P6310" s="59"/>
      <c r="Q6310" s="59"/>
      <c r="R6310" s="59"/>
      <c r="T6310" s="3"/>
      <c r="U6310" s="5"/>
      <c r="V6310" s="3"/>
      <c r="W6310" s="5"/>
      <c r="AE6310" s="7"/>
      <c r="AM6310" s="8"/>
      <c r="AT6310" s="9"/>
      <c r="GM6310" s="12"/>
      <c r="GN6310" s="12"/>
      <c r="GO6310" s="12"/>
      <c r="GP6310" s="12"/>
      <c r="GQ6310" s="12"/>
    </row>
    <row r="6311" spans="9:199" s="1" customFormat="1">
      <c r="I6311" s="3"/>
      <c r="P6311" s="59"/>
      <c r="Q6311" s="59"/>
      <c r="R6311" s="59"/>
      <c r="T6311" s="3"/>
      <c r="U6311" s="5"/>
      <c r="V6311" s="3"/>
      <c r="W6311" s="5"/>
      <c r="AE6311" s="7"/>
      <c r="AM6311" s="8"/>
      <c r="AT6311" s="9"/>
      <c r="GM6311" s="12"/>
      <c r="GN6311" s="12"/>
      <c r="GO6311" s="12"/>
      <c r="GP6311" s="12"/>
      <c r="GQ6311" s="12"/>
    </row>
    <row r="6312" spans="9:199" s="1" customFormat="1">
      <c r="I6312" s="3"/>
      <c r="P6312" s="59"/>
      <c r="Q6312" s="59"/>
      <c r="R6312" s="59"/>
      <c r="T6312" s="3"/>
      <c r="U6312" s="5"/>
      <c r="V6312" s="3"/>
      <c r="W6312" s="5"/>
      <c r="AE6312" s="7"/>
      <c r="AM6312" s="8"/>
      <c r="AT6312" s="9"/>
      <c r="GM6312" s="12"/>
      <c r="GN6312" s="12"/>
      <c r="GO6312" s="12"/>
      <c r="GP6312" s="12"/>
      <c r="GQ6312" s="12"/>
    </row>
    <row r="6313" spans="9:199" s="1" customFormat="1">
      <c r="I6313" s="3"/>
      <c r="P6313" s="59"/>
      <c r="Q6313" s="59"/>
      <c r="R6313" s="59"/>
      <c r="T6313" s="3"/>
      <c r="U6313" s="5"/>
      <c r="V6313" s="3"/>
      <c r="W6313" s="5"/>
      <c r="AE6313" s="7"/>
      <c r="AM6313" s="8"/>
      <c r="AT6313" s="9"/>
      <c r="GM6313" s="12"/>
      <c r="GN6313" s="12"/>
      <c r="GO6313" s="12"/>
      <c r="GP6313" s="12"/>
      <c r="GQ6313" s="12"/>
    </row>
    <row r="6314" spans="9:199" s="1" customFormat="1">
      <c r="I6314" s="3"/>
      <c r="P6314" s="59"/>
      <c r="Q6314" s="59"/>
      <c r="R6314" s="59"/>
      <c r="T6314" s="3"/>
      <c r="U6314" s="5"/>
      <c r="V6314" s="3"/>
      <c r="W6314" s="5"/>
      <c r="AE6314" s="7"/>
      <c r="AM6314" s="8"/>
      <c r="AT6314" s="9"/>
      <c r="GM6314" s="12"/>
      <c r="GN6314" s="12"/>
      <c r="GO6314" s="12"/>
      <c r="GP6314" s="12"/>
      <c r="GQ6314" s="12"/>
    </row>
    <row r="6315" spans="9:199" s="1" customFormat="1">
      <c r="I6315" s="3"/>
      <c r="P6315" s="59"/>
      <c r="Q6315" s="59"/>
      <c r="R6315" s="59"/>
      <c r="T6315" s="3"/>
      <c r="U6315" s="5"/>
      <c r="V6315" s="3"/>
      <c r="W6315" s="5"/>
      <c r="AE6315" s="7"/>
      <c r="AM6315" s="8"/>
      <c r="AT6315" s="9"/>
      <c r="GM6315" s="12"/>
      <c r="GN6315" s="12"/>
      <c r="GO6315" s="12"/>
      <c r="GP6315" s="12"/>
      <c r="GQ6315" s="12"/>
    </row>
    <row r="6316" spans="9:199" s="1" customFormat="1">
      <c r="I6316" s="3"/>
      <c r="P6316" s="59"/>
      <c r="Q6316" s="59"/>
      <c r="R6316" s="59"/>
      <c r="T6316" s="3"/>
      <c r="U6316" s="5"/>
      <c r="V6316" s="3"/>
      <c r="W6316" s="5"/>
      <c r="AE6316" s="7"/>
      <c r="AM6316" s="8"/>
      <c r="AT6316" s="9"/>
      <c r="GM6316" s="12"/>
      <c r="GN6316" s="12"/>
      <c r="GO6316" s="12"/>
      <c r="GP6316" s="12"/>
      <c r="GQ6316" s="12"/>
    </row>
    <row r="6317" spans="9:199" s="1" customFormat="1">
      <c r="I6317" s="3"/>
      <c r="P6317" s="59"/>
      <c r="Q6317" s="59"/>
      <c r="R6317" s="59"/>
      <c r="T6317" s="3"/>
      <c r="U6317" s="5"/>
      <c r="V6317" s="3"/>
      <c r="W6317" s="5"/>
      <c r="AE6317" s="7"/>
      <c r="AM6317" s="8"/>
      <c r="AT6317" s="9"/>
      <c r="GM6317" s="12"/>
      <c r="GN6317" s="12"/>
      <c r="GO6317" s="12"/>
      <c r="GP6317" s="12"/>
      <c r="GQ6317" s="12"/>
    </row>
    <row r="6318" spans="9:199" s="1" customFormat="1">
      <c r="I6318" s="3"/>
      <c r="P6318" s="59"/>
      <c r="Q6318" s="59"/>
      <c r="R6318" s="59"/>
      <c r="T6318" s="3"/>
      <c r="U6318" s="5"/>
      <c r="V6318" s="3"/>
      <c r="W6318" s="5"/>
      <c r="AE6318" s="7"/>
      <c r="AM6318" s="8"/>
      <c r="AT6318" s="9"/>
      <c r="GM6318" s="12"/>
      <c r="GN6318" s="12"/>
      <c r="GO6318" s="12"/>
      <c r="GP6318" s="12"/>
      <c r="GQ6318" s="12"/>
    </row>
    <row r="6319" spans="9:199" s="1" customFormat="1">
      <c r="I6319" s="3"/>
      <c r="P6319" s="59"/>
      <c r="Q6319" s="59"/>
      <c r="R6319" s="59"/>
      <c r="T6319" s="3"/>
      <c r="U6319" s="5"/>
      <c r="V6319" s="3"/>
      <c r="W6319" s="5"/>
      <c r="AE6319" s="7"/>
      <c r="AM6319" s="8"/>
      <c r="AT6319" s="9"/>
      <c r="GM6319" s="12"/>
      <c r="GN6319" s="12"/>
      <c r="GO6319" s="12"/>
      <c r="GP6319" s="12"/>
      <c r="GQ6319" s="12"/>
    </row>
    <row r="6320" spans="9:199" s="1" customFormat="1">
      <c r="I6320" s="3"/>
      <c r="P6320" s="59"/>
      <c r="Q6320" s="59"/>
      <c r="R6320" s="59"/>
      <c r="T6320" s="3"/>
      <c r="U6320" s="5"/>
      <c r="V6320" s="3"/>
      <c r="W6320" s="5"/>
      <c r="AE6320" s="7"/>
      <c r="AM6320" s="8"/>
      <c r="AT6320" s="9"/>
      <c r="GM6320" s="12"/>
      <c r="GN6320" s="12"/>
      <c r="GO6320" s="12"/>
      <c r="GP6320" s="12"/>
      <c r="GQ6320" s="12"/>
    </row>
    <row r="6321" spans="9:199" s="1" customFormat="1">
      <c r="I6321" s="3"/>
      <c r="P6321" s="59"/>
      <c r="Q6321" s="59"/>
      <c r="R6321" s="59"/>
      <c r="T6321" s="3"/>
      <c r="U6321" s="5"/>
      <c r="V6321" s="3"/>
      <c r="W6321" s="5"/>
      <c r="AE6321" s="7"/>
      <c r="AM6321" s="8"/>
      <c r="AT6321" s="9"/>
      <c r="GM6321" s="12"/>
      <c r="GN6321" s="12"/>
      <c r="GO6321" s="12"/>
      <c r="GP6321" s="12"/>
      <c r="GQ6321" s="12"/>
    </row>
    <row r="6322" spans="9:199" s="1" customFormat="1">
      <c r="I6322" s="3"/>
      <c r="P6322" s="59"/>
      <c r="Q6322" s="59"/>
      <c r="R6322" s="59"/>
      <c r="T6322" s="3"/>
      <c r="U6322" s="5"/>
      <c r="V6322" s="3"/>
      <c r="W6322" s="5"/>
      <c r="AE6322" s="7"/>
      <c r="AM6322" s="8"/>
      <c r="AT6322" s="9"/>
      <c r="GM6322" s="12"/>
      <c r="GN6322" s="12"/>
      <c r="GO6322" s="12"/>
      <c r="GP6322" s="12"/>
      <c r="GQ6322" s="12"/>
    </row>
    <row r="6323" spans="9:199" s="1" customFormat="1">
      <c r="I6323" s="3"/>
      <c r="P6323" s="59"/>
      <c r="Q6323" s="59"/>
      <c r="R6323" s="59"/>
      <c r="T6323" s="3"/>
      <c r="U6323" s="5"/>
      <c r="V6323" s="3"/>
      <c r="W6323" s="5"/>
      <c r="AE6323" s="7"/>
      <c r="AM6323" s="8"/>
      <c r="AT6323" s="9"/>
      <c r="GM6323" s="12"/>
      <c r="GN6323" s="12"/>
      <c r="GO6323" s="12"/>
      <c r="GP6323" s="12"/>
      <c r="GQ6323" s="12"/>
    </row>
    <row r="6324" spans="9:199" s="1" customFormat="1">
      <c r="I6324" s="3"/>
      <c r="P6324" s="59"/>
      <c r="Q6324" s="59"/>
      <c r="R6324" s="59"/>
      <c r="T6324" s="3"/>
      <c r="U6324" s="5"/>
      <c r="V6324" s="3"/>
      <c r="W6324" s="5"/>
      <c r="AE6324" s="7"/>
      <c r="AM6324" s="8"/>
      <c r="AT6324" s="9"/>
      <c r="GM6324" s="12"/>
      <c r="GN6324" s="12"/>
      <c r="GO6324" s="12"/>
      <c r="GP6324" s="12"/>
      <c r="GQ6324" s="12"/>
    </row>
    <row r="6325" spans="9:199" s="1" customFormat="1">
      <c r="I6325" s="3"/>
      <c r="P6325" s="59"/>
      <c r="Q6325" s="59"/>
      <c r="R6325" s="59"/>
      <c r="T6325" s="3"/>
      <c r="U6325" s="5"/>
      <c r="V6325" s="3"/>
      <c r="W6325" s="5"/>
      <c r="AE6325" s="7"/>
      <c r="AM6325" s="8"/>
      <c r="AT6325" s="9"/>
      <c r="GM6325" s="12"/>
      <c r="GN6325" s="12"/>
      <c r="GO6325" s="12"/>
      <c r="GP6325" s="12"/>
      <c r="GQ6325" s="12"/>
    </row>
    <row r="6326" spans="9:199" s="1" customFormat="1">
      <c r="I6326" s="3"/>
      <c r="P6326" s="59"/>
      <c r="Q6326" s="59"/>
      <c r="R6326" s="59"/>
      <c r="T6326" s="3"/>
      <c r="U6326" s="5"/>
      <c r="V6326" s="3"/>
      <c r="W6326" s="5"/>
      <c r="AE6326" s="7"/>
      <c r="AM6326" s="8"/>
      <c r="AT6326" s="9"/>
      <c r="GM6326" s="12"/>
      <c r="GN6326" s="12"/>
      <c r="GO6326" s="12"/>
      <c r="GP6326" s="12"/>
      <c r="GQ6326" s="12"/>
    </row>
    <row r="6327" spans="9:199" s="1" customFormat="1">
      <c r="I6327" s="3"/>
      <c r="P6327" s="59"/>
      <c r="Q6327" s="59"/>
      <c r="R6327" s="59"/>
      <c r="T6327" s="3"/>
      <c r="U6327" s="5"/>
      <c r="V6327" s="3"/>
      <c r="W6327" s="5"/>
      <c r="AE6327" s="7"/>
      <c r="AM6327" s="8"/>
      <c r="AT6327" s="9"/>
      <c r="GM6327" s="12"/>
      <c r="GN6327" s="12"/>
      <c r="GO6327" s="12"/>
      <c r="GP6327" s="12"/>
      <c r="GQ6327" s="12"/>
    </row>
    <row r="6328" spans="9:199" s="1" customFormat="1">
      <c r="I6328" s="3"/>
      <c r="P6328" s="59"/>
      <c r="Q6328" s="59"/>
      <c r="R6328" s="59"/>
      <c r="T6328" s="3"/>
      <c r="U6328" s="5"/>
      <c r="V6328" s="3"/>
      <c r="W6328" s="5"/>
      <c r="AE6328" s="7"/>
      <c r="AM6328" s="8"/>
      <c r="AT6328" s="9"/>
      <c r="GM6328" s="12"/>
      <c r="GN6328" s="12"/>
      <c r="GO6328" s="12"/>
      <c r="GP6328" s="12"/>
      <c r="GQ6328" s="12"/>
    </row>
    <row r="6329" spans="9:199" s="1" customFormat="1">
      <c r="I6329" s="3"/>
      <c r="P6329" s="59"/>
      <c r="Q6329" s="59"/>
      <c r="R6329" s="59"/>
      <c r="T6329" s="3"/>
      <c r="U6329" s="5"/>
      <c r="V6329" s="3"/>
      <c r="W6329" s="5"/>
      <c r="AE6329" s="7"/>
      <c r="AM6329" s="8"/>
      <c r="AT6329" s="9"/>
      <c r="GM6329" s="12"/>
      <c r="GN6329" s="12"/>
      <c r="GO6329" s="12"/>
      <c r="GP6329" s="12"/>
      <c r="GQ6329" s="12"/>
    </row>
    <row r="6330" spans="9:199" s="1" customFormat="1">
      <c r="I6330" s="3"/>
      <c r="P6330" s="59"/>
      <c r="Q6330" s="59"/>
      <c r="R6330" s="59"/>
      <c r="T6330" s="3"/>
      <c r="U6330" s="5"/>
      <c r="V6330" s="3"/>
      <c r="W6330" s="5"/>
      <c r="AE6330" s="7"/>
      <c r="AM6330" s="8"/>
      <c r="AT6330" s="9"/>
      <c r="GM6330" s="12"/>
      <c r="GN6330" s="12"/>
      <c r="GO6330" s="12"/>
      <c r="GP6330" s="12"/>
      <c r="GQ6330" s="12"/>
    </row>
    <row r="6331" spans="9:199" s="1" customFormat="1">
      <c r="I6331" s="3"/>
      <c r="P6331" s="59"/>
      <c r="Q6331" s="59"/>
      <c r="R6331" s="59"/>
      <c r="T6331" s="3"/>
      <c r="U6331" s="5"/>
      <c r="V6331" s="3"/>
      <c r="W6331" s="5"/>
      <c r="AE6331" s="7"/>
      <c r="AM6331" s="8"/>
      <c r="AT6331" s="9"/>
      <c r="GM6331" s="12"/>
      <c r="GN6331" s="12"/>
      <c r="GO6331" s="12"/>
      <c r="GP6331" s="12"/>
      <c r="GQ6331" s="12"/>
    </row>
    <row r="6332" spans="9:199" s="1" customFormat="1">
      <c r="I6332" s="3"/>
      <c r="P6332" s="59"/>
      <c r="Q6332" s="59"/>
      <c r="R6332" s="59"/>
      <c r="T6332" s="3"/>
      <c r="U6332" s="5"/>
      <c r="V6332" s="3"/>
      <c r="W6332" s="5"/>
      <c r="AE6332" s="7"/>
      <c r="AM6332" s="8"/>
      <c r="AT6332" s="9"/>
      <c r="GM6332" s="12"/>
      <c r="GN6332" s="12"/>
      <c r="GO6332" s="12"/>
      <c r="GP6332" s="12"/>
      <c r="GQ6332" s="12"/>
    </row>
    <row r="6333" spans="9:199" s="1" customFormat="1">
      <c r="I6333" s="3"/>
      <c r="P6333" s="59"/>
      <c r="Q6333" s="59"/>
      <c r="R6333" s="59"/>
      <c r="T6333" s="3"/>
      <c r="U6333" s="5"/>
      <c r="V6333" s="3"/>
      <c r="W6333" s="5"/>
      <c r="AE6333" s="7"/>
      <c r="AM6333" s="8"/>
      <c r="AT6333" s="9"/>
      <c r="GM6333" s="12"/>
      <c r="GN6333" s="12"/>
      <c r="GO6333" s="12"/>
      <c r="GP6333" s="12"/>
      <c r="GQ6333" s="12"/>
    </row>
    <row r="6334" spans="9:199" s="1" customFormat="1">
      <c r="I6334" s="3"/>
      <c r="P6334" s="59"/>
      <c r="Q6334" s="59"/>
      <c r="R6334" s="59"/>
      <c r="T6334" s="3"/>
      <c r="U6334" s="5"/>
      <c r="V6334" s="3"/>
      <c r="W6334" s="5"/>
      <c r="AE6334" s="7"/>
      <c r="AM6334" s="8"/>
      <c r="AT6334" s="9"/>
      <c r="GM6334" s="12"/>
      <c r="GN6334" s="12"/>
      <c r="GO6334" s="12"/>
      <c r="GP6334" s="12"/>
      <c r="GQ6334" s="12"/>
    </row>
    <row r="6335" spans="9:199" s="1" customFormat="1">
      <c r="I6335" s="3"/>
      <c r="P6335" s="59"/>
      <c r="Q6335" s="59"/>
      <c r="R6335" s="59"/>
      <c r="T6335" s="3"/>
      <c r="U6335" s="5"/>
      <c r="V6335" s="3"/>
      <c r="W6335" s="5"/>
      <c r="AE6335" s="7"/>
      <c r="AM6335" s="8"/>
      <c r="AT6335" s="9"/>
      <c r="GM6335" s="12"/>
      <c r="GN6335" s="12"/>
      <c r="GO6335" s="12"/>
      <c r="GP6335" s="12"/>
      <c r="GQ6335" s="12"/>
    </row>
    <row r="6336" spans="9:199" s="1" customFormat="1">
      <c r="I6336" s="3"/>
      <c r="P6336" s="59"/>
      <c r="Q6336" s="59"/>
      <c r="R6336" s="59"/>
      <c r="T6336" s="3"/>
      <c r="U6336" s="5"/>
      <c r="V6336" s="3"/>
      <c r="W6336" s="5"/>
      <c r="AE6336" s="7"/>
      <c r="AM6336" s="8"/>
      <c r="AT6336" s="9"/>
      <c r="GM6336" s="12"/>
      <c r="GN6336" s="12"/>
      <c r="GO6336" s="12"/>
      <c r="GP6336" s="12"/>
      <c r="GQ6336" s="12"/>
    </row>
    <row r="6337" spans="9:199" s="1" customFormat="1">
      <c r="I6337" s="3"/>
      <c r="P6337" s="59"/>
      <c r="Q6337" s="59"/>
      <c r="R6337" s="59"/>
      <c r="T6337" s="3"/>
      <c r="U6337" s="5"/>
      <c r="V6337" s="3"/>
      <c r="W6337" s="5"/>
      <c r="AE6337" s="7"/>
      <c r="AM6337" s="8"/>
      <c r="AT6337" s="9"/>
      <c r="GM6337" s="12"/>
      <c r="GN6337" s="12"/>
      <c r="GO6337" s="12"/>
      <c r="GP6337" s="12"/>
      <c r="GQ6337" s="12"/>
    </row>
    <row r="6338" spans="9:199" s="1" customFormat="1">
      <c r="I6338" s="3"/>
      <c r="P6338" s="59"/>
      <c r="Q6338" s="59"/>
      <c r="R6338" s="59"/>
      <c r="T6338" s="3"/>
      <c r="U6338" s="5"/>
      <c r="V6338" s="3"/>
      <c r="W6338" s="5"/>
      <c r="AE6338" s="7"/>
      <c r="AM6338" s="8"/>
      <c r="AT6338" s="9"/>
      <c r="GM6338" s="12"/>
      <c r="GN6338" s="12"/>
      <c r="GO6338" s="12"/>
      <c r="GP6338" s="12"/>
      <c r="GQ6338" s="12"/>
    </row>
    <row r="6339" spans="9:199" s="1" customFormat="1">
      <c r="I6339" s="3"/>
      <c r="P6339" s="59"/>
      <c r="Q6339" s="59"/>
      <c r="R6339" s="59"/>
      <c r="T6339" s="3"/>
      <c r="U6339" s="5"/>
      <c r="V6339" s="3"/>
      <c r="W6339" s="5"/>
      <c r="AE6339" s="7"/>
      <c r="AM6339" s="8"/>
      <c r="AT6339" s="9"/>
      <c r="GM6339" s="12"/>
      <c r="GN6339" s="12"/>
      <c r="GO6339" s="12"/>
      <c r="GP6339" s="12"/>
      <c r="GQ6339" s="12"/>
    </row>
    <row r="6340" spans="9:199" s="1" customFormat="1">
      <c r="I6340" s="3"/>
      <c r="P6340" s="59"/>
      <c r="Q6340" s="59"/>
      <c r="R6340" s="59"/>
      <c r="T6340" s="3"/>
      <c r="U6340" s="5"/>
      <c r="V6340" s="3"/>
      <c r="W6340" s="5"/>
      <c r="AE6340" s="7"/>
      <c r="AM6340" s="8"/>
      <c r="AT6340" s="9"/>
      <c r="GM6340" s="12"/>
      <c r="GN6340" s="12"/>
      <c r="GO6340" s="12"/>
      <c r="GP6340" s="12"/>
      <c r="GQ6340" s="12"/>
    </row>
    <row r="6341" spans="9:199" s="1" customFormat="1">
      <c r="I6341" s="3"/>
      <c r="P6341" s="59"/>
      <c r="Q6341" s="59"/>
      <c r="R6341" s="59"/>
      <c r="T6341" s="3"/>
      <c r="U6341" s="5"/>
      <c r="V6341" s="3"/>
      <c r="W6341" s="5"/>
      <c r="AE6341" s="7"/>
      <c r="AM6341" s="8"/>
      <c r="AT6341" s="9"/>
      <c r="GM6341" s="12"/>
      <c r="GN6341" s="12"/>
      <c r="GO6341" s="12"/>
      <c r="GP6341" s="12"/>
      <c r="GQ6341" s="12"/>
    </row>
    <row r="6342" spans="9:199" s="1" customFormat="1">
      <c r="I6342" s="3"/>
      <c r="P6342" s="59"/>
      <c r="Q6342" s="59"/>
      <c r="R6342" s="59"/>
      <c r="T6342" s="3"/>
      <c r="U6342" s="5"/>
      <c r="V6342" s="3"/>
      <c r="W6342" s="5"/>
      <c r="AE6342" s="7"/>
      <c r="AM6342" s="8"/>
      <c r="AT6342" s="9"/>
      <c r="GM6342" s="12"/>
      <c r="GN6342" s="12"/>
      <c r="GO6342" s="12"/>
      <c r="GP6342" s="12"/>
      <c r="GQ6342" s="12"/>
    </row>
    <row r="6343" spans="9:199" s="1" customFormat="1">
      <c r="I6343" s="3"/>
      <c r="P6343" s="59"/>
      <c r="Q6343" s="59"/>
      <c r="R6343" s="59"/>
      <c r="T6343" s="3"/>
      <c r="U6343" s="5"/>
      <c r="V6343" s="3"/>
      <c r="W6343" s="5"/>
      <c r="AE6343" s="7"/>
      <c r="AM6343" s="8"/>
      <c r="AT6343" s="9"/>
      <c r="GM6343" s="12"/>
      <c r="GN6343" s="12"/>
      <c r="GO6343" s="12"/>
      <c r="GP6343" s="12"/>
      <c r="GQ6343" s="12"/>
    </row>
    <row r="6344" spans="9:199" s="1" customFormat="1">
      <c r="I6344" s="3"/>
      <c r="P6344" s="59"/>
      <c r="Q6344" s="59"/>
      <c r="R6344" s="59"/>
      <c r="T6344" s="3"/>
      <c r="U6344" s="5"/>
      <c r="V6344" s="3"/>
      <c r="W6344" s="5"/>
      <c r="AE6344" s="7"/>
      <c r="AM6344" s="8"/>
      <c r="AT6344" s="9"/>
      <c r="GM6344" s="12"/>
      <c r="GN6344" s="12"/>
      <c r="GO6344" s="12"/>
      <c r="GP6344" s="12"/>
      <c r="GQ6344" s="12"/>
    </row>
    <row r="6345" spans="9:199" s="1" customFormat="1">
      <c r="I6345" s="3"/>
      <c r="P6345" s="59"/>
      <c r="Q6345" s="59"/>
      <c r="R6345" s="59"/>
      <c r="T6345" s="3"/>
      <c r="U6345" s="5"/>
      <c r="V6345" s="3"/>
      <c r="W6345" s="5"/>
      <c r="AE6345" s="7"/>
      <c r="AM6345" s="8"/>
      <c r="AT6345" s="9"/>
      <c r="GM6345" s="12"/>
      <c r="GN6345" s="12"/>
      <c r="GO6345" s="12"/>
      <c r="GP6345" s="12"/>
      <c r="GQ6345" s="12"/>
    </row>
    <row r="6346" spans="9:199" s="1" customFormat="1">
      <c r="I6346" s="3"/>
      <c r="P6346" s="59"/>
      <c r="Q6346" s="59"/>
      <c r="R6346" s="59"/>
      <c r="T6346" s="3"/>
      <c r="U6346" s="5"/>
      <c r="V6346" s="3"/>
      <c r="W6346" s="5"/>
      <c r="AE6346" s="7"/>
      <c r="AM6346" s="8"/>
      <c r="AT6346" s="9"/>
      <c r="GM6346" s="12"/>
      <c r="GN6346" s="12"/>
      <c r="GO6346" s="12"/>
      <c r="GP6346" s="12"/>
      <c r="GQ6346" s="12"/>
    </row>
    <row r="6347" spans="9:199" s="1" customFormat="1">
      <c r="I6347" s="3"/>
      <c r="P6347" s="59"/>
      <c r="Q6347" s="59"/>
      <c r="R6347" s="59"/>
      <c r="T6347" s="3"/>
      <c r="U6347" s="5"/>
      <c r="V6347" s="3"/>
      <c r="W6347" s="5"/>
      <c r="AE6347" s="7"/>
      <c r="AM6347" s="8"/>
      <c r="AT6347" s="9"/>
      <c r="GM6347" s="12"/>
      <c r="GN6347" s="12"/>
      <c r="GO6347" s="12"/>
      <c r="GP6347" s="12"/>
      <c r="GQ6347" s="12"/>
    </row>
    <row r="6348" spans="9:199" s="1" customFormat="1">
      <c r="I6348" s="3"/>
      <c r="P6348" s="59"/>
      <c r="Q6348" s="59"/>
      <c r="R6348" s="59"/>
      <c r="T6348" s="3"/>
      <c r="U6348" s="5"/>
      <c r="V6348" s="3"/>
      <c r="W6348" s="5"/>
      <c r="AE6348" s="7"/>
      <c r="AM6348" s="8"/>
      <c r="AT6348" s="9"/>
      <c r="GM6348" s="12"/>
      <c r="GN6348" s="12"/>
      <c r="GO6348" s="12"/>
      <c r="GP6348" s="12"/>
      <c r="GQ6348" s="12"/>
    </row>
    <row r="6349" spans="9:199" s="1" customFormat="1">
      <c r="I6349" s="3"/>
      <c r="P6349" s="59"/>
      <c r="Q6349" s="59"/>
      <c r="R6349" s="59"/>
      <c r="T6349" s="3"/>
      <c r="U6349" s="5"/>
      <c r="V6349" s="3"/>
      <c r="W6349" s="5"/>
      <c r="AE6349" s="7"/>
      <c r="AM6349" s="8"/>
      <c r="AT6349" s="9"/>
      <c r="GM6349" s="12"/>
      <c r="GN6349" s="12"/>
      <c r="GO6349" s="12"/>
      <c r="GP6349" s="12"/>
      <c r="GQ6349" s="12"/>
    </row>
    <row r="6350" spans="9:199" s="1" customFormat="1">
      <c r="I6350" s="3"/>
      <c r="P6350" s="59"/>
      <c r="Q6350" s="59"/>
      <c r="R6350" s="59"/>
      <c r="T6350" s="3"/>
      <c r="U6350" s="5"/>
      <c r="V6350" s="3"/>
      <c r="W6350" s="5"/>
      <c r="AE6350" s="7"/>
      <c r="AM6350" s="8"/>
      <c r="AT6350" s="9"/>
      <c r="GM6350" s="12"/>
      <c r="GN6350" s="12"/>
      <c r="GO6350" s="12"/>
      <c r="GP6350" s="12"/>
      <c r="GQ6350" s="12"/>
    </row>
    <row r="6351" spans="9:199" s="1" customFormat="1">
      <c r="I6351" s="3"/>
      <c r="P6351" s="59"/>
      <c r="Q6351" s="59"/>
      <c r="R6351" s="59"/>
      <c r="T6351" s="3"/>
      <c r="U6351" s="5"/>
      <c r="V6351" s="3"/>
      <c r="W6351" s="5"/>
      <c r="AE6351" s="7"/>
      <c r="AM6351" s="8"/>
      <c r="AT6351" s="9"/>
      <c r="GM6351" s="12"/>
      <c r="GN6351" s="12"/>
      <c r="GO6351" s="12"/>
      <c r="GP6351" s="12"/>
      <c r="GQ6351" s="12"/>
    </row>
    <row r="6352" spans="9:199" s="1" customFormat="1">
      <c r="I6352" s="3"/>
      <c r="P6352" s="59"/>
      <c r="Q6352" s="59"/>
      <c r="R6352" s="59"/>
      <c r="T6352" s="3"/>
      <c r="U6352" s="5"/>
      <c r="V6352" s="3"/>
      <c r="W6352" s="5"/>
      <c r="AE6352" s="7"/>
      <c r="AM6352" s="8"/>
      <c r="AT6352" s="9"/>
      <c r="GM6352" s="12"/>
      <c r="GN6352" s="12"/>
      <c r="GO6352" s="12"/>
      <c r="GP6352" s="12"/>
      <c r="GQ6352" s="12"/>
    </row>
    <row r="6353" spans="9:199" s="1" customFormat="1">
      <c r="I6353" s="3"/>
      <c r="P6353" s="59"/>
      <c r="Q6353" s="59"/>
      <c r="R6353" s="59"/>
      <c r="T6353" s="3"/>
      <c r="U6353" s="5"/>
      <c r="V6353" s="3"/>
      <c r="W6353" s="5"/>
      <c r="AE6353" s="7"/>
      <c r="AM6353" s="8"/>
      <c r="AT6353" s="9"/>
      <c r="GM6353" s="12"/>
      <c r="GN6353" s="12"/>
      <c r="GO6353" s="12"/>
      <c r="GP6353" s="12"/>
      <c r="GQ6353" s="12"/>
    </row>
    <row r="6354" spans="9:199" s="1" customFormat="1">
      <c r="I6354" s="3"/>
      <c r="P6354" s="59"/>
      <c r="Q6354" s="59"/>
      <c r="R6354" s="59"/>
      <c r="T6354" s="3"/>
      <c r="U6354" s="5"/>
      <c r="V6354" s="3"/>
      <c r="W6354" s="5"/>
      <c r="AE6354" s="7"/>
      <c r="AM6354" s="8"/>
      <c r="AT6354" s="9"/>
      <c r="GM6354" s="12"/>
      <c r="GN6354" s="12"/>
      <c r="GO6354" s="12"/>
      <c r="GP6354" s="12"/>
      <c r="GQ6354" s="12"/>
    </row>
    <row r="6355" spans="9:199" s="1" customFormat="1">
      <c r="I6355" s="3"/>
      <c r="P6355" s="59"/>
      <c r="Q6355" s="59"/>
      <c r="R6355" s="59"/>
      <c r="T6355" s="3"/>
      <c r="U6355" s="5"/>
      <c r="V6355" s="3"/>
      <c r="W6355" s="5"/>
      <c r="AE6355" s="7"/>
      <c r="AM6355" s="8"/>
      <c r="AT6355" s="9"/>
      <c r="GM6355" s="12"/>
      <c r="GN6355" s="12"/>
      <c r="GO6355" s="12"/>
      <c r="GP6355" s="12"/>
      <c r="GQ6355" s="12"/>
    </row>
    <row r="6356" spans="9:199" s="1" customFormat="1">
      <c r="I6356" s="3"/>
      <c r="P6356" s="59"/>
      <c r="Q6356" s="59"/>
      <c r="R6356" s="59"/>
      <c r="T6356" s="3"/>
      <c r="U6356" s="5"/>
      <c r="V6356" s="3"/>
      <c r="W6356" s="5"/>
      <c r="AE6356" s="7"/>
      <c r="AM6356" s="8"/>
      <c r="AT6356" s="9"/>
      <c r="GM6356" s="12"/>
      <c r="GN6356" s="12"/>
      <c r="GO6356" s="12"/>
      <c r="GP6356" s="12"/>
      <c r="GQ6356" s="12"/>
    </row>
    <row r="6357" spans="9:199" s="1" customFormat="1">
      <c r="I6357" s="3"/>
      <c r="P6357" s="59"/>
      <c r="Q6357" s="59"/>
      <c r="R6357" s="59"/>
      <c r="T6357" s="3"/>
      <c r="U6357" s="5"/>
      <c r="V6357" s="3"/>
      <c r="W6357" s="5"/>
      <c r="AE6357" s="7"/>
      <c r="AM6357" s="8"/>
      <c r="AT6357" s="9"/>
      <c r="GM6357" s="12"/>
      <c r="GN6357" s="12"/>
      <c r="GO6357" s="12"/>
      <c r="GP6357" s="12"/>
      <c r="GQ6357" s="12"/>
    </row>
    <row r="6358" spans="9:199" s="1" customFormat="1">
      <c r="I6358" s="3"/>
      <c r="P6358" s="59"/>
      <c r="Q6358" s="59"/>
      <c r="R6358" s="59"/>
      <c r="T6358" s="3"/>
      <c r="U6358" s="5"/>
      <c r="V6358" s="3"/>
      <c r="W6358" s="5"/>
      <c r="AE6358" s="7"/>
      <c r="AM6358" s="8"/>
      <c r="AT6358" s="9"/>
      <c r="GM6358" s="12"/>
      <c r="GN6358" s="12"/>
      <c r="GO6358" s="12"/>
      <c r="GP6358" s="12"/>
      <c r="GQ6358" s="12"/>
    </row>
    <row r="6359" spans="9:199" s="1" customFormat="1">
      <c r="I6359" s="3"/>
      <c r="P6359" s="59"/>
      <c r="Q6359" s="59"/>
      <c r="R6359" s="59"/>
      <c r="T6359" s="3"/>
      <c r="U6359" s="5"/>
      <c r="V6359" s="3"/>
      <c r="W6359" s="5"/>
      <c r="AE6359" s="7"/>
      <c r="AM6359" s="8"/>
      <c r="AT6359" s="9"/>
      <c r="GM6359" s="12"/>
      <c r="GN6359" s="12"/>
      <c r="GO6359" s="12"/>
      <c r="GP6359" s="12"/>
      <c r="GQ6359" s="12"/>
    </row>
    <row r="6360" spans="9:199" s="1" customFormat="1">
      <c r="I6360" s="3"/>
      <c r="P6360" s="59"/>
      <c r="Q6360" s="59"/>
      <c r="R6360" s="59"/>
      <c r="T6360" s="3"/>
      <c r="U6360" s="5"/>
      <c r="V6360" s="3"/>
      <c r="W6360" s="5"/>
      <c r="AE6360" s="7"/>
      <c r="AM6360" s="8"/>
      <c r="AT6360" s="9"/>
      <c r="GM6360" s="12"/>
      <c r="GN6360" s="12"/>
      <c r="GO6360" s="12"/>
      <c r="GP6360" s="12"/>
      <c r="GQ6360" s="12"/>
    </row>
    <row r="6361" spans="9:199" s="1" customFormat="1">
      <c r="I6361" s="3"/>
      <c r="P6361" s="59"/>
      <c r="Q6361" s="59"/>
      <c r="R6361" s="59"/>
      <c r="T6361" s="3"/>
      <c r="U6361" s="5"/>
      <c r="V6361" s="3"/>
      <c r="W6361" s="5"/>
      <c r="AE6361" s="7"/>
      <c r="AM6361" s="8"/>
      <c r="AT6361" s="9"/>
      <c r="GM6361" s="12"/>
      <c r="GN6361" s="12"/>
      <c r="GO6361" s="12"/>
      <c r="GP6361" s="12"/>
      <c r="GQ6361" s="12"/>
    </row>
    <row r="6362" spans="9:199" s="1" customFormat="1">
      <c r="I6362" s="3"/>
      <c r="P6362" s="59"/>
      <c r="Q6362" s="59"/>
      <c r="R6362" s="59"/>
      <c r="T6362" s="3"/>
      <c r="U6362" s="5"/>
      <c r="V6362" s="3"/>
      <c r="W6362" s="5"/>
      <c r="AE6362" s="7"/>
      <c r="AM6362" s="8"/>
      <c r="AT6362" s="9"/>
      <c r="GM6362" s="12"/>
      <c r="GN6362" s="12"/>
      <c r="GO6362" s="12"/>
      <c r="GP6362" s="12"/>
      <c r="GQ6362" s="12"/>
    </row>
    <row r="6363" spans="9:199" s="1" customFormat="1">
      <c r="I6363" s="3"/>
      <c r="P6363" s="59"/>
      <c r="Q6363" s="59"/>
      <c r="R6363" s="59"/>
      <c r="T6363" s="3"/>
      <c r="U6363" s="5"/>
      <c r="V6363" s="3"/>
      <c r="W6363" s="5"/>
      <c r="AE6363" s="7"/>
      <c r="AM6363" s="8"/>
      <c r="AT6363" s="9"/>
      <c r="GM6363" s="12"/>
      <c r="GN6363" s="12"/>
      <c r="GO6363" s="12"/>
      <c r="GP6363" s="12"/>
      <c r="GQ6363" s="12"/>
    </row>
    <row r="6364" spans="9:199" s="1" customFormat="1">
      <c r="I6364" s="3"/>
      <c r="P6364" s="59"/>
      <c r="Q6364" s="59"/>
      <c r="R6364" s="59"/>
      <c r="T6364" s="3"/>
      <c r="U6364" s="5"/>
      <c r="V6364" s="3"/>
      <c r="W6364" s="5"/>
      <c r="AE6364" s="7"/>
      <c r="AM6364" s="8"/>
      <c r="AT6364" s="9"/>
      <c r="GM6364" s="12"/>
      <c r="GN6364" s="12"/>
      <c r="GO6364" s="12"/>
      <c r="GP6364" s="12"/>
      <c r="GQ6364" s="12"/>
    </row>
    <row r="6365" spans="9:199" s="1" customFormat="1">
      <c r="I6365" s="3"/>
      <c r="P6365" s="59"/>
      <c r="Q6365" s="59"/>
      <c r="R6365" s="59"/>
      <c r="T6365" s="3"/>
      <c r="U6365" s="5"/>
      <c r="V6365" s="3"/>
      <c r="W6365" s="5"/>
      <c r="AE6365" s="7"/>
      <c r="AM6365" s="8"/>
      <c r="AT6365" s="9"/>
      <c r="GM6365" s="12"/>
      <c r="GN6365" s="12"/>
      <c r="GO6365" s="12"/>
      <c r="GP6365" s="12"/>
      <c r="GQ6365" s="12"/>
    </row>
    <row r="6366" spans="9:199" s="1" customFormat="1">
      <c r="I6366" s="3"/>
      <c r="P6366" s="59"/>
      <c r="Q6366" s="59"/>
      <c r="R6366" s="59"/>
      <c r="T6366" s="3"/>
      <c r="U6366" s="5"/>
      <c r="V6366" s="3"/>
      <c r="W6366" s="5"/>
      <c r="AE6366" s="7"/>
      <c r="AM6366" s="8"/>
      <c r="AT6366" s="9"/>
      <c r="GM6366" s="12"/>
      <c r="GN6366" s="12"/>
      <c r="GO6366" s="12"/>
      <c r="GP6366" s="12"/>
      <c r="GQ6366" s="12"/>
    </row>
    <row r="6367" spans="9:199" s="1" customFormat="1">
      <c r="I6367" s="3"/>
      <c r="P6367" s="59"/>
      <c r="Q6367" s="59"/>
      <c r="R6367" s="59"/>
      <c r="T6367" s="3"/>
      <c r="U6367" s="5"/>
      <c r="V6367" s="3"/>
      <c r="W6367" s="5"/>
      <c r="AE6367" s="7"/>
      <c r="AM6367" s="8"/>
      <c r="AT6367" s="9"/>
      <c r="GM6367" s="12"/>
      <c r="GN6367" s="12"/>
      <c r="GO6367" s="12"/>
      <c r="GP6367" s="12"/>
      <c r="GQ6367" s="12"/>
    </row>
    <row r="6368" spans="9:199" s="1" customFormat="1">
      <c r="I6368" s="3"/>
      <c r="P6368" s="59"/>
      <c r="Q6368" s="59"/>
      <c r="R6368" s="59"/>
      <c r="T6368" s="3"/>
      <c r="U6368" s="5"/>
      <c r="V6368" s="3"/>
      <c r="W6368" s="5"/>
      <c r="AE6368" s="7"/>
      <c r="AM6368" s="8"/>
      <c r="AT6368" s="9"/>
      <c r="GM6368" s="12"/>
      <c r="GN6368" s="12"/>
      <c r="GO6368" s="12"/>
      <c r="GP6368" s="12"/>
      <c r="GQ6368" s="12"/>
    </row>
    <row r="6369" spans="9:199" s="1" customFormat="1">
      <c r="I6369" s="3"/>
      <c r="P6369" s="59"/>
      <c r="Q6369" s="59"/>
      <c r="R6369" s="59"/>
      <c r="T6369" s="3"/>
      <c r="U6369" s="5"/>
      <c r="V6369" s="3"/>
      <c r="W6369" s="5"/>
      <c r="AE6369" s="7"/>
      <c r="AM6369" s="8"/>
      <c r="AT6369" s="9"/>
      <c r="GM6369" s="12"/>
      <c r="GN6369" s="12"/>
      <c r="GO6369" s="12"/>
      <c r="GP6369" s="12"/>
      <c r="GQ6369" s="12"/>
    </row>
    <row r="6370" spans="9:199" s="1" customFormat="1">
      <c r="I6370" s="3"/>
      <c r="P6370" s="59"/>
      <c r="Q6370" s="59"/>
      <c r="R6370" s="59"/>
      <c r="T6370" s="3"/>
      <c r="U6370" s="5"/>
      <c r="V6370" s="3"/>
      <c r="W6370" s="5"/>
      <c r="AE6370" s="7"/>
      <c r="AM6370" s="8"/>
      <c r="AT6370" s="9"/>
      <c r="GM6370" s="12"/>
      <c r="GN6370" s="12"/>
      <c r="GO6370" s="12"/>
      <c r="GP6370" s="12"/>
      <c r="GQ6370" s="12"/>
    </row>
    <row r="6371" spans="9:199" s="1" customFormat="1">
      <c r="I6371" s="3"/>
      <c r="P6371" s="59"/>
      <c r="Q6371" s="59"/>
      <c r="R6371" s="59"/>
      <c r="T6371" s="3"/>
      <c r="U6371" s="5"/>
      <c r="V6371" s="3"/>
      <c r="W6371" s="5"/>
      <c r="AE6371" s="7"/>
      <c r="AM6371" s="8"/>
      <c r="AT6371" s="9"/>
      <c r="GM6371" s="12"/>
      <c r="GN6371" s="12"/>
      <c r="GO6371" s="12"/>
      <c r="GP6371" s="12"/>
      <c r="GQ6371" s="12"/>
    </row>
    <row r="6372" spans="9:199" s="1" customFormat="1">
      <c r="I6372" s="3"/>
      <c r="P6372" s="59"/>
      <c r="Q6372" s="59"/>
      <c r="R6372" s="59"/>
      <c r="T6372" s="3"/>
      <c r="U6372" s="5"/>
      <c r="V6372" s="3"/>
      <c r="W6372" s="5"/>
      <c r="AE6372" s="7"/>
      <c r="AM6372" s="8"/>
      <c r="AT6372" s="9"/>
      <c r="GM6372" s="12"/>
      <c r="GN6372" s="12"/>
      <c r="GO6372" s="12"/>
      <c r="GP6372" s="12"/>
      <c r="GQ6372" s="12"/>
    </row>
    <row r="6373" spans="9:199" s="1" customFormat="1">
      <c r="I6373" s="3"/>
      <c r="P6373" s="59"/>
      <c r="Q6373" s="59"/>
      <c r="R6373" s="59"/>
      <c r="T6373" s="3"/>
      <c r="U6373" s="5"/>
      <c r="V6373" s="3"/>
      <c r="W6373" s="5"/>
      <c r="AE6373" s="7"/>
      <c r="AM6373" s="8"/>
      <c r="AT6373" s="9"/>
      <c r="GM6373" s="12"/>
      <c r="GN6373" s="12"/>
      <c r="GO6373" s="12"/>
      <c r="GP6373" s="12"/>
      <c r="GQ6373" s="12"/>
    </row>
    <row r="6374" spans="9:199" s="1" customFormat="1">
      <c r="I6374" s="3"/>
      <c r="P6374" s="59"/>
      <c r="Q6374" s="59"/>
      <c r="R6374" s="59"/>
      <c r="T6374" s="3"/>
      <c r="U6374" s="5"/>
      <c r="V6374" s="3"/>
      <c r="W6374" s="5"/>
      <c r="AE6374" s="7"/>
      <c r="AM6374" s="8"/>
      <c r="AT6374" s="9"/>
      <c r="GM6374" s="12"/>
      <c r="GN6374" s="12"/>
      <c r="GO6374" s="12"/>
      <c r="GP6374" s="12"/>
      <c r="GQ6374" s="12"/>
    </row>
    <row r="6375" spans="9:199" s="1" customFormat="1">
      <c r="I6375" s="3"/>
      <c r="P6375" s="59"/>
      <c r="Q6375" s="59"/>
      <c r="R6375" s="59"/>
      <c r="T6375" s="3"/>
      <c r="U6375" s="5"/>
      <c r="V6375" s="3"/>
      <c r="W6375" s="5"/>
      <c r="AE6375" s="7"/>
      <c r="AM6375" s="8"/>
      <c r="AT6375" s="9"/>
      <c r="GM6375" s="12"/>
      <c r="GN6375" s="12"/>
      <c r="GO6375" s="12"/>
      <c r="GP6375" s="12"/>
      <c r="GQ6375" s="12"/>
    </row>
    <row r="6376" spans="9:199" s="1" customFormat="1">
      <c r="I6376" s="3"/>
      <c r="P6376" s="59"/>
      <c r="Q6376" s="59"/>
      <c r="R6376" s="59"/>
      <c r="T6376" s="3"/>
      <c r="U6376" s="5"/>
      <c r="V6376" s="3"/>
      <c r="W6376" s="5"/>
      <c r="AE6376" s="7"/>
      <c r="AM6376" s="8"/>
      <c r="AT6376" s="9"/>
      <c r="GM6376" s="12"/>
      <c r="GN6376" s="12"/>
      <c r="GO6376" s="12"/>
      <c r="GP6376" s="12"/>
      <c r="GQ6376" s="12"/>
    </row>
    <row r="6377" spans="9:199" s="1" customFormat="1">
      <c r="I6377" s="3"/>
      <c r="P6377" s="59"/>
      <c r="Q6377" s="59"/>
      <c r="R6377" s="59"/>
      <c r="T6377" s="3"/>
      <c r="U6377" s="5"/>
      <c r="V6377" s="3"/>
      <c r="W6377" s="5"/>
      <c r="AE6377" s="7"/>
      <c r="AM6377" s="8"/>
      <c r="AT6377" s="9"/>
      <c r="GM6377" s="12"/>
      <c r="GN6377" s="12"/>
      <c r="GO6377" s="12"/>
      <c r="GP6377" s="12"/>
      <c r="GQ6377" s="12"/>
    </row>
    <row r="6378" spans="9:199" s="1" customFormat="1">
      <c r="I6378" s="3"/>
      <c r="P6378" s="59"/>
      <c r="Q6378" s="59"/>
      <c r="R6378" s="59"/>
      <c r="T6378" s="3"/>
      <c r="U6378" s="5"/>
      <c r="V6378" s="3"/>
      <c r="W6378" s="5"/>
      <c r="AE6378" s="7"/>
      <c r="AM6378" s="8"/>
      <c r="AT6378" s="9"/>
      <c r="GM6378" s="12"/>
      <c r="GN6378" s="12"/>
      <c r="GO6378" s="12"/>
      <c r="GP6378" s="12"/>
      <c r="GQ6378" s="12"/>
    </row>
    <row r="6379" spans="9:199" s="1" customFormat="1">
      <c r="I6379" s="3"/>
      <c r="P6379" s="59"/>
      <c r="Q6379" s="59"/>
      <c r="R6379" s="59"/>
      <c r="T6379" s="3"/>
      <c r="U6379" s="5"/>
      <c r="V6379" s="3"/>
      <c r="W6379" s="5"/>
      <c r="AE6379" s="7"/>
      <c r="AM6379" s="8"/>
      <c r="AT6379" s="9"/>
      <c r="GM6379" s="12"/>
      <c r="GN6379" s="12"/>
      <c r="GO6379" s="12"/>
      <c r="GP6379" s="12"/>
      <c r="GQ6379" s="12"/>
    </row>
    <row r="6380" spans="9:199" s="1" customFormat="1">
      <c r="I6380" s="3"/>
      <c r="P6380" s="59"/>
      <c r="Q6380" s="59"/>
      <c r="R6380" s="59"/>
      <c r="T6380" s="3"/>
      <c r="U6380" s="5"/>
      <c r="V6380" s="3"/>
      <c r="W6380" s="5"/>
      <c r="AE6380" s="7"/>
      <c r="AM6380" s="8"/>
      <c r="AT6380" s="9"/>
      <c r="GM6380" s="12"/>
      <c r="GN6380" s="12"/>
      <c r="GO6380" s="12"/>
      <c r="GP6380" s="12"/>
      <c r="GQ6380" s="12"/>
    </row>
    <row r="6381" spans="9:199" s="1" customFormat="1">
      <c r="I6381" s="3"/>
      <c r="P6381" s="59"/>
      <c r="Q6381" s="59"/>
      <c r="R6381" s="59"/>
      <c r="T6381" s="3"/>
      <c r="U6381" s="5"/>
      <c r="V6381" s="3"/>
      <c r="W6381" s="5"/>
      <c r="AE6381" s="7"/>
      <c r="AM6381" s="8"/>
      <c r="AT6381" s="9"/>
      <c r="GM6381" s="12"/>
      <c r="GN6381" s="12"/>
      <c r="GO6381" s="12"/>
      <c r="GP6381" s="12"/>
      <c r="GQ6381" s="12"/>
    </row>
    <row r="6382" spans="9:199" s="1" customFormat="1">
      <c r="I6382" s="3"/>
      <c r="P6382" s="59"/>
      <c r="Q6382" s="59"/>
      <c r="R6382" s="59"/>
      <c r="T6382" s="3"/>
      <c r="U6382" s="5"/>
      <c r="V6382" s="3"/>
      <c r="W6382" s="5"/>
      <c r="AE6382" s="7"/>
      <c r="AM6382" s="8"/>
      <c r="AT6382" s="9"/>
      <c r="GM6382" s="12"/>
      <c r="GN6382" s="12"/>
      <c r="GO6382" s="12"/>
      <c r="GP6382" s="12"/>
      <c r="GQ6382" s="12"/>
    </row>
    <row r="6383" spans="9:199" s="1" customFormat="1">
      <c r="I6383" s="3"/>
      <c r="P6383" s="59"/>
      <c r="Q6383" s="59"/>
      <c r="R6383" s="59"/>
      <c r="T6383" s="3"/>
      <c r="U6383" s="5"/>
      <c r="V6383" s="3"/>
      <c r="W6383" s="5"/>
      <c r="AE6383" s="7"/>
      <c r="AM6383" s="8"/>
      <c r="AT6383" s="9"/>
      <c r="GM6383" s="12"/>
      <c r="GN6383" s="12"/>
      <c r="GO6383" s="12"/>
      <c r="GP6383" s="12"/>
      <c r="GQ6383" s="12"/>
    </row>
    <row r="6384" spans="9:199" s="1" customFormat="1">
      <c r="I6384" s="3"/>
      <c r="P6384" s="59"/>
      <c r="Q6384" s="59"/>
      <c r="R6384" s="59"/>
      <c r="T6384" s="3"/>
      <c r="U6384" s="5"/>
      <c r="V6384" s="3"/>
      <c r="W6384" s="5"/>
      <c r="AE6384" s="7"/>
      <c r="AM6384" s="8"/>
      <c r="AT6384" s="9"/>
      <c r="GM6384" s="12"/>
      <c r="GN6384" s="12"/>
      <c r="GO6384" s="12"/>
      <c r="GP6384" s="12"/>
      <c r="GQ6384" s="12"/>
    </row>
    <row r="6385" spans="9:199" s="1" customFormat="1">
      <c r="I6385" s="3"/>
      <c r="P6385" s="59"/>
      <c r="Q6385" s="59"/>
      <c r="R6385" s="59"/>
      <c r="T6385" s="3"/>
      <c r="U6385" s="5"/>
      <c r="V6385" s="3"/>
      <c r="W6385" s="5"/>
      <c r="AE6385" s="7"/>
      <c r="AM6385" s="8"/>
      <c r="AT6385" s="9"/>
      <c r="GM6385" s="12"/>
      <c r="GN6385" s="12"/>
      <c r="GO6385" s="12"/>
      <c r="GP6385" s="12"/>
      <c r="GQ6385" s="12"/>
    </row>
    <row r="6386" spans="9:199" s="1" customFormat="1">
      <c r="I6386" s="3"/>
      <c r="P6386" s="59"/>
      <c r="Q6386" s="59"/>
      <c r="R6386" s="59"/>
      <c r="T6386" s="3"/>
      <c r="U6386" s="5"/>
      <c r="V6386" s="3"/>
      <c r="W6386" s="5"/>
      <c r="AE6386" s="7"/>
      <c r="AM6386" s="8"/>
      <c r="AT6386" s="9"/>
      <c r="GM6386" s="12"/>
      <c r="GN6386" s="12"/>
      <c r="GO6386" s="12"/>
      <c r="GP6386" s="12"/>
      <c r="GQ6386" s="12"/>
    </row>
    <row r="6387" spans="9:199" s="1" customFormat="1">
      <c r="I6387" s="3"/>
      <c r="P6387" s="59"/>
      <c r="Q6387" s="59"/>
      <c r="R6387" s="59"/>
      <c r="T6387" s="3"/>
      <c r="U6387" s="5"/>
      <c r="V6387" s="3"/>
      <c r="W6387" s="5"/>
      <c r="AE6387" s="7"/>
      <c r="AM6387" s="8"/>
      <c r="AT6387" s="9"/>
      <c r="GM6387" s="12"/>
      <c r="GN6387" s="12"/>
      <c r="GO6387" s="12"/>
      <c r="GP6387" s="12"/>
      <c r="GQ6387" s="12"/>
    </row>
    <row r="6388" spans="9:199" s="1" customFormat="1">
      <c r="I6388" s="3"/>
      <c r="P6388" s="59"/>
      <c r="Q6388" s="59"/>
      <c r="R6388" s="59"/>
      <c r="T6388" s="3"/>
      <c r="U6388" s="5"/>
      <c r="V6388" s="3"/>
      <c r="W6388" s="5"/>
      <c r="AE6388" s="7"/>
      <c r="AM6388" s="8"/>
      <c r="AT6388" s="9"/>
      <c r="GM6388" s="12"/>
      <c r="GN6388" s="12"/>
      <c r="GO6388" s="12"/>
      <c r="GP6388" s="12"/>
      <c r="GQ6388" s="12"/>
    </row>
    <row r="6389" spans="9:199" s="1" customFormat="1">
      <c r="I6389" s="3"/>
      <c r="P6389" s="59"/>
      <c r="Q6389" s="59"/>
      <c r="R6389" s="59"/>
      <c r="T6389" s="3"/>
      <c r="U6389" s="5"/>
      <c r="V6389" s="3"/>
      <c r="W6389" s="5"/>
      <c r="AE6389" s="7"/>
      <c r="AM6389" s="8"/>
      <c r="AT6389" s="9"/>
      <c r="GM6389" s="12"/>
      <c r="GN6389" s="12"/>
      <c r="GO6389" s="12"/>
      <c r="GP6389" s="12"/>
      <c r="GQ6389" s="12"/>
    </row>
    <row r="6390" spans="9:199" s="1" customFormat="1">
      <c r="I6390" s="3"/>
      <c r="P6390" s="59"/>
      <c r="Q6390" s="59"/>
      <c r="R6390" s="59"/>
      <c r="T6390" s="3"/>
      <c r="U6390" s="5"/>
      <c r="V6390" s="3"/>
      <c r="W6390" s="5"/>
      <c r="AE6390" s="7"/>
      <c r="AM6390" s="8"/>
      <c r="AT6390" s="9"/>
      <c r="GM6390" s="12"/>
      <c r="GN6390" s="12"/>
      <c r="GO6390" s="12"/>
      <c r="GP6390" s="12"/>
      <c r="GQ6390" s="12"/>
    </row>
    <row r="6391" spans="9:199" s="1" customFormat="1">
      <c r="I6391" s="3"/>
      <c r="P6391" s="59"/>
      <c r="Q6391" s="59"/>
      <c r="R6391" s="59"/>
      <c r="T6391" s="3"/>
      <c r="U6391" s="5"/>
      <c r="V6391" s="3"/>
      <c r="W6391" s="5"/>
      <c r="AE6391" s="7"/>
      <c r="AM6391" s="8"/>
      <c r="AT6391" s="9"/>
      <c r="GM6391" s="12"/>
      <c r="GN6391" s="12"/>
      <c r="GO6391" s="12"/>
      <c r="GP6391" s="12"/>
      <c r="GQ6391" s="12"/>
    </row>
    <row r="6392" spans="9:199" s="1" customFormat="1">
      <c r="I6392" s="3"/>
      <c r="P6392" s="59"/>
      <c r="Q6392" s="59"/>
      <c r="R6392" s="59"/>
      <c r="T6392" s="3"/>
      <c r="U6392" s="5"/>
      <c r="V6392" s="3"/>
      <c r="W6392" s="5"/>
      <c r="AE6392" s="7"/>
      <c r="AM6392" s="8"/>
      <c r="AT6392" s="9"/>
      <c r="GM6392" s="12"/>
      <c r="GN6392" s="12"/>
      <c r="GO6392" s="12"/>
      <c r="GP6392" s="12"/>
      <c r="GQ6392" s="12"/>
    </row>
    <row r="6393" spans="9:199" s="1" customFormat="1">
      <c r="I6393" s="3"/>
      <c r="P6393" s="59"/>
      <c r="Q6393" s="59"/>
      <c r="R6393" s="59"/>
      <c r="T6393" s="3"/>
      <c r="U6393" s="5"/>
      <c r="V6393" s="3"/>
      <c r="W6393" s="5"/>
      <c r="AE6393" s="7"/>
      <c r="AM6393" s="8"/>
      <c r="AT6393" s="9"/>
      <c r="GM6393" s="12"/>
      <c r="GN6393" s="12"/>
      <c r="GO6393" s="12"/>
      <c r="GP6393" s="12"/>
      <c r="GQ6393" s="12"/>
    </row>
    <row r="6394" spans="9:199" s="1" customFormat="1">
      <c r="I6394" s="3"/>
      <c r="P6394" s="59"/>
      <c r="Q6394" s="59"/>
      <c r="R6394" s="59"/>
      <c r="T6394" s="3"/>
      <c r="U6394" s="5"/>
      <c r="V6394" s="3"/>
      <c r="W6394" s="5"/>
      <c r="AE6394" s="7"/>
      <c r="AM6394" s="8"/>
      <c r="AT6394" s="9"/>
      <c r="GM6394" s="12"/>
      <c r="GN6394" s="12"/>
      <c r="GO6394" s="12"/>
      <c r="GP6394" s="12"/>
      <c r="GQ6394" s="12"/>
    </row>
    <row r="6395" spans="9:199" s="1" customFormat="1">
      <c r="I6395" s="3"/>
      <c r="P6395" s="59"/>
      <c r="Q6395" s="59"/>
      <c r="R6395" s="59"/>
      <c r="T6395" s="3"/>
      <c r="U6395" s="5"/>
      <c r="V6395" s="3"/>
      <c r="W6395" s="5"/>
      <c r="AE6395" s="7"/>
      <c r="AM6395" s="8"/>
      <c r="AT6395" s="9"/>
      <c r="GM6395" s="12"/>
      <c r="GN6395" s="12"/>
      <c r="GO6395" s="12"/>
      <c r="GP6395" s="12"/>
      <c r="GQ6395" s="12"/>
    </row>
    <row r="6396" spans="9:199" s="1" customFormat="1">
      <c r="I6396" s="3"/>
      <c r="P6396" s="59"/>
      <c r="Q6396" s="59"/>
      <c r="R6396" s="59"/>
      <c r="T6396" s="3"/>
      <c r="U6396" s="5"/>
      <c r="V6396" s="3"/>
      <c r="W6396" s="5"/>
      <c r="AE6396" s="7"/>
      <c r="AM6396" s="8"/>
      <c r="AT6396" s="9"/>
      <c r="GM6396" s="12"/>
      <c r="GN6396" s="12"/>
      <c r="GO6396" s="12"/>
      <c r="GP6396" s="12"/>
      <c r="GQ6396" s="12"/>
    </row>
    <row r="6397" spans="9:199" s="1" customFormat="1">
      <c r="I6397" s="3"/>
      <c r="P6397" s="59"/>
      <c r="Q6397" s="59"/>
      <c r="R6397" s="59"/>
      <c r="T6397" s="3"/>
      <c r="U6397" s="5"/>
      <c r="V6397" s="3"/>
      <c r="W6397" s="5"/>
      <c r="AE6397" s="7"/>
      <c r="AM6397" s="8"/>
      <c r="AT6397" s="9"/>
      <c r="GM6397" s="12"/>
      <c r="GN6397" s="12"/>
      <c r="GO6397" s="12"/>
      <c r="GP6397" s="12"/>
      <c r="GQ6397" s="12"/>
    </row>
    <row r="6398" spans="9:199" s="1" customFormat="1">
      <c r="I6398" s="3"/>
      <c r="P6398" s="59"/>
      <c r="Q6398" s="59"/>
      <c r="R6398" s="59"/>
      <c r="T6398" s="3"/>
      <c r="U6398" s="5"/>
      <c r="V6398" s="3"/>
      <c r="W6398" s="5"/>
      <c r="AE6398" s="7"/>
      <c r="AM6398" s="8"/>
      <c r="AT6398" s="9"/>
      <c r="GM6398" s="12"/>
      <c r="GN6398" s="12"/>
      <c r="GO6398" s="12"/>
      <c r="GP6398" s="12"/>
      <c r="GQ6398" s="12"/>
    </row>
    <row r="6399" spans="9:199" s="1" customFormat="1">
      <c r="I6399" s="3"/>
      <c r="P6399" s="59"/>
      <c r="Q6399" s="59"/>
      <c r="R6399" s="59"/>
      <c r="T6399" s="3"/>
      <c r="U6399" s="5"/>
      <c r="V6399" s="3"/>
      <c r="W6399" s="5"/>
      <c r="AE6399" s="7"/>
      <c r="AM6399" s="8"/>
      <c r="AT6399" s="9"/>
      <c r="GM6399" s="12"/>
      <c r="GN6399" s="12"/>
      <c r="GO6399" s="12"/>
      <c r="GP6399" s="12"/>
      <c r="GQ6399" s="12"/>
    </row>
    <row r="6400" spans="9:199" s="1" customFormat="1">
      <c r="I6400" s="3"/>
      <c r="P6400" s="59"/>
      <c r="Q6400" s="59"/>
      <c r="R6400" s="59"/>
      <c r="T6400" s="3"/>
      <c r="U6400" s="5"/>
      <c r="V6400" s="3"/>
      <c r="W6400" s="5"/>
      <c r="AE6400" s="7"/>
      <c r="AM6400" s="8"/>
      <c r="AT6400" s="9"/>
      <c r="GM6400" s="12"/>
      <c r="GN6400" s="12"/>
      <c r="GO6400" s="12"/>
      <c r="GP6400" s="12"/>
      <c r="GQ6400" s="12"/>
    </row>
    <row r="6401" spans="9:199" s="1" customFormat="1">
      <c r="I6401" s="3"/>
      <c r="P6401" s="59"/>
      <c r="Q6401" s="59"/>
      <c r="R6401" s="59"/>
      <c r="T6401" s="3"/>
      <c r="U6401" s="5"/>
      <c r="V6401" s="3"/>
      <c r="W6401" s="5"/>
      <c r="AE6401" s="7"/>
      <c r="AM6401" s="8"/>
      <c r="AT6401" s="9"/>
      <c r="GM6401" s="12"/>
      <c r="GN6401" s="12"/>
      <c r="GO6401" s="12"/>
      <c r="GP6401" s="12"/>
      <c r="GQ6401" s="12"/>
    </row>
    <row r="6402" spans="9:199" s="1" customFormat="1">
      <c r="I6402" s="3"/>
      <c r="P6402" s="59"/>
      <c r="Q6402" s="59"/>
      <c r="R6402" s="59"/>
      <c r="T6402" s="3"/>
      <c r="U6402" s="5"/>
      <c r="V6402" s="3"/>
      <c r="W6402" s="5"/>
      <c r="AE6402" s="7"/>
      <c r="AM6402" s="8"/>
      <c r="AT6402" s="9"/>
      <c r="GM6402" s="12"/>
      <c r="GN6402" s="12"/>
      <c r="GO6402" s="12"/>
      <c r="GP6402" s="12"/>
      <c r="GQ6402" s="12"/>
    </row>
    <row r="6403" spans="9:199" s="1" customFormat="1">
      <c r="I6403" s="3"/>
      <c r="P6403" s="59"/>
      <c r="Q6403" s="59"/>
      <c r="R6403" s="59"/>
      <c r="T6403" s="3"/>
      <c r="U6403" s="5"/>
      <c r="V6403" s="3"/>
      <c r="W6403" s="5"/>
      <c r="AE6403" s="7"/>
      <c r="AM6403" s="8"/>
      <c r="AT6403" s="9"/>
      <c r="GM6403" s="12"/>
      <c r="GN6403" s="12"/>
      <c r="GO6403" s="12"/>
      <c r="GP6403" s="12"/>
      <c r="GQ6403" s="12"/>
    </row>
    <row r="6404" spans="9:199" s="1" customFormat="1">
      <c r="I6404" s="3"/>
      <c r="P6404" s="59"/>
      <c r="Q6404" s="59"/>
      <c r="R6404" s="59"/>
      <c r="T6404" s="3"/>
      <c r="U6404" s="5"/>
      <c r="V6404" s="3"/>
      <c r="W6404" s="5"/>
      <c r="AE6404" s="7"/>
      <c r="AM6404" s="8"/>
      <c r="AT6404" s="9"/>
      <c r="GM6404" s="12"/>
      <c r="GN6404" s="12"/>
      <c r="GO6404" s="12"/>
      <c r="GP6404" s="12"/>
      <c r="GQ6404" s="12"/>
    </row>
    <row r="6405" spans="9:199" s="1" customFormat="1">
      <c r="I6405" s="3"/>
      <c r="P6405" s="59"/>
      <c r="Q6405" s="59"/>
      <c r="R6405" s="59"/>
      <c r="T6405" s="3"/>
      <c r="U6405" s="5"/>
      <c r="V6405" s="3"/>
      <c r="W6405" s="5"/>
      <c r="AE6405" s="7"/>
      <c r="AM6405" s="8"/>
      <c r="AT6405" s="9"/>
      <c r="GM6405" s="12"/>
      <c r="GN6405" s="12"/>
      <c r="GO6405" s="12"/>
      <c r="GP6405" s="12"/>
      <c r="GQ6405" s="12"/>
    </row>
    <row r="6406" spans="9:199" s="1" customFormat="1">
      <c r="I6406" s="3"/>
      <c r="P6406" s="59"/>
      <c r="Q6406" s="59"/>
      <c r="R6406" s="59"/>
      <c r="T6406" s="3"/>
      <c r="U6406" s="5"/>
      <c r="V6406" s="3"/>
      <c r="W6406" s="5"/>
      <c r="AE6406" s="7"/>
      <c r="AM6406" s="8"/>
      <c r="AT6406" s="9"/>
      <c r="GM6406" s="12"/>
      <c r="GN6406" s="12"/>
      <c r="GO6406" s="12"/>
      <c r="GP6406" s="12"/>
      <c r="GQ6406" s="12"/>
    </row>
    <row r="6407" spans="9:199" s="1" customFormat="1">
      <c r="I6407" s="3"/>
      <c r="P6407" s="59"/>
      <c r="Q6407" s="59"/>
      <c r="R6407" s="59"/>
      <c r="T6407" s="3"/>
      <c r="U6407" s="5"/>
      <c r="V6407" s="3"/>
      <c r="W6407" s="5"/>
      <c r="AE6407" s="7"/>
      <c r="AM6407" s="8"/>
      <c r="AT6407" s="9"/>
      <c r="GM6407" s="12"/>
      <c r="GN6407" s="12"/>
      <c r="GO6407" s="12"/>
      <c r="GP6407" s="12"/>
      <c r="GQ6407" s="12"/>
    </row>
    <row r="6408" spans="9:199" s="1" customFormat="1">
      <c r="I6408" s="3"/>
      <c r="P6408" s="59"/>
      <c r="Q6408" s="59"/>
      <c r="R6408" s="59"/>
      <c r="T6408" s="3"/>
      <c r="U6408" s="5"/>
      <c r="V6408" s="3"/>
      <c r="W6408" s="5"/>
      <c r="AE6408" s="7"/>
      <c r="AM6408" s="8"/>
      <c r="AT6408" s="9"/>
      <c r="GM6408" s="12"/>
      <c r="GN6408" s="12"/>
      <c r="GO6408" s="12"/>
      <c r="GP6408" s="12"/>
      <c r="GQ6408" s="12"/>
    </row>
    <row r="6409" spans="9:199" s="1" customFormat="1">
      <c r="I6409" s="3"/>
      <c r="P6409" s="59"/>
      <c r="Q6409" s="59"/>
      <c r="R6409" s="59"/>
      <c r="T6409" s="3"/>
      <c r="U6409" s="5"/>
      <c r="V6409" s="3"/>
      <c r="W6409" s="5"/>
      <c r="AE6409" s="7"/>
      <c r="AM6409" s="8"/>
      <c r="AT6409" s="9"/>
      <c r="GM6409" s="12"/>
      <c r="GN6409" s="12"/>
      <c r="GO6409" s="12"/>
      <c r="GP6409" s="12"/>
      <c r="GQ6409" s="12"/>
    </row>
    <row r="6410" spans="9:199" s="1" customFormat="1">
      <c r="I6410" s="3"/>
      <c r="P6410" s="59"/>
      <c r="Q6410" s="59"/>
      <c r="R6410" s="59"/>
      <c r="T6410" s="3"/>
      <c r="U6410" s="5"/>
      <c r="V6410" s="3"/>
      <c r="W6410" s="5"/>
      <c r="AE6410" s="7"/>
      <c r="AM6410" s="8"/>
      <c r="AT6410" s="9"/>
      <c r="GM6410" s="12"/>
      <c r="GN6410" s="12"/>
      <c r="GO6410" s="12"/>
      <c r="GP6410" s="12"/>
      <c r="GQ6410" s="12"/>
    </row>
    <row r="6411" spans="9:199" s="1" customFormat="1">
      <c r="I6411" s="3"/>
      <c r="P6411" s="59"/>
      <c r="Q6411" s="59"/>
      <c r="R6411" s="59"/>
      <c r="T6411" s="3"/>
      <c r="U6411" s="5"/>
      <c r="V6411" s="3"/>
      <c r="W6411" s="5"/>
      <c r="AE6411" s="7"/>
      <c r="AM6411" s="8"/>
      <c r="AT6411" s="9"/>
      <c r="GM6411" s="12"/>
      <c r="GN6411" s="12"/>
      <c r="GO6411" s="12"/>
      <c r="GP6411" s="12"/>
      <c r="GQ6411" s="12"/>
    </row>
    <row r="6412" spans="9:199" s="1" customFormat="1">
      <c r="I6412" s="3"/>
      <c r="P6412" s="59"/>
      <c r="Q6412" s="59"/>
      <c r="R6412" s="59"/>
      <c r="T6412" s="3"/>
      <c r="U6412" s="5"/>
      <c r="V6412" s="3"/>
      <c r="W6412" s="5"/>
      <c r="AE6412" s="7"/>
      <c r="AM6412" s="8"/>
      <c r="AT6412" s="9"/>
      <c r="GM6412" s="12"/>
      <c r="GN6412" s="12"/>
      <c r="GO6412" s="12"/>
      <c r="GP6412" s="12"/>
      <c r="GQ6412" s="12"/>
    </row>
    <row r="6413" spans="9:199" s="1" customFormat="1">
      <c r="I6413" s="3"/>
      <c r="P6413" s="59"/>
      <c r="Q6413" s="59"/>
      <c r="R6413" s="59"/>
      <c r="T6413" s="3"/>
      <c r="U6413" s="5"/>
      <c r="V6413" s="3"/>
      <c r="W6413" s="5"/>
      <c r="AE6413" s="7"/>
      <c r="AM6413" s="8"/>
      <c r="AT6413" s="9"/>
      <c r="GM6413" s="12"/>
      <c r="GN6413" s="12"/>
      <c r="GO6413" s="12"/>
      <c r="GP6413" s="12"/>
      <c r="GQ6413" s="12"/>
    </row>
    <row r="6414" spans="9:199" s="1" customFormat="1">
      <c r="I6414" s="3"/>
      <c r="P6414" s="59"/>
      <c r="Q6414" s="59"/>
      <c r="R6414" s="59"/>
      <c r="T6414" s="3"/>
      <c r="U6414" s="5"/>
      <c r="V6414" s="3"/>
      <c r="W6414" s="5"/>
      <c r="AE6414" s="7"/>
      <c r="AM6414" s="8"/>
      <c r="AT6414" s="9"/>
      <c r="GM6414" s="12"/>
      <c r="GN6414" s="12"/>
      <c r="GO6414" s="12"/>
      <c r="GP6414" s="12"/>
      <c r="GQ6414" s="12"/>
    </row>
    <row r="6415" spans="9:199" s="1" customFormat="1">
      <c r="I6415" s="3"/>
      <c r="P6415" s="59"/>
      <c r="Q6415" s="59"/>
      <c r="R6415" s="59"/>
      <c r="T6415" s="3"/>
      <c r="U6415" s="5"/>
      <c r="V6415" s="3"/>
      <c r="W6415" s="5"/>
      <c r="AE6415" s="7"/>
      <c r="AM6415" s="8"/>
      <c r="AT6415" s="9"/>
      <c r="GM6415" s="12"/>
      <c r="GN6415" s="12"/>
      <c r="GO6415" s="12"/>
      <c r="GP6415" s="12"/>
      <c r="GQ6415" s="12"/>
    </row>
    <row r="6416" spans="9:199" s="1" customFormat="1">
      <c r="I6416" s="3"/>
      <c r="P6416" s="59"/>
      <c r="Q6416" s="59"/>
      <c r="R6416" s="59"/>
      <c r="T6416" s="3"/>
      <c r="U6416" s="5"/>
      <c r="V6416" s="3"/>
      <c r="W6416" s="5"/>
      <c r="AE6416" s="7"/>
      <c r="AM6416" s="8"/>
      <c r="AT6416" s="9"/>
      <c r="GM6416" s="12"/>
      <c r="GN6416" s="12"/>
      <c r="GO6416" s="12"/>
      <c r="GP6416" s="12"/>
      <c r="GQ6416" s="12"/>
    </row>
    <row r="6417" spans="9:199" s="1" customFormat="1">
      <c r="I6417" s="3"/>
      <c r="P6417" s="59"/>
      <c r="Q6417" s="59"/>
      <c r="R6417" s="59"/>
      <c r="T6417" s="3"/>
      <c r="U6417" s="5"/>
      <c r="V6417" s="3"/>
      <c r="W6417" s="5"/>
      <c r="AE6417" s="7"/>
      <c r="AM6417" s="8"/>
      <c r="AT6417" s="9"/>
      <c r="GM6417" s="12"/>
      <c r="GN6417" s="12"/>
      <c r="GO6417" s="12"/>
      <c r="GP6417" s="12"/>
      <c r="GQ6417" s="12"/>
    </row>
    <row r="6418" spans="9:199" s="1" customFormat="1">
      <c r="I6418" s="3"/>
      <c r="P6418" s="59"/>
      <c r="Q6418" s="59"/>
      <c r="R6418" s="59"/>
      <c r="T6418" s="3"/>
      <c r="U6418" s="5"/>
      <c r="V6418" s="3"/>
      <c r="W6418" s="5"/>
      <c r="AE6418" s="7"/>
      <c r="AM6418" s="8"/>
      <c r="AT6418" s="9"/>
      <c r="GM6418" s="12"/>
      <c r="GN6418" s="12"/>
      <c r="GO6418" s="12"/>
      <c r="GP6418" s="12"/>
      <c r="GQ6418" s="12"/>
    </row>
    <row r="6419" spans="9:199" s="1" customFormat="1">
      <c r="I6419" s="3"/>
      <c r="P6419" s="59"/>
      <c r="Q6419" s="59"/>
      <c r="R6419" s="59"/>
      <c r="T6419" s="3"/>
      <c r="U6419" s="5"/>
      <c r="V6419" s="3"/>
      <c r="W6419" s="5"/>
      <c r="AE6419" s="7"/>
      <c r="AM6419" s="8"/>
      <c r="AT6419" s="9"/>
      <c r="GM6419" s="12"/>
      <c r="GN6419" s="12"/>
      <c r="GO6419" s="12"/>
      <c r="GP6419" s="12"/>
      <c r="GQ6419" s="12"/>
    </row>
    <row r="6420" spans="9:199" s="1" customFormat="1">
      <c r="I6420" s="3"/>
      <c r="P6420" s="59"/>
      <c r="Q6420" s="59"/>
      <c r="R6420" s="59"/>
      <c r="T6420" s="3"/>
      <c r="U6420" s="5"/>
      <c r="V6420" s="3"/>
      <c r="W6420" s="5"/>
      <c r="AE6420" s="7"/>
      <c r="AM6420" s="8"/>
      <c r="AT6420" s="9"/>
      <c r="GM6420" s="12"/>
      <c r="GN6420" s="12"/>
      <c r="GO6420" s="12"/>
      <c r="GP6420" s="12"/>
      <c r="GQ6420" s="12"/>
    </row>
    <row r="6421" spans="9:199" s="1" customFormat="1">
      <c r="I6421" s="3"/>
      <c r="P6421" s="59"/>
      <c r="Q6421" s="59"/>
      <c r="R6421" s="59"/>
      <c r="T6421" s="3"/>
      <c r="U6421" s="5"/>
      <c r="V6421" s="3"/>
      <c r="W6421" s="5"/>
      <c r="AE6421" s="7"/>
      <c r="AM6421" s="8"/>
      <c r="AT6421" s="9"/>
      <c r="GM6421" s="12"/>
      <c r="GN6421" s="12"/>
      <c r="GO6421" s="12"/>
      <c r="GP6421" s="12"/>
      <c r="GQ6421" s="12"/>
    </row>
    <row r="6422" spans="9:199" s="1" customFormat="1">
      <c r="I6422" s="3"/>
      <c r="P6422" s="59"/>
      <c r="Q6422" s="59"/>
      <c r="R6422" s="59"/>
      <c r="T6422" s="3"/>
      <c r="U6422" s="5"/>
      <c r="V6422" s="3"/>
      <c r="W6422" s="5"/>
      <c r="AE6422" s="7"/>
      <c r="AM6422" s="8"/>
      <c r="AT6422" s="9"/>
      <c r="GM6422" s="12"/>
      <c r="GN6422" s="12"/>
      <c r="GO6422" s="12"/>
      <c r="GP6422" s="12"/>
      <c r="GQ6422" s="12"/>
    </row>
    <row r="6423" spans="9:199" s="1" customFormat="1">
      <c r="I6423" s="3"/>
      <c r="P6423" s="59"/>
      <c r="Q6423" s="59"/>
      <c r="R6423" s="59"/>
      <c r="T6423" s="3"/>
      <c r="U6423" s="5"/>
      <c r="V6423" s="3"/>
      <c r="W6423" s="5"/>
      <c r="AE6423" s="7"/>
      <c r="AM6423" s="8"/>
      <c r="AT6423" s="9"/>
      <c r="GM6423" s="12"/>
      <c r="GN6423" s="12"/>
      <c r="GO6423" s="12"/>
      <c r="GP6423" s="12"/>
      <c r="GQ6423" s="12"/>
    </row>
    <row r="6424" spans="9:199" s="1" customFormat="1">
      <c r="I6424" s="3"/>
      <c r="P6424" s="59"/>
      <c r="Q6424" s="59"/>
      <c r="R6424" s="59"/>
      <c r="T6424" s="3"/>
      <c r="U6424" s="5"/>
      <c r="V6424" s="3"/>
      <c r="W6424" s="5"/>
      <c r="AE6424" s="7"/>
      <c r="AM6424" s="8"/>
      <c r="AT6424" s="9"/>
      <c r="GM6424" s="12"/>
      <c r="GN6424" s="12"/>
      <c r="GO6424" s="12"/>
      <c r="GP6424" s="12"/>
      <c r="GQ6424" s="12"/>
    </row>
    <row r="6425" spans="9:199" s="1" customFormat="1">
      <c r="I6425" s="3"/>
      <c r="P6425" s="59"/>
      <c r="Q6425" s="59"/>
      <c r="R6425" s="59"/>
      <c r="T6425" s="3"/>
      <c r="U6425" s="5"/>
      <c r="V6425" s="3"/>
      <c r="W6425" s="5"/>
      <c r="AE6425" s="7"/>
      <c r="AM6425" s="8"/>
      <c r="AT6425" s="9"/>
      <c r="GM6425" s="12"/>
      <c r="GN6425" s="12"/>
      <c r="GO6425" s="12"/>
      <c r="GP6425" s="12"/>
      <c r="GQ6425" s="12"/>
    </row>
    <row r="6426" spans="9:199" s="1" customFormat="1">
      <c r="I6426" s="3"/>
      <c r="P6426" s="59"/>
      <c r="Q6426" s="59"/>
      <c r="R6426" s="59"/>
      <c r="T6426" s="3"/>
      <c r="U6426" s="5"/>
      <c r="V6426" s="3"/>
      <c r="W6426" s="5"/>
      <c r="AE6426" s="7"/>
      <c r="AM6426" s="8"/>
      <c r="AT6426" s="9"/>
      <c r="GM6426" s="12"/>
      <c r="GN6426" s="12"/>
      <c r="GO6426" s="12"/>
      <c r="GP6426" s="12"/>
      <c r="GQ6426" s="12"/>
    </row>
    <row r="6427" spans="9:199" s="1" customFormat="1">
      <c r="I6427" s="3"/>
      <c r="P6427" s="59"/>
      <c r="Q6427" s="59"/>
      <c r="R6427" s="59"/>
      <c r="T6427" s="3"/>
      <c r="U6427" s="5"/>
      <c r="V6427" s="3"/>
      <c r="W6427" s="5"/>
      <c r="AE6427" s="7"/>
      <c r="AM6427" s="8"/>
      <c r="AT6427" s="9"/>
      <c r="GM6427" s="12"/>
      <c r="GN6427" s="12"/>
      <c r="GO6427" s="12"/>
      <c r="GP6427" s="12"/>
      <c r="GQ6427" s="12"/>
    </row>
    <row r="6428" spans="9:199" s="1" customFormat="1">
      <c r="I6428" s="3"/>
      <c r="P6428" s="59"/>
      <c r="Q6428" s="59"/>
      <c r="R6428" s="59"/>
      <c r="T6428" s="3"/>
      <c r="U6428" s="5"/>
      <c r="V6428" s="3"/>
      <c r="W6428" s="5"/>
      <c r="AE6428" s="7"/>
      <c r="AM6428" s="8"/>
      <c r="AT6428" s="9"/>
      <c r="GM6428" s="12"/>
      <c r="GN6428" s="12"/>
      <c r="GO6428" s="12"/>
      <c r="GP6428" s="12"/>
      <c r="GQ6428" s="12"/>
    </row>
    <row r="6429" spans="9:199" s="1" customFormat="1">
      <c r="I6429" s="3"/>
      <c r="P6429" s="59"/>
      <c r="Q6429" s="59"/>
      <c r="R6429" s="59"/>
      <c r="T6429" s="3"/>
      <c r="U6429" s="5"/>
      <c r="V6429" s="3"/>
      <c r="W6429" s="5"/>
      <c r="AE6429" s="7"/>
      <c r="AM6429" s="8"/>
      <c r="AT6429" s="9"/>
      <c r="GM6429" s="12"/>
      <c r="GN6429" s="12"/>
      <c r="GO6429" s="12"/>
      <c r="GP6429" s="12"/>
      <c r="GQ6429" s="12"/>
    </row>
    <row r="6430" spans="9:199" s="1" customFormat="1">
      <c r="I6430" s="3"/>
      <c r="P6430" s="59"/>
      <c r="Q6430" s="59"/>
      <c r="R6430" s="59"/>
      <c r="T6430" s="3"/>
      <c r="U6430" s="5"/>
      <c r="V6430" s="3"/>
      <c r="W6430" s="5"/>
      <c r="AE6430" s="7"/>
      <c r="AM6430" s="8"/>
      <c r="AT6430" s="9"/>
      <c r="GM6430" s="12"/>
      <c r="GN6430" s="12"/>
      <c r="GO6430" s="12"/>
      <c r="GP6430" s="12"/>
      <c r="GQ6430" s="12"/>
    </row>
    <row r="6431" spans="9:199" s="1" customFormat="1">
      <c r="I6431" s="3"/>
      <c r="P6431" s="59"/>
      <c r="Q6431" s="59"/>
      <c r="R6431" s="59"/>
      <c r="T6431" s="3"/>
      <c r="U6431" s="5"/>
      <c r="V6431" s="3"/>
      <c r="W6431" s="5"/>
      <c r="AE6431" s="7"/>
      <c r="AM6431" s="8"/>
      <c r="AT6431" s="9"/>
      <c r="GM6431" s="12"/>
      <c r="GN6431" s="12"/>
      <c r="GO6431" s="12"/>
      <c r="GP6431" s="12"/>
      <c r="GQ6431" s="12"/>
    </row>
    <row r="6432" spans="9:199" s="1" customFormat="1">
      <c r="I6432" s="3"/>
      <c r="P6432" s="59"/>
      <c r="Q6432" s="59"/>
      <c r="R6432" s="59"/>
      <c r="T6432" s="3"/>
      <c r="U6432" s="5"/>
      <c r="V6432" s="3"/>
      <c r="W6432" s="5"/>
      <c r="AE6432" s="7"/>
      <c r="AM6432" s="8"/>
      <c r="AT6432" s="9"/>
      <c r="GM6432" s="12"/>
      <c r="GN6432" s="12"/>
      <c r="GO6432" s="12"/>
      <c r="GP6432" s="12"/>
      <c r="GQ6432" s="12"/>
    </row>
    <row r="6433" spans="9:199" s="1" customFormat="1">
      <c r="I6433" s="3"/>
      <c r="P6433" s="59"/>
      <c r="Q6433" s="59"/>
      <c r="R6433" s="59"/>
      <c r="T6433" s="3"/>
      <c r="U6433" s="5"/>
      <c r="V6433" s="3"/>
      <c r="W6433" s="5"/>
      <c r="AE6433" s="7"/>
      <c r="AM6433" s="8"/>
      <c r="AT6433" s="9"/>
      <c r="GM6433" s="12"/>
      <c r="GN6433" s="12"/>
      <c r="GO6433" s="12"/>
      <c r="GP6433" s="12"/>
      <c r="GQ6433" s="12"/>
    </row>
    <row r="6434" spans="9:199" s="1" customFormat="1">
      <c r="I6434" s="3"/>
      <c r="P6434" s="59"/>
      <c r="Q6434" s="59"/>
      <c r="R6434" s="59"/>
      <c r="T6434" s="3"/>
      <c r="U6434" s="5"/>
      <c r="V6434" s="3"/>
      <c r="W6434" s="5"/>
      <c r="AE6434" s="7"/>
      <c r="AM6434" s="8"/>
      <c r="AT6434" s="9"/>
      <c r="GM6434" s="12"/>
      <c r="GN6434" s="12"/>
      <c r="GO6434" s="12"/>
      <c r="GP6434" s="12"/>
      <c r="GQ6434" s="12"/>
    </row>
    <row r="6435" spans="9:199" s="1" customFormat="1">
      <c r="I6435" s="3"/>
      <c r="P6435" s="59"/>
      <c r="Q6435" s="59"/>
      <c r="R6435" s="59"/>
      <c r="T6435" s="3"/>
      <c r="U6435" s="5"/>
      <c r="V6435" s="3"/>
      <c r="W6435" s="5"/>
      <c r="AE6435" s="7"/>
      <c r="AM6435" s="8"/>
      <c r="AT6435" s="9"/>
      <c r="GM6435" s="12"/>
      <c r="GN6435" s="12"/>
      <c r="GO6435" s="12"/>
      <c r="GP6435" s="12"/>
      <c r="GQ6435" s="12"/>
    </row>
    <row r="6436" spans="9:199" s="1" customFormat="1">
      <c r="I6436" s="3"/>
      <c r="P6436" s="59"/>
      <c r="Q6436" s="59"/>
      <c r="R6436" s="59"/>
      <c r="T6436" s="3"/>
      <c r="U6436" s="5"/>
      <c r="V6436" s="3"/>
      <c r="W6436" s="5"/>
      <c r="AE6436" s="7"/>
      <c r="AM6436" s="8"/>
      <c r="AT6436" s="9"/>
      <c r="GM6436" s="12"/>
      <c r="GN6436" s="12"/>
      <c r="GO6436" s="12"/>
      <c r="GP6436" s="12"/>
      <c r="GQ6436" s="12"/>
    </row>
    <row r="6437" spans="9:199" s="1" customFormat="1">
      <c r="I6437" s="3"/>
      <c r="P6437" s="59"/>
      <c r="Q6437" s="59"/>
      <c r="R6437" s="59"/>
      <c r="T6437" s="3"/>
      <c r="U6437" s="5"/>
      <c r="V6437" s="3"/>
      <c r="W6437" s="5"/>
      <c r="AE6437" s="7"/>
      <c r="AM6437" s="8"/>
      <c r="AT6437" s="9"/>
      <c r="GM6437" s="12"/>
      <c r="GN6437" s="12"/>
      <c r="GO6437" s="12"/>
      <c r="GP6437" s="12"/>
      <c r="GQ6437" s="12"/>
    </row>
    <row r="6438" spans="9:199" s="1" customFormat="1">
      <c r="I6438" s="3"/>
      <c r="P6438" s="59"/>
      <c r="Q6438" s="59"/>
      <c r="R6438" s="59"/>
      <c r="T6438" s="3"/>
      <c r="U6438" s="5"/>
      <c r="V6438" s="3"/>
      <c r="W6438" s="5"/>
      <c r="AE6438" s="7"/>
      <c r="AM6438" s="8"/>
      <c r="AT6438" s="9"/>
      <c r="GM6438" s="12"/>
      <c r="GN6438" s="12"/>
      <c r="GO6438" s="12"/>
      <c r="GP6438" s="12"/>
      <c r="GQ6438" s="12"/>
    </row>
    <row r="6439" spans="9:199" s="1" customFormat="1">
      <c r="I6439" s="3"/>
      <c r="P6439" s="59"/>
      <c r="Q6439" s="59"/>
      <c r="R6439" s="59"/>
      <c r="T6439" s="3"/>
      <c r="U6439" s="5"/>
      <c r="V6439" s="3"/>
      <c r="W6439" s="5"/>
      <c r="AE6439" s="7"/>
      <c r="AM6439" s="8"/>
      <c r="AT6439" s="9"/>
      <c r="GM6439" s="12"/>
      <c r="GN6439" s="12"/>
      <c r="GO6439" s="12"/>
      <c r="GP6439" s="12"/>
      <c r="GQ6439" s="12"/>
    </row>
    <row r="6440" spans="9:199" s="1" customFormat="1">
      <c r="I6440" s="3"/>
      <c r="P6440" s="59"/>
      <c r="Q6440" s="59"/>
      <c r="R6440" s="59"/>
      <c r="T6440" s="3"/>
      <c r="U6440" s="5"/>
      <c r="V6440" s="3"/>
      <c r="W6440" s="5"/>
      <c r="AE6440" s="7"/>
      <c r="AM6440" s="8"/>
      <c r="AT6440" s="9"/>
      <c r="GM6440" s="12"/>
      <c r="GN6440" s="12"/>
      <c r="GO6440" s="12"/>
      <c r="GP6440" s="12"/>
      <c r="GQ6440" s="12"/>
    </row>
    <row r="6441" spans="9:199" s="1" customFormat="1">
      <c r="I6441" s="3"/>
      <c r="P6441" s="59"/>
      <c r="Q6441" s="59"/>
      <c r="R6441" s="59"/>
      <c r="T6441" s="3"/>
      <c r="U6441" s="5"/>
      <c r="V6441" s="3"/>
      <c r="W6441" s="5"/>
      <c r="AE6441" s="7"/>
      <c r="AM6441" s="8"/>
      <c r="AT6441" s="9"/>
      <c r="GM6441" s="12"/>
      <c r="GN6441" s="12"/>
      <c r="GO6441" s="12"/>
      <c r="GP6441" s="12"/>
      <c r="GQ6441" s="12"/>
    </row>
    <row r="6442" spans="9:199" s="1" customFormat="1">
      <c r="I6442" s="3"/>
      <c r="P6442" s="59"/>
      <c r="Q6442" s="59"/>
      <c r="R6442" s="59"/>
      <c r="T6442" s="3"/>
      <c r="U6442" s="5"/>
      <c r="V6442" s="3"/>
      <c r="W6442" s="5"/>
      <c r="AE6442" s="7"/>
      <c r="AM6442" s="8"/>
      <c r="AT6442" s="9"/>
      <c r="GM6442" s="12"/>
      <c r="GN6442" s="12"/>
      <c r="GO6442" s="12"/>
      <c r="GP6442" s="12"/>
      <c r="GQ6442" s="12"/>
    </row>
    <row r="6443" spans="9:199" s="1" customFormat="1">
      <c r="I6443" s="3"/>
      <c r="P6443" s="59"/>
      <c r="Q6443" s="59"/>
      <c r="R6443" s="59"/>
      <c r="T6443" s="3"/>
      <c r="U6443" s="5"/>
      <c r="V6443" s="3"/>
      <c r="W6443" s="5"/>
      <c r="AE6443" s="7"/>
      <c r="AM6443" s="8"/>
      <c r="AT6443" s="9"/>
      <c r="GM6443" s="12"/>
      <c r="GN6443" s="12"/>
      <c r="GO6443" s="12"/>
      <c r="GP6443" s="12"/>
      <c r="GQ6443" s="12"/>
    </row>
    <row r="6444" spans="9:199" s="1" customFormat="1">
      <c r="I6444" s="3"/>
      <c r="P6444" s="59"/>
      <c r="Q6444" s="59"/>
      <c r="R6444" s="59"/>
      <c r="T6444" s="3"/>
      <c r="U6444" s="5"/>
      <c r="V6444" s="3"/>
      <c r="W6444" s="5"/>
      <c r="AE6444" s="7"/>
      <c r="AM6444" s="8"/>
      <c r="AT6444" s="9"/>
      <c r="GM6444" s="12"/>
      <c r="GN6444" s="12"/>
      <c r="GO6444" s="12"/>
      <c r="GP6444" s="12"/>
      <c r="GQ6444" s="12"/>
    </row>
    <row r="6445" spans="9:199" s="1" customFormat="1">
      <c r="I6445" s="3"/>
      <c r="P6445" s="59"/>
      <c r="Q6445" s="59"/>
      <c r="R6445" s="59"/>
      <c r="T6445" s="3"/>
      <c r="U6445" s="5"/>
      <c r="V6445" s="3"/>
      <c r="W6445" s="5"/>
      <c r="AE6445" s="7"/>
      <c r="AM6445" s="8"/>
      <c r="AT6445" s="9"/>
      <c r="GM6445" s="12"/>
      <c r="GN6445" s="12"/>
      <c r="GO6445" s="12"/>
      <c r="GP6445" s="12"/>
      <c r="GQ6445" s="12"/>
    </row>
    <row r="6446" spans="9:199" s="1" customFormat="1">
      <c r="I6446" s="3"/>
      <c r="P6446" s="59"/>
      <c r="Q6446" s="59"/>
      <c r="R6446" s="59"/>
      <c r="T6446" s="3"/>
      <c r="U6446" s="5"/>
      <c r="V6446" s="3"/>
      <c r="W6446" s="5"/>
      <c r="AE6446" s="7"/>
      <c r="AM6446" s="8"/>
      <c r="AT6446" s="9"/>
      <c r="GM6446" s="12"/>
      <c r="GN6446" s="12"/>
      <c r="GO6446" s="12"/>
      <c r="GP6446" s="12"/>
      <c r="GQ6446" s="12"/>
    </row>
    <row r="6447" spans="9:199" s="1" customFormat="1">
      <c r="I6447" s="3"/>
      <c r="P6447" s="59"/>
      <c r="Q6447" s="59"/>
      <c r="R6447" s="59"/>
      <c r="T6447" s="3"/>
      <c r="U6447" s="5"/>
      <c r="V6447" s="3"/>
      <c r="W6447" s="5"/>
      <c r="AE6447" s="7"/>
      <c r="AM6447" s="8"/>
      <c r="AT6447" s="9"/>
      <c r="GM6447" s="12"/>
      <c r="GN6447" s="12"/>
      <c r="GO6447" s="12"/>
      <c r="GP6447" s="12"/>
      <c r="GQ6447" s="12"/>
    </row>
    <row r="6448" spans="9:199" s="1" customFormat="1">
      <c r="I6448" s="3"/>
      <c r="P6448" s="59"/>
      <c r="Q6448" s="59"/>
      <c r="R6448" s="59"/>
      <c r="T6448" s="3"/>
      <c r="U6448" s="5"/>
      <c r="V6448" s="3"/>
      <c r="W6448" s="5"/>
      <c r="AE6448" s="7"/>
      <c r="AM6448" s="8"/>
      <c r="AT6448" s="9"/>
      <c r="GM6448" s="12"/>
      <c r="GN6448" s="12"/>
      <c r="GO6448" s="12"/>
      <c r="GP6448" s="12"/>
      <c r="GQ6448" s="12"/>
    </row>
    <row r="6449" spans="9:199" s="1" customFormat="1">
      <c r="I6449" s="3"/>
      <c r="P6449" s="59"/>
      <c r="Q6449" s="59"/>
      <c r="R6449" s="59"/>
      <c r="T6449" s="3"/>
      <c r="U6449" s="5"/>
      <c r="V6449" s="3"/>
      <c r="W6449" s="5"/>
      <c r="AE6449" s="7"/>
      <c r="AM6449" s="8"/>
      <c r="AT6449" s="9"/>
      <c r="GM6449" s="12"/>
      <c r="GN6449" s="12"/>
      <c r="GO6449" s="12"/>
      <c r="GP6449" s="12"/>
      <c r="GQ6449" s="12"/>
    </row>
    <row r="6450" spans="9:199" s="1" customFormat="1">
      <c r="I6450" s="3"/>
      <c r="P6450" s="59"/>
      <c r="Q6450" s="59"/>
      <c r="R6450" s="59"/>
      <c r="T6450" s="3"/>
      <c r="U6450" s="5"/>
      <c r="V6450" s="3"/>
      <c r="W6450" s="5"/>
      <c r="AE6450" s="7"/>
      <c r="AM6450" s="8"/>
      <c r="AT6450" s="9"/>
      <c r="GM6450" s="12"/>
      <c r="GN6450" s="12"/>
      <c r="GO6450" s="12"/>
      <c r="GP6450" s="12"/>
      <c r="GQ6450" s="12"/>
    </row>
    <row r="6451" spans="9:199" s="1" customFormat="1">
      <c r="I6451" s="3"/>
      <c r="P6451" s="59"/>
      <c r="Q6451" s="59"/>
      <c r="R6451" s="59"/>
      <c r="T6451" s="3"/>
      <c r="U6451" s="5"/>
      <c r="V6451" s="3"/>
      <c r="W6451" s="5"/>
      <c r="AE6451" s="7"/>
      <c r="AM6451" s="8"/>
      <c r="AT6451" s="9"/>
      <c r="GM6451" s="12"/>
      <c r="GN6451" s="12"/>
      <c r="GO6451" s="12"/>
      <c r="GP6451" s="12"/>
      <c r="GQ6451" s="12"/>
    </row>
    <row r="6452" spans="9:199" s="1" customFormat="1">
      <c r="I6452" s="3"/>
      <c r="P6452" s="59"/>
      <c r="Q6452" s="59"/>
      <c r="R6452" s="59"/>
      <c r="T6452" s="3"/>
      <c r="U6452" s="5"/>
      <c r="V6452" s="3"/>
      <c r="W6452" s="5"/>
      <c r="AE6452" s="7"/>
      <c r="AM6452" s="8"/>
      <c r="AT6452" s="9"/>
      <c r="GM6452" s="12"/>
      <c r="GN6452" s="12"/>
      <c r="GO6452" s="12"/>
      <c r="GP6452" s="12"/>
      <c r="GQ6452" s="12"/>
    </row>
    <row r="6453" spans="9:199" s="1" customFormat="1">
      <c r="I6453" s="3"/>
      <c r="P6453" s="59"/>
      <c r="Q6453" s="59"/>
      <c r="R6453" s="59"/>
      <c r="T6453" s="3"/>
      <c r="U6453" s="5"/>
      <c r="V6453" s="3"/>
      <c r="W6453" s="5"/>
      <c r="AE6453" s="7"/>
      <c r="AM6453" s="8"/>
      <c r="AT6453" s="9"/>
      <c r="GM6453" s="12"/>
      <c r="GN6453" s="12"/>
      <c r="GO6453" s="12"/>
      <c r="GP6453" s="12"/>
      <c r="GQ6453" s="12"/>
    </row>
    <row r="6454" spans="9:199" s="1" customFormat="1">
      <c r="I6454" s="3"/>
      <c r="P6454" s="59"/>
      <c r="Q6454" s="59"/>
      <c r="R6454" s="59"/>
      <c r="T6454" s="3"/>
      <c r="U6454" s="5"/>
      <c r="V6454" s="3"/>
      <c r="W6454" s="5"/>
      <c r="AE6454" s="7"/>
      <c r="AM6454" s="8"/>
      <c r="AT6454" s="9"/>
      <c r="GM6454" s="12"/>
      <c r="GN6454" s="12"/>
      <c r="GO6454" s="12"/>
      <c r="GP6454" s="12"/>
      <c r="GQ6454" s="12"/>
    </row>
    <row r="6455" spans="9:199" s="1" customFormat="1">
      <c r="I6455" s="3"/>
      <c r="P6455" s="59"/>
      <c r="Q6455" s="59"/>
      <c r="R6455" s="59"/>
      <c r="T6455" s="3"/>
      <c r="U6455" s="5"/>
      <c r="V6455" s="3"/>
      <c r="W6455" s="5"/>
      <c r="AE6455" s="7"/>
      <c r="AM6455" s="8"/>
      <c r="AT6455" s="9"/>
      <c r="GM6455" s="12"/>
      <c r="GN6455" s="12"/>
      <c r="GO6455" s="12"/>
      <c r="GP6455" s="12"/>
      <c r="GQ6455" s="12"/>
    </row>
    <row r="6456" spans="9:199" s="1" customFormat="1">
      <c r="I6456" s="3"/>
      <c r="P6456" s="59"/>
      <c r="Q6456" s="59"/>
      <c r="R6456" s="59"/>
      <c r="T6456" s="3"/>
      <c r="U6456" s="5"/>
      <c r="V6456" s="3"/>
      <c r="W6456" s="5"/>
      <c r="AE6456" s="7"/>
      <c r="AM6456" s="8"/>
      <c r="AT6456" s="9"/>
      <c r="GM6456" s="12"/>
      <c r="GN6456" s="12"/>
      <c r="GO6456" s="12"/>
      <c r="GP6456" s="12"/>
      <c r="GQ6456" s="12"/>
    </row>
    <row r="6457" spans="9:199" s="1" customFormat="1">
      <c r="I6457" s="3"/>
      <c r="P6457" s="59"/>
      <c r="Q6457" s="59"/>
      <c r="R6457" s="59"/>
      <c r="T6457" s="3"/>
      <c r="U6457" s="5"/>
      <c r="V6457" s="3"/>
      <c r="W6457" s="5"/>
      <c r="AE6457" s="7"/>
      <c r="AM6457" s="8"/>
      <c r="AT6457" s="9"/>
      <c r="GM6457" s="12"/>
      <c r="GN6457" s="12"/>
      <c r="GO6457" s="12"/>
      <c r="GP6457" s="12"/>
      <c r="GQ6457" s="12"/>
    </row>
    <row r="6458" spans="9:199" s="1" customFormat="1">
      <c r="I6458" s="3"/>
      <c r="P6458" s="59"/>
      <c r="Q6458" s="59"/>
      <c r="R6458" s="59"/>
      <c r="T6458" s="3"/>
      <c r="U6458" s="5"/>
      <c r="V6458" s="3"/>
      <c r="W6458" s="5"/>
      <c r="AE6458" s="7"/>
      <c r="AM6458" s="8"/>
      <c r="AT6458" s="9"/>
      <c r="GM6458" s="12"/>
      <c r="GN6458" s="12"/>
      <c r="GO6458" s="12"/>
      <c r="GP6458" s="12"/>
      <c r="GQ6458" s="12"/>
    </row>
    <row r="6459" spans="9:199" s="1" customFormat="1">
      <c r="I6459" s="3"/>
      <c r="P6459" s="59"/>
      <c r="Q6459" s="59"/>
      <c r="R6459" s="59"/>
      <c r="T6459" s="3"/>
      <c r="U6459" s="5"/>
      <c r="V6459" s="3"/>
      <c r="W6459" s="5"/>
      <c r="AE6459" s="7"/>
      <c r="AM6459" s="8"/>
      <c r="AT6459" s="9"/>
      <c r="GM6459" s="12"/>
      <c r="GN6459" s="12"/>
      <c r="GO6459" s="12"/>
      <c r="GP6459" s="12"/>
      <c r="GQ6459" s="12"/>
    </row>
    <row r="6460" spans="9:199" s="1" customFormat="1">
      <c r="I6460" s="3"/>
      <c r="P6460" s="59"/>
      <c r="Q6460" s="59"/>
      <c r="R6460" s="59"/>
      <c r="T6460" s="3"/>
      <c r="U6460" s="5"/>
      <c r="V6460" s="3"/>
      <c r="W6460" s="5"/>
      <c r="AE6460" s="7"/>
      <c r="AM6460" s="8"/>
      <c r="AT6460" s="9"/>
      <c r="GM6460" s="12"/>
      <c r="GN6460" s="12"/>
      <c r="GO6460" s="12"/>
      <c r="GP6460" s="12"/>
      <c r="GQ6460" s="12"/>
    </row>
    <row r="6461" spans="9:199" s="1" customFormat="1">
      <c r="I6461" s="3"/>
      <c r="P6461" s="59"/>
      <c r="Q6461" s="59"/>
      <c r="R6461" s="59"/>
      <c r="T6461" s="3"/>
      <c r="U6461" s="5"/>
      <c r="V6461" s="3"/>
      <c r="W6461" s="5"/>
      <c r="AE6461" s="7"/>
      <c r="AM6461" s="8"/>
      <c r="AT6461" s="9"/>
      <c r="GM6461" s="12"/>
      <c r="GN6461" s="12"/>
      <c r="GO6461" s="12"/>
      <c r="GP6461" s="12"/>
      <c r="GQ6461" s="12"/>
    </row>
    <row r="6462" spans="9:199" s="1" customFormat="1">
      <c r="I6462" s="3"/>
      <c r="P6462" s="59"/>
      <c r="Q6462" s="59"/>
      <c r="R6462" s="59"/>
      <c r="T6462" s="3"/>
      <c r="U6462" s="5"/>
      <c r="V6462" s="3"/>
      <c r="W6462" s="5"/>
      <c r="AE6462" s="7"/>
      <c r="AM6462" s="8"/>
      <c r="AT6462" s="9"/>
      <c r="GM6462" s="12"/>
      <c r="GN6462" s="12"/>
      <c r="GO6462" s="12"/>
      <c r="GP6462" s="12"/>
      <c r="GQ6462" s="12"/>
    </row>
    <row r="6463" spans="9:199" s="1" customFormat="1">
      <c r="I6463" s="3"/>
      <c r="P6463" s="59"/>
      <c r="Q6463" s="59"/>
      <c r="R6463" s="59"/>
      <c r="T6463" s="3"/>
      <c r="U6463" s="5"/>
      <c r="V6463" s="3"/>
      <c r="W6463" s="5"/>
      <c r="AE6463" s="7"/>
      <c r="AM6463" s="8"/>
      <c r="AT6463" s="9"/>
      <c r="GM6463" s="12"/>
      <c r="GN6463" s="12"/>
      <c r="GO6463" s="12"/>
      <c r="GP6463" s="12"/>
      <c r="GQ6463" s="12"/>
    </row>
    <row r="6464" spans="9:199" s="1" customFormat="1">
      <c r="I6464" s="3"/>
      <c r="P6464" s="59"/>
      <c r="Q6464" s="59"/>
      <c r="R6464" s="59"/>
      <c r="T6464" s="3"/>
      <c r="U6464" s="5"/>
      <c r="V6464" s="3"/>
      <c r="W6464" s="5"/>
      <c r="AE6464" s="7"/>
      <c r="AM6464" s="8"/>
      <c r="AT6464" s="9"/>
      <c r="GM6464" s="12"/>
      <c r="GN6464" s="12"/>
      <c r="GO6464" s="12"/>
      <c r="GP6464" s="12"/>
      <c r="GQ6464" s="12"/>
    </row>
    <row r="6465" spans="9:199" s="1" customFormat="1">
      <c r="I6465" s="3"/>
      <c r="P6465" s="59"/>
      <c r="Q6465" s="59"/>
      <c r="R6465" s="59"/>
      <c r="T6465" s="3"/>
      <c r="U6465" s="5"/>
      <c r="V6465" s="3"/>
      <c r="W6465" s="5"/>
      <c r="AE6465" s="7"/>
      <c r="AM6465" s="8"/>
      <c r="AT6465" s="9"/>
      <c r="GM6465" s="12"/>
      <c r="GN6465" s="12"/>
      <c r="GO6465" s="12"/>
      <c r="GP6465" s="12"/>
      <c r="GQ6465" s="12"/>
    </row>
    <row r="6466" spans="9:199" s="1" customFormat="1">
      <c r="I6466" s="3"/>
      <c r="P6466" s="59"/>
      <c r="Q6466" s="59"/>
      <c r="R6466" s="59"/>
      <c r="T6466" s="3"/>
      <c r="U6466" s="5"/>
      <c r="V6466" s="3"/>
      <c r="W6466" s="5"/>
      <c r="AE6466" s="7"/>
      <c r="AM6466" s="8"/>
      <c r="AT6466" s="9"/>
      <c r="GM6466" s="12"/>
      <c r="GN6466" s="12"/>
      <c r="GO6466" s="12"/>
      <c r="GP6466" s="12"/>
      <c r="GQ6466" s="12"/>
    </row>
    <row r="6467" spans="9:199" s="1" customFormat="1">
      <c r="I6467" s="3"/>
      <c r="P6467" s="59"/>
      <c r="Q6467" s="59"/>
      <c r="R6467" s="59"/>
      <c r="T6467" s="3"/>
      <c r="U6467" s="5"/>
      <c r="V6467" s="3"/>
      <c r="W6467" s="5"/>
      <c r="AE6467" s="7"/>
      <c r="AM6467" s="8"/>
      <c r="AT6467" s="9"/>
      <c r="GM6467" s="12"/>
      <c r="GN6467" s="12"/>
      <c r="GO6467" s="12"/>
      <c r="GP6467" s="12"/>
      <c r="GQ6467" s="12"/>
    </row>
    <row r="6468" spans="9:199" s="1" customFormat="1">
      <c r="I6468" s="3"/>
      <c r="P6468" s="59"/>
      <c r="Q6468" s="59"/>
      <c r="R6468" s="59"/>
      <c r="T6468" s="3"/>
      <c r="U6468" s="5"/>
      <c r="V6468" s="3"/>
      <c r="W6468" s="5"/>
      <c r="AE6468" s="7"/>
      <c r="AM6468" s="8"/>
      <c r="AT6468" s="9"/>
      <c r="GM6468" s="12"/>
      <c r="GN6468" s="12"/>
      <c r="GO6468" s="12"/>
      <c r="GP6468" s="12"/>
      <c r="GQ6468" s="12"/>
    </row>
    <row r="6469" spans="9:199" s="1" customFormat="1">
      <c r="I6469" s="3"/>
      <c r="P6469" s="59"/>
      <c r="Q6469" s="59"/>
      <c r="R6469" s="59"/>
      <c r="T6469" s="3"/>
      <c r="U6469" s="5"/>
      <c r="V6469" s="3"/>
      <c r="W6469" s="5"/>
      <c r="AE6469" s="7"/>
      <c r="AM6469" s="8"/>
      <c r="AT6469" s="9"/>
      <c r="GM6469" s="12"/>
      <c r="GN6469" s="12"/>
      <c r="GO6469" s="12"/>
      <c r="GP6469" s="12"/>
      <c r="GQ6469" s="12"/>
    </row>
    <row r="6470" spans="9:199" s="1" customFormat="1">
      <c r="I6470" s="3"/>
      <c r="P6470" s="59"/>
      <c r="Q6470" s="59"/>
      <c r="R6470" s="59"/>
      <c r="T6470" s="3"/>
      <c r="U6470" s="5"/>
      <c r="V6470" s="3"/>
      <c r="W6470" s="5"/>
      <c r="AE6470" s="7"/>
      <c r="AM6470" s="8"/>
      <c r="AT6470" s="9"/>
      <c r="GM6470" s="12"/>
      <c r="GN6470" s="12"/>
      <c r="GO6470" s="12"/>
      <c r="GP6470" s="12"/>
      <c r="GQ6470" s="12"/>
    </row>
    <row r="6471" spans="9:199" s="1" customFormat="1">
      <c r="I6471" s="3"/>
      <c r="P6471" s="59"/>
      <c r="Q6471" s="59"/>
      <c r="R6471" s="59"/>
      <c r="T6471" s="3"/>
      <c r="U6471" s="5"/>
      <c r="V6471" s="3"/>
      <c r="W6471" s="5"/>
      <c r="AE6471" s="7"/>
      <c r="AM6471" s="8"/>
      <c r="AT6471" s="9"/>
      <c r="GM6471" s="12"/>
      <c r="GN6471" s="12"/>
      <c r="GO6471" s="12"/>
      <c r="GP6471" s="12"/>
      <c r="GQ6471" s="12"/>
    </row>
    <row r="6472" spans="9:199" s="1" customFormat="1">
      <c r="I6472" s="3"/>
      <c r="P6472" s="59"/>
      <c r="Q6472" s="59"/>
      <c r="R6472" s="59"/>
      <c r="T6472" s="3"/>
      <c r="U6472" s="5"/>
      <c r="V6472" s="3"/>
      <c r="W6472" s="5"/>
      <c r="AE6472" s="7"/>
      <c r="AM6472" s="8"/>
      <c r="AT6472" s="9"/>
      <c r="GM6472" s="12"/>
      <c r="GN6472" s="12"/>
      <c r="GO6472" s="12"/>
      <c r="GP6472" s="12"/>
      <c r="GQ6472" s="12"/>
    </row>
    <row r="6473" spans="9:199" s="1" customFormat="1">
      <c r="I6473" s="3"/>
      <c r="P6473" s="59"/>
      <c r="Q6473" s="59"/>
      <c r="R6473" s="59"/>
      <c r="T6473" s="3"/>
      <c r="U6473" s="5"/>
      <c r="V6473" s="3"/>
      <c r="W6473" s="5"/>
      <c r="AE6473" s="7"/>
      <c r="AM6473" s="8"/>
      <c r="AT6473" s="9"/>
      <c r="GM6473" s="12"/>
      <c r="GN6473" s="12"/>
      <c r="GO6473" s="12"/>
      <c r="GP6473" s="12"/>
      <c r="GQ6473" s="12"/>
    </row>
    <row r="6474" spans="9:199" s="1" customFormat="1">
      <c r="I6474" s="3"/>
      <c r="P6474" s="59"/>
      <c r="Q6474" s="59"/>
      <c r="R6474" s="59"/>
      <c r="T6474" s="3"/>
      <c r="U6474" s="5"/>
      <c r="V6474" s="3"/>
      <c r="W6474" s="5"/>
      <c r="AE6474" s="7"/>
      <c r="AM6474" s="8"/>
      <c r="AT6474" s="9"/>
      <c r="GM6474" s="12"/>
      <c r="GN6474" s="12"/>
      <c r="GO6474" s="12"/>
      <c r="GP6474" s="12"/>
      <c r="GQ6474" s="12"/>
    </row>
    <row r="6475" spans="9:199" s="1" customFormat="1">
      <c r="I6475" s="3"/>
      <c r="P6475" s="59"/>
      <c r="Q6475" s="59"/>
      <c r="R6475" s="59"/>
      <c r="T6475" s="3"/>
      <c r="U6475" s="5"/>
      <c r="V6475" s="3"/>
      <c r="W6475" s="5"/>
      <c r="AE6475" s="7"/>
      <c r="AM6475" s="8"/>
      <c r="AT6475" s="9"/>
      <c r="GM6475" s="12"/>
      <c r="GN6475" s="12"/>
      <c r="GO6475" s="12"/>
      <c r="GP6475" s="12"/>
      <c r="GQ6475" s="12"/>
    </row>
    <row r="6476" spans="9:199" s="1" customFormat="1">
      <c r="I6476" s="3"/>
      <c r="P6476" s="59"/>
      <c r="Q6476" s="59"/>
      <c r="R6476" s="59"/>
      <c r="T6476" s="3"/>
      <c r="U6476" s="5"/>
      <c r="V6476" s="3"/>
      <c r="W6476" s="5"/>
      <c r="AE6476" s="7"/>
      <c r="AM6476" s="8"/>
      <c r="AT6476" s="9"/>
      <c r="GM6476" s="12"/>
      <c r="GN6476" s="12"/>
      <c r="GO6476" s="12"/>
      <c r="GP6476" s="12"/>
      <c r="GQ6476" s="12"/>
    </row>
    <row r="6477" spans="9:199" s="1" customFormat="1">
      <c r="I6477" s="3"/>
      <c r="P6477" s="59"/>
      <c r="Q6477" s="59"/>
      <c r="R6477" s="59"/>
      <c r="T6477" s="3"/>
      <c r="U6477" s="5"/>
      <c r="V6477" s="3"/>
      <c r="W6477" s="5"/>
      <c r="AE6477" s="7"/>
      <c r="AM6477" s="8"/>
      <c r="AT6477" s="9"/>
      <c r="GM6477" s="12"/>
      <c r="GN6477" s="12"/>
      <c r="GO6477" s="12"/>
      <c r="GP6477" s="12"/>
      <c r="GQ6477" s="12"/>
    </row>
    <row r="6478" spans="9:199" s="1" customFormat="1">
      <c r="I6478" s="3"/>
      <c r="P6478" s="59"/>
      <c r="Q6478" s="59"/>
      <c r="R6478" s="59"/>
      <c r="T6478" s="3"/>
      <c r="U6478" s="5"/>
      <c r="V6478" s="3"/>
      <c r="W6478" s="5"/>
      <c r="AE6478" s="7"/>
      <c r="AM6478" s="8"/>
      <c r="AT6478" s="9"/>
      <c r="GM6478" s="12"/>
      <c r="GN6478" s="12"/>
      <c r="GO6478" s="12"/>
      <c r="GP6478" s="12"/>
      <c r="GQ6478" s="12"/>
    </row>
    <row r="6479" spans="9:199" s="1" customFormat="1">
      <c r="I6479" s="3"/>
      <c r="P6479" s="59"/>
      <c r="Q6479" s="59"/>
      <c r="R6479" s="59"/>
      <c r="T6479" s="3"/>
      <c r="U6479" s="5"/>
      <c r="V6479" s="3"/>
      <c r="W6479" s="5"/>
      <c r="AE6479" s="7"/>
      <c r="AM6479" s="8"/>
      <c r="AT6479" s="9"/>
      <c r="GM6479" s="12"/>
      <c r="GN6479" s="12"/>
      <c r="GO6479" s="12"/>
      <c r="GP6479" s="12"/>
      <c r="GQ6479" s="12"/>
    </row>
    <row r="6480" spans="9:199" s="1" customFormat="1">
      <c r="I6480" s="3"/>
      <c r="P6480" s="59"/>
      <c r="Q6480" s="59"/>
      <c r="R6480" s="59"/>
      <c r="T6480" s="3"/>
      <c r="U6480" s="5"/>
      <c r="V6480" s="3"/>
      <c r="W6480" s="5"/>
      <c r="AE6480" s="7"/>
      <c r="AM6480" s="8"/>
      <c r="AT6480" s="9"/>
      <c r="GM6480" s="12"/>
      <c r="GN6480" s="12"/>
      <c r="GO6480" s="12"/>
      <c r="GP6480" s="12"/>
      <c r="GQ6480" s="12"/>
    </row>
    <row r="6481" spans="9:199" s="1" customFormat="1">
      <c r="I6481" s="3"/>
      <c r="P6481" s="59"/>
      <c r="Q6481" s="59"/>
      <c r="R6481" s="59"/>
      <c r="T6481" s="3"/>
      <c r="U6481" s="5"/>
      <c r="V6481" s="3"/>
      <c r="W6481" s="5"/>
      <c r="AE6481" s="7"/>
      <c r="AM6481" s="8"/>
      <c r="AT6481" s="9"/>
      <c r="GM6481" s="12"/>
      <c r="GN6481" s="12"/>
      <c r="GO6481" s="12"/>
      <c r="GP6481" s="12"/>
      <c r="GQ6481" s="12"/>
    </row>
    <row r="6482" spans="9:199" s="1" customFormat="1">
      <c r="I6482" s="3"/>
      <c r="P6482" s="59"/>
      <c r="Q6482" s="59"/>
      <c r="R6482" s="59"/>
      <c r="T6482" s="3"/>
      <c r="U6482" s="5"/>
      <c r="V6482" s="3"/>
      <c r="W6482" s="5"/>
      <c r="AE6482" s="7"/>
      <c r="AM6482" s="8"/>
      <c r="AT6482" s="9"/>
      <c r="GM6482" s="12"/>
      <c r="GN6482" s="12"/>
      <c r="GO6482" s="12"/>
      <c r="GP6482" s="12"/>
      <c r="GQ6482" s="12"/>
    </row>
    <row r="6483" spans="9:199" s="1" customFormat="1">
      <c r="I6483" s="3"/>
      <c r="P6483" s="59"/>
      <c r="Q6483" s="59"/>
      <c r="R6483" s="59"/>
      <c r="T6483" s="3"/>
      <c r="U6483" s="5"/>
      <c r="V6483" s="3"/>
      <c r="W6483" s="5"/>
      <c r="AE6483" s="7"/>
      <c r="AM6483" s="8"/>
      <c r="AT6483" s="9"/>
      <c r="GM6483" s="12"/>
      <c r="GN6483" s="12"/>
      <c r="GO6483" s="12"/>
      <c r="GP6483" s="12"/>
      <c r="GQ6483" s="12"/>
    </row>
    <row r="6484" spans="9:199" s="1" customFormat="1">
      <c r="I6484" s="3"/>
      <c r="P6484" s="59"/>
      <c r="Q6484" s="59"/>
      <c r="R6484" s="59"/>
      <c r="T6484" s="3"/>
      <c r="U6484" s="5"/>
      <c r="V6484" s="3"/>
      <c r="W6484" s="5"/>
      <c r="AE6484" s="7"/>
      <c r="AM6484" s="8"/>
      <c r="AT6484" s="9"/>
      <c r="GM6484" s="12"/>
      <c r="GN6484" s="12"/>
      <c r="GO6484" s="12"/>
      <c r="GP6484" s="12"/>
      <c r="GQ6484" s="12"/>
    </row>
    <row r="6485" spans="9:199" s="1" customFormat="1">
      <c r="I6485" s="3"/>
      <c r="P6485" s="59"/>
      <c r="Q6485" s="59"/>
      <c r="R6485" s="59"/>
      <c r="T6485" s="3"/>
      <c r="U6485" s="5"/>
      <c r="V6485" s="3"/>
      <c r="W6485" s="5"/>
      <c r="AE6485" s="7"/>
      <c r="AM6485" s="8"/>
      <c r="AT6485" s="9"/>
      <c r="GM6485" s="12"/>
      <c r="GN6485" s="12"/>
      <c r="GO6485" s="12"/>
      <c r="GP6485" s="12"/>
      <c r="GQ6485" s="12"/>
    </row>
    <row r="6486" spans="9:199" s="1" customFormat="1">
      <c r="I6486" s="3"/>
      <c r="P6486" s="59"/>
      <c r="Q6486" s="59"/>
      <c r="R6486" s="59"/>
      <c r="T6486" s="3"/>
      <c r="U6486" s="5"/>
      <c r="V6486" s="3"/>
      <c r="W6486" s="5"/>
      <c r="AE6486" s="7"/>
      <c r="AM6486" s="8"/>
      <c r="AT6486" s="9"/>
      <c r="GM6486" s="12"/>
      <c r="GN6486" s="12"/>
      <c r="GO6486" s="12"/>
      <c r="GP6486" s="12"/>
      <c r="GQ6486" s="12"/>
    </row>
    <row r="6487" spans="9:199" s="1" customFormat="1">
      <c r="I6487" s="3"/>
      <c r="P6487" s="59"/>
      <c r="Q6487" s="59"/>
      <c r="R6487" s="59"/>
      <c r="T6487" s="3"/>
      <c r="U6487" s="5"/>
      <c r="V6487" s="3"/>
      <c r="W6487" s="5"/>
      <c r="AE6487" s="7"/>
      <c r="AM6487" s="8"/>
      <c r="AT6487" s="9"/>
      <c r="GM6487" s="12"/>
      <c r="GN6487" s="12"/>
      <c r="GO6487" s="12"/>
      <c r="GP6487" s="12"/>
      <c r="GQ6487" s="12"/>
    </row>
    <row r="6488" spans="9:199" s="1" customFormat="1">
      <c r="I6488" s="3"/>
      <c r="P6488" s="59"/>
      <c r="Q6488" s="59"/>
      <c r="R6488" s="59"/>
      <c r="T6488" s="3"/>
      <c r="U6488" s="5"/>
      <c r="V6488" s="3"/>
      <c r="W6488" s="5"/>
      <c r="AE6488" s="7"/>
      <c r="AM6488" s="8"/>
      <c r="AT6488" s="9"/>
      <c r="GM6488" s="12"/>
      <c r="GN6488" s="12"/>
      <c r="GO6488" s="12"/>
      <c r="GP6488" s="12"/>
      <c r="GQ6488" s="12"/>
    </row>
    <row r="6489" spans="9:199" s="1" customFormat="1">
      <c r="I6489" s="3"/>
      <c r="P6489" s="59"/>
      <c r="Q6489" s="59"/>
      <c r="R6489" s="59"/>
      <c r="T6489" s="3"/>
      <c r="U6489" s="5"/>
      <c r="V6489" s="3"/>
      <c r="W6489" s="5"/>
      <c r="AE6489" s="7"/>
      <c r="AM6489" s="8"/>
      <c r="AT6489" s="9"/>
      <c r="GM6489" s="12"/>
      <c r="GN6489" s="12"/>
      <c r="GO6489" s="12"/>
      <c r="GP6489" s="12"/>
      <c r="GQ6489" s="12"/>
    </row>
    <row r="6490" spans="9:199" s="1" customFormat="1">
      <c r="I6490" s="3"/>
      <c r="P6490" s="59"/>
      <c r="Q6490" s="59"/>
      <c r="R6490" s="59"/>
      <c r="T6490" s="3"/>
      <c r="U6490" s="5"/>
      <c r="V6490" s="3"/>
      <c r="W6490" s="5"/>
      <c r="AE6490" s="7"/>
      <c r="AM6490" s="8"/>
      <c r="AT6490" s="9"/>
      <c r="GM6490" s="12"/>
      <c r="GN6490" s="12"/>
      <c r="GO6490" s="12"/>
      <c r="GP6490" s="12"/>
      <c r="GQ6490" s="12"/>
    </row>
    <row r="6491" spans="9:199" s="1" customFormat="1">
      <c r="I6491" s="3"/>
      <c r="P6491" s="59"/>
      <c r="Q6491" s="59"/>
      <c r="R6491" s="59"/>
      <c r="T6491" s="3"/>
      <c r="U6491" s="5"/>
      <c r="V6491" s="3"/>
      <c r="W6491" s="5"/>
      <c r="AE6491" s="7"/>
      <c r="AM6491" s="8"/>
      <c r="AT6491" s="9"/>
      <c r="GM6491" s="12"/>
      <c r="GN6491" s="12"/>
      <c r="GO6491" s="12"/>
      <c r="GP6491" s="12"/>
      <c r="GQ6491" s="12"/>
    </row>
    <row r="6492" spans="9:199" s="1" customFormat="1">
      <c r="I6492" s="3"/>
      <c r="P6492" s="59"/>
      <c r="Q6492" s="59"/>
      <c r="R6492" s="59"/>
      <c r="T6492" s="3"/>
      <c r="U6492" s="5"/>
      <c r="V6492" s="3"/>
      <c r="W6492" s="5"/>
      <c r="AE6492" s="7"/>
      <c r="AM6492" s="8"/>
      <c r="AT6492" s="9"/>
      <c r="GM6492" s="12"/>
      <c r="GN6492" s="12"/>
      <c r="GO6492" s="12"/>
      <c r="GP6492" s="12"/>
      <c r="GQ6492" s="12"/>
    </row>
    <row r="6493" spans="9:199" s="1" customFormat="1">
      <c r="I6493" s="3"/>
      <c r="P6493" s="59"/>
      <c r="Q6493" s="59"/>
      <c r="R6493" s="59"/>
      <c r="T6493" s="3"/>
      <c r="U6493" s="5"/>
      <c r="V6493" s="3"/>
      <c r="W6493" s="5"/>
      <c r="AE6493" s="7"/>
      <c r="AM6493" s="8"/>
      <c r="AT6493" s="9"/>
      <c r="GM6493" s="12"/>
      <c r="GN6493" s="12"/>
      <c r="GO6493" s="12"/>
      <c r="GP6493" s="12"/>
      <c r="GQ6493" s="12"/>
    </row>
    <row r="6494" spans="9:199" s="1" customFormat="1">
      <c r="I6494" s="3"/>
      <c r="P6494" s="59"/>
      <c r="Q6494" s="59"/>
      <c r="R6494" s="59"/>
      <c r="T6494" s="3"/>
      <c r="U6494" s="5"/>
      <c r="V6494" s="3"/>
      <c r="W6494" s="5"/>
      <c r="AE6494" s="7"/>
      <c r="AM6494" s="8"/>
      <c r="AT6494" s="9"/>
      <c r="GM6494" s="12"/>
      <c r="GN6494" s="12"/>
      <c r="GO6494" s="12"/>
      <c r="GP6494" s="12"/>
      <c r="GQ6494" s="12"/>
    </row>
    <row r="6495" spans="9:199" s="1" customFormat="1">
      <c r="I6495" s="3"/>
      <c r="P6495" s="59"/>
      <c r="Q6495" s="59"/>
      <c r="R6495" s="59"/>
      <c r="T6495" s="3"/>
      <c r="U6495" s="5"/>
      <c r="V6495" s="3"/>
      <c r="W6495" s="5"/>
      <c r="AE6495" s="7"/>
      <c r="AM6495" s="8"/>
      <c r="AT6495" s="9"/>
      <c r="GM6495" s="12"/>
      <c r="GN6495" s="12"/>
      <c r="GO6495" s="12"/>
      <c r="GP6495" s="12"/>
      <c r="GQ6495" s="12"/>
    </row>
    <row r="6496" spans="9:199" s="1" customFormat="1">
      <c r="I6496" s="3"/>
      <c r="P6496" s="59"/>
      <c r="Q6496" s="59"/>
      <c r="R6496" s="59"/>
      <c r="T6496" s="3"/>
      <c r="U6496" s="5"/>
      <c r="V6496" s="3"/>
      <c r="W6496" s="5"/>
      <c r="AE6496" s="7"/>
      <c r="AM6496" s="8"/>
      <c r="AT6496" s="9"/>
      <c r="GM6496" s="12"/>
      <c r="GN6496" s="12"/>
      <c r="GO6496" s="12"/>
      <c r="GP6496" s="12"/>
      <c r="GQ6496" s="12"/>
    </row>
    <row r="6497" spans="9:199" s="1" customFormat="1">
      <c r="I6497" s="3"/>
      <c r="P6497" s="59"/>
      <c r="Q6497" s="59"/>
      <c r="R6497" s="59"/>
      <c r="T6497" s="3"/>
      <c r="U6497" s="5"/>
      <c r="V6497" s="3"/>
      <c r="W6497" s="5"/>
      <c r="AE6497" s="7"/>
      <c r="AM6497" s="8"/>
      <c r="AT6497" s="9"/>
      <c r="GM6497" s="12"/>
      <c r="GN6497" s="12"/>
      <c r="GO6497" s="12"/>
      <c r="GP6497" s="12"/>
      <c r="GQ6497" s="12"/>
    </row>
    <row r="6498" spans="9:199" s="1" customFormat="1">
      <c r="I6498" s="3"/>
      <c r="P6498" s="59"/>
      <c r="Q6498" s="59"/>
      <c r="R6498" s="59"/>
      <c r="T6498" s="3"/>
      <c r="U6498" s="5"/>
      <c r="V6498" s="3"/>
      <c r="W6498" s="5"/>
      <c r="AE6498" s="7"/>
      <c r="AM6498" s="8"/>
      <c r="AT6498" s="9"/>
      <c r="GM6498" s="12"/>
      <c r="GN6498" s="12"/>
      <c r="GO6498" s="12"/>
      <c r="GP6498" s="12"/>
      <c r="GQ6498" s="12"/>
    </row>
    <row r="6499" spans="9:199" s="1" customFormat="1">
      <c r="I6499" s="3"/>
      <c r="P6499" s="59"/>
      <c r="Q6499" s="59"/>
      <c r="R6499" s="59"/>
      <c r="T6499" s="3"/>
      <c r="U6499" s="5"/>
      <c r="V6499" s="3"/>
      <c r="W6499" s="5"/>
      <c r="AE6499" s="7"/>
      <c r="AM6499" s="8"/>
      <c r="AT6499" s="9"/>
      <c r="GM6499" s="12"/>
      <c r="GN6499" s="12"/>
      <c r="GO6499" s="12"/>
      <c r="GP6499" s="12"/>
      <c r="GQ6499" s="12"/>
    </row>
    <row r="6500" spans="9:199" s="1" customFormat="1">
      <c r="I6500" s="3"/>
      <c r="P6500" s="59"/>
      <c r="Q6500" s="59"/>
      <c r="R6500" s="59"/>
      <c r="T6500" s="3"/>
      <c r="U6500" s="5"/>
      <c r="V6500" s="3"/>
      <c r="W6500" s="5"/>
      <c r="AE6500" s="7"/>
      <c r="AM6500" s="8"/>
      <c r="AT6500" s="9"/>
      <c r="GM6500" s="12"/>
      <c r="GN6500" s="12"/>
      <c r="GO6500" s="12"/>
      <c r="GP6500" s="12"/>
      <c r="GQ6500" s="12"/>
    </row>
    <row r="6501" spans="9:199" s="1" customFormat="1">
      <c r="I6501" s="3"/>
      <c r="P6501" s="59"/>
      <c r="Q6501" s="59"/>
      <c r="R6501" s="59"/>
      <c r="T6501" s="3"/>
      <c r="U6501" s="5"/>
      <c r="V6501" s="3"/>
      <c r="W6501" s="5"/>
      <c r="AE6501" s="7"/>
      <c r="AM6501" s="8"/>
      <c r="AT6501" s="9"/>
      <c r="GM6501" s="12"/>
      <c r="GN6501" s="12"/>
      <c r="GO6501" s="12"/>
      <c r="GP6501" s="12"/>
      <c r="GQ6501" s="12"/>
    </row>
    <row r="6502" spans="9:199" s="1" customFormat="1">
      <c r="I6502" s="3"/>
      <c r="P6502" s="59"/>
      <c r="Q6502" s="59"/>
      <c r="R6502" s="59"/>
      <c r="T6502" s="3"/>
      <c r="U6502" s="5"/>
      <c r="V6502" s="3"/>
      <c r="W6502" s="5"/>
      <c r="AE6502" s="7"/>
      <c r="AM6502" s="8"/>
      <c r="AT6502" s="9"/>
      <c r="GM6502" s="12"/>
      <c r="GN6502" s="12"/>
      <c r="GO6502" s="12"/>
      <c r="GP6502" s="12"/>
      <c r="GQ6502" s="12"/>
    </row>
    <row r="6503" spans="9:199" s="1" customFormat="1">
      <c r="I6503" s="3"/>
      <c r="P6503" s="59"/>
      <c r="Q6503" s="59"/>
      <c r="R6503" s="59"/>
      <c r="T6503" s="3"/>
      <c r="U6503" s="5"/>
      <c r="V6503" s="3"/>
      <c r="W6503" s="5"/>
      <c r="AE6503" s="7"/>
      <c r="AM6503" s="8"/>
      <c r="AT6503" s="9"/>
      <c r="GM6503" s="12"/>
      <c r="GN6503" s="12"/>
      <c r="GO6503" s="12"/>
      <c r="GP6503" s="12"/>
      <c r="GQ6503" s="12"/>
    </row>
    <row r="6504" spans="9:199" s="1" customFormat="1">
      <c r="I6504" s="3"/>
      <c r="P6504" s="59"/>
      <c r="Q6504" s="59"/>
      <c r="R6504" s="59"/>
      <c r="T6504" s="3"/>
      <c r="U6504" s="5"/>
      <c r="V6504" s="3"/>
      <c r="W6504" s="5"/>
      <c r="AE6504" s="7"/>
      <c r="AM6504" s="8"/>
      <c r="AT6504" s="9"/>
      <c r="GM6504" s="12"/>
      <c r="GN6504" s="12"/>
      <c r="GO6504" s="12"/>
      <c r="GP6504" s="12"/>
      <c r="GQ6504" s="12"/>
    </row>
    <row r="6505" spans="9:199" s="1" customFormat="1">
      <c r="I6505" s="3"/>
      <c r="P6505" s="59"/>
      <c r="Q6505" s="59"/>
      <c r="R6505" s="59"/>
      <c r="T6505" s="3"/>
      <c r="U6505" s="5"/>
      <c r="V6505" s="3"/>
      <c r="W6505" s="5"/>
      <c r="AE6505" s="7"/>
      <c r="AM6505" s="8"/>
      <c r="AT6505" s="9"/>
      <c r="GM6505" s="12"/>
      <c r="GN6505" s="12"/>
      <c r="GO6505" s="12"/>
      <c r="GP6505" s="12"/>
      <c r="GQ6505" s="12"/>
    </row>
    <row r="6506" spans="9:199" s="1" customFormat="1">
      <c r="I6506" s="3"/>
      <c r="P6506" s="59"/>
      <c r="Q6506" s="59"/>
      <c r="R6506" s="59"/>
      <c r="T6506" s="3"/>
      <c r="U6506" s="5"/>
      <c r="V6506" s="3"/>
      <c r="W6506" s="5"/>
      <c r="AE6506" s="7"/>
      <c r="AM6506" s="8"/>
      <c r="AT6506" s="9"/>
      <c r="GM6506" s="12"/>
      <c r="GN6506" s="12"/>
      <c r="GO6506" s="12"/>
      <c r="GP6506" s="12"/>
      <c r="GQ6506" s="12"/>
    </row>
    <row r="6507" spans="9:199" s="1" customFormat="1">
      <c r="I6507" s="3"/>
      <c r="P6507" s="59"/>
      <c r="Q6507" s="59"/>
      <c r="R6507" s="59"/>
      <c r="T6507" s="3"/>
      <c r="U6507" s="5"/>
      <c r="V6507" s="3"/>
      <c r="W6507" s="5"/>
      <c r="AE6507" s="7"/>
      <c r="AM6507" s="8"/>
      <c r="AT6507" s="9"/>
      <c r="GM6507" s="12"/>
      <c r="GN6507" s="12"/>
      <c r="GO6507" s="12"/>
      <c r="GP6507" s="12"/>
      <c r="GQ6507" s="12"/>
    </row>
    <row r="6508" spans="9:199" s="1" customFormat="1">
      <c r="I6508" s="3"/>
      <c r="P6508" s="59"/>
      <c r="Q6508" s="59"/>
      <c r="R6508" s="59"/>
      <c r="T6508" s="3"/>
      <c r="U6508" s="5"/>
      <c r="V6508" s="3"/>
      <c r="W6508" s="5"/>
      <c r="AE6508" s="7"/>
      <c r="AM6508" s="8"/>
      <c r="AT6508" s="9"/>
      <c r="GM6508" s="12"/>
      <c r="GN6508" s="12"/>
      <c r="GO6508" s="12"/>
      <c r="GP6508" s="12"/>
      <c r="GQ6508" s="12"/>
    </row>
    <row r="6509" spans="9:199" s="1" customFormat="1">
      <c r="I6509" s="3"/>
      <c r="P6509" s="59"/>
      <c r="Q6509" s="59"/>
      <c r="R6509" s="59"/>
      <c r="T6509" s="3"/>
      <c r="U6509" s="5"/>
      <c r="V6509" s="3"/>
      <c r="W6509" s="5"/>
      <c r="AE6509" s="7"/>
      <c r="AM6509" s="8"/>
      <c r="AT6509" s="9"/>
      <c r="GM6509" s="12"/>
      <c r="GN6509" s="12"/>
      <c r="GO6509" s="12"/>
      <c r="GP6509" s="12"/>
      <c r="GQ6509" s="12"/>
    </row>
    <row r="6510" spans="9:199" s="1" customFormat="1">
      <c r="I6510" s="3"/>
      <c r="P6510" s="59"/>
      <c r="Q6510" s="59"/>
      <c r="R6510" s="59"/>
      <c r="T6510" s="3"/>
      <c r="U6510" s="5"/>
      <c r="V6510" s="3"/>
      <c r="W6510" s="5"/>
      <c r="AE6510" s="7"/>
      <c r="AM6510" s="8"/>
      <c r="AT6510" s="9"/>
      <c r="GM6510" s="12"/>
      <c r="GN6510" s="12"/>
      <c r="GO6510" s="12"/>
      <c r="GP6510" s="12"/>
      <c r="GQ6510" s="12"/>
    </row>
    <row r="6511" spans="9:199" s="1" customFormat="1">
      <c r="I6511" s="3"/>
      <c r="P6511" s="59"/>
      <c r="Q6511" s="59"/>
      <c r="R6511" s="59"/>
      <c r="T6511" s="3"/>
      <c r="U6511" s="5"/>
      <c r="V6511" s="3"/>
      <c r="W6511" s="5"/>
      <c r="AE6511" s="7"/>
      <c r="AM6511" s="8"/>
      <c r="AT6511" s="9"/>
      <c r="GM6511" s="12"/>
      <c r="GN6511" s="12"/>
      <c r="GO6511" s="12"/>
      <c r="GP6511" s="12"/>
      <c r="GQ6511" s="12"/>
    </row>
    <row r="6512" spans="9:199" s="1" customFormat="1">
      <c r="I6512" s="3"/>
      <c r="P6512" s="59"/>
      <c r="Q6512" s="59"/>
      <c r="R6512" s="59"/>
      <c r="T6512" s="3"/>
      <c r="U6512" s="5"/>
      <c r="V6512" s="3"/>
      <c r="W6512" s="5"/>
      <c r="AE6512" s="7"/>
      <c r="AM6512" s="8"/>
      <c r="AT6512" s="9"/>
      <c r="GM6512" s="12"/>
      <c r="GN6512" s="12"/>
      <c r="GO6512" s="12"/>
      <c r="GP6512" s="12"/>
      <c r="GQ6512" s="12"/>
    </row>
    <row r="6513" spans="9:199" s="1" customFormat="1">
      <c r="I6513" s="3"/>
      <c r="P6513" s="59"/>
      <c r="Q6513" s="59"/>
      <c r="R6513" s="59"/>
      <c r="T6513" s="3"/>
      <c r="U6513" s="5"/>
      <c r="V6513" s="3"/>
      <c r="W6513" s="5"/>
      <c r="AE6513" s="7"/>
      <c r="AM6513" s="8"/>
      <c r="AT6513" s="9"/>
      <c r="GM6513" s="12"/>
      <c r="GN6513" s="12"/>
      <c r="GO6513" s="12"/>
      <c r="GP6513" s="12"/>
      <c r="GQ6513" s="12"/>
    </row>
    <row r="6514" spans="9:199" s="1" customFormat="1">
      <c r="I6514" s="3"/>
      <c r="P6514" s="59"/>
      <c r="Q6514" s="59"/>
      <c r="R6514" s="59"/>
      <c r="T6514" s="3"/>
      <c r="U6514" s="5"/>
      <c r="V6514" s="3"/>
      <c r="W6514" s="5"/>
      <c r="AE6514" s="7"/>
      <c r="AM6514" s="8"/>
      <c r="AT6514" s="9"/>
      <c r="GM6514" s="12"/>
      <c r="GN6514" s="12"/>
      <c r="GO6514" s="12"/>
      <c r="GP6514" s="12"/>
      <c r="GQ6514" s="12"/>
    </row>
    <row r="6515" spans="9:199" s="1" customFormat="1">
      <c r="I6515" s="3"/>
      <c r="P6515" s="59"/>
      <c r="Q6515" s="59"/>
      <c r="R6515" s="59"/>
      <c r="T6515" s="3"/>
      <c r="U6515" s="5"/>
      <c r="V6515" s="3"/>
      <c r="W6515" s="5"/>
      <c r="AE6515" s="7"/>
      <c r="AM6515" s="8"/>
      <c r="AT6515" s="9"/>
      <c r="GM6515" s="12"/>
      <c r="GN6515" s="12"/>
      <c r="GO6515" s="12"/>
      <c r="GP6515" s="12"/>
      <c r="GQ6515" s="12"/>
    </row>
    <row r="6516" spans="9:199" s="1" customFormat="1">
      <c r="I6516" s="3"/>
      <c r="P6516" s="59"/>
      <c r="Q6516" s="59"/>
      <c r="R6516" s="59"/>
      <c r="T6516" s="3"/>
      <c r="U6516" s="5"/>
      <c r="V6516" s="3"/>
      <c r="W6516" s="5"/>
      <c r="AE6516" s="7"/>
      <c r="AM6516" s="8"/>
      <c r="AT6516" s="9"/>
      <c r="GM6516" s="12"/>
      <c r="GN6516" s="12"/>
      <c r="GO6516" s="12"/>
      <c r="GP6516" s="12"/>
      <c r="GQ6516" s="12"/>
    </row>
    <row r="6517" spans="9:199" s="1" customFormat="1">
      <c r="I6517" s="3"/>
      <c r="P6517" s="59"/>
      <c r="Q6517" s="59"/>
      <c r="R6517" s="59"/>
      <c r="T6517" s="3"/>
      <c r="U6517" s="5"/>
      <c r="V6517" s="3"/>
      <c r="W6517" s="5"/>
      <c r="AE6517" s="7"/>
      <c r="AM6517" s="8"/>
      <c r="AT6517" s="9"/>
      <c r="GM6517" s="12"/>
      <c r="GN6517" s="12"/>
      <c r="GO6517" s="12"/>
      <c r="GP6517" s="12"/>
      <c r="GQ6517" s="12"/>
    </row>
    <row r="6518" spans="9:199" s="1" customFormat="1">
      <c r="I6518" s="3"/>
      <c r="P6518" s="59"/>
      <c r="Q6518" s="59"/>
      <c r="R6518" s="59"/>
      <c r="T6518" s="3"/>
      <c r="U6518" s="5"/>
      <c r="V6518" s="3"/>
      <c r="W6518" s="5"/>
      <c r="AE6518" s="7"/>
      <c r="AM6518" s="8"/>
      <c r="AT6518" s="9"/>
      <c r="GM6518" s="12"/>
      <c r="GN6518" s="12"/>
      <c r="GO6518" s="12"/>
      <c r="GP6518" s="12"/>
      <c r="GQ6518" s="12"/>
    </row>
    <row r="6519" spans="9:199" s="1" customFormat="1">
      <c r="I6519" s="3"/>
      <c r="P6519" s="59"/>
      <c r="Q6519" s="59"/>
      <c r="R6519" s="59"/>
      <c r="T6519" s="3"/>
      <c r="U6519" s="5"/>
      <c r="V6519" s="3"/>
      <c r="W6519" s="5"/>
      <c r="AE6519" s="7"/>
      <c r="AM6519" s="8"/>
      <c r="AT6519" s="9"/>
      <c r="GM6519" s="12"/>
      <c r="GN6519" s="12"/>
      <c r="GO6519" s="12"/>
      <c r="GP6519" s="12"/>
      <c r="GQ6519" s="12"/>
    </row>
    <row r="6520" spans="9:199" s="1" customFormat="1">
      <c r="I6520" s="3"/>
      <c r="P6520" s="59"/>
      <c r="Q6520" s="59"/>
      <c r="R6520" s="59"/>
      <c r="T6520" s="3"/>
      <c r="U6520" s="5"/>
      <c r="V6520" s="3"/>
      <c r="W6520" s="5"/>
      <c r="AE6520" s="7"/>
      <c r="AM6520" s="8"/>
      <c r="AT6520" s="9"/>
      <c r="GM6520" s="12"/>
      <c r="GN6520" s="12"/>
      <c r="GO6520" s="12"/>
      <c r="GP6520" s="12"/>
      <c r="GQ6520" s="12"/>
    </row>
    <row r="6521" spans="9:199" s="1" customFormat="1">
      <c r="I6521" s="3"/>
      <c r="P6521" s="59"/>
      <c r="Q6521" s="59"/>
      <c r="R6521" s="59"/>
      <c r="T6521" s="3"/>
      <c r="U6521" s="5"/>
      <c r="V6521" s="3"/>
      <c r="W6521" s="5"/>
      <c r="AE6521" s="7"/>
      <c r="AM6521" s="8"/>
      <c r="AT6521" s="9"/>
      <c r="GM6521" s="12"/>
      <c r="GN6521" s="12"/>
      <c r="GO6521" s="12"/>
      <c r="GP6521" s="12"/>
      <c r="GQ6521" s="12"/>
    </row>
    <row r="6522" spans="9:199" s="1" customFormat="1">
      <c r="I6522" s="3"/>
      <c r="P6522" s="59"/>
      <c r="Q6522" s="59"/>
      <c r="R6522" s="59"/>
      <c r="T6522" s="3"/>
      <c r="U6522" s="5"/>
      <c r="V6522" s="3"/>
      <c r="W6522" s="5"/>
      <c r="AE6522" s="7"/>
      <c r="AM6522" s="8"/>
      <c r="AT6522" s="9"/>
      <c r="GM6522" s="12"/>
      <c r="GN6522" s="12"/>
      <c r="GO6522" s="12"/>
      <c r="GP6522" s="12"/>
      <c r="GQ6522" s="12"/>
    </row>
    <row r="6523" spans="9:199" s="1" customFormat="1">
      <c r="I6523" s="3"/>
      <c r="P6523" s="59"/>
      <c r="Q6523" s="59"/>
      <c r="R6523" s="59"/>
      <c r="T6523" s="3"/>
      <c r="U6523" s="5"/>
      <c r="V6523" s="3"/>
      <c r="W6523" s="5"/>
      <c r="AE6523" s="7"/>
      <c r="AM6523" s="8"/>
      <c r="AT6523" s="9"/>
      <c r="GM6523" s="12"/>
      <c r="GN6523" s="12"/>
      <c r="GO6523" s="12"/>
      <c r="GP6523" s="12"/>
      <c r="GQ6523" s="12"/>
    </row>
    <row r="6524" spans="9:199" s="1" customFormat="1">
      <c r="I6524" s="3"/>
      <c r="P6524" s="59"/>
      <c r="Q6524" s="59"/>
      <c r="R6524" s="59"/>
      <c r="T6524" s="3"/>
      <c r="U6524" s="5"/>
      <c r="V6524" s="3"/>
      <c r="W6524" s="5"/>
      <c r="AE6524" s="7"/>
      <c r="AM6524" s="8"/>
      <c r="AT6524" s="9"/>
      <c r="GM6524" s="12"/>
      <c r="GN6524" s="12"/>
      <c r="GO6524" s="12"/>
      <c r="GP6524" s="12"/>
      <c r="GQ6524" s="12"/>
    </row>
    <row r="6525" spans="9:199" s="1" customFormat="1">
      <c r="I6525" s="3"/>
      <c r="P6525" s="59"/>
      <c r="Q6525" s="59"/>
      <c r="R6525" s="59"/>
      <c r="T6525" s="3"/>
      <c r="U6525" s="5"/>
      <c r="V6525" s="3"/>
      <c r="W6525" s="5"/>
      <c r="AE6525" s="7"/>
      <c r="AM6525" s="8"/>
      <c r="AT6525" s="9"/>
      <c r="GM6525" s="12"/>
      <c r="GN6525" s="12"/>
      <c r="GO6525" s="12"/>
      <c r="GP6525" s="12"/>
      <c r="GQ6525" s="12"/>
    </row>
    <row r="6526" spans="9:199" s="1" customFormat="1">
      <c r="I6526" s="3"/>
      <c r="P6526" s="59"/>
      <c r="Q6526" s="59"/>
      <c r="R6526" s="59"/>
      <c r="T6526" s="3"/>
      <c r="U6526" s="5"/>
      <c r="V6526" s="3"/>
      <c r="W6526" s="5"/>
      <c r="AE6526" s="7"/>
      <c r="AM6526" s="8"/>
      <c r="AT6526" s="9"/>
      <c r="GM6526" s="12"/>
      <c r="GN6526" s="12"/>
      <c r="GO6526" s="12"/>
      <c r="GP6526" s="12"/>
      <c r="GQ6526" s="12"/>
    </row>
    <row r="6527" spans="9:199" s="1" customFormat="1">
      <c r="I6527" s="3"/>
      <c r="P6527" s="59"/>
      <c r="Q6527" s="59"/>
      <c r="R6527" s="59"/>
      <c r="T6527" s="3"/>
      <c r="U6527" s="5"/>
      <c r="V6527" s="3"/>
      <c r="W6527" s="5"/>
      <c r="AE6527" s="7"/>
      <c r="AM6527" s="8"/>
      <c r="AT6527" s="9"/>
      <c r="GM6527" s="12"/>
      <c r="GN6527" s="12"/>
      <c r="GO6527" s="12"/>
      <c r="GP6527" s="12"/>
      <c r="GQ6527" s="12"/>
    </row>
    <row r="6528" spans="9:199" s="1" customFormat="1">
      <c r="I6528" s="3"/>
      <c r="P6528" s="59"/>
      <c r="Q6528" s="59"/>
      <c r="R6528" s="59"/>
      <c r="T6528" s="3"/>
      <c r="U6528" s="5"/>
      <c r="V6528" s="3"/>
      <c r="W6528" s="5"/>
      <c r="AE6528" s="7"/>
      <c r="AM6528" s="8"/>
      <c r="AT6528" s="9"/>
      <c r="GM6528" s="12"/>
      <c r="GN6528" s="12"/>
      <c r="GO6528" s="12"/>
      <c r="GP6528" s="12"/>
      <c r="GQ6528" s="12"/>
    </row>
    <row r="6529" spans="9:199" s="1" customFormat="1">
      <c r="I6529" s="3"/>
      <c r="P6529" s="59"/>
      <c r="Q6529" s="59"/>
      <c r="R6529" s="59"/>
      <c r="T6529" s="3"/>
      <c r="U6529" s="5"/>
      <c r="V6529" s="3"/>
      <c r="W6529" s="5"/>
      <c r="AE6529" s="7"/>
      <c r="AM6529" s="8"/>
      <c r="AT6529" s="9"/>
      <c r="GM6529" s="12"/>
      <c r="GN6529" s="12"/>
      <c r="GO6529" s="12"/>
      <c r="GP6529" s="12"/>
      <c r="GQ6529" s="12"/>
    </row>
    <row r="6530" spans="9:199" s="1" customFormat="1">
      <c r="I6530" s="3"/>
      <c r="P6530" s="59"/>
      <c r="Q6530" s="59"/>
      <c r="R6530" s="59"/>
      <c r="T6530" s="3"/>
      <c r="U6530" s="5"/>
      <c r="V6530" s="3"/>
      <c r="W6530" s="5"/>
      <c r="AE6530" s="7"/>
      <c r="AM6530" s="8"/>
      <c r="AT6530" s="9"/>
      <c r="GM6530" s="12"/>
      <c r="GN6530" s="12"/>
      <c r="GO6530" s="12"/>
      <c r="GP6530" s="12"/>
      <c r="GQ6530" s="12"/>
    </row>
    <row r="6531" spans="9:199" s="1" customFormat="1">
      <c r="I6531" s="3"/>
      <c r="P6531" s="59"/>
      <c r="Q6531" s="59"/>
      <c r="R6531" s="59"/>
      <c r="T6531" s="3"/>
      <c r="U6531" s="5"/>
      <c r="V6531" s="3"/>
      <c r="W6531" s="5"/>
      <c r="AE6531" s="7"/>
      <c r="AM6531" s="8"/>
      <c r="AT6531" s="9"/>
      <c r="GM6531" s="12"/>
      <c r="GN6531" s="12"/>
      <c r="GO6531" s="12"/>
      <c r="GP6531" s="12"/>
      <c r="GQ6531" s="12"/>
    </row>
    <row r="6532" spans="9:199" s="1" customFormat="1">
      <c r="I6532" s="3"/>
      <c r="P6532" s="59"/>
      <c r="Q6532" s="59"/>
      <c r="R6532" s="59"/>
      <c r="T6532" s="3"/>
      <c r="U6532" s="5"/>
      <c r="V6532" s="3"/>
      <c r="W6532" s="5"/>
      <c r="AE6532" s="7"/>
      <c r="AM6532" s="8"/>
      <c r="AT6532" s="9"/>
      <c r="GM6532" s="12"/>
      <c r="GN6532" s="12"/>
      <c r="GO6532" s="12"/>
      <c r="GP6532" s="12"/>
      <c r="GQ6532" s="12"/>
    </row>
    <row r="6533" spans="9:199" s="1" customFormat="1">
      <c r="I6533" s="3"/>
      <c r="P6533" s="59"/>
      <c r="Q6533" s="59"/>
      <c r="R6533" s="59"/>
      <c r="T6533" s="3"/>
      <c r="U6533" s="5"/>
      <c r="V6533" s="3"/>
      <c r="W6533" s="5"/>
      <c r="AE6533" s="7"/>
      <c r="AM6533" s="8"/>
      <c r="AT6533" s="9"/>
      <c r="GM6533" s="12"/>
      <c r="GN6533" s="12"/>
      <c r="GO6533" s="12"/>
      <c r="GP6533" s="12"/>
      <c r="GQ6533" s="12"/>
    </row>
    <row r="6534" spans="9:199" s="1" customFormat="1">
      <c r="I6534" s="3"/>
      <c r="P6534" s="59"/>
      <c r="Q6534" s="59"/>
      <c r="R6534" s="59"/>
      <c r="T6534" s="3"/>
      <c r="U6534" s="5"/>
      <c r="V6534" s="3"/>
      <c r="W6534" s="5"/>
      <c r="AE6534" s="7"/>
      <c r="AM6534" s="8"/>
      <c r="AT6534" s="9"/>
      <c r="GM6534" s="12"/>
      <c r="GN6534" s="12"/>
      <c r="GO6534" s="12"/>
      <c r="GP6534" s="12"/>
      <c r="GQ6534" s="12"/>
    </row>
    <row r="6535" spans="9:199" s="1" customFormat="1">
      <c r="I6535" s="3"/>
      <c r="P6535" s="59"/>
      <c r="Q6535" s="59"/>
      <c r="R6535" s="59"/>
      <c r="T6535" s="3"/>
      <c r="U6535" s="5"/>
      <c r="V6535" s="3"/>
      <c r="W6535" s="5"/>
      <c r="AE6535" s="7"/>
      <c r="AM6535" s="8"/>
      <c r="AT6535" s="9"/>
      <c r="GM6535" s="12"/>
      <c r="GN6535" s="12"/>
      <c r="GO6535" s="12"/>
      <c r="GP6535" s="12"/>
      <c r="GQ6535" s="12"/>
    </row>
    <row r="6536" spans="9:199" s="1" customFormat="1">
      <c r="I6536" s="3"/>
      <c r="P6536" s="59"/>
      <c r="Q6536" s="59"/>
      <c r="R6536" s="59"/>
      <c r="T6536" s="3"/>
      <c r="U6536" s="5"/>
      <c r="V6536" s="3"/>
      <c r="W6536" s="5"/>
      <c r="AE6536" s="7"/>
      <c r="AM6536" s="8"/>
      <c r="AT6536" s="9"/>
      <c r="GM6536" s="12"/>
      <c r="GN6536" s="12"/>
      <c r="GO6536" s="12"/>
      <c r="GP6536" s="12"/>
      <c r="GQ6536" s="12"/>
    </row>
    <row r="6537" spans="9:199" s="1" customFormat="1">
      <c r="I6537" s="3"/>
      <c r="P6537" s="59"/>
      <c r="Q6537" s="59"/>
      <c r="R6537" s="59"/>
      <c r="T6537" s="3"/>
      <c r="U6537" s="5"/>
      <c r="V6537" s="3"/>
      <c r="W6537" s="5"/>
      <c r="AE6537" s="7"/>
      <c r="AM6537" s="8"/>
      <c r="AT6537" s="9"/>
      <c r="GM6537" s="12"/>
      <c r="GN6537" s="12"/>
      <c r="GO6537" s="12"/>
      <c r="GP6537" s="12"/>
      <c r="GQ6537" s="12"/>
    </row>
    <row r="6538" spans="9:199" s="1" customFormat="1">
      <c r="I6538" s="3"/>
      <c r="P6538" s="59"/>
      <c r="Q6538" s="59"/>
      <c r="R6538" s="59"/>
      <c r="T6538" s="3"/>
      <c r="U6538" s="5"/>
      <c r="V6538" s="3"/>
      <c r="W6538" s="5"/>
      <c r="AE6538" s="7"/>
      <c r="AM6538" s="8"/>
      <c r="AT6538" s="9"/>
      <c r="GM6538" s="12"/>
      <c r="GN6538" s="12"/>
      <c r="GO6538" s="12"/>
      <c r="GP6538" s="12"/>
      <c r="GQ6538" s="12"/>
    </row>
    <row r="6539" spans="9:199" s="1" customFormat="1">
      <c r="I6539" s="3"/>
      <c r="P6539" s="59"/>
      <c r="Q6539" s="59"/>
      <c r="R6539" s="59"/>
      <c r="T6539" s="3"/>
      <c r="U6539" s="5"/>
      <c r="V6539" s="3"/>
      <c r="W6539" s="5"/>
      <c r="AE6539" s="7"/>
      <c r="AM6539" s="8"/>
      <c r="AT6539" s="9"/>
      <c r="GM6539" s="12"/>
      <c r="GN6539" s="12"/>
      <c r="GO6539" s="12"/>
      <c r="GP6539" s="12"/>
      <c r="GQ6539" s="12"/>
    </row>
    <row r="6540" spans="9:199" s="1" customFormat="1">
      <c r="I6540" s="3"/>
      <c r="P6540" s="59"/>
      <c r="Q6540" s="59"/>
      <c r="R6540" s="59"/>
      <c r="T6540" s="3"/>
      <c r="U6540" s="5"/>
      <c r="V6540" s="3"/>
      <c r="W6540" s="5"/>
      <c r="AE6540" s="7"/>
      <c r="AM6540" s="8"/>
      <c r="AT6540" s="9"/>
      <c r="GM6540" s="12"/>
      <c r="GN6540" s="12"/>
      <c r="GO6540" s="12"/>
      <c r="GP6540" s="12"/>
      <c r="GQ6540" s="12"/>
    </row>
    <row r="6541" spans="9:199" s="1" customFormat="1">
      <c r="I6541" s="3"/>
      <c r="P6541" s="59"/>
      <c r="Q6541" s="59"/>
      <c r="R6541" s="59"/>
      <c r="T6541" s="3"/>
      <c r="U6541" s="5"/>
      <c r="V6541" s="3"/>
      <c r="W6541" s="5"/>
      <c r="AE6541" s="7"/>
      <c r="AM6541" s="8"/>
      <c r="AT6541" s="9"/>
      <c r="GM6541" s="12"/>
      <c r="GN6541" s="12"/>
      <c r="GO6541" s="12"/>
      <c r="GP6541" s="12"/>
      <c r="GQ6541" s="12"/>
    </row>
    <row r="6542" spans="9:199" s="1" customFormat="1">
      <c r="I6542" s="3"/>
      <c r="P6542" s="59"/>
      <c r="Q6542" s="59"/>
      <c r="R6542" s="59"/>
      <c r="T6542" s="3"/>
      <c r="U6542" s="5"/>
      <c r="V6542" s="3"/>
      <c r="W6542" s="5"/>
      <c r="AE6542" s="7"/>
      <c r="AM6542" s="8"/>
      <c r="AT6542" s="9"/>
      <c r="GM6542" s="12"/>
      <c r="GN6542" s="12"/>
      <c r="GO6542" s="12"/>
      <c r="GP6542" s="12"/>
      <c r="GQ6542" s="12"/>
    </row>
    <row r="6543" spans="9:199" s="1" customFormat="1">
      <c r="I6543" s="3"/>
      <c r="P6543" s="59"/>
      <c r="Q6543" s="59"/>
      <c r="R6543" s="59"/>
      <c r="T6543" s="3"/>
      <c r="U6543" s="5"/>
      <c r="V6543" s="3"/>
      <c r="W6543" s="5"/>
      <c r="AE6543" s="7"/>
      <c r="AM6543" s="8"/>
      <c r="AT6543" s="9"/>
      <c r="GM6543" s="12"/>
      <c r="GN6543" s="12"/>
      <c r="GO6543" s="12"/>
      <c r="GP6543" s="12"/>
      <c r="GQ6543" s="12"/>
    </row>
    <row r="6544" spans="9:199" s="1" customFormat="1">
      <c r="I6544" s="3"/>
      <c r="P6544" s="59"/>
      <c r="Q6544" s="59"/>
      <c r="R6544" s="59"/>
      <c r="T6544" s="3"/>
      <c r="U6544" s="5"/>
      <c r="V6544" s="3"/>
      <c r="W6544" s="5"/>
      <c r="AE6544" s="7"/>
      <c r="AM6544" s="8"/>
      <c r="AT6544" s="9"/>
      <c r="GM6544" s="12"/>
      <c r="GN6544" s="12"/>
      <c r="GO6544" s="12"/>
      <c r="GP6544" s="12"/>
      <c r="GQ6544" s="12"/>
    </row>
    <row r="6545" spans="9:199" s="1" customFormat="1">
      <c r="I6545" s="3"/>
      <c r="P6545" s="59"/>
      <c r="Q6545" s="59"/>
      <c r="R6545" s="59"/>
      <c r="T6545" s="3"/>
      <c r="U6545" s="5"/>
      <c r="V6545" s="3"/>
      <c r="W6545" s="5"/>
      <c r="AE6545" s="7"/>
      <c r="AM6545" s="8"/>
      <c r="AT6545" s="9"/>
      <c r="GM6545" s="12"/>
      <c r="GN6545" s="12"/>
      <c r="GO6545" s="12"/>
      <c r="GP6545" s="12"/>
      <c r="GQ6545" s="12"/>
    </row>
    <row r="6546" spans="9:199" s="1" customFormat="1">
      <c r="I6546" s="3"/>
      <c r="P6546" s="59"/>
      <c r="Q6546" s="59"/>
      <c r="R6546" s="59"/>
      <c r="T6546" s="3"/>
      <c r="U6546" s="5"/>
      <c r="V6546" s="3"/>
      <c r="W6546" s="5"/>
      <c r="AE6546" s="7"/>
      <c r="AM6546" s="8"/>
      <c r="AT6546" s="9"/>
      <c r="GM6546" s="12"/>
      <c r="GN6546" s="12"/>
      <c r="GO6546" s="12"/>
      <c r="GP6546" s="12"/>
      <c r="GQ6546" s="12"/>
    </row>
    <row r="6547" spans="9:199" s="1" customFormat="1">
      <c r="I6547" s="3"/>
      <c r="P6547" s="59"/>
      <c r="Q6547" s="59"/>
      <c r="R6547" s="59"/>
      <c r="T6547" s="3"/>
      <c r="U6547" s="5"/>
      <c r="V6547" s="3"/>
      <c r="W6547" s="5"/>
      <c r="AE6547" s="7"/>
      <c r="AM6547" s="8"/>
      <c r="AT6547" s="9"/>
      <c r="GM6547" s="12"/>
      <c r="GN6547" s="12"/>
      <c r="GO6547" s="12"/>
      <c r="GP6547" s="12"/>
      <c r="GQ6547" s="12"/>
    </row>
    <row r="6548" spans="9:199" s="1" customFormat="1">
      <c r="I6548" s="3"/>
      <c r="P6548" s="59"/>
      <c r="Q6548" s="59"/>
      <c r="R6548" s="59"/>
      <c r="T6548" s="3"/>
      <c r="U6548" s="5"/>
      <c r="V6548" s="3"/>
      <c r="W6548" s="5"/>
      <c r="AE6548" s="7"/>
      <c r="AM6548" s="8"/>
      <c r="AT6548" s="9"/>
      <c r="GM6548" s="12"/>
      <c r="GN6548" s="12"/>
      <c r="GO6548" s="12"/>
      <c r="GP6548" s="12"/>
      <c r="GQ6548" s="12"/>
    </row>
    <row r="6549" spans="9:199" s="1" customFormat="1">
      <c r="I6549" s="3"/>
      <c r="P6549" s="59"/>
      <c r="Q6549" s="59"/>
      <c r="R6549" s="59"/>
      <c r="T6549" s="3"/>
      <c r="U6549" s="5"/>
      <c r="V6549" s="3"/>
      <c r="W6549" s="5"/>
      <c r="AE6549" s="7"/>
      <c r="AM6549" s="8"/>
      <c r="AT6549" s="9"/>
      <c r="GM6549" s="12"/>
      <c r="GN6549" s="12"/>
      <c r="GO6549" s="12"/>
      <c r="GP6549" s="12"/>
      <c r="GQ6549" s="12"/>
    </row>
    <row r="6550" spans="9:199" s="1" customFormat="1">
      <c r="I6550" s="3"/>
      <c r="P6550" s="59"/>
      <c r="Q6550" s="59"/>
      <c r="R6550" s="59"/>
      <c r="T6550" s="3"/>
      <c r="U6550" s="5"/>
      <c r="V6550" s="3"/>
      <c r="W6550" s="5"/>
      <c r="AE6550" s="7"/>
      <c r="AM6550" s="8"/>
      <c r="AT6550" s="9"/>
      <c r="GM6550" s="12"/>
      <c r="GN6550" s="12"/>
      <c r="GO6550" s="12"/>
      <c r="GP6550" s="12"/>
      <c r="GQ6550" s="12"/>
    </row>
    <row r="6551" spans="9:199" s="1" customFormat="1">
      <c r="I6551" s="3"/>
      <c r="P6551" s="59"/>
      <c r="Q6551" s="59"/>
      <c r="R6551" s="59"/>
      <c r="T6551" s="3"/>
      <c r="U6551" s="5"/>
      <c r="V6551" s="3"/>
      <c r="W6551" s="5"/>
      <c r="AE6551" s="7"/>
      <c r="AM6551" s="8"/>
      <c r="AT6551" s="9"/>
      <c r="GM6551" s="12"/>
      <c r="GN6551" s="12"/>
      <c r="GO6551" s="12"/>
      <c r="GP6551" s="12"/>
      <c r="GQ6551" s="12"/>
    </row>
    <row r="6552" spans="9:199" s="1" customFormat="1">
      <c r="I6552" s="3"/>
      <c r="P6552" s="59"/>
      <c r="Q6552" s="59"/>
      <c r="R6552" s="59"/>
      <c r="T6552" s="3"/>
      <c r="U6552" s="5"/>
      <c r="V6552" s="3"/>
      <c r="W6552" s="5"/>
      <c r="AE6552" s="7"/>
      <c r="AM6552" s="8"/>
      <c r="AT6552" s="9"/>
      <c r="GM6552" s="12"/>
      <c r="GN6552" s="12"/>
      <c r="GO6552" s="12"/>
      <c r="GP6552" s="12"/>
      <c r="GQ6552" s="12"/>
    </row>
    <row r="6553" spans="9:199" s="1" customFormat="1">
      <c r="I6553" s="3"/>
      <c r="P6553" s="59"/>
      <c r="Q6553" s="59"/>
      <c r="R6553" s="59"/>
      <c r="T6553" s="3"/>
      <c r="U6553" s="5"/>
      <c r="V6553" s="3"/>
      <c r="W6553" s="5"/>
      <c r="AE6553" s="7"/>
      <c r="AM6553" s="8"/>
      <c r="AT6553" s="9"/>
      <c r="GM6553" s="12"/>
      <c r="GN6553" s="12"/>
      <c r="GO6553" s="12"/>
      <c r="GP6553" s="12"/>
      <c r="GQ6553" s="12"/>
    </row>
    <row r="6554" spans="9:199" s="1" customFormat="1">
      <c r="I6554" s="3"/>
      <c r="P6554" s="59"/>
      <c r="Q6554" s="59"/>
      <c r="R6554" s="59"/>
      <c r="T6554" s="3"/>
      <c r="U6554" s="5"/>
      <c r="V6554" s="3"/>
      <c r="W6554" s="5"/>
      <c r="AE6554" s="7"/>
      <c r="AM6554" s="8"/>
      <c r="AT6554" s="9"/>
      <c r="GM6554" s="12"/>
      <c r="GN6554" s="12"/>
      <c r="GO6554" s="12"/>
      <c r="GP6554" s="12"/>
      <c r="GQ6554" s="12"/>
    </row>
    <row r="6555" spans="9:199" s="1" customFormat="1">
      <c r="I6555" s="3"/>
      <c r="P6555" s="59"/>
      <c r="Q6555" s="59"/>
      <c r="R6555" s="59"/>
      <c r="T6555" s="3"/>
      <c r="U6555" s="5"/>
      <c r="V6555" s="3"/>
      <c r="W6555" s="5"/>
      <c r="AE6555" s="7"/>
      <c r="AM6555" s="8"/>
      <c r="AT6555" s="9"/>
      <c r="GM6555" s="12"/>
      <c r="GN6555" s="12"/>
      <c r="GO6555" s="12"/>
      <c r="GP6555" s="12"/>
      <c r="GQ6555" s="12"/>
    </row>
    <row r="6556" spans="9:199" s="1" customFormat="1">
      <c r="I6556" s="3"/>
      <c r="P6556" s="59"/>
      <c r="Q6556" s="59"/>
      <c r="R6556" s="59"/>
      <c r="T6556" s="3"/>
      <c r="U6556" s="5"/>
      <c r="V6556" s="3"/>
      <c r="W6556" s="5"/>
      <c r="AE6556" s="7"/>
      <c r="AM6556" s="8"/>
      <c r="AT6556" s="9"/>
      <c r="GM6556" s="12"/>
      <c r="GN6556" s="12"/>
      <c r="GO6556" s="12"/>
      <c r="GP6556" s="12"/>
      <c r="GQ6556" s="12"/>
    </row>
    <row r="6557" spans="9:199" s="1" customFormat="1">
      <c r="I6557" s="3"/>
      <c r="P6557" s="59"/>
      <c r="Q6557" s="59"/>
      <c r="R6557" s="59"/>
      <c r="T6557" s="3"/>
      <c r="U6557" s="5"/>
      <c r="V6557" s="3"/>
      <c r="W6557" s="5"/>
      <c r="AE6557" s="7"/>
      <c r="AM6557" s="8"/>
      <c r="AT6557" s="9"/>
      <c r="GM6557" s="12"/>
      <c r="GN6557" s="12"/>
      <c r="GO6557" s="12"/>
      <c r="GP6557" s="12"/>
      <c r="GQ6557" s="12"/>
    </row>
    <row r="6558" spans="9:199" s="1" customFormat="1">
      <c r="I6558" s="3"/>
      <c r="P6558" s="59"/>
      <c r="Q6558" s="59"/>
      <c r="R6558" s="59"/>
      <c r="T6558" s="3"/>
      <c r="U6558" s="5"/>
      <c r="V6558" s="3"/>
      <c r="W6558" s="5"/>
      <c r="AE6558" s="7"/>
      <c r="AM6558" s="8"/>
      <c r="AT6558" s="9"/>
      <c r="GM6558" s="12"/>
      <c r="GN6558" s="12"/>
      <c r="GO6558" s="12"/>
      <c r="GP6558" s="12"/>
      <c r="GQ6558" s="12"/>
    </row>
    <row r="6559" spans="9:199" s="1" customFormat="1">
      <c r="I6559" s="3"/>
      <c r="P6559" s="59"/>
      <c r="Q6559" s="59"/>
      <c r="R6559" s="59"/>
      <c r="T6559" s="3"/>
      <c r="U6559" s="5"/>
      <c r="V6559" s="3"/>
      <c r="W6559" s="5"/>
      <c r="AE6559" s="7"/>
      <c r="AM6559" s="8"/>
      <c r="AT6559" s="9"/>
      <c r="GM6559" s="12"/>
      <c r="GN6559" s="12"/>
      <c r="GO6559" s="12"/>
      <c r="GP6559" s="12"/>
      <c r="GQ6559" s="12"/>
    </row>
    <row r="6560" spans="9:199" s="1" customFormat="1">
      <c r="I6560" s="3"/>
      <c r="P6560" s="59"/>
      <c r="Q6560" s="59"/>
      <c r="R6560" s="59"/>
      <c r="T6560" s="3"/>
      <c r="U6560" s="5"/>
      <c r="V6560" s="3"/>
      <c r="W6560" s="5"/>
      <c r="AE6560" s="7"/>
      <c r="AM6560" s="8"/>
      <c r="AT6560" s="9"/>
      <c r="GM6560" s="12"/>
      <c r="GN6560" s="12"/>
      <c r="GO6560" s="12"/>
      <c r="GP6560" s="12"/>
      <c r="GQ6560" s="12"/>
    </row>
    <row r="6561" spans="9:199" s="1" customFormat="1">
      <c r="I6561" s="3"/>
      <c r="P6561" s="59"/>
      <c r="Q6561" s="59"/>
      <c r="R6561" s="59"/>
      <c r="T6561" s="3"/>
      <c r="U6561" s="5"/>
      <c r="V6561" s="3"/>
      <c r="W6561" s="5"/>
      <c r="AE6561" s="7"/>
      <c r="AM6561" s="8"/>
      <c r="AT6561" s="9"/>
      <c r="GM6561" s="12"/>
      <c r="GN6561" s="12"/>
      <c r="GO6561" s="12"/>
      <c r="GP6561" s="12"/>
      <c r="GQ6561" s="12"/>
    </row>
    <row r="6562" spans="9:199" s="1" customFormat="1">
      <c r="I6562" s="3"/>
      <c r="P6562" s="59"/>
      <c r="Q6562" s="59"/>
      <c r="R6562" s="59"/>
      <c r="T6562" s="3"/>
      <c r="U6562" s="5"/>
      <c r="V6562" s="3"/>
      <c r="W6562" s="5"/>
      <c r="AE6562" s="7"/>
      <c r="AM6562" s="8"/>
      <c r="AT6562" s="9"/>
      <c r="GM6562" s="12"/>
      <c r="GN6562" s="12"/>
      <c r="GO6562" s="12"/>
      <c r="GP6562" s="12"/>
      <c r="GQ6562" s="12"/>
    </row>
    <row r="6563" spans="9:199" s="1" customFormat="1">
      <c r="I6563" s="3"/>
      <c r="P6563" s="59"/>
      <c r="Q6563" s="59"/>
      <c r="R6563" s="59"/>
      <c r="T6563" s="3"/>
      <c r="U6563" s="5"/>
      <c r="V6563" s="3"/>
      <c r="W6563" s="5"/>
      <c r="AE6563" s="7"/>
      <c r="AM6563" s="8"/>
      <c r="AT6563" s="9"/>
      <c r="GM6563" s="12"/>
      <c r="GN6563" s="12"/>
      <c r="GO6563" s="12"/>
      <c r="GP6563" s="12"/>
      <c r="GQ6563" s="12"/>
    </row>
    <row r="6564" spans="9:199" s="1" customFormat="1">
      <c r="I6564" s="3"/>
      <c r="P6564" s="59"/>
      <c r="Q6564" s="59"/>
      <c r="R6564" s="59"/>
      <c r="T6564" s="3"/>
      <c r="U6564" s="5"/>
      <c r="V6564" s="3"/>
      <c r="W6564" s="5"/>
      <c r="AE6564" s="7"/>
      <c r="AM6564" s="8"/>
      <c r="AT6564" s="9"/>
      <c r="GM6564" s="12"/>
      <c r="GN6564" s="12"/>
      <c r="GO6564" s="12"/>
      <c r="GP6564" s="12"/>
      <c r="GQ6564" s="12"/>
    </row>
    <row r="6565" spans="9:199" s="1" customFormat="1">
      <c r="I6565" s="3"/>
      <c r="P6565" s="59"/>
      <c r="Q6565" s="59"/>
      <c r="R6565" s="59"/>
      <c r="T6565" s="3"/>
      <c r="U6565" s="5"/>
      <c r="V6565" s="3"/>
      <c r="W6565" s="5"/>
      <c r="AE6565" s="7"/>
      <c r="AM6565" s="8"/>
      <c r="AT6565" s="9"/>
      <c r="GM6565" s="12"/>
      <c r="GN6565" s="12"/>
      <c r="GO6565" s="12"/>
      <c r="GP6565" s="12"/>
      <c r="GQ6565" s="12"/>
    </row>
    <row r="6566" spans="9:199" s="1" customFormat="1">
      <c r="I6566" s="3"/>
      <c r="P6566" s="59"/>
      <c r="Q6566" s="59"/>
      <c r="R6566" s="59"/>
      <c r="T6566" s="3"/>
      <c r="U6566" s="5"/>
      <c r="V6566" s="3"/>
      <c r="W6566" s="5"/>
      <c r="AE6566" s="7"/>
      <c r="AM6566" s="8"/>
      <c r="AT6566" s="9"/>
      <c r="GM6566" s="12"/>
      <c r="GN6566" s="12"/>
      <c r="GO6566" s="12"/>
      <c r="GP6566" s="12"/>
      <c r="GQ6566" s="12"/>
    </row>
    <row r="6567" spans="9:199" s="1" customFormat="1">
      <c r="I6567" s="3"/>
      <c r="P6567" s="59"/>
      <c r="Q6567" s="59"/>
      <c r="R6567" s="59"/>
      <c r="T6567" s="3"/>
      <c r="U6567" s="5"/>
      <c r="V6567" s="3"/>
      <c r="W6567" s="5"/>
      <c r="AE6567" s="7"/>
      <c r="AM6567" s="8"/>
      <c r="AT6567" s="9"/>
      <c r="GM6567" s="12"/>
      <c r="GN6567" s="12"/>
      <c r="GO6567" s="12"/>
      <c r="GP6567" s="12"/>
      <c r="GQ6567" s="12"/>
    </row>
    <row r="6568" spans="9:199" s="1" customFormat="1">
      <c r="I6568" s="3"/>
      <c r="P6568" s="59"/>
      <c r="Q6568" s="59"/>
      <c r="R6568" s="59"/>
      <c r="T6568" s="3"/>
      <c r="U6568" s="5"/>
      <c r="V6568" s="3"/>
      <c r="W6568" s="5"/>
      <c r="AE6568" s="7"/>
      <c r="AM6568" s="8"/>
      <c r="AT6568" s="9"/>
      <c r="GM6568" s="12"/>
      <c r="GN6568" s="12"/>
      <c r="GO6568" s="12"/>
      <c r="GP6568" s="12"/>
      <c r="GQ6568" s="12"/>
    </row>
    <row r="6569" spans="9:199" s="1" customFormat="1">
      <c r="I6569" s="3"/>
      <c r="P6569" s="59"/>
      <c r="Q6569" s="59"/>
      <c r="R6569" s="59"/>
      <c r="T6569" s="3"/>
      <c r="U6569" s="5"/>
      <c r="V6569" s="3"/>
      <c r="W6569" s="5"/>
      <c r="AE6569" s="7"/>
      <c r="AM6569" s="8"/>
      <c r="AT6569" s="9"/>
      <c r="GM6569" s="12"/>
      <c r="GN6569" s="12"/>
      <c r="GO6569" s="12"/>
      <c r="GP6569" s="12"/>
      <c r="GQ6569" s="12"/>
    </row>
    <row r="6570" spans="9:199" s="1" customFormat="1">
      <c r="I6570" s="3"/>
      <c r="P6570" s="59"/>
      <c r="Q6570" s="59"/>
      <c r="R6570" s="59"/>
      <c r="T6570" s="3"/>
      <c r="U6570" s="5"/>
      <c r="V6570" s="3"/>
      <c r="W6570" s="5"/>
      <c r="AE6570" s="7"/>
      <c r="AM6570" s="8"/>
      <c r="AT6570" s="9"/>
      <c r="GM6570" s="12"/>
      <c r="GN6570" s="12"/>
      <c r="GO6570" s="12"/>
      <c r="GP6570" s="12"/>
      <c r="GQ6570" s="12"/>
    </row>
    <row r="6571" spans="9:199" s="1" customFormat="1">
      <c r="I6571" s="3"/>
      <c r="P6571" s="59"/>
      <c r="Q6571" s="59"/>
      <c r="R6571" s="59"/>
      <c r="T6571" s="3"/>
      <c r="U6571" s="5"/>
      <c r="V6571" s="3"/>
      <c r="W6571" s="5"/>
      <c r="AE6571" s="7"/>
      <c r="AM6571" s="8"/>
      <c r="AT6571" s="9"/>
      <c r="GM6571" s="12"/>
      <c r="GN6571" s="12"/>
      <c r="GO6571" s="12"/>
      <c r="GP6571" s="12"/>
      <c r="GQ6571" s="12"/>
    </row>
    <row r="6572" spans="9:199" s="1" customFormat="1">
      <c r="I6572" s="3"/>
      <c r="P6572" s="59"/>
      <c r="Q6572" s="59"/>
      <c r="R6572" s="59"/>
      <c r="T6572" s="3"/>
      <c r="U6572" s="5"/>
      <c r="V6572" s="3"/>
      <c r="W6572" s="5"/>
      <c r="AE6572" s="7"/>
      <c r="AM6572" s="8"/>
      <c r="AT6572" s="9"/>
      <c r="GM6572" s="12"/>
      <c r="GN6572" s="12"/>
      <c r="GO6572" s="12"/>
      <c r="GP6572" s="12"/>
      <c r="GQ6572" s="12"/>
    </row>
    <row r="6573" spans="9:199" s="1" customFormat="1">
      <c r="I6573" s="3"/>
      <c r="P6573" s="59"/>
      <c r="Q6573" s="59"/>
      <c r="R6573" s="59"/>
      <c r="T6573" s="3"/>
      <c r="U6573" s="5"/>
      <c r="V6573" s="3"/>
      <c r="W6573" s="5"/>
      <c r="AE6573" s="7"/>
      <c r="AM6573" s="8"/>
      <c r="AT6573" s="9"/>
      <c r="GM6573" s="12"/>
      <c r="GN6573" s="12"/>
      <c r="GO6573" s="12"/>
      <c r="GP6573" s="12"/>
      <c r="GQ6573" s="12"/>
    </row>
    <row r="6574" spans="9:199" s="1" customFormat="1">
      <c r="I6574" s="3"/>
      <c r="P6574" s="59"/>
      <c r="Q6574" s="59"/>
      <c r="R6574" s="59"/>
      <c r="T6574" s="3"/>
      <c r="U6574" s="5"/>
      <c r="V6574" s="3"/>
      <c r="W6574" s="5"/>
      <c r="AE6574" s="7"/>
      <c r="AM6574" s="8"/>
      <c r="AT6574" s="9"/>
      <c r="GM6574" s="12"/>
      <c r="GN6574" s="12"/>
      <c r="GO6574" s="12"/>
      <c r="GP6574" s="12"/>
      <c r="GQ6574" s="12"/>
    </row>
    <row r="6575" spans="9:199" s="1" customFormat="1">
      <c r="I6575" s="3"/>
      <c r="P6575" s="59"/>
      <c r="Q6575" s="59"/>
      <c r="R6575" s="59"/>
      <c r="T6575" s="3"/>
      <c r="U6575" s="5"/>
      <c r="V6575" s="3"/>
      <c r="W6575" s="5"/>
      <c r="AE6575" s="7"/>
      <c r="AM6575" s="8"/>
      <c r="AT6575" s="9"/>
      <c r="GM6575" s="12"/>
      <c r="GN6575" s="12"/>
      <c r="GO6575" s="12"/>
      <c r="GP6575" s="12"/>
      <c r="GQ6575" s="12"/>
    </row>
    <row r="6576" spans="9:199" s="1" customFormat="1">
      <c r="I6576" s="3"/>
      <c r="P6576" s="59"/>
      <c r="Q6576" s="59"/>
      <c r="R6576" s="59"/>
      <c r="T6576" s="3"/>
      <c r="U6576" s="5"/>
      <c r="V6576" s="3"/>
      <c r="W6576" s="5"/>
      <c r="AE6576" s="7"/>
      <c r="AM6576" s="8"/>
      <c r="AT6576" s="9"/>
      <c r="GM6576" s="12"/>
      <c r="GN6576" s="12"/>
      <c r="GO6576" s="12"/>
      <c r="GP6576" s="12"/>
      <c r="GQ6576" s="12"/>
    </row>
    <row r="6577" spans="9:199" s="1" customFormat="1">
      <c r="I6577" s="3"/>
      <c r="P6577" s="59"/>
      <c r="Q6577" s="59"/>
      <c r="R6577" s="59"/>
      <c r="T6577" s="3"/>
      <c r="U6577" s="5"/>
      <c r="V6577" s="3"/>
      <c r="W6577" s="5"/>
      <c r="AE6577" s="7"/>
      <c r="AM6577" s="8"/>
      <c r="AT6577" s="9"/>
      <c r="GM6577" s="12"/>
      <c r="GN6577" s="12"/>
      <c r="GO6577" s="12"/>
      <c r="GP6577" s="12"/>
      <c r="GQ6577" s="12"/>
    </row>
    <row r="6578" spans="9:199" s="1" customFormat="1">
      <c r="I6578" s="3"/>
      <c r="P6578" s="59"/>
      <c r="Q6578" s="59"/>
      <c r="R6578" s="59"/>
      <c r="T6578" s="3"/>
      <c r="U6578" s="5"/>
      <c r="V6578" s="3"/>
      <c r="W6578" s="5"/>
      <c r="AE6578" s="7"/>
      <c r="AM6578" s="8"/>
      <c r="AT6578" s="9"/>
      <c r="GM6578" s="12"/>
      <c r="GN6578" s="12"/>
      <c r="GO6578" s="12"/>
      <c r="GP6578" s="12"/>
      <c r="GQ6578" s="12"/>
    </row>
    <row r="6579" spans="9:199" s="1" customFormat="1">
      <c r="I6579" s="3"/>
      <c r="P6579" s="59"/>
      <c r="Q6579" s="59"/>
      <c r="R6579" s="59"/>
      <c r="T6579" s="3"/>
      <c r="U6579" s="5"/>
      <c r="V6579" s="3"/>
      <c r="W6579" s="5"/>
      <c r="AE6579" s="7"/>
      <c r="AM6579" s="8"/>
      <c r="AT6579" s="9"/>
      <c r="GM6579" s="12"/>
      <c r="GN6579" s="12"/>
      <c r="GO6579" s="12"/>
      <c r="GP6579" s="12"/>
      <c r="GQ6579" s="12"/>
    </row>
    <row r="6580" spans="9:199" s="1" customFormat="1">
      <c r="I6580" s="3"/>
      <c r="P6580" s="59"/>
      <c r="Q6580" s="59"/>
      <c r="R6580" s="59"/>
      <c r="T6580" s="3"/>
      <c r="U6580" s="5"/>
      <c r="V6580" s="3"/>
      <c r="W6580" s="5"/>
      <c r="AE6580" s="7"/>
      <c r="AM6580" s="8"/>
      <c r="AT6580" s="9"/>
      <c r="GM6580" s="12"/>
      <c r="GN6580" s="12"/>
      <c r="GO6580" s="12"/>
      <c r="GP6580" s="12"/>
      <c r="GQ6580" s="12"/>
    </row>
    <row r="6581" spans="9:199" s="1" customFormat="1">
      <c r="I6581" s="3"/>
      <c r="P6581" s="59"/>
      <c r="Q6581" s="59"/>
      <c r="R6581" s="59"/>
      <c r="T6581" s="3"/>
      <c r="U6581" s="5"/>
      <c r="V6581" s="3"/>
      <c r="W6581" s="5"/>
      <c r="AE6581" s="7"/>
      <c r="AM6581" s="8"/>
      <c r="AT6581" s="9"/>
      <c r="GM6581" s="12"/>
      <c r="GN6581" s="12"/>
      <c r="GO6581" s="12"/>
      <c r="GP6581" s="12"/>
      <c r="GQ6581" s="12"/>
    </row>
    <row r="6582" spans="9:199" s="1" customFormat="1">
      <c r="I6582" s="3"/>
      <c r="P6582" s="59"/>
      <c r="Q6582" s="59"/>
      <c r="R6582" s="59"/>
      <c r="T6582" s="3"/>
      <c r="U6582" s="5"/>
      <c r="V6582" s="3"/>
      <c r="W6582" s="5"/>
      <c r="AE6582" s="7"/>
      <c r="AM6582" s="8"/>
      <c r="AT6582" s="9"/>
      <c r="GM6582" s="12"/>
      <c r="GN6582" s="12"/>
      <c r="GO6582" s="12"/>
      <c r="GP6582" s="12"/>
      <c r="GQ6582" s="12"/>
    </row>
    <row r="6583" spans="9:199" s="1" customFormat="1">
      <c r="I6583" s="3"/>
      <c r="P6583" s="59"/>
      <c r="Q6583" s="59"/>
      <c r="R6583" s="59"/>
      <c r="T6583" s="3"/>
      <c r="U6583" s="5"/>
      <c r="V6583" s="3"/>
      <c r="W6583" s="5"/>
      <c r="AE6583" s="7"/>
      <c r="AM6583" s="8"/>
      <c r="AT6583" s="9"/>
      <c r="GM6583" s="12"/>
      <c r="GN6583" s="12"/>
      <c r="GO6583" s="12"/>
      <c r="GP6583" s="12"/>
      <c r="GQ6583" s="12"/>
    </row>
    <row r="6584" spans="9:199" s="1" customFormat="1">
      <c r="I6584" s="3"/>
      <c r="P6584" s="59"/>
      <c r="Q6584" s="59"/>
      <c r="R6584" s="59"/>
      <c r="T6584" s="3"/>
      <c r="U6584" s="5"/>
      <c r="V6584" s="3"/>
      <c r="W6584" s="5"/>
      <c r="AE6584" s="7"/>
      <c r="AM6584" s="8"/>
      <c r="AT6584" s="9"/>
      <c r="GM6584" s="12"/>
      <c r="GN6584" s="12"/>
      <c r="GO6584" s="12"/>
      <c r="GP6584" s="12"/>
      <c r="GQ6584" s="12"/>
    </row>
    <row r="6585" spans="9:199" s="1" customFormat="1">
      <c r="I6585" s="3"/>
      <c r="P6585" s="59"/>
      <c r="Q6585" s="59"/>
      <c r="R6585" s="59"/>
      <c r="T6585" s="3"/>
      <c r="U6585" s="5"/>
      <c r="V6585" s="3"/>
      <c r="W6585" s="5"/>
      <c r="AE6585" s="7"/>
      <c r="AM6585" s="8"/>
      <c r="AT6585" s="9"/>
      <c r="GM6585" s="12"/>
      <c r="GN6585" s="12"/>
      <c r="GO6585" s="12"/>
      <c r="GP6585" s="12"/>
      <c r="GQ6585" s="12"/>
    </row>
    <row r="6586" spans="9:199" s="1" customFormat="1">
      <c r="I6586" s="3"/>
      <c r="P6586" s="59"/>
      <c r="Q6586" s="59"/>
      <c r="R6586" s="59"/>
      <c r="T6586" s="3"/>
      <c r="U6586" s="5"/>
      <c r="V6586" s="3"/>
      <c r="W6586" s="5"/>
      <c r="AE6586" s="7"/>
      <c r="AM6586" s="8"/>
      <c r="AT6586" s="9"/>
      <c r="GM6586" s="12"/>
      <c r="GN6586" s="12"/>
      <c r="GO6586" s="12"/>
      <c r="GP6586" s="12"/>
      <c r="GQ6586" s="12"/>
    </row>
    <row r="6587" spans="9:199" s="1" customFormat="1">
      <c r="I6587" s="3"/>
      <c r="P6587" s="59"/>
      <c r="Q6587" s="59"/>
      <c r="R6587" s="59"/>
      <c r="T6587" s="3"/>
      <c r="U6587" s="5"/>
      <c r="V6587" s="3"/>
      <c r="W6587" s="5"/>
      <c r="AE6587" s="7"/>
      <c r="AM6587" s="8"/>
      <c r="AT6587" s="9"/>
      <c r="GM6587" s="12"/>
      <c r="GN6587" s="12"/>
      <c r="GO6587" s="12"/>
      <c r="GP6587" s="12"/>
      <c r="GQ6587" s="12"/>
    </row>
    <row r="6588" spans="9:199" s="1" customFormat="1">
      <c r="I6588" s="3"/>
      <c r="P6588" s="59"/>
      <c r="Q6588" s="59"/>
      <c r="R6588" s="59"/>
      <c r="T6588" s="3"/>
      <c r="U6588" s="5"/>
      <c r="V6588" s="3"/>
      <c r="W6588" s="5"/>
      <c r="AE6588" s="7"/>
      <c r="AM6588" s="8"/>
      <c r="AT6588" s="9"/>
      <c r="GM6588" s="12"/>
      <c r="GN6588" s="12"/>
      <c r="GO6588" s="12"/>
      <c r="GP6588" s="12"/>
      <c r="GQ6588" s="12"/>
    </row>
    <row r="6589" spans="9:199" s="1" customFormat="1">
      <c r="I6589" s="3"/>
      <c r="P6589" s="59"/>
      <c r="Q6589" s="59"/>
      <c r="R6589" s="59"/>
      <c r="T6589" s="3"/>
      <c r="U6589" s="5"/>
      <c r="V6589" s="3"/>
      <c r="W6589" s="5"/>
      <c r="AE6589" s="7"/>
      <c r="AM6589" s="8"/>
      <c r="AT6589" s="9"/>
      <c r="GM6589" s="12"/>
      <c r="GN6589" s="12"/>
      <c r="GO6589" s="12"/>
      <c r="GP6589" s="12"/>
      <c r="GQ6589" s="12"/>
    </row>
    <row r="6590" spans="9:199" s="1" customFormat="1">
      <c r="I6590" s="3"/>
      <c r="P6590" s="59"/>
      <c r="Q6590" s="59"/>
      <c r="R6590" s="59"/>
      <c r="T6590" s="3"/>
      <c r="U6590" s="5"/>
      <c r="V6590" s="3"/>
      <c r="W6590" s="5"/>
      <c r="AE6590" s="7"/>
      <c r="AM6590" s="8"/>
      <c r="AT6590" s="9"/>
      <c r="GM6590" s="12"/>
      <c r="GN6590" s="12"/>
      <c r="GO6590" s="12"/>
      <c r="GP6590" s="12"/>
      <c r="GQ6590" s="12"/>
    </row>
    <row r="6591" spans="9:199" s="1" customFormat="1">
      <c r="I6591" s="3"/>
      <c r="P6591" s="59"/>
      <c r="Q6591" s="59"/>
      <c r="R6591" s="59"/>
      <c r="T6591" s="3"/>
      <c r="U6591" s="5"/>
      <c r="V6591" s="3"/>
      <c r="W6591" s="5"/>
      <c r="AE6591" s="7"/>
      <c r="AM6591" s="8"/>
      <c r="AT6591" s="9"/>
      <c r="GM6591" s="12"/>
      <c r="GN6591" s="12"/>
      <c r="GO6591" s="12"/>
      <c r="GP6591" s="12"/>
      <c r="GQ6591" s="12"/>
    </row>
    <row r="6592" spans="9:199" s="1" customFormat="1">
      <c r="I6592" s="3"/>
      <c r="P6592" s="59"/>
      <c r="Q6592" s="59"/>
      <c r="R6592" s="59"/>
      <c r="T6592" s="3"/>
      <c r="U6592" s="5"/>
      <c r="V6592" s="3"/>
      <c r="W6592" s="5"/>
      <c r="AE6592" s="7"/>
      <c r="AM6592" s="8"/>
      <c r="AT6592" s="9"/>
      <c r="GM6592" s="12"/>
      <c r="GN6592" s="12"/>
      <c r="GO6592" s="12"/>
      <c r="GP6592" s="12"/>
      <c r="GQ6592" s="12"/>
    </row>
    <row r="6593" spans="9:199" s="1" customFormat="1">
      <c r="I6593" s="3"/>
      <c r="P6593" s="59"/>
      <c r="Q6593" s="59"/>
      <c r="R6593" s="59"/>
      <c r="T6593" s="3"/>
      <c r="U6593" s="5"/>
      <c r="V6593" s="3"/>
      <c r="W6593" s="5"/>
      <c r="AE6593" s="7"/>
      <c r="AM6593" s="8"/>
      <c r="AT6593" s="9"/>
      <c r="GM6593" s="12"/>
      <c r="GN6593" s="12"/>
      <c r="GO6593" s="12"/>
      <c r="GP6593" s="12"/>
      <c r="GQ6593" s="12"/>
    </row>
    <row r="6594" spans="9:199" s="1" customFormat="1">
      <c r="I6594" s="3"/>
      <c r="P6594" s="59"/>
      <c r="Q6594" s="59"/>
      <c r="R6594" s="59"/>
      <c r="T6594" s="3"/>
      <c r="U6594" s="5"/>
      <c r="V6594" s="3"/>
      <c r="W6594" s="5"/>
      <c r="AE6594" s="7"/>
      <c r="AM6594" s="8"/>
      <c r="AT6594" s="9"/>
      <c r="GM6594" s="12"/>
      <c r="GN6594" s="12"/>
      <c r="GO6594" s="12"/>
      <c r="GP6594" s="12"/>
      <c r="GQ6594" s="12"/>
    </row>
    <row r="6595" spans="9:199" s="1" customFormat="1">
      <c r="I6595" s="3"/>
      <c r="P6595" s="59"/>
      <c r="Q6595" s="59"/>
      <c r="R6595" s="59"/>
      <c r="T6595" s="3"/>
      <c r="U6595" s="5"/>
      <c r="V6595" s="3"/>
      <c r="W6595" s="5"/>
      <c r="AE6595" s="7"/>
      <c r="AM6595" s="8"/>
      <c r="AT6595" s="9"/>
      <c r="GM6595" s="12"/>
      <c r="GN6595" s="12"/>
      <c r="GO6595" s="12"/>
      <c r="GP6595" s="12"/>
      <c r="GQ6595" s="12"/>
    </row>
    <row r="6596" spans="9:199" s="1" customFormat="1">
      <c r="I6596" s="3"/>
      <c r="P6596" s="59"/>
      <c r="Q6596" s="59"/>
      <c r="R6596" s="59"/>
      <c r="T6596" s="3"/>
      <c r="U6596" s="5"/>
      <c r="V6596" s="3"/>
      <c r="W6596" s="5"/>
      <c r="AE6596" s="7"/>
      <c r="AM6596" s="8"/>
      <c r="AT6596" s="9"/>
      <c r="GM6596" s="12"/>
      <c r="GN6596" s="12"/>
      <c r="GO6596" s="12"/>
      <c r="GP6596" s="12"/>
      <c r="GQ6596" s="12"/>
    </row>
    <row r="6597" spans="9:199" s="1" customFormat="1">
      <c r="I6597" s="3"/>
      <c r="P6597" s="59"/>
      <c r="Q6597" s="59"/>
      <c r="R6597" s="59"/>
      <c r="T6597" s="3"/>
      <c r="U6597" s="5"/>
      <c r="V6597" s="3"/>
      <c r="W6597" s="5"/>
      <c r="AE6597" s="7"/>
      <c r="AM6597" s="8"/>
      <c r="AT6597" s="9"/>
      <c r="GM6597" s="12"/>
      <c r="GN6597" s="12"/>
      <c r="GO6597" s="12"/>
      <c r="GP6597" s="12"/>
      <c r="GQ6597" s="12"/>
    </row>
    <row r="6598" spans="9:199" s="1" customFormat="1">
      <c r="I6598" s="3"/>
      <c r="P6598" s="59"/>
      <c r="Q6598" s="59"/>
      <c r="R6598" s="59"/>
      <c r="T6598" s="3"/>
      <c r="U6598" s="5"/>
      <c r="V6598" s="3"/>
      <c r="W6598" s="5"/>
      <c r="AE6598" s="7"/>
      <c r="AM6598" s="8"/>
      <c r="AT6598" s="9"/>
      <c r="GM6598" s="12"/>
      <c r="GN6598" s="12"/>
      <c r="GO6598" s="12"/>
      <c r="GP6598" s="12"/>
      <c r="GQ6598" s="12"/>
    </row>
    <row r="6599" spans="9:199" s="1" customFormat="1">
      <c r="I6599" s="3"/>
      <c r="P6599" s="59"/>
      <c r="Q6599" s="59"/>
      <c r="R6599" s="59"/>
      <c r="T6599" s="3"/>
      <c r="U6599" s="5"/>
      <c r="V6599" s="3"/>
      <c r="W6599" s="5"/>
      <c r="AE6599" s="7"/>
      <c r="AM6599" s="8"/>
      <c r="AT6599" s="9"/>
      <c r="GM6599" s="12"/>
      <c r="GN6599" s="12"/>
      <c r="GO6599" s="12"/>
      <c r="GP6599" s="12"/>
      <c r="GQ6599" s="12"/>
    </row>
    <row r="6600" spans="9:199" s="1" customFormat="1">
      <c r="I6600" s="3"/>
      <c r="P6600" s="59"/>
      <c r="Q6600" s="59"/>
      <c r="R6600" s="59"/>
      <c r="T6600" s="3"/>
      <c r="U6600" s="5"/>
      <c r="V6600" s="3"/>
      <c r="W6600" s="5"/>
      <c r="AE6600" s="7"/>
      <c r="AM6600" s="8"/>
      <c r="AT6600" s="9"/>
      <c r="GM6600" s="12"/>
      <c r="GN6600" s="12"/>
      <c r="GO6600" s="12"/>
      <c r="GP6600" s="12"/>
      <c r="GQ6600" s="12"/>
    </row>
    <row r="6601" spans="9:199" s="1" customFormat="1">
      <c r="I6601" s="3"/>
      <c r="P6601" s="59"/>
      <c r="Q6601" s="59"/>
      <c r="R6601" s="59"/>
      <c r="T6601" s="3"/>
      <c r="U6601" s="5"/>
      <c r="V6601" s="3"/>
      <c r="W6601" s="5"/>
      <c r="AE6601" s="7"/>
      <c r="AM6601" s="8"/>
      <c r="AT6601" s="9"/>
      <c r="GM6601" s="12"/>
      <c r="GN6601" s="12"/>
      <c r="GO6601" s="12"/>
      <c r="GP6601" s="12"/>
      <c r="GQ6601" s="12"/>
    </row>
    <row r="6602" spans="9:199" s="1" customFormat="1">
      <c r="I6602" s="3"/>
      <c r="P6602" s="59"/>
      <c r="Q6602" s="59"/>
      <c r="R6602" s="59"/>
      <c r="T6602" s="3"/>
      <c r="U6602" s="5"/>
      <c r="V6602" s="3"/>
      <c r="W6602" s="5"/>
      <c r="AE6602" s="7"/>
      <c r="AM6602" s="8"/>
      <c r="AT6602" s="9"/>
      <c r="GM6602" s="12"/>
      <c r="GN6602" s="12"/>
      <c r="GO6602" s="12"/>
      <c r="GP6602" s="12"/>
      <c r="GQ6602" s="12"/>
    </row>
    <row r="6603" spans="9:199" s="1" customFormat="1">
      <c r="I6603" s="3"/>
      <c r="P6603" s="59"/>
      <c r="Q6603" s="59"/>
      <c r="R6603" s="59"/>
      <c r="T6603" s="3"/>
      <c r="U6603" s="5"/>
      <c r="V6603" s="3"/>
      <c r="W6603" s="5"/>
      <c r="AE6603" s="7"/>
      <c r="AM6603" s="8"/>
      <c r="AT6603" s="9"/>
      <c r="GM6603" s="12"/>
      <c r="GN6603" s="12"/>
      <c r="GO6603" s="12"/>
      <c r="GP6603" s="12"/>
      <c r="GQ6603" s="12"/>
    </row>
    <row r="6604" spans="9:199" s="1" customFormat="1">
      <c r="I6604" s="3"/>
      <c r="P6604" s="59"/>
      <c r="Q6604" s="59"/>
      <c r="R6604" s="59"/>
      <c r="T6604" s="3"/>
      <c r="U6604" s="5"/>
      <c r="V6604" s="3"/>
      <c r="W6604" s="5"/>
      <c r="AE6604" s="7"/>
      <c r="AM6604" s="8"/>
      <c r="AT6604" s="9"/>
      <c r="GM6604" s="12"/>
      <c r="GN6604" s="12"/>
      <c r="GO6604" s="12"/>
      <c r="GP6604" s="12"/>
      <c r="GQ6604" s="12"/>
    </row>
    <row r="6605" spans="9:199" s="1" customFormat="1">
      <c r="I6605" s="3"/>
      <c r="P6605" s="59"/>
      <c r="Q6605" s="59"/>
      <c r="R6605" s="59"/>
      <c r="T6605" s="3"/>
      <c r="U6605" s="5"/>
      <c r="V6605" s="3"/>
      <c r="W6605" s="5"/>
      <c r="AE6605" s="7"/>
      <c r="AM6605" s="8"/>
      <c r="AT6605" s="9"/>
      <c r="GM6605" s="12"/>
      <c r="GN6605" s="12"/>
      <c r="GO6605" s="12"/>
      <c r="GP6605" s="12"/>
      <c r="GQ6605" s="12"/>
    </row>
    <row r="6606" spans="9:199" s="1" customFormat="1">
      <c r="I6606" s="3"/>
      <c r="P6606" s="59"/>
      <c r="Q6606" s="59"/>
      <c r="R6606" s="59"/>
      <c r="T6606" s="3"/>
      <c r="U6606" s="5"/>
      <c r="V6606" s="3"/>
      <c r="W6606" s="5"/>
      <c r="AE6606" s="7"/>
      <c r="AM6606" s="8"/>
      <c r="AT6606" s="9"/>
      <c r="GM6606" s="12"/>
      <c r="GN6606" s="12"/>
      <c r="GO6606" s="12"/>
      <c r="GP6606" s="12"/>
      <c r="GQ6606" s="12"/>
    </row>
    <row r="6607" spans="9:199" s="1" customFormat="1">
      <c r="I6607" s="3"/>
      <c r="P6607" s="59"/>
      <c r="Q6607" s="59"/>
      <c r="R6607" s="59"/>
      <c r="T6607" s="3"/>
      <c r="U6607" s="5"/>
      <c r="V6607" s="3"/>
      <c r="W6607" s="5"/>
      <c r="AE6607" s="7"/>
      <c r="AM6607" s="8"/>
      <c r="AT6607" s="9"/>
      <c r="GM6607" s="12"/>
      <c r="GN6607" s="12"/>
      <c r="GO6607" s="12"/>
      <c r="GP6607" s="12"/>
      <c r="GQ6607" s="12"/>
    </row>
    <row r="6608" spans="9:199" s="1" customFormat="1">
      <c r="I6608" s="3"/>
      <c r="P6608" s="59"/>
      <c r="Q6608" s="59"/>
      <c r="R6608" s="59"/>
      <c r="T6608" s="3"/>
      <c r="U6608" s="5"/>
      <c r="V6608" s="3"/>
      <c r="W6608" s="5"/>
      <c r="AE6608" s="7"/>
      <c r="AM6608" s="8"/>
      <c r="AT6608" s="9"/>
      <c r="GM6608" s="12"/>
      <c r="GN6608" s="12"/>
      <c r="GO6608" s="12"/>
      <c r="GP6608" s="12"/>
      <c r="GQ6608" s="12"/>
    </row>
    <row r="6609" spans="9:199" s="1" customFormat="1">
      <c r="I6609" s="3"/>
      <c r="P6609" s="59"/>
      <c r="Q6609" s="59"/>
      <c r="R6609" s="59"/>
      <c r="T6609" s="3"/>
      <c r="U6609" s="5"/>
      <c r="V6609" s="3"/>
      <c r="W6609" s="5"/>
      <c r="AE6609" s="7"/>
      <c r="AM6609" s="8"/>
      <c r="AT6609" s="9"/>
      <c r="GM6609" s="12"/>
      <c r="GN6609" s="12"/>
      <c r="GO6609" s="12"/>
      <c r="GP6609" s="12"/>
      <c r="GQ6609" s="12"/>
    </row>
    <row r="6610" spans="9:199" s="1" customFormat="1">
      <c r="I6610" s="3"/>
      <c r="P6610" s="59"/>
      <c r="Q6610" s="59"/>
      <c r="R6610" s="59"/>
      <c r="T6610" s="3"/>
      <c r="U6610" s="5"/>
      <c r="V6610" s="3"/>
      <c r="W6610" s="5"/>
      <c r="AE6610" s="7"/>
      <c r="AM6610" s="8"/>
      <c r="AT6610" s="9"/>
      <c r="GM6610" s="12"/>
      <c r="GN6610" s="12"/>
      <c r="GO6610" s="12"/>
      <c r="GP6610" s="12"/>
      <c r="GQ6610" s="12"/>
    </row>
    <row r="6611" spans="9:199" s="1" customFormat="1">
      <c r="I6611" s="3"/>
      <c r="P6611" s="59"/>
      <c r="Q6611" s="59"/>
      <c r="R6611" s="59"/>
      <c r="T6611" s="3"/>
      <c r="U6611" s="5"/>
      <c r="V6611" s="3"/>
      <c r="W6611" s="5"/>
      <c r="AE6611" s="7"/>
      <c r="AM6611" s="8"/>
      <c r="AT6611" s="9"/>
      <c r="GM6611" s="12"/>
      <c r="GN6611" s="12"/>
      <c r="GO6611" s="12"/>
      <c r="GP6611" s="12"/>
      <c r="GQ6611" s="12"/>
    </row>
    <row r="6612" spans="9:199" s="1" customFormat="1">
      <c r="I6612" s="3"/>
      <c r="P6612" s="59"/>
      <c r="Q6612" s="59"/>
      <c r="R6612" s="59"/>
      <c r="T6612" s="3"/>
      <c r="U6612" s="5"/>
      <c r="V6612" s="3"/>
      <c r="W6612" s="5"/>
      <c r="AE6612" s="7"/>
      <c r="AM6612" s="8"/>
      <c r="AT6612" s="9"/>
      <c r="GM6612" s="12"/>
      <c r="GN6612" s="12"/>
      <c r="GO6612" s="12"/>
      <c r="GP6612" s="12"/>
      <c r="GQ6612" s="12"/>
    </row>
    <row r="6613" spans="9:199" s="1" customFormat="1">
      <c r="I6613" s="3"/>
      <c r="P6613" s="59"/>
      <c r="Q6613" s="59"/>
      <c r="R6613" s="59"/>
      <c r="T6613" s="3"/>
      <c r="U6613" s="5"/>
      <c r="V6613" s="3"/>
      <c r="W6613" s="5"/>
      <c r="AE6613" s="7"/>
      <c r="AM6613" s="8"/>
      <c r="AT6613" s="9"/>
      <c r="GM6613" s="12"/>
      <c r="GN6613" s="12"/>
      <c r="GO6613" s="12"/>
      <c r="GP6613" s="12"/>
      <c r="GQ6613" s="12"/>
    </row>
    <row r="6614" spans="9:199" s="1" customFormat="1">
      <c r="I6614" s="3"/>
      <c r="P6614" s="59"/>
      <c r="Q6614" s="59"/>
      <c r="R6614" s="59"/>
      <c r="T6614" s="3"/>
      <c r="U6614" s="5"/>
      <c r="V6614" s="3"/>
      <c r="W6614" s="5"/>
      <c r="AE6614" s="7"/>
      <c r="AM6614" s="8"/>
      <c r="AT6614" s="9"/>
      <c r="GM6614" s="12"/>
      <c r="GN6614" s="12"/>
      <c r="GO6614" s="12"/>
      <c r="GP6614" s="12"/>
      <c r="GQ6614" s="12"/>
    </row>
    <row r="6615" spans="9:199" s="1" customFormat="1">
      <c r="I6615" s="3"/>
      <c r="P6615" s="59"/>
      <c r="Q6615" s="59"/>
      <c r="R6615" s="59"/>
      <c r="T6615" s="3"/>
      <c r="U6615" s="5"/>
      <c r="V6615" s="3"/>
      <c r="W6615" s="5"/>
      <c r="AE6615" s="7"/>
      <c r="AM6615" s="8"/>
      <c r="AT6615" s="9"/>
      <c r="GM6615" s="12"/>
      <c r="GN6615" s="12"/>
      <c r="GO6615" s="12"/>
      <c r="GP6615" s="12"/>
      <c r="GQ6615" s="12"/>
    </row>
    <row r="6616" spans="9:199" s="1" customFormat="1">
      <c r="I6616" s="3"/>
      <c r="P6616" s="59"/>
      <c r="Q6616" s="59"/>
      <c r="R6616" s="59"/>
      <c r="T6616" s="3"/>
      <c r="U6616" s="5"/>
      <c r="V6616" s="3"/>
      <c r="W6616" s="5"/>
      <c r="AE6616" s="7"/>
      <c r="AM6616" s="8"/>
      <c r="AT6616" s="9"/>
      <c r="GM6616" s="12"/>
      <c r="GN6616" s="12"/>
      <c r="GO6616" s="12"/>
      <c r="GP6616" s="12"/>
      <c r="GQ6616" s="12"/>
    </row>
    <row r="6617" spans="9:199" s="1" customFormat="1">
      <c r="I6617" s="3"/>
      <c r="P6617" s="59"/>
      <c r="Q6617" s="59"/>
      <c r="R6617" s="59"/>
      <c r="T6617" s="3"/>
      <c r="U6617" s="5"/>
      <c r="V6617" s="3"/>
      <c r="W6617" s="5"/>
      <c r="AE6617" s="7"/>
      <c r="AM6617" s="8"/>
      <c r="AT6617" s="9"/>
      <c r="GM6617" s="12"/>
      <c r="GN6617" s="12"/>
      <c r="GO6617" s="12"/>
      <c r="GP6617" s="12"/>
      <c r="GQ6617" s="12"/>
    </row>
    <row r="6618" spans="9:199" s="1" customFormat="1">
      <c r="I6618" s="3"/>
      <c r="P6618" s="59"/>
      <c r="Q6618" s="59"/>
      <c r="R6618" s="59"/>
      <c r="T6618" s="3"/>
      <c r="U6618" s="5"/>
      <c r="V6618" s="3"/>
      <c r="W6618" s="5"/>
      <c r="AE6618" s="7"/>
      <c r="AM6618" s="8"/>
      <c r="AT6618" s="9"/>
      <c r="GM6618" s="12"/>
      <c r="GN6618" s="12"/>
      <c r="GO6618" s="12"/>
      <c r="GP6618" s="12"/>
      <c r="GQ6618" s="12"/>
    </row>
    <row r="6619" spans="9:199" s="1" customFormat="1">
      <c r="I6619" s="3"/>
      <c r="P6619" s="59"/>
      <c r="Q6619" s="59"/>
      <c r="R6619" s="59"/>
      <c r="T6619" s="3"/>
      <c r="U6619" s="5"/>
      <c r="V6619" s="3"/>
      <c r="W6619" s="5"/>
      <c r="AE6619" s="7"/>
      <c r="AM6619" s="8"/>
      <c r="AT6619" s="9"/>
      <c r="GM6619" s="12"/>
      <c r="GN6619" s="12"/>
      <c r="GO6619" s="12"/>
      <c r="GP6619" s="12"/>
      <c r="GQ6619" s="12"/>
    </row>
    <row r="6620" spans="9:199" s="1" customFormat="1">
      <c r="I6620" s="3"/>
      <c r="P6620" s="59"/>
      <c r="Q6620" s="59"/>
      <c r="R6620" s="59"/>
      <c r="T6620" s="3"/>
      <c r="U6620" s="5"/>
      <c r="V6620" s="3"/>
      <c r="W6620" s="5"/>
      <c r="AE6620" s="7"/>
      <c r="AM6620" s="8"/>
      <c r="AT6620" s="9"/>
      <c r="GM6620" s="12"/>
      <c r="GN6620" s="12"/>
      <c r="GO6620" s="12"/>
      <c r="GP6620" s="12"/>
      <c r="GQ6620" s="12"/>
    </row>
    <row r="6621" spans="9:199" s="1" customFormat="1">
      <c r="I6621" s="3"/>
      <c r="P6621" s="59"/>
      <c r="Q6621" s="59"/>
      <c r="R6621" s="59"/>
      <c r="T6621" s="3"/>
      <c r="U6621" s="5"/>
      <c r="V6621" s="3"/>
      <c r="W6621" s="5"/>
      <c r="AE6621" s="7"/>
      <c r="AM6621" s="8"/>
      <c r="AT6621" s="9"/>
      <c r="GM6621" s="12"/>
      <c r="GN6621" s="12"/>
      <c r="GO6621" s="12"/>
      <c r="GP6621" s="12"/>
      <c r="GQ6621" s="12"/>
    </row>
    <row r="6622" spans="9:199" s="1" customFormat="1">
      <c r="I6622" s="3"/>
      <c r="P6622" s="59"/>
      <c r="Q6622" s="59"/>
      <c r="R6622" s="59"/>
      <c r="T6622" s="3"/>
      <c r="U6622" s="5"/>
      <c r="V6622" s="3"/>
      <c r="W6622" s="5"/>
      <c r="AE6622" s="7"/>
      <c r="AM6622" s="8"/>
      <c r="AT6622" s="9"/>
      <c r="GM6622" s="12"/>
      <c r="GN6622" s="12"/>
      <c r="GO6622" s="12"/>
      <c r="GP6622" s="12"/>
      <c r="GQ6622" s="12"/>
    </row>
    <row r="6623" spans="9:199" s="1" customFormat="1">
      <c r="I6623" s="3"/>
      <c r="P6623" s="59"/>
      <c r="Q6623" s="59"/>
      <c r="R6623" s="59"/>
      <c r="T6623" s="3"/>
      <c r="U6623" s="5"/>
      <c r="V6623" s="3"/>
      <c r="W6623" s="5"/>
      <c r="AE6623" s="7"/>
      <c r="AM6623" s="8"/>
      <c r="AT6623" s="9"/>
      <c r="GM6623" s="12"/>
      <c r="GN6623" s="12"/>
      <c r="GO6623" s="12"/>
      <c r="GP6623" s="12"/>
      <c r="GQ6623" s="12"/>
    </row>
    <row r="6624" spans="9:199" s="1" customFormat="1">
      <c r="I6624" s="3"/>
      <c r="P6624" s="59"/>
      <c r="Q6624" s="59"/>
      <c r="R6624" s="59"/>
      <c r="T6624" s="3"/>
      <c r="U6624" s="5"/>
      <c r="V6624" s="3"/>
      <c r="W6624" s="5"/>
      <c r="AE6624" s="7"/>
      <c r="AM6624" s="8"/>
      <c r="AT6624" s="9"/>
      <c r="GM6624" s="12"/>
      <c r="GN6624" s="12"/>
      <c r="GO6624" s="12"/>
      <c r="GP6624" s="12"/>
      <c r="GQ6624" s="12"/>
    </row>
    <row r="6625" spans="9:199" s="1" customFormat="1">
      <c r="I6625" s="3"/>
      <c r="P6625" s="59"/>
      <c r="Q6625" s="59"/>
      <c r="R6625" s="59"/>
      <c r="T6625" s="3"/>
      <c r="U6625" s="5"/>
      <c r="V6625" s="3"/>
      <c r="W6625" s="5"/>
      <c r="AE6625" s="7"/>
      <c r="AM6625" s="8"/>
      <c r="AT6625" s="9"/>
      <c r="GM6625" s="12"/>
      <c r="GN6625" s="12"/>
      <c r="GO6625" s="12"/>
      <c r="GP6625" s="12"/>
      <c r="GQ6625" s="12"/>
    </row>
    <row r="6626" spans="9:199" s="1" customFormat="1">
      <c r="I6626" s="3"/>
      <c r="P6626" s="59"/>
      <c r="Q6626" s="59"/>
      <c r="R6626" s="59"/>
      <c r="T6626" s="3"/>
      <c r="U6626" s="5"/>
      <c r="V6626" s="3"/>
      <c r="W6626" s="5"/>
      <c r="AE6626" s="7"/>
      <c r="AM6626" s="8"/>
      <c r="AT6626" s="9"/>
      <c r="GM6626" s="12"/>
      <c r="GN6626" s="12"/>
      <c r="GO6626" s="12"/>
      <c r="GP6626" s="12"/>
      <c r="GQ6626" s="12"/>
    </row>
    <row r="6627" spans="9:199" s="1" customFormat="1">
      <c r="I6627" s="3"/>
      <c r="P6627" s="59"/>
      <c r="Q6627" s="59"/>
      <c r="R6627" s="59"/>
      <c r="T6627" s="3"/>
      <c r="U6627" s="5"/>
      <c r="V6627" s="3"/>
      <c r="W6627" s="5"/>
      <c r="AE6627" s="7"/>
      <c r="AM6627" s="8"/>
      <c r="AT6627" s="9"/>
      <c r="GM6627" s="12"/>
      <c r="GN6627" s="12"/>
      <c r="GO6627" s="12"/>
      <c r="GP6627" s="12"/>
      <c r="GQ6627" s="12"/>
    </row>
    <row r="6628" spans="9:199" s="1" customFormat="1">
      <c r="I6628" s="3"/>
      <c r="P6628" s="59"/>
      <c r="Q6628" s="59"/>
      <c r="R6628" s="59"/>
      <c r="T6628" s="3"/>
      <c r="U6628" s="5"/>
      <c r="V6628" s="3"/>
      <c r="W6628" s="5"/>
      <c r="AE6628" s="7"/>
      <c r="AM6628" s="8"/>
      <c r="AT6628" s="9"/>
      <c r="GM6628" s="12"/>
      <c r="GN6628" s="12"/>
      <c r="GO6628" s="12"/>
      <c r="GP6628" s="12"/>
      <c r="GQ6628" s="12"/>
    </row>
    <row r="6629" spans="9:199" s="1" customFormat="1">
      <c r="I6629" s="3"/>
      <c r="P6629" s="59"/>
      <c r="Q6629" s="59"/>
      <c r="R6629" s="59"/>
      <c r="T6629" s="3"/>
      <c r="U6629" s="5"/>
      <c r="V6629" s="3"/>
      <c r="W6629" s="5"/>
      <c r="AE6629" s="7"/>
      <c r="AM6629" s="8"/>
      <c r="AT6629" s="9"/>
      <c r="GM6629" s="12"/>
      <c r="GN6629" s="12"/>
      <c r="GO6629" s="12"/>
      <c r="GP6629" s="12"/>
      <c r="GQ6629" s="12"/>
    </row>
    <row r="6630" spans="9:199" s="1" customFormat="1">
      <c r="I6630" s="3"/>
      <c r="P6630" s="59"/>
      <c r="Q6630" s="59"/>
      <c r="R6630" s="59"/>
      <c r="T6630" s="3"/>
      <c r="U6630" s="5"/>
      <c r="V6630" s="3"/>
      <c r="W6630" s="5"/>
      <c r="AE6630" s="7"/>
      <c r="AM6630" s="8"/>
      <c r="AT6630" s="9"/>
      <c r="GM6630" s="12"/>
      <c r="GN6630" s="12"/>
      <c r="GO6630" s="12"/>
      <c r="GP6630" s="12"/>
      <c r="GQ6630" s="12"/>
    </row>
    <row r="6631" spans="9:199" s="1" customFormat="1">
      <c r="I6631" s="3"/>
      <c r="P6631" s="59"/>
      <c r="Q6631" s="59"/>
      <c r="R6631" s="59"/>
      <c r="T6631" s="3"/>
      <c r="U6631" s="5"/>
      <c r="V6631" s="3"/>
      <c r="W6631" s="5"/>
      <c r="AE6631" s="7"/>
      <c r="AM6631" s="8"/>
      <c r="AT6631" s="9"/>
      <c r="GM6631" s="12"/>
      <c r="GN6631" s="12"/>
      <c r="GO6631" s="12"/>
      <c r="GP6631" s="12"/>
      <c r="GQ6631" s="12"/>
    </row>
    <row r="6632" spans="9:199" s="1" customFormat="1">
      <c r="I6632" s="3"/>
      <c r="P6632" s="59"/>
      <c r="Q6632" s="59"/>
      <c r="R6632" s="59"/>
      <c r="T6632" s="3"/>
      <c r="U6632" s="5"/>
      <c r="V6632" s="3"/>
      <c r="W6632" s="5"/>
      <c r="AE6632" s="7"/>
      <c r="AM6632" s="8"/>
      <c r="AT6632" s="9"/>
      <c r="GM6632" s="12"/>
      <c r="GN6632" s="12"/>
      <c r="GO6632" s="12"/>
      <c r="GP6632" s="12"/>
      <c r="GQ6632" s="12"/>
    </row>
    <row r="6633" spans="9:199" s="1" customFormat="1">
      <c r="I6633" s="3"/>
      <c r="P6633" s="59"/>
      <c r="Q6633" s="59"/>
      <c r="R6633" s="59"/>
      <c r="T6633" s="3"/>
      <c r="U6633" s="5"/>
      <c r="V6633" s="3"/>
      <c r="W6633" s="5"/>
      <c r="AE6633" s="7"/>
      <c r="AM6633" s="8"/>
      <c r="AT6633" s="9"/>
      <c r="GM6633" s="12"/>
      <c r="GN6633" s="12"/>
      <c r="GO6633" s="12"/>
      <c r="GP6633" s="12"/>
      <c r="GQ6633" s="12"/>
    </row>
    <row r="6634" spans="9:199" s="1" customFormat="1">
      <c r="I6634" s="3"/>
      <c r="P6634" s="59"/>
      <c r="Q6634" s="59"/>
      <c r="R6634" s="59"/>
      <c r="T6634" s="3"/>
      <c r="U6634" s="5"/>
      <c r="V6634" s="3"/>
      <c r="W6634" s="5"/>
      <c r="AE6634" s="7"/>
      <c r="AM6634" s="8"/>
      <c r="AT6634" s="9"/>
      <c r="GM6634" s="12"/>
      <c r="GN6634" s="12"/>
      <c r="GO6634" s="12"/>
      <c r="GP6634" s="12"/>
      <c r="GQ6634" s="12"/>
    </row>
    <row r="6635" spans="9:199" s="1" customFormat="1">
      <c r="I6635" s="3"/>
      <c r="P6635" s="59"/>
      <c r="Q6635" s="59"/>
      <c r="R6635" s="59"/>
      <c r="T6635" s="3"/>
      <c r="U6635" s="5"/>
      <c r="V6635" s="3"/>
      <c r="W6635" s="5"/>
      <c r="AE6635" s="7"/>
      <c r="AM6635" s="8"/>
      <c r="AT6635" s="9"/>
      <c r="GM6635" s="12"/>
      <c r="GN6635" s="12"/>
      <c r="GO6635" s="12"/>
      <c r="GP6635" s="12"/>
      <c r="GQ6635" s="12"/>
    </row>
    <row r="6636" spans="9:199" s="1" customFormat="1">
      <c r="I6636" s="3"/>
      <c r="P6636" s="59"/>
      <c r="Q6636" s="59"/>
      <c r="R6636" s="59"/>
      <c r="T6636" s="3"/>
      <c r="U6636" s="5"/>
      <c r="V6636" s="3"/>
      <c r="W6636" s="5"/>
      <c r="AE6636" s="7"/>
      <c r="AM6636" s="8"/>
      <c r="AT6636" s="9"/>
      <c r="GM6636" s="12"/>
      <c r="GN6636" s="12"/>
      <c r="GO6636" s="12"/>
      <c r="GP6636" s="12"/>
      <c r="GQ6636" s="12"/>
    </row>
    <row r="6637" spans="9:199" s="1" customFormat="1">
      <c r="I6637" s="3"/>
      <c r="P6637" s="59"/>
      <c r="Q6637" s="59"/>
      <c r="R6637" s="59"/>
      <c r="T6637" s="3"/>
      <c r="U6637" s="5"/>
      <c r="V6637" s="3"/>
      <c r="W6637" s="5"/>
      <c r="AE6637" s="7"/>
      <c r="AM6637" s="8"/>
      <c r="AT6637" s="9"/>
      <c r="GM6637" s="12"/>
      <c r="GN6637" s="12"/>
      <c r="GO6637" s="12"/>
      <c r="GP6637" s="12"/>
      <c r="GQ6637" s="12"/>
    </row>
    <row r="6638" spans="9:199" s="1" customFormat="1">
      <c r="I6638" s="3"/>
      <c r="P6638" s="59"/>
      <c r="Q6638" s="59"/>
      <c r="R6638" s="59"/>
      <c r="T6638" s="3"/>
      <c r="U6638" s="5"/>
      <c r="V6638" s="3"/>
      <c r="W6638" s="5"/>
      <c r="AE6638" s="7"/>
      <c r="AM6638" s="8"/>
      <c r="AT6638" s="9"/>
      <c r="GM6638" s="12"/>
      <c r="GN6638" s="12"/>
      <c r="GO6638" s="12"/>
      <c r="GP6638" s="12"/>
      <c r="GQ6638" s="12"/>
    </row>
    <row r="6639" spans="9:199" s="1" customFormat="1">
      <c r="I6639" s="3"/>
      <c r="P6639" s="59"/>
      <c r="Q6639" s="59"/>
      <c r="R6639" s="59"/>
      <c r="T6639" s="3"/>
      <c r="U6639" s="5"/>
      <c r="V6639" s="3"/>
      <c r="W6639" s="5"/>
      <c r="AE6639" s="7"/>
      <c r="AM6639" s="8"/>
      <c r="AT6639" s="9"/>
      <c r="GM6639" s="12"/>
      <c r="GN6639" s="12"/>
      <c r="GO6639" s="12"/>
      <c r="GP6639" s="12"/>
      <c r="GQ6639" s="12"/>
    </row>
    <row r="6640" spans="9:199" s="1" customFormat="1">
      <c r="I6640" s="3"/>
      <c r="P6640" s="59"/>
      <c r="Q6640" s="59"/>
      <c r="R6640" s="59"/>
      <c r="T6640" s="3"/>
      <c r="U6640" s="5"/>
      <c r="V6640" s="3"/>
      <c r="W6640" s="5"/>
      <c r="AE6640" s="7"/>
      <c r="AM6640" s="8"/>
      <c r="AT6640" s="9"/>
      <c r="GM6640" s="12"/>
      <c r="GN6640" s="12"/>
      <c r="GO6640" s="12"/>
      <c r="GP6640" s="12"/>
      <c r="GQ6640" s="12"/>
    </row>
    <row r="6641" spans="9:199" s="1" customFormat="1">
      <c r="I6641" s="3"/>
      <c r="P6641" s="59"/>
      <c r="Q6641" s="59"/>
      <c r="R6641" s="59"/>
      <c r="T6641" s="3"/>
      <c r="U6641" s="5"/>
      <c r="V6641" s="3"/>
      <c r="W6641" s="5"/>
      <c r="AE6641" s="7"/>
      <c r="AM6641" s="8"/>
      <c r="AT6641" s="9"/>
      <c r="GM6641" s="12"/>
      <c r="GN6641" s="12"/>
      <c r="GO6641" s="12"/>
      <c r="GP6641" s="12"/>
      <c r="GQ6641" s="12"/>
    </row>
    <row r="6642" spans="9:199" s="1" customFormat="1">
      <c r="I6642" s="3"/>
      <c r="P6642" s="59"/>
      <c r="Q6642" s="59"/>
      <c r="R6642" s="59"/>
      <c r="T6642" s="3"/>
      <c r="U6642" s="5"/>
      <c r="V6642" s="3"/>
      <c r="W6642" s="5"/>
      <c r="AE6642" s="7"/>
      <c r="AM6642" s="8"/>
      <c r="AT6642" s="9"/>
      <c r="GM6642" s="12"/>
      <c r="GN6642" s="12"/>
      <c r="GO6642" s="12"/>
      <c r="GP6642" s="12"/>
      <c r="GQ6642" s="12"/>
    </row>
    <row r="6643" spans="9:199" s="1" customFormat="1">
      <c r="I6643" s="3"/>
      <c r="P6643" s="59"/>
      <c r="Q6643" s="59"/>
      <c r="R6643" s="59"/>
      <c r="T6643" s="3"/>
      <c r="U6643" s="5"/>
      <c r="V6643" s="3"/>
      <c r="W6643" s="5"/>
      <c r="AE6643" s="7"/>
      <c r="AM6643" s="8"/>
      <c r="AT6643" s="9"/>
      <c r="GM6643" s="12"/>
      <c r="GN6643" s="12"/>
      <c r="GO6643" s="12"/>
      <c r="GP6643" s="12"/>
      <c r="GQ6643" s="12"/>
    </row>
    <row r="6644" spans="9:199" s="1" customFormat="1">
      <c r="I6644" s="3"/>
      <c r="P6644" s="59"/>
      <c r="Q6644" s="59"/>
      <c r="R6644" s="59"/>
      <c r="T6644" s="3"/>
      <c r="U6644" s="5"/>
      <c r="V6644" s="3"/>
      <c r="W6644" s="5"/>
      <c r="AE6644" s="7"/>
      <c r="AM6644" s="8"/>
      <c r="AT6644" s="9"/>
      <c r="GM6644" s="12"/>
      <c r="GN6644" s="12"/>
      <c r="GO6644" s="12"/>
      <c r="GP6644" s="12"/>
      <c r="GQ6644" s="12"/>
    </row>
    <row r="6645" spans="9:199" s="1" customFormat="1">
      <c r="I6645" s="3"/>
      <c r="P6645" s="59"/>
      <c r="Q6645" s="59"/>
      <c r="R6645" s="59"/>
      <c r="T6645" s="3"/>
      <c r="U6645" s="5"/>
      <c r="V6645" s="3"/>
      <c r="W6645" s="5"/>
      <c r="AE6645" s="7"/>
      <c r="AM6645" s="8"/>
      <c r="AT6645" s="9"/>
      <c r="GM6645" s="12"/>
      <c r="GN6645" s="12"/>
      <c r="GO6645" s="12"/>
      <c r="GP6645" s="12"/>
      <c r="GQ6645" s="12"/>
    </row>
    <row r="6646" spans="9:199" s="1" customFormat="1">
      <c r="I6646" s="3"/>
      <c r="P6646" s="59"/>
      <c r="Q6646" s="59"/>
      <c r="R6646" s="59"/>
      <c r="T6646" s="3"/>
      <c r="U6646" s="5"/>
      <c r="V6646" s="3"/>
      <c r="W6646" s="5"/>
      <c r="AE6646" s="7"/>
      <c r="AM6646" s="8"/>
      <c r="AT6646" s="9"/>
      <c r="GM6646" s="12"/>
      <c r="GN6646" s="12"/>
      <c r="GO6646" s="12"/>
      <c r="GP6646" s="12"/>
      <c r="GQ6646" s="12"/>
    </row>
    <row r="6647" spans="9:199" s="1" customFormat="1">
      <c r="I6647" s="3"/>
      <c r="P6647" s="59"/>
      <c r="Q6647" s="59"/>
      <c r="R6647" s="59"/>
      <c r="T6647" s="3"/>
      <c r="U6647" s="5"/>
      <c r="V6647" s="3"/>
      <c r="W6647" s="5"/>
      <c r="AE6647" s="7"/>
      <c r="AM6647" s="8"/>
      <c r="AT6647" s="9"/>
      <c r="GM6647" s="12"/>
      <c r="GN6647" s="12"/>
      <c r="GO6647" s="12"/>
      <c r="GP6647" s="12"/>
      <c r="GQ6647" s="12"/>
    </row>
    <row r="6648" spans="9:199" s="1" customFormat="1">
      <c r="I6648" s="3"/>
      <c r="P6648" s="59"/>
      <c r="Q6648" s="59"/>
      <c r="R6648" s="59"/>
      <c r="T6648" s="3"/>
      <c r="U6648" s="5"/>
      <c r="V6648" s="3"/>
      <c r="W6648" s="5"/>
      <c r="AE6648" s="7"/>
      <c r="AM6648" s="8"/>
      <c r="AT6648" s="9"/>
      <c r="GM6648" s="12"/>
      <c r="GN6648" s="12"/>
      <c r="GO6648" s="12"/>
      <c r="GP6648" s="12"/>
      <c r="GQ6648" s="12"/>
    </row>
    <row r="6649" spans="9:199" s="1" customFormat="1">
      <c r="I6649" s="3"/>
      <c r="P6649" s="59"/>
      <c r="Q6649" s="59"/>
      <c r="R6649" s="59"/>
      <c r="T6649" s="3"/>
      <c r="U6649" s="5"/>
      <c r="V6649" s="3"/>
      <c r="W6649" s="5"/>
      <c r="AE6649" s="7"/>
      <c r="AM6649" s="8"/>
      <c r="AT6649" s="9"/>
      <c r="GM6649" s="12"/>
      <c r="GN6649" s="12"/>
      <c r="GO6649" s="12"/>
      <c r="GP6649" s="12"/>
      <c r="GQ6649" s="12"/>
    </row>
    <row r="6650" spans="9:199" s="1" customFormat="1">
      <c r="I6650" s="3"/>
      <c r="P6650" s="59"/>
      <c r="Q6650" s="59"/>
      <c r="R6650" s="59"/>
      <c r="T6650" s="3"/>
      <c r="U6650" s="5"/>
      <c r="V6650" s="3"/>
      <c r="W6650" s="5"/>
      <c r="AE6650" s="7"/>
      <c r="AM6650" s="8"/>
      <c r="AT6650" s="9"/>
      <c r="GM6650" s="12"/>
      <c r="GN6650" s="12"/>
      <c r="GO6650" s="12"/>
      <c r="GP6650" s="12"/>
      <c r="GQ6650" s="12"/>
    </row>
    <row r="6651" spans="9:199" s="1" customFormat="1">
      <c r="I6651" s="3"/>
      <c r="P6651" s="59"/>
      <c r="Q6651" s="59"/>
      <c r="R6651" s="59"/>
      <c r="T6651" s="3"/>
      <c r="U6651" s="5"/>
      <c r="V6651" s="3"/>
      <c r="W6651" s="5"/>
      <c r="AE6651" s="7"/>
      <c r="AM6651" s="8"/>
      <c r="AT6651" s="9"/>
      <c r="GM6651" s="12"/>
      <c r="GN6651" s="12"/>
      <c r="GO6651" s="12"/>
      <c r="GP6651" s="12"/>
      <c r="GQ6651" s="12"/>
    </row>
    <row r="6652" spans="9:199" s="1" customFormat="1">
      <c r="I6652" s="3"/>
      <c r="P6652" s="59"/>
      <c r="Q6652" s="59"/>
      <c r="R6652" s="59"/>
      <c r="T6652" s="3"/>
      <c r="U6652" s="5"/>
      <c r="V6652" s="3"/>
      <c r="W6652" s="5"/>
      <c r="AE6652" s="7"/>
      <c r="AM6652" s="8"/>
      <c r="AT6652" s="9"/>
      <c r="GM6652" s="12"/>
      <c r="GN6652" s="12"/>
      <c r="GO6652" s="12"/>
      <c r="GP6652" s="12"/>
      <c r="GQ6652" s="12"/>
    </row>
    <row r="6653" spans="9:199" s="1" customFormat="1">
      <c r="I6653" s="3"/>
      <c r="P6653" s="59"/>
      <c r="Q6653" s="59"/>
      <c r="R6653" s="59"/>
      <c r="T6653" s="3"/>
      <c r="U6653" s="5"/>
      <c r="V6653" s="3"/>
      <c r="W6653" s="5"/>
      <c r="AE6653" s="7"/>
      <c r="AM6653" s="8"/>
      <c r="AT6653" s="9"/>
      <c r="GM6653" s="12"/>
      <c r="GN6653" s="12"/>
      <c r="GO6653" s="12"/>
      <c r="GP6653" s="12"/>
      <c r="GQ6653" s="12"/>
    </row>
    <row r="6654" spans="9:199" s="1" customFormat="1">
      <c r="I6654" s="3"/>
      <c r="P6654" s="59"/>
      <c r="Q6654" s="59"/>
      <c r="R6654" s="59"/>
      <c r="T6654" s="3"/>
      <c r="U6654" s="5"/>
      <c r="V6654" s="3"/>
      <c r="W6654" s="5"/>
      <c r="AE6654" s="7"/>
      <c r="AM6654" s="8"/>
      <c r="AT6654" s="9"/>
      <c r="GM6654" s="12"/>
      <c r="GN6654" s="12"/>
      <c r="GO6654" s="12"/>
      <c r="GP6654" s="12"/>
      <c r="GQ6654" s="12"/>
    </row>
    <row r="6655" spans="9:199" s="1" customFormat="1">
      <c r="I6655" s="3"/>
      <c r="P6655" s="59"/>
      <c r="Q6655" s="59"/>
      <c r="R6655" s="59"/>
      <c r="T6655" s="3"/>
      <c r="U6655" s="5"/>
      <c r="V6655" s="3"/>
      <c r="W6655" s="5"/>
      <c r="AE6655" s="7"/>
      <c r="AM6655" s="8"/>
      <c r="AT6655" s="9"/>
      <c r="GM6655" s="12"/>
      <c r="GN6655" s="12"/>
      <c r="GO6655" s="12"/>
      <c r="GP6655" s="12"/>
      <c r="GQ6655" s="12"/>
    </row>
    <row r="6656" spans="9:199" s="1" customFormat="1">
      <c r="I6656" s="3"/>
      <c r="P6656" s="59"/>
      <c r="Q6656" s="59"/>
      <c r="R6656" s="59"/>
      <c r="T6656" s="3"/>
      <c r="U6656" s="5"/>
      <c r="V6656" s="3"/>
      <c r="W6656" s="5"/>
      <c r="AE6656" s="7"/>
      <c r="AM6656" s="8"/>
      <c r="AT6656" s="9"/>
      <c r="GM6656" s="12"/>
      <c r="GN6656" s="12"/>
      <c r="GO6656" s="12"/>
      <c r="GP6656" s="12"/>
      <c r="GQ6656" s="12"/>
    </row>
    <row r="6657" spans="9:199" s="1" customFormat="1">
      <c r="I6657" s="3"/>
      <c r="P6657" s="59"/>
      <c r="Q6657" s="59"/>
      <c r="R6657" s="59"/>
      <c r="T6657" s="3"/>
      <c r="U6657" s="5"/>
      <c r="V6657" s="3"/>
      <c r="W6657" s="5"/>
      <c r="AE6657" s="7"/>
      <c r="AM6657" s="8"/>
      <c r="AT6657" s="9"/>
      <c r="GM6657" s="12"/>
      <c r="GN6657" s="12"/>
      <c r="GO6657" s="12"/>
      <c r="GP6657" s="12"/>
      <c r="GQ6657" s="12"/>
    </row>
    <row r="6658" spans="9:199" s="1" customFormat="1">
      <c r="I6658" s="3"/>
      <c r="P6658" s="59"/>
      <c r="Q6658" s="59"/>
      <c r="R6658" s="59"/>
      <c r="T6658" s="3"/>
      <c r="U6658" s="5"/>
      <c r="V6658" s="3"/>
      <c r="W6658" s="5"/>
      <c r="AE6658" s="7"/>
      <c r="AM6658" s="8"/>
      <c r="AT6658" s="9"/>
      <c r="GM6658" s="12"/>
      <c r="GN6658" s="12"/>
      <c r="GO6658" s="12"/>
      <c r="GP6658" s="12"/>
      <c r="GQ6658" s="12"/>
    </row>
    <row r="6659" spans="9:199" s="1" customFormat="1">
      <c r="I6659" s="3"/>
      <c r="P6659" s="59"/>
      <c r="Q6659" s="59"/>
      <c r="R6659" s="59"/>
      <c r="T6659" s="3"/>
      <c r="U6659" s="5"/>
      <c r="V6659" s="3"/>
      <c r="W6659" s="5"/>
      <c r="AE6659" s="7"/>
      <c r="AM6659" s="8"/>
      <c r="AT6659" s="9"/>
      <c r="GM6659" s="12"/>
      <c r="GN6659" s="12"/>
      <c r="GO6659" s="12"/>
      <c r="GP6659" s="12"/>
      <c r="GQ6659" s="12"/>
    </row>
    <row r="6660" spans="9:199" s="1" customFormat="1">
      <c r="I6660" s="3"/>
      <c r="P6660" s="59"/>
      <c r="Q6660" s="59"/>
      <c r="R6660" s="59"/>
      <c r="T6660" s="3"/>
      <c r="U6660" s="5"/>
      <c r="V6660" s="3"/>
      <c r="W6660" s="5"/>
      <c r="AE6660" s="7"/>
      <c r="AM6660" s="8"/>
      <c r="AT6660" s="9"/>
      <c r="GM6660" s="12"/>
      <c r="GN6660" s="12"/>
      <c r="GO6660" s="12"/>
      <c r="GP6660" s="12"/>
      <c r="GQ6660" s="12"/>
    </row>
    <row r="6661" spans="9:199" s="1" customFormat="1">
      <c r="I6661" s="3"/>
      <c r="P6661" s="59"/>
      <c r="Q6661" s="59"/>
      <c r="R6661" s="59"/>
      <c r="T6661" s="3"/>
      <c r="U6661" s="5"/>
      <c r="V6661" s="3"/>
      <c r="W6661" s="5"/>
      <c r="AE6661" s="7"/>
      <c r="AM6661" s="8"/>
      <c r="AT6661" s="9"/>
      <c r="GM6661" s="12"/>
      <c r="GN6661" s="12"/>
      <c r="GO6661" s="12"/>
      <c r="GP6661" s="12"/>
      <c r="GQ6661" s="12"/>
    </row>
    <row r="6662" spans="9:199" s="1" customFormat="1">
      <c r="I6662" s="3"/>
      <c r="P6662" s="59"/>
      <c r="Q6662" s="59"/>
      <c r="R6662" s="59"/>
      <c r="T6662" s="3"/>
      <c r="U6662" s="5"/>
      <c r="V6662" s="3"/>
      <c r="W6662" s="5"/>
      <c r="AE6662" s="7"/>
      <c r="AM6662" s="8"/>
      <c r="AT6662" s="9"/>
      <c r="GM6662" s="12"/>
      <c r="GN6662" s="12"/>
      <c r="GO6662" s="12"/>
      <c r="GP6662" s="12"/>
      <c r="GQ6662" s="12"/>
    </row>
    <row r="6663" spans="9:199" s="1" customFormat="1">
      <c r="I6663" s="3"/>
      <c r="P6663" s="59"/>
      <c r="Q6663" s="59"/>
      <c r="R6663" s="59"/>
      <c r="T6663" s="3"/>
      <c r="U6663" s="5"/>
      <c r="V6663" s="3"/>
      <c r="W6663" s="5"/>
      <c r="AE6663" s="7"/>
      <c r="AM6663" s="8"/>
      <c r="AT6663" s="9"/>
      <c r="GM6663" s="12"/>
      <c r="GN6663" s="12"/>
      <c r="GO6663" s="12"/>
      <c r="GP6663" s="12"/>
      <c r="GQ6663" s="12"/>
    </row>
    <row r="6664" spans="9:199" s="1" customFormat="1">
      <c r="I6664" s="3"/>
      <c r="P6664" s="59"/>
      <c r="Q6664" s="59"/>
      <c r="R6664" s="59"/>
      <c r="T6664" s="3"/>
      <c r="U6664" s="5"/>
      <c r="V6664" s="3"/>
      <c r="W6664" s="5"/>
      <c r="AE6664" s="7"/>
      <c r="AM6664" s="8"/>
      <c r="AT6664" s="9"/>
      <c r="GM6664" s="12"/>
      <c r="GN6664" s="12"/>
      <c r="GO6664" s="12"/>
      <c r="GP6664" s="12"/>
      <c r="GQ6664" s="12"/>
    </row>
    <row r="6665" spans="9:199" s="1" customFormat="1">
      <c r="I6665" s="3"/>
      <c r="P6665" s="59"/>
      <c r="Q6665" s="59"/>
      <c r="R6665" s="59"/>
      <c r="T6665" s="3"/>
      <c r="U6665" s="5"/>
      <c r="V6665" s="3"/>
      <c r="W6665" s="5"/>
      <c r="AE6665" s="7"/>
      <c r="AM6665" s="8"/>
      <c r="AT6665" s="9"/>
      <c r="GM6665" s="12"/>
      <c r="GN6665" s="12"/>
      <c r="GO6665" s="12"/>
      <c r="GP6665" s="12"/>
      <c r="GQ6665" s="12"/>
    </row>
    <row r="6666" spans="9:199" s="1" customFormat="1">
      <c r="I6666" s="3"/>
      <c r="P6666" s="59"/>
      <c r="Q6666" s="59"/>
      <c r="R6666" s="59"/>
      <c r="T6666" s="3"/>
      <c r="U6666" s="5"/>
      <c r="V6666" s="3"/>
      <c r="W6666" s="5"/>
      <c r="AE6666" s="7"/>
      <c r="AM6666" s="8"/>
      <c r="AT6666" s="9"/>
      <c r="GM6666" s="12"/>
      <c r="GN6666" s="12"/>
      <c r="GO6666" s="12"/>
      <c r="GP6666" s="12"/>
      <c r="GQ6666" s="12"/>
    </row>
    <row r="6667" spans="9:199" s="1" customFormat="1">
      <c r="I6667" s="3"/>
      <c r="P6667" s="59"/>
      <c r="Q6667" s="59"/>
      <c r="R6667" s="59"/>
      <c r="T6667" s="3"/>
      <c r="U6667" s="5"/>
      <c r="V6667" s="3"/>
      <c r="W6667" s="5"/>
      <c r="AE6667" s="7"/>
      <c r="AM6667" s="8"/>
      <c r="AT6667" s="9"/>
      <c r="GM6667" s="12"/>
      <c r="GN6667" s="12"/>
      <c r="GO6667" s="12"/>
      <c r="GP6667" s="12"/>
      <c r="GQ6667" s="12"/>
    </row>
    <row r="6668" spans="9:199" s="1" customFormat="1">
      <c r="I6668" s="3"/>
      <c r="P6668" s="59"/>
      <c r="Q6668" s="59"/>
      <c r="R6668" s="59"/>
      <c r="T6668" s="3"/>
      <c r="U6668" s="5"/>
      <c r="V6668" s="3"/>
      <c r="W6668" s="5"/>
      <c r="AE6668" s="7"/>
      <c r="AM6668" s="8"/>
      <c r="AT6668" s="9"/>
      <c r="GM6668" s="12"/>
      <c r="GN6668" s="12"/>
      <c r="GO6668" s="12"/>
      <c r="GP6668" s="12"/>
      <c r="GQ6668" s="12"/>
    </row>
    <row r="6669" spans="9:199" s="1" customFormat="1">
      <c r="I6669" s="3"/>
      <c r="P6669" s="59"/>
      <c r="Q6669" s="59"/>
      <c r="R6669" s="59"/>
      <c r="T6669" s="3"/>
      <c r="U6669" s="5"/>
      <c r="V6669" s="3"/>
      <c r="W6669" s="5"/>
      <c r="AE6669" s="7"/>
      <c r="AM6669" s="8"/>
      <c r="AT6669" s="9"/>
      <c r="GM6669" s="12"/>
      <c r="GN6669" s="12"/>
      <c r="GO6669" s="12"/>
      <c r="GP6669" s="12"/>
      <c r="GQ6669" s="12"/>
    </row>
    <row r="6670" spans="9:199" s="1" customFormat="1">
      <c r="I6670" s="3"/>
      <c r="P6670" s="59"/>
      <c r="Q6670" s="59"/>
      <c r="R6670" s="59"/>
      <c r="T6670" s="3"/>
      <c r="U6670" s="5"/>
      <c r="V6670" s="3"/>
      <c r="W6670" s="5"/>
      <c r="AE6670" s="7"/>
      <c r="AM6670" s="8"/>
      <c r="AT6670" s="9"/>
      <c r="GM6670" s="12"/>
      <c r="GN6670" s="12"/>
      <c r="GO6670" s="12"/>
      <c r="GP6670" s="12"/>
      <c r="GQ6670" s="12"/>
    </row>
    <row r="6671" spans="9:199" s="1" customFormat="1">
      <c r="I6671" s="3"/>
      <c r="P6671" s="59"/>
      <c r="Q6671" s="59"/>
      <c r="R6671" s="59"/>
      <c r="T6671" s="3"/>
      <c r="U6671" s="5"/>
      <c r="V6671" s="3"/>
      <c r="W6671" s="5"/>
      <c r="AE6671" s="7"/>
      <c r="AM6671" s="8"/>
      <c r="AT6671" s="9"/>
      <c r="GM6671" s="12"/>
      <c r="GN6671" s="12"/>
      <c r="GO6671" s="12"/>
      <c r="GP6671" s="12"/>
      <c r="GQ6671" s="12"/>
    </row>
    <row r="6672" spans="9:199" s="1" customFormat="1">
      <c r="I6672" s="3"/>
      <c r="P6672" s="59"/>
      <c r="Q6672" s="59"/>
      <c r="R6672" s="59"/>
      <c r="T6672" s="3"/>
      <c r="U6672" s="5"/>
      <c r="V6672" s="3"/>
      <c r="W6672" s="5"/>
      <c r="AE6672" s="7"/>
      <c r="AM6672" s="8"/>
      <c r="AT6672" s="9"/>
      <c r="GM6672" s="12"/>
      <c r="GN6672" s="12"/>
      <c r="GO6672" s="12"/>
      <c r="GP6672" s="12"/>
      <c r="GQ6672" s="12"/>
    </row>
    <row r="6673" spans="9:199" s="1" customFormat="1">
      <c r="I6673" s="3"/>
      <c r="P6673" s="59"/>
      <c r="Q6673" s="59"/>
      <c r="R6673" s="59"/>
      <c r="T6673" s="3"/>
      <c r="U6673" s="5"/>
      <c r="V6673" s="3"/>
      <c r="W6673" s="5"/>
      <c r="AE6673" s="7"/>
      <c r="AM6673" s="8"/>
      <c r="AT6673" s="9"/>
      <c r="GM6673" s="12"/>
      <c r="GN6673" s="12"/>
      <c r="GO6673" s="12"/>
      <c r="GP6673" s="12"/>
      <c r="GQ6673" s="12"/>
    </row>
    <row r="6674" spans="9:199" s="1" customFormat="1">
      <c r="I6674" s="3"/>
      <c r="P6674" s="59"/>
      <c r="Q6674" s="59"/>
      <c r="R6674" s="59"/>
      <c r="T6674" s="3"/>
      <c r="U6674" s="5"/>
      <c r="V6674" s="3"/>
      <c r="W6674" s="5"/>
      <c r="AE6674" s="7"/>
      <c r="AM6674" s="8"/>
      <c r="AT6674" s="9"/>
      <c r="GM6674" s="12"/>
      <c r="GN6674" s="12"/>
      <c r="GO6674" s="12"/>
      <c r="GP6674" s="12"/>
      <c r="GQ6674" s="12"/>
    </row>
    <row r="6675" spans="9:199" s="1" customFormat="1">
      <c r="I6675" s="3"/>
      <c r="P6675" s="59"/>
      <c r="Q6675" s="59"/>
      <c r="R6675" s="59"/>
      <c r="T6675" s="3"/>
      <c r="U6675" s="5"/>
      <c r="V6675" s="3"/>
      <c r="W6675" s="5"/>
      <c r="AE6675" s="7"/>
      <c r="AM6675" s="8"/>
      <c r="AT6675" s="9"/>
      <c r="GM6675" s="12"/>
      <c r="GN6675" s="12"/>
      <c r="GO6675" s="12"/>
      <c r="GP6675" s="12"/>
      <c r="GQ6675" s="12"/>
    </row>
    <row r="6676" spans="9:199" s="1" customFormat="1">
      <c r="I6676" s="3"/>
      <c r="P6676" s="59"/>
      <c r="Q6676" s="59"/>
      <c r="R6676" s="59"/>
      <c r="T6676" s="3"/>
      <c r="U6676" s="5"/>
      <c r="V6676" s="3"/>
      <c r="W6676" s="5"/>
      <c r="AE6676" s="7"/>
      <c r="AM6676" s="8"/>
      <c r="AT6676" s="9"/>
      <c r="GM6676" s="12"/>
      <c r="GN6676" s="12"/>
      <c r="GO6676" s="12"/>
      <c r="GP6676" s="12"/>
      <c r="GQ6676" s="12"/>
    </row>
    <row r="6677" spans="9:199" s="1" customFormat="1">
      <c r="I6677" s="3"/>
      <c r="P6677" s="59"/>
      <c r="Q6677" s="59"/>
      <c r="R6677" s="59"/>
      <c r="T6677" s="3"/>
      <c r="U6677" s="5"/>
      <c r="V6677" s="3"/>
      <c r="W6677" s="5"/>
      <c r="AE6677" s="7"/>
      <c r="AM6677" s="8"/>
      <c r="AT6677" s="9"/>
      <c r="GM6677" s="12"/>
      <c r="GN6677" s="12"/>
      <c r="GO6677" s="12"/>
      <c r="GP6677" s="12"/>
      <c r="GQ6677" s="12"/>
    </row>
    <row r="6678" spans="9:199" s="1" customFormat="1">
      <c r="I6678" s="3"/>
      <c r="P6678" s="59"/>
      <c r="Q6678" s="59"/>
      <c r="R6678" s="59"/>
      <c r="T6678" s="3"/>
      <c r="U6678" s="5"/>
      <c r="V6678" s="3"/>
      <c r="W6678" s="5"/>
      <c r="AE6678" s="7"/>
      <c r="AM6678" s="8"/>
      <c r="AT6678" s="9"/>
      <c r="GM6678" s="12"/>
      <c r="GN6678" s="12"/>
      <c r="GO6678" s="12"/>
      <c r="GP6678" s="12"/>
      <c r="GQ6678" s="12"/>
    </row>
    <row r="6679" spans="9:199" s="1" customFormat="1">
      <c r="I6679" s="3"/>
      <c r="P6679" s="59"/>
      <c r="Q6679" s="59"/>
      <c r="R6679" s="59"/>
      <c r="T6679" s="3"/>
      <c r="U6679" s="5"/>
      <c r="V6679" s="3"/>
      <c r="W6679" s="5"/>
      <c r="AE6679" s="7"/>
      <c r="AM6679" s="8"/>
      <c r="AT6679" s="9"/>
      <c r="GM6679" s="12"/>
      <c r="GN6679" s="12"/>
      <c r="GO6679" s="12"/>
      <c r="GP6679" s="12"/>
      <c r="GQ6679" s="12"/>
    </row>
    <row r="6680" spans="9:199" s="1" customFormat="1">
      <c r="I6680" s="3"/>
      <c r="P6680" s="59"/>
      <c r="Q6680" s="59"/>
      <c r="R6680" s="59"/>
      <c r="T6680" s="3"/>
      <c r="U6680" s="5"/>
      <c r="V6680" s="3"/>
      <c r="W6680" s="5"/>
      <c r="AE6680" s="7"/>
      <c r="AM6680" s="8"/>
      <c r="AT6680" s="9"/>
      <c r="GM6680" s="12"/>
      <c r="GN6680" s="12"/>
      <c r="GO6680" s="12"/>
      <c r="GP6680" s="12"/>
      <c r="GQ6680" s="12"/>
    </row>
    <row r="6681" spans="9:199" s="1" customFormat="1">
      <c r="I6681" s="3"/>
      <c r="P6681" s="59"/>
      <c r="Q6681" s="59"/>
      <c r="R6681" s="59"/>
      <c r="T6681" s="3"/>
      <c r="U6681" s="5"/>
      <c r="V6681" s="3"/>
      <c r="W6681" s="5"/>
      <c r="AE6681" s="7"/>
      <c r="AM6681" s="8"/>
      <c r="AT6681" s="9"/>
      <c r="GM6681" s="12"/>
      <c r="GN6681" s="12"/>
      <c r="GO6681" s="12"/>
      <c r="GP6681" s="12"/>
      <c r="GQ6681" s="12"/>
    </row>
    <row r="6682" spans="9:199" s="1" customFormat="1">
      <c r="I6682" s="3"/>
      <c r="P6682" s="59"/>
      <c r="Q6682" s="59"/>
      <c r="R6682" s="59"/>
      <c r="T6682" s="3"/>
      <c r="U6682" s="5"/>
      <c r="V6682" s="3"/>
      <c r="W6682" s="5"/>
      <c r="AE6682" s="7"/>
      <c r="AM6682" s="8"/>
      <c r="AT6682" s="9"/>
      <c r="GM6682" s="12"/>
      <c r="GN6682" s="12"/>
      <c r="GO6682" s="12"/>
      <c r="GP6682" s="12"/>
      <c r="GQ6682" s="12"/>
    </row>
    <row r="6683" spans="9:199" s="1" customFormat="1">
      <c r="I6683" s="3"/>
      <c r="P6683" s="59"/>
      <c r="Q6683" s="59"/>
      <c r="R6683" s="59"/>
      <c r="T6683" s="3"/>
      <c r="U6683" s="5"/>
      <c r="V6683" s="3"/>
      <c r="W6683" s="5"/>
      <c r="AE6683" s="7"/>
      <c r="AM6683" s="8"/>
      <c r="AT6683" s="9"/>
      <c r="GM6683" s="12"/>
      <c r="GN6683" s="12"/>
      <c r="GO6683" s="12"/>
      <c r="GP6683" s="12"/>
      <c r="GQ6683" s="12"/>
    </row>
    <row r="6684" spans="9:199" s="1" customFormat="1">
      <c r="I6684" s="3"/>
      <c r="P6684" s="59"/>
      <c r="Q6684" s="59"/>
      <c r="R6684" s="59"/>
      <c r="T6684" s="3"/>
      <c r="U6684" s="5"/>
      <c r="V6684" s="3"/>
      <c r="W6684" s="5"/>
      <c r="AE6684" s="7"/>
      <c r="AM6684" s="8"/>
      <c r="AT6684" s="9"/>
      <c r="GM6684" s="12"/>
      <c r="GN6684" s="12"/>
      <c r="GO6684" s="12"/>
      <c r="GP6684" s="12"/>
      <c r="GQ6684" s="12"/>
    </row>
    <row r="6685" spans="9:199" s="1" customFormat="1">
      <c r="I6685" s="3"/>
      <c r="P6685" s="59"/>
      <c r="Q6685" s="59"/>
      <c r="R6685" s="59"/>
      <c r="T6685" s="3"/>
      <c r="U6685" s="5"/>
      <c r="V6685" s="3"/>
      <c r="W6685" s="5"/>
      <c r="AE6685" s="7"/>
      <c r="AM6685" s="8"/>
      <c r="AT6685" s="9"/>
      <c r="GM6685" s="12"/>
      <c r="GN6685" s="12"/>
      <c r="GO6685" s="12"/>
      <c r="GP6685" s="12"/>
      <c r="GQ6685" s="12"/>
    </row>
    <row r="6686" spans="9:199" s="1" customFormat="1">
      <c r="I6686" s="3"/>
      <c r="P6686" s="59"/>
      <c r="Q6686" s="59"/>
      <c r="R6686" s="59"/>
      <c r="T6686" s="3"/>
      <c r="U6686" s="5"/>
      <c r="V6686" s="3"/>
      <c r="W6686" s="5"/>
      <c r="AE6686" s="7"/>
      <c r="AM6686" s="8"/>
      <c r="AT6686" s="9"/>
      <c r="GM6686" s="12"/>
      <c r="GN6686" s="12"/>
      <c r="GO6686" s="12"/>
      <c r="GP6686" s="12"/>
      <c r="GQ6686" s="12"/>
    </row>
    <row r="6687" spans="9:199" s="1" customFormat="1">
      <c r="I6687" s="3"/>
      <c r="P6687" s="59"/>
      <c r="Q6687" s="59"/>
      <c r="R6687" s="59"/>
      <c r="T6687" s="3"/>
      <c r="U6687" s="5"/>
      <c r="V6687" s="3"/>
      <c r="W6687" s="5"/>
      <c r="AE6687" s="7"/>
      <c r="AM6687" s="8"/>
      <c r="AT6687" s="9"/>
      <c r="GM6687" s="12"/>
      <c r="GN6687" s="12"/>
      <c r="GO6687" s="12"/>
      <c r="GP6687" s="12"/>
      <c r="GQ6687" s="12"/>
    </row>
    <row r="6688" spans="9:199" s="1" customFormat="1">
      <c r="I6688" s="3"/>
      <c r="P6688" s="59"/>
      <c r="Q6688" s="59"/>
      <c r="R6688" s="59"/>
      <c r="T6688" s="3"/>
      <c r="U6688" s="5"/>
      <c r="V6688" s="3"/>
      <c r="W6688" s="5"/>
      <c r="AE6688" s="7"/>
      <c r="AM6688" s="8"/>
      <c r="AT6688" s="9"/>
      <c r="GM6688" s="12"/>
      <c r="GN6688" s="12"/>
      <c r="GO6688" s="12"/>
      <c r="GP6688" s="12"/>
      <c r="GQ6688" s="12"/>
    </row>
    <row r="6689" spans="9:199" s="1" customFormat="1">
      <c r="I6689" s="3"/>
      <c r="P6689" s="59"/>
      <c r="Q6689" s="59"/>
      <c r="R6689" s="59"/>
      <c r="T6689" s="3"/>
      <c r="U6689" s="5"/>
      <c r="V6689" s="3"/>
      <c r="W6689" s="5"/>
      <c r="AE6689" s="7"/>
      <c r="AM6689" s="8"/>
      <c r="AT6689" s="9"/>
      <c r="GM6689" s="12"/>
      <c r="GN6689" s="12"/>
      <c r="GO6689" s="12"/>
      <c r="GP6689" s="12"/>
      <c r="GQ6689" s="12"/>
    </row>
    <row r="6690" spans="9:199" s="1" customFormat="1">
      <c r="I6690" s="3"/>
      <c r="P6690" s="59"/>
      <c r="Q6690" s="59"/>
      <c r="R6690" s="59"/>
      <c r="T6690" s="3"/>
      <c r="U6690" s="5"/>
      <c r="V6690" s="3"/>
      <c r="W6690" s="5"/>
      <c r="AE6690" s="7"/>
      <c r="AM6690" s="8"/>
      <c r="AT6690" s="9"/>
      <c r="GM6690" s="12"/>
      <c r="GN6690" s="12"/>
      <c r="GO6690" s="12"/>
      <c r="GP6690" s="12"/>
      <c r="GQ6690" s="12"/>
    </row>
    <row r="6691" spans="9:199" s="1" customFormat="1">
      <c r="I6691" s="3"/>
      <c r="P6691" s="59"/>
      <c r="Q6691" s="59"/>
      <c r="R6691" s="59"/>
      <c r="T6691" s="3"/>
      <c r="U6691" s="5"/>
      <c r="V6691" s="3"/>
      <c r="W6691" s="5"/>
      <c r="AE6691" s="7"/>
      <c r="AM6691" s="8"/>
      <c r="AT6691" s="9"/>
      <c r="GM6691" s="12"/>
      <c r="GN6691" s="12"/>
      <c r="GO6691" s="12"/>
      <c r="GP6691" s="12"/>
      <c r="GQ6691" s="12"/>
    </row>
    <row r="6692" spans="9:199" s="1" customFormat="1">
      <c r="I6692" s="3"/>
      <c r="P6692" s="59"/>
      <c r="Q6692" s="59"/>
      <c r="R6692" s="59"/>
      <c r="T6692" s="3"/>
      <c r="U6692" s="5"/>
      <c r="V6692" s="3"/>
      <c r="W6692" s="5"/>
      <c r="AE6692" s="7"/>
      <c r="AM6692" s="8"/>
      <c r="AT6692" s="9"/>
      <c r="GM6692" s="12"/>
      <c r="GN6692" s="12"/>
      <c r="GO6692" s="12"/>
      <c r="GP6692" s="12"/>
      <c r="GQ6692" s="12"/>
    </row>
    <row r="6693" spans="9:199" s="1" customFormat="1">
      <c r="I6693" s="3"/>
      <c r="P6693" s="59"/>
      <c r="Q6693" s="59"/>
      <c r="R6693" s="59"/>
      <c r="T6693" s="3"/>
      <c r="U6693" s="5"/>
      <c r="V6693" s="3"/>
      <c r="W6693" s="5"/>
      <c r="AE6693" s="7"/>
      <c r="AM6693" s="8"/>
      <c r="AT6693" s="9"/>
      <c r="GM6693" s="12"/>
      <c r="GN6693" s="12"/>
      <c r="GO6693" s="12"/>
      <c r="GP6693" s="12"/>
      <c r="GQ6693" s="12"/>
    </row>
    <row r="6694" spans="9:199" s="1" customFormat="1">
      <c r="I6694" s="3"/>
      <c r="P6694" s="59"/>
      <c r="Q6694" s="59"/>
      <c r="R6694" s="59"/>
      <c r="T6694" s="3"/>
      <c r="U6694" s="5"/>
      <c r="V6694" s="3"/>
      <c r="W6694" s="5"/>
      <c r="AE6694" s="7"/>
      <c r="AM6694" s="8"/>
      <c r="AT6694" s="9"/>
      <c r="GM6694" s="12"/>
      <c r="GN6694" s="12"/>
      <c r="GO6694" s="12"/>
      <c r="GP6694" s="12"/>
      <c r="GQ6694" s="12"/>
    </row>
    <row r="6695" spans="9:199" s="1" customFormat="1">
      <c r="I6695" s="3"/>
      <c r="P6695" s="59"/>
      <c r="Q6695" s="59"/>
      <c r="R6695" s="59"/>
      <c r="T6695" s="3"/>
      <c r="U6695" s="5"/>
      <c r="V6695" s="3"/>
      <c r="W6695" s="5"/>
      <c r="AE6695" s="7"/>
      <c r="AM6695" s="8"/>
      <c r="AT6695" s="9"/>
      <c r="GM6695" s="12"/>
      <c r="GN6695" s="12"/>
      <c r="GO6695" s="12"/>
      <c r="GP6695" s="12"/>
      <c r="GQ6695" s="12"/>
    </row>
    <row r="6696" spans="9:199" s="1" customFormat="1">
      <c r="I6696" s="3"/>
      <c r="P6696" s="59"/>
      <c r="Q6696" s="59"/>
      <c r="R6696" s="59"/>
      <c r="T6696" s="3"/>
      <c r="U6696" s="5"/>
      <c r="V6696" s="3"/>
      <c r="W6696" s="5"/>
      <c r="AE6696" s="7"/>
      <c r="AM6696" s="8"/>
      <c r="AT6696" s="9"/>
      <c r="GM6696" s="12"/>
      <c r="GN6696" s="12"/>
      <c r="GO6696" s="12"/>
      <c r="GP6696" s="12"/>
      <c r="GQ6696" s="12"/>
    </row>
    <row r="6697" spans="9:199" s="1" customFormat="1">
      <c r="I6697" s="3"/>
      <c r="P6697" s="59"/>
      <c r="Q6697" s="59"/>
      <c r="R6697" s="59"/>
      <c r="T6697" s="3"/>
      <c r="U6697" s="5"/>
      <c r="V6697" s="3"/>
      <c r="W6697" s="5"/>
      <c r="AE6697" s="7"/>
      <c r="AM6697" s="8"/>
      <c r="AT6697" s="9"/>
      <c r="GM6697" s="12"/>
      <c r="GN6697" s="12"/>
      <c r="GO6697" s="12"/>
      <c r="GP6697" s="12"/>
      <c r="GQ6697" s="12"/>
    </row>
    <row r="6698" spans="9:199" s="1" customFormat="1">
      <c r="I6698" s="3"/>
      <c r="P6698" s="59"/>
      <c r="Q6698" s="59"/>
      <c r="R6698" s="59"/>
      <c r="T6698" s="3"/>
      <c r="U6698" s="5"/>
      <c r="V6698" s="3"/>
      <c r="W6698" s="5"/>
      <c r="AE6698" s="7"/>
      <c r="AM6698" s="8"/>
      <c r="AT6698" s="9"/>
      <c r="GM6698" s="12"/>
      <c r="GN6698" s="12"/>
      <c r="GO6698" s="12"/>
      <c r="GP6698" s="12"/>
      <c r="GQ6698" s="12"/>
    </row>
    <row r="6699" spans="9:199" s="1" customFormat="1">
      <c r="I6699" s="3"/>
      <c r="P6699" s="59"/>
      <c r="Q6699" s="59"/>
      <c r="R6699" s="59"/>
      <c r="T6699" s="3"/>
      <c r="U6699" s="5"/>
      <c r="V6699" s="3"/>
      <c r="W6699" s="5"/>
      <c r="AE6699" s="7"/>
      <c r="AM6699" s="8"/>
      <c r="AT6699" s="9"/>
      <c r="GM6699" s="12"/>
      <c r="GN6699" s="12"/>
      <c r="GO6699" s="12"/>
      <c r="GP6699" s="12"/>
      <c r="GQ6699" s="12"/>
    </row>
    <row r="6700" spans="9:199" s="1" customFormat="1">
      <c r="I6700" s="3"/>
      <c r="P6700" s="59"/>
      <c r="Q6700" s="59"/>
      <c r="R6700" s="59"/>
      <c r="T6700" s="3"/>
      <c r="U6700" s="5"/>
      <c r="V6700" s="3"/>
      <c r="W6700" s="5"/>
      <c r="AE6700" s="7"/>
      <c r="AM6700" s="8"/>
      <c r="AT6700" s="9"/>
      <c r="GM6700" s="12"/>
      <c r="GN6700" s="12"/>
      <c r="GO6700" s="12"/>
      <c r="GP6700" s="12"/>
      <c r="GQ6700" s="12"/>
    </row>
    <row r="6701" spans="9:199" s="1" customFormat="1">
      <c r="I6701" s="3"/>
      <c r="P6701" s="59"/>
      <c r="Q6701" s="59"/>
      <c r="R6701" s="59"/>
      <c r="T6701" s="3"/>
      <c r="U6701" s="5"/>
      <c r="V6701" s="3"/>
      <c r="W6701" s="5"/>
      <c r="AE6701" s="7"/>
      <c r="AM6701" s="8"/>
      <c r="AT6701" s="9"/>
      <c r="GM6701" s="12"/>
      <c r="GN6701" s="12"/>
      <c r="GO6701" s="12"/>
      <c r="GP6701" s="12"/>
      <c r="GQ6701" s="12"/>
    </row>
    <row r="6702" spans="9:199" s="1" customFormat="1">
      <c r="I6702" s="3"/>
      <c r="P6702" s="59"/>
      <c r="Q6702" s="59"/>
      <c r="R6702" s="59"/>
      <c r="T6702" s="3"/>
      <c r="U6702" s="5"/>
      <c r="V6702" s="3"/>
      <c r="W6702" s="5"/>
      <c r="AE6702" s="7"/>
      <c r="AM6702" s="8"/>
      <c r="AT6702" s="9"/>
      <c r="GM6702" s="12"/>
      <c r="GN6702" s="12"/>
      <c r="GO6702" s="12"/>
      <c r="GP6702" s="12"/>
      <c r="GQ6702" s="12"/>
    </row>
    <row r="6703" spans="9:199" s="1" customFormat="1">
      <c r="I6703" s="3"/>
      <c r="P6703" s="59"/>
      <c r="Q6703" s="59"/>
      <c r="R6703" s="59"/>
      <c r="T6703" s="3"/>
      <c r="U6703" s="5"/>
      <c r="V6703" s="3"/>
      <c r="W6703" s="5"/>
      <c r="AE6703" s="7"/>
      <c r="AM6703" s="8"/>
      <c r="AT6703" s="9"/>
      <c r="GM6703" s="12"/>
      <c r="GN6703" s="12"/>
      <c r="GO6703" s="12"/>
      <c r="GP6703" s="12"/>
      <c r="GQ6703" s="12"/>
    </row>
    <row r="6704" spans="9:199" s="1" customFormat="1">
      <c r="I6704" s="3"/>
      <c r="P6704" s="59"/>
      <c r="Q6704" s="59"/>
      <c r="R6704" s="59"/>
      <c r="T6704" s="3"/>
      <c r="U6704" s="5"/>
      <c r="V6704" s="3"/>
      <c r="W6704" s="5"/>
      <c r="AE6704" s="7"/>
      <c r="AM6704" s="8"/>
      <c r="AT6704" s="9"/>
      <c r="GM6704" s="12"/>
      <c r="GN6704" s="12"/>
      <c r="GO6704" s="12"/>
      <c r="GP6704" s="12"/>
      <c r="GQ6704" s="12"/>
    </row>
    <row r="6705" spans="9:199" s="1" customFormat="1">
      <c r="I6705" s="3"/>
      <c r="P6705" s="59"/>
      <c r="Q6705" s="59"/>
      <c r="R6705" s="59"/>
      <c r="T6705" s="3"/>
      <c r="U6705" s="5"/>
      <c r="V6705" s="3"/>
      <c r="W6705" s="5"/>
      <c r="AE6705" s="7"/>
      <c r="AM6705" s="8"/>
      <c r="AT6705" s="9"/>
      <c r="GM6705" s="12"/>
      <c r="GN6705" s="12"/>
      <c r="GO6705" s="12"/>
      <c r="GP6705" s="12"/>
      <c r="GQ6705" s="12"/>
    </row>
    <row r="6706" spans="9:199" s="1" customFormat="1">
      <c r="I6706" s="3"/>
      <c r="P6706" s="59"/>
      <c r="Q6706" s="59"/>
      <c r="R6706" s="59"/>
      <c r="T6706" s="3"/>
      <c r="U6706" s="5"/>
      <c r="V6706" s="3"/>
      <c r="W6706" s="5"/>
      <c r="AE6706" s="7"/>
      <c r="AM6706" s="8"/>
      <c r="AT6706" s="9"/>
      <c r="GM6706" s="12"/>
      <c r="GN6706" s="12"/>
      <c r="GO6706" s="12"/>
      <c r="GP6706" s="12"/>
      <c r="GQ6706" s="12"/>
    </row>
    <row r="6707" spans="9:199" s="1" customFormat="1">
      <c r="I6707" s="3"/>
      <c r="P6707" s="59"/>
      <c r="Q6707" s="59"/>
      <c r="R6707" s="59"/>
      <c r="T6707" s="3"/>
      <c r="U6707" s="5"/>
      <c r="V6707" s="3"/>
      <c r="W6707" s="5"/>
      <c r="AE6707" s="7"/>
      <c r="AM6707" s="8"/>
      <c r="AT6707" s="9"/>
      <c r="GM6707" s="12"/>
      <c r="GN6707" s="12"/>
      <c r="GO6707" s="12"/>
      <c r="GP6707" s="12"/>
      <c r="GQ6707" s="12"/>
    </row>
    <row r="6708" spans="9:199" s="1" customFormat="1">
      <c r="I6708" s="3"/>
      <c r="P6708" s="59"/>
      <c r="Q6708" s="59"/>
      <c r="R6708" s="59"/>
      <c r="T6708" s="3"/>
      <c r="U6708" s="5"/>
      <c r="V6708" s="3"/>
      <c r="W6708" s="5"/>
      <c r="AE6708" s="7"/>
      <c r="AM6708" s="8"/>
      <c r="AT6708" s="9"/>
      <c r="GM6708" s="12"/>
      <c r="GN6708" s="12"/>
      <c r="GO6708" s="12"/>
      <c r="GP6708" s="12"/>
      <c r="GQ6708" s="12"/>
    </row>
    <row r="6709" spans="9:199" s="1" customFormat="1">
      <c r="I6709" s="3"/>
      <c r="P6709" s="59"/>
      <c r="Q6709" s="59"/>
      <c r="R6709" s="59"/>
      <c r="T6709" s="3"/>
      <c r="U6709" s="5"/>
      <c r="V6709" s="3"/>
      <c r="W6709" s="5"/>
      <c r="AE6709" s="7"/>
      <c r="AM6709" s="8"/>
      <c r="AT6709" s="9"/>
      <c r="GM6709" s="12"/>
      <c r="GN6709" s="12"/>
      <c r="GO6709" s="12"/>
      <c r="GP6709" s="12"/>
      <c r="GQ6709" s="12"/>
    </row>
    <row r="6710" spans="9:199" s="1" customFormat="1">
      <c r="I6710" s="3"/>
      <c r="P6710" s="59"/>
      <c r="Q6710" s="59"/>
      <c r="R6710" s="59"/>
      <c r="T6710" s="3"/>
      <c r="U6710" s="5"/>
      <c r="V6710" s="3"/>
      <c r="W6710" s="5"/>
      <c r="AE6710" s="7"/>
      <c r="AM6710" s="8"/>
      <c r="AT6710" s="9"/>
      <c r="GM6710" s="12"/>
      <c r="GN6710" s="12"/>
      <c r="GO6710" s="12"/>
      <c r="GP6710" s="12"/>
      <c r="GQ6710" s="12"/>
    </row>
    <row r="6711" spans="9:199" s="1" customFormat="1">
      <c r="I6711" s="3"/>
      <c r="P6711" s="59"/>
      <c r="Q6711" s="59"/>
      <c r="R6711" s="59"/>
      <c r="T6711" s="3"/>
      <c r="U6711" s="5"/>
      <c r="V6711" s="3"/>
      <c r="W6711" s="5"/>
      <c r="AE6711" s="7"/>
      <c r="AM6711" s="8"/>
      <c r="AT6711" s="9"/>
      <c r="GM6711" s="12"/>
      <c r="GN6711" s="12"/>
      <c r="GO6711" s="12"/>
      <c r="GP6711" s="12"/>
      <c r="GQ6711" s="12"/>
    </row>
    <row r="6712" spans="9:199" s="1" customFormat="1">
      <c r="I6712" s="3"/>
      <c r="P6712" s="59"/>
      <c r="Q6712" s="59"/>
      <c r="R6712" s="59"/>
      <c r="T6712" s="3"/>
      <c r="U6712" s="5"/>
      <c r="V6712" s="3"/>
      <c r="W6712" s="5"/>
      <c r="AE6712" s="7"/>
      <c r="AM6712" s="8"/>
      <c r="AT6712" s="9"/>
      <c r="GM6712" s="12"/>
      <c r="GN6712" s="12"/>
      <c r="GO6712" s="12"/>
      <c r="GP6712" s="12"/>
      <c r="GQ6712" s="12"/>
    </row>
    <row r="6713" spans="9:199" s="1" customFormat="1">
      <c r="I6713" s="3"/>
      <c r="P6713" s="59"/>
      <c r="Q6713" s="59"/>
      <c r="R6713" s="59"/>
      <c r="T6713" s="3"/>
      <c r="U6713" s="5"/>
      <c r="V6713" s="3"/>
      <c r="W6713" s="5"/>
      <c r="AE6713" s="7"/>
      <c r="AM6713" s="8"/>
      <c r="AT6713" s="9"/>
      <c r="GM6713" s="12"/>
      <c r="GN6713" s="12"/>
      <c r="GO6713" s="12"/>
      <c r="GP6713" s="12"/>
      <c r="GQ6713" s="12"/>
    </row>
    <row r="6714" spans="9:199" s="1" customFormat="1">
      <c r="I6714" s="3"/>
      <c r="P6714" s="59"/>
      <c r="Q6714" s="59"/>
      <c r="R6714" s="59"/>
      <c r="T6714" s="3"/>
      <c r="U6714" s="5"/>
      <c r="V6714" s="3"/>
      <c r="W6714" s="5"/>
      <c r="AE6714" s="7"/>
      <c r="AM6714" s="8"/>
      <c r="AT6714" s="9"/>
      <c r="GM6714" s="12"/>
      <c r="GN6714" s="12"/>
      <c r="GO6714" s="12"/>
      <c r="GP6714" s="12"/>
      <c r="GQ6714" s="12"/>
    </row>
    <row r="6715" spans="9:199" s="1" customFormat="1">
      <c r="I6715" s="3"/>
      <c r="P6715" s="59"/>
      <c r="Q6715" s="59"/>
      <c r="R6715" s="59"/>
      <c r="T6715" s="3"/>
      <c r="U6715" s="5"/>
      <c r="V6715" s="3"/>
      <c r="W6715" s="5"/>
      <c r="AE6715" s="7"/>
      <c r="AM6715" s="8"/>
      <c r="AT6715" s="9"/>
      <c r="GM6715" s="12"/>
      <c r="GN6715" s="12"/>
      <c r="GO6715" s="12"/>
      <c r="GP6715" s="12"/>
      <c r="GQ6715" s="12"/>
    </row>
    <row r="6716" spans="9:199" s="1" customFormat="1">
      <c r="I6716" s="3"/>
      <c r="P6716" s="59"/>
      <c r="Q6716" s="59"/>
      <c r="R6716" s="59"/>
      <c r="T6716" s="3"/>
      <c r="U6716" s="5"/>
      <c r="V6716" s="3"/>
      <c r="W6716" s="5"/>
      <c r="AE6716" s="7"/>
      <c r="AM6716" s="8"/>
      <c r="AT6716" s="9"/>
      <c r="GM6716" s="12"/>
      <c r="GN6716" s="12"/>
      <c r="GO6716" s="12"/>
      <c r="GP6716" s="12"/>
      <c r="GQ6716" s="12"/>
    </row>
    <row r="6717" spans="9:199" s="1" customFormat="1">
      <c r="I6717" s="3"/>
      <c r="P6717" s="59"/>
      <c r="Q6717" s="59"/>
      <c r="R6717" s="59"/>
      <c r="T6717" s="3"/>
      <c r="U6717" s="5"/>
      <c r="V6717" s="3"/>
      <c r="W6717" s="5"/>
      <c r="AE6717" s="7"/>
      <c r="AM6717" s="8"/>
      <c r="AT6717" s="9"/>
      <c r="GM6717" s="12"/>
      <c r="GN6717" s="12"/>
      <c r="GO6717" s="12"/>
      <c r="GP6717" s="12"/>
      <c r="GQ6717" s="12"/>
    </row>
    <row r="6718" spans="9:199" s="1" customFormat="1">
      <c r="I6718" s="3"/>
      <c r="P6718" s="59"/>
      <c r="Q6718" s="59"/>
      <c r="R6718" s="59"/>
      <c r="T6718" s="3"/>
      <c r="U6718" s="5"/>
      <c r="V6718" s="3"/>
      <c r="W6718" s="5"/>
      <c r="AE6718" s="7"/>
      <c r="AM6718" s="8"/>
      <c r="AT6718" s="9"/>
      <c r="GM6718" s="12"/>
      <c r="GN6718" s="12"/>
      <c r="GO6718" s="12"/>
      <c r="GP6718" s="12"/>
      <c r="GQ6718" s="12"/>
    </row>
    <row r="6719" spans="9:199" s="1" customFormat="1">
      <c r="I6719" s="3"/>
      <c r="P6719" s="59"/>
      <c r="Q6719" s="59"/>
      <c r="R6719" s="59"/>
      <c r="T6719" s="3"/>
      <c r="U6719" s="5"/>
      <c r="V6719" s="3"/>
      <c r="W6719" s="5"/>
      <c r="AE6719" s="7"/>
      <c r="AM6719" s="8"/>
      <c r="AT6719" s="9"/>
      <c r="GM6719" s="12"/>
      <c r="GN6719" s="12"/>
      <c r="GO6719" s="12"/>
      <c r="GP6719" s="12"/>
      <c r="GQ6719" s="12"/>
    </row>
    <row r="6720" spans="9:199" s="1" customFormat="1">
      <c r="I6720" s="3"/>
      <c r="P6720" s="59"/>
      <c r="Q6720" s="59"/>
      <c r="R6720" s="59"/>
      <c r="T6720" s="3"/>
      <c r="U6720" s="5"/>
      <c r="V6720" s="3"/>
      <c r="W6720" s="5"/>
      <c r="AE6720" s="7"/>
      <c r="AM6720" s="8"/>
      <c r="AT6720" s="9"/>
      <c r="GM6720" s="12"/>
      <c r="GN6720" s="12"/>
      <c r="GO6720" s="12"/>
      <c r="GP6720" s="12"/>
      <c r="GQ6720" s="12"/>
    </row>
    <row r="6721" spans="9:199" s="1" customFormat="1">
      <c r="I6721" s="3"/>
      <c r="P6721" s="59"/>
      <c r="Q6721" s="59"/>
      <c r="R6721" s="59"/>
      <c r="T6721" s="3"/>
      <c r="U6721" s="5"/>
      <c r="V6721" s="3"/>
      <c r="W6721" s="5"/>
      <c r="AE6721" s="7"/>
      <c r="AM6721" s="8"/>
      <c r="AT6721" s="9"/>
      <c r="GM6721" s="12"/>
      <c r="GN6721" s="12"/>
      <c r="GO6721" s="12"/>
      <c r="GP6721" s="12"/>
      <c r="GQ6721" s="12"/>
    </row>
    <row r="6722" spans="9:199" s="1" customFormat="1">
      <c r="I6722" s="3"/>
      <c r="P6722" s="59"/>
      <c r="Q6722" s="59"/>
      <c r="R6722" s="59"/>
      <c r="T6722" s="3"/>
      <c r="U6722" s="5"/>
      <c r="V6722" s="3"/>
      <c r="W6722" s="5"/>
      <c r="AE6722" s="7"/>
      <c r="AM6722" s="8"/>
      <c r="AT6722" s="9"/>
      <c r="GM6722" s="12"/>
      <c r="GN6722" s="12"/>
      <c r="GO6722" s="12"/>
      <c r="GP6722" s="12"/>
      <c r="GQ6722" s="12"/>
    </row>
    <row r="6723" spans="9:199" s="1" customFormat="1">
      <c r="I6723" s="3"/>
      <c r="P6723" s="59"/>
      <c r="Q6723" s="59"/>
      <c r="R6723" s="59"/>
      <c r="T6723" s="3"/>
      <c r="U6723" s="5"/>
      <c r="V6723" s="3"/>
      <c r="W6723" s="5"/>
      <c r="AE6723" s="7"/>
      <c r="AM6723" s="8"/>
      <c r="AT6723" s="9"/>
      <c r="GM6723" s="12"/>
      <c r="GN6723" s="12"/>
      <c r="GO6723" s="12"/>
      <c r="GP6723" s="12"/>
      <c r="GQ6723" s="12"/>
    </row>
    <row r="6724" spans="9:199" s="1" customFormat="1">
      <c r="I6724" s="3"/>
      <c r="P6724" s="59"/>
      <c r="Q6724" s="59"/>
      <c r="R6724" s="59"/>
      <c r="T6724" s="3"/>
      <c r="U6724" s="5"/>
      <c r="V6724" s="3"/>
      <c r="W6724" s="5"/>
      <c r="AE6724" s="7"/>
      <c r="AM6724" s="8"/>
      <c r="AT6724" s="9"/>
      <c r="GM6724" s="12"/>
      <c r="GN6724" s="12"/>
      <c r="GO6724" s="12"/>
      <c r="GP6724" s="12"/>
      <c r="GQ6724" s="12"/>
    </row>
    <row r="6725" spans="9:199" s="1" customFormat="1">
      <c r="I6725" s="3"/>
      <c r="P6725" s="59"/>
      <c r="Q6725" s="59"/>
      <c r="R6725" s="59"/>
      <c r="T6725" s="3"/>
      <c r="U6725" s="5"/>
      <c r="V6725" s="3"/>
      <c r="W6725" s="5"/>
      <c r="AE6725" s="7"/>
      <c r="AM6725" s="8"/>
      <c r="AT6725" s="9"/>
      <c r="GM6725" s="12"/>
      <c r="GN6725" s="12"/>
      <c r="GO6725" s="12"/>
      <c r="GP6725" s="12"/>
      <c r="GQ6725" s="12"/>
    </row>
    <row r="6726" spans="9:199" s="1" customFormat="1">
      <c r="I6726" s="3"/>
      <c r="P6726" s="59"/>
      <c r="Q6726" s="59"/>
      <c r="R6726" s="59"/>
      <c r="T6726" s="3"/>
      <c r="U6726" s="5"/>
      <c r="V6726" s="3"/>
      <c r="W6726" s="5"/>
      <c r="AE6726" s="7"/>
      <c r="AM6726" s="8"/>
      <c r="AT6726" s="9"/>
      <c r="GM6726" s="12"/>
      <c r="GN6726" s="12"/>
      <c r="GO6726" s="12"/>
      <c r="GP6726" s="12"/>
      <c r="GQ6726" s="12"/>
    </row>
    <row r="6727" spans="9:199" s="1" customFormat="1">
      <c r="I6727" s="3"/>
      <c r="P6727" s="59"/>
      <c r="Q6727" s="59"/>
      <c r="R6727" s="59"/>
      <c r="T6727" s="3"/>
      <c r="U6727" s="5"/>
      <c r="V6727" s="3"/>
      <c r="W6727" s="5"/>
      <c r="AE6727" s="7"/>
      <c r="AM6727" s="8"/>
      <c r="AT6727" s="9"/>
      <c r="GM6727" s="12"/>
      <c r="GN6727" s="12"/>
      <c r="GO6727" s="12"/>
      <c r="GP6727" s="12"/>
      <c r="GQ6727" s="12"/>
    </row>
    <row r="6728" spans="9:199" s="1" customFormat="1">
      <c r="I6728" s="3"/>
      <c r="P6728" s="59"/>
      <c r="Q6728" s="59"/>
      <c r="R6728" s="59"/>
      <c r="T6728" s="3"/>
      <c r="U6728" s="5"/>
      <c r="V6728" s="3"/>
      <c r="W6728" s="5"/>
      <c r="AE6728" s="7"/>
      <c r="AM6728" s="8"/>
      <c r="AT6728" s="9"/>
      <c r="GM6728" s="12"/>
      <c r="GN6728" s="12"/>
      <c r="GO6728" s="12"/>
      <c r="GP6728" s="12"/>
      <c r="GQ6728" s="12"/>
    </row>
    <row r="6729" spans="9:199" s="1" customFormat="1">
      <c r="I6729" s="3"/>
      <c r="P6729" s="59"/>
      <c r="Q6729" s="59"/>
      <c r="R6729" s="59"/>
      <c r="T6729" s="3"/>
      <c r="U6729" s="5"/>
      <c r="V6729" s="3"/>
      <c r="W6729" s="5"/>
      <c r="AE6729" s="7"/>
      <c r="AM6729" s="8"/>
      <c r="AT6729" s="9"/>
      <c r="GM6729" s="12"/>
      <c r="GN6729" s="12"/>
      <c r="GO6729" s="12"/>
      <c r="GP6729" s="12"/>
      <c r="GQ6729" s="12"/>
    </row>
    <row r="6730" spans="9:199" s="1" customFormat="1">
      <c r="I6730" s="3"/>
      <c r="P6730" s="59"/>
      <c r="Q6730" s="59"/>
      <c r="R6730" s="59"/>
      <c r="T6730" s="3"/>
      <c r="U6730" s="5"/>
      <c r="V6730" s="3"/>
      <c r="W6730" s="5"/>
      <c r="AE6730" s="7"/>
      <c r="AM6730" s="8"/>
      <c r="AT6730" s="9"/>
      <c r="GM6730" s="12"/>
      <c r="GN6730" s="12"/>
      <c r="GO6730" s="12"/>
      <c r="GP6730" s="12"/>
      <c r="GQ6730" s="12"/>
    </row>
    <row r="6731" spans="9:199" s="1" customFormat="1">
      <c r="I6731" s="3"/>
      <c r="P6731" s="59"/>
      <c r="Q6731" s="59"/>
      <c r="R6731" s="59"/>
      <c r="T6731" s="3"/>
      <c r="U6731" s="5"/>
      <c r="V6731" s="3"/>
      <c r="W6731" s="5"/>
      <c r="AE6731" s="7"/>
      <c r="AM6731" s="8"/>
      <c r="AT6731" s="9"/>
      <c r="GM6731" s="12"/>
      <c r="GN6731" s="12"/>
      <c r="GO6731" s="12"/>
      <c r="GP6731" s="12"/>
      <c r="GQ6731" s="12"/>
    </row>
    <row r="6732" spans="9:199" s="1" customFormat="1">
      <c r="I6732" s="3"/>
      <c r="P6732" s="59"/>
      <c r="Q6732" s="59"/>
      <c r="R6732" s="59"/>
      <c r="T6732" s="3"/>
      <c r="U6732" s="5"/>
      <c r="V6732" s="3"/>
      <c r="W6732" s="5"/>
      <c r="AE6732" s="7"/>
      <c r="AM6732" s="8"/>
      <c r="AT6732" s="9"/>
      <c r="GM6732" s="12"/>
      <c r="GN6732" s="12"/>
      <c r="GO6732" s="12"/>
      <c r="GP6732" s="12"/>
      <c r="GQ6732" s="12"/>
    </row>
    <row r="6733" spans="9:199" s="1" customFormat="1">
      <c r="I6733" s="3"/>
      <c r="P6733" s="59"/>
      <c r="Q6733" s="59"/>
      <c r="R6733" s="59"/>
      <c r="T6733" s="3"/>
      <c r="U6733" s="5"/>
      <c r="V6733" s="3"/>
      <c r="W6733" s="5"/>
      <c r="AE6733" s="7"/>
      <c r="AM6733" s="8"/>
      <c r="AT6733" s="9"/>
      <c r="GM6733" s="12"/>
      <c r="GN6733" s="12"/>
      <c r="GO6733" s="12"/>
      <c r="GP6733" s="12"/>
      <c r="GQ6733" s="12"/>
    </row>
    <row r="6734" spans="9:199" s="1" customFormat="1">
      <c r="I6734" s="3"/>
      <c r="P6734" s="59"/>
      <c r="Q6734" s="59"/>
      <c r="R6734" s="59"/>
      <c r="T6734" s="3"/>
      <c r="U6734" s="5"/>
      <c r="V6734" s="3"/>
      <c r="W6734" s="5"/>
      <c r="AE6734" s="7"/>
      <c r="AM6734" s="8"/>
      <c r="AT6734" s="9"/>
      <c r="GM6734" s="12"/>
      <c r="GN6734" s="12"/>
      <c r="GO6734" s="12"/>
      <c r="GP6734" s="12"/>
      <c r="GQ6734" s="12"/>
    </row>
    <row r="6735" spans="9:199" s="1" customFormat="1">
      <c r="I6735" s="3"/>
      <c r="P6735" s="59"/>
      <c r="Q6735" s="59"/>
      <c r="R6735" s="59"/>
      <c r="T6735" s="3"/>
      <c r="U6735" s="5"/>
      <c r="V6735" s="3"/>
      <c r="W6735" s="5"/>
      <c r="AE6735" s="7"/>
      <c r="AM6735" s="8"/>
      <c r="AT6735" s="9"/>
      <c r="GM6735" s="12"/>
      <c r="GN6735" s="12"/>
      <c r="GO6735" s="12"/>
      <c r="GP6735" s="12"/>
      <c r="GQ6735" s="12"/>
    </row>
    <row r="6736" spans="9:199" s="1" customFormat="1">
      <c r="I6736" s="3"/>
      <c r="P6736" s="59"/>
      <c r="Q6736" s="59"/>
      <c r="R6736" s="59"/>
      <c r="T6736" s="3"/>
      <c r="U6736" s="5"/>
      <c r="V6736" s="3"/>
      <c r="W6736" s="5"/>
      <c r="AE6736" s="7"/>
      <c r="AM6736" s="8"/>
      <c r="AT6736" s="9"/>
      <c r="GM6736" s="12"/>
      <c r="GN6736" s="12"/>
      <c r="GO6736" s="12"/>
      <c r="GP6736" s="12"/>
      <c r="GQ6736" s="12"/>
    </row>
    <row r="6737" spans="9:199" s="1" customFormat="1">
      <c r="I6737" s="3"/>
      <c r="P6737" s="59"/>
      <c r="Q6737" s="59"/>
      <c r="R6737" s="59"/>
      <c r="T6737" s="3"/>
      <c r="U6737" s="5"/>
      <c r="V6737" s="3"/>
      <c r="W6737" s="5"/>
      <c r="AE6737" s="7"/>
      <c r="AM6737" s="8"/>
      <c r="AT6737" s="9"/>
      <c r="GM6737" s="12"/>
      <c r="GN6737" s="12"/>
      <c r="GO6737" s="12"/>
      <c r="GP6737" s="12"/>
      <c r="GQ6737" s="12"/>
    </row>
    <row r="6738" spans="9:199" s="1" customFormat="1">
      <c r="I6738" s="3"/>
      <c r="P6738" s="59"/>
      <c r="Q6738" s="59"/>
      <c r="R6738" s="59"/>
      <c r="T6738" s="3"/>
      <c r="U6738" s="5"/>
      <c r="V6738" s="3"/>
      <c r="W6738" s="5"/>
      <c r="AE6738" s="7"/>
      <c r="AM6738" s="8"/>
      <c r="AT6738" s="9"/>
      <c r="GM6738" s="12"/>
      <c r="GN6738" s="12"/>
      <c r="GO6738" s="12"/>
      <c r="GP6738" s="12"/>
      <c r="GQ6738" s="12"/>
    </row>
    <row r="6739" spans="9:199" s="1" customFormat="1">
      <c r="I6739" s="3"/>
      <c r="P6739" s="59"/>
      <c r="Q6739" s="59"/>
      <c r="R6739" s="59"/>
      <c r="T6739" s="3"/>
      <c r="U6739" s="5"/>
      <c r="V6739" s="3"/>
      <c r="W6739" s="5"/>
      <c r="AE6739" s="7"/>
      <c r="AM6739" s="8"/>
      <c r="AT6739" s="9"/>
      <c r="GM6739" s="12"/>
      <c r="GN6739" s="12"/>
      <c r="GO6739" s="12"/>
      <c r="GP6739" s="12"/>
      <c r="GQ6739" s="12"/>
    </row>
    <row r="6740" spans="9:199" s="1" customFormat="1">
      <c r="I6740" s="3"/>
      <c r="P6740" s="59"/>
      <c r="Q6740" s="59"/>
      <c r="R6740" s="59"/>
      <c r="T6740" s="3"/>
      <c r="U6740" s="5"/>
      <c r="V6740" s="3"/>
      <c r="W6740" s="5"/>
      <c r="AE6740" s="7"/>
      <c r="AM6740" s="8"/>
      <c r="AT6740" s="9"/>
      <c r="GM6740" s="12"/>
      <c r="GN6740" s="12"/>
      <c r="GO6740" s="12"/>
      <c r="GP6740" s="12"/>
      <c r="GQ6740" s="12"/>
    </row>
    <row r="6741" spans="9:199" s="1" customFormat="1">
      <c r="I6741" s="3"/>
      <c r="P6741" s="59"/>
      <c r="Q6741" s="59"/>
      <c r="R6741" s="59"/>
      <c r="T6741" s="3"/>
      <c r="U6741" s="5"/>
      <c r="V6741" s="3"/>
      <c r="W6741" s="5"/>
      <c r="AE6741" s="7"/>
      <c r="AM6741" s="8"/>
      <c r="AT6741" s="9"/>
      <c r="GM6741" s="12"/>
      <c r="GN6741" s="12"/>
      <c r="GO6741" s="12"/>
      <c r="GP6741" s="12"/>
      <c r="GQ6741" s="12"/>
    </row>
    <row r="6742" spans="9:199" s="1" customFormat="1">
      <c r="I6742" s="3"/>
      <c r="P6742" s="59"/>
      <c r="Q6742" s="59"/>
      <c r="R6742" s="59"/>
      <c r="T6742" s="3"/>
      <c r="U6742" s="5"/>
      <c r="V6742" s="3"/>
      <c r="W6742" s="5"/>
      <c r="AE6742" s="7"/>
      <c r="AM6742" s="8"/>
      <c r="AT6742" s="9"/>
      <c r="GM6742" s="12"/>
      <c r="GN6742" s="12"/>
      <c r="GO6742" s="12"/>
      <c r="GP6742" s="12"/>
      <c r="GQ6742" s="12"/>
    </row>
    <row r="6743" spans="9:199" s="1" customFormat="1">
      <c r="I6743" s="3"/>
      <c r="P6743" s="59"/>
      <c r="Q6743" s="59"/>
      <c r="R6743" s="59"/>
      <c r="T6743" s="3"/>
      <c r="U6743" s="5"/>
      <c r="V6743" s="3"/>
      <c r="W6743" s="5"/>
      <c r="AE6743" s="7"/>
      <c r="AM6743" s="8"/>
      <c r="AT6743" s="9"/>
      <c r="GM6743" s="12"/>
      <c r="GN6743" s="12"/>
      <c r="GO6743" s="12"/>
      <c r="GP6743" s="12"/>
      <c r="GQ6743" s="12"/>
    </row>
    <row r="6744" spans="9:199" s="1" customFormat="1">
      <c r="I6744" s="3"/>
      <c r="P6744" s="59"/>
      <c r="Q6744" s="59"/>
      <c r="R6744" s="59"/>
      <c r="T6744" s="3"/>
      <c r="U6744" s="5"/>
      <c r="V6744" s="3"/>
      <c r="W6744" s="5"/>
      <c r="AE6744" s="7"/>
      <c r="AM6744" s="8"/>
      <c r="AT6744" s="9"/>
      <c r="GM6744" s="12"/>
      <c r="GN6744" s="12"/>
      <c r="GO6744" s="12"/>
      <c r="GP6744" s="12"/>
      <c r="GQ6744" s="12"/>
    </row>
    <row r="6745" spans="9:199" s="1" customFormat="1">
      <c r="I6745" s="3"/>
      <c r="P6745" s="59"/>
      <c r="Q6745" s="59"/>
      <c r="R6745" s="59"/>
      <c r="T6745" s="3"/>
      <c r="U6745" s="5"/>
      <c r="V6745" s="3"/>
      <c r="W6745" s="5"/>
      <c r="AE6745" s="7"/>
      <c r="AM6745" s="8"/>
      <c r="AT6745" s="9"/>
      <c r="GM6745" s="12"/>
      <c r="GN6745" s="12"/>
      <c r="GO6745" s="12"/>
      <c r="GP6745" s="12"/>
      <c r="GQ6745" s="12"/>
    </row>
    <row r="6746" spans="9:199" s="1" customFormat="1">
      <c r="I6746" s="3"/>
      <c r="P6746" s="59"/>
      <c r="Q6746" s="59"/>
      <c r="R6746" s="59"/>
      <c r="T6746" s="3"/>
      <c r="U6746" s="5"/>
      <c r="V6746" s="3"/>
      <c r="W6746" s="5"/>
      <c r="AE6746" s="7"/>
      <c r="AM6746" s="8"/>
      <c r="AT6746" s="9"/>
      <c r="GM6746" s="12"/>
      <c r="GN6746" s="12"/>
      <c r="GO6746" s="12"/>
      <c r="GP6746" s="12"/>
      <c r="GQ6746" s="12"/>
    </row>
    <row r="6747" spans="9:199" s="1" customFormat="1">
      <c r="I6747" s="3"/>
      <c r="P6747" s="59"/>
      <c r="Q6747" s="59"/>
      <c r="R6747" s="59"/>
      <c r="T6747" s="3"/>
      <c r="U6747" s="5"/>
      <c r="V6747" s="3"/>
      <c r="W6747" s="5"/>
      <c r="AE6747" s="7"/>
      <c r="AM6747" s="8"/>
      <c r="AT6747" s="9"/>
      <c r="GM6747" s="12"/>
      <c r="GN6747" s="12"/>
      <c r="GO6747" s="12"/>
      <c r="GP6747" s="12"/>
      <c r="GQ6747" s="12"/>
    </row>
    <row r="6748" spans="9:199" s="1" customFormat="1">
      <c r="I6748" s="3"/>
      <c r="P6748" s="59"/>
      <c r="Q6748" s="59"/>
      <c r="R6748" s="59"/>
      <c r="T6748" s="3"/>
      <c r="U6748" s="5"/>
      <c r="V6748" s="3"/>
      <c r="W6748" s="5"/>
      <c r="AE6748" s="7"/>
      <c r="AM6748" s="8"/>
      <c r="AT6748" s="9"/>
      <c r="GM6748" s="12"/>
      <c r="GN6748" s="12"/>
      <c r="GO6748" s="12"/>
      <c r="GP6748" s="12"/>
      <c r="GQ6748" s="12"/>
    </row>
    <row r="6749" spans="9:199" s="1" customFormat="1">
      <c r="I6749" s="3"/>
      <c r="P6749" s="59"/>
      <c r="Q6749" s="59"/>
      <c r="R6749" s="59"/>
      <c r="T6749" s="3"/>
      <c r="U6749" s="5"/>
      <c r="V6749" s="3"/>
      <c r="W6749" s="5"/>
      <c r="AE6749" s="7"/>
      <c r="AM6749" s="8"/>
      <c r="AT6749" s="9"/>
      <c r="GM6749" s="12"/>
      <c r="GN6749" s="12"/>
      <c r="GO6749" s="12"/>
      <c r="GP6749" s="12"/>
      <c r="GQ6749" s="12"/>
    </row>
    <row r="6750" spans="9:199" s="1" customFormat="1">
      <c r="I6750" s="3"/>
      <c r="P6750" s="59"/>
      <c r="Q6750" s="59"/>
      <c r="R6750" s="59"/>
      <c r="T6750" s="3"/>
      <c r="U6750" s="5"/>
      <c r="V6750" s="3"/>
      <c r="W6750" s="5"/>
      <c r="AE6750" s="7"/>
      <c r="AM6750" s="8"/>
      <c r="AT6750" s="9"/>
      <c r="GM6750" s="12"/>
      <c r="GN6750" s="12"/>
      <c r="GO6750" s="12"/>
      <c r="GP6750" s="12"/>
      <c r="GQ6750" s="12"/>
    </row>
    <row r="6751" spans="9:199" s="1" customFormat="1">
      <c r="I6751" s="3"/>
      <c r="P6751" s="59"/>
      <c r="Q6751" s="59"/>
      <c r="R6751" s="59"/>
      <c r="T6751" s="3"/>
      <c r="U6751" s="5"/>
      <c r="V6751" s="3"/>
      <c r="W6751" s="5"/>
      <c r="AE6751" s="7"/>
      <c r="AM6751" s="8"/>
      <c r="AT6751" s="9"/>
      <c r="GM6751" s="12"/>
      <c r="GN6751" s="12"/>
      <c r="GO6751" s="12"/>
      <c r="GP6751" s="12"/>
      <c r="GQ6751" s="12"/>
    </row>
    <row r="6752" spans="9:199" s="1" customFormat="1">
      <c r="I6752" s="3"/>
      <c r="P6752" s="59"/>
      <c r="Q6752" s="59"/>
      <c r="R6752" s="59"/>
      <c r="T6752" s="3"/>
      <c r="U6752" s="5"/>
      <c r="V6752" s="3"/>
      <c r="W6752" s="5"/>
      <c r="AE6752" s="7"/>
      <c r="AM6752" s="8"/>
      <c r="AT6752" s="9"/>
      <c r="GM6752" s="12"/>
      <c r="GN6752" s="12"/>
      <c r="GO6752" s="12"/>
      <c r="GP6752" s="12"/>
      <c r="GQ6752" s="12"/>
    </row>
    <row r="6753" spans="9:199" s="1" customFormat="1">
      <c r="I6753" s="3"/>
      <c r="P6753" s="59"/>
      <c r="Q6753" s="59"/>
      <c r="R6753" s="59"/>
      <c r="T6753" s="3"/>
      <c r="U6753" s="5"/>
      <c r="V6753" s="3"/>
      <c r="W6753" s="5"/>
      <c r="AE6753" s="7"/>
      <c r="AM6753" s="8"/>
      <c r="AT6753" s="9"/>
      <c r="GM6753" s="12"/>
      <c r="GN6753" s="12"/>
      <c r="GO6753" s="12"/>
      <c r="GP6753" s="12"/>
      <c r="GQ6753" s="12"/>
    </row>
    <row r="6754" spans="9:199" s="1" customFormat="1">
      <c r="I6754" s="3"/>
      <c r="P6754" s="59"/>
      <c r="Q6754" s="59"/>
      <c r="R6754" s="59"/>
      <c r="T6754" s="3"/>
      <c r="U6754" s="5"/>
      <c r="V6754" s="3"/>
      <c r="W6754" s="5"/>
      <c r="AE6754" s="7"/>
      <c r="AM6754" s="8"/>
      <c r="AT6754" s="9"/>
      <c r="GM6754" s="12"/>
      <c r="GN6754" s="12"/>
      <c r="GO6754" s="12"/>
      <c r="GP6754" s="12"/>
      <c r="GQ6754" s="12"/>
    </row>
    <row r="6755" spans="9:199" s="1" customFormat="1">
      <c r="I6755" s="3"/>
      <c r="P6755" s="59"/>
      <c r="Q6755" s="59"/>
      <c r="R6755" s="59"/>
      <c r="T6755" s="3"/>
      <c r="U6755" s="5"/>
      <c r="V6755" s="3"/>
      <c r="W6755" s="5"/>
      <c r="AE6755" s="7"/>
      <c r="AM6755" s="8"/>
      <c r="AT6755" s="9"/>
      <c r="GM6755" s="12"/>
      <c r="GN6755" s="12"/>
      <c r="GO6755" s="12"/>
      <c r="GP6755" s="12"/>
      <c r="GQ6755" s="12"/>
    </row>
    <row r="6756" spans="9:199" s="1" customFormat="1">
      <c r="I6756" s="3"/>
      <c r="P6756" s="59"/>
      <c r="Q6756" s="59"/>
      <c r="R6756" s="59"/>
      <c r="T6756" s="3"/>
      <c r="U6756" s="5"/>
      <c r="V6756" s="3"/>
      <c r="W6756" s="5"/>
      <c r="AE6756" s="7"/>
      <c r="AM6756" s="8"/>
      <c r="AT6756" s="9"/>
      <c r="GM6756" s="12"/>
      <c r="GN6756" s="12"/>
      <c r="GO6756" s="12"/>
      <c r="GP6756" s="12"/>
      <c r="GQ6756" s="12"/>
    </row>
    <row r="6757" spans="9:199" s="1" customFormat="1">
      <c r="I6757" s="3"/>
      <c r="P6757" s="59"/>
      <c r="Q6757" s="59"/>
      <c r="R6757" s="59"/>
      <c r="T6757" s="3"/>
      <c r="U6757" s="5"/>
      <c r="V6757" s="3"/>
      <c r="W6757" s="5"/>
      <c r="AE6757" s="7"/>
      <c r="AM6757" s="8"/>
      <c r="AT6757" s="9"/>
      <c r="GM6757" s="12"/>
      <c r="GN6757" s="12"/>
      <c r="GO6757" s="12"/>
      <c r="GP6757" s="12"/>
      <c r="GQ6757" s="12"/>
    </row>
    <row r="6758" spans="9:199" s="1" customFormat="1">
      <c r="I6758" s="3"/>
      <c r="P6758" s="59"/>
      <c r="Q6758" s="59"/>
      <c r="R6758" s="59"/>
      <c r="T6758" s="3"/>
      <c r="U6758" s="5"/>
      <c r="V6758" s="3"/>
      <c r="W6758" s="5"/>
      <c r="AE6758" s="7"/>
      <c r="AM6758" s="8"/>
      <c r="AT6758" s="9"/>
      <c r="GM6758" s="12"/>
      <c r="GN6758" s="12"/>
      <c r="GO6758" s="12"/>
      <c r="GP6758" s="12"/>
      <c r="GQ6758" s="12"/>
    </row>
    <row r="6759" spans="9:199" s="1" customFormat="1">
      <c r="I6759" s="3"/>
      <c r="P6759" s="59"/>
      <c r="Q6759" s="59"/>
      <c r="R6759" s="59"/>
      <c r="T6759" s="3"/>
      <c r="U6759" s="5"/>
      <c r="V6759" s="3"/>
      <c r="W6759" s="5"/>
      <c r="AE6759" s="7"/>
      <c r="AM6759" s="8"/>
      <c r="AT6759" s="9"/>
      <c r="GM6759" s="12"/>
      <c r="GN6759" s="12"/>
      <c r="GO6759" s="12"/>
      <c r="GP6759" s="12"/>
      <c r="GQ6759" s="12"/>
    </row>
    <row r="6760" spans="9:199" s="1" customFormat="1">
      <c r="I6760" s="3"/>
      <c r="P6760" s="59"/>
      <c r="Q6760" s="59"/>
      <c r="R6760" s="59"/>
      <c r="T6760" s="3"/>
      <c r="U6760" s="5"/>
      <c r="V6760" s="3"/>
      <c r="W6760" s="5"/>
      <c r="AE6760" s="7"/>
      <c r="AM6760" s="8"/>
      <c r="AT6760" s="9"/>
      <c r="GM6760" s="12"/>
      <c r="GN6760" s="12"/>
      <c r="GO6760" s="12"/>
      <c r="GP6760" s="12"/>
      <c r="GQ6760" s="12"/>
    </row>
    <row r="6761" spans="9:199" s="1" customFormat="1">
      <c r="I6761" s="3"/>
      <c r="P6761" s="59"/>
      <c r="Q6761" s="59"/>
      <c r="R6761" s="59"/>
      <c r="T6761" s="3"/>
      <c r="U6761" s="5"/>
      <c r="V6761" s="3"/>
      <c r="W6761" s="5"/>
      <c r="AE6761" s="7"/>
      <c r="AM6761" s="8"/>
      <c r="AT6761" s="9"/>
      <c r="GM6761" s="12"/>
      <c r="GN6761" s="12"/>
      <c r="GO6761" s="12"/>
      <c r="GP6761" s="12"/>
      <c r="GQ6761" s="12"/>
    </row>
    <row r="6762" spans="9:199" s="1" customFormat="1">
      <c r="I6762" s="3"/>
      <c r="P6762" s="59"/>
      <c r="Q6762" s="59"/>
      <c r="R6762" s="59"/>
      <c r="T6762" s="3"/>
      <c r="U6762" s="5"/>
      <c r="V6762" s="3"/>
      <c r="W6762" s="5"/>
      <c r="AE6762" s="7"/>
      <c r="AM6762" s="8"/>
      <c r="AT6762" s="9"/>
      <c r="GM6762" s="12"/>
      <c r="GN6762" s="12"/>
      <c r="GO6762" s="12"/>
      <c r="GP6762" s="12"/>
      <c r="GQ6762" s="12"/>
    </row>
    <row r="6763" spans="9:199" s="1" customFormat="1">
      <c r="I6763" s="3"/>
      <c r="P6763" s="59"/>
      <c r="Q6763" s="59"/>
      <c r="R6763" s="59"/>
      <c r="T6763" s="3"/>
      <c r="U6763" s="5"/>
      <c r="V6763" s="3"/>
      <c r="W6763" s="5"/>
      <c r="AE6763" s="7"/>
      <c r="AM6763" s="8"/>
      <c r="AT6763" s="9"/>
      <c r="GM6763" s="12"/>
      <c r="GN6763" s="12"/>
      <c r="GO6763" s="12"/>
      <c r="GP6763" s="12"/>
      <c r="GQ6763" s="12"/>
    </row>
    <row r="6764" spans="9:199" s="1" customFormat="1">
      <c r="I6764" s="3"/>
      <c r="P6764" s="59"/>
      <c r="Q6764" s="59"/>
      <c r="R6764" s="59"/>
      <c r="T6764" s="3"/>
      <c r="U6764" s="5"/>
      <c r="V6764" s="3"/>
      <c r="W6764" s="5"/>
      <c r="AE6764" s="7"/>
      <c r="AM6764" s="8"/>
      <c r="AT6764" s="9"/>
      <c r="GM6764" s="12"/>
      <c r="GN6764" s="12"/>
      <c r="GO6764" s="12"/>
      <c r="GP6764" s="12"/>
      <c r="GQ6764" s="12"/>
    </row>
    <row r="6765" spans="9:199" s="1" customFormat="1">
      <c r="I6765" s="3"/>
      <c r="P6765" s="59"/>
      <c r="Q6765" s="59"/>
      <c r="R6765" s="59"/>
      <c r="T6765" s="3"/>
      <c r="U6765" s="5"/>
      <c r="V6765" s="3"/>
      <c r="W6765" s="5"/>
      <c r="AE6765" s="7"/>
      <c r="AM6765" s="8"/>
      <c r="AT6765" s="9"/>
      <c r="GM6765" s="12"/>
      <c r="GN6765" s="12"/>
      <c r="GO6765" s="12"/>
      <c r="GP6765" s="12"/>
      <c r="GQ6765" s="12"/>
    </row>
    <row r="6766" spans="9:199" s="1" customFormat="1">
      <c r="I6766" s="3"/>
      <c r="P6766" s="59"/>
      <c r="Q6766" s="59"/>
      <c r="R6766" s="59"/>
      <c r="T6766" s="3"/>
      <c r="U6766" s="5"/>
      <c r="V6766" s="3"/>
      <c r="W6766" s="5"/>
      <c r="AE6766" s="7"/>
      <c r="AM6766" s="8"/>
      <c r="AT6766" s="9"/>
      <c r="GM6766" s="12"/>
      <c r="GN6766" s="12"/>
      <c r="GO6766" s="12"/>
      <c r="GP6766" s="12"/>
      <c r="GQ6766" s="12"/>
    </row>
    <row r="6767" spans="9:199" s="1" customFormat="1">
      <c r="I6767" s="3"/>
      <c r="P6767" s="59"/>
      <c r="Q6767" s="59"/>
      <c r="R6767" s="59"/>
      <c r="T6767" s="3"/>
      <c r="U6767" s="5"/>
      <c r="V6767" s="3"/>
      <c r="W6767" s="5"/>
      <c r="AE6767" s="7"/>
      <c r="AM6767" s="8"/>
      <c r="AT6767" s="9"/>
      <c r="GM6767" s="12"/>
      <c r="GN6767" s="12"/>
      <c r="GO6767" s="12"/>
      <c r="GP6767" s="12"/>
      <c r="GQ6767" s="12"/>
    </row>
    <row r="6768" spans="9:199" s="1" customFormat="1">
      <c r="I6768" s="3"/>
      <c r="P6768" s="59"/>
      <c r="Q6768" s="59"/>
      <c r="R6768" s="59"/>
      <c r="T6768" s="3"/>
      <c r="U6768" s="5"/>
      <c r="V6768" s="3"/>
      <c r="W6768" s="5"/>
      <c r="AE6768" s="7"/>
      <c r="AM6768" s="8"/>
      <c r="AT6768" s="9"/>
      <c r="GM6768" s="12"/>
      <c r="GN6768" s="12"/>
      <c r="GO6768" s="12"/>
      <c r="GP6768" s="12"/>
      <c r="GQ6768" s="12"/>
    </row>
    <row r="6769" spans="9:199" s="1" customFormat="1">
      <c r="I6769" s="3"/>
      <c r="P6769" s="59"/>
      <c r="Q6769" s="59"/>
      <c r="R6769" s="59"/>
      <c r="T6769" s="3"/>
      <c r="U6769" s="5"/>
      <c r="V6769" s="3"/>
      <c r="W6769" s="5"/>
      <c r="AE6769" s="7"/>
      <c r="AM6769" s="8"/>
      <c r="AT6769" s="9"/>
      <c r="GM6769" s="12"/>
      <c r="GN6769" s="12"/>
      <c r="GO6769" s="12"/>
      <c r="GP6769" s="12"/>
      <c r="GQ6769" s="12"/>
    </row>
    <row r="6770" spans="9:199" s="1" customFormat="1">
      <c r="I6770" s="3"/>
      <c r="P6770" s="59"/>
      <c r="Q6770" s="59"/>
      <c r="R6770" s="59"/>
      <c r="T6770" s="3"/>
      <c r="U6770" s="5"/>
      <c r="V6770" s="3"/>
      <c r="W6770" s="5"/>
      <c r="AE6770" s="7"/>
      <c r="AM6770" s="8"/>
      <c r="AT6770" s="9"/>
      <c r="GM6770" s="12"/>
      <c r="GN6770" s="12"/>
      <c r="GO6770" s="12"/>
      <c r="GP6770" s="12"/>
      <c r="GQ6770" s="12"/>
    </row>
    <row r="6771" spans="9:199" s="1" customFormat="1">
      <c r="I6771" s="3"/>
      <c r="P6771" s="59"/>
      <c r="Q6771" s="59"/>
      <c r="R6771" s="59"/>
      <c r="T6771" s="3"/>
      <c r="U6771" s="5"/>
      <c r="V6771" s="3"/>
      <c r="W6771" s="5"/>
      <c r="AE6771" s="7"/>
      <c r="AM6771" s="8"/>
      <c r="AT6771" s="9"/>
      <c r="GM6771" s="12"/>
      <c r="GN6771" s="12"/>
      <c r="GO6771" s="12"/>
      <c r="GP6771" s="12"/>
      <c r="GQ6771" s="12"/>
    </row>
    <row r="6772" spans="9:199" s="1" customFormat="1">
      <c r="I6772" s="3"/>
      <c r="P6772" s="59"/>
      <c r="Q6772" s="59"/>
      <c r="R6772" s="59"/>
      <c r="T6772" s="3"/>
      <c r="U6772" s="5"/>
      <c r="V6772" s="3"/>
      <c r="W6772" s="5"/>
      <c r="AE6772" s="7"/>
      <c r="AM6772" s="8"/>
      <c r="AT6772" s="9"/>
      <c r="GM6772" s="12"/>
      <c r="GN6772" s="12"/>
      <c r="GO6772" s="12"/>
      <c r="GP6772" s="12"/>
      <c r="GQ6772" s="12"/>
    </row>
    <row r="6773" spans="9:199" s="1" customFormat="1">
      <c r="I6773" s="3"/>
      <c r="P6773" s="59"/>
      <c r="Q6773" s="59"/>
      <c r="R6773" s="59"/>
      <c r="T6773" s="3"/>
      <c r="U6773" s="5"/>
      <c r="V6773" s="3"/>
      <c r="W6773" s="5"/>
      <c r="AE6773" s="7"/>
      <c r="AM6773" s="8"/>
      <c r="AT6773" s="9"/>
      <c r="GM6773" s="12"/>
      <c r="GN6773" s="12"/>
      <c r="GO6773" s="12"/>
      <c r="GP6773" s="12"/>
      <c r="GQ6773" s="12"/>
    </row>
    <row r="6774" spans="9:199" s="1" customFormat="1">
      <c r="I6774" s="3"/>
      <c r="P6774" s="59"/>
      <c r="Q6774" s="59"/>
      <c r="R6774" s="59"/>
      <c r="T6774" s="3"/>
      <c r="U6774" s="5"/>
      <c r="V6774" s="3"/>
      <c r="W6774" s="5"/>
      <c r="AE6774" s="7"/>
      <c r="AM6774" s="8"/>
      <c r="AT6774" s="9"/>
      <c r="GM6774" s="12"/>
      <c r="GN6774" s="12"/>
      <c r="GO6774" s="12"/>
      <c r="GP6774" s="12"/>
      <c r="GQ6774" s="12"/>
    </row>
    <row r="6775" spans="9:199" s="1" customFormat="1">
      <c r="I6775" s="3"/>
      <c r="P6775" s="59"/>
      <c r="Q6775" s="59"/>
      <c r="R6775" s="59"/>
      <c r="T6775" s="3"/>
      <c r="U6775" s="5"/>
      <c r="V6775" s="3"/>
      <c r="W6775" s="5"/>
      <c r="AE6775" s="7"/>
      <c r="AM6775" s="8"/>
      <c r="AT6775" s="9"/>
      <c r="GM6775" s="12"/>
      <c r="GN6775" s="12"/>
      <c r="GO6775" s="12"/>
      <c r="GP6775" s="12"/>
      <c r="GQ6775" s="12"/>
    </row>
    <row r="6776" spans="9:199" s="1" customFormat="1">
      <c r="I6776" s="3"/>
      <c r="P6776" s="59"/>
      <c r="Q6776" s="59"/>
      <c r="R6776" s="59"/>
      <c r="T6776" s="3"/>
      <c r="U6776" s="5"/>
      <c r="V6776" s="3"/>
      <c r="W6776" s="5"/>
      <c r="AE6776" s="7"/>
      <c r="AM6776" s="8"/>
      <c r="AT6776" s="9"/>
      <c r="GM6776" s="12"/>
      <c r="GN6776" s="12"/>
      <c r="GO6776" s="12"/>
      <c r="GP6776" s="12"/>
      <c r="GQ6776" s="12"/>
    </row>
    <row r="6777" spans="9:199" s="1" customFormat="1">
      <c r="I6777" s="3"/>
      <c r="P6777" s="59"/>
      <c r="Q6777" s="59"/>
      <c r="R6777" s="59"/>
      <c r="T6777" s="3"/>
      <c r="U6777" s="5"/>
      <c r="V6777" s="3"/>
      <c r="W6777" s="5"/>
      <c r="AE6777" s="7"/>
      <c r="AM6777" s="8"/>
      <c r="AT6777" s="9"/>
      <c r="GM6777" s="12"/>
      <c r="GN6777" s="12"/>
      <c r="GO6777" s="12"/>
      <c r="GP6777" s="12"/>
      <c r="GQ6777" s="12"/>
    </row>
    <row r="6778" spans="9:199" s="1" customFormat="1">
      <c r="I6778" s="3"/>
      <c r="P6778" s="59"/>
      <c r="Q6778" s="59"/>
      <c r="R6778" s="59"/>
      <c r="T6778" s="3"/>
      <c r="U6778" s="5"/>
      <c r="V6778" s="3"/>
      <c r="W6778" s="5"/>
      <c r="AE6778" s="7"/>
      <c r="AM6778" s="8"/>
      <c r="AT6778" s="9"/>
      <c r="GM6778" s="12"/>
      <c r="GN6778" s="12"/>
      <c r="GO6778" s="12"/>
      <c r="GP6778" s="12"/>
      <c r="GQ6778" s="12"/>
    </row>
    <row r="6779" spans="9:199" s="1" customFormat="1">
      <c r="I6779" s="3"/>
      <c r="P6779" s="59"/>
      <c r="Q6779" s="59"/>
      <c r="R6779" s="59"/>
      <c r="T6779" s="3"/>
      <c r="U6779" s="5"/>
      <c r="V6779" s="3"/>
      <c r="W6779" s="5"/>
      <c r="AE6779" s="7"/>
      <c r="AM6779" s="8"/>
      <c r="AT6779" s="9"/>
      <c r="GM6779" s="12"/>
      <c r="GN6779" s="12"/>
      <c r="GO6779" s="12"/>
      <c r="GP6779" s="12"/>
      <c r="GQ6779" s="12"/>
    </row>
    <row r="6780" spans="9:199" s="1" customFormat="1">
      <c r="I6780" s="3"/>
      <c r="P6780" s="59"/>
      <c r="Q6780" s="59"/>
      <c r="R6780" s="59"/>
      <c r="T6780" s="3"/>
      <c r="U6780" s="5"/>
      <c r="V6780" s="3"/>
      <c r="W6780" s="5"/>
      <c r="AE6780" s="7"/>
      <c r="AM6780" s="8"/>
      <c r="AT6780" s="9"/>
      <c r="GM6780" s="12"/>
      <c r="GN6780" s="12"/>
      <c r="GO6780" s="12"/>
      <c r="GP6780" s="12"/>
      <c r="GQ6780" s="12"/>
    </row>
    <row r="6781" spans="9:199" s="1" customFormat="1">
      <c r="I6781" s="3"/>
      <c r="P6781" s="59"/>
      <c r="Q6781" s="59"/>
      <c r="R6781" s="59"/>
      <c r="T6781" s="3"/>
      <c r="U6781" s="5"/>
      <c r="V6781" s="3"/>
      <c r="W6781" s="5"/>
      <c r="AE6781" s="7"/>
      <c r="AM6781" s="8"/>
      <c r="AT6781" s="9"/>
      <c r="GM6781" s="12"/>
      <c r="GN6781" s="12"/>
      <c r="GO6781" s="12"/>
      <c r="GP6781" s="12"/>
      <c r="GQ6781" s="12"/>
    </row>
    <row r="6782" spans="9:199" s="1" customFormat="1">
      <c r="I6782" s="3"/>
      <c r="P6782" s="59"/>
      <c r="Q6782" s="59"/>
      <c r="R6782" s="59"/>
      <c r="T6782" s="3"/>
      <c r="U6782" s="5"/>
      <c r="V6782" s="3"/>
      <c r="W6782" s="5"/>
      <c r="AE6782" s="7"/>
      <c r="AM6782" s="8"/>
      <c r="AT6782" s="9"/>
      <c r="GM6782" s="12"/>
      <c r="GN6782" s="12"/>
      <c r="GO6782" s="12"/>
      <c r="GP6782" s="12"/>
      <c r="GQ6782" s="12"/>
    </row>
    <row r="6783" spans="9:199" s="1" customFormat="1">
      <c r="I6783" s="3"/>
      <c r="P6783" s="59"/>
      <c r="Q6783" s="59"/>
      <c r="R6783" s="59"/>
      <c r="T6783" s="3"/>
      <c r="U6783" s="5"/>
      <c r="V6783" s="3"/>
      <c r="W6783" s="5"/>
      <c r="AE6783" s="7"/>
      <c r="AM6783" s="8"/>
      <c r="AT6783" s="9"/>
      <c r="GM6783" s="12"/>
      <c r="GN6783" s="12"/>
      <c r="GO6783" s="12"/>
      <c r="GP6783" s="12"/>
      <c r="GQ6783" s="12"/>
    </row>
    <row r="6784" spans="9:199" s="1" customFormat="1">
      <c r="I6784" s="3"/>
      <c r="P6784" s="59"/>
      <c r="Q6784" s="59"/>
      <c r="R6784" s="59"/>
      <c r="T6784" s="3"/>
      <c r="U6784" s="5"/>
      <c r="V6784" s="3"/>
      <c r="W6784" s="5"/>
      <c r="AE6784" s="7"/>
      <c r="AM6784" s="8"/>
      <c r="AT6784" s="9"/>
      <c r="GM6784" s="12"/>
      <c r="GN6784" s="12"/>
      <c r="GO6784" s="12"/>
      <c r="GP6784" s="12"/>
      <c r="GQ6784" s="12"/>
    </row>
    <row r="6785" spans="9:199" s="1" customFormat="1">
      <c r="I6785" s="3"/>
      <c r="P6785" s="59"/>
      <c r="Q6785" s="59"/>
      <c r="R6785" s="59"/>
      <c r="T6785" s="3"/>
      <c r="U6785" s="5"/>
      <c r="V6785" s="3"/>
      <c r="W6785" s="5"/>
      <c r="AE6785" s="7"/>
      <c r="AM6785" s="8"/>
      <c r="AT6785" s="9"/>
      <c r="GM6785" s="12"/>
      <c r="GN6785" s="12"/>
      <c r="GO6785" s="12"/>
      <c r="GP6785" s="12"/>
      <c r="GQ6785" s="12"/>
    </row>
    <row r="6786" spans="9:199" s="1" customFormat="1">
      <c r="I6786" s="3"/>
      <c r="P6786" s="59"/>
      <c r="Q6786" s="59"/>
      <c r="R6786" s="59"/>
      <c r="T6786" s="3"/>
      <c r="U6786" s="5"/>
      <c r="V6786" s="3"/>
      <c r="W6786" s="5"/>
      <c r="AE6786" s="7"/>
      <c r="AM6786" s="8"/>
      <c r="AT6786" s="9"/>
      <c r="GM6786" s="12"/>
      <c r="GN6786" s="12"/>
      <c r="GO6786" s="12"/>
      <c r="GP6786" s="12"/>
      <c r="GQ6786" s="12"/>
    </row>
    <row r="6787" spans="9:199" s="1" customFormat="1">
      <c r="I6787" s="3"/>
      <c r="P6787" s="59"/>
      <c r="Q6787" s="59"/>
      <c r="R6787" s="59"/>
      <c r="T6787" s="3"/>
      <c r="U6787" s="5"/>
      <c r="V6787" s="3"/>
      <c r="W6787" s="5"/>
      <c r="AE6787" s="7"/>
      <c r="AM6787" s="8"/>
      <c r="AT6787" s="9"/>
      <c r="GM6787" s="12"/>
      <c r="GN6787" s="12"/>
      <c r="GO6787" s="12"/>
      <c r="GP6787" s="12"/>
      <c r="GQ6787" s="12"/>
    </row>
    <row r="6788" spans="9:199" s="1" customFormat="1">
      <c r="I6788" s="3"/>
      <c r="P6788" s="59"/>
      <c r="Q6788" s="59"/>
      <c r="R6788" s="59"/>
      <c r="T6788" s="3"/>
      <c r="U6788" s="5"/>
      <c r="V6788" s="3"/>
      <c r="W6788" s="5"/>
      <c r="AE6788" s="7"/>
      <c r="AM6788" s="8"/>
      <c r="AT6788" s="9"/>
      <c r="GM6788" s="12"/>
      <c r="GN6788" s="12"/>
      <c r="GO6788" s="12"/>
      <c r="GP6788" s="12"/>
      <c r="GQ6788" s="12"/>
    </row>
    <row r="6789" spans="9:199" s="1" customFormat="1">
      <c r="I6789" s="3"/>
      <c r="P6789" s="59"/>
      <c r="Q6789" s="59"/>
      <c r="R6789" s="59"/>
      <c r="T6789" s="3"/>
      <c r="U6789" s="5"/>
      <c r="V6789" s="3"/>
      <c r="W6789" s="5"/>
      <c r="AE6789" s="7"/>
      <c r="AM6789" s="8"/>
      <c r="AT6789" s="9"/>
      <c r="GM6789" s="12"/>
      <c r="GN6789" s="12"/>
      <c r="GO6789" s="12"/>
      <c r="GP6789" s="12"/>
      <c r="GQ6789" s="12"/>
    </row>
    <row r="6790" spans="9:199" s="1" customFormat="1">
      <c r="I6790" s="3"/>
      <c r="P6790" s="59"/>
      <c r="Q6790" s="59"/>
      <c r="R6790" s="59"/>
      <c r="T6790" s="3"/>
      <c r="U6790" s="5"/>
      <c r="V6790" s="3"/>
      <c r="W6790" s="5"/>
      <c r="AE6790" s="7"/>
      <c r="AM6790" s="8"/>
      <c r="AT6790" s="9"/>
      <c r="GM6790" s="12"/>
      <c r="GN6790" s="12"/>
      <c r="GO6790" s="12"/>
      <c r="GP6790" s="12"/>
      <c r="GQ6790" s="12"/>
    </row>
    <row r="6791" spans="9:199" s="1" customFormat="1">
      <c r="I6791" s="3"/>
      <c r="P6791" s="59"/>
      <c r="Q6791" s="59"/>
      <c r="R6791" s="59"/>
      <c r="T6791" s="3"/>
      <c r="U6791" s="5"/>
      <c r="V6791" s="3"/>
      <c r="W6791" s="5"/>
      <c r="AE6791" s="7"/>
      <c r="AM6791" s="8"/>
      <c r="AT6791" s="9"/>
      <c r="GM6791" s="12"/>
      <c r="GN6791" s="12"/>
      <c r="GO6791" s="12"/>
      <c r="GP6791" s="12"/>
      <c r="GQ6791" s="12"/>
    </row>
    <row r="6792" spans="9:199" s="1" customFormat="1">
      <c r="I6792" s="3"/>
      <c r="P6792" s="59"/>
      <c r="Q6792" s="59"/>
      <c r="R6792" s="59"/>
      <c r="T6792" s="3"/>
      <c r="U6792" s="5"/>
      <c r="V6792" s="3"/>
      <c r="W6792" s="5"/>
      <c r="AE6792" s="7"/>
      <c r="AM6792" s="8"/>
      <c r="AT6792" s="9"/>
      <c r="GM6792" s="12"/>
      <c r="GN6792" s="12"/>
      <c r="GO6792" s="12"/>
      <c r="GP6792" s="12"/>
      <c r="GQ6792" s="12"/>
    </row>
    <row r="6793" spans="9:199" s="1" customFormat="1">
      <c r="I6793" s="3"/>
      <c r="P6793" s="59"/>
      <c r="Q6793" s="59"/>
      <c r="R6793" s="59"/>
      <c r="T6793" s="3"/>
      <c r="U6793" s="5"/>
      <c r="V6793" s="3"/>
      <c r="W6793" s="5"/>
      <c r="AE6793" s="7"/>
      <c r="AM6793" s="8"/>
      <c r="AT6793" s="9"/>
      <c r="GM6793" s="12"/>
      <c r="GN6793" s="12"/>
      <c r="GO6793" s="12"/>
      <c r="GP6793" s="12"/>
      <c r="GQ6793" s="12"/>
    </row>
    <row r="6794" spans="9:199" s="1" customFormat="1">
      <c r="I6794" s="3"/>
      <c r="P6794" s="59"/>
      <c r="Q6794" s="59"/>
      <c r="R6794" s="59"/>
      <c r="T6794" s="3"/>
      <c r="U6794" s="5"/>
      <c r="V6794" s="3"/>
      <c r="W6794" s="5"/>
      <c r="AE6794" s="7"/>
      <c r="AM6794" s="8"/>
      <c r="AT6794" s="9"/>
      <c r="GM6794" s="12"/>
      <c r="GN6794" s="12"/>
      <c r="GO6794" s="12"/>
      <c r="GP6794" s="12"/>
      <c r="GQ6794" s="12"/>
    </row>
    <row r="6795" spans="9:199" s="1" customFormat="1">
      <c r="I6795" s="3"/>
      <c r="P6795" s="59"/>
      <c r="Q6795" s="59"/>
      <c r="R6795" s="59"/>
      <c r="T6795" s="3"/>
      <c r="U6795" s="5"/>
      <c r="V6795" s="3"/>
      <c r="W6795" s="5"/>
      <c r="AE6795" s="7"/>
      <c r="AM6795" s="8"/>
      <c r="AT6795" s="9"/>
      <c r="GM6795" s="12"/>
      <c r="GN6795" s="12"/>
      <c r="GO6795" s="12"/>
      <c r="GP6795" s="12"/>
      <c r="GQ6795" s="12"/>
    </row>
    <row r="6796" spans="9:199" s="1" customFormat="1">
      <c r="I6796" s="3"/>
      <c r="P6796" s="59"/>
      <c r="Q6796" s="59"/>
      <c r="R6796" s="59"/>
      <c r="T6796" s="3"/>
      <c r="U6796" s="5"/>
      <c r="V6796" s="3"/>
      <c r="W6796" s="5"/>
      <c r="AE6796" s="7"/>
      <c r="AM6796" s="8"/>
      <c r="AT6796" s="9"/>
      <c r="GM6796" s="12"/>
      <c r="GN6796" s="12"/>
      <c r="GO6796" s="12"/>
      <c r="GP6796" s="12"/>
      <c r="GQ6796" s="12"/>
    </row>
    <row r="6797" spans="9:199" s="1" customFormat="1">
      <c r="I6797" s="3"/>
      <c r="P6797" s="59"/>
      <c r="Q6797" s="59"/>
      <c r="R6797" s="59"/>
      <c r="T6797" s="3"/>
      <c r="U6797" s="5"/>
      <c r="V6797" s="3"/>
      <c r="W6797" s="5"/>
      <c r="AE6797" s="7"/>
      <c r="AM6797" s="8"/>
      <c r="AT6797" s="9"/>
      <c r="GM6797" s="12"/>
      <c r="GN6797" s="12"/>
      <c r="GO6797" s="12"/>
      <c r="GP6797" s="12"/>
      <c r="GQ6797" s="12"/>
    </row>
    <row r="6798" spans="9:199" s="1" customFormat="1">
      <c r="I6798" s="3"/>
      <c r="P6798" s="59"/>
      <c r="Q6798" s="59"/>
      <c r="R6798" s="59"/>
      <c r="T6798" s="3"/>
      <c r="U6798" s="5"/>
      <c r="V6798" s="3"/>
      <c r="W6798" s="5"/>
      <c r="AE6798" s="7"/>
      <c r="AM6798" s="8"/>
      <c r="AT6798" s="9"/>
      <c r="GM6798" s="12"/>
      <c r="GN6798" s="12"/>
      <c r="GO6798" s="12"/>
      <c r="GP6798" s="12"/>
      <c r="GQ6798" s="12"/>
    </row>
    <row r="6799" spans="9:199" s="1" customFormat="1">
      <c r="I6799" s="3"/>
      <c r="P6799" s="59"/>
      <c r="Q6799" s="59"/>
      <c r="R6799" s="59"/>
      <c r="T6799" s="3"/>
      <c r="U6799" s="5"/>
      <c r="V6799" s="3"/>
      <c r="W6799" s="5"/>
      <c r="AE6799" s="7"/>
      <c r="AM6799" s="8"/>
      <c r="AT6799" s="9"/>
      <c r="GM6799" s="12"/>
      <c r="GN6799" s="12"/>
      <c r="GO6799" s="12"/>
      <c r="GP6799" s="12"/>
      <c r="GQ6799" s="12"/>
    </row>
    <row r="6800" spans="9:199" s="1" customFormat="1">
      <c r="I6800" s="3"/>
      <c r="P6800" s="59"/>
      <c r="Q6800" s="59"/>
      <c r="R6800" s="59"/>
      <c r="T6800" s="3"/>
      <c r="U6800" s="5"/>
      <c r="V6800" s="3"/>
      <c r="W6800" s="5"/>
      <c r="AE6800" s="7"/>
      <c r="AM6800" s="8"/>
      <c r="AT6800" s="9"/>
      <c r="GM6800" s="12"/>
      <c r="GN6800" s="12"/>
      <c r="GO6800" s="12"/>
      <c r="GP6800" s="12"/>
      <c r="GQ6800" s="12"/>
    </row>
    <row r="6801" spans="9:199" s="1" customFormat="1">
      <c r="I6801" s="3"/>
      <c r="P6801" s="59"/>
      <c r="Q6801" s="59"/>
      <c r="R6801" s="59"/>
      <c r="T6801" s="3"/>
      <c r="U6801" s="5"/>
      <c r="V6801" s="3"/>
      <c r="W6801" s="5"/>
      <c r="AE6801" s="7"/>
      <c r="AM6801" s="8"/>
      <c r="AT6801" s="9"/>
      <c r="GM6801" s="12"/>
      <c r="GN6801" s="12"/>
      <c r="GO6801" s="12"/>
      <c r="GP6801" s="12"/>
      <c r="GQ6801" s="12"/>
    </row>
    <row r="6802" spans="9:199" s="1" customFormat="1">
      <c r="I6802" s="3"/>
      <c r="P6802" s="59"/>
      <c r="Q6802" s="59"/>
      <c r="R6802" s="59"/>
      <c r="T6802" s="3"/>
      <c r="U6802" s="5"/>
      <c r="V6802" s="3"/>
      <c r="W6802" s="5"/>
      <c r="AE6802" s="7"/>
      <c r="AM6802" s="8"/>
      <c r="AT6802" s="9"/>
      <c r="GM6802" s="12"/>
      <c r="GN6802" s="12"/>
      <c r="GO6802" s="12"/>
      <c r="GP6802" s="12"/>
      <c r="GQ6802" s="12"/>
    </row>
    <row r="6803" spans="9:199" s="1" customFormat="1">
      <c r="I6803" s="3"/>
      <c r="P6803" s="59"/>
      <c r="Q6803" s="59"/>
      <c r="R6803" s="59"/>
      <c r="T6803" s="3"/>
      <c r="U6803" s="5"/>
      <c r="V6803" s="3"/>
      <c r="W6803" s="5"/>
      <c r="AE6803" s="7"/>
      <c r="AM6803" s="8"/>
      <c r="AT6803" s="9"/>
      <c r="GM6803" s="12"/>
      <c r="GN6803" s="12"/>
      <c r="GO6803" s="12"/>
      <c r="GP6803" s="12"/>
      <c r="GQ6803" s="12"/>
    </row>
    <row r="6804" spans="9:199" s="1" customFormat="1">
      <c r="I6804" s="3"/>
      <c r="P6804" s="59"/>
      <c r="Q6804" s="59"/>
      <c r="R6804" s="59"/>
      <c r="T6804" s="3"/>
      <c r="U6804" s="5"/>
      <c r="V6804" s="3"/>
      <c r="W6804" s="5"/>
      <c r="AE6804" s="7"/>
      <c r="AM6804" s="8"/>
      <c r="AT6804" s="9"/>
      <c r="GM6804" s="12"/>
      <c r="GN6804" s="12"/>
      <c r="GO6804" s="12"/>
      <c r="GP6804" s="12"/>
      <c r="GQ6804" s="12"/>
    </row>
    <row r="6805" spans="9:199" s="1" customFormat="1">
      <c r="I6805" s="3"/>
      <c r="P6805" s="59"/>
      <c r="Q6805" s="59"/>
      <c r="R6805" s="59"/>
      <c r="T6805" s="3"/>
      <c r="U6805" s="5"/>
      <c r="V6805" s="3"/>
      <c r="W6805" s="5"/>
      <c r="AE6805" s="7"/>
      <c r="AM6805" s="8"/>
      <c r="AT6805" s="9"/>
      <c r="GM6805" s="12"/>
      <c r="GN6805" s="12"/>
      <c r="GO6805" s="12"/>
      <c r="GP6805" s="12"/>
      <c r="GQ6805" s="12"/>
    </row>
    <row r="6806" spans="9:199" s="1" customFormat="1">
      <c r="I6806" s="3"/>
      <c r="P6806" s="59"/>
      <c r="Q6806" s="59"/>
      <c r="R6806" s="59"/>
      <c r="T6806" s="3"/>
      <c r="U6806" s="5"/>
      <c r="V6806" s="3"/>
      <c r="W6806" s="5"/>
      <c r="AE6806" s="7"/>
      <c r="AM6806" s="8"/>
      <c r="AT6806" s="9"/>
      <c r="GM6806" s="12"/>
      <c r="GN6806" s="12"/>
      <c r="GO6806" s="12"/>
      <c r="GP6806" s="12"/>
      <c r="GQ6806" s="12"/>
    </row>
    <row r="6807" spans="9:199" s="1" customFormat="1">
      <c r="I6807" s="3"/>
      <c r="P6807" s="59"/>
      <c r="Q6807" s="59"/>
      <c r="R6807" s="59"/>
      <c r="T6807" s="3"/>
      <c r="U6807" s="5"/>
      <c r="V6807" s="3"/>
      <c r="W6807" s="5"/>
      <c r="AE6807" s="7"/>
      <c r="AM6807" s="8"/>
      <c r="AT6807" s="9"/>
      <c r="GM6807" s="12"/>
      <c r="GN6807" s="12"/>
      <c r="GO6807" s="12"/>
      <c r="GP6807" s="12"/>
      <c r="GQ6807" s="12"/>
    </row>
    <row r="6808" spans="9:199" s="1" customFormat="1">
      <c r="I6808" s="3"/>
      <c r="P6808" s="59"/>
      <c r="Q6808" s="59"/>
      <c r="R6808" s="59"/>
      <c r="T6808" s="3"/>
      <c r="U6808" s="5"/>
      <c r="V6808" s="3"/>
      <c r="W6808" s="5"/>
      <c r="AE6808" s="7"/>
      <c r="AM6808" s="8"/>
      <c r="AT6808" s="9"/>
      <c r="GM6808" s="12"/>
      <c r="GN6808" s="12"/>
      <c r="GO6808" s="12"/>
      <c r="GP6808" s="12"/>
      <c r="GQ6808" s="12"/>
    </row>
    <row r="6809" spans="9:199" s="1" customFormat="1">
      <c r="I6809" s="3"/>
      <c r="P6809" s="59"/>
      <c r="Q6809" s="59"/>
      <c r="R6809" s="59"/>
      <c r="T6809" s="3"/>
      <c r="U6809" s="5"/>
      <c r="V6809" s="3"/>
      <c r="W6809" s="5"/>
      <c r="AE6809" s="7"/>
      <c r="AM6809" s="8"/>
      <c r="AT6809" s="9"/>
      <c r="GM6809" s="12"/>
      <c r="GN6809" s="12"/>
      <c r="GO6809" s="12"/>
      <c r="GP6809" s="12"/>
      <c r="GQ6809" s="12"/>
    </row>
    <row r="6810" spans="9:199" s="1" customFormat="1">
      <c r="I6810" s="3"/>
      <c r="P6810" s="59"/>
      <c r="Q6810" s="59"/>
      <c r="R6810" s="59"/>
      <c r="T6810" s="3"/>
      <c r="U6810" s="5"/>
      <c r="V6810" s="3"/>
      <c r="W6810" s="5"/>
      <c r="AE6810" s="7"/>
      <c r="AM6810" s="8"/>
      <c r="AT6810" s="9"/>
      <c r="GM6810" s="12"/>
      <c r="GN6810" s="12"/>
      <c r="GO6810" s="12"/>
      <c r="GP6810" s="12"/>
      <c r="GQ6810" s="12"/>
    </row>
    <row r="6811" spans="9:199" s="1" customFormat="1">
      <c r="I6811" s="3"/>
      <c r="P6811" s="59"/>
      <c r="Q6811" s="59"/>
      <c r="R6811" s="59"/>
      <c r="T6811" s="3"/>
      <c r="U6811" s="5"/>
      <c r="V6811" s="3"/>
      <c r="W6811" s="5"/>
      <c r="AE6811" s="7"/>
      <c r="AM6811" s="8"/>
      <c r="AT6811" s="9"/>
      <c r="GM6811" s="12"/>
      <c r="GN6811" s="12"/>
      <c r="GO6811" s="12"/>
      <c r="GP6811" s="12"/>
      <c r="GQ6811" s="12"/>
    </row>
    <row r="6812" spans="9:199" s="1" customFormat="1">
      <c r="I6812" s="3"/>
      <c r="P6812" s="59"/>
      <c r="Q6812" s="59"/>
      <c r="R6812" s="59"/>
      <c r="T6812" s="3"/>
      <c r="U6812" s="5"/>
      <c r="V6812" s="3"/>
      <c r="W6812" s="5"/>
      <c r="AE6812" s="7"/>
      <c r="AM6812" s="8"/>
      <c r="AT6812" s="9"/>
      <c r="GM6812" s="12"/>
      <c r="GN6812" s="12"/>
      <c r="GO6812" s="12"/>
      <c r="GP6812" s="12"/>
      <c r="GQ6812" s="12"/>
    </row>
    <row r="6813" spans="9:199" s="1" customFormat="1">
      <c r="I6813" s="3"/>
      <c r="P6813" s="59"/>
      <c r="Q6813" s="59"/>
      <c r="R6813" s="59"/>
      <c r="T6813" s="3"/>
      <c r="U6813" s="5"/>
      <c r="V6813" s="3"/>
      <c r="W6813" s="5"/>
      <c r="AE6813" s="7"/>
      <c r="AM6813" s="8"/>
      <c r="AT6813" s="9"/>
      <c r="GM6813" s="12"/>
      <c r="GN6813" s="12"/>
      <c r="GO6813" s="12"/>
      <c r="GP6813" s="12"/>
      <c r="GQ6813" s="12"/>
    </row>
    <row r="6814" spans="9:199" s="1" customFormat="1">
      <c r="I6814" s="3"/>
      <c r="P6814" s="59"/>
      <c r="Q6814" s="59"/>
      <c r="R6814" s="59"/>
      <c r="T6814" s="3"/>
      <c r="U6814" s="5"/>
      <c r="V6814" s="3"/>
      <c r="W6814" s="5"/>
      <c r="AE6814" s="7"/>
      <c r="AM6814" s="8"/>
      <c r="AT6814" s="9"/>
      <c r="GM6814" s="12"/>
      <c r="GN6814" s="12"/>
      <c r="GO6814" s="12"/>
      <c r="GP6814" s="12"/>
      <c r="GQ6814" s="12"/>
    </row>
    <row r="6815" spans="9:199" s="1" customFormat="1">
      <c r="I6815" s="3"/>
      <c r="P6815" s="59"/>
      <c r="Q6815" s="59"/>
      <c r="R6815" s="59"/>
      <c r="T6815" s="3"/>
      <c r="U6815" s="5"/>
      <c r="V6815" s="3"/>
      <c r="W6815" s="5"/>
      <c r="AE6815" s="7"/>
      <c r="AM6815" s="8"/>
      <c r="AT6815" s="9"/>
      <c r="GM6815" s="12"/>
      <c r="GN6815" s="12"/>
      <c r="GO6815" s="12"/>
      <c r="GP6815" s="12"/>
      <c r="GQ6815" s="12"/>
    </row>
    <row r="6816" spans="9:199" s="1" customFormat="1">
      <c r="I6816" s="3"/>
      <c r="P6816" s="59"/>
      <c r="Q6816" s="59"/>
      <c r="R6816" s="59"/>
      <c r="T6816" s="3"/>
      <c r="U6816" s="5"/>
      <c r="V6816" s="3"/>
      <c r="W6816" s="5"/>
      <c r="AE6816" s="7"/>
      <c r="AM6816" s="8"/>
      <c r="AT6816" s="9"/>
      <c r="GM6816" s="12"/>
      <c r="GN6816" s="12"/>
      <c r="GO6816" s="12"/>
      <c r="GP6816" s="12"/>
      <c r="GQ6816" s="12"/>
    </row>
    <row r="6817" spans="9:199" s="1" customFormat="1">
      <c r="I6817" s="3"/>
      <c r="P6817" s="59"/>
      <c r="Q6817" s="59"/>
      <c r="R6817" s="59"/>
      <c r="T6817" s="3"/>
      <c r="U6817" s="5"/>
      <c r="V6817" s="3"/>
      <c r="W6817" s="5"/>
      <c r="AE6817" s="7"/>
      <c r="AM6817" s="8"/>
      <c r="AT6817" s="9"/>
      <c r="GM6817" s="12"/>
      <c r="GN6817" s="12"/>
      <c r="GO6817" s="12"/>
      <c r="GP6817" s="12"/>
      <c r="GQ6817" s="12"/>
    </row>
    <row r="6818" spans="9:199" s="1" customFormat="1">
      <c r="I6818" s="3"/>
      <c r="P6818" s="59"/>
      <c r="Q6818" s="59"/>
      <c r="R6818" s="59"/>
      <c r="T6818" s="3"/>
      <c r="U6818" s="5"/>
      <c r="V6818" s="3"/>
      <c r="W6818" s="5"/>
      <c r="AE6818" s="7"/>
      <c r="AM6818" s="8"/>
      <c r="AT6818" s="9"/>
      <c r="GM6818" s="12"/>
      <c r="GN6818" s="12"/>
      <c r="GO6818" s="12"/>
      <c r="GP6818" s="12"/>
      <c r="GQ6818" s="12"/>
    </row>
    <row r="6819" spans="9:199" s="1" customFormat="1">
      <c r="I6819" s="3"/>
      <c r="P6819" s="59"/>
      <c r="Q6819" s="59"/>
      <c r="R6819" s="59"/>
      <c r="T6819" s="3"/>
      <c r="U6819" s="5"/>
      <c r="V6819" s="3"/>
      <c r="W6819" s="5"/>
      <c r="AE6819" s="7"/>
      <c r="AM6819" s="8"/>
      <c r="AT6819" s="9"/>
      <c r="GM6819" s="12"/>
      <c r="GN6819" s="12"/>
      <c r="GO6819" s="12"/>
      <c r="GP6819" s="12"/>
      <c r="GQ6819" s="12"/>
    </row>
    <row r="6820" spans="9:199" s="1" customFormat="1">
      <c r="I6820" s="3"/>
      <c r="P6820" s="59"/>
      <c r="Q6820" s="59"/>
      <c r="R6820" s="59"/>
      <c r="T6820" s="3"/>
      <c r="U6820" s="5"/>
      <c r="V6820" s="3"/>
      <c r="W6820" s="5"/>
      <c r="AE6820" s="7"/>
      <c r="AM6820" s="8"/>
      <c r="AT6820" s="9"/>
      <c r="GM6820" s="12"/>
      <c r="GN6820" s="12"/>
      <c r="GO6820" s="12"/>
      <c r="GP6820" s="12"/>
      <c r="GQ6820" s="12"/>
    </row>
    <row r="6821" spans="9:199" s="1" customFormat="1">
      <c r="I6821" s="3"/>
      <c r="P6821" s="59"/>
      <c r="Q6821" s="59"/>
      <c r="R6821" s="59"/>
      <c r="T6821" s="3"/>
      <c r="U6821" s="5"/>
      <c r="V6821" s="3"/>
      <c r="W6821" s="5"/>
      <c r="AE6821" s="7"/>
      <c r="AM6821" s="8"/>
      <c r="AT6821" s="9"/>
      <c r="GM6821" s="12"/>
      <c r="GN6821" s="12"/>
      <c r="GO6821" s="12"/>
      <c r="GP6821" s="12"/>
      <c r="GQ6821" s="12"/>
    </row>
    <row r="6822" spans="9:199" s="1" customFormat="1">
      <c r="I6822" s="3"/>
      <c r="P6822" s="59"/>
      <c r="Q6822" s="59"/>
      <c r="R6822" s="59"/>
      <c r="T6822" s="3"/>
      <c r="U6822" s="5"/>
      <c r="V6822" s="3"/>
      <c r="W6822" s="5"/>
      <c r="AE6822" s="7"/>
      <c r="AM6822" s="8"/>
      <c r="AT6822" s="9"/>
      <c r="GM6822" s="12"/>
      <c r="GN6822" s="12"/>
      <c r="GO6822" s="12"/>
      <c r="GP6822" s="12"/>
      <c r="GQ6822" s="12"/>
    </row>
    <row r="6823" spans="9:199" s="1" customFormat="1">
      <c r="I6823" s="3"/>
      <c r="P6823" s="59"/>
      <c r="Q6823" s="59"/>
      <c r="R6823" s="59"/>
      <c r="T6823" s="3"/>
      <c r="U6823" s="5"/>
      <c r="V6823" s="3"/>
      <c r="W6823" s="5"/>
      <c r="AE6823" s="7"/>
      <c r="AM6823" s="8"/>
      <c r="AT6823" s="9"/>
      <c r="GM6823" s="12"/>
      <c r="GN6823" s="12"/>
      <c r="GO6823" s="12"/>
      <c r="GP6823" s="12"/>
      <c r="GQ6823" s="12"/>
    </row>
    <row r="6824" spans="9:199" s="1" customFormat="1">
      <c r="I6824" s="3"/>
      <c r="P6824" s="59"/>
      <c r="Q6824" s="59"/>
      <c r="R6824" s="59"/>
      <c r="T6824" s="3"/>
      <c r="U6824" s="5"/>
      <c r="V6824" s="3"/>
      <c r="W6824" s="5"/>
      <c r="AE6824" s="7"/>
      <c r="AM6824" s="8"/>
      <c r="AT6824" s="9"/>
      <c r="GM6824" s="12"/>
      <c r="GN6824" s="12"/>
      <c r="GO6824" s="12"/>
      <c r="GP6824" s="12"/>
      <c r="GQ6824" s="12"/>
    </row>
    <row r="6825" spans="9:199" s="1" customFormat="1">
      <c r="I6825" s="3"/>
      <c r="P6825" s="59"/>
      <c r="Q6825" s="59"/>
      <c r="R6825" s="59"/>
      <c r="T6825" s="3"/>
      <c r="U6825" s="5"/>
      <c r="V6825" s="3"/>
      <c r="W6825" s="5"/>
      <c r="AE6825" s="7"/>
      <c r="AM6825" s="8"/>
      <c r="AT6825" s="9"/>
      <c r="GM6825" s="12"/>
      <c r="GN6825" s="12"/>
      <c r="GO6825" s="12"/>
      <c r="GP6825" s="12"/>
      <c r="GQ6825" s="12"/>
    </row>
    <row r="6826" spans="9:199" s="1" customFormat="1">
      <c r="I6826" s="3"/>
      <c r="P6826" s="59"/>
      <c r="Q6826" s="59"/>
      <c r="R6826" s="59"/>
      <c r="T6826" s="3"/>
      <c r="U6826" s="5"/>
      <c r="V6826" s="3"/>
      <c r="W6826" s="5"/>
      <c r="AE6826" s="7"/>
      <c r="AM6826" s="8"/>
      <c r="AT6826" s="9"/>
      <c r="GM6826" s="12"/>
      <c r="GN6826" s="12"/>
      <c r="GO6826" s="12"/>
      <c r="GP6826" s="12"/>
      <c r="GQ6826" s="12"/>
    </row>
    <row r="6827" spans="9:199" s="1" customFormat="1">
      <c r="I6827" s="3"/>
      <c r="P6827" s="59"/>
      <c r="Q6827" s="59"/>
      <c r="R6827" s="59"/>
      <c r="T6827" s="3"/>
      <c r="U6827" s="5"/>
      <c r="V6827" s="3"/>
      <c r="W6827" s="5"/>
      <c r="AE6827" s="7"/>
      <c r="AM6827" s="8"/>
      <c r="AT6827" s="9"/>
      <c r="GM6827" s="12"/>
      <c r="GN6827" s="12"/>
      <c r="GO6827" s="12"/>
      <c r="GP6827" s="12"/>
      <c r="GQ6827" s="12"/>
    </row>
    <row r="6828" spans="9:199" s="1" customFormat="1">
      <c r="I6828" s="3"/>
      <c r="P6828" s="59"/>
      <c r="Q6828" s="59"/>
      <c r="R6828" s="59"/>
      <c r="T6828" s="3"/>
      <c r="U6828" s="5"/>
      <c r="V6828" s="3"/>
      <c r="W6828" s="5"/>
      <c r="AE6828" s="7"/>
      <c r="AM6828" s="8"/>
      <c r="AT6828" s="9"/>
      <c r="GM6828" s="12"/>
      <c r="GN6828" s="12"/>
      <c r="GO6828" s="12"/>
      <c r="GP6828" s="12"/>
      <c r="GQ6828" s="12"/>
    </row>
    <row r="6829" spans="9:199" s="1" customFormat="1">
      <c r="I6829" s="3"/>
      <c r="P6829" s="59"/>
      <c r="Q6829" s="59"/>
      <c r="R6829" s="59"/>
      <c r="T6829" s="3"/>
      <c r="U6829" s="5"/>
      <c r="V6829" s="3"/>
      <c r="W6829" s="5"/>
      <c r="AE6829" s="7"/>
      <c r="AM6829" s="8"/>
      <c r="AT6829" s="9"/>
      <c r="GM6829" s="12"/>
      <c r="GN6829" s="12"/>
      <c r="GO6829" s="12"/>
      <c r="GP6829" s="12"/>
      <c r="GQ6829" s="12"/>
    </row>
    <row r="6830" spans="9:199" s="1" customFormat="1">
      <c r="I6830" s="3"/>
      <c r="P6830" s="59"/>
      <c r="Q6830" s="59"/>
      <c r="R6830" s="59"/>
      <c r="T6830" s="3"/>
      <c r="U6830" s="5"/>
      <c r="V6830" s="3"/>
      <c r="W6830" s="5"/>
      <c r="AE6830" s="7"/>
      <c r="AM6830" s="8"/>
      <c r="AT6830" s="9"/>
      <c r="GM6830" s="12"/>
      <c r="GN6830" s="12"/>
      <c r="GO6830" s="12"/>
      <c r="GP6830" s="12"/>
      <c r="GQ6830" s="12"/>
    </row>
    <row r="6831" spans="9:199" s="1" customFormat="1">
      <c r="I6831" s="3"/>
      <c r="P6831" s="59"/>
      <c r="Q6831" s="59"/>
      <c r="R6831" s="59"/>
      <c r="T6831" s="3"/>
      <c r="U6831" s="5"/>
      <c r="V6831" s="3"/>
      <c r="W6831" s="5"/>
      <c r="AE6831" s="7"/>
      <c r="AM6831" s="8"/>
      <c r="AT6831" s="9"/>
      <c r="GM6831" s="12"/>
      <c r="GN6831" s="12"/>
      <c r="GO6831" s="12"/>
      <c r="GP6831" s="12"/>
      <c r="GQ6831" s="12"/>
    </row>
    <row r="6832" spans="9:199" s="1" customFormat="1">
      <c r="I6832" s="3"/>
      <c r="P6832" s="59"/>
      <c r="Q6832" s="59"/>
      <c r="R6832" s="59"/>
      <c r="T6832" s="3"/>
      <c r="U6832" s="5"/>
      <c r="V6832" s="3"/>
      <c r="W6832" s="5"/>
      <c r="AE6832" s="7"/>
      <c r="AM6832" s="8"/>
      <c r="AT6832" s="9"/>
      <c r="GM6832" s="12"/>
      <c r="GN6832" s="12"/>
      <c r="GO6832" s="12"/>
      <c r="GP6832" s="12"/>
      <c r="GQ6832" s="12"/>
    </row>
    <row r="6833" spans="9:199" s="1" customFormat="1">
      <c r="I6833" s="3"/>
      <c r="P6833" s="59"/>
      <c r="Q6833" s="59"/>
      <c r="R6833" s="59"/>
      <c r="T6833" s="3"/>
      <c r="U6833" s="5"/>
      <c r="V6833" s="3"/>
      <c r="W6833" s="5"/>
      <c r="AE6833" s="7"/>
      <c r="AM6833" s="8"/>
      <c r="AT6833" s="9"/>
      <c r="GM6833" s="12"/>
      <c r="GN6833" s="12"/>
      <c r="GO6833" s="12"/>
      <c r="GP6833" s="12"/>
      <c r="GQ6833" s="12"/>
    </row>
    <row r="6834" spans="9:199" s="1" customFormat="1">
      <c r="I6834" s="3"/>
      <c r="P6834" s="59"/>
      <c r="Q6834" s="59"/>
      <c r="R6834" s="59"/>
      <c r="T6834" s="3"/>
      <c r="U6834" s="5"/>
      <c r="V6834" s="3"/>
      <c r="W6834" s="5"/>
      <c r="AE6834" s="7"/>
      <c r="AM6834" s="8"/>
      <c r="AT6834" s="9"/>
      <c r="GM6834" s="12"/>
      <c r="GN6834" s="12"/>
      <c r="GO6834" s="12"/>
      <c r="GP6834" s="12"/>
      <c r="GQ6834" s="12"/>
    </row>
    <row r="6835" spans="9:199" s="1" customFormat="1">
      <c r="I6835" s="3"/>
      <c r="P6835" s="59"/>
      <c r="Q6835" s="59"/>
      <c r="R6835" s="59"/>
      <c r="T6835" s="3"/>
      <c r="U6835" s="5"/>
      <c r="V6835" s="3"/>
      <c r="W6835" s="5"/>
      <c r="AE6835" s="7"/>
      <c r="AM6835" s="8"/>
      <c r="AT6835" s="9"/>
      <c r="GM6835" s="12"/>
      <c r="GN6835" s="12"/>
      <c r="GO6835" s="12"/>
      <c r="GP6835" s="12"/>
      <c r="GQ6835" s="12"/>
    </row>
    <row r="6836" spans="9:199" s="1" customFormat="1">
      <c r="I6836" s="3"/>
      <c r="P6836" s="59"/>
      <c r="Q6836" s="59"/>
      <c r="R6836" s="59"/>
      <c r="T6836" s="3"/>
      <c r="U6836" s="5"/>
      <c r="V6836" s="3"/>
      <c r="W6836" s="5"/>
      <c r="AE6836" s="7"/>
      <c r="AM6836" s="8"/>
      <c r="AT6836" s="9"/>
      <c r="GM6836" s="12"/>
      <c r="GN6836" s="12"/>
      <c r="GO6836" s="12"/>
      <c r="GP6836" s="12"/>
      <c r="GQ6836" s="12"/>
    </row>
    <row r="6837" spans="9:199" s="1" customFormat="1">
      <c r="I6837" s="3"/>
      <c r="P6837" s="59"/>
      <c r="Q6837" s="59"/>
      <c r="R6837" s="59"/>
      <c r="T6837" s="3"/>
      <c r="U6837" s="5"/>
      <c r="V6837" s="3"/>
      <c r="W6837" s="5"/>
      <c r="AE6837" s="7"/>
      <c r="AM6837" s="8"/>
      <c r="AT6837" s="9"/>
      <c r="GM6837" s="12"/>
      <c r="GN6837" s="12"/>
      <c r="GO6837" s="12"/>
      <c r="GP6837" s="12"/>
      <c r="GQ6837" s="12"/>
    </row>
    <row r="6838" spans="9:199" s="1" customFormat="1">
      <c r="I6838" s="3"/>
      <c r="P6838" s="59"/>
      <c r="Q6838" s="59"/>
      <c r="R6838" s="59"/>
      <c r="T6838" s="3"/>
      <c r="U6838" s="5"/>
      <c r="V6838" s="3"/>
      <c r="W6838" s="5"/>
      <c r="AE6838" s="7"/>
      <c r="AM6838" s="8"/>
      <c r="AT6838" s="9"/>
      <c r="GM6838" s="12"/>
      <c r="GN6838" s="12"/>
      <c r="GO6838" s="12"/>
      <c r="GP6838" s="12"/>
      <c r="GQ6838" s="12"/>
    </row>
    <row r="6839" spans="9:199" s="1" customFormat="1">
      <c r="I6839" s="3"/>
      <c r="P6839" s="59"/>
      <c r="Q6839" s="59"/>
      <c r="R6839" s="59"/>
      <c r="T6839" s="3"/>
      <c r="U6839" s="5"/>
      <c r="V6839" s="3"/>
      <c r="W6839" s="5"/>
      <c r="AE6839" s="7"/>
      <c r="AM6839" s="8"/>
      <c r="AT6839" s="9"/>
      <c r="GM6839" s="12"/>
      <c r="GN6839" s="12"/>
      <c r="GO6839" s="12"/>
      <c r="GP6839" s="12"/>
      <c r="GQ6839" s="12"/>
    </row>
    <row r="6840" spans="9:199" s="1" customFormat="1">
      <c r="I6840" s="3"/>
      <c r="P6840" s="59"/>
      <c r="Q6840" s="59"/>
      <c r="R6840" s="59"/>
      <c r="T6840" s="3"/>
      <c r="U6840" s="5"/>
      <c r="V6840" s="3"/>
      <c r="W6840" s="5"/>
      <c r="AE6840" s="7"/>
      <c r="AM6840" s="8"/>
      <c r="AT6840" s="9"/>
      <c r="GM6840" s="12"/>
      <c r="GN6840" s="12"/>
      <c r="GO6840" s="12"/>
      <c r="GP6840" s="12"/>
      <c r="GQ6840" s="12"/>
    </row>
    <row r="6841" spans="9:199" s="1" customFormat="1">
      <c r="I6841" s="3"/>
      <c r="P6841" s="59"/>
      <c r="Q6841" s="59"/>
      <c r="R6841" s="59"/>
      <c r="T6841" s="3"/>
      <c r="U6841" s="5"/>
      <c r="V6841" s="3"/>
      <c r="W6841" s="5"/>
      <c r="AE6841" s="7"/>
      <c r="AM6841" s="8"/>
      <c r="AT6841" s="9"/>
      <c r="GM6841" s="12"/>
      <c r="GN6841" s="12"/>
      <c r="GO6841" s="12"/>
      <c r="GP6841" s="12"/>
      <c r="GQ6841" s="12"/>
    </row>
    <row r="6842" spans="9:199" s="1" customFormat="1">
      <c r="I6842" s="3"/>
      <c r="P6842" s="59"/>
      <c r="Q6842" s="59"/>
      <c r="R6842" s="59"/>
      <c r="T6842" s="3"/>
      <c r="U6842" s="5"/>
      <c r="V6842" s="3"/>
      <c r="W6842" s="5"/>
      <c r="AE6842" s="7"/>
      <c r="AM6842" s="8"/>
      <c r="AT6842" s="9"/>
      <c r="GM6842" s="12"/>
      <c r="GN6842" s="12"/>
      <c r="GO6842" s="12"/>
      <c r="GP6842" s="12"/>
      <c r="GQ6842" s="12"/>
    </row>
    <row r="6843" spans="9:199" s="1" customFormat="1">
      <c r="I6843" s="3"/>
      <c r="P6843" s="59"/>
      <c r="Q6843" s="59"/>
      <c r="R6843" s="59"/>
      <c r="T6843" s="3"/>
      <c r="U6843" s="5"/>
      <c r="V6843" s="3"/>
      <c r="W6843" s="5"/>
      <c r="AE6843" s="7"/>
      <c r="AM6843" s="8"/>
      <c r="AT6843" s="9"/>
      <c r="GM6843" s="12"/>
      <c r="GN6843" s="12"/>
      <c r="GO6843" s="12"/>
      <c r="GP6843" s="12"/>
      <c r="GQ6843" s="12"/>
    </row>
    <row r="6844" spans="9:199" s="1" customFormat="1">
      <c r="I6844" s="3"/>
      <c r="P6844" s="59"/>
      <c r="Q6844" s="59"/>
      <c r="R6844" s="59"/>
      <c r="T6844" s="3"/>
      <c r="U6844" s="5"/>
      <c r="V6844" s="3"/>
      <c r="W6844" s="5"/>
      <c r="AE6844" s="7"/>
      <c r="AM6844" s="8"/>
      <c r="AT6844" s="9"/>
      <c r="GM6844" s="12"/>
      <c r="GN6844" s="12"/>
      <c r="GO6844" s="12"/>
      <c r="GP6844" s="12"/>
      <c r="GQ6844" s="12"/>
    </row>
    <row r="6845" spans="9:199" s="1" customFormat="1">
      <c r="I6845" s="3"/>
      <c r="P6845" s="59"/>
      <c r="Q6845" s="59"/>
      <c r="R6845" s="59"/>
      <c r="T6845" s="3"/>
      <c r="U6845" s="5"/>
      <c r="V6845" s="3"/>
      <c r="W6845" s="5"/>
      <c r="AE6845" s="7"/>
      <c r="AM6845" s="8"/>
      <c r="AT6845" s="9"/>
      <c r="GM6845" s="12"/>
      <c r="GN6845" s="12"/>
      <c r="GO6845" s="12"/>
      <c r="GP6845" s="12"/>
      <c r="GQ6845" s="12"/>
    </row>
    <row r="6846" spans="9:199" s="1" customFormat="1">
      <c r="I6846" s="3"/>
      <c r="P6846" s="59"/>
      <c r="Q6846" s="59"/>
      <c r="R6846" s="59"/>
      <c r="T6846" s="3"/>
      <c r="U6846" s="5"/>
      <c r="V6846" s="3"/>
      <c r="W6846" s="5"/>
      <c r="AE6846" s="7"/>
      <c r="AM6846" s="8"/>
      <c r="AT6846" s="9"/>
      <c r="GM6846" s="12"/>
      <c r="GN6846" s="12"/>
      <c r="GO6846" s="12"/>
      <c r="GP6846" s="12"/>
      <c r="GQ6846" s="12"/>
    </row>
    <row r="6847" spans="9:199" s="1" customFormat="1">
      <c r="I6847" s="3"/>
      <c r="P6847" s="59"/>
      <c r="Q6847" s="59"/>
      <c r="R6847" s="59"/>
      <c r="T6847" s="3"/>
      <c r="U6847" s="5"/>
      <c r="V6847" s="3"/>
      <c r="W6847" s="5"/>
      <c r="AE6847" s="7"/>
      <c r="AM6847" s="8"/>
      <c r="AT6847" s="9"/>
      <c r="GM6847" s="12"/>
      <c r="GN6847" s="12"/>
      <c r="GO6847" s="12"/>
      <c r="GP6847" s="12"/>
      <c r="GQ6847" s="12"/>
    </row>
    <row r="6848" spans="9:199" s="1" customFormat="1">
      <c r="I6848" s="3"/>
      <c r="P6848" s="59"/>
      <c r="Q6848" s="59"/>
      <c r="R6848" s="59"/>
      <c r="T6848" s="3"/>
      <c r="U6848" s="5"/>
      <c r="V6848" s="3"/>
      <c r="W6848" s="5"/>
      <c r="AE6848" s="7"/>
      <c r="AM6848" s="8"/>
      <c r="AT6848" s="9"/>
      <c r="GM6848" s="12"/>
      <c r="GN6848" s="12"/>
      <c r="GO6848" s="12"/>
      <c r="GP6848" s="12"/>
      <c r="GQ6848" s="12"/>
    </row>
    <row r="6849" spans="9:199" s="1" customFormat="1">
      <c r="I6849" s="3"/>
      <c r="P6849" s="59"/>
      <c r="Q6849" s="59"/>
      <c r="R6849" s="59"/>
      <c r="T6849" s="3"/>
      <c r="U6849" s="5"/>
      <c r="V6849" s="3"/>
      <c r="W6849" s="5"/>
      <c r="AE6849" s="7"/>
      <c r="AM6849" s="8"/>
      <c r="AT6849" s="9"/>
      <c r="GM6849" s="12"/>
      <c r="GN6849" s="12"/>
      <c r="GO6849" s="12"/>
      <c r="GP6849" s="12"/>
      <c r="GQ6849" s="12"/>
    </row>
    <row r="6850" spans="9:199" s="1" customFormat="1">
      <c r="I6850" s="3"/>
      <c r="P6850" s="59"/>
      <c r="Q6850" s="59"/>
      <c r="R6850" s="59"/>
      <c r="T6850" s="3"/>
      <c r="U6850" s="5"/>
      <c r="V6850" s="3"/>
      <c r="W6850" s="5"/>
      <c r="AE6850" s="7"/>
      <c r="AM6850" s="8"/>
      <c r="AT6850" s="9"/>
      <c r="GM6850" s="12"/>
      <c r="GN6850" s="12"/>
      <c r="GO6850" s="12"/>
      <c r="GP6850" s="12"/>
      <c r="GQ6850" s="12"/>
    </row>
    <row r="6851" spans="9:199" s="1" customFormat="1">
      <c r="I6851" s="3"/>
      <c r="P6851" s="59"/>
      <c r="Q6851" s="59"/>
      <c r="R6851" s="59"/>
      <c r="T6851" s="3"/>
      <c r="U6851" s="5"/>
      <c r="V6851" s="3"/>
      <c r="W6851" s="5"/>
      <c r="AE6851" s="7"/>
      <c r="AM6851" s="8"/>
      <c r="AT6851" s="9"/>
      <c r="GM6851" s="12"/>
      <c r="GN6851" s="12"/>
      <c r="GO6851" s="12"/>
      <c r="GP6851" s="12"/>
      <c r="GQ6851" s="12"/>
    </row>
    <row r="6852" spans="9:199" s="1" customFormat="1">
      <c r="I6852" s="3"/>
      <c r="P6852" s="59"/>
      <c r="Q6852" s="59"/>
      <c r="R6852" s="59"/>
      <c r="T6852" s="3"/>
      <c r="U6852" s="5"/>
      <c r="V6852" s="3"/>
      <c r="W6852" s="5"/>
      <c r="AE6852" s="7"/>
      <c r="AM6852" s="8"/>
      <c r="AT6852" s="9"/>
      <c r="GM6852" s="12"/>
      <c r="GN6852" s="12"/>
      <c r="GO6852" s="12"/>
      <c r="GP6852" s="12"/>
      <c r="GQ6852" s="12"/>
    </row>
    <row r="6853" spans="9:199" s="1" customFormat="1">
      <c r="I6853" s="3"/>
      <c r="P6853" s="59"/>
      <c r="Q6853" s="59"/>
      <c r="R6853" s="59"/>
      <c r="T6853" s="3"/>
      <c r="U6853" s="5"/>
      <c r="V6853" s="3"/>
      <c r="W6853" s="5"/>
      <c r="AE6853" s="7"/>
      <c r="AM6853" s="8"/>
      <c r="AT6853" s="9"/>
      <c r="GM6853" s="12"/>
      <c r="GN6853" s="12"/>
      <c r="GO6853" s="12"/>
      <c r="GP6853" s="12"/>
      <c r="GQ6853" s="12"/>
    </row>
    <row r="6854" spans="9:199" s="1" customFormat="1">
      <c r="I6854" s="3"/>
      <c r="P6854" s="59"/>
      <c r="Q6854" s="59"/>
      <c r="R6854" s="59"/>
      <c r="T6854" s="3"/>
      <c r="U6854" s="5"/>
      <c r="V6854" s="3"/>
      <c r="W6854" s="5"/>
      <c r="AE6854" s="7"/>
      <c r="AM6854" s="8"/>
      <c r="AT6854" s="9"/>
      <c r="GM6854" s="12"/>
      <c r="GN6854" s="12"/>
      <c r="GO6854" s="12"/>
      <c r="GP6854" s="12"/>
      <c r="GQ6854" s="12"/>
    </row>
    <row r="6855" spans="9:199" s="1" customFormat="1">
      <c r="I6855" s="3"/>
      <c r="P6855" s="59"/>
      <c r="Q6855" s="59"/>
      <c r="R6855" s="59"/>
      <c r="T6855" s="3"/>
      <c r="U6855" s="5"/>
      <c r="V6855" s="3"/>
      <c r="W6855" s="5"/>
      <c r="AE6855" s="7"/>
      <c r="AM6855" s="8"/>
      <c r="AT6855" s="9"/>
      <c r="GM6855" s="12"/>
      <c r="GN6855" s="12"/>
      <c r="GO6855" s="12"/>
      <c r="GP6855" s="12"/>
      <c r="GQ6855" s="12"/>
    </row>
    <row r="6856" spans="9:199" s="1" customFormat="1">
      <c r="I6856" s="3"/>
      <c r="P6856" s="59"/>
      <c r="Q6856" s="59"/>
      <c r="R6856" s="59"/>
      <c r="T6856" s="3"/>
      <c r="U6856" s="5"/>
      <c r="V6856" s="3"/>
      <c r="W6856" s="5"/>
      <c r="AE6856" s="7"/>
      <c r="AM6856" s="8"/>
      <c r="AT6856" s="9"/>
      <c r="GM6856" s="12"/>
      <c r="GN6856" s="12"/>
      <c r="GO6856" s="12"/>
      <c r="GP6856" s="12"/>
      <c r="GQ6856" s="12"/>
    </row>
    <row r="6857" spans="9:199" s="1" customFormat="1">
      <c r="I6857" s="3"/>
      <c r="P6857" s="59"/>
      <c r="Q6857" s="59"/>
      <c r="R6857" s="59"/>
      <c r="T6857" s="3"/>
      <c r="U6857" s="5"/>
      <c r="V6857" s="3"/>
      <c r="W6857" s="5"/>
      <c r="AE6857" s="7"/>
      <c r="AM6857" s="8"/>
      <c r="AT6857" s="9"/>
      <c r="GM6857" s="12"/>
      <c r="GN6857" s="12"/>
      <c r="GO6857" s="12"/>
      <c r="GP6857" s="12"/>
      <c r="GQ6857" s="12"/>
    </row>
    <row r="6858" spans="9:199" s="1" customFormat="1">
      <c r="I6858" s="3"/>
      <c r="P6858" s="59"/>
      <c r="Q6858" s="59"/>
      <c r="R6858" s="59"/>
      <c r="T6858" s="3"/>
      <c r="U6858" s="5"/>
      <c r="V6858" s="3"/>
      <c r="W6858" s="5"/>
      <c r="AE6858" s="7"/>
      <c r="AM6858" s="8"/>
      <c r="AT6858" s="9"/>
      <c r="GM6858" s="12"/>
      <c r="GN6858" s="12"/>
      <c r="GO6858" s="12"/>
      <c r="GP6858" s="12"/>
      <c r="GQ6858" s="12"/>
    </row>
    <row r="6859" spans="9:199" s="1" customFormat="1">
      <c r="I6859" s="3"/>
      <c r="P6859" s="59"/>
      <c r="Q6859" s="59"/>
      <c r="R6859" s="59"/>
      <c r="T6859" s="3"/>
      <c r="U6859" s="5"/>
      <c r="V6859" s="3"/>
      <c r="W6859" s="5"/>
      <c r="AE6859" s="7"/>
      <c r="AM6859" s="8"/>
      <c r="AT6859" s="9"/>
      <c r="GM6859" s="12"/>
      <c r="GN6859" s="12"/>
      <c r="GO6859" s="12"/>
      <c r="GP6859" s="12"/>
      <c r="GQ6859" s="12"/>
    </row>
    <row r="6860" spans="9:199" s="1" customFormat="1">
      <c r="I6860" s="3"/>
      <c r="P6860" s="59"/>
      <c r="Q6860" s="59"/>
      <c r="R6860" s="59"/>
      <c r="T6860" s="3"/>
      <c r="U6860" s="5"/>
      <c r="V6860" s="3"/>
      <c r="W6860" s="5"/>
      <c r="AE6860" s="7"/>
      <c r="AM6860" s="8"/>
      <c r="AT6860" s="9"/>
      <c r="GM6860" s="12"/>
      <c r="GN6860" s="12"/>
      <c r="GO6860" s="12"/>
      <c r="GP6860" s="12"/>
      <c r="GQ6860" s="12"/>
    </row>
    <row r="6861" spans="9:199" s="1" customFormat="1">
      <c r="I6861" s="3"/>
      <c r="P6861" s="59"/>
      <c r="Q6861" s="59"/>
      <c r="R6861" s="59"/>
      <c r="T6861" s="3"/>
      <c r="U6861" s="5"/>
      <c r="V6861" s="3"/>
      <c r="W6861" s="5"/>
      <c r="AE6861" s="7"/>
      <c r="AM6861" s="8"/>
      <c r="AT6861" s="9"/>
      <c r="GM6861" s="12"/>
      <c r="GN6861" s="12"/>
      <c r="GO6861" s="12"/>
      <c r="GP6861" s="12"/>
      <c r="GQ6861" s="12"/>
    </row>
    <row r="6862" spans="9:199" s="1" customFormat="1">
      <c r="I6862" s="3"/>
      <c r="P6862" s="59"/>
      <c r="Q6862" s="59"/>
      <c r="R6862" s="59"/>
      <c r="T6862" s="3"/>
      <c r="U6862" s="5"/>
      <c r="V6862" s="3"/>
      <c r="W6862" s="5"/>
      <c r="AE6862" s="7"/>
      <c r="AM6862" s="8"/>
      <c r="AT6862" s="9"/>
      <c r="GM6862" s="12"/>
      <c r="GN6862" s="12"/>
      <c r="GO6862" s="12"/>
      <c r="GP6862" s="12"/>
      <c r="GQ6862" s="12"/>
    </row>
    <row r="6863" spans="9:199" s="1" customFormat="1">
      <c r="I6863" s="3"/>
      <c r="P6863" s="59"/>
      <c r="Q6863" s="59"/>
      <c r="R6863" s="59"/>
      <c r="T6863" s="3"/>
      <c r="U6863" s="5"/>
      <c r="V6863" s="3"/>
      <c r="W6863" s="5"/>
      <c r="AE6863" s="7"/>
      <c r="AM6863" s="8"/>
      <c r="AT6863" s="9"/>
      <c r="GM6863" s="12"/>
      <c r="GN6863" s="12"/>
      <c r="GO6863" s="12"/>
      <c r="GP6863" s="12"/>
      <c r="GQ6863" s="12"/>
    </row>
    <row r="6864" spans="9:199" s="1" customFormat="1">
      <c r="I6864" s="3"/>
      <c r="P6864" s="59"/>
      <c r="Q6864" s="59"/>
      <c r="R6864" s="59"/>
      <c r="T6864" s="3"/>
      <c r="U6864" s="5"/>
      <c r="V6864" s="3"/>
      <c r="W6864" s="5"/>
      <c r="AE6864" s="7"/>
      <c r="AM6864" s="8"/>
      <c r="AT6864" s="9"/>
      <c r="GM6864" s="12"/>
      <c r="GN6864" s="12"/>
      <c r="GO6864" s="12"/>
      <c r="GP6864" s="12"/>
      <c r="GQ6864" s="12"/>
    </row>
    <row r="6865" spans="9:199" s="1" customFormat="1">
      <c r="I6865" s="3"/>
      <c r="P6865" s="59"/>
      <c r="Q6865" s="59"/>
      <c r="R6865" s="59"/>
      <c r="T6865" s="3"/>
      <c r="U6865" s="5"/>
      <c r="V6865" s="3"/>
      <c r="W6865" s="5"/>
      <c r="AE6865" s="7"/>
      <c r="AM6865" s="8"/>
      <c r="AT6865" s="9"/>
      <c r="GM6865" s="12"/>
      <c r="GN6865" s="12"/>
      <c r="GO6865" s="12"/>
      <c r="GP6865" s="12"/>
      <c r="GQ6865" s="12"/>
    </row>
    <row r="6866" spans="9:199" s="1" customFormat="1">
      <c r="I6866" s="3"/>
      <c r="P6866" s="59"/>
      <c r="Q6866" s="59"/>
      <c r="R6866" s="59"/>
      <c r="T6866" s="3"/>
      <c r="U6866" s="5"/>
      <c r="V6866" s="3"/>
      <c r="W6866" s="5"/>
      <c r="AE6866" s="7"/>
      <c r="AM6866" s="8"/>
      <c r="AT6866" s="9"/>
      <c r="GM6866" s="12"/>
      <c r="GN6866" s="12"/>
      <c r="GO6866" s="12"/>
      <c r="GP6866" s="12"/>
      <c r="GQ6866" s="12"/>
    </row>
    <row r="6867" spans="9:199" s="1" customFormat="1">
      <c r="I6867" s="3"/>
      <c r="P6867" s="59"/>
      <c r="Q6867" s="59"/>
      <c r="R6867" s="59"/>
      <c r="T6867" s="3"/>
      <c r="U6867" s="5"/>
      <c r="V6867" s="3"/>
      <c r="W6867" s="5"/>
      <c r="AE6867" s="7"/>
      <c r="AM6867" s="8"/>
      <c r="AT6867" s="9"/>
      <c r="GM6867" s="12"/>
      <c r="GN6867" s="12"/>
      <c r="GO6867" s="12"/>
      <c r="GP6867" s="12"/>
      <c r="GQ6867" s="12"/>
    </row>
    <row r="6868" spans="9:199" s="1" customFormat="1">
      <c r="I6868" s="3"/>
      <c r="P6868" s="59"/>
      <c r="Q6868" s="59"/>
      <c r="R6868" s="59"/>
      <c r="T6868" s="3"/>
      <c r="U6868" s="5"/>
      <c r="V6868" s="3"/>
      <c r="W6868" s="5"/>
      <c r="AE6868" s="7"/>
      <c r="AM6868" s="8"/>
      <c r="AT6868" s="9"/>
      <c r="GM6868" s="12"/>
      <c r="GN6868" s="12"/>
      <c r="GO6868" s="12"/>
      <c r="GP6868" s="12"/>
      <c r="GQ6868" s="12"/>
    </row>
    <row r="6869" spans="9:199" s="1" customFormat="1">
      <c r="I6869" s="3"/>
      <c r="P6869" s="59"/>
      <c r="Q6869" s="59"/>
      <c r="R6869" s="59"/>
      <c r="T6869" s="3"/>
      <c r="U6869" s="5"/>
      <c r="V6869" s="3"/>
      <c r="W6869" s="5"/>
      <c r="AE6869" s="7"/>
      <c r="AM6869" s="8"/>
      <c r="AT6869" s="9"/>
      <c r="GM6869" s="12"/>
      <c r="GN6869" s="12"/>
      <c r="GO6869" s="12"/>
      <c r="GP6869" s="12"/>
      <c r="GQ6869" s="12"/>
    </row>
    <row r="6870" spans="9:199" s="1" customFormat="1">
      <c r="I6870" s="3"/>
      <c r="P6870" s="59"/>
      <c r="Q6870" s="59"/>
      <c r="R6870" s="59"/>
      <c r="T6870" s="3"/>
      <c r="U6870" s="5"/>
      <c r="V6870" s="3"/>
      <c r="W6870" s="5"/>
      <c r="AE6870" s="7"/>
      <c r="AM6870" s="8"/>
      <c r="AT6870" s="9"/>
      <c r="GM6870" s="12"/>
      <c r="GN6870" s="12"/>
      <c r="GO6870" s="12"/>
      <c r="GP6870" s="12"/>
      <c r="GQ6870" s="12"/>
    </row>
    <row r="6871" spans="9:199" s="1" customFormat="1">
      <c r="I6871" s="3"/>
      <c r="P6871" s="59"/>
      <c r="Q6871" s="59"/>
      <c r="R6871" s="59"/>
      <c r="T6871" s="3"/>
      <c r="U6871" s="5"/>
      <c r="V6871" s="3"/>
      <c r="W6871" s="5"/>
      <c r="AE6871" s="7"/>
      <c r="AM6871" s="8"/>
      <c r="AT6871" s="9"/>
      <c r="GM6871" s="12"/>
      <c r="GN6871" s="12"/>
      <c r="GO6871" s="12"/>
      <c r="GP6871" s="12"/>
      <c r="GQ6871" s="12"/>
    </row>
    <row r="6872" spans="9:199" s="1" customFormat="1">
      <c r="I6872" s="3"/>
      <c r="P6872" s="59"/>
      <c r="Q6872" s="59"/>
      <c r="R6872" s="59"/>
      <c r="T6872" s="3"/>
      <c r="U6872" s="5"/>
      <c r="V6872" s="3"/>
      <c r="W6872" s="5"/>
      <c r="AE6872" s="7"/>
      <c r="AM6872" s="8"/>
      <c r="AT6872" s="9"/>
      <c r="GM6872" s="12"/>
      <c r="GN6872" s="12"/>
      <c r="GO6872" s="12"/>
      <c r="GP6872" s="12"/>
      <c r="GQ6872" s="12"/>
    </row>
    <row r="6873" spans="9:199" s="1" customFormat="1">
      <c r="I6873" s="3"/>
      <c r="P6873" s="59"/>
      <c r="Q6873" s="59"/>
      <c r="R6873" s="59"/>
      <c r="T6873" s="3"/>
      <c r="U6873" s="5"/>
      <c r="V6873" s="3"/>
      <c r="W6873" s="5"/>
      <c r="AE6873" s="7"/>
      <c r="AM6873" s="8"/>
      <c r="AT6873" s="9"/>
      <c r="GM6873" s="12"/>
      <c r="GN6873" s="12"/>
      <c r="GO6873" s="12"/>
      <c r="GP6873" s="12"/>
      <c r="GQ6873" s="12"/>
    </row>
    <row r="6874" spans="9:199" s="1" customFormat="1">
      <c r="I6874" s="3"/>
      <c r="P6874" s="59"/>
      <c r="Q6874" s="59"/>
      <c r="R6874" s="59"/>
      <c r="T6874" s="3"/>
      <c r="U6874" s="5"/>
      <c r="V6874" s="3"/>
      <c r="W6874" s="5"/>
      <c r="AE6874" s="7"/>
      <c r="AM6874" s="8"/>
      <c r="AT6874" s="9"/>
      <c r="GM6874" s="12"/>
      <c r="GN6874" s="12"/>
      <c r="GO6874" s="12"/>
      <c r="GP6874" s="12"/>
      <c r="GQ6874" s="12"/>
    </row>
    <row r="6875" spans="9:199" s="1" customFormat="1">
      <c r="I6875" s="3"/>
      <c r="P6875" s="59"/>
      <c r="Q6875" s="59"/>
      <c r="R6875" s="59"/>
      <c r="T6875" s="3"/>
      <c r="U6875" s="5"/>
      <c r="V6875" s="3"/>
      <c r="W6875" s="5"/>
      <c r="AE6875" s="7"/>
      <c r="AM6875" s="8"/>
      <c r="AT6875" s="9"/>
      <c r="GM6875" s="12"/>
      <c r="GN6875" s="12"/>
      <c r="GO6875" s="12"/>
      <c r="GP6875" s="12"/>
      <c r="GQ6875" s="12"/>
    </row>
    <row r="6876" spans="9:199" s="1" customFormat="1">
      <c r="I6876" s="3"/>
      <c r="P6876" s="59"/>
      <c r="Q6876" s="59"/>
      <c r="R6876" s="59"/>
      <c r="T6876" s="3"/>
      <c r="U6876" s="5"/>
      <c r="V6876" s="3"/>
      <c r="W6876" s="5"/>
      <c r="AE6876" s="7"/>
      <c r="AM6876" s="8"/>
      <c r="AT6876" s="9"/>
      <c r="GM6876" s="12"/>
      <c r="GN6876" s="12"/>
      <c r="GO6876" s="12"/>
      <c r="GP6876" s="12"/>
      <c r="GQ6876" s="12"/>
    </row>
    <row r="6877" spans="9:199" s="1" customFormat="1">
      <c r="I6877" s="3"/>
      <c r="P6877" s="59"/>
      <c r="Q6877" s="59"/>
      <c r="R6877" s="59"/>
      <c r="T6877" s="3"/>
      <c r="U6877" s="5"/>
      <c r="V6877" s="3"/>
      <c r="W6877" s="5"/>
      <c r="AE6877" s="7"/>
      <c r="AM6877" s="8"/>
      <c r="AT6877" s="9"/>
      <c r="GM6877" s="12"/>
      <c r="GN6877" s="12"/>
      <c r="GO6877" s="12"/>
      <c r="GP6877" s="12"/>
      <c r="GQ6877" s="12"/>
    </row>
    <row r="6878" spans="9:199" s="1" customFormat="1">
      <c r="I6878" s="3"/>
      <c r="P6878" s="59"/>
      <c r="Q6878" s="59"/>
      <c r="R6878" s="59"/>
      <c r="T6878" s="3"/>
      <c r="U6878" s="5"/>
      <c r="V6878" s="3"/>
      <c r="W6878" s="5"/>
      <c r="AE6878" s="7"/>
      <c r="AM6878" s="8"/>
      <c r="AT6878" s="9"/>
      <c r="GM6878" s="12"/>
      <c r="GN6878" s="12"/>
      <c r="GO6878" s="12"/>
      <c r="GP6878" s="12"/>
      <c r="GQ6878" s="12"/>
    </row>
    <row r="6879" spans="9:199" s="1" customFormat="1">
      <c r="I6879" s="3"/>
      <c r="P6879" s="59"/>
      <c r="Q6879" s="59"/>
      <c r="R6879" s="59"/>
      <c r="T6879" s="3"/>
      <c r="U6879" s="5"/>
      <c r="V6879" s="3"/>
      <c r="W6879" s="5"/>
      <c r="AE6879" s="7"/>
      <c r="AM6879" s="8"/>
      <c r="AT6879" s="9"/>
      <c r="GM6879" s="12"/>
      <c r="GN6879" s="12"/>
      <c r="GO6879" s="12"/>
      <c r="GP6879" s="12"/>
      <c r="GQ6879" s="12"/>
    </row>
    <row r="6880" spans="9:199" s="1" customFormat="1">
      <c r="I6880" s="3"/>
      <c r="P6880" s="59"/>
      <c r="Q6880" s="59"/>
      <c r="R6880" s="59"/>
      <c r="T6880" s="3"/>
      <c r="U6880" s="5"/>
      <c r="V6880" s="3"/>
      <c r="W6880" s="5"/>
      <c r="AE6880" s="7"/>
      <c r="AM6880" s="8"/>
      <c r="AT6880" s="9"/>
      <c r="GM6880" s="12"/>
      <c r="GN6880" s="12"/>
      <c r="GO6880" s="12"/>
      <c r="GP6880" s="12"/>
      <c r="GQ6880" s="12"/>
    </row>
    <row r="6881" spans="9:199" s="1" customFormat="1">
      <c r="I6881" s="3"/>
      <c r="P6881" s="59"/>
      <c r="Q6881" s="59"/>
      <c r="R6881" s="59"/>
      <c r="T6881" s="3"/>
      <c r="U6881" s="5"/>
      <c r="V6881" s="3"/>
      <c r="W6881" s="5"/>
      <c r="AE6881" s="7"/>
      <c r="AM6881" s="8"/>
      <c r="AT6881" s="9"/>
      <c r="GM6881" s="12"/>
      <c r="GN6881" s="12"/>
      <c r="GO6881" s="12"/>
      <c r="GP6881" s="12"/>
      <c r="GQ6881" s="12"/>
    </row>
    <row r="6882" spans="9:199" s="1" customFormat="1">
      <c r="I6882" s="3"/>
      <c r="P6882" s="59"/>
      <c r="Q6882" s="59"/>
      <c r="R6882" s="59"/>
      <c r="T6882" s="3"/>
      <c r="U6882" s="5"/>
      <c r="V6882" s="3"/>
      <c r="W6882" s="5"/>
      <c r="AE6882" s="7"/>
      <c r="AM6882" s="8"/>
      <c r="AT6882" s="9"/>
      <c r="GM6882" s="12"/>
      <c r="GN6882" s="12"/>
      <c r="GO6882" s="12"/>
      <c r="GP6882" s="12"/>
      <c r="GQ6882" s="12"/>
    </row>
    <row r="6883" spans="9:199" s="1" customFormat="1">
      <c r="I6883" s="3"/>
      <c r="P6883" s="59"/>
      <c r="Q6883" s="59"/>
      <c r="R6883" s="59"/>
      <c r="T6883" s="3"/>
      <c r="U6883" s="5"/>
      <c r="V6883" s="3"/>
      <c r="W6883" s="5"/>
      <c r="AE6883" s="7"/>
      <c r="AM6883" s="8"/>
      <c r="AT6883" s="9"/>
      <c r="GM6883" s="12"/>
      <c r="GN6883" s="12"/>
      <c r="GO6883" s="12"/>
      <c r="GP6883" s="12"/>
      <c r="GQ6883" s="12"/>
    </row>
    <row r="6884" spans="9:199" s="1" customFormat="1">
      <c r="I6884" s="3"/>
      <c r="P6884" s="59"/>
      <c r="Q6884" s="59"/>
      <c r="R6884" s="59"/>
      <c r="T6884" s="3"/>
      <c r="U6884" s="5"/>
      <c r="V6884" s="3"/>
      <c r="W6884" s="5"/>
      <c r="AE6884" s="7"/>
      <c r="AM6884" s="8"/>
      <c r="AT6884" s="9"/>
      <c r="GM6884" s="12"/>
      <c r="GN6884" s="12"/>
      <c r="GO6884" s="12"/>
      <c r="GP6884" s="12"/>
      <c r="GQ6884" s="12"/>
    </row>
    <row r="6885" spans="9:199" s="1" customFormat="1">
      <c r="I6885" s="3"/>
      <c r="P6885" s="59"/>
      <c r="Q6885" s="59"/>
      <c r="R6885" s="59"/>
      <c r="T6885" s="3"/>
      <c r="U6885" s="5"/>
      <c r="V6885" s="3"/>
      <c r="W6885" s="5"/>
      <c r="AE6885" s="7"/>
      <c r="AM6885" s="8"/>
      <c r="AT6885" s="9"/>
      <c r="GM6885" s="12"/>
      <c r="GN6885" s="12"/>
      <c r="GO6885" s="12"/>
      <c r="GP6885" s="12"/>
      <c r="GQ6885" s="12"/>
    </row>
    <row r="6886" spans="9:199" s="1" customFormat="1">
      <c r="I6886" s="3"/>
      <c r="P6886" s="59"/>
      <c r="Q6886" s="59"/>
      <c r="R6886" s="59"/>
      <c r="T6886" s="3"/>
      <c r="U6886" s="5"/>
      <c r="V6886" s="3"/>
      <c r="W6886" s="5"/>
      <c r="AE6886" s="7"/>
      <c r="AM6886" s="8"/>
      <c r="AT6886" s="9"/>
      <c r="GM6886" s="12"/>
      <c r="GN6886" s="12"/>
      <c r="GO6886" s="12"/>
      <c r="GP6886" s="12"/>
      <c r="GQ6886" s="12"/>
    </row>
    <row r="6887" spans="9:199" s="1" customFormat="1">
      <c r="I6887" s="3"/>
      <c r="P6887" s="59"/>
      <c r="Q6887" s="59"/>
      <c r="R6887" s="59"/>
      <c r="T6887" s="3"/>
      <c r="U6887" s="5"/>
      <c r="V6887" s="3"/>
      <c r="W6887" s="5"/>
      <c r="AE6887" s="7"/>
      <c r="AM6887" s="8"/>
      <c r="AT6887" s="9"/>
      <c r="GM6887" s="12"/>
      <c r="GN6887" s="12"/>
      <c r="GO6887" s="12"/>
      <c r="GP6887" s="12"/>
      <c r="GQ6887" s="12"/>
    </row>
    <row r="6888" spans="9:199" s="1" customFormat="1">
      <c r="I6888" s="3"/>
      <c r="P6888" s="59"/>
      <c r="Q6888" s="59"/>
      <c r="R6888" s="59"/>
      <c r="T6888" s="3"/>
      <c r="U6888" s="5"/>
      <c r="V6888" s="3"/>
      <c r="W6888" s="5"/>
      <c r="AE6888" s="7"/>
      <c r="AM6888" s="8"/>
      <c r="AT6888" s="9"/>
      <c r="GM6888" s="12"/>
      <c r="GN6888" s="12"/>
      <c r="GO6888" s="12"/>
      <c r="GP6888" s="12"/>
      <c r="GQ6888" s="12"/>
    </row>
    <row r="6889" spans="9:199" s="1" customFormat="1">
      <c r="I6889" s="3"/>
      <c r="P6889" s="59"/>
      <c r="Q6889" s="59"/>
      <c r="R6889" s="59"/>
      <c r="T6889" s="3"/>
      <c r="U6889" s="5"/>
      <c r="V6889" s="3"/>
      <c r="W6889" s="5"/>
      <c r="AE6889" s="7"/>
      <c r="AM6889" s="8"/>
      <c r="AT6889" s="9"/>
      <c r="GM6889" s="12"/>
      <c r="GN6889" s="12"/>
      <c r="GO6889" s="12"/>
      <c r="GP6889" s="12"/>
      <c r="GQ6889" s="12"/>
    </row>
    <row r="6890" spans="9:199" s="1" customFormat="1">
      <c r="I6890" s="3"/>
      <c r="P6890" s="59"/>
      <c r="Q6890" s="59"/>
      <c r="R6890" s="59"/>
      <c r="T6890" s="3"/>
      <c r="U6890" s="5"/>
      <c r="V6890" s="3"/>
      <c r="W6890" s="5"/>
      <c r="AE6890" s="7"/>
      <c r="AM6890" s="8"/>
      <c r="AT6890" s="9"/>
      <c r="GM6890" s="12"/>
      <c r="GN6890" s="12"/>
      <c r="GO6890" s="12"/>
      <c r="GP6890" s="12"/>
      <c r="GQ6890" s="12"/>
    </row>
    <row r="6891" spans="9:199" s="1" customFormat="1">
      <c r="I6891" s="3"/>
      <c r="P6891" s="59"/>
      <c r="Q6891" s="59"/>
      <c r="R6891" s="59"/>
      <c r="T6891" s="3"/>
      <c r="U6891" s="5"/>
      <c r="V6891" s="3"/>
      <c r="W6891" s="5"/>
      <c r="AE6891" s="7"/>
      <c r="AM6891" s="8"/>
      <c r="AT6891" s="9"/>
      <c r="GM6891" s="12"/>
      <c r="GN6891" s="12"/>
      <c r="GO6891" s="12"/>
      <c r="GP6891" s="12"/>
      <c r="GQ6891" s="12"/>
    </row>
    <row r="6892" spans="9:199" s="1" customFormat="1">
      <c r="I6892" s="3"/>
      <c r="P6892" s="59"/>
      <c r="Q6892" s="59"/>
      <c r="R6892" s="59"/>
      <c r="T6892" s="3"/>
      <c r="U6892" s="5"/>
      <c r="V6892" s="3"/>
      <c r="W6892" s="5"/>
      <c r="AE6892" s="7"/>
      <c r="AM6892" s="8"/>
      <c r="AT6892" s="9"/>
      <c r="GM6892" s="12"/>
      <c r="GN6892" s="12"/>
      <c r="GO6892" s="12"/>
      <c r="GP6892" s="12"/>
      <c r="GQ6892" s="12"/>
    </row>
    <row r="6893" spans="9:199" s="1" customFormat="1">
      <c r="I6893" s="3"/>
      <c r="P6893" s="59"/>
      <c r="Q6893" s="59"/>
      <c r="R6893" s="59"/>
      <c r="T6893" s="3"/>
      <c r="U6893" s="5"/>
      <c r="V6893" s="3"/>
      <c r="W6893" s="5"/>
      <c r="AE6893" s="7"/>
      <c r="AM6893" s="8"/>
      <c r="AT6893" s="9"/>
      <c r="GM6893" s="12"/>
      <c r="GN6893" s="12"/>
      <c r="GO6893" s="12"/>
      <c r="GP6893" s="12"/>
      <c r="GQ6893" s="12"/>
    </row>
    <row r="6894" spans="9:199" s="1" customFormat="1">
      <c r="I6894" s="3"/>
      <c r="P6894" s="59"/>
      <c r="Q6894" s="59"/>
      <c r="R6894" s="59"/>
      <c r="T6894" s="3"/>
      <c r="U6894" s="5"/>
      <c r="V6894" s="3"/>
      <c r="W6894" s="5"/>
      <c r="AE6894" s="7"/>
      <c r="AM6894" s="8"/>
      <c r="AT6894" s="9"/>
      <c r="GM6894" s="12"/>
      <c r="GN6894" s="12"/>
      <c r="GO6894" s="12"/>
      <c r="GP6894" s="12"/>
      <c r="GQ6894" s="12"/>
    </row>
    <row r="6895" spans="9:199" s="1" customFormat="1">
      <c r="I6895" s="3"/>
      <c r="P6895" s="59"/>
      <c r="Q6895" s="59"/>
      <c r="R6895" s="59"/>
      <c r="T6895" s="3"/>
      <c r="U6895" s="5"/>
      <c r="V6895" s="3"/>
      <c r="W6895" s="5"/>
      <c r="AE6895" s="7"/>
      <c r="AM6895" s="8"/>
      <c r="AT6895" s="9"/>
      <c r="GM6895" s="12"/>
      <c r="GN6895" s="12"/>
      <c r="GO6895" s="12"/>
      <c r="GP6895" s="12"/>
      <c r="GQ6895" s="12"/>
    </row>
    <row r="6896" spans="9:199" s="1" customFormat="1">
      <c r="I6896" s="3"/>
      <c r="P6896" s="59"/>
      <c r="Q6896" s="59"/>
      <c r="R6896" s="59"/>
      <c r="T6896" s="3"/>
      <c r="U6896" s="5"/>
      <c r="V6896" s="3"/>
      <c r="W6896" s="5"/>
      <c r="AE6896" s="7"/>
      <c r="AM6896" s="8"/>
      <c r="AT6896" s="9"/>
      <c r="GM6896" s="12"/>
      <c r="GN6896" s="12"/>
      <c r="GO6896" s="12"/>
      <c r="GP6896" s="12"/>
      <c r="GQ6896" s="12"/>
    </row>
    <row r="6897" spans="9:199" s="1" customFormat="1">
      <c r="I6897" s="3"/>
      <c r="P6897" s="59"/>
      <c r="Q6897" s="59"/>
      <c r="R6897" s="59"/>
      <c r="T6897" s="3"/>
      <c r="U6897" s="5"/>
      <c r="V6897" s="3"/>
      <c r="W6897" s="5"/>
      <c r="AE6897" s="7"/>
      <c r="AM6897" s="8"/>
      <c r="AT6897" s="9"/>
      <c r="GM6897" s="12"/>
      <c r="GN6897" s="12"/>
      <c r="GO6897" s="12"/>
      <c r="GP6897" s="12"/>
      <c r="GQ6897" s="12"/>
    </row>
    <row r="6898" spans="9:199" s="1" customFormat="1">
      <c r="I6898" s="3"/>
      <c r="P6898" s="59"/>
      <c r="Q6898" s="59"/>
      <c r="R6898" s="59"/>
      <c r="T6898" s="3"/>
      <c r="U6898" s="5"/>
      <c r="V6898" s="3"/>
      <c r="W6898" s="5"/>
      <c r="AE6898" s="7"/>
      <c r="AM6898" s="8"/>
      <c r="AT6898" s="9"/>
      <c r="GM6898" s="12"/>
      <c r="GN6898" s="12"/>
      <c r="GO6898" s="12"/>
      <c r="GP6898" s="12"/>
      <c r="GQ6898" s="12"/>
    </row>
    <row r="6899" spans="9:199" s="1" customFormat="1">
      <c r="I6899" s="3"/>
      <c r="P6899" s="59"/>
      <c r="Q6899" s="59"/>
      <c r="R6899" s="59"/>
      <c r="T6899" s="3"/>
      <c r="U6899" s="5"/>
      <c r="V6899" s="3"/>
      <c r="W6899" s="5"/>
      <c r="AE6899" s="7"/>
      <c r="AM6899" s="8"/>
      <c r="AT6899" s="9"/>
      <c r="GM6899" s="12"/>
      <c r="GN6899" s="12"/>
      <c r="GO6899" s="12"/>
      <c r="GP6899" s="12"/>
      <c r="GQ6899" s="12"/>
    </row>
    <row r="6900" spans="9:199" s="1" customFormat="1">
      <c r="I6900" s="3"/>
      <c r="P6900" s="59"/>
      <c r="Q6900" s="59"/>
      <c r="R6900" s="59"/>
      <c r="T6900" s="3"/>
      <c r="U6900" s="5"/>
      <c r="V6900" s="3"/>
      <c r="W6900" s="5"/>
      <c r="AE6900" s="7"/>
      <c r="AM6900" s="8"/>
      <c r="AT6900" s="9"/>
      <c r="GM6900" s="12"/>
      <c r="GN6900" s="12"/>
      <c r="GO6900" s="12"/>
      <c r="GP6900" s="12"/>
      <c r="GQ6900" s="12"/>
    </row>
    <row r="6901" spans="9:199" s="1" customFormat="1">
      <c r="I6901" s="3"/>
      <c r="P6901" s="59"/>
      <c r="Q6901" s="59"/>
      <c r="R6901" s="59"/>
      <c r="T6901" s="3"/>
      <c r="U6901" s="5"/>
      <c r="V6901" s="3"/>
      <c r="W6901" s="5"/>
      <c r="AE6901" s="7"/>
      <c r="AM6901" s="8"/>
      <c r="AT6901" s="9"/>
      <c r="GM6901" s="12"/>
      <c r="GN6901" s="12"/>
      <c r="GO6901" s="12"/>
      <c r="GP6901" s="12"/>
      <c r="GQ6901" s="12"/>
    </row>
    <row r="6902" spans="9:199" s="1" customFormat="1">
      <c r="I6902" s="3"/>
      <c r="P6902" s="59"/>
      <c r="Q6902" s="59"/>
      <c r="R6902" s="59"/>
      <c r="T6902" s="3"/>
      <c r="U6902" s="5"/>
      <c r="V6902" s="3"/>
      <c r="W6902" s="5"/>
      <c r="AE6902" s="7"/>
      <c r="AM6902" s="8"/>
      <c r="AT6902" s="9"/>
      <c r="GM6902" s="12"/>
      <c r="GN6902" s="12"/>
      <c r="GO6902" s="12"/>
      <c r="GP6902" s="12"/>
      <c r="GQ6902" s="12"/>
    </row>
    <row r="6903" spans="9:199" s="1" customFormat="1">
      <c r="I6903" s="3"/>
      <c r="P6903" s="59"/>
      <c r="Q6903" s="59"/>
      <c r="R6903" s="59"/>
      <c r="T6903" s="3"/>
      <c r="U6903" s="5"/>
      <c r="V6903" s="3"/>
      <c r="W6903" s="5"/>
      <c r="AE6903" s="7"/>
      <c r="AM6903" s="8"/>
      <c r="AT6903" s="9"/>
      <c r="GM6903" s="12"/>
      <c r="GN6903" s="12"/>
      <c r="GO6903" s="12"/>
      <c r="GP6903" s="12"/>
      <c r="GQ6903" s="12"/>
    </row>
    <row r="6904" spans="9:199" s="1" customFormat="1">
      <c r="I6904" s="3"/>
      <c r="P6904" s="59"/>
      <c r="Q6904" s="59"/>
      <c r="R6904" s="59"/>
      <c r="T6904" s="3"/>
      <c r="U6904" s="5"/>
      <c r="V6904" s="3"/>
      <c r="W6904" s="5"/>
      <c r="AE6904" s="7"/>
      <c r="AM6904" s="8"/>
      <c r="AT6904" s="9"/>
      <c r="GM6904" s="12"/>
      <c r="GN6904" s="12"/>
      <c r="GO6904" s="12"/>
      <c r="GP6904" s="12"/>
      <c r="GQ6904" s="12"/>
    </row>
    <row r="6905" spans="9:199" s="1" customFormat="1">
      <c r="I6905" s="3"/>
      <c r="P6905" s="59"/>
      <c r="Q6905" s="59"/>
      <c r="R6905" s="59"/>
      <c r="T6905" s="3"/>
      <c r="U6905" s="5"/>
      <c r="V6905" s="3"/>
      <c r="W6905" s="5"/>
      <c r="AE6905" s="7"/>
      <c r="AM6905" s="8"/>
      <c r="AT6905" s="9"/>
      <c r="GM6905" s="12"/>
      <c r="GN6905" s="12"/>
      <c r="GO6905" s="12"/>
      <c r="GP6905" s="12"/>
      <c r="GQ6905" s="12"/>
    </row>
    <row r="6906" spans="9:199" s="1" customFormat="1">
      <c r="I6906" s="3"/>
      <c r="P6906" s="59"/>
      <c r="Q6906" s="59"/>
      <c r="R6906" s="59"/>
      <c r="T6906" s="3"/>
      <c r="U6906" s="5"/>
      <c r="V6906" s="3"/>
      <c r="W6906" s="5"/>
      <c r="AE6906" s="7"/>
      <c r="AM6906" s="8"/>
      <c r="AT6906" s="9"/>
      <c r="GM6906" s="12"/>
      <c r="GN6906" s="12"/>
      <c r="GO6906" s="12"/>
      <c r="GP6906" s="12"/>
      <c r="GQ6906" s="12"/>
    </row>
    <row r="6907" spans="9:199" s="1" customFormat="1">
      <c r="I6907" s="3"/>
      <c r="P6907" s="59"/>
      <c r="Q6907" s="59"/>
      <c r="R6907" s="59"/>
      <c r="T6907" s="3"/>
      <c r="U6907" s="5"/>
      <c r="V6907" s="3"/>
      <c r="W6907" s="5"/>
      <c r="AE6907" s="7"/>
      <c r="AM6907" s="8"/>
      <c r="AT6907" s="9"/>
      <c r="GM6907" s="12"/>
      <c r="GN6907" s="12"/>
      <c r="GO6907" s="12"/>
      <c r="GP6907" s="12"/>
      <c r="GQ6907" s="12"/>
    </row>
    <row r="6908" spans="9:199" s="1" customFormat="1">
      <c r="I6908" s="3"/>
      <c r="P6908" s="59"/>
      <c r="Q6908" s="59"/>
      <c r="R6908" s="59"/>
      <c r="T6908" s="3"/>
      <c r="U6908" s="5"/>
      <c r="V6908" s="3"/>
      <c r="W6908" s="5"/>
      <c r="AE6908" s="7"/>
      <c r="AM6908" s="8"/>
      <c r="AT6908" s="9"/>
      <c r="GM6908" s="12"/>
      <c r="GN6908" s="12"/>
      <c r="GO6908" s="12"/>
      <c r="GP6908" s="12"/>
      <c r="GQ6908" s="12"/>
    </row>
    <row r="6909" spans="9:199" s="1" customFormat="1">
      <c r="I6909" s="3"/>
      <c r="P6909" s="59"/>
      <c r="Q6909" s="59"/>
      <c r="R6909" s="59"/>
      <c r="T6909" s="3"/>
      <c r="U6909" s="5"/>
      <c r="V6909" s="3"/>
      <c r="W6909" s="5"/>
      <c r="AE6909" s="7"/>
      <c r="AM6909" s="8"/>
      <c r="AT6909" s="9"/>
      <c r="GM6909" s="12"/>
      <c r="GN6909" s="12"/>
      <c r="GO6909" s="12"/>
      <c r="GP6909" s="12"/>
      <c r="GQ6909" s="12"/>
    </row>
    <row r="6910" spans="9:199" s="1" customFormat="1">
      <c r="I6910" s="3"/>
      <c r="P6910" s="59"/>
      <c r="Q6910" s="59"/>
      <c r="R6910" s="59"/>
      <c r="T6910" s="3"/>
      <c r="U6910" s="5"/>
      <c r="V6910" s="3"/>
      <c r="W6910" s="5"/>
      <c r="AE6910" s="7"/>
      <c r="AM6910" s="8"/>
      <c r="AT6910" s="9"/>
      <c r="GM6910" s="12"/>
      <c r="GN6910" s="12"/>
      <c r="GO6910" s="12"/>
      <c r="GP6910" s="12"/>
      <c r="GQ6910" s="12"/>
    </row>
    <row r="6911" spans="9:199" s="1" customFormat="1">
      <c r="I6911" s="3"/>
      <c r="P6911" s="59"/>
      <c r="Q6911" s="59"/>
      <c r="R6911" s="59"/>
      <c r="T6911" s="3"/>
      <c r="U6911" s="5"/>
      <c r="V6911" s="3"/>
      <c r="W6911" s="5"/>
      <c r="AE6911" s="7"/>
      <c r="AM6911" s="8"/>
      <c r="AT6911" s="9"/>
      <c r="GM6911" s="12"/>
      <c r="GN6911" s="12"/>
      <c r="GO6911" s="12"/>
      <c r="GP6911" s="12"/>
      <c r="GQ6911" s="12"/>
    </row>
    <row r="6912" spans="9:199" s="1" customFormat="1">
      <c r="I6912" s="3"/>
      <c r="P6912" s="59"/>
      <c r="Q6912" s="59"/>
      <c r="R6912" s="59"/>
      <c r="T6912" s="3"/>
      <c r="U6912" s="5"/>
      <c r="V6912" s="3"/>
      <c r="W6912" s="5"/>
      <c r="AE6912" s="7"/>
      <c r="AM6912" s="8"/>
      <c r="AT6912" s="9"/>
      <c r="GM6912" s="12"/>
      <c r="GN6912" s="12"/>
      <c r="GO6912" s="12"/>
      <c r="GP6912" s="12"/>
      <c r="GQ6912" s="12"/>
    </row>
    <row r="6913" spans="9:199" s="1" customFormat="1">
      <c r="I6913" s="3"/>
      <c r="P6913" s="59"/>
      <c r="Q6913" s="59"/>
      <c r="R6913" s="59"/>
      <c r="T6913" s="3"/>
      <c r="U6913" s="5"/>
      <c r="V6913" s="3"/>
      <c r="W6913" s="5"/>
      <c r="AE6913" s="7"/>
      <c r="AM6913" s="8"/>
      <c r="AT6913" s="9"/>
      <c r="GM6913" s="12"/>
      <c r="GN6913" s="12"/>
      <c r="GO6913" s="12"/>
      <c r="GP6913" s="12"/>
      <c r="GQ6913" s="12"/>
    </row>
    <row r="6914" spans="9:199" s="1" customFormat="1">
      <c r="I6914" s="3"/>
      <c r="P6914" s="59"/>
      <c r="Q6914" s="59"/>
      <c r="R6914" s="59"/>
      <c r="T6914" s="3"/>
      <c r="U6914" s="5"/>
      <c r="V6914" s="3"/>
      <c r="W6914" s="5"/>
      <c r="AE6914" s="7"/>
      <c r="AM6914" s="8"/>
      <c r="AT6914" s="9"/>
      <c r="GM6914" s="12"/>
      <c r="GN6914" s="12"/>
      <c r="GO6914" s="12"/>
      <c r="GP6914" s="12"/>
      <c r="GQ6914" s="12"/>
    </row>
    <row r="6915" spans="9:199" s="1" customFormat="1">
      <c r="I6915" s="3"/>
      <c r="P6915" s="59"/>
      <c r="Q6915" s="59"/>
      <c r="R6915" s="59"/>
      <c r="T6915" s="3"/>
      <c r="U6915" s="5"/>
      <c r="V6915" s="3"/>
      <c r="W6915" s="5"/>
      <c r="AE6915" s="7"/>
      <c r="AM6915" s="8"/>
      <c r="AT6915" s="9"/>
      <c r="GM6915" s="12"/>
      <c r="GN6915" s="12"/>
      <c r="GO6915" s="12"/>
      <c r="GP6915" s="12"/>
      <c r="GQ6915" s="12"/>
    </row>
    <row r="6916" spans="9:199" s="1" customFormat="1">
      <c r="I6916" s="3"/>
      <c r="P6916" s="59"/>
      <c r="Q6916" s="59"/>
      <c r="R6916" s="59"/>
      <c r="T6916" s="3"/>
      <c r="U6916" s="5"/>
      <c r="V6916" s="3"/>
      <c r="W6916" s="5"/>
      <c r="AE6916" s="7"/>
      <c r="AM6916" s="8"/>
      <c r="AT6916" s="9"/>
      <c r="GM6916" s="12"/>
      <c r="GN6916" s="12"/>
      <c r="GO6916" s="12"/>
      <c r="GP6916" s="12"/>
      <c r="GQ6916" s="12"/>
    </row>
    <row r="6917" spans="9:199" s="1" customFormat="1">
      <c r="I6917" s="3"/>
      <c r="P6917" s="59"/>
      <c r="Q6917" s="59"/>
      <c r="R6917" s="59"/>
      <c r="T6917" s="3"/>
      <c r="U6917" s="5"/>
      <c r="V6917" s="3"/>
      <c r="W6917" s="5"/>
      <c r="AE6917" s="7"/>
      <c r="AM6917" s="8"/>
      <c r="AT6917" s="9"/>
      <c r="GM6917" s="12"/>
      <c r="GN6917" s="12"/>
      <c r="GO6917" s="12"/>
      <c r="GP6917" s="12"/>
      <c r="GQ6917" s="12"/>
    </row>
    <row r="6918" spans="9:199" s="1" customFormat="1">
      <c r="I6918" s="3"/>
      <c r="P6918" s="59"/>
      <c r="Q6918" s="59"/>
      <c r="R6918" s="59"/>
      <c r="T6918" s="3"/>
      <c r="U6918" s="5"/>
      <c r="V6918" s="3"/>
      <c r="W6918" s="5"/>
      <c r="AE6918" s="7"/>
      <c r="AM6918" s="8"/>
      <c r="AT6918" s="9"/>
      <c r="GM6918" s="12"/>
      <c r="GN6918" s="12"/>
      <c r="GO6918" s="12"/>
      <c r="GP6918" s="12"/>
      <c r="GQ6918" s="12"/>
    </row>
    <row r="6919" spans="9:199" s="1" customFormat="1">
      <c r="I6919" s="3"/>
      <c r="P6919" s="59"/>
      <c r="Q6919" s="59"/>
      <c r="R6919" s="59"/>
      <c r="T6919" s="3"/>
      <c r="U6919" s="5"/>
      <c r="V6919" s="3"/>
      <c r="W6919" s="5"/>
      <c r="AE6919" s="7"/>
      <c r="AM6919" s="8"/>
      <c r="AT6919" s="9"/>
      <c r="GM6919" s="12"/>
      <c r="GN6919" s="12"/>
      <c r="GO6919" s="12"/>
      <c r="GP6919" s="12"/>
      <c r="GQ6919" s="12"/>
    </row>
    <row r="6920" spans="9:199" s="1" customFormat="1">
      <c r="I6920" s="3"/>
      <c r="P6920" s="59"/>
      <c r="Q6920" s="59"/>
      <c r="R6920" s="59"/>
      <c r="T6920" s="3"/>
      <c r="U6920" s="5"/>
      <c r="V6920" s="3"/>
      <c r="W6920" s="5"/>
      <c r="AE6920" s="7"/>
      <c r="AM6920" s="8"/>
      <c r="AT6920" s="9"/>
      <c r="GM6920" s="12"/>
      <c r="GN6920" s="12"/>
      <c r="GO6920" s="12"/>
      <c r="GP6920" s="12"/>
      <c r="GQ6920" s="12"/>
    </row>
    <row r="6921" spans="9:199" s="1" customFormat="1">
      <c r="I6921" s="3"/>
      <c r="P6921" s="59"/>
      <c r="Q6921" s="59"/>
      <c r="R6921" s="59"/>
      <c r="T6921" s="3"/>
      <c r="U6921" s="5"/>
      <c r="V6921" s="3"/>
      <c r="W6921" s="5"/>
      <c r="AE6921" s="7"/>
      <c r="AM6921" s="8"/>
      <c r="AT6921" s="9"/>
      <c r="GM6921" s="12"/>
      <c r="GN6921" s="12"/>
      <c r="GO6921" s="12"/>
      <c r="GP6921" s="12"/>
      <c r="GQ6921" s="12"/>
    </row>
    <row r="6922" spans="9:199" s="1" customFormat="1">
      <c r="I6922" s="3"/>
      <c r="P6922" s="59"/>
      <c r="Q6922" s="59"/>
      <c r="R6922" s="59"/>
      <c r="T6922" s="3"/>
      <c r="U6922" s="5"/>
      <c r="V6922" s="3"/>
      <c r="W6922" s="5"/>
      <c r="AE6922" s="7"/>
      <c r="AM6922" s="8"/>
      <c r="AT6922" s="9"/>
      <c r="GM6922" s="12"/>
      <c r="GN6922" s="12"/>
      <c r="GO6922" s="12"/>
      <c r="GP6922" s="12"/>
      <c r="GQ6922" s="12"/>
    </row>
    <row r="6923" spans="9:199" s="1" customFormat="1">
      <c r="I6923" s="3"/>
      <c r="P6923" s="59"/>
      <c r="Q6923" s="59"/>
      <c r="R6923" s="59"/>
      <c r="T6923" s="3"/>
      <c r="U6923" s="5"/>
      <c r="V6923" s="3"/>
      <c r="W6923" s="5"/>
      <c r="AE6923" s="7"/>
      <c r="AM6923" s="8"/>
      <c r="AT6923" s="9"/>
      <c r="GM6923" s="12"/>
      <c r="GN6923" s="12"/>
      <c r="GO6923" s="12"/>
      <c r="GP6923" s="12"/>
      <c r="GQ6923" s="12"/>
    </row>
    <row r="6924" spans="9:199" s="1" customFormat="1">
      <c r="I6924" s="3"/>
      <c r="P6924" s="59"/>
      <c r="Q6924" s="59"/>
      <c r="R6924" s="59"/>
      <c r="T6924" s="3"/>
      <c r="U6924" s="5"/>
      <c r="V6924" s="3"/>
      <c r="W6924" s="5"/>
      <c r="AE6924" s="7"/>
      <c r="AM6924" s="8"/>
      <c r="AT6924" s="9"/>
      <c r="GM6924" s="12"/>
      <c r="GN6924" s="12"/>
      <c r="GO6924" s="12"/>
      <c r="GP6924" s="12"/>
      <c r="GQ6924" s="12"/>
    </row>
    <row r="6925" spans="9:199" s="1" customFormat="1">
      <c r="I6925" s="3"/>
      <c r="P6925" s="59"/>
      <c r="Q6925" s="59"/>
      <c r="R6925" s="59"/>
      <c r="T6925" s="3"/>
      <c r="U6925" s="5"/>
      <c r="V6925" s="3"/>
      <c r="W6925" s="5"/>
      <c r="AE6925" s="7"/>
      <c r="AM6925" s="8"/>
      <c r="AT6925" s="9"/>
      <c r="GM6925" s="12"/>
      <c r="GN6925" s="12"/>
      <c r="GO6925" s="12"/>
      <c r="GP6925" s="12"/>
      <c r="GQ6925" s="12"/>
    </row>
    <row r="6926" spans="9:199" s="1" customFormat="1">
      <c r="I6926" s="3"/>
      <c r="P6926" s="59"/>
      <c r="Q6926" s="59"/>
      <c r="R6926" s="59"/>
      <c r="T6926" s="3"/>
      <c r="U6926" s="5"/>
      <c r="V6926" s="3"/>
      <c r="W6926" s="5"/>
      <c r="AE6926" s="7"/>
      <c r="AM6926" s="8"/>
      <c r="AT6926" s="9"/>
      <c r="GM6926" s="12"/>
      <c r="GN6926" s="12"/>
      <c r="GO6926" s="12"/>
      <c r="GP6926" s="12"/>
      <c r="GQ6926" s="12"/>
    </row>
    <row r="6927" spans="9:199" s="1" customFormat="1">
      <c r="I6927" s="3"/>
      <c r="P6927" s="59"/>
      <c r="Q6927" s="59"/>
      <c r="R6927" s="59"/>
      <c r="T6927" s="3"/>
      <c r="U6927" s="5"/>
      <c r="V6927" s="3"/>
      <c r="W6927" s="5"/>
      <c r="AE6927" s="7"/>
      <c r="AM6927" s="8"/>
      <c r="AT6927" s="9"/>
      <c r="GM6927" s="12"/>
      <c r="GN6927" s="12"/>
      <c r="GO6927" s="12"/>
      <c r="GP6927" s="12"/>
      <c r="GQ6927" s="12"/>
    </row>
    <row r="6928" spans="9:199" s="1" customFormat="1">
      <c r="I6928" s="3"/>
      <c r="P6928" s="59"/>
      <c r="Q6928" s="59"/>
      <c r="R6928" s="59"/>
      <c r="T6928" s="3"/>
      <c r="U6928" s="5"/>
      <c r="V6928" s="3"/>
      <c r="W6928" s="5"/>
      <c r="AE6928" s="7"/>
      <c r="AM6928" s="8"/>
      <c r="AT6928" s="9"/>
      <c r="GM6928" s="12"/>
      <c r="GN6928" s="12"/>
      <c r="GO6928" s="12"/>
      <c r="GP6928" s="12"/>
      <c r="GQ6928" s="12"/>
    </row>
    <row r="6929" spans="9:199" s="1" customFormat="1">
      <c r="I6929" s="3"/>
      <c r="P6929" s="59"/>
      <c r="Q6929" s="59"/>
      <c r="R6929" s="59"/>
      <c r="T6929" s="3"/>
      <c r="U6929" s="5"/>
      <c r="V6929" s="3"/>
      <c r="W6929" s="5"/>
      <c r="AE6929" s="7"/>
      <c r="AM6929" s="8"/>
      <c r="AT6929" s="9"/>
      <c r="GM6929" s="12"/>
      <c r="GN6929" s="12"/>
      <c r="GO6929" s="12"/>
      <c r="GP6929" s="12"/>
      <c r="GQ6929" s="12"/>
    </row>
    <row r="6930" spans="9:199" s="1" customFormat="1">
      <c r="I6930" s="3"/>
      <c r="P6930" s="59"/>
      <c r="Q6930" s="59"/>
      <c r="R6930" s="59"/>
      <c r="T6930" s="3"/>
      <c r="U6930" s="5"/>
      <c r="V6930" s="3"/>
      <c r="W6930" s="5"/>
      <c r="AE6930" s="7"/>
      <c r="AM6930" s="8"/>
      <c r="AT6930" s="9"/>
      <c r="GM6930" s="12"/>
      <c r="GN6930" s="12"/>
      <c r="GO6930" s="12"/>
      <c r="GP6930" s="12"/>
      <c r="GQ6930" s="12"/>
    </row>
    <row r="6931" spans="9:199" s="1" customFormat="1">
      <c r="I6931" s="3"/>
      <c r="P6931" s="59"/>
      <c r="Q6931" s="59"/>
      <c r="R6931" s="59"/>
      <c r="T6931" s="3"/>
      <c r="U6931" s="5"/>
      <c r="V6931" s="3"/>
      <c r="W6931" s="5"/>
      <c r="AE6931" s="7"/>
      <c r="AM6931" s="8"/>
      <c r="AT6931" s="9"/>
      <c r="GM6931" s="12"/>
      <c r="GN6931" s="12"/>
      <c r="GO6931" s="12"/>
      <c r="GP6931" s="12"/>
      <c r="GQ6931" s="12"/>
    </row>
    <row r="6932" spans="9:199" s="1" customFormat="1">
      <c r="I6932" s="3"/>
      <c r="P6932" s="59"/>
      <c r="Q6932" s="59"/>
      <c r="R6932" s="59"/>
      <c r="T6932" s="3"/>
      <c r="U6932" s="5"/>
      <c r="V6932" s="3"/>
      <c r="W6932" s="5"/>
      <c r="AE6932" s="7"/>
      <c r="AM6932" s="8"/>
      <c r="AT6932" s="9"/>
      <c r="GM6932" s="12"/>
      <c r="GN6932" s="12"/>
      <c r="GO6932" s="12"/>
      <c r="GP6932" s="12"/>
      <c r="GQ6932" s="12"/>
    </row>
    <row r="6933" spans="9:199" s="1" customFormat="1">
      <c r="I6933" s="3"/>
      <c r="P6933" s="59"/>
      <c r="Q6933" s="59"/>
      <c r="R6933" s="59"/>
      <c r="T6933" s="3"/>
      <c r="U6933" s="5"/>
      <c r="V6933" s="3"/>
      <c r="W6933" s="5"/>
      <c r="AE6933" s="7"/>
      <c r="AM6933" s="8"/>
      <c r="AT6933" s="9"/>
      <c r="GM6933" s="12"/>
      <c r="GN6933" s="12"/>
      <c r="GO6933" s="12"/>
      <c r="GP6933" s="12"/>
      <c r="GQ6933" s="12"/>
    </row>
    <row r="6934" spans="9:199" s="1" customFormat="1">
      <c r="I6934" s="3"/>
      <c r="P6934" s="59"/>
      <c r="Q6934" s="59"/>
      <c r="R6934" s="59"/>
      <c r="T6934" s="3"/>
      <c r="U6934" s="5"/>
      <c r="V6934" s="3"/>
      <c r="W6934" s="5"/>
      <c r="AE6934" s="7"/>
      <c r="AM6934" s="8"/>
      <c r="AT6934" s="9"/>
      <c r="GM6934" s="12"/>
      <c r="GN6934" s="12"/>
      <c r="GO6934" s="12"/>
      <c r="GP6934" s="12"/>
      <c r="GQ6934" s="12"/>
    </row>
    <row r="6935" spans="9:199" s="1" customFormat="1">
      <c r="I6935" s="3"/>
      <c r="P6935" s="59"/>
      <c r="Q6935" s="59"/>
      <c r="R6935" s="59"/>
      <c r="T6935" s="3"/>
      <c r="U6935" s="5"/>
      <c r="V6935" s="3"/>
      <c r="W6935" s="5"/>
      <c r="AE6935" s="7"/>
      <c r="AM6935" s="8"/>
      <c r="AT6935" s="9"/>
      <c r="GM6935" s="12"/>
      <c r="GN6935" s="12"/>
      <c r="GO6935" s="12"/>
      <c r="GP6935" s="12"/>
      <c r="GQ6935" s="12"/>
    </row>
    <row r="6936" spans="9:199" s="1" customFormat="1">
      <c r="I6936" s="3"/>
      <c r="P6936" s="59"/>
      <c r="Q6936" s="59"/>
      <c r="R6936" s="59"/>
      <c r="T6936" s="3"/>
      <c r="U6936" s="5"/>
      <c r="V6936" s="3"/>
      <c r="W6936" s="5"/>
      <c r="AE6936" s="7"/>
      <c r="AM6936" s="8"/>
      <c r="AT6936" s="9"/>
      <c r="GM6936" s="12"/>
      <c r="GN6936" s="12"/>
      <c r="GO6936" s="12"/>
      <c r="GP6936" s="12"/>
      <c r="GQ6936" s="12"/>
    </row>
    <row r="6937" spans="9:199" s="1" customFormat="1">
      <c r="I6937" s="3"/>
      <c r="P6937" s="59"/>
      <c r="Q6937" s="59"/>
      <c r="R6937" s="59"/>
      <c r="T6937" s="3"/>
      <c r="U6937" s="5"/>
      <c r="V6937" s="3"/>
      <c r="W6937" s="5"/>
      <c r="AE6937" s="7"/>
      <c r="AM6937" s="8"/>
      <c r="AT6937" s="9"/>
      <c r="GM6937" s="12"/>
      <c r="GN6937" s="12"/>
      <c r="GO6937" s="12"/>
      <c r="GP6937" s="12"/>
      <c r="GQ6937" s="12"/>
    </row>
    <row r="6938" spans="9:199" s="1" customFormat="1">
      <c r="I6938" s="3"/>
      <c r="P6938" s="59"/>
      <c r="Q6938" s="59"/>
      <c r="R6938" s="59"/>
      <c r="T6938" s="3"/>
      <c r="U6938" s="5"/>
      <c r="V6938" s="3"/>
      <c r="W6938" s="5"/>
      <c r="AE6938" s="7"/>
      <c r="AM6938" s="8"/>
      <c r="AT6938" s="9"/>
      <c r="GM6938" s="12"/>
      <c r="GN6938" s="12"/>
      <c r="GO6938" s="12"/>
      <c r="GP6938" s="12"/>
      <c r="GQ6938" s="12"/>
    </row>
    <row r="6939" spans="9:199" s="1" customFormat="1">
      <c r="I6939" s="3"/>
      <c r="P6939" s="59"/>
      <c r="Q6939" s="59"/>
      <c r="R6939" s="59"/>
      <c r="T6939" s="3"/>
      <c r="U6939" s="5"/>
      <c r="V6939" s="3"/>
      <c r="W6939" s="5"/>
      <c r="AE6939" s="7"/>
      <c r="AM6939" s="8"/>
      <c r="AT6939" s="9"/>
      <c r="GM6939" s="12"/>
      <c r="GN6939" s="12"/>
      <c r="GO6939" s="12"/>
      <c r="GP6939" s="12"/>
      <c r="GQ6939" s="12"/>
    </row>
    <row r="6940" spans="9:199" s="1" customFormat="1">
      <c r="I6940" s="3"/>
      <c r="P6940" s="59"/>
      <c r="Q6940" s="59"/>
      <c r="R6940" s="59"/>
      <c r="T6940" s="3"/>
      <c r="U6940" s="5"/>
      <c r="V6940" s="3"/>
      <c r="W6940" s="5"/>
      <c r="AE6940" s="7"/>
      <c r="AM6940" s="8"/>
      <c r="AT6940" s="9"/>
      <c r="GM6940" s="12"/>
      <c r="GN6940" s="12"/>
      <c r="GO6940" s="12"/>
      <c r="GP6940" s="12"/>
      <c r="GQ6940" s="12"/>
    </row>
    <row r="6941" spans="9:199" s="1" customFormat="1">
      <c r="I6941" s="3"/>
      <c r="P6941" s="59"/>
      <c r="Q6941" s="59"/>
      <c r="R6941" s="59"/>
      <c r="T6941" s="3"/>
      <c r="U6941" s="5"/>
      <c r="V6941" s="3"/>
      <c r="W6941" s="5"/>
      <c r="AE6941" s="7"/>
      <c r="AM6941" s="8"/>
      <c r="AT6941" s="9"/>
      <c r="GM6941" s="12"/>
      <c r="GN6941" s="12"/>
      <c r="GO6941" s="12"/>
      <c r="GP6941" s="12"/>
      <c r="GQ6941" s="12"/>
    </row>
    <row r="6942" spans="9:199" s="1" customFormat="1">
      <c r="I6942" s="3"/>
      <c r="P6942" s="59"/>
      <c r="Q6942" s="59"/>
      <c r="R6942" s="59"/>
      <c r="T6942" s="3"/>
      <c r="U6942" s="5"/>
      <c r="V6942" s="3"/>
      <c r="W6942" s="5"/>
      <c r="AE6942" s="7"/>
      <c r="AM6942" s="8"/>
      <c r="AT6942" s="9"/>
      <c r="GM6942" s="12"/>
      <c r="GN6942" s="12"/>
      <c r="GO6942" s="12"/>
      <c r="GP6942" s="12"/>
      <c r="GQ6942" s="12"/>
    </row>
    <row r="6943" spans="9:199" s="1" customFormat="1">
      <c r="I6943" s="3"/>
      <c r="P6943" s="59"/>
      <c r="Q6943" s="59"/>
      <c r="R6943" s="59"/>
      <c r="T6943" s="3"/>
      <c r="U6943" s="5"/>
      <c r="V6943" s="3"/>
      <c r="W6943" s="5"/>
      <c r="AE6943" s="7"/>
      <c r="AM6943" s="8"/>
      <c r="AT6943" s="9"/>
      <c r="GM6943" s="12"/>
      <c r="GN6943" s="12"/>
      <c r="GO6943" s="12"/>
      <c r="GP6943" s="12"/>
      <c r="GQ6943" s="12"/>
    </row>
    <row r="6944" spans="9:199" s="1" customFormat="1">
      <c r="I6944" s="3"/>
      <c r="P6944" s="59"/>
      <c r="Q6944" s="59"/>
      <c r="R6944" s="59"/>
      <c r="T6944" s="3"/>
      <c r="U6944" s="5"/>
      <c r="V6944" s="3"/>
      <c r="W6944" s="5"/>
      <c r="AE6944" s="7"/>
      <c r="AM6944" s="8"/>
      <c r="AT6944" s="9"/>
      <c r="GM6944" s="12"/>
      <c r="GN6944" s="12"/>
      <c r="GO6944" s="12"/>
      <c r="GP6944" s="12"/>
      <c r="GQ6944" s="12"/>
    </row>
    <row r="6945" spans="9:199" s="1" customFormat="1">
      <c r="I6945" s="3"/>
      <c r="P6945" s="59"/>
      <c r="Q6945" s="59"/>
      <c r="R6945" s="59"/>
      <c r="T6945" s="3"/>
      <c r="U6945" s="5"/>
      <c r="V6945" s="3"/>
      <c r="W6945" s="5"/>
      <c r="AE6945" s="7"/>
      <c r="AM6945" s="8"/>
      <c r="AT6945" s="9"/>
      <c r="GM6945" s="12"/>
      <c r="GN6945" s="12"/>
      <c r="GO6945" s="12"/>
      <c r="GP6945" s="12"/>
      <c r="GQ6945" s="12"/>
    </row>
    <row r="6946" spans="9:199" s="1" customFormat="1">
      <c r="I6946" s="3"/>
      <c r="P6946" s="59"/>
      <c r="Q6946" s="59"/>
      <c r="R6946" s="59"/>
      <c r="T6946" s="3"/>
      <c r="U6946" s="5"/>
      <c r="V6946" s="3"/>
      <c r="W6946" s="5"/>
      <c r="AE6946" s="7"/>
      <c r="AM6946" s="8"/>
      <c r="AT6946" s="9"/>
      <c r="GM6946" s="12"/>
      <c r="GN6946" s="12"/>
      <c r="GO6946" s="12"/>
      <c r="GP6946" s="12"/>
      <c r="GQ6946" s="12"/>
    </row>
    <row r="6947" spans="9:199" s="1" customFormat="1">
      <c r="I6947" s="3"/>
      <c r="P6947" s="59"/>
      <c r="Q6947" s="59"/>
      <c r="R6947" s="59"/>
      <c r="T6947" s="3"/>
      <c r="U6947" s="5"/>
      <c r="V6947" s="3"/>
      <c r="W6947" s="5"/>
      <c r="AE6947" s="7"/>
      <c r="AM6947" s="8"/>
      <c r="AT6947" s="9"/>
      <c r="GM6947" s="12"/>
      <c r="GN6947" s="12"/>
      <c r="GO6947" s="12"/>
      <c r="GP6947" s="12"/>
      <c r="GQ6947" s="12"/>
    </row>
    <row r="6948" spans="9:199" s="1" customFormat="1">
      <c r="I6948" s="3"/>
      <c r="P6948" s="59"/>
      <c r="Q6948" s="59"/>
      <c r="R6948" s="59"/>
      <c r="T6948" s="3"/>
      <c r="U6948" s="5"/>
      <c r="V6948" s="3"/>
      <c r="W6948" s="5"/>
      <c r="AE6948" s="7"/>
      <c r="AM6948" s="8"/>
      <c r="AT6948" s="9"/>
      <c r="GM6948" s="12"/>
      <c r="GN6948" s="12"/>
      <c r="GO6948" s="12"/>
      <c r="GP6948" s="12"/>
      <c r="GQ6948" s="12"/>
    </row>
    <row r="6949" spans="9:199" s="1" customFormat="1">
      <c r="I6949" s="3"/>
      <c r="P6949" s="59"/>
      <c r="Q6949" s="59"/>
      <c r="R6949" s="59"/>
      <c r="T6949" s="3"/>
      <c r="U6949" s="5"/>
      <c r="V6949" s="3"/>
      <c r="W6949" s="5"/>
      <c r="AE6949" s="7"/>
      <c r="AM6949" s="8"/>
      <c r="AT6949" s="9"/>
      <c r="GM6949" s="12"/>
      <c r="GN6949" s="12"/>
      <c r="GO6949" s="12"/>
      <c r="GP6949" s="12"/>
      <c r="GQ6949" s="12"/>
    </row>
    <row r="6950" spans="9:199" s="1" customFormat="1">
      <c r="I6950" s="3"/>
      <c r="P6950" s="59"/>
      <c r="Q6950" s="59"/>
      <c r="R6950" s="59"/>
      <c r="T6950" s="3"/>
      <c r="U6950" s="5"/>
      <c r="V6950" s="3"/>
      <c r="W6950" s="5"/>
      <c r="AE6950" s="7"/>
      <c r="AM6950" s="8"/>
      <c r="AT6950" s="9"/>
      <c r="GM6950" s="12"/>
      <c r="GN6950" s="12"/>
      <c r="GO6950" s="12"/>
      <c r="GP6950" s="12"/>
      <c r="GQ6950" s="12"/>
    </row>
    <row r="6951" spans="9:199" s="1" customFormat="1">
      <c r="I6951" s="3"/>
      <c r="P6951" s="59"/>
      <c r="Q6951" s="59"/>
      <c r="R6951" s="59"/>
      <c r="T6951" s="3"/>
      <c r="U6951" s="5"/>
      <c r="V6951" s="3"/>
      <c r="W6951" s="5"/>
      <c r="AE6951" s="7"/>
      <c r="AM6951" s="8"/>
      <c r="AT6951" s="9"/>
      <c r="GM6951" s="12"/>
      <c r="GN6951" s="12"/>
      <c r="GO6951" s="12"/>
      <c r="GP6951" s="12"/>
      <c r="GQ6951" s="12"/>
    </row>
    <row r="6952" spans="9:199" s="1" customFormat="1">
      <c r="I6952" s="3"/>
      <c r="P6952" s="59"/>
      <c r="Q6952" s="59"/>
      <c r="R6952" s="59"/>
      <c r="T6952" s="3"/>
      <c r="U6952" s="5"/>
      <c r="V6952" s="3"/>
      <c r="W6952" s="5"/>
      <c r="AE6952" s="7"/>
      <c r="AM6952" s="8"/>
      <c r="AT6952" s="9"/>
      <c r="GM6952" s="12"/>
      <c r="GN6952" s="12"/>
      <c r="GO6952" s="12"/>
      <c r="GP6952" s="12"/>
      <c r="GQ6952" s="12"/>
    </row>
    <row r="6953" spans="9:199" s="1" customFormat="1">
      <c r="I6953" s="3"/>
      <c r="P6953" s="59"/>
      <c r="Q6953" s="59"/>
      <c r="R6953" s="59"/>
      <c r="T6953" s="3"/>
      <c r="U6953" s="5"/>
      <c r="V6953" s="3"/>
      <c r="W6953" s="5"/>
      <c r="AE6953" s="7"/>
      <c r="AM6953" s="8"/>
      <c r="AT6953" s="9"/>
      <c r="GM6953" s="12"/>
      <c r="GN6953" s="12"/>
      <c r="GO6953" s="12"/>
      <c r="GP6953" s="12"/>
      <c r="GQ6953" s="12"/>
    </row>
    <row r="6954" spans="9:199" s="1" customFormat="1">
      <c r="I6954" s="3"/>
      <c r="P6954" s="59"/>
      <c r="Q6954" s="59"/>
      <c r="R6954" s="59"/>
      <c r="T6954" s="3"/>
      <c r="U6954" s="5"/>
      <c r="V6954" s="3"/>
      <c r="W6954" s="5"/>
      <c r="AE6954" s="7"/>
      <c r="AM6954" s="8"/>
      <c r="AT6954" s="9"/>
      <c r="GM6954" s="12"/>
      <c r="GN6954" s="12"/>
      <c r="GO6954" s="12"/>
      <c r="GP6954" s="12"/>
      <c r="GQ6954" s="12"/>
    </row>
    <row r="6955" spans="9:199" s="1" customFormat="1">
      <c r="I6955" s="3"/>
      <c r="P6955" s="59"/>
      <c r="Q6955" s="59"/>
      <c r="R6955" s="59"/>
      <c r="T6955" s="3"/>
      <c r="U6955" s="5"/>
      <c r="V6955" s="3"/>
      <c r="W6955" s="5"/>
      <c r="AE6955" s="7"/>
      <c r="AM6955" s="8"/>
      <c r="AT6955" s="9"/>
      <c r="GM6955" s="12"/>
      <c r="GN6955" s="12"/>
      <c r="GO6955" s="12"/>
      <c r="GP6955" s="12"/>
      <c r="GQ6955" s="12"/>
    </row>
    <row r="6956" spans="9:199" s="1" customFormat="1">
      <c r="I6956" s="3"/>
      <c r="P6956" s="59"/>
      <c r="Q6956" s="59"/>
      <c r="R6956" s="59"/>
      <c r="T6956" s="3"/>
      <c r="U6956" s="5"/>
      <c r="V6956" s="3"/>
      <c r="W6956" s="5"/>
      <c r="AE6956" s="7"/>
      <c r="AM6956" s="8"/>
      <c r="AT6956" s="9"/>
      <c r="GM6956" s="12"/>
      <c r="GN6956" s="12"/>
      <c r="GO6956" s="12"/>
      <c r="GP6956" s="12"/>
      <c r="GQ6956" s="12"/>
    </row>
    <row r="6957" spans="9:199" s="1" customFormat="1">
      <c r="I6957" s="3"/>
      <c r="P6957" s="59"/>
      <c r="Q6957" s="59"/>
      <c r="R6957" s="59"/>
      <c r="T6957" s="3"/>
      <c r="U6957" s="5"/>
      <c r="V6957" s="3"/>
      <c r="W6957" s="5"/>
      <c r="AE6957" s="7"/>
      <c r="AM6957" s="8"/>
      <c r="AT6957" s="9"/>
      <c r="GM6957" s="12"/>
      <c r="GN6957" s="12"/>
      <c r="GO6957" s="12"/>
      <c r="GP6957" s="12"/>
      <c r="GQ6957" s="12"/>
    </row>
    <row r="6958" spans="9:199" s="1" customFormat="1">
      <c r="I6958" s="3"/>
      <c r="P6958" s="59"/>
      <c r="Q6958" s="59"/>
      <c r="R6958" s="59"/>
      <c r="T6958" s="3"/>
      <c r="U6958" s="5"/>
      <c r="V6958" s="3"/>
      <c r="W6958" s="5"/>
      <c r="AE6958" s="7"/>
      <c r="AM6958" s="8"/>
      <c r="AT6958" s="9"/>
      <c r="GM6958" s="12"/>
      <c r="GN6958" s="12"/>
      <c r="GO6958" s="12"/>
      <c r="GP6958" s="12"/>
      <c r="GQ6958" s="12"/>
    </row>
    <row r="6959" spans="9:199" s="1" customFormat="1">
      <c r="I6959" s="3"/>
      <c r="P6959" s="59"/>
      <c r="Q6959" s="59"/>
      <c r="R6959" s="59"/>
      <c r="T6959" s="3"/>
      <c r="U6959" s="5"/>
      <c r="V6959" s="3"/>
      <c r="W6959" s="5"/>
      <c r="AE6959" s="7"/>
      <c r="AM6959" s="8"/>
      <c r="AT6959" s="9"/>
      <c r="GM6959" s="12"/>
      <c r="GN6959" s="12"/>
      <c r="GO6959" s="12"/>
      <c r="GP6959" s="12"/>
      <c r="GQ6959" s="12"/>
    </row>
    <row r="6960" spans="9:199" s="1" customFormat="1">
      <c r="I6960" s="3"/>
      <c r="P6960" s="59"/>
      <c r="Q6960" s="59"/>
      <c r="R6960" s="59"/>
      <c r="T6960" s="3"/>
      <c r="U6960" s="5"/>
      <c r="V6960" s="3"/>
      <c r="W6960" s="5"/>
      <c r="AE6960" s="7"/>
      <c r="AM6960" s="8"/>
      <c r="AT6960" s="9"/>
      <c r="GM6960" s="12"/>
      <c r="GN6960" s="12"/>
      <c r="GO6960" s="12"/>
      <c r="GP6960" s="12"/>
      <c r="GQ6960" s="12"/>
    </row>
    <row r="6961" spans="9:199" s="1" customFormat="1">
      <c r="I6961" s="3"/>
      <c r="P6961" s="59"/>
      <c r="Q6961" s="59"/>
      <c r="R6961" s="59"/>
      <c r="T6961" s="3"/>
      <c r="U6961" s="5"/>
      <c r="V6961" s="3"/>
      <c r="W6961" s="5"/>
      <c r="AE6961" s="7"/>
      <c r="AM6961" s="8"/>
      <c r="AT6961" s="9"/>
      <c r="GM6961" s="12"/>
      <c r="GN6961" s="12"/>
      <c r="GO6961" s="12"/>
      <c r="GP6961" s="12"/>
      <c r="GQ6961" s="12"/>
    </row>
    <row r="6962" spans="9:199" s="1" customFormat="1">
      <c r="I6962" s="3"/>
      <c r="P6962" s="59"/>
      <c r="Q6962" s="59"/>
      <c r="R6962" s="59"/>
      <c r="T6962" s="3"/>
      <c r="U6962" s="5"/>
      <c r="V6962" s="3"/>
      <c r="W6962" s="5"/>
      <c r="AE6962" s="7"/>
      <c r="AM6962" s="8"/>
      <c r="AT6962" s="9"/>
      <c r="GM6962" s="12"/>
      <c r="GN6962" s="12"/>
      <c r="GO6962" s="12"/>
      <c r="GP6962" s="12"/>
      <c r="GQ6962" s="12"/>
    </row>
    <row r="6963" spans="9:199" s="1" customFormat="1">
      <c r="I6963" s="3"/>
      <c r="P6963" s="59"/>
      <c r="Q6963" s="59"/>
      <c r="R6963" s="59"/>
      <c r="T6963" s="3"/>
      <c r="U6963" s="5"/>
      <c r="V6963" s="3"/>
      <c r="W6963" s="5"/>
      <c r="AE6963" s="7"/>
      <c r="AM6963" s="8"/>
      <c r="AT6963" s="9"/>
      <c r="GM6963" s="12"/>
      <c r="GN6963" s="12"/>
      <c r="GO6963" s="12"/>
      <c r="GP6963" s="12"/>
      <c r="GQ6963" s="12"/>
    </row>
    <row r="6964" spans="9:199" s="1" customFormat="1">
      <c r="I6964" s="3"/>
      <c r="P6964" s="59"/>
      <c r="Q6964" s="59"/>
      <c r="R6964" s="59"/>
      <c r="T6964" s="3"/>
      <c r="U6964" s="5"/>
      <c r="V6964" s="3"/>
      <c r="W6964" s="5"/>
      <c r="AE6964" s="7"/>
      <c r="AM6964" s="8"/>
      <c r="AT6964" s="9"/>
      <c r="GM6964" s="12"/>
      <c r="GN6964" s="12"/>
      <c r="GO6964" s="12"/>
      <c r="GP6964" s="12"/>
      <c r="GQ6964" s="12"/>
    </row>
    <row r="6965" spans="9:199" s="1" customFormat="1">
      <c r="I6965" s="3"/>
      <c r="P6965" s="59"/>
      <c r="Q6965" s="59"/>
      <c r="R6965" s="59"/>
      <c r="T6965" s="3"/>
      <c r="U6965" s="5"/>
      <c r="V6965" s="3"/>
      <c r="W6965" s="5"/>
      <c r="AE6965" s="7"/>
      <c r="AM6965" s="8"/>
      <c r="AT6965" s="9"/>
      <c r="GM6965" s="12"/>
      <c r="GN6965" s="12"/>
      <c r="GO6965" s="12"/>
      <c r="GP6965" s="12"/>
      <c r="GQ6965" s="12"/>
    </row>
    <row r="6966" spans="9:199" s="1" customFormat="1">
      <c r="I6966" s="3"/>
      <c r="P6966" s="59"/>
      <c r="Q6966" s="59"/>
      <c r="R6966" s="59"/>
      <c r="T6966" s="3"/>
      <c r="U6966" s="5"/>
      <c r="V6966" s="3"/>
      <c r="W6966" s="5"/>
      <c r="AE6966" s="7"/>
      <c r="AM6966" s="8"/>
      <c r="AT6966" s="9"/>
      <c r="GM6966" s="12"/>
      <c r="GN6966" s="12"/>
      <c r="GO6966" s="12"/>
      <c r="GP6966" s="12"/>
      <c r="GQ6966" s="12"/>
    </row>
    <row r="6967" spans="9:199" s="1" customFormat="1">
      <c r="I6967" s="3"/>
      <c r="P6967" s="59"/>
      <c r="Q6967" s="59"/>
      <c r="R6967" s="59"/>
      <c r="T6967" s="3"/>
      <c r="U6967" s="5"/>
      <c r="V6967" s="3"/>
      <c r="W6967" s="5"/>
      <c r="AE6967" s="7"/>
      <c r="AM6967" s="8"/>
      <c r="AT6967" s="9"/>
      <c r="GM6967" s="12"/>
      <c r="GN6967" s="12"/>
      <c r="GO6967" s="12"/>
      <c r="GP6967" s="12"/>
      <c r="GQ6967" s="12"/>
    </row>
    <row r="6968" spans="9:199" s="1" customFormat="1">
      <c r="I6968" s="3"/>
      <c r="P6968" s="59"/>
      <c r="Q6968" s="59"/>
      <c r="R6968" s="59"/>
      <c r="T6968" s="3"/>
      <c r="U6968" s="5"/>
      <c r="V6968" s="3"/>
      <c r="W6968" s="5"/>
      <c r="AE6968" s="7"/>
      <c r="AM6968" s="8"/>
      <c r="AT6968" s="9"/>
      <c r="GM6968" s="12"/>
      <c r="GN6968" s="12"/>
      <c r="GO6968" s="12"/>
      <c r="GP6968" s="12"/>
      <c r="GQ6968" s="12"/>
    </row>
    <row r="6969" spans="9:199" s="1" customFormat="1">
      <c r="I6969" s="3"/>
      <c r="P6969" s="59"/>
      <c r="Q6969" s="59"/>
      <c r="R6969" s="59"/>
      <c r="T6969" s="3"/>
      <c r="U6969" s="5"/>
      <c r="V6969" s="3"/>
      <c r="W6969" s="5"/>
      <c r="AE6969" s="7"/>
      <c r="AM6969" s="8"/>
      <c r="AT6969" s="9"/>
      <c r="GM6969" s="12"/>
      <c r="GN6969" s="12"/>
      <c r="GO6969" s="12"/>
      <c r="GP6969" s="12"/>
      <c r="GQ6969" s="12"/>
    </row>
    <row r="6970" spans="9:199" s="1" customFormat="1">
      <c r="I6970" s="3"/>
      <c r="P6970" s="59"/>
      <c r="Q6970" s="59"/>
      <c r="R6970" s="59"/>
      <c r="T6970" s="3"/>
      <c r="U6970" s="5"/>
      <c r="V6970" s="3"/>
      <c r="W6970" s="5"/>
      <c r="AE6970" s="7"/>
      <c r="AM6970" s="8"/>
      <c r="AT6970" s="9"/>
      <c r="GM6970" s="12"/>
      <c r="GN6970" s="12"/>
      <c r="GO6970" s="12"/>
      <c r="GP6970" s="12"/>
      <c r="GQ6970" s="12"/>
    </row>
    <row r="6971" spans="9:199" s="1" customFormat="1">
      <c r="I6971" s="3"/>
      <c r="P6971" s="59"/>
      <c r="Q6971" s="59"/>
      <c r="R6971" s="59"/>
      <c r="T6971" s="3"/>
      <c r="U6971" s="5"/>
      <c r="V6971" s="3"/>
      <c r="W6971" s="5"/>
      <c r="AE6971" s="7"/>
      <c r="AM6971" s="8"/>
      <c r="AT6971" s="9"/>
      <c r="GM6971" s="12"/>
      <c r="GN6971" s="12"/>
      <c r="GO6971" s="12"/>
      <c r="GP6971" s="12"/>
      <c r="GQ6971" s="12"/>
    </row>
    <row r="6972" spans="9:199" s="1" customFormat="1">
      <c r="I6972" s="3"/>
      <c r="P6972" s="59"/>
      <c r="Q6972" s="59"/>
      <c r="R6972" s="59"/>
      <c r="T6972" s="3"/>
      <c r="U6972" s="5"/>
      <c r="V6972" s="3"/>
      <c r="W6972" s="5"/>
      <c r="AE6972" s="7"/>
      <c r="AM6972" s="8"/>
      <c r="AT6972" s="9"/>
      <c r="GM6972" s="12"/>
      <c r="GN6972" s="12"/>
      <c r="GO6972" s="12"/>
      <c r="GP6972" s="12"/>
      <c r="GQ6972" s="12"/>
    </row>
    <row r="6973" spans="9:199" s="1" customFormat="1">
      <c r="I6973" s="3"/>
      <c r="P6973" s="59"/>
      <c r="Q6973" s="59"/>
      <c r="R6973" s="59"/>
      <c r="T6973" s="3"/>
      <c r="U6973" s="5"/>
      <c r="V6973" s="3"/>
      <c r="W6973" s="5"/>
      <c r="AE6973" s="7"/>
      <c r="AM6973" s="8"/>
      <c r="AT6973" s="9"/>
      <c r="GM6973" s="12"/>
      <c r="GN6973" s="12"/>
      <c r="GO6973" s="12"/>
      <c r="GP6973" s="12"/>
      <c r="GQ6973" s="12"/>
    </row>
    <row r="6974" spans="9:199" s="1" customFormat="1">
      <c r="I6974" s="3"/>
      <c r="P6974" s="59"/>
      <c r="Q6974" s="59"/>
      <c r="R6974" s="59"/>
      <c r="T6974" s="3"/>
      <c r="U6974" s="5"/>
      <c r="V6974" s="3"/>
      <c r="W6974" s="5"/>
      <c r="AE6974" s="7"/>
      <c r="AM6974" s="8"/>
      <c r="AT6974" s="9"/>
      <c r="GM6974" s="12"/>
      <c r="GN6974" s="12"/>
      <c r="GO6974" s="12"/>
      <c r="GP6974" s="12"/>
      <c r="GQ6974" s="12"/>
    </row>
    <row r="6975" spans="9:199" s="1" customFormat="1">
      <c r="I6975" s="3"/>
      <c r="P6975" s="59"/>
      <c r="Q6975" s="59"/>
      <c r="R6975" s="59"/>
      <c r="T6975" s="3"/>
      <c r="U6975" s="5"/>
      <c r="V6975" s="3"/>
      <c r="W6975" s="5"/>
      <c r="AE6975" s="7"/>
      <c r="AM6975" s="8"/>
      <c r="AT6975" s="9"/>
      <c r="GM6975" s="12"/>
      <c r="GN6975" s="12"/>
      <c r="GO6975" s="12"/>
      <c r="GP6975" s="12"/>
      <c r="GQ6975" s="12"/>
    </row>
    <row r="6976" spans="9:199" s="1" customFormat="1">
      <c r="I6976" s="3"/>
      <c r="P6976" s="59"/>
      <c r="Q6976" s="59"/>
      <c r="R6976" s="59"/>
      <c r="T6976" s="3"/>
      <c r="U6976" s="5"/>
      <c r="V6976" s="3"/>
      <c r="W6976" s="5"/>
      <c r="AE6976" s="7"/>
      <c r="AM6976" s="8"/>
      <c r="AT6976" s="9"/>
      <c r="GM6976" s="12"/>
      <c r="GN6976" s="12"/>
      <c r="GO6976" s="12"/>
      <c r="GP6976" s="12"/>
      <c r="GQ6976" s="12"/>
    </row>
    <row r="6977" spans="9:199" s="1" customFormat="1">
      <c r="I6977" s="3"/>
      <c r="P6977" s="59"/>
      <c r="Q6977" s="59"/>
      <c r="R6977" s="59"/>
      <c r="T6977" s="3"/>
      <c r="U6977" s="5"/>
      <c r="V6977" s="3"/>
      <c r="W6977" s="5"/>
      <c r="AE6977" s="7"/>
      <c r="AM6977" s="8"/>
      <c r="AT6977" s="9"/>
      <c r="GM6977" s="12"/>
      <c r="GN6977" s="12"/>
      <c r="GO6977" s="12"/>
      <c r="GP6977" s="12"/>
      <c r="GQ6977" s="12"/>
    </row>
    <row r="6978" spans="9:199" s="1" customFormat="1">
      <c r="I6978" s="3"/>
      <c r="P6978" s="59"/>
      <c r="Q6978" s="59"/>
      <c r="R6978" s="59"/>
      <c r="T6978" s="3"/>
      <c r="U6978" s="5"/>
      <c r="V6978" s="3"/>
      <c r="W6978" s="5"/>
      <c r="AE6978" s="7"/>
      <c r="AM6978" s="8"/>
      <c r="AT6978" s="9"/>
      <c r="GM6978" s="12"/>
      <c r="GN6978" s="12"/>
      <c r="GO6978" s="12"/>
      <c r="GP6978" s="12"/>
      <c r="GQ6978" s="12"/>
    </row>
    <row r="6979" spans="9:199" s="1" customFormat="1">
      <c r="I6979" s="3"/>
      <c r="P6979" s="59"/>
      <c r="Q6979" s="59"/>
      <c r="R6979" s="59"/>
      <c r="T6979" s="3"/>
      <c r="U6979" s="5"/>
      <c r="V6979" s="3"/>
      <c r="W6979" s="5"/>
      <c r="AE6979" s="7"/>
      <c r="AM6979" s="8"/>
      <c r="AT6979" s="9"/>
      <c r="GM6979" s="12"/>
      <c r="GN6979" s="12"/>
      <c r="GO6979" s="12"/>
      <c r="GP6979" s="12"/>
      <c r="GQ6979" s="12"/>
    </row>
    <row r="6980" spans="9:199" s="1" customFormat="1">
      <c r="I6980" s="3"/>
      <c r="P6980" s="59"/>
      <c r="Q6980" s="59"/>
      <c r="R6980" s="59"/>
      <c r="T6980" s="3"/>
      <c r="U6980" s="5"/>
      <c r="V6980" s="3"/>
      <c r="W6980" s="5"/>
      <c r="AE6980" s="7"/>
      <c r="AM6980" s="8"/>
      <c r="AT6980" s="9"/>
      <c r="GM6980" s="12"/>
      <c r="GN6980" s="12"/>
      <c r="GO6980" s="12"/>
      <c r="GP6980" s="12"/>
      <c r="GQ6980" s="12"/>
    </row>
    <row r="6981" spans="9:199" s="1" customFormat="1">
      <c r="I6981" s="3"/>
      <c r="P6981" s="59"/>
      <c r="Q6981" s="59"/>
      <c r="R6981" s="59"/>
      <c r="T6981" s="3"/>
      <c r="U6981" s="5"/>
      <c r="V6981" s="3"/>
      <c r="W6981" s="5"/>
      <c r="AE6981" s="7"/>
      <c r="AM6981" s="8"/>
      <c r="AT6981" s="9"/>
      <c r="GM6981" s="12"/>
      <c r="GN6981" s="12"/>
      <c r="GO6981" s="12"/>
      <c r="GP6981" s="12"/>
      <c r="GQ6981" s="12"/>
    </row>
    <row r="6982" spans="9:199" s="1" customFormat="1">
      <c r="I6982" s="3"/>
      <c r="P6982" s="59"/>
      <c r="Q6982" s="59"/>
      <c r="R6982" s="59"/>
      <c r="T6982" s="3"/>
      <c r="U6982" s="5"/>
      <c r="V6982" s="3"/>
      <c r="W6982" s="5"/>
      <c r="AE6982" s="7"/>
      <c r="AM6982" s="8"/>
      <c r="AT6982" s="9"/>
      <c r="GM6982" s="12"/>
      <c r="GN6982" s="12"/>
      <c r="GO6982" s="12"/>
      <c r="GP6982" s="12"/>
      <c r="GQ6982" s="12"/>
    </row>
    <row r="6983" spans="9:199" s="1" customFormat="1">
      <c r="I6983" s="3"/>
      <c r="P6983" s="59"/>
      <c r="Q6983" s="59"/>
      <c r="R6983" s="59"/>
      <c r="T6983" s="3"/>
      <c r="U6983" s="5"/>
      <c r="V6983" s="3"/>
      <c r="W6983" s="5"/>
      <c r="AE6983" s="7"/>
      <c r="AM6983" s="8"/>
      <c r="AT6983" s="9"/>
      <c r="GM6983" s="12"/>
      <c r="GN6983" s="12"/>
      <c r="GO6983" s="12"/>
      <c r="GP6983" s="12"/>
      <c r="GQ6983" s="12"/>
    </row>
    <row r="6984" spans="9:199" s="1" customFormat="1">
      <c r="I6984" s="3"/>
      <c r="P6984" s="59"/>
      <c r="Q6984" s="59"/>
      <c r="R6984" s="59"/>
      <c r="T6984" s="3"/>
      <c r="U6984" s="5"/>
      <c r="V6984" s="3"/>
      <c r="W6984" s="5"/>
      <c r="AE6984" s="7"/>
      <c r="AM6984" s="8"/>
      <c r="AT6984" s="9"/>
      <c r="GM6984" s="12"/>
      <c r="GN6984" s="12"/>
      <c r="GO6984" s="12"/>
      <c r="GP6984" s="12"/>
      <c r="GQ6984" s="12"/>
    </row>
    <row r="6985" spans="9:199" s="1" customFormat="1">
      <c r="I6985" s="3"/>
      <c r="P6985" s="59"/>
      <c r="Q6985" s="59"/>
      <c r="R6985" s="59"/>
      <c r="T6985" s="3"/>
      <c r="U6985" s="5"/>
      <c r="V6985" s="3"/>
      <c r="W6985" s="5"/>
      <c r="AE6985" s="7"/>
      <c r="AM6985" s="8"/>
      <c r="AT6985" s="9"/>
      <c r="GM6985" s="12"/>
      <c r="GN6985" s="12"/>
      <c r="GO6985" s="12"/>
      <c r="GP6985" s="12"/>
      <c r="GQ6985" s="12"/>
    </row>
    <row r="6986" spans="9:199" s="1" customFormat="1">
      <c r="I6986" s="3"/>
      <c r="P6986" s="59"/>
      <c r="Q6986" s="59"/>
      <c r="R6986" s="59"/>
      <c r="T6986" s="3"/>
      <c r="U6986" s="5"/>
      <c r="V6986" s="3"/>
      <c r="W6986" s="5"/>
      <c r="AE6986" s="7"/>
      <c r="AM6986" s="8"/>
      <c r="AT6986" s="9"/>
      <c r="GM6986" s="12"/>
      <c r="GN6986" s="12"/>
      <c r="GO6986" s="12"/>
      <c r="GP6986" s="12"/>
      <c r="GQ6986" s="12"/>
    </row>
    <row r="6987" spans="9:199" s="1" customFormat="1">
      <c r="I6987" s="3"/>
      <c r="P6987" s="59"/>
      <c r="Q6987" s="59"/>
      <c r="R6987" s="59"/>
      <c r="T6987" s="3"/>
      <c r="U6987" s="5"/>
      <c r="V6987" s="3"/>
      <c r="W6987" s="5"/>
      <c r="AE6987" s="7"/>
      <c r="AM6987" s="8"/>
      <c r="AT6987" s="9"/>
      <c r="GM6987" s="12"/>
      <c r="GN6987" s="12"/>
      <c r="GO6987" s="12"/>
      <c r="GP6987" s="12"/>
      <c r="GQ6987" s="12"/>
    </row>
    <row r="6988" spans="9:199" s="1" customFormat="1">
      <c r="I6988" s="3"/>
      <c r="P6988" s="59"/>
      <c r="Q6988" s="59"/>
      <c r="R6988" s="59"/>
      <c r="T6988" s="3"/>
      <c r="U6988" s="5"/>
      <c r="V6988" s="3"/>
      <c r="W6988" s="5"/>
      <c r="AE6988" s="7"/>
      <c r="AM6988" s="8"/>
      <c r="AT6988" s="9"/>
      <c r="GM6988" s="12"/>
      <c r="GN6988" s="12"/>
      <c r="GO6988" s="12"/>
      <c r="GP6988" s="12"/>
      <c r="GQ6988" s="12"/>
    </row>
    <row r="6989" spans="9:199" s="1" customFormat="1">
      <c r="I6989" s="3"/>
      <c r="P6989" s="59"/>
      <c r="Q6989" s="59"/>
      <c r="R6989" s="59"/>
      <c r="T6989" s="3"/>
      <c r="U6989" s="5"/>
      <c r="V6989" s="3"/>
      <c r="W6989" s="5"/>
      <c r="AE6989" s="7"/>
      <c r="AM6989" s="8"/>
      <c r="AT6989" s="9"/>
      <c r="GM6989" s="12"/>
      <c r="GN6989" s="12"/>
      <c r="GO6989" s="12"/>
      <c r="GP6989" s="12"/>
      <c r="GQ6989" s="12"/>
    </row>
    <row r="6990" spans="9:199" s="1" customFormat="1">
      <c r="I6990" s="3"/>
      <c r="P6990" s="59"/>
      <c r="Q6990" s="59"/>
      <c r="R6990" s="59"/>
      <c r="T6990" s="3"/>
      <c r="U6990" s="5"/>
      <c r="V6990" s="3"/>
      <c r="W6990" s="5"/>
      <c r="AE6990" s="7"/>
      <c r="AM6990" s="8"/>
      <c r="AT6990" s="9"/>
      <c r="GM6990" s="12"/>
      <c r="GN6990" s="12"/>
      <c r="GO6990" s="12"/>
      <c r="GP6990" s="12"/>
      <c r="GQ6990" s="12"/>
    </row>
    <row r="6991" spans="9:199" s="1" customFormat="1">
      <c r="I6991" s="3"/>
      <c r="P6991" s="59"/>
      <c r="Q6991" s="59"/>
      <c r="R6991" s="59"/>
      <c r="T6991" s="3"/>
      <c r="U6991" s="5"/>
      <c r="V6991" s="3"/>
      <c r="W6991" s="5"/>
      <c r="AE6991" s="7"/>
      <c r="AM6991" s="8"/>
      <c r="AT6991" s="9"/>
      <c r="GM6991" s="12"/>
      <c r="GN6991" s="12"/>
      <c r="GO6991" s="12"/>
      <c r="GP6991" s="12"/>
      <c r="GQ6991" s="12"/>
    </row>
    <row r="6992" spans="9:199" s="1" customFormat="1">
      <c r="I6992" s="3"/>
      <c r="P6992" s="59"/>
      <c r="Q6992" s="59"/>
      <c r="R6992" s="59"/>
      <c r="T6992" s="3"/>
      <c r="U6992" s="5"/>
      <c r="V6992" s="3"/>
      <c r="W6992" s="5"/>
      <c r="AE6992" s="7"/>
      <c r="AM6992" s="8"/>
      <c r="AT6992" s="9"/>
      <c r="GM6992" s="12"/>
      <c r="GN6992" s="12"/>
      <c r="GO6992" s="12"/>
      <c r="GP6992" s="12"/>
      <c r="GQ6992" s="12"/>
    </row>
    <row r="6993" spans="9:199" s="1" customFormat="1">
      <c r="I6993" s="3"/>
      <c r="P6993" s="59"/>
      <c r="Q6993" s="59"/>
      <c r="R6993" s="59"/>
      <c r="T6993" s="3"/>
      <c r="U6993" s="5"/>
      <c r="V6993" s="3"/>
      <c r="W6993" s="5"/>
      <c r="AE6993" s="7"/>
      <c r="AM6993" s="8"/>
      <c r="AT6993" s="9"/>
      <c r="GM6993" s="12"/>
      <c r="GN6993" s="12"/>
      <c r="GO6993" s="12"/>
      <c r="GP6993" s="12"/>
      <c r="GQ6993" s="12"/>
    </row>
    <row r="6994" spans="9:199" s="1" customFormat="1">
      <c r="I6994" s="3"/>
      <c r="P6994" s="59"/>
      <c r="Q6994" s="59"/>
      <c r="R6994" s="59"/>
      <c r="T6994" s="3"/>
      <c r="U6994" s="5"/>
      <c r="V6994" s="3"/>
      <c r="W6994" s="5"/>
      <c r="AE6994" s="7"/>
      <c r="AM6994" s="8"/>
      <c r="AT6994" s="9"/>
      <c r="GM6994" s="12"/>
      <c r="GN6994" s="12"/>
      <c r="GO6994" s="12"/>
      <c r="GP6994" s="12"/>
      <c r="GQ6994" s="12"/>
    </row>
    <row r="6995" spans="9:199" s="1" customFormat="1">
      <c r="I6995" s="3"/>
      <c r="P6995" s="59"/>
      <c r="Q6995" s="59"/>
      <c r="R6995" s="59"/>
      <c r="T6995" s="3"/>
      <c r="U6995" s="5"/>
      <c r="V6995" s="3"/>
      <c r="W6995" s="5"/>
      <c r="AE6995" s="7"/>
      <c r="AM6995" s="8"/>
      <c r="AT6995" s="9"/>
      <c r="GM6995" s="12"/>
      <c r="GN6995" s="12"/>
      <c r="GO6995" s="12"/>
      <c r="GP6995" s="12"/>
      <c r="GQ6995" s="12"/>
    </row>
    <row r="6996" spans="9:199" s="1" customFormat="1">
      <c r="I6996" s="3"/>
      <c r="P6996" s="59"/>
      <c r="Q6996" s="59"/>
      <c r="R6996" s="59"/>
      <c r="T6996" s="3"/>
      <c r="U6996" s="5"/>
      <c r="V6996" s="3"/>
      <c r="W6996" s="5"/>
      <c r="AE6996" s="7"/>
      <c r="AM6996" s="8"/>
      <c r="AT6996" s="9"/>
      <c r="GM6996" s="12"/>
      <c r="GN6996" s="12"/>
      <c r="GO6996" s="12"/>
      <c r="GP6996" s="12"/>
      <c r="GQ6996" s="12"/>
    </row>
    <row r="6997" spans="9:199" s="1" customFormat="1">
      <c r="I6997" s="3"/>
      <c r="P6997" s="59"/>
      <c r="Q6997" s="59"/>
      <c r="R6997" s="59"/>
      <c r="T6997" s="3"/>
      <c r="U6997" s="5"/>
      <c r="V6997" s="3"/>
      <c r="W6997" s="5"/>
      <c r="AE6997" s="7"/>
      <c r="AM6997" s="8"/>
      <c r="AT6997" s="9"/>
      <c r="GM6997" s="12"/>
      <c r="GN6997" s="12"/>
      <c r="GO6997" s="12"/>
      <c r="GP6997" s="12"/>
      <c r="GQ6997" s="12"/>
    </row>
    <row r="6998" spans="9:199" s="1" customFormat="1">
      <c r="I6998" s="3"/>
      <c r="P6998" s="59"/>
      <c r="Q6998" s="59"/>
      <c r="R6998" s="59"/>
      <c r="T6998" s="3"/>
      <c r="U6998" s="5"/>
      <c r="V6998" s="3"/>
      <c r="W6998" s="5"/>
      <c r="AE6998" s="7"/>
      <c r="AM6998" s="8"/>
      <c r="AT6998" s="9"/>
      <c r="GM6998" s="12"/>
      <c r="GN6998" s="12"/>
      <c r="GO6998" s="12"/>
      <c r="GP6998" s="12"/>
      <c r="GQ6998" s="12"/>
    </row>
    <row r="6999" spans="9:199" s="1" customFormat="1">
      <c r="I6999" s="3"/>
      <c r="P6999" s="59"/>
      <c r="Q6999" s="59"/>
      <c r="R6999" s="59"/>
      <c r="T6999" s="3"/>
      <c r="U6999" s="5"/>
      <c r="V6999" s="3"/>
      <c r="W6999" s="5"/>
      <c r="AE6999" s="7"/>
      <c r="AM6999" s="8"/>
      <c r="AT6999" s="9"/>
      <c r="GM6999" s="12"/>
      <c r="GN6999" s="12"/>
      <c r="GO6999" s="12"/>
      <c r="GP6999" s="12"/>
      <c r="GQ6999" s="12"/>
    </row>
    <row r="7000" spans="9:199" s="1" customFormat="1">
      <c r="I7000" s="3"/>
      <c r="P7000" s="59"/>
      <c r="Q7000" s="59"/>
      <c r="R7000" s="59"/>
      <c r="T7000" s="3"/>
      <c r="U7000" s="5"/>
      <c r="V7000" s="3"/>
      <c r="W7000" s="5"/>
      <c r="AE7000" s="7"/>
      <c r="AM7000" s="8"/>
      <c r="AT7000" s="9"/>
      <c r="GM7000" s="12"/>
      <c r="GN7000" s="12"/>
      <c r="GO7000" s="12"/>
      <c r="GP7000" s="12"/>
      <c r="GQ7000" s="12"/>
    </row>
    <row r="7001" spans="9:199" s="1" customFormat="1">
      <c r="I7001" s="3"/>
      <c r="P7001" s="59"/>
      <c r="Q7001" s="59"/>
      <c r="R7001" s="59"/>
      <c r="T7001" s="3"/>
      <c r="U7001" s="5"/>
      <c r="V7001" s="3"/>
      <c r="W7001" s="5"/>
      <c r="AE7001" s="7"/>
      <c r="AM7001" s="8"/>
      <c r="AT7001" s="9"/>
      <c r="GM7001" s="12"/>
      <c r="GN7001" s="12"/>
      <c r="GO7001" s="12"/>
      <c r="GP7001" s="12"/>
      <c r="GQ7001" s="12"/>
    </row>
    <row r="7002" spans="9:199" s="1" customFormat="1">
      <c r="I7002" s="3"/>
      <c r="P7002" s="59"/>
      <c r="Q7002" s="59"/>
      <c r="R7002" s="59"/>
      <c r="T7002" s="3"/>
      <c r="U7002" s="5"/>
      <c r="V7002" s="3"/>
      <c r="W7002" s="5"/>
      <c r="AE7002" s="7"/>
      <c r="AM7002" s="8"/>
      <c r="AT7002" s="9"/>
      <c r="GM7002" s="12"/>
      <c r="GN7002" s="12"/>
      <c r="GO7002" s="12"/>
      <c r="GP7002" s="12"/>
      <c r="GQ7002" s="12"/>
    </row>
    <row r="7003" spans="9:199" s="1" customFormat="1">
      <c r="I7003" s="3"/>
      <c r="P7003" s="59"/>
      <c r="Q7003" s="59"/>
      <c r="R7003" s="59"/>
      <c r="T7003" s="3"/>
      <c r="U7003" s="5"/>
      <c r="V7003" s="3"/>
      <c r="W7003" s="5"/>
      <c r="AE7003" s="7"/>
      <c r="AM7003" s="8"/>
      <c r="AT7003" s="9"/>
      <c r="GM7003" s="12"/>
      <c r="GN7003" s="12"/>
      <c r="GO7003" s="12"/>
      <c r="GP7003" s="12"/>
      <c r="GQ7003" s="12"/>
    </row>
    <row r="7004" spans="9:199" s="1" customFormat="1">
      <c r="I7004" s="3"/>
      <c r="P7004" s="59"/>
      <c r="Q7004" s="59"/>
      <c r="R7004" s="59"/>
      <c r="T7004" s="3"/>
      <c r="U7004" s="5"/>
      <c r="V7004" s="3"/>
      <c r="W7004" s="5"/>
      <c r="AE7004" s="7"/>
      <c r="AM7004" s="8"/>
      <c r="AT7004" s="9"/>
      <c r="GM7004" s="12"/>
      <c r="GN7004" s="12"/>
      <c r="GO7004" s="12"/>
      <c r="GP7004" s="12"/>
      <c r="GQ7004" s="12"/>
    </row>
    <row r="7005" spans="9:199" s="1" customFormat="1">
      <c r="I7005" s="3"/>
      <c r="P7005" s="59"/>
      <c r="Q7005" s="59"/>
      <c r="R7005" s="59"/>
      <c r="T7005" s="3"/>
      <c r="U7005" s="5"/>
      <c r="V7005" s="3"/>
      <c r="W7005" s="5"/>
      <c r="AE7005" s="7"/>
      <c r="AM7005" s="8"/>
      <c r="AT7005" s="9"/>
      <c r="GM7005" s="12"/>
      <c r="GN7005" s="12"/>
      <c r="GO7005" s="12"/>
      <c r="GP7005" s="12"/>
      <c r="GQ7005" s="12"/>
    </row>
    <row r="7006" spans="9:199" s="1" customFormat="1">
      <c r="I7006" s="3"/>
      <c r="P7006" s="59"/>
      <c r="Q7006" s="59"/>
      <c r="R7006" s="59"/>
      <c r="T7006" s="3"/>
      <c r="U7006" s="5"/>
      <c r="V7006" s="3"/>
      <c r="W7006" s="5"/>
      <c r="AE7006" s="7"/>
      <c r="AM7006" s="8"/>
      <c r="AT7006" s="9"/>
      <c r="GM7006" s="12"/>
      <c r="GN7006" s="12"/>
      <c r="GO7006" s="12"/>
      <c r="GP7006" s="12"/>
      <c r="GQ7006" s="12"/>
    </row>
    <row r="7007" spans="9:199" s="1" customFormat="1">
      <c r="I7007" s="3"/>
      <c r="P7007" s="59"/>
      <c r="Q7007" s="59"/>
      <c r="R7007" s="59"/>
      <c r="T7007" s="3"/>
      <c r="U7007" s="5"/>
      <c r="V7007" s="3"/>
      <c r="W7007" s="5"/>
      <c r="AE7007" s="7"/>
      <c r="AM7007" s="8"/>
      <c r="AT7007" s="9"/>
      <c r="GM7007" s="12"/>
      <c r="GN7007" s="12"/>
      <c r="GO7007" s="12"/>
      <c r="GP7007" s="12"/>
      <c r="GQ7007" s="12"/>
    </row>
    <row r="7008" spans="9:199" s="1" customFormat="1">
      <c r="I7008" s="3"/>
      <c r="P7008" s="59"/>
      <c r="Q7008" s="59"/>
      <c r="R7008" s="59"/>
      <c r="T7008" s="3"/>
      <c r="U7008" s="5"/>
      <c r="V7008" s="3"/>
      <c r="W7008" s="5"/>
      <c r="AE7008" s="7"/>
      <c r="AM7008" s="8"/>
      <c r="AT7008" s="9"/>
      <c r="GM7008" s="12"/>
      <c r="GN7008" s="12"/>
      <c r="GO7008" s="12"/>
      <c r="GP7008" s="12"/>
      <c r="GQ7008" s="12"/>
    </row>
    <row r="7009" spans="9:199" s="1" customFormat="1">
      <c r="I7009" s="3"/>
      <c r="P7009" s="59"/>
      <c r="Q7009" s="59"/>
      <c r="R7009" s="59"/>
      <c r="T7009" s="3"/>
      <c r="U7009" s="5"/>
      <c r="V7009" s="3"/>
      <c r="W7009" s="5"/>
      <c r="AE7009" s="7"/>
      <c r="AM7009" s="8"/>
      <c r="AT7009" s="9"/>
      <c r="GM7009" s="12"/>
      <c r="GN7009" s="12"/>
      <c r="GO7009" s="12"/>
      <c r="GP7009" s="12"/>
      <c r="GQ7009" s="12"/>
    </row>
    <row r="7010" spans="9:199" s="1" customFormat="1">
      <c r="I7010" s="3"/>
      <c r="P7010" s="59"/>
      <c r="Q7010" s="59"/>
      <c r="R7010" s="59"/>
      <c r="T7010" s="3"/>
      <c r="U7010" s="5"/>
      <c r="V7010" s="3"/>
      <c r="W7010" s="5"/>
      <c r="AE7010" s="7"/>
      <c r="AM7010" s="8"/>
      <c r="AT7010" s="9"/>
      <c r="GM7010" s="12"/>
      <c r="GN7010" s="12"/>
      <c r="GO7010" s="12"/>
      <c r="GP7010" s="12"/>
      <c r="GQ7010" s="12"/>
    </row>
    <row r="7011" spans="9:199" s="1" customFormat="1">
      <c r="I7011" s="3"/>
      <c r="P7011" s="59"/>
      <c r="Q7011" s="59"/>
      <c r="R7011" s="59"/>
      <c r="T7011" s="3"/>
      <c r="U7011" s="5"/>
      <c r="V7011" s="3"/>
      <c r="W7011" s="5"/>
      <c r="AE7011" s="7"/>
      <c r="AM7011" s="8"/>
      <c r="AT7011" s="9"/>
      <c r="GM7011" s="12"/>
      <c r="GN7011" s="12"/>
      <c r="GO7011" s="12"/>
      <c r="GP7011" s="12"/>
      <c r="GQ7011" s="12"/>
    </row>
    <row r="7012" spans="9:199" s="1" customFormat="1">
      <c r="I7012" s="3"/>
      <c r="P7012" s="59"/>
      <c r="Q7012" s="59"/>
      <c r="R7012" s="59"/>
      <c r="T7012" s="3"/>
      <c r="U7012" s="5"/>
      <c r="V7012" s="3"/>
      <c r="W7012" s="5"/>
      <c r="AE7012" s="7"/>
      <c r="AM7012" s="8"/>
      <c r="AT7012" s="9"/>
      <c r="GM7012" s="12"/>
      <c r="GN7012" s="12"/>
      <c r="GO7012" s="12"/>
      <c r="GP7012" s="12"/>
      <c r="GQ7012" s="12"/>
    </row>
    <row r="7013" spans="9:199" s="1" customFormat="1">
      <c r="I7013" s="3"/>
      <c r="P7013" s="59"/>
      <c r="Q7013" s="59"/>
      <c r="R7013" s="59"/>
      <c r="T7013" s="3"/>
      <c r="U7013" s="5"/>
      <c r="V7013" s="3"/>
      <c r="W7013" s="5"/>
      <c r="AE7013" s="7"/>
      <c r="AM7013" s="8"/>
      <c r="AT7013" s="9"/>
      <c r="GM7013" s="12"/>
      <c r="GN7013" s="12"/>
      <c r="GO7013" s="12"/>
      <c r="GP7013" s="12"/>
      <c r="GQ7013" s="12"/>
    </row>
    <row r="7014" spans="9:199" s="1" customFormat="1">
      <c r="I7014" s="3"/>
      <c r="P7014" s="59"/>
      <c r="Q7014" s="59"/>
      <c r="R7014" s="59"/>
      <c r="T7014" s="3"/>
      <c r="U7014" s="5"/>
      <c r="V7014" s="3"/>
      <c r="W7014" s="5"/>
      <c r="AE7014" s="7"/>
      <c r="AM7014" s="8"/>
      <c r="AT7014" s="9"/>
      <c r="GM7014" s="12"/>
      <c r="GN7014" s="12"/>
      <c r="GO7014" s="12"/>
      <c r="GP7014" s="12"/>
      <c r="GQ7014" s="12"/>
    </row>
    <row r="7015" spans="9:199" s="1" customFormat="1">
      <c r="I7015" s="3"/>
      <c r="P7015" s="59"/>
      <c r="Q7015" s="59"/>
      <c r="R7015" s="59"/>
      <c r="T7015" s="3"/>
      <c r="U7015" s="5"/>
      <c r="V7015" s="3"/>
      <c r="W7015" s="5"/>
      <c r="AE7015" s="7"/>
      <c r="AM7015" s="8"/>
      <c r="AT7015" s="9"/>
      <c r="GM7015" s="12"/>
      <c r="GN7015" s="12"/>
      <c r="GO7015" s="12"/>
      <c r="GP7015" s="12"/>
      <c r="GQ7015" s="12"/>
    </row>
    <row r="7016" spans="9:199" s="1" customFormat="1">
      <c r="I7016" s="3"/>
      <c r="P7016" s="59"/>
      <c r="Q7016" s="59"/>
      <c r="R7016" s="59"/>
      <c r="T7016" s="3"/>
      <c r="U7016" s="5"/>
      <c r="V7016" s="3"/>
      <c r="W7016" s="5"/>
      <c r="AE7016" s="7"/>
      <c r="AM7016" s="8"/>
      <c r="AT7016" s="9"/>
      <c r="GM7016" s="12"/>
      <c r="GN7016" s="12"/>
      <c r="GO7016" s="12"/>
      <c r="GP7016" s="12"/>
      <c r="GQ7016" s="12"/>
    </row>
    <row r="7017" spans="9:199" s="1" customFormat="1">
      <c r="I7017" s="3"/>
      <c r="P7017" s="59"/>
      <c r="Q7017" s="59"/>
      <c r="R7017" s="59"/>
      <c r="T7017" s="3"/>
      <c r="U7017" s="5"/>
      <c r="V7017" s="3"/>
      <c r="W7017" s="5"/>
      <c r="AE7017" s="7"/>
      <c r="AM7017" s="8"/>
      <c r="AT7017" s="9"/>
      <c r="GM7017" s="12"/>
      <c r="GN7017" s="12"/>
      <c r="GO7017" s="12"/>
      <c r="GP7017" s="12"/>
      <c r="GQ7017" s="12"/>
    </row>
    <row r="7018" spans="9:199" s="1" customFormat="1">
      <c r="I7018" s="3"/>
      <c r="P7018" s="59"/>
      <c r="Q7018" s="59"/>
      <c r="R7018" s="59"/>
      <c r="T7018" s="3"/>
      <c r="U7018" s="5"/>
      <c r="V7018" s="3"/>
      <c r="W7018" s="5"/>
      <c r="AE7018" s="7"/>
      <c r="AM7018" s="8"/>
      <c r="AT7018" s="9"/>
      <c r="GM7018" s="12"/>
      <c r="GN7018" s="12"/>
      <c r="GO7018" s="12"/>
      <c r="GP7018" s="12"/>
      <c r="GQ7018" s="12"/>
    </row>
    <row r="7019" spans="9:199" s="1" customFormat="1">
      <c r="I7019" s="3"/>
      <c r="P7019" s="59"/>
      <c r="Q7019" s="59"/>
      <c r="R7019" s="59"/>
      <c r="T7019" s="3"/>
      <c r="U7019" s="5"/>
      <c r="V7019" s="3"/>
      <c r="W7019" s="5"/>
      <c r="AE7019" s="7"/>
      <c r="AM7019" s="8"/>
      <c r="AT7019" s="9"/>
      <c r="GM7019" s="12"/>
      <c r="GN7019" s="12"/>
      <c r="GO7019" s="12"/>
      <c r="GP7019" s="12"/>
      <c r="GQ7019" s="12"/>
    </row>
    <row r="7020" spans="9:199" s="1" customFormat="1">
      <c r="I7020" s="3"/>
      <c r="P7020" s="59"/>
      <c r="Q7020" s="59"/>
      <c r="R7020" s="59"/>
      <c r="T7020" s="3"/>
      <c r="U7020" s="5"/>
      <c r="V7020" s="3"/>
      <c r="W7020" s="5"/>
      <c r="AE7020" s="7"/>
      <c r="AM7020" s="8"/>
      <c r="AT7020" s="9"/>
      <c r="GM7020" s="12"/>
      <c r="GN7020" s="12"/>
      <c r="GO7020" s="12"/>
      <c r="GP7020" s="12"/>
      <c r="GQ7020" s="12"/>
    </row>
    <row r="7021" spans="9:199" s="1" customFormat="1">
      <c r="I7021" s="3"/>
      <c r="P7021" s="59"/>
      <c r="Q7021" s="59"/>
      <c r="R7021" s="59"/>
      <c r="T7021" s="3"/>
      <c r="U7021" s="5"/>
      <c r="V7021" s="3"/>
      <c r="W7021" s="5"/>
      <c r="AE7021" s="7"/>
      <c r="AM7021" s="8"/>
      <c r="AT7021" s="9"/>
      <c r="GM7021" s="12"/>
      <c r="GN7021" s="12"/>
      <c r="GO7021" s="12"/>
      <c r="GP7021" s="12"/>
      <c r="GQ7021" s="12"/>
    </row>
    <row r="7022" spans="9:199" s="1" customFormat="1">
      <c r="I7022" s="3"/>
      <c r="P7022" s="59"/>
      <c r="Q7022" s="59"/>
      <c r="R7022" s="59"/>
      <c r="T7022" s="3"/>
      <c r="U7022" s="5"/>
      <c r="V7022" s="3"/>
      <c r="W7022" s="5"/>
      <c r="AE7022" s="7"/>
      <c r="AM7022" s="8"/>
      <c r="AT7022" s="9"/>
      <c r="GM7022" s="12"/>
      <c r="GN7022" s="12"/>
      <c r="GO7022" s="12"/>
      <c r="GP7022" s="12"/>
      <c r="GQ7022" s="12"/>
    </row>
    <row r="7023" spans="9:199" s="1" customFormat="1">
      <c r="I7023" s="3"/>
      <c r="P7023" s="59"/>
      <c r="Q7023" s="59"/>
      <c r="R7023" s="59"/>
      <c r="T7023" s="3"/>
      <c r="U7023" s="5"/>
      <c r="V7023" s="3"/>
      <c r="W7023" s="5"/>
      <c r="AE7023" s="7"/>
      <c r="AM7023" s="8"/>
      <c r="AT7023" s="9"/>
      <c r="GM7023" s="12"/>
      <c r="GN7023" s="12"/>
      <c r="GO7023" s="12"/>
      <c r="GP7023" s="12"/>
      <c r="GQ7023" s="12"/>
    </row>
    <row r="7024" spans="9:199" s="1" customFormat="1">
      <c r="I7024" s="3"/>
      <c r="P7024" s="59"/>
      <c r="Q7024" s="59"/>
      <c r="R7024" s="59"/>
      <c r="T7024" s="3"/>
      <c r="U7024" s="5"/>
      <c r="V7024" s="3"/>
      <c r="W7024" s="5"/>
      <c r="AE7024" s="7"/>
      <c r="AM7024" s="8"/>
      <c r="AT7024" s="9"/>
      <c r="GM7024" s="12"/>
      <c r="GN7024" s="12"/>
      <c r="GO7024" s="12"/>
      <c r="GP7024" s="12"/>
      <c r="GQ7024" s="12"/>
    </row>
    <row r="7025" spans="9:199" s="1" customFormat="1">
      <c r="I7025" s="3"/>
      <c r="P7025" s="59"/>
      <c r="Q7025" s="59"/>
      <c r="R7025" s="59"/>
      <c r="T7025" s="3"/>
      <c r="U7025" s="5"/>
      <c r="V7025" s="3"/>
      <c r="W7025" s="5"/>
      <c r="AE7025" s="7"/>
      <c r="AM7025" s="8"/>
      <c r="AT7025" s="9"/>
      <c r="GM7025" s="12"/>
      <c r="GN7025" s="12"/>
      <c r="GO7025" s="12"/>
      <c r="GP7025" s="12"/>
      <c r="GQ7025" s="12"/>
    </row>
    <row r="7026" spans="9:199" s="1" customFormat="1">
      <c r="I7026" s="3"/>
      <c r="P7026" s="59"/>
      <c r="Q7026" s="59"/>
      <c r="R7026" s="59"/>
      <c r="T7026" s="3"/>
      <c r="U7026" s="5"/>
      <c r="V7026" s="3"/>
      <c r="W7026" s="5"/>
      <c r="AE7026" s="7"/>
      <c r="AM7026" s="8"/>
      <c r="AT7026" s="9"/>
      <c r="GM7026" s="12"/>
      <c r="GN7026" s="12"/>
      <c r="GO7026" s="12"/>
      <c r="GP7026" s="12"/>
      <c r="GQ7026" s="12"/>
    </row>
    <row r="7027" spans="9:199" s="1" customFormat="1">
      <c r="I7027" s="3"/>
      <c r="P7027" s="59"/>
      <c r="Q7027" s="59"/>
      <c r="R7027" s="59"/>
      <c r="T7027" s="3"/>
      <c r="U7027" s="5"/>
      <c r="V7027" s="3"/>
      <c r="W7027" s="5"/>
      <c r="AE7027" s="7"/>
      <c r="AM7027" s="8"/>
      <c r="AT7027" s="9"/>
      <c r="GM7027" s="12"/>
      <c r="GN7027" s="12"/>
      <c r="GO7027" s="12"/>
      <c r="GP7027" s="12"/>
      <c r="GQ7027" s="12"/>
    </row>
    <row r="7028" spans="9:199" s="1" customFormat="1">
      <c r="I7028" s="3"/>
      <c r="P7028" s="59"/>
      <c r="Q7028" s="59"/>
      <c r="R7028" s="59"/>
      <c r="T7028" s="3"/>
      <c r="U7028" s="5"/>
      <c r="V7028" s="3"/>
      <c r="W7028" s="5"/>
      <c r="AE7028" s="7"/>
      <c r="AM7028" s="8"/>
      <c r="AT7028" s="9"/>
      <c r="GM7028" s="12"/>
      <c r="GN7028" s="12"/>
      <c r="GO7028" s="12"/>
      <c r="GP7028" s="12"/>
      <c r="GQ7028" s="12"/>
    </row>
    <row r="7029" spans="9:199" s="1" customFormat="1">
      <c r="I7029" s="3"/>
      <c r="P7029" s="59"/>
      <c r="Q7029" s="59"/>
      <c r="R7029" s="59"/>
      <c r="T7029" s="3"/>
      <c r="U7029" s="5"/>
      <c r="V7029" s="3"/>
      <c r="W7029" s="5"/>
      <c r="AE7029" s="7"/>
      <c r="AM7029" s="8"/>
      <c r="AT7029" s="9"/>
      <c r="GM7029" s="12"/>
      <c r="GN7029" s="12"/>
      <c r="GO7029" s="12"/>
      <c r="GP7029" s="12"/>
      <c r="GQ7029" s="12"/>
    </row>
    <row r="7030" spans="9:199" s="1" customFormat="1">
      <c r="I7030" s="3"/>
      <c r="P7030" s="59"/>
      <c r="Q7030" s="59"/>
      <c r="R7030" s="59"/>
      <c r="T7030" s="3"/>
      <c r="U7030" s="5"/>
      <c r="V7030" s="3"/>
      <c r="W7030" s="5"/>
      <c r="AE7030" s="7"/>
      <c r="AM7030" s="8"/>
      <c r="AT7030" s="9"/>
      <c r="GM7030" s="12"/>
      <c r="GN7030" s="12"/>
      <c r="GO7030" s="12"/>
      <c r="GP7030" s="12"/>
      <c r="GQ7030" s="12"/>
    </row>
    <row r="7031" spans="9:199" s="1" customFormat="1">
      <c r="I7031" s="3"/>
      <c r="P7031" s="59"/>
      <c r="Q7031" s="59"/>
      <c r="R7031" s="59"/>
      <c r="T7031" s="3"/>
      <c r="U7031" s="5"/>
      <c r="V7031" s="3"/>
      <c r="W7031" s="5"/>
      <c r="AE7031" s="7"/>
      <c r="AM7031" s="8"/>
      <c r="AT7031" s="9"/>
      <c r="GM7031" s="12"/>
      <c r="GN7031" s="12"/>
      <c r="GO7031" s="12"/>
      <c r="GP7031" s="12"/>
      <c r="GQ7031" s="12"/>
    </row>
    <row r="7032" spans="9:199" s="1" customFormat="1">
      <c r="I7032" s="3"/>
      <c r="P7032" s="59"/>
      <c r="Q7032" s="59"/>
      <c r="R7032" s="59"/>
      <c r="T7032" s="3"/>
      <c r="U7032" s="5"/>
      <c r="V7032" s="3"/>
      <c r="W7032" s="5"/>
      <c r="AE7032" s="7"/>
      <c r="AM7032" s="8"/>
      <c r="AT7032" s="9"/>
      <c r="GM7032" s="12"/>
      <c r="GN7032" s="12"/>
      <c r="GO7032" s="12"/>
      <c r="GP7032" s="12"/>
      <c r="GQ7032" s="12"/>
    </row>
    <row r="7033" spans="9:199" s="1" customFormat="1">
      <c r="I7033" s="3"/>
      <c r="P7033" s="59"/>
      <c r="Q7033" s="59"/>
      <c r="R7033" s="59"/>
      <c r="T7033" s="3"/>
      <c r="U7033" s="5"/>
      <c r="V7033" s="3"/>
      <c r="W7033" s="5"/>
      <c r="AE7033" s="7"/>
      <c r="AM7033" s="8"/>
      <c r="AT7033" s="9"/>
      <c r="GM7033" s="12"/>
      <c r="GN7033" s="12"/>
      <c r="GO7033" s="12"/>
      <c r="GP7033" s="12"/>
      <c r="GQ7033" s="12"/>
    </row>
    <row r="7034" spans="9:199" s="1" customFormat="1">
      <c r="I7034" s="3"/>
      <c r="P7034" s="59"/>
      <c r="Q7034" s="59"/>
      <c r="R7034" s="59"/>
      <c r="T7034" s="3"/>
      <c r="U7034" s="5"/>
      <c r="V7034" s="3"/>
      <c r="W7034" s="5"/>
      <c r="AE7034" s="7"/>
      <c r="AM7034" s="8"/>
      <c r="AT7034" s="9"/>
      <c r="GM7034" s="12"/>
      <c r="GN7034" s="12"/>
      <c r="GO7034" s="12"/>
      <c r="GP7034" s="12"/>
      <c r="GQ7034" s="12"/>
    </row>
    <row r="7035" spans="9:199" s="1" customFormat="1">
      <c r="I7035" s="3"/>
      <c r="P7035" s="59"/>
      <c r="Q7035" s="59"/>
      <c r="R7035" s="59"/>
      <c r="T7035" s="3"/>
      <c r="U7035" s="5"/>
      <c r="V7035" s="3"/>
      <c r="W7035" s="5"/>
      <c r="AE7035" s="7"/>
      <c r="AM7035" s="8"/>
      <c r="AT7035" s="9"/>
      <c r="GM7035" s="12"/>
      <c r="GN7035" s="12"/>
      <c r="GO7035" s="12"/>
      <c r="GP7035" s="12"/>
      <c r="GQ7035" s="12"/>
    </row>
    <row r="7036" spans="9:199" s="1" customFormat="1">
      <c r="I7036" s="3"/>
      <c r="P7036" s="59"/>
      <c r="Q7036" s="59"/>
      <c r="R7036" s="59"/>
      <c r="T7036" s="3"/>
      <c r="U7036" s="5"/>
      <c r="V7036" s="3"/>
      <c r="W7036" s="5"/>
      <c r="AE7036" s="7"/>
      <c r="AM7036" s="8"/>
      <c r="AT7036" s="9"/>
      <c r="GM7036" s="12"/>
      <c r="GN7036" s="12"/>
      <c r="GO7036" s="12"/>
      <c r="GP7036" s="12"/>
      <c r="GQ7036" s="12"/>
    </row>
    <row r="7037" spans="9:199" s="1" customFormat="1">
      <c r="I7037" s="3"/>
      <c r="P7037" s="59"/>
      <c r="Q7037" s="59"/>
      <c r="R7037" s="59"/>
      <c r="T7037" s="3"/>
      <c r="U7037" s="5"/>
      <c r="V7037" s="3"/>
      <c r="W7037" s="5"/>
      <c r="AE7037" s="7"/>
      <c r="AM7037" s="8"/>
      <c r="AT7037" s="9"/>
      <c r="GM7037" s="12"/>
      <c r="GN7037" s="12"/>
      <c r="GO7037" s="12"/>
      <c r="GP7037" s="12"/>
      <c r="GQ7037" s="12"/>
    </row>
    <row r="7038" spans="9:199" s="1" customFormat="1">
      <c r="I7038" s="3"/>
      <c r="P7038" s="59"/>
      <c r="Q7038" s="59"/>
      <c r="R7038" s="59"/>
      <c r="T7038" s="3"/>
      <c r="U7038" s="5"/>
      <c r="V7038" s="3"/>
      <c r="W7038" s="5"/>
      <c r="AE7038" s="7"/>
      <c r="AM7038" s="8"/>
      <c r="AT7038" s="9"/>
      <c r="GM7038" s="12"/>
      <c r="GN7038" s="12"/>
      <c r="GO7038" s="12"/>
      <c r="GP7038" s="12"/>
      <c r="GQ7038" s="12"/>
    </row>
    <row r="7039" spans="9:199" s="1" customFormat="1">
      <c r="I7039" s="3"/>
      <c r="P7039" s="59"/>
      <c r="Q7039" s="59"/>
      <c r="R7039" s="59"/>
      <c r="T7039" s="3"/>
      <c r="U7039" s="5"/>
      <c r="V7039" s="3"/>
      <c r="W7039" s="5"/>
      <c r="AE7039" s="7"/>
      <c r="AM7039" s="8"/>
      <c r="AT7039" s="9"/>
      <c r="GM7039" s="12"/>
      <c r="GN7039" s="12"/>
      <c r="GO7039" s="12"/>
      <c r="GP7039" s="12"/>
      <c r="GQ7039" s="12"/>
    </row>
    <row r="7040" spans="9:199" s="1" customFormat="1">
      <c r="I7040" s="3"/>
      <c r="P7040" s="59"/>
      <c r="Q7040" s="59"/>
      <c r="R7040" s="59"/>
      <c r="T7040" s="3"/>
      <c r="U7040" s="5"/>
      <c r="V7040" s="3"/>
      <c r="W7040" s="5"/>
      <c r="AE7040" s="7"/>
      <c r="AM7040" s="8"/>
      <c r="AT7040" s="9"/>
      <c r="GM7040" s="12"/>
      <c r="GN7040" s="12"/>
      <c r="GO7040" s="12"/>
      <c r="GP7040" s="12"/>
      <c r="GQ7040" s="12"/>
    </row>
    <row r="7041" spans="9:199" s="1" customFormat="1">
      <c r="I7041" s="3"/>
      <c r="P7041" s="59"/>
      <c r="Q7041" s="59"/>
      <c r="R7041" s="59"/>
      <c r="T7041" s="3"/>
      <c r="U7041" s="5"/>
      <c r="V7041" s="3"/>
      <c r="W7041" s="5"/>
      <c r="AE7041" s="7"/>
      <c r="AM7041" s="8"/>
      <c r="AT7041" s="9"/>
      <c r="GM7041" s="12"/>
      <c r="GN7041" s="12"/>
      <c r="GO7041" s="12"/>
      <c r="GP7041" s="12"/>
      <c r="GQ7041" s="12"/>
    </row>
    <row r="7042" spans="9:199" s="1" customFormat="1">
      <c r="I7042" s="3"/>
      <c r="P7042" s="59"/>
      <c r="Q7042" s="59"/>
      <c r="R7042" s="59"/>
      <c r="T7042" s="3"/>
      <c r="U7042" s="5"/>
      <c r="V7042" s="3"/>
      <c r="W7042" s="5"/>
      <c r="AE7042" s="7"/>
      <c r="AM7042" s="8"/>
      <c r="AT7042" s="9"/>
      <c r="GM7042" s="12"/>
      <c r="GN7042" s="12"/>
      <c r="GO7042" s="12"/>
      <c r="GP7042" s="12"/>
      <c r="GQ7042" s="12"/>
    </row>
    <row r="7043" spans="9:199" s="1" customFormat="1">
      <c r="I7043" s="3"/>
      <c r="P7043" s="59"/>
      <c r="Q7043" s="59"/>
      <c r="R7043" s="59"/>
      <c r="T7043" s="3"/>
      <c r="U7043" s="5"/>
      <c r="V7043" s="3"/>
      <c r="W7043" s="5"/>
      <c r="AE7043" s="7"/>
      <c r="AM7043" s="8"/>
      <c r="AT7043" s="9"/>
      <c r="GM7043" s="12"/>
      <c r="GN7043" s="12"/>
      <c r="GO7043" s="12"/>
      <c r="GP7043" s="12"/>
      <c r="GQ7043" s="12"/>
    </row>
    <row r="7044" spans="9:199" s="1" customFormat="1">
      <c r="I7044" s="3"/>
      <c r="P7044" s="59"/>
      <c r="Q7044" s="59"/>
      <c r="R7044" s="59"/>
      <c r="T7044" s="3"/>
      <c r="U7044" s="5"/>
      <c r="V7044" s="3"/>
      <c r="W7044" s="5"/>
      <c r="AE7044" s="7"/>
      <c r="AM7044" s="8"/>
      <c r="AT7044" s="9"/>
      <c r="GM7044" s="12"/>
      <c r="GN7044" s="12"/>
      <c r="GO7044" s="12"/>
      <c r="GP7044" s="12"/>
      <c r="GQ7044" s="12"/>
    </row>
    <row r="7045" spans="9:199" s="1" customFormat="1">
      <c r="I7045" s="3"/>
      <c r="P7045" s="59"/>
      <c r="Q7045" s="59"/>
      <c r="R7045" s="59"/>
      <c r="T7045" s="3"/>
      <c r="U7045" s="5"/>
      <c r="V7045" s="3"/>
      <c r="W7045" s="5"/>
      <c r="AE7045" s="7"/>
      <c r="AM7045" s="8"/>
      <c r="AT7045" s="9"/>
      <c r="GM7045" s="12"/>
      <c r="GN7045" s="12"/>
      <c r="GO7045" s="12"/>
      <c r="GP7045" s="12"/>
      <c r="GQ7045" s="12"/>
    </row>
    <row r="7046" spans="9:199" s="1" customFormat="1">
      <c r="I7046" s="3"/>
      <c r="P7046" s="59"/>
      <c r="Q7046" s="59"/>
      <c r="R7046" s="59"/>
      <c r="T7046" s="3"/>
      <c r="U7046" s="5"/>
      <c r="V7046" s="3"/>
      <c r="W7046" s="5"/>
      <c r="AE7046" s="7"/>
      <c r="AM7046" s="8"/>
      <c r="AT7046" s="9"/>
      <c r="GM7046" s="12"/>
      <c r="GN7046" s="12"/>
      <c r="GO7046" s="12"/>
      <c r="GP7046" s="12"/>
      <c r="GQ7046" s="12"/>
    </row>
    <row r="7047" spans="9:199" s="1" customFormat="1">
      <c r="I7047" s="3"/>
      <c r="P7047" s="59"/>
      <c r="Q7047" s="59"/>
      <c r="R7047" s="59"/>
      <c r="T7047" s="3"/>
      <c r="U7047" s="5"/>
      <c r="V7047" s="3"/>
      <c r="W7047" s="5"/>
      <c r="AE7047" s="7"/>
      <c r="AM7047" s="8"/>
      <c r="AT7047" s="9"/>
      <c r="GM7047" s="12"/>
      <c r="GN7047" s="12"/>
      <c r="GO7047" s="12"/>
      <c r="GP7047" s="12"/>
      <c r="GQ7047" s="12"/>
    </row>
    <row r="7048" spans="9:199" s="1" customFormat="1">
      <c r="I7048" s="3"/>
      <c r="P7048" s="59"/>
      <c r="Q7048" s="59"/>
      <c r="R7048" s="59"/>
      <c r="T7048" s="3"/>
      <c r="U7048" s="5"/>
      <c r="V7048" s="3"/>
      <c r="W7048" s="5"/>
      <c r="AE7048" s="7"/>
      <c r="AM7048" s="8"/>
      <c r="AT7048" s="9"/>
      <c r="GM7048" s="12"/>
      <c r="GN7048" s="12"/>
      <c r="GO7048" s="12"/>
      <c r="GP7048" s="12"/>
      <c r="GQ7048" s="12"/>
    </row>
    <row r="7049" spans="9:199" s="1" customFormat="1">
      <c r="I7049" s="3"/>
      <c r="P7049" s="59"/>
      <c r="Q7049" s="59"/>
      <c r="R7049" s="59"/>
      <c r="T7049" s="3"/>
      <c r="U7049" s="5"/>
      <c r="V7049" s="3"/>
      <c r="W7049" s="5"/>
      <c r="AE7049" s="7"/>
      <c r="AM7049" s="8"/>
      <c r="AT7049" s="9"/>
      <c r="GM7049" s="12"/>
      <c r="GN7049" s="12"/>
      <c r="GO7049" s="12"/>
      <c r="GP7049" s="12"/>
      <c r="GQ7049" s="12"/>
    </row>
    <row r="7050" spans="9:199" s="1" customFormat="1">
      <c r="I7050" s="3"/>
      <c r="P7050" s="59"/>
      <c r="Q7050" s="59"/>
      <c r="R7050" s="59"/>
      <c r="T7050" s="3"/>
      <c r="U7050" s="5"/>
      <c r="V7050" s="3"/>
      <c r="W7050" s="5"/>
      <c r="AE7050" s="7"/>
      <c r="AM7050" s="8"/>
      <c r="AT7050" s="9"/>
      <c r="GM7050" s="12"/>
      <c r="GN7050" s="12"/>
      <c r="GO7050" s="12"/>
      <c r="GP7050" s="12"/>
      <c r="GQ7050" s="12"/>
    </row>
    <row r="7051" spans="9:199" s="1" customFormat="1">
      <c r="I7051" s="3"/>
      <c r="P7051" s="59"/>
      <c r="Q7051" s="59"/>
      <c r="R7051" s="59"/>
      <c r="T7051" s="3"/>
      <c r="U7051" s="5"/>
      <c r="V7051" s="3"/>
      <c r="W7051" s="5"/>
      <c r="AE7051" s="7"/>
      <c r="AM7051" s="8"/>
      <c r="AT7051" s="9"/>
      <c r="GM7051" s="12"/>
      <c r="GN7051" s="12"/>
      <c r="GO7051" s="12"/>
      <c r="GP7051" s="12"/>
      <c r="GQ7051" s="12"/>
    </row>
    <row r="7052" spans="9:199" s="1" customFormat="1">
      <c r="I7052" s="3"/>
      <c r="P7052" s="59"/>
      <c r="Q7052" s="59"/>
      <c r="R7052" s="59"/>
      <c r="T7052" s="3"/>
      <c r="U7052" s="5"/>
      <c r="V7052" s="3"/>
      <c r="W7052" s="5"/>
      <c r="AE7052" s="7"/>
      <c r="AM7052" s="8"/>
      <c r="AT7052" s="9"/>
      <c r="GM7052" s="12"/>
      <c r="GN7052" s="12"/>
      <c r="GO7052" s="12"/>
      <c r="GP7052" s="12"/>
      <c r="GQ7052" s="12"/>
    </row>
    <row r="7053" spans="9:199" s="1" customFormat="1">
      <c r="I7053" s="3"/>
      <c r="P7053" s="59"/>
      <c r="Q7053" s="59"/>
      <c r="R7053" s="59"/>
      <c r="T7053" s="3"/>
      <c r="U7053" s="5"/>
      <c r="V7053" s="3"/>
      <c r="W7053" s="5"/>
      <c r="AE7053" s="7"/>
      <c r="AM7053" s="8"/>
      <c r="AT7053" s="9"/>
      <c r="GM7053" s="12"/>
      <c r="GN7053" s="12"/>
      <c r="GO7053" s="12"/>
      <c r="GP7053" s="12"/>
      <c r="GQ7053" s="12"/>
    </row>
    <row r="7054" spans="9:199" s="1" customFormat="1">
      <c r="I7054" s="3"/>
      <c r="P7054" s="59"/>
      <c r="Q7054" s="59"/>
      <c r="R7054" s="59"/>
      <c r="T7054" s="3"/>
      <c r="U7054" s="5"/>
      <c r="V7054" s="3"/>
      <c r="W7054" s="5"/>
      <c r="AE7054" s="7"/>
      <c r="AM7054" s="8"/>
      <c r="AT7054" s="9"/>
      <c r="GM7054" s="12"/>
      <c r="GN7054" s="12"/>
      <c r="GO7054" s="12"/>
      <c r="GP7054" s="12"/>
      <c r="GQ7054" s="12"/>
    </row>
    <row r="7055" spans="9:199" s="1" customFormat="1">
      <c r="I7055" s="3"/>
      <c r="P7055" s="59"/>
      <c r="Q7055" s="59"/>
      <c r="R7055" s="59"/>
      <c r="T7055" s="3"/>
      <c r="U7055" s="5"/>
      <c r="V7055" s="3"/>
      <c r="W7055" s="5"/>
      <c r="AE7055" s="7"/>
      <c r="AM7055" s="8"/>
      <c r="AT7055" s="9"/>
      <c r="GM7055" s="12"/>
      <c r="GN7055" s="12"/>
      <c r="GO7055" s="12"/>
      <c r="GP7055" s="12"/>
      <c r="GQ7055" s="12"/>
    </row>
    <row r="7056" spans="9:199" s="1" customFormat="1">
      <c r="I7056" s="3"/>
      <c r="P7056" s="59"/>
      <c r="Q7056" s="59"/>
      <c r="R7056" s="59"/>
      <c r="T7056" s="3"/>
      <c r="U7056" s="5"/>
      <c r="V7056" s="3"/>
      <c r="W7056" s="5"/>
      <c r="AE7056" s="7"/>
      <c r="AM7056" s="8"/>
      <c r="AT7056" s="9"/>
      <c r="GM7056" s="12"/>
      <c r="GN7056" s="12"/>
      <c r="GO7056" s="12"/>
      <c r="GP7056" s="12"/>
      <c r="GQ7056" s="12"/>
    </row>
    <row r="7057" spans="9:199" s="1" customFormat="1">
      <c r="I7057" s="3"/>
      <c r="P7057" s="59"/>
      <c r="Q7057" s="59"/>
      <c r="R7057" s="59"/>
      <c r="T7057" s="3"/>
      <c r="U7057" s="5"/>
      <c r="V7057" s="3"/>
      <c r="W7057" s="5"/>
      <c r="AE7057" s="7"/>
      <c r="AM7057" s="8"/>
      <c r="AT7057" s="9"/>
      <c r="GM7057" s="12"/>
      <c r="GN7057" s="12"/>
      <c r="GO7057" s="12"/>
      <c r="GP7057" s="12"/>
      <c r="GQ7057" s="12"/>
    </row>
    <row r="7058" spans="9:199" s="1" customFormat="1">
      <c r="I7058" s="3"/>
      <c r="P7058" s="59"/>
      <c r="Q7058" s="59"/>
      <c r="R7058" s="59"/>
      <c r="T7058" s="3"/>
      <c r="U7058" s="5"/>
      <c r="V7058" s="3"/>
      <c r="W7058" s="5"/>
      <c r="AE7058" s="7"/>
      <c r="AM7058" s="8"/>
      <c r="AT7058" s="9"/>
      <c r="GM7058" s="12"/>
      <c r="GN7058" s="12"/>
      <c r="GO7058" s="12"/>
      <c r="GP7058" s="12"/>
      <c r="GQ7058" s="12"/>
    </row>
    <row r="7059" spans="9:199" s="1" customFormat="1">
      <c r="I7059" s="3"/>
      <c r="P7059" s="59"/>
      <c r="Q7059" s="59"/>
      <c r="R7059" s="59"/>
      <c r="T7059" s="3"/>
      <c r="U7059" s="5"/>
      <c r="V7059" s="3"/>
      <c r="W7059" s="5"/>
      <c r="AE7059" s="7"/>
      <c r="AM7059" s="8"/>
      <c r="AT7059" s="9"/>
      <c r="GM7059" s="12"/>
      <c r="GN7059" s="12"/>
      <c r="GO7059" s="12"/>
      <c r="GP7059" s="12"/>
      <c r="GQ7059" s="12"/>
    </row>
    <row r="7060" spans="9:199" s="1" customFormat="1">
      <c r="I7060" s="3"/>
      <c r="P7060" s="59"/>
      <c r="Q7060" s="59"/>
      <c r="R7060" s="59"/>
      <c r="T7060" s="3"/>
      <c r="U7060" s="5"/>
      <c r="V7060" s="3"/>
      <c r="W7060" s="5"/>
      <c r="AE7060" s="7"/>
      <c r="AM7060" s="8"/>
      <c r="AT7060" s="9"/>
      <c r="GM7060" s="12"/>
      <c r="GN7060" s="12"/>
      <c r="GO7060" s="12"/>
      <c r="GP7060" s="12"/>
      <c r="GQ7060" s="12"/>
    </row>
    <row r="7061" spans="9:199" s="1" customFormat="1">
      <c r="I7061" s="3"/>
      <c r="P7061" s="59"/>
      <c r="Q7061" s="59"/>
      <c r="R7061" s="59"/>
      <c r="T7061" s="3"/>
      <c r="U7061" s="5"/>
      <c r="V7061" s="3"/>
      <c r="W7061" s="5"/>
      <c r="AE7061" s="7"/>
      <c r="AM7061" s="8"/>
      <c r="AT7061" s="9"/>
      <c r="GM7061" s="12"/>
      <c r="GN7061" s="12"/>
      <c r="GO7061" s="12"/>
      <c r="GP7061" s="12"/>
      <c r="GQ7061" s="12"/>
    </row>
    <row r="7062" spans="9:199" s="1" customFormat="1">
      <c r="I7062" s="3"/>
      <c r="P7062" s="59"/>
      <c r="Q7062" s="59"/>
      <c r="R7062" s="59"/>
      <c r="T7062" s="3"/>
      <c r="U7062" s="5"/>
      <c r="V7062" s="3"/>
      <c r="W7062" s="5"/>
      <c r="AE7062" s="7"/>
      <c r="AM7062" s="8"/>
      <c r="AT7062" s="9"/>
      <c r="GM7062" s="12"/>
      <c r="GN7062" s="12"/>
      <c r="GO7062" s="12"/>
      <c r="GP7062" s="12"/>
      <c r="GQ7062" s="12"/>
    </row>
    <row r="7063" spans="9:199" s="1" customFormat="1">
      <c r="I7063" s="3"/>
      <c r="P7063" s="59"/>
      <c r="Q7063" s="59"/>
      <c r="R7063" s="59"/>
      <c r="T7063" s="3"/>
      <c r="U7063" s="5"/>
      <c r="V7063" s="3"/>
      <c r="W7063" s="5"/>
      <c r="AE7063" s="7"/>
      <c r="AM7063" s="8"/>
      <c r="AT7063" s="9"/>
      <c r="GM7063" s="12"/>
      <c r="GN7063" s="12"/>
      <c r="GO7063" s="12"/>
      <c r="GP7063" s="12"/>
      <c r="GQ7063" s="12"/>
    </row>
    <row r="7064" spans="9:199" s="1" customFormat="1">
      <c r="I7064" s="3"/>
      <c r="P7064" s="59"/>
      <c r="Q7064" s="59"/>
      <c r="R7064" s="59"/>
      <c r="T7064" s="3"/>
      <c r="U7064" s="5"/>
      <c r="V7064" s="3"/>
      <c r="W7064" s="5"/>
      <c r="AE7064" s="7"/>
      <c r="AM7064" s="8"/>
      <c r="AT7064" s="9"/>
      <c r="GM7064" s="12"/>
      <c r="GN7064" s="12"/>
      <c r="GO7064" s="12"/>
      <c r="GP7064" s="12"/>
      <c r="GQ7064" s="12"/>
    </row>
    <row r="7065" spans="9:199" s="1" customFormat="1">
      <c r="I7065" s="3"/>
      <c r="P7065" s="59"/>
      <c r="Q7065" s="59"/>
      <c r="R7065" s="59"/>
      <c r="T7065" s="3"/>
      <c r="U7065" s="5"/>
      <c r="V7065" s="3"/>
      <c r="W7065" s="5"/>
      <c r="AE7065" s="7"/>
      <c r="AM7065" s="8"/>
      <c r="AT7065" s="9"/>
      <c r="GM7065" s="12"/>
      <c r="GN7065" s="12"/>
      <c r="GO7065" s="12"/>
      <c r="GP7065" s="12"/>
      <c r="GQ7065" s="12"/>
    </row>
    <row r="7066" spans="9:199" s="1" customFormat="1">
      <c r="I7066" s="3"/>
      <c r="P7066" s="59"/>
      <c r="Q7066" s="59"/>
      <c r="R7066" s="59"/>
      <c r="T7066" s="3"/>
      <c r="U7066" s="5"/>
      <c r="V7066" s="3"/>
      <c r="W7066" s="5"/>
      <c r="AE7066" s="7"/>
      <c r="AM7066" s="8"/>
      <c r="AT7066" s="9"/>
      <c r="GM7066" s="12"/>
      <c r="GN7066" s="12"/>
      <c r="GO7066" s="12"/>
      <c r="GP7066" s="12"/>
      <c r="GQ7066" s="12"/>
    </row>
    <row r="7067" spans="9:199" s="1" customFormat="1">
      <c r="I7067" s="3"/>
      <c r="P7067" s="59"/>
      <c r="Q7067" s="59"/>
      <c r="R7067" s="59"/>
      <c r="T7067" s="3"/>
      <c r="U7067" s="5"/>
      <c r="V7067" s="3"/>
      <c r="W7067" s="5"/>
      <c r="AE7067" s="7"/>
      <c r="AM7067" s="8"/>
      <c r="AT7067" s="9"/>
      <c r="GM7067" s="12"/>
      <c r="GN7067" s="12"/>
      <c r="GO7067" s="12"/>
      <c r="GP7067" s="12"/>
      <c r="GQ7067" s="12"/>
    </row>
    <row r="7068" spans="9:199" s="1" customFormat="1">
      <c r="I7068" s="3"/>
      <c r="P7068" s="59"/>
      <c r="Q7068" s="59"/>
      <c r="R7068" s="59"/>
      <c r="T7068" s="3"/>
      <c r="U7068" s="5"/>
      <c r="V7068" s="3"/>
      <c r="W7068" s="5"/>
      <c r="AE7068" s="7"/>
      <c r="AM7068" s="8"/>
      <c r="AT7068" s="9"/>
      <c r="GM7068" s="12"/>
      <c r="GN7068" s="12"/>
      <c r="GO7068" s="12"/>
      <c r="GP7068" s="12"/>
      <c r="GQ7068" s="12"/>
    </row>
    <row r="7069" spans="9:199" s="1" customFormat="1">
      <c r="I7069" s="3"/>
      <c r="P7069" s="59"/>
      <c r="Q7069" s="59"/>
      <c r="R7069" s="59"/>
      <c r="T7069" s="3"/>
      <c r="U7069" s="5"/>
      <c r="V7069" s="3"/>
      <c r="W7069" s="5"/>
      <c r="AE7069" s="7"/>
      <c r="AM7069" s="8"/>
      <c r="AT7069" s="9"/>
      <c r="GM7069" s="12"/>
      <c r="GN7069" s="12"/>
      <c r="GO7069" s="12"/>
      <c r="GP7069" s="12"/>
      <c r="GQ7069" s="12"/>
    </row>
    <row r="7070" spans="9:199" s="1" customFormat="1">
      <c r="I7070" s="3"/>
      <c r="P7070" s="59"/>
      <c r="Q7070" s="59"/>
      <c r="R7070" s="59"/>
      <c r="T7070" s="3"/>
      <c r="U7070" s="5"/>
      <c r="V7070" s="3"/>
      <c r="W7070" s="5"/>
      <c r="AE7070" s="7"/>
      <c r="AM7070" s="8"/>
      <c r="AT7070" s="9"/>
      <c r="GM7070" s="12"/>
      <c r="GN7070" s="12"/>
      <c r="GO7070" s="12"/>
      <c r="GP7070" s="12"/>
      <c r="GQ7070" s="12"/>
    </row>
    <row r="7071" spans="9:199" s="1" customFormat="1">
      <c r="I7071" s="3"/>
      <c r="P7071" s="59"/>
      <c r="Q7071" s="59"/>
      <c r="R7071" s="59"/>
      <c r="T7071" s="3"/>
      <c r="U7071" s="5"/>
      <c r="V7071" s="3"/>
      <c r="W7071" s="5"/>
      <c r="AE7071" s="7"/>
      <c r="AM7071" s="8"/>
      <c r="AT7071" s="9"/>
      <c r="GM7071" s="12"/>
      <c r="GN7071" s="12"/>
      <c r="GO7071" s="12"/>
      <c r="GP7071" s="12"/>
      <c r="GQ7071" s="12"/>
    </row>
    <row r="7072" spans="9:199" s="1" customFormat="1">
      <c r="I7072" s="3"/>
      <c r="P7072" s="59"/>
      <c r="Q7072" s="59"/>
      <c r="R7072" s="59"/>
      <c r="T7072" s="3"/>
      <c r="U7072" s="5"/>
      <c r="V7072" s="3"/>
      <c r="W7072" s="5"/>
      <c r="AE7072" s="7"/>
      <c r="AM7072" s="8"/>
      <c r="AT7072" s="9"/>
      <c r="GM7072" s="12"/>
      <c r="GN7072" s="12"/>
      <c r="GO7072" s="12"/>
      <c r="GP7072" s="12"/>
      <c r="GQ7072" s="12"/>
    </row>
    <row r="7073" spans="9:199" s="1" customFormat="1">
      <c r="I7073" s="3"/>
      <c r="P7073" s="59"/>
      <c r="Q7073" s="59"/>
      <c r="R7073" s="59"/>
      <c r="T7073" s="3"/>
      <c r="U7073" s="5"/>
      <c r="V7073" s="3"/>
      <c r="W7073" s="5"/>
      <c r="AE7073" s="7"/>
      <c r="AM7073" s="8"/>
      <c r="AT7073" s="9"/>
      <c r="GM7073" s="12"/>
      <c r="GN7073" s="12"/>
      <c r="GO7073" s="12"/>
      <c r="GP7073" s="12"/>
      <c r="GQ7073" s="12"/>
    </row>
    <row r="7074" spans="9:199" s="1" customFormat="1">
      <c r="I7074" s="3"/>
      <c r="P7074" s="59"/>
      <c r="Q7074" s="59"/>
      <c r="R7074" s="59"/>
      <c r="T7074" s="3"/>
      <c r="U7074" s="5"/>
      <c r="V7074" s="3"/>
      <c r="W7074" s="5"/>
      <c r="AE7074" s="7"/>
      <c r="AM7074" s="8"/>
      <c r="AT7074" s="9"/>
      <c r="GM7074" s="12"/>
      <c r="GN7074" s="12"/>
      <c r="GO7074" s="12"/>
      <c r="GP7074" s="12"/>
      <c r="GQ7074" s="12"/>
    </row>
    <row r="7075" spans="9:199" s="1" customFormat="1">
      <c r="I7075" s="3"/>
      <c r="P7075" s="59"/>
      <c r="Q7075" s="59"/>
      <c r="R7075" s="59"/>
      <c r="T7075" s="3"/>
      <c r="U7075" s="5"/>
      <c r="V7075" s="3"/>
      <c r="W7075" s="5"/>
      <c r="AE7075" s="7"/>
      <c r="AM7075" s="8"/>
      <c r="AT7075" s="9"/>
      <c r="GM7075" s="12"/>
      <c r="GN7075" s="12"/>
      <c r="GO7075" s="12"/>
      <c r="GP7075" s="12"/>
      <c r="GQ7075" s="12"/>
    </row>
    <row r="7076" spans="9:199" s="1" customFormat="1">
      <c r="I7076" s="3"/>
      <c r="P7076" s="59"/>
      <c r="Q7076" s="59"/>
      <c r="R7076" s="59"/>
      <c r="T7076" s="3"/>
      <c r="U7076" s="5"/>
      <c r="V7076" s="3"/>
      <c r="W7076" s="5"/>
      <c r="AE7076" s="7"/>
      <c r="AM7076" s="8"/>
      <c r="AT7076" s="9"/>
      <c r="GM7076" s="12"/>
      <c r="GN7076" s="12"/>
      <c r="GO7076" s="12"/>
      <c r="GP7076" s="12"/>
      <c r="GQ7076" s="12"/>
    </row>
    <row r="7077" spans="9:199" s="1" customFormat="1">
      <c r="I7077" s="3"/>
      <c r="P7077" s="59"/>
      <c r="Q7077" s="59"/>
      <c r="R7077" s="59"/>
      <c r="T7077" s="3"/>
      <c r="U7077" s="5"/>
      <c r="V7077" s="3"/>
      <c r="W7077" s="5"/>
      <c r="AE7077" s="7"/>
      <c r="AM7077" s="8"/>
      <c r="AT7077" s="9"/>
      <c r="GM7077" s="12"/>
      <c r="GN7077" s="12"/>
      <c r="GO7077" s="12"/>
      <c r="GP7077" s="12"/>
      <c r="GQ7077" s="12"/>
    </row>
    <row r="7078" spans="9:199" s="1" customFormat="1">
      <c r="I7078" s="3"/>
      <c r="P7078" s="59"/>
      <c r="Q7078" s="59"/>
      <c r="R7078" s="59"/>
      <c r="T7078" s="3"/>
      <c r="U7078" s="5"/>
      <c r="V7078" s="3"/>
      <c r="W7078" s="5"/>
      <c r="AE7078" s="7"/>
      <c r="AM7078" s="8"/>
      <c r="AT7078" s="9"/>
      <c r="GM7078" s="12"/>
      <c r="GN7078" s="12"/>
      <c r="GO7078" s="12"/>
      <c r="GP7078" s="12"/>
      <c r="GQ7078" s="12"/>
    </row>
    <row r="7079" spans="9:199" s="1" customFormat="1">
      <c r="I7079" s="3"/>
      <c r="P7079" s="59"/>
      <c r="Q7079" s="59"/>
      <c r="R7079" s="59"/>
      <c r="T7079" s="3"/>
      <c r="U7079" s="5"/>
      <c r="V7079" s="3"/>
      <c r="W7079" s="5"/>
      <c r="AE7079" s="7"/>
      <c r="AM7079" s="8"/>
      <c r="AT7079" s="9"/>
      <c r="GM7079" s="12"/>
      <c r="GN7079" s="12"/>
      <c r="GO7079" s="12"/>
      <c r="GP7079" s="12"/>
      <c r="GQ7079" s="12"/>
    </row>
    <row r="7080" spans="9:199" s="1" customFormat="1">
      <c r="I7080" s="3"/>
      <c r="P7080" s="59"/>
      <c r="Q7080" s="59"/>
      <c r="R7080" s="59"/>
      <c r="T7080" s="3"/>
      <c r="U7080" s="5"/>
      <c r="V7080" s="3"/>
      <c r="W7080" s="5"/>
      <c r="AE7080" s="7"/>
      <c r="AM7080" s="8"/>
      <c r="AT7080" s="9"/>
      <c r="GM7080" s="12"/>
      <c r="GN7080" s="12"/>
      <c r="GO7080" s="12"/>
      <c r="GP7080" s="12"/>
      <c r="GQ7080" s="12"/>
    </row>
    <row r="7081" spans="9:199" s="1" customFormat="1">
      <c r="I7081" s="3"/>
      <c r="P7081" s="59"/>
      <c r="Q7081" s="59"/>
      <c r="R7081" s="59"/>
      <c r="T7081" s="3"/>
      <c r="U7081" s="5"/>
      <c r="V7081" s="3"/>
      <c r="W7081" s="5"/>
      <c r="AE7081" s="7"/>
      <c r="AM7081" s="8"/>
      <c r="AT7081" s="9"/>
      <c r="GM7081" s="12"/>
      <c r="GN7081" s="12"/>
      <c r="GO7081" s="12"/>
      <c r="GP7081" s="12"/>
      <c r="GQ7081" s="12"/>
    </row>
    <row r="7082" spans="9:199" s="1" customFormat="1">
      <c r="I7082" s="3"/>
      <c r="P7082" s="59"/>
      <c r="Q7082" s="59"/>
      <c r="R7082" s="59"/>
      <c r="T7082" s="3"/>
      <c r="U7082" s="5"/>
      <c r="V7082" s="3"/>
      <c r="W7082" s="5"/>
      <c r="AE7082" s="7"/>
      <c r="AM7082" s="8"/>
      <c r="AT7082" s="9"/>
      <c r="GM7082" s="12"/>
      <c r="GN7082" s="12"/>
      <c r="GO7082" s="12"/>
      <c r="GP7082" s="12"/>
      <c r="GQ7082" s="12"/>
    </row>
    <row r="7083" spans="9:199" s="1" customFormat="1">
      <c r="I7083" s="3"/>
      <c r="P7083" s="59"/>
      <c r="Q7083" s="59"/>
      <c r="R7083" s="59"/>
      <c r="T7083" s="3"/>
      <c r="U7083" s="5"/>
      <c r="V7083" s="3"/>
      <c r="W7083" s="5"/>
      <c r="AE7083" s="7"/>
      <c r="AM7083" s="8"/>
      <c r="AT7083" s="9"/>
      <c r="GM7083" s="12"/>
      <c r="GN7083" s="12"/>
      <c r="GO7083" s="12"/>
      <c r="GP7083" s="12"/>
      <c r="GQ7083" s="12"/>
    </row>
    <row r="7084" spans="9:199" s="1" customFormat="1">
      <c r="I7084" s="3"/>
      <c r="P7084" s="59"/>
      <c r="Q7084" s="59"/>
      <c r="R7084" s="59"/>
      <c r="T7084" s="3"/>
      <c r="U7084" s="5"/>
      <c r="V7084" s="3"/>
      <c r="W7084" s="5"/>
      <c r="AE7084" s="7"/>
      <c r="AM7084" s="8"/>
      <c r="AT7084" s="9"/>
      <c r="GM7084" s="12"/>
      <c r="GN7084" s="12"/>
      <c r="GO7084" s="12"/>
      <c r="GP7084" s="12"/>
      <c r="GQ7084" s="12"/>
    </row>
    <row r="7085" spans="9:199" s="1" customFormat="1">
      <c r="I7085" s="3"/>
      <c r="P7085" s="59"/>
      <c r="Q7085" s="59"/>
      <c r="R7085" s="59"/>
      <c r="T7085" s="3"/>
      <c r="U7085" s="5"/>
      <c r="V7085" s="3"/>
      <c r="W7085" s="5"/>
      <c r="AE7085" s="7"/>
      <c r="AM7085" s="8"/>
      <c r="AT7085" s="9"/>
      <c r="GM7085" s="12"/>
      <c r="GN7085" s="12"/>
      <c r="GO7085" s="12"/>
      <c r="GP7085" s="12"/>
      <c r="GQ7085" s="12"/>
    </row>
    <row r="7086" spans="9:199" s="1" customFormat="1">
      <c r="I7086" s="3"/>
      <c r="P7086" s="59"/>
      <c r="Q7086" s="59"/>
      <c r="R7086" s="59"/>
      <c r="T7086" s="3"/>
      <c r="U7086" s="5"/>
      <c r="V7086" s="3"/>
      <c r="W7086" s="5"/>
      <c r="AE7086" s="7"/>
      <c r="AM7086" s="8"/>
      <c r="AT7086" s="9"/>
      <c r="GM7086" s="12"/>
      <c r="GN7086" s="12"/>
      <c r="GO7086" s="12"/>
      <c r="GP7086" s="12"/>
      <c r="GQ7086" s="12"/>
    </row>
    <row r="7087" spans="9:199" s="1" customFormat="1">
      <c r="I7087" s="3"/>
      <c r="P7087" s="59"/>
      <c r="Q7087" s="59"/>
      <c r="R7087" s="59"/>
      <c r="T7087" s="3"/>
      <c r="U7087" s="5"/>
      <c r="V7087" s="3"/>
      <c r="W7087" s="5"/>
      <c r="AE7087" s="7"/>
      <c r="AM7087" s="8"/>
      <c r="AT7087" s="9"/>
      <c r="GM7087" s="12"/>
      <c r="GN7087" s="12"/>
      <c r="GO7087" s="12"/>
      <c r="GP7087" s="12"/>
      <c r="GQ7087" s="12"/>
    </row>
    <row r="7088" spans="9:199" s="1" customFormat="1">
      <c r="I7088" s="3"/>
      <c r="P7088" s="59"/>
      <c r="Q7088" s="59"/>
      <c r="R7088" s="59"/>
      <c r="T7088" s="3"/>
      <c r="U7088" s="5"/>
      <c r="V7088" s="3"/>
      <c r="W7088" s="5"/>
      <c r="AE7088" s="7"/>
      <c r="AM7088" s="8"/>
      <c r="AT7088" s="9"/>
      <c r="GM7088" s="12"/>
      <c r="GN7088" s="12"/>
      <c r="GO7088" s="12"/>
      <c r="GP7088" s="12"/>
      <c r="GQ7088" s="12"/>
    </row>
    <row r="7089" spans="9:199" s="1" customFormat="1">
      <c r="I7089" s="3"/>
      <c r="P7089" s="59"/>
      <c r="Q7089" s="59"/>
      <c r="R7089" s="59"/>
      <c r="T7089" s="3"/>
      <c r="U7089" s="5"/>
      <c r="V7089" s="3"/>
      <c r="W7089" s="5"/>
      <c r="AE7089" s="7"/>
      <c r="AM7089" s="8"/>
      <c r="AT7089" s="9"/>
      <c r="GM7089" s="12"/>
      <c r="GN7089" s="12"/>
      <c r="GO7089" s="12"/>
      <c r="GP7089" s="12"/>
      <c r="GQ7089" s="12"/>
    </row>
    <row r="7090" spans="9:199" s="1" customFormat="1">
      <c r="I7090" s="3"/>
      <c r="P7090" s="59"/>
      <c r="Q7090" s="59"/>
      <c r="R7090" s="59"/>
      <c r="T7090" s="3"/>
      <c r="U7090" s="5"/>
      <c r="V7090" s="3"/>
      <c r="W7090" s="5"/>
      <c r="AE7090" s="7"/>
      <c r="AM7090" s="8"/>
      <c r="AT7090" s="9"/>
      <c r="GM7090" s="12"/>
      <c r="GN7090" s="12"/>
      <c r="GO7090" s="12"/>
      <c r="GP7090" s="12"/>
      <c r="GQ7090" s="12"/>
    </row>
    <row r="7091" spans="9:199" s="1" customFormat="1">
      <c r="I7091" s="3"/>
      <c r="P7091" s="59"/>
      <c r="Q7091" s="59"/>
      <c r="R7091" s="59"/>
      <c r="T7091" s="3"/>
      <c r="U7091" s="5"/>
      <c r="V7091" s="3"/>
      <c r="W7091" s="5"/>
      <c r="AE7091" s="7"/>
      <c r="AM7091" s="8"/>
      <c r="AT7091" s="9"/>
      <c r="GM7091" s="12"/>
      <c r="GN7091" s="12"/>
      <c r="GO7091" s="12"/>
      <c r="GP7091" s="12"/>
      <c r="GQ7091" s="12"/>
    </row>
    <row r="7092" spans="9:199" s="1" customFormat="1">
      <c r="I7092" s="3"/>
      <c r="P7092" s="59"/>
      <c r="Q7092" s="59"/>
      <c r="R7092" s="59"/>
      <c r="T7092" s="3"/>
      <c r="U7092" s="5"/>
      <c r="V7092" s="3"/>
      <c r="W7092" s="5"/>
      <c r="AE7092" s="7"/>
      <c r="AM7092" s="8"/>
      <c r="AT7092" s="9"/>
      <c r="GM7092" s="12"/>
      <c r="GN7092" s="12"/>
      <c r="GO7092" s="12"/>
      <c r="GP7092" s="12"/>
      <c r="GQ7092" s="12"/>
    </row>
    <row r="7093" spans="9:199" s="1" customFormat="1">
      <c r="I7093" s="3"/>
      <c r="P7093" s="59"/>
      <c r="Q7093" s="59"/>
      <c r="R7093" s="59"/>
      <c r="T7093" s="3"/>
      <c r="U7093" s="5"/>
      <c r="V7093" s="3"/>
      <c r="W7093" s="5"/>
      <c r="AE7093" s="7"/>
      <c r="AM7093" s="8"/>
      <c r="AT7093" s="9"/>
      <c r="GM7093" s="12"/>
      <c r="GN7093" s="12"/>
      <c r="GO7093" s="12"/>
      <c r="GP7093" s="12"/>
      <c r="GQ7093" s="12"/>
    </row>
    <row r="7094" spans="9:199" s="1" customFormat="1">
      <c r="I7094" s="3"/>
      <c r="P7094" s="59"/>
      <c r="Q7094" s="59"/>
      <c r="R7094" s="59"/>
      <c r="T7094" s="3"/>
      <c r="U7094" s="5"/>
      <c r="V7094" s="3"/>
      <c r="W7094" s="5"/>
      <c r="AE7094" s="7"/>
      <c r="AM7094" s="8"/>
      <c r="AT7094" s="9"/>
      <c r="GM7094" s="12"/>
      <c r="GN7094" s="12"/>
      <c r="GO7094" s="12"/>
      <c r="GP7094" s="12"/>
      <c r="GQ7094" s="12"/>
    </row>
    <row r="7095" spans="9:199" s="1" customFormat="1">
      <c r="I7095" s="3"/>
      <c r="P7095" s="59"/>
      <c r="Q7095" s="59"/>
      <c r="R7095" s="59"/>
      <c r="T7095" s="3"/>
      <c r="U7095" s="5"/>
      <c r="V7095" s="3"/>
      <c r="W7095" s="5"/>
      <c r="AE7095" s="7"/>
      <c r="AM7095" s="8"/>
      <c r="AT7095" s="9"/>
      <c r="GM7095" s="12"/>
      <c r="GN7095" s="12"/>
      <c r="GO7095" s="12"/>
      <c r="GP7095" s="12"/>
      <c r="GQ7095" s="12"/>
    </row>
    <row r="7096" spans="9:199" s="1" customFormat="1">
      <c r="I7096" s="3"/>
      <c r="P7096" s="59"/>
      <c r="Q7096" s="59"/>
      <c r="R7096" s="59"/>
      <c r="T7096" s="3"/>
      <c r="U7096" s="5"/>
      <c r="V7096" s="3"/>
      <c r="W7096" s="5"/>
      <c r="AE7096" s="7"/>
      <c r="AM7096" s="8"/>
      <c r="AT7096" s="9"/>
      <c r="GM7096" s="12"/>
      <c r="GN7096" s="12"/>
      <c r="GO7096" s="12"/>
      <c r="GP7096" s="12"/>
      <c r="GQ7096" s="12"/>
    </row>
    <row r="7097" spans="9:199" s="1" customFormat="1">
      <c r="I7097" s="3"/>
      <c r="P7097" s="59"/>
      <c r="Q7097" s="59"/>
      <c r="R7097" s="59"/>
      <c r="T7097" s="3"/>
      <c r="U7097" s="5"/>
      <c r="V7097" s="3"/>
      <c r="W7097" s="5"/>
      <c r="AE7097" s="7"/>
      <c r="AM7097" s="8"/>
      <c r="AT7097" s="9"/>
      <c r="GM7097" s="12"/>
      <c r="GN7097" s="12"/>
      <c r="GO7097" s="12"/>
      <c r="GP7097" s="12"/>
      <c r="GQ7097" s="12"/>
    </row>
    <row r="7098" spans="9:199" s="1" customFormat="1">
      <c r="I7098" s="3"/>
      <c r="P7098" s="59"/>
      <c r="Q7098" s="59"/>
      <c r="R7098" s="59"/>
      <c r="T7098" s="3"/>
      <c r="U7098" s="5"/>
      <c r="V7098" s="3"/>
      <c r="W7098" s="5"/>
      <c r="AE7098" s="7"/>
      <c r="AM7098" s="8"/>
      <c r="AT7098" s="9"/>
      <c r="GM7098" s="12"/>
      <c r="GN7098" s="12"/>
      <c r="GO7098" s="12"/>
      <c r="GP7098" s="12"/>
      <c r="GQ7098" s="12"/>
    </row>
    <row r="7099" spans="9:199" s="1" customFormat="1">
      <c r="I7099" s="3"/>
      <c r="P7099" s="59"/>
      <c r="Q7099" s="59"/>
      <c r="R7099" s="59"/>
      <c r="T7099" s="3"/>
      <c r="U7099" s="5"/>
      <c r="V7099" s="3"/>
      <c r="W7099" s="5"/>
      <c r="AE7099" s="7"/>
      <c r="AM7099" s="8"/>
      <c r="AT7099" s="9"/>
      <c r="GM7099" s="12"/>
      <c r="GN7099" s="12"/>
      <c r="GO7099" s="12"/>
      <c r="GP7099" s="12"/>
      <c r="GQ7099" s="12"/>
    </row>
    <row r="7100" spans="9:199" s="1" customFormat="1">
      <c r="I7100" s="3"/>
      <c r="P7100" s="59"/>
      <c r="Q7100" s="59"/>
      <c r="R7100" s="59"/>
      <c r="T7100" s="3"/>
      <c r="U7100" s="5"/>
      <c r="V7100" s="3"/>
      <c r="W7100" s="5"/>
      <c r="AE7100" s="7"/>
      <c r="AM7100" s="8"/>
      <c r="AT7100" s="9"/>
      <c r="GM7100" s="12"/>
      <c r="GN7100" s="12"/>
      <c r="GO7100" s="12"/>
      <c r="GP7100" s="12"/>
      <c r="GQ7100" s="12"/>
    </row>
    <row r="7101" spans="9:199" s="1" customFormat="1">
      <c r="I7101" s="3"/>
      <c r="P7101" s="59"/>
      <c r="Q7101" s="59"/>
      <c r="R7101" s="59"/>
      <c r="T7101" s="3"/>
      <c r="U7101" s="5"/>
      <c r="V7101" s="3"/>
      <c r="W7101" s="5"/>
      <c r="AE7101" s="7"/>
      <c r="AM7101" s="8"/>
      <c r="AT7101" s="9"/>
      <c r="GM7101" s="12"/>
      <c r="GN7101" s="12"/>
      <c r="GO7101" s="12"/>
      <c r="GP7101" s="12"/>
      <c r="GQ7101" s="12"/>
    </row>
    <row r="7102" spans="9:199" s="1" customFormat="1">
      <c r="I7102" s="3"/>
      <c r="P7102" s="59"/>
      <c r="Q7102" s="59"/>
      <c r="R7102" s="59"/>
      <c r="T7102" s="3"/>
      <c r="U7102" s="5"/>
      <c r="V7102" s="3"/>
      <c r="W7102" s="5"/>
      <c r="AE7102" s="7"/>
      <c r="AM7102" s="8"/>
      <c r="AT7102" s="9"/>
      <c r="GM7102" s="12"/>
      <c r="GN7102" s="12"/>
      <c r="GO7102" s="12"/>
      <c r="GP7102" s="12"/>
      <c r="GQ7102" s="12"/>
    </row>
    <row r="7103" spans="9:199" s="1" customFormat="1">
      <c r="I7103" s="3"/>
      <c r="P7103" s="59"/>
      <c r="Q7103" s="59"/>
      <c r="R7103" s="59"/>
      <c r="T7103" s="3"/>
      <c r="U7103" s="5"/>
      <c r="V7103" s="3"/>
      <c r="W7103" s="5"/>
      <c r="AE7103" s="7"/>
      <c r="AM7103" s="8"/>
      <c r="AT7103" s="9"/>
      <c r="GM7103" s="12"/>
      <c r="GN7103" s="12"/>
      <c r="GO7103" s="12"/>
      <c r="GP7103" s="12"/>
      <c r="GQ7103" s="12"/>
    </row>
    <row r="7104" spans="9:199" s="1" customFormat="1">
      <c r="I7104" s="3"/>
      <c r="P7104" s="59"/>
      <c r="Q7104" s="59"/>
      <c r="R7104" s="59"/>
      <c r="T7104" s="3"/>
      <c r="U7104" s="5"/>
      <c r="V7104" s="3"/>
      <c r="W7104" s="5"/>
      <c r="AE7104" s="7"/>
      <c r="AM7104" s="8"/>
      <c r="AT7104" s="9"/>
      <c r="GM7104" s="12"/>
      <c r="GN7104" s="12"/>
      <c r="GO7104" s="12"/>
      <c r="GP7104" s="12"/>
      <c r="GQ7104" s="12"/>
    </row>
    <row r="7105" spans="9:199" s="1" customFormat="1">
      <c r="I7105" s="3"/>
      <c r="P7105" s="59"/>
      <c r="Q7105" s="59"/>
      <c r="R7105" s="59"/>
      <c r="T7105" s="3"/>
      <c r="U7105" s="5"/>
      <c r="V7105" s="3"/>
      <c r="W7105" s="5"/>
      <c r="AE7105" s="7"/>
      <c r="AM7105" s="8"/>
      <c r="AT7105" s="9"/>
      <c r="GM7105" s="12"/>
      <c r="GN7105" s="12"/>
      <c r="GO7105" s="12"/>
      <c r="GP7105" s="12"/>
      <c r="GQ7105" s="12"/>
    </row>
    <row r="7106" spans="9:199" s="1" customFormat="1">
      <c r="I7106" s="3"/>
      <c r="P7106" s="59"/>
      <c r="Q7106" s="59"/>
      <c r="R7106" s="59"/>
      <c r="T7106" s="3"/>
      <c r="U7106" s="5"/>
      <c r="V7106" s="3"/>
      <c r="W7106" s="5"/>
      <c r="AE7106" s="7"/>
      <c r="AM7106" s="8"/>
      <c r="AT7106" s="9"/>
      <c r="GM7106" s="12"/>
      <c r="GN7106" s="12"/>
      <c r="GO7106" s="12"/>
      <c r="GP7106" s="12"/>
      <c r="GQ7106" s="12"/>
    </row>
    <row r="7107" spans="9:199" s="1" customFormat="1">
      <c r="I7107" s="3"/>
      <c r="P7107" s="59"/>
      <c r="Q7107" s="59"/>
      <c r="R7107" s="59"/>
      <c r="T7107" s="3"/>
      <c r="U7107" s="5"/>
      <c r="V7107" s="3"/>
      <c r="W7107" s="5"/>
      <c r="AE7107" s="7"/>
      <c r="AM7107" s="8"/>
      <c r="AT7107" s="9"/>
      <c r="GM7107" s="12"/>
      <c r="GN7107" s="12"/>
      <c r="GO7107" s="12"/>
      <c r="GP7107" s="12"/>
      <c r="GQ7107" s="12"/>
    </row>
    <row r="7108" spans="9:199" s="1" customFormat="1">
      <c r="I7108" s="3"/>
      <c r="P7108" s="59"/>
      <c r="Q7108" s="59"/>
      <c r="R7108" s="59"/>
      <c r="T7108" s="3"/>
      <c r="U7108" s="5"/>
      <c r="V7108" s="3"/>
      <c r="W7108" s="5"/>
      <c r="AE7108" s="7"/>
      <c r="AM7108" s="8"/>
      <c r="AT7108" s="9"/>
      <c r="GM7108" s="12"/>
      <c r="GN7108" s="12"/>
      <c r="GO7108" s="12"/>
      <c r="GP7108" s="12"/>
      <c r="GQ7108" s="12"/>
    </row>
    <row r="7109" spans="9:199" s="1" customFormat="1">
      <c r="I7109" s="3"/>
      <c r="P7109" s="59"/>
      <c r="Q7109" s="59"/>
      <c r="R7109" s="59"/>
      <c r="T7109" s="3"/>
      <c r="U7109" s="5"/>
      <c r="V7109" s="3"/>
      <c r="W7109" s="5"/>
      <c r="AE7109" s="7"/>
      <c r="AM7109" s="8"/>
      <c r="AT7109" s="9"/>
      <c r="GM7109" s="12"/>
      <c r="GN7109" s="12"/>
      <c r="GO7109" s="12"/>
      <c r="GP7109" s="12"/>
      <c r="GQ7109" s="12"/>
    </row>
    <row r="7110" spans="9:199" s="1" customFormat="1">
      <c r="I7110" s="3"/>
      <c r="P7110" s="59"/>
      <c r="Q7110" s="59"/>
      <c r="R7110" s="59"/>
      <c r="T7110" s="3"/>
      <c r="U7110" s="5"/>
      <c r="V7110" s="3"/>
      <c r="W7110" s="5"/>
      <c r="AE7110" s="7"/>
      <c r="AM7110" s="8"/>
      <c r="AT7110" s="9"/>
      <c r="GM7110" s="12"/>
      <c r="GN7110" s="12"/>
      <c r="GO7110" s="12"/>
      <c r="GP7110" s="12"/>
      <c r="GQ7110" s="12"/>
    </row>
    <row r="7111" spans="9:199" s="1" customFormat="1">
      <c r="I7111" s="3"/>
      <c r="P7111" s="59"/>
      <c r="Q7111" s="59"/>
      <c r="R7111" s="59"/>
      <c r="T7111" s="3"/>
      <c r="U7111" s="5"/>
      <c r="V7111" s="3"/>
      <c r="W7111" s="5"/>
      <c r="AE7111" s="7"/>
      <c r="AM7111" s="8"/>
      <c r="AT7111" s="9"/>
      <c r="GM7111" s="12"/>
      <c r="GN7111" s="12"/>
      <c r="GO7111" s="12"/>
      <c r="GP7111" s="12"/>
      <c r="GQ7111" s="12"/>
    </row>
    <row r="7112" spans="9:199" s="1" customFormat="1">
      <c r="I7112" s="3"/>
      <c r="P7112" s="59"/>
      <c r="Q7112" s="59"/>
      <c r="R7112" s="59"/>
      <c r="T7112" s="3"/>
      <c r="U7112" s="5"/>
      <c r="V7112" s="3"/>
      <c r="W7112" s="5"/>
      <c r="AE7112" s="7"/>
      <c r="AM7112" s="8"/>
      <c r="AT7112" s="9"/>
      <c r="GM7112" s="12"/>
      <c r="GN7112" s="12"/>
      <c r="GO7112" s="12"/>
      <c r="GP7112" s="12"/>
      <c r="GQ7112" s="12"/>
    </row>
    <row r="7113" spans="9:199" s="1" customFormat="1">
      <c r="I7113" s="3"/>
      <c r="P7113" s="59"/>
      <c r="Q7113" s="59"/>
      <c r="R7113" s="59"/>
      <c r="T7113" s="3"/>
      <c r="U7113" s="5"/>
      <c r="V7113" s="3"/>
      <c r="W7113" s="5"/>
      <c r="AE7113" s="7"/>
      <c r="AM7113" s="8"/>
      <c r="AT7113" s="9"/>
      <c r="GM7113" s="12"/>
      <c r="GN7113" s="12"/>
      <c r="GO7113" s="12"/>
      <c r="GP7113" s="12"/>
      <c r="GQ7113" s="12"/>
    </row>
    <row r="7114" spans="9:199" s="1" customFormat="1">
      <c r="I7114" s="3"/>
      <c r="P7114" s="59"/>
      <c r="Q7114" s="59"/>
      <c r="R7114" s="59"/>
      <c r="T7114" s="3"/>
      <c r="U7114" s="5"/>
      <c r="V7114" s="3"/>
      <c r="W7114" s="5"/>
      <c r="AE7114" s="7"/>
      <c r="AM7114" s="8"/>
      <c r="AT7114" s="9"/>
      <c r="GM7114" s="12"/>
      <c r="GN7114" s="12"/>
      <c r="GO7114" s="12"/>
      <c r="GP7114" s="12"/>
      <c r="GQ7114" s="12"/>
    </row>
    <row r="7115" spans="9:199" s="1" customFormat="1">
      <c r="I7115" s="3"/>
      <c r="P7115" s="59"/>
      <c r="Q7115" s="59"/>
      <c r="R7115" s="59"/>
      <c r="T7115" s="3"/>
      <c r="U7115" s="5"/>
      <c r="V7115" s="3"/>
      <c r="W7115" s="5"/>
      <c r="AE7115" s="7"/>
      <c r="AM7115" s="8"/>
      <c r="AT7115" s="9"/>
      <c r="GM7115" s="12"/>
      <c r="GN7115" s="12"/>
      <c r="GO7115" s="12"/>
      <c r="GP7115" s="12"/>
      <c r="GQ7115" s="12"/>
    </row>
    <row r="7116" spans="9:199" s="1" customFormat="1">
      <c r="I7116" s="3"/>
      <c r="P7116" s="59"/>
      <c r="Q7116" s="59"/>
      <c r="R7116" s="59"/>
      <c r="T7116" s="3"/>
      <c r="U7116" s="5"/>
      <c r="V7116" s="3"/>
      <c r="W7116" s="5"/>
      <c r="AE7116" s="7"/>
      <c r="AM7116" s="8"/>
      <c r="AT7116" s="9"/>
      <c r="GM7116" s="12"/>
      <c r="GN7116" s="12"/>
      <c r="GO7116" s="12"/>
      <c r="GP7116" s="12"/>
      <c r="GQ7116" s="12"/>
    </row>
    <row r="7117" spans="9:199" s="1" customFormat="1">
      <c r="I7117" s="3"/>
      <c r="P7117" s="59"/>
      <c r="Q7117" s="59"/>
      <c r="R7117" s="59"/>
      <c r="T7117" s="3"/>
      <c r="U7117" s="5"/>
      <c r="V7117" s="3"/>
      <c r="W7117" s="5"/>
      <c r="AE7117" s="7"/>
      <c r="AM7117" s="8"/>
      <c r="AT7117" s="9"/>
      <c r="GM7117" s="12"/>
      <c r="GN7117" s="12"/>
      <c r="GO7117" s="12"/>
      <c r="GP7117" s="12"/>
      <c r="GQ7117" s="12"/>
    </row>
    <row r="7118" spans="9:199" s="1" customFormat="1">
      <c r="I7118" s="3"/>
      <c r="P7118" s="59"/>
      <c r="Q7118" s="59"/>
      <c r="R7118" s="59"/>
      <c r="T7118" s="3"/>
      <c r="U7118" s="5"/>
      <c r="V7118" s="3"/>
      <c r="W7118" s="5"/>
      <c r="AE7118" s="7"/>
      <c r="AM7118" s="8"/>
      <c r="AT7118" s="9"/>
      <c r="GM7118" s="12"/>
      <c r="GN7118" s="12"/>
      <c r="GO7118" s="12"/>
      <c r="GP7118" s="12"/>
      <c r="GQ7118" s="12"/>
    </row>
    <row r="7119" spans="9:199" s="1" customFormat="1">
      <c r="I7119" s="3"/>
      <c r="P7119" s="59"/>
      <c r="Q7119" s="59"/>
      <c r="R7119" s="59"/>
      <c r="T7119" s="3"/>
      <c r="U7119" s="5"/>
      <c r="V7119" s="3"/>
      <c r="W7119" s="5"/>
      <c r="AE7119" s="7"/>
      <c r="AM7119" s="8"/>
      <c r="AT7119" s="9"/>
      <c r="GM7119" s="12"/>
      <c r="GN7119" s="12"/>
      <c r="GO7119" s="12"/>
      <c r="GP7119" s="12"/>
      <c r="GQ7119" s="12"/>
    </row>
    <row r="7120" spans="9:199" s="1" customFormat="1">
      <c r="I7120" s="3"/>
      <c r="P7120" s="59"/>
      <c r="Q7120" s="59"/>
      <c r="R7120" s="59"/>
      <c r="T7120" s="3"/>
      <c r="U7120" s="5"/>
      <c r="V7120" s="3"/>
      <c r="W7120" s="5"/>
      <c r="AE7120" s="7"/>
      <c r="AM7120" s="8"/>
      <c r="AT7120" s="9"/>
      <c r="GM7120" s="12"/>
      <c r="GN7120" s="12"/>
      <c r="GO7120" s="12"/>
      <c r="GP7120" s="12"/>
      <c r="GQ7120" s="12"/>
    </row>
    <row r="7121" spans="9:199" s="1" customFormat="1">
      <c r="I7121" s="3"/>
      <c r="P7121" s="59"/>
      <c r="Q7121" s="59"/>
      <c r="R7121" s="59"/>
      <c r="T7121" s="3"/>
      <c r="U7121" s="5"/>
      <c r="V7121" s="3"/>
      <c r="W7121" s="5"/>
      <c r="AE7121" s="7"/>
      <c r="AM7121" s="8"/>
      <c r="AT7121" s="9"/>
      <c r="GM7121" s="12"/>
      <c r="GN7121" s="12"/>
      <c r="GO7121" s="12"/>
      <c r="GP7121" s="12"/>
      <c r="GQ7121" s="12"/>
    </row>
    <row r="7122" spans="9:199" s="1" customFormat="1">
      <c r="I7122" s="3"/>
      <c r="P7122" s="59"/>
      <c r="Q7122" s="59"/>
      <c r="R7122" s="59"/>
      <c r="T7122" s="3"/>
      <c r="U7122" s="5"/>
      <c r="V7122" s="3"/>
      <c r="W7122" s="5"/>
      <c r="AE7122" s="7"/>
      <c r="AM7122" s="8"/>
      <c r="AT7122" s="9"/>
      <c r="GM7122" s="12"/>
      <c r="GN7122" s="12"/>
      <c r="GO7122" s="12"/>
      <c r="GP7122" s="12"/>
      <c r="GQ7122" s="12"/>
    </row>
    <row r="7123" spans="9:199" s="1" customFormat="1">
      <c r="I7123" s="3"/>
      <c r="P7123" s="59"/>
      <c r="Q7123" s="59"/>
      <c r="R7123" s="59"/>
      <c r="T7123" s="3"/>
      <c r="U7123" s="5"/>
      <c r="V7123" s="3"/>
      <c r="W7123" s="5"/>
      <c r="AE7123" s="7"/>
      <c r="AM7123" s="8"/>
      <c r="AT7123" s="9"/>
      <c r="GM7123" s="12"/>
      <c r="GN7123" s="12"/>
      <c r="GO7123" s="12"/>
      <c r="GP7123" s="12"/>
      <c r="GQ7123" s="12"/>
    </row>
    <row r="7124" spans="9:199" s="1" customFormat="1">
      <c r="I7124" s="3"/>
      <c r="P7124" s="59"/>
      <c r="Q7124" s="59"/>
      <c r="R7124" s="59"/>
      <c r="T7124" s="3"/>
      <c r="U7124" s="5"/>
      <c r="V7124" s="3"/>
      <c r="W7124" s="5"/>
      <c r="AE7124" s="7"/>
      <c r="AM7124" s="8"/>
      <c r="AT7124" s="9"/>
      <c r="GM7124" s="12"/>
      <c r="GN7124" s="12"/>
      <c r="GO7124" s="12"/>
      <c r="GP7124" s="12"/>
      <c r="GQ7124" s="12"/>
    </row>
    <row r="7125" spans="9:199" s="1" customFormat="1">
      <c r="I7125" s="3"/>
      <c r="P7125" s="59"/>
      <c r="Q7125" s="59"/>
      <c r="R7125" s="59"/>
      <c r="T7125" s="3"/>
      <c r="U7125" s="5"/>
      <c r="V7125" s="3"/>
      <c r="W7125" s="5"/>
      <c r="AE7125" s="7"/>
      <c r="AM7125" s="8"/>
      <c r="AT7125" s="9"/>
      <c r="GM7125" s="12"/>
      <c r="GN7125" s="12"/>
      <c r="GO7125" s="12"/>
      <c r="GP7125" s="12"/>
      <c r="GQ7125" s="12"/>
    </row>
    <row r="7126" spans="9:199" s="1" customFormat="1">
      <c r="I7126" s="3"/>
      <c r="P7126" s="59"/>
      <c r="Q7126" s="59"/>
      <c r="R7126" s="59"/>
      <c r="T7126" s="3"/>
      <c r="U7126" s="5"/>
      <c r="V7126" s="3"/>
      <c r="W7126" s="5"/>
      <c r="AE7126" s="7"/>
      <c r="AM7126" s="8"/>
      <c r="AT7126" s="9"/>
      <c r="GM7126" s="12"/>
      <c r="GN7126" s="12"/>
      <c r="GO7126" s="12"/>
      <c r="GP7126" s="12"/>
      <c r="GQ7126" s="12"/>
    </row>
    <row r="7127" spans="9:199" s="1" customFormat="1">
      <c r="I7127" s="3"/>
      <c r="P7127" s="59"/>
      <c r="Q7127" s="59"/>
      <c r="R7127" s="59"/>
      <c r="T7127" s="3"/>
      <c r="U7127" s="5"/>
      <c r="V7127" s="3"/>
      <c r="W7127" s="5"/>
      <c r="AE7127" s="7"/>
      <c r="AM7127" s="8"/>
      <c r="AT7127" s="9"/>
      <c r="GM7127" s="12"/>
      <c r="GN7127" s="12"/>
      <c r="GO7127" s="12"/>
      <c r="GP7127" s="12"/>
      <c r="GQ7127" s="12"/>
    </row>
    <row r="7128" spans="9:199" s="1" customFormat="1">
      <c r="I7128" s="3"/>
      <c r="P7128" s="59"/>
      <c r="Q7128" s="59"/>
      <c r="R7128" s="59"/>
      <c r="T7128" s="3"/>
      <c r="U7128" s="5"/>
      <c r="V7128" s="3"/>
      <c r="W7128" s="5"/>
      <c r="AE7128" s="7"/>
      <c r="AM7128" s="8"/>
      <c r="AT7128" s="9"/>
      <c r="GM7128" s="12"/>
      <c r="GN7128" s="12"/>
      <c r="GO7128" s="12"/>
      <c r="GP7128" s="12"/>
      <c r="GQ7128" s="12"/>
    </row>
    <row r="7129" spans="9:199" s="1" customFormat="1">
      <c r="I7129" s="3"/>
      <c r="P7129" s="59"/>
      <c r="Q7129" s="59"/>
      <c r="R7129" s="59"/>
      <c r="T7129" s="3"/>
      <c r="U7129" s="5"/>
      <c r="V7129" s="3"/>
      <c r="W7129" s="5"/>
      <c r="AE7129" s="7"/>
      <c r="AM7129" s="8"/>
      <c r="AT7129" s="9"/>
      <c r="GM7129" s="12"/>
      <c r="GN7129" s="12"/>
      <c r="GO7129" s="12"/>
      <c r="GP7129" s="12"/>
      <c r="GQ7129" s="12"/>
    </row>
    <row r="7130" spans="9:199" s="1" customFormat="1">
      <c r="I7130" s="3"/>
      <c r="P7130" s="59"/>
      <c r="Q7130" s="59"/>
      <c r="R7130" s="59"/>
      <c r="T7130" s="3"/>
      <c r="U7130" s="5"/>
      <c r="V7130" s="3"/>
      <c r="W7130" s="5"/>
      <c r="AE7130" s="7"/>
      <c r="AM7130" s="8"/>
      <c r="AT7130" s="9"/>
      <c r="GM7130" s="12"/>
      <c r="GN7130" s="12"/>
      <c r="GO7130" s="12"/>
      <c r="GP7130" s="12"/>
      <c r="GQ7130" s="12"/>
    </row>
    <row r="7131" spans="9:199" s="1" customFormat="1">
      <c r="I7131" s="3"/>
      <c r="P7131" s="59"/>
      <c r="Q7131" s="59"/>
      <c r="R7131" s="59"/>
      <c r="T7131" s="3"/>
      <c r="U7131" s="5"/>
      <c r="V7131" s="3"/>
      <c r="W7131" s="5"/>
      <c r="AE7131" s="7"/>
      <c r="AM7131" s="8"/>
      <c r="AT7131" s="9"/>
      <c r="GM7131" s="12"/>
      <c r="GN7131" s="12"/>
      <c r="GO7131" s="12"/>
      <c r="GP7131" s="12"/>
      <c r="GQ7131" s="12"/>
    </row>
    <row r="7132" spans="9:199" s="1" customFormat="1">
      <c r="I7132" s="3"/>
      <c r="P7132" s="59"/>
      <c r="Q7132" s="59"/>
      <c r="R7132" s="59"/>
      <c r="T7132" s="3"/>
      <c r="U7132" s="5"/>
      <c r="V7132" s="3"/>
      <c r="W7132" s="5"/>
      <c r="AE7132" s="7"/>
      <c r="AM7132" s="8"/>
      <c r="AT7132" s="9"/>
      <c r="GM7132" s="12"/>
      <c r="GN7132" s="12"/>
      <c r="GO7132" s="12"/>
      <c r="GP7132" s="12"/>
      <c r="GQ7132" s="12"/>
    </row>
    <row r="7133" spans="9:199" s="1" customFormat="1">
      <c r="I7133" s="3"/>
      <c r="P7133" s="59"/>
      <c r="Q7133" s="59"/>
      <c r="R7133" s="59"/>
      <c r="T7133" s="3"/>
      <c r="U7133" s="5"/>
      <c r="V7133" s="3"/>
      <c r="W7133" s="5"/>
      <c r="AE7133" s="7"/>
      <c r="AM7133" s="8"/>
      <c r="AT7133" s="9"/>
      <c r="GM7133" s="12"/>
      <c r="GN7133" s="12"/>
      <c r="GO7133" s="12"/>
      <c r="GP7133" s="12"/>
      <c r="GQ7133" s="12"/>
    </row>
    <row r="7134" spans="9:199" s="1" customFormat="1">
      <c r="I7134" s="3"/>
      <c r="P7134" s="59"/>
      <c r="Q7134" s="59"/>
      <c r="R7134" s="59"/>
      <c r="T7134" s="3"/>
      <c r="U7134" s="5"/>
      <c r="V7134" s="3"/>
      <c r="W7134" s="5"/>
      <c r="AE7134" s="7"/>
      <c r="AM7134" s="8"/>
      <c r="AT7134" s="9"/>
      <c r="GM7134" s="12"/>
      <c r="GN7134" s="12"/>
      <c r="GO7134" s="12"/>
      <c r="GP7134" s="12"/>
      <c r="GQ7134" s="12"/>
    </row>
    <row r="7135" spans="9:199" s="1" customFormat="1">
      <c r="I7135" s="3"/>
      <c r="P7135" s="59"/>
      <c r="Q7135" s="59"/>
      <c r="R7135" s="59"/>
      <c r="T7135" s="3"/>
      <c r="U7135" s="5"/>
      <c r="V7135" s="3"/>
      <c r="W7135" s="5"/>
      <c r="AE7135" s="7"/>
      <c r="AM7135" s="8"/>
      <c r="AT7135" s="9"/>
      <c r="GM7135" s="12"/>
      <c r="GN7135" s="12"/>
      <c r="GO7135" s="12"/>
      <c r="GP7135" s="12"/>
      <c r="GQ7135" s="12"/>
    </row>
    <row r="7136" spans="9:199" s="1" customFormat="1">
      <c r="I7136" s="3"/>
      <c r="P7136" s="59"/>
      <c r="Q7136" s="59"/>
      <c r="R7136" s="59"/>
      <c r="T7136" s="3"/>
      <c r="U7136" s="5"/>
      <c r="V7136" s="3"/>
      <c r="W7136" s="5"/>
      <c r="AE7136" s="7"/>
      <c r="AM7136" s="8"/>
      <c r="AT7136" s="9"/>
      <c r="GM7136" s="12"/>
      <c r="GN7136" s="12"/>
      <c r="GO7136" s="12"/>
      <c r="GP7136" s="12"/>
      <c r="GQ7136" s="12"/>
    </row>
    <row r="7137" spans="9:199" s="1" customFormat="1">
      <c r="I7137" s="3"/>
      <c r="P7137" s="59"/>
      <c r="Q7137" s="59"/>
      <c r="R7137" s="59"/>
      <c r="T7137" s="3"/>
      <c r="U7137" s="5"/>
      <c r="V7137" s="3"/>
      <c r="W7137" s="5"/>
      <c r="AE7137" s="7"/>
      <c r="AM7137" s="8"/>
      <c r="AT7137" s="9"/>
      <c r="GM7137" s="12"/>
      <c r="GN7137" s="12"/>
      <c r="GO7137" s="12"/>
      <c r="GP7137" s="12"/>
      <c r="GQ7137" s="12"/>
    </row>
    <row r="7138" spans="9:199" s="1" customFormat="1">
      <c r="I7138" s="3"/>
      <c r="P7138" s="59"/>
      <c r="Q7138" s="59"/>
      <c r="R7138" s="59"/>
      <c r="T7138" s="3"/>
      <c r="U7138" s="5"/>
      <c r="V7138" s="3"/>
      <c r="W7138" s="5"/>
      <c r="AE7138" s="7"/>
      <c r="AM7138" s="8"/>
      <c r="AT7138" s="9"/>
      <c r="GM7138" s="12"/>
      <c r="GN7138" s="12"/>
      <c r="GO7138" s="12"/>
      <c r="GP7138" s="12"/>
      <c r="GQ7138" s="12"/>
    </row>
    <row r="7139" spans="9:199" s="1" customFormat="1">
      <c r="I7139" s="3"/>
      <c r="P7139" s="59"/>
      <c r="Q7139" s="59"/>
      <c r="R7139" s="59"/>
      <c r="T7139" s="3"/>
      <c r="U7139" s="5"/>
      <c r="V7139" s="3"/>
      <c r="W7139" s="5"/>
      <c r="AE7139" s="7"/>
      <c r="AM7139" s="8"/>
      <c r="AT7139" s="9"/>
      <c r="GM7139" s="12"/>
      <c r="GN7139" s="12"/>
      <c r="GO7139" s="12"/>
      <c r="GP7139" s="12"/>
      <c r="GQ7139" s="12"/>
    </row>
    <row r="7140" spans="9:199" s="1" customFormat="1">
      <c r="I7140" s="3"/>
      <c r="P7140" s="59"/>
      <c r="Q7140" s="59"/>
      <c r="R7140" s="59"/>
      <c r="T7140" s="3"/>
      <c r="U7140" s="5"/>
      <c r="V7140" s="3"/>
      <c r="W7140" s="5"/>
      <c r="AE7140" s="7"/>
      <c r="AM7140" s="8"/>
      <c r="AT7140" s="9"/>
      <c r="GM7140" s="12"/>
      <c r="GN7140" s="12"/>
      <c r="GO7140" s="12"/>
      <c r="GP7140" s="12"/>
      <c r="GQ7140" s="12"/>
    </row>
    <row r="7141" spans="9:199" s="1" customFormat="1">
      <c r="I7141" s="3"/>
      <c r="P7141" s="59"/>
      <c r="Q7141" s="59"/>
      <c r="R7141" s="59"/>
      <c r="T7141" s="3"/>
      <c r="U7141" s="5"/>
      <c r="V7141" s="3"/>
      <c r="W7141" s="5"/>
      <c r="AE7141" s="7"/>
      <c r="AM7141" s="8"/>
      <c r="AT7141" s="9"/>
      <c r="GM7141" s="12"/>
      <c r="GN7141" s="12"/>
      <c r="GO7141" s="12"/>
      <c r="GP7141" s="12"/>
      <c r="GQ7141" s="12"/>
    </row>
    <row r="7142" spans="9:199" s="1" customFormat="1">
      <c r="I7142" s="3"/>
      <c r="P7142" s="59"/>
      <c r="Q7142" s="59"/>
      <c r="R7142" s="59"/>
      <c r="T7142" s="3"/>
      <c r="U7142" s="5"/>
      <c r="V7142" s="3"/>
      <c r="W7142" s="5"/>
      <c r="AE7142" s="7"/>
      <c r="AM7142" s="8"/>
      <c r="AT7142" s="9"/>
      <c r="GM7142" s="12"/>
      <c r="GN7142" s="12"/>
      <c r="GO7142" s="12"/>
      <c r="GP7142" s="12"/>
      <c r="GQ7142" s="12"/>
    </row>
    <row r="7143" spans="9:199" s="1" customFormat="1">
      <c r="I7143" s="3"/>
      <c r="P7143" s="59"/>
      <c r="Q7143" s="59"/>
      <c r="R7143" s="59"/>
      <c r="T7143" s="3"/>
      <c r="U7143" s="5"/>
      <c r="V7143" s="3"/>
      <c r="W7143" s="5"/>
      <c r="AE7143" s="7"/>
      <c r="AM7143" s="8"/>
      <c r="AT7143" s="9"/>
      <c r="GM7143" s="12"/>
      <c r="GN7143" s="12"/>
      <c r="GO7143" s="12"/>
      <c r="GP7143" s="12"/>
      <c r="GQ7143" s="12"/>
    </row>
    <row r="7144" spans="9:199" s="1" customFormat="1">
      <c r="I7144" s="3"/>
      <c r="P7144" s="59"/>
      <c r="Q7144" s="59"/>
      <c r="R7144" s="59"/>
      <c r="T7144" s="3"/>
      <c r="U7144" s="5"/>
      <c r="V7144" s="3"/>
      <c r="W7144" s="5"/>
      <c r="AE7144" s="7"/>
      <c r="AM7144" s="8"/>
      <c r="AT7144" s="9"/>
      <c r="GM7144" s="12"/>
      <c r="GN7144" s="12"/>
      <c r="GO7144" s="12"/>
      <c r="GP7144" s="12"/>
      <c r="GQ7144" s="12"/>
    </row>
    <row r="7145" spans="9:199" s="1" customFormat="1">
      <c r="I7145" s="3"/>
      <c r="P7145" s="59"/>
      <c r="Q7145" s="59"/>
      <c r="R7145" s="59"/>
      <c r="T7145" s="3"/>
      <c r="U7145" s="5"/>
      <c r="V7145" s="3"/>
      <c r="W7145" s="5"/>
      <c r="AE7145" s="7"/>
      <c r="AM7145" s="8"/>
      <c r="AT7145" s="9"/>
      <c r="GM7145" s="12"/>
      <c r="GN7145" s="12"/>
      <c r="GO7145" s="12"/>
      <c r="GP7145" s="12"/>
      <c r="GQ7145" s="12"/>
    </row>
    <row r="7146" spans="9:199" s="1" customFormat="1">
      <c r="I7146" s="3"/>
      <c r="P7146" s="59"/>
      <c r="Q7146" s="59"/>
      <c r="R7146" s="59"/>
      <c r="T7146" s="3"/>
      <c r="U7146" s="5"/>
      <c r="V7146" s="3"/>
      <c r="W7146" s="5"/>
      <c r="AE7146" s="7"/>
      <c r="AM7146" s="8"/>
      <c r="AT7146" s="9"/>
      <c r="GM7146" s="12"/>
      <c r="GN7146" s="12"/>
      <c r="GO7146" s="12"/>
      <c r="GP7146" s="12"/>
      <c r="GQ7146" s="12"/>
    </row>
    <row r="7147" spans="9:199" s="1" customFormat="1">
      <c r="I7147" s="3"/>
      <c r="P7147" s="59"/>
      <c r="Q7147" s="59"/>
      <c r="R7147" s="59"/>
      <c r="T7147" s="3"/>
      <c r="U7147" s="5"/>
      <c r="V7147" s="3"/>
      <c r="W7147" s="5"/>
      <c r="AE7147" s="7"/>
      <c r="AM7147" s="8"/>
      <c r="AT7147" s="9"/>
      <c r="GM7147" s="12"/>
      <c r="GN7147" s="12"/>
      <c r="GO7147" s="12"/>
      <c r="GP7147" s="12"/>
      <c r="GQ7147" s="12"/>
    </row>
    <row r="7148" spans="9:199" s="1" customFormat="1">
      <c r="I7148" s="3"/>
      <c r="P7148" s="59"/>
      <c r="Q7148" s="59"/>
      <c r="R7148" s="59"/>
      <c r="T7148" s="3"/>
      <c r="U7148" s="5"/>
      <c r="V7148" s="3"/>
      <c r="W7148" s="5"/>
      <c r="AE7148" s="7"/>
      <c r="AM7148" s="8"/>
      <c r="AT7148" s="9"/>
      <c r="GM7148" s="12"/>
      <c r="GN7148" s="12"/>
      <c r="GO7148" s="12"/>
      <c r="GP7148" s="12"/>
      <c r="GQ7148" s="12"/>
    </row>
    <row r="7149" spans="9:199" s="1" customFormat="1">
      <c r="I7149" s="3"/>
      <c r="P7149" s="59"/>
      <c r="Q7149" s="59"/>
      <c r="R7149" s="59"/>
      <c r="T7149" s="3"/>
      <c r="U7149" s="5"/>
      <c r="V7149" s="3"/>
      <c r="W7149" s="5"/>
      <c r="AE7149" s="7"/>
      <c r="AM7149" s="8"/>
      <c r="AT7149" s="9"/>
      <c r="GM7149" s="12"/>
      <c r="GN7149" s="12"/>
      <c r="GO7149" s="12"/>
      <c r="GP7149" s="12"/>
      <c r="GQ7149" s="12"/>
    </row>
    <row r="7150" spans="9:199" s="1" customFormat="1">
      <c r="I7150" s="3"/>
      <c r="P7150" s="59"/>
      <c r="Q7150" s="59"/>
      <c r="R7150" s="59"/>
      <c r="T7150" s="3"/>
      <c r="U7150" s="5"/>
      <c r="V7150" s="3"/>
      <c r="W7150" s="5"/>
      <c r="AE7150" s="7"/>
      <c r="AM7150" s="8"/>
      <c r="AT7150" s="9"/>
      <c r="GM7150" s="12"/>
      <c r="GN7150" s="12"/>
      <c r="GO7150" s="12"/>
      <c r="GP7150" s="12"/>
      <c r="GQ7150" s="12"/>
    </row>
    <row r="7151" spans="9:199" s="1" customFormat="1">
      <c r="I7151" s="3"/>
      <c r="P7151" s="59"/>
      <c r="Q7151" s="59"/>
      <c r="R7151" s="59"/>
      <c r="T7151" s="3"/>
      <c r="U7151" s="5"/>
      <c r="V7151" s="3"/>
      <c r="W7151" s="5"/>
      <c r="AE7151" s="7"/>
      <c r="AM7151" s="8"/>
      <c r="AT7151" s="9"/>
      <c r="GM7151" s="12"/>
      <c r="GN7151" s="12"/>
      <c r="GO7151" s="12"/>
      <c r="GP7151" s="12"/>
      <c r="GQ7151" s="12"/>
    </row>
    <row r="7152" spans="9:199" s="1" customFormat="1">
      <c r="I7152" s="3"/>
      <c r="P7152" s="59"/>
      <c r="Q7152" s="59"/>
      <c r="R7152" s="59"/>
      <c r="T7152" s="3"/>
      <c r="U7152" s="5"/>
      <c r="V7152" s="3"/>
      <c r="W7152" s="5"/>
      <c r="AE7152" s="7"/>
      <c r="AM7152" s="8"/>
      <c r="AT7152" s="9"/>
      <c r="GM7152" s="12"/>
      <c r="GN7152" s="12"/>
      <c r="GO7152" s="12"/>
      <c r="GP7152" s="12"/>
      <c r="GQ7152" s="12"/>
    </row>
    <row r="7153" spans="9:199" s="1" customFormat="1">
      <c r="I7153" s="3"/>
      <c r="P7153" s="59"/>
      <c r="Q7153" s="59"/>
      <c r="R7153" s="59"/>
      <c r="T7153" s="3"/>
      <c r="U7153" s="5"/>
      <c r="V7153" s="3"/>
      <c r="W7153" s="5"/>
      <c r="AE7153" s="7"/>
      <c r="AM7153" s="8"/>
      <c r="AT7153" s="9"/>
      <c r="GM7153" s="12"/>
      <c r="GN7153" s="12"/>
      <c r="GO7153" s="12"/>
      <c r="GP7153" s="12"/>
      <c r="GQ7153" s="12"/>
    </row>
    <row r="7154" spans="9:199" s="1" customFormat="1">
      <c r="I7154" s="3"/>
      <c r="P7154" s="59"/>
      <c r="Q7154" s="59"/>
      <c r="R7154" s="59"/>
      <c r="T7154" s="3"/>
      <c r="U7154" s="5"/>
      <c r="V7154" s="3"/>
      <c r="W7154" s="5"/>
      <c r="AE7154" s="7"/>
      <c r="AM7154" s="8"/>
      <c r="AT7154" s="9"/>
      <c r="GM7154" s="12"/>
      <c r="GN7154" s="12"/>
      <c r="GO7154" s="12"/>
      <c r="GP7154" s="12"/>
      <c r="GQ7154" s="12"/>
    </row>
    <row r="7155" spans="9:199" s="1" customFormat="1">
      <c r="I7155" s="3"/>
      <c r="P7155" s="59"/>
      <c r="Q7155" s="59"/>
      <c r="R7155" s="59"/>
      <c r="T7155" s="3"/>
      <c r="U7155" s="5"/>
      <c r="V7155" s="3"/>
      <c r="W7155" s="5"/>
      <c r="AE7155" s="7"/>
      <c r="AM7155" s="8"/>
      <c r="AT7155" s="9"/>
      <c r="GM7155" s="12"/>
      <c r="GN7155" s="12"/>
      <c r="GO7155" s="12"/>
      <c r="GP7155" s="12"/>
      <c r="GQ7155" s="12"/>
    </row>
    <row r="7156" spans="9:199" s="1" customFormat="1">
      <c r="I7156" s="3"/>
      <c r="P7156" s="59"/>
      <c r="Q7156" s="59"/>
      <c r="R7156" s="59"/>
      <c r="T7156" s="3"/>
      <c r="U7156" s="5"/>
      <c r="V7156" s="3"/>
      <c r="W7156" s="5"/>
      <c r="AE7156" s="7"/>
      <c r="AM7156" s="8"/>
      <c r="AT7156" s="9"/>
      <c r="GM7156" s="12"/>
      <c r="GN7156" s="12"/>
      <c r="GO7156" s="12"/>
      <c r="GP7156" s="12"/>
      <c r="GQ7156" s="12"/>
    </row>
    <row r="7157" spans="9:199" s="1" customFormat="1">
      <c r="I7157" s="3"/>
      <c r="P7157" s="59"/>
      <c r="Q7157" s="59"/>
      <c r="R7157" s="59"/>
      <c r="T7157" s="3"/>
      <c r="U7157" s="5"/>
      <c r="V7157" s="3"/>
      <c r="W7157" s="5"/>
      <c r="AE7157" s="7"/>
      <c r="AM7157" s="8"/>
      <c r="AT7157" s="9"/>
      <c r="GM7157" s="12"/>
      <c r="GN7157" s="12"/>
      <c r="GO7157" s="12"/>
      <c r="GP7157" s="12"/>
      <c r="GQ7157" s="12"/>
    </row>
    <row r="7158" spans="9:199" s="1" customFormat="1">
      <c r="I7158" s="3"/>
      <c r="P7158" s="59"/>
      <c r="Q7158" s="59"/>
      <c r="R7158" s="59"/>
      <c r="T7158" s="3"/>
      <c r="U7158" s="5"/>
      <c r="V7158" s="3"/>
      <c r="W7158" s="5"/>
      <c r="AE7158" s="7"/>
      <c r="AM7158" s="8"/>
      <c r="AT7158" s="9"/>
      <c r="GM7158" s="12"/>
      <c r="GN7158" s="12"/>
      <c r="GO7158" s="12"/>
      <c r="GP7158" s="12"/>
      <c r="GQ7158" s="12"/>
    </row>
    <row r="7159" spans="9:199" s="1" customFormat="1">
      <c r="I7159" s="3"/>
      <c r="P7159" s="59"/>
      <c r="Q7159" s="59"/>
      <c r="R7159" s="59"/>
      <c r="T7159" s="3"/>
      <c r="U7159" s="5"/>
      <c r="V7159" s="3"/>
      <c r="W7159" s="5"/>
      <c r="AE7159" s="7"/>
      <c r="AM7159" s="8"/>
      <c r="AT7159" s="9"/>
      <c r="GM7159" s="12"/>
      <c r="GN7159" s="12"/>
      <c r="GO7159" s="12"/>
      <c r="GP7159" s="12"/>
      <c r="GQ7159" s="12"/>
    </row>
    <row r="7160" spans="9:199" s="1" customFormat="1">
      <c r="I7160" s="3"/>
      <c r="P7160" s="59"/>
      <c r="Q7160" s="59"/>
      <c r="R7160" s="59"/>
      <c r="T7160" s="3"/>
      <c r="U7160" s="5"/>
      <c r="V7160" s="3"/>
      <c r="W7160" s="5"/>
      <c r="AE7160" s="7"/>
      <c r="AM7160" s="8"/>
      <c r="AT7160" s="9"/>
      <c r="GM7160" s="12"/>
      <c r="GN7160" s="12"/>
      <c r="GO7160" s="12"/>
      <c r="GP7160" s="12"/>
      <c r="GQ7160" s="12"/>
    </row>
    <row r="7161" spans="9:199" s="1" customFormat="1">
      <c r="I7161" s="3"/>
      <c r="P7161" s="59"/>
      <c r="Q7161" s="59"/>
      <c r="R7161" s="59"/>
      <c r="T7161" s="3"/>
      <c r="U7161" s="5"/>
      <c r="V7161" s="3"/>
      <c r="W7161" s="5"/>
      <c r="AE7161" s="7"/>
      <c r="AM7161" s="8"/>
      <c r="AT7161" s="9"/>
      <c r="GM7161" s="12"/>
      <c r="GN7161" s="12"/>
      <c r="GO7161" s="12"/>
      <c r="GP7161" s="12"/>
      <c r="GQ7161" s="12"/>
    </row>
    <row r="7162" spans="9:199" s="1" customFormat="1">
      <c r="I7162" s="3"/>
      <c r="P7162" s="59"/>
      <c r="Q7162" s="59"/>
      <c r="R7162" s="59"/>
      <c r="T7162" s="3"/>
      <c r="U7162" s="5"/>
      <c r="V7162" s="3"/>
      <c r="W7162" s="5"/>
      <c r="AE7162" s="7"/>
      <c r="AM7162" s="8"/>
      <c r="AT7162" s="9"/>
      <c r="GM7162" s="12"/>
      <c r="GN7162" s="12"/>
      <c r="GO7162" s="12"/>
      <c r="GP7162" s="12"/>
      <c r="GQ7162" s="12"/>
    </row>
    <row r="7163" spans="9:199" s="1" customFormat="1">
      <c r="I7163" s="3"/>
      <c r="P7163" s="59"/>
      <c r="Q7163" s="59"/>
      <c r="R7163" s="59"/>
      <c r="T7163" s="3"/>
      <c r="U7163" s="5"/>
      <c r="V7163" s="3"/>
      <c r="W7163" s="5"/>
      <c r="AE7163" s="7"/>
      <c r="AM7163" s="8"/>
      <c r="AT7163" s="9"/>
      <c r="GM7163" s="12"/>
      <c r="GN7163" s="12"/>
      <c r="GO7163" s="12"/>
      <c r="GP7163" s="12"/>
      <c r="GQ7163" s="12"/>
    </row>
    <row r="7164" spans="9:199" s="1" customFormat="1">
      <c r="I7164" s="3"/>
      <c r="P7164" s="59"/>
      <c r="Q7164" s="59"/>
      <c r="R7164" s="59"/>
      <c r="T7164" s="3"/>
      <c r="U7164" s="5"/>
      <c r="V7164" s="3"/>
      <c r="W7164" s="5"/>
      <c r="AE7164" s="7"/>
      <c r="AM7164" s="8"/>
      <c r="AT7164" s="9"/>
      <c r="GM7164" s="12"/>
      <c r="GN7164" s="12"/>
      <c r="GO7164" s="12"/>
      <c r="GP7164" s="12"/>
      <c r="GQ7164" s="12"/>
    </row>
    <row r="7165" spans="9:199" s="1" customFormat="1">
      <c r="I7165" s="3"/>
      <c r="P7165" s="59"/>
      <c r="Q7165" s="59"/>
      <c r="R7165" s="59"/>
      <c r="T7165" s="3"/>
      <c r="U7165" s="5"/>
      <c r="V7165" s="3"/>
      <c r="W7165" s="5"/>
      <c r="AE7165" s="7"/>
      <c r="AM7165" s="8"/>
      <c r="AT7165" s="9"/>
      <c r="GM7165" s="12"/>
      <c r="GN7165" s="12"/>
      <c r="GO7165" s="12"/>
      <c r="GP7165" s="12"/>
      <c r="GQ7165" s="12"/>
    </row>
    <row r="7166" spans="9:199" s="1" customFormat="1">
      <c r="I7166" s="3"/>
      <c r="P7166" s="59"/>
      <c r="Q7166" s="59"/>
      <c r="R7166" s="59"/>
      <c r="T7166" s="3"/>
      <c r="U7166" s="5"/>
      <c r="V7166" s="3"/>
      <c r="W7166" s="5"/>
      <c r="AE7166" s="7"/>
      <c r="AM7166" s="8"/>
      <c r="AT7166" s="9"/>
      <c r="GM7166" s="12"/>
      <c r="GN7166" s="12"/>
      <c r="GO7166" s="12"/>
      <c r="GP7166" s="12"/>
      <c r="GQ7166" s="12"/>
    </row>
    <row r="7167" spans="9:199" s="1" customFormat="1">
      <c r="I7167" s="3"/>
      <c r="P7167" s="59"/>
      <c r="Q7167" s="59"/>
      <c r="R7167" s="59"/>
      <c r="T7167" s="3"/>
      <c r="U7167" s="5"/>
      <c r="V7167" s="3"/>
      <c r="W7167" s="5"/>
      <c r="AE7167" s="7"/>
      <c r="AM7167" s="8"/>
      <c r="AT7167" s="9"/>
      <c r="GM7167" s="12"/>
      <c r="GN7167" s="12"/>
      <c r="GO7167" s="12"/>
      <c r="GP7167" s="12"/>
      <c r="GQ7167" s="12"/>
    </row>
    <row r="7168" spans="9:199" s="1" customFormat="1">
      <c r="I7168" s="3"/>
      <c r="P7168" s="59"/>
      <c r="Q7168" s="59"/>
      <c r="R7168" s="59"/>
      <c r="T7168" s="3"/>
      <c r="U7168" s="5"/>
      <c r="V7168" s="3"/>
      <c r="W7168" s="5"/>
      <c r="AE7168" s="7"/>
      <c r="AM7168" s="8"/>
      <c r="AT7168" s="9"/>
      <c r="GM7168" s="12"/>
      <c r="GN7168" s="12"/>
      <c r="GO7168" s="12"/>
      <c r="GP7168" s="12"/>
      <c r="GQ7168" s="12"/>
    </row>
    <row r="7169" spans="9:199" s="1" customFormat="1">
      <c r="I7169" s="3"/>
      <c r="P7169" s="59"/>
      <c r="Q7169" s="59"/>
      <c r="R7169" s="59"/>
      <c r="T7169" s="3"/>
      <c r="U7169" s="5"/>
      <c r="V7169" s="3"/>
      <c r="W7169" s="5"/>
      <c r="AE7169" s="7"/>
      <c r="AM7169" s="8"/>
      <c r="AT7169" s="9"/>
      <c r="GM7169" s="12"/>
      <c r="GN7169" s="12"/>
      <c r="GO7169" s="12"/>
      <c r="GP7169" s="12"/>
      <c r="GQ7169" s="12"/>
    </row>
    <row r="7170" spans="9:199" s="1" customFormat="1">
      <c r="I7170" s="3"/>
      <c r="P7170" s="59"/>
      <c r="Q7170" s="59"/>
      <c r="R7170" s="59"/>
      <c r="T7170" s="3"/>
      <c r="U7170" s="5"/>
      <c r="V7170" s="3"/>
      <c r="W7170" s="5"/>
      <c r="AE7170" s="7"/>
      <c r="AM7170" s="8"/>
      <c r="AT7170" s="9"/>
      <c r="GM7170" s="12"/>
      <c r="GN7170" s="12"/>
      <c r="GO7170" s="12"/>
      <c r="GP7170" s="12"/>
      <c r="GQ7170" s="12"/>
    </row>
    <row r="7171" spans="9:199" s="1" customFormat="1">
      <c r="I7171" s="3"/>
      <c r="P7171" s="59"/>
      <c r="Q7171" s="59"/>
      <c r="R7171" s="59"/>
      <c r="T7171" s="3"/>
      <c r="U7171" s="5"/>
      <c r="V7171" s="3"/>
      <c r="W7171" s="5"/>
      <c r="AE7171" s="7"/>
      <c r="AM7171" s="8"/>
      <c r="AT7171" s="9"/>
      <c r="GM7171" s="12"/>
      <c r="GN7171" s="12"/>
      <c r="GO7171" s="12"/>
      <c r="GP7171" s="12"/>
      <c r="GQ7171" s="12"/>
    </row>
    <row r="7172" spans="9:199" s="1" customFormat="1">
      <c r="I7172" s="3"/>
      <c r="P7172" s="59"/>
      <c r="Q7172" s="59"/>
      <c r="R7172" s="59"/>
      <c r="T7172" s="3"/>
      <c r="U7172" s="5"/>
      <c r="V7172" s="3"/>
      <c r="W7172" s="5"/>
      <c r="AE7172" s="7"/>
      <c r="AM7172" s="8"/>
      <c r="AT7172" s="9"/>
      <c r="GM7172" s="12"/>
      <c r="GN7172" s="12"/>
      <c r="GO7172" s="12"/>
      <c r="GP7172" s="12"/>
      <c r="GQ7172" s="12"/>
    </row>
    <row r="7173" spans="9:199" s="1" customFormat="1">
      <c r="I7173" s="3"/>
      <c r="P7173" s="59"/>
      <c r="Q7173" s="59"/>
      <c r="R7173" s="59"/>
      <c r="T7173" s="3"/>
      <c r="U7173" s="5"/>
      <c r="V7173" s="3"/>
      <c r="W7173" s="5"/>
      <c r="AE7173" s="7"/>
      <c r="AM7173" s="8"/>
      <c r="AT7173" s="9"/>
      <c r="GM7173" s="12"/>
      <c r="GN7173" s="12"/>
      <c r="GO7173" s="12"/>
      <c r="GP7173" s="12"/>
      <c r="GQ7173" s="12"/>
    </row>
    <row r="7174" spans="9:199" s="1" customFormat="1">
      <c r="I7174" s="3"/>
      <c r="P7174" s="59"/>
      <c r="Q7174" s="59"/>
      <c r="R7174" s="59"/>
      <c r="T7174" s="3"/>
      <c r="U7174" s="5"/>
      <c r="V7174" s="3"/>
      <c r="W7174" s="5"/>
      <c r="AE7174" s="7"/>
      <c r="AM7174" s="8"/>
      <c r="AT7174" s="9"/>
      <c r="GM7174" s="12"/>
      <c r="GN7174" s="12"/>
      <c r="GO7174" s="12"/>
      <c r="GP7174" s="12"/>
      <c r="GQ7174" s="12"/>
    </row>
    <row r="7175" spans="9:199" s="1" customFormat="1">
      <c r="I7175" s="3"/>
      <c r="P7175" s="59"/>
      <c r="Q7175" s="59"/>
      <c r="R7175" s="59"/>
      <c r="T7175" s="3"/>
      <c r="U7175" s="5"/>
      <c r="V7175" s="3"/>
      <c r="W7175" s="5"/>
      <c r="AE7175" s="7"/>
      <c r="AM7175" s="8"/>
      <c r="AT7175" s="9"/>
      <c r="GM7175" s="12"/>
      <c r="GN7175" s="12"/>
      <c r="GO7175" s="12"/>
      <c r="GP7175" s="12"/>
      <c r="GQ7175" s="12"/>
    </row>
    <row r="7176" spans="9:199" s="1" customFormat="1">
      <c r="I7176" s="3"/>
      <c r="P7176" s="59"/>
      <c r="Q7176" s="59"/>
      <c r="R7176" s="59"/>
      <c r="T7176" s="3"/>
      <c r="U7176" s="5"/>
      <c r="V7176" s="3"/>
      <c r="W7176" s="5"/>
      <c r="AE7176" s="7"/>
      <c r="AM7176" s="8"/>
      <c r="AT7176" s="9"/>
      <c r="GM7176" s="12"/>
      <c r="GN7176" s="12"/>
      <c r="GO7176" s="12"/>
      <c r="GP7176" s="12"/>
      <c r="GQ7176" s="12"/>
    </row>
    <row r="7177" spans="9:199" s="1" customFormat="1">
      <c r="I7177" s="3"/>
      <c r="P7177" s="59"/>
      <c r="Q7177" s="59"/>
      <c r="R7177" s="59"/>
      <c r="T7177" s="3"/>
      <c r="U7177" s="5"/>
      <c r="V7177" s="3"/>
      <c r="W7177" s="5"/>
      <c r="AE7177" s="7"/>
      <c r="AM7177" s="8"/>
      <c r="AT7177" s="9"/>
      <c r="GM7177" s="12"/>
      <c r="GN7177" s="12"/>
      <c r="GO7177" s="12"/>
      <c r="GP7177" s="12"/>
      <c r="GQ7177" s="12"/>
    </row>
    <row r="7178" spans="9:199" s="1" customFormat="1">
      <c r="I7178" s="3"/>
      <c r="P7178" s="59"/>
      <c r="Q7178" s="59"/>
      <c r="R7178" s="59"/>
      <c r="T7178" s="3"/>
      <c r="U7178" s="5"/>
      <c r="V7178" s="3"/>
      <c r="W7178" s="5"/>
      <c r="AE7178" s="7"/>
      <c r="AM7178" s="8"/>
      <c r="AT7178" s="9"/>
      <c r="GM7178" s="12"/>
      <c r="GN7178" s="12"/>
      <c r="GO7178" s="12"/>
      <c r="GP7178" s="12"/>
      <c r="GQ7178" s="12"/>
    </row>
    <row r="7179" spans="9:199" s="1" customFormat="1">
      <c r="I7179" s="3"/>
      <c r="P7179" s="59"/>
      <c r="Q7179" s="59"/>
      <c r="R7179" s="59"/>
      <c r="T7179" s="3"/>
      <c r="U7179" s="5"/>
      <c r="V7179" s="3"/>
      <c r="W7179" s="5"/>
      <c r="AE7179" s="7"/>
      <c r="AM7179" s="8"/>
      <c r="AT7179" s="9"/>
      <c r="GM7179" s="12"/>
      <c r="GN7179" s="12"/>
      <c r="GO7179" s="12"/>
      <c r="GP7179" s="12"/>
      <c r="GQ7179" s="12"/>
    </row>
    <row r="7180" spans="9:199" s="1" customFormat="1">
      <c r="I7180" s="3"/>
      <c r="P7180" s="59"/>
      <c r="Q7180" s="59"/>
      <c r="R7180" s="59"/>
      <c r="T7180" s="3"/>
      <c r="U7180" s="5"/>
      <c r="V7180" s="3"/>
      <c r="W7180" s="5"/>
      <c r="AE7180" s="7"/>
      <c r="AM7180" s="8"/>
      <c r="AT7180" s="9"/>
      <c r="GM7180" s="12"/>
      <c r="GN7180" s="12"/>
      <c r="GO7180" s="12"/>
      <c r="GP7180" s="12"/>
      <c r="GQ7180" s="12"/>
    </row>
    <row r="7181" spans="9:199" s="1" customFormat="1">
      <c r="I7181" s="3"/>
      <c r="P7181" s="59"/>
      <c r="Q7181" s="59"/>
      <c r="R7181" s="59"/>
      <c r="T7181" s="3"/>
      <c r="U7181" s="5"/>
      <c r="V7181" s="3"/>
      <c r="W7181" s="5"/>
      <c r="AE7181" s="7"/>
      <c r="AM7181" s="8"/>
      <c r="AT7181" s="9"/>
      <c r="GM7181" s="12"/>
      <c r="GN7181" s="12"/>
      <c r="GO7181" s="12"/>
      <c r="GP7181" s="12"/>
      <c r="GQ7181" s="12"/>
    </row>
    <row r="7182" spans="9:199" s="1" customFormat="1">
      <c r="I7182" s="3"/>
      <c r="P7182" s="59"/>
      <c r="Q7182" s="59"/>
      <c r="R7182" s="59"/>
      <c r="T7182" s="3"/>
      <c r="U7182" s="5"/>
      <c r="V7182" s="3"/>
      <c r="W7182" s="5"/>
      <c r="AE7182" s="7"/>
      <c r="AM7182" s="8"/>
      <c r="AT7182" s="9"/>
      <c r="GM7182" s="12"/>
      <c r="GN7182" s="12"/>
      <c r="GO7182" s="12"/>
      <c r="GP7182" s="12"/>
      <c r="GQ7182" s="12"/>
    </row>
    <row r="7183" spans="9:199" s="1" customFormat="1">
      <c r="I7183" s="3"/>
      <c r="P7183" s="59"/>
      <c r="Q7183" s="59"/>
      <c r="R7183" s="59"/>
      <c r="T7183" s="3"/>
      <c r="U7183" s="5"/>
      <c r="V7183" s="3"/>
      <c r="W7183" s="5"/>
      <c r="AE7183" s="7"/>
      <c r="AM7183" s="8"/>
      <c r="AT7183" s="9"/>
      <c r="GM7183" s="12"/>
      <c r="GN7183" s="12"/>
      <c r="GO7183" s="12"/>
      <c r="GP7183" s="12"/>
      <c r="GQ7183" s="12"/>
    </row>
    <row r="7184" spans="9:199" s="1" customFormat="1">
      <c r="I7184" s="3"/>
      <c r="P7184" s="59"/>
      <c r="Q7184" s="59"/>
      <c r="R7184" s="59"/>
      <c r="T7184" s="3"/>
      <c r="U7184" s="5"/>
      <c r="V7184" s="3"/>
      <c r="W7184" s="5"/>
      <c r="AE7184" s="7"/>
      <c r="AM7184" s="8"/>
      <c r="AT7184" s="9"/>
      <c r="GM7184" s="12"/>
      <c r="GN7184" s="12"/>
      <c r="GO7184" s="12"/>
      <c r="GP7184" s="12"/>
      <c r="GQ7184" s="12"/>
    </row>
    <row r="7185" spans="9:199" s="1" customFormat="1">
      <c r="I7185" s="3"/>
      <c r="P7185" s="59"/>
      <c r="Q7185" s="59"/>
      <c r="R7185" s="59"/>
      <c r="T7185" s="3"/>
      <c r="U7185" s="5"/>
      <c r="V7185" s="3"/>
      <c r="W7185" s="5"/>
      <c r="AE7185" s="7"/>
      <c r="AM7185" s="8"/>
      <c r="AT7185" s="9"/>
      <c r="GM7185" s="12"/>
      <c r="GN7185" s="12"/>
      <c r="GO7185" s="12"/>
      <c r="GP7185" s="12"/>
      <c r="GQ7185" s="12"/>
    </row>
    <row r="7186" spans="9:199" s="1" customFormat="1">
      <c r="I7186" s="3"/>
      <c r="P7186" s="59"/>
      <c r="Q7186" s="59"/>
      <c r="R7186" s="59"/>
      <c r="T7186" s="3"/>
      <c r="U7186" s="5"/>
      <c r="V7186" s="3"/>
      <c r="W7186" s="5"/>
      <c r="AE7186" s="7"/>
      <c r="AM7186" s="8"/>
      <c r="AT7186" s="9"/>
      <c r="GM7186" s="12"/>
      <c r="GN7186" s="12"/>
      <c r="GO7186" s="12"/>
      <c r="GP7186" s="12"/>
      <c r="GQ7186" s="12"/>
    </row>
    <row r="7187" spans="9:199" s="1" customFormat="1">
      <c r="I7187" s="3"/>
      <c r="P7187" s="59"/>
      <c r="Q7187" s="59"/>
      <c r="R7187" s="59"/>
      <c r="T7187" s="3"/>
      <c r="U7187" s="5"/>
      <c r="V7187" s="3"/>
      <c r="W7187" s="5"/>
      <c r="AE7187" s="7"/>
      <c r="AM7187" s="8"/>
      <c r="AT7187" s="9"/>
      <c r="GM7187" s="12"/>
      <c r="GN7187" s="12"/>
      <c r="GO7187" s="12"/>
      <c r="GP7187" s="12"/>
      <c r="GQ7187" s="12"/>
    </row>
    <row r="7188" spans="9:199" s="1" customFormat="1">
      <c r="I7188" s="3"/>
      <c r="P7188" s="59"/>
      <c r="Q7188" s="59"/>
      <c r="R7188" s="59"/>
      <c r="T7188" s="3"/>
      <c r="U7188" s="5"/>
      <c r="V7188" s="3"/>
      <c r="W7188" s="5"/>
      <c r="AE7188" s="7"/>
      <c r="AM7188" s="8"/>
      <c r="AT7188" s="9"/>
      <c r="GM7188" s="12"/>
      <c r="GN7188" s="12"/>
      <c r="GO7188" s="12"/>
      <c r="GP7188" s="12"/>
      <c r="GQ7188" s="12"/>
    </row>
    <row r="7189" spans="9:199" s="1" customFormat="1">
      <c r="I7189" s="3"/>
      <c r="P7189" s="59"/>
      <c r="Q7189" s="59"/>
      <c r="R7189" s="59"/>
      <c r="T7189" s="3"/>
      <c r="U7189" s="5"/>
      <c r="V7189" s="3"/>
      <c r="W7189" s="5"/>
      <c r="AE7189" s="7"/>
      <c r="AM7189" s="8"/>
      <c r="AT7189" s="9"/>
      <c r="GM7189" s="12"/>
      <c r="GN7189" s="12"/>
      <c r="GO7189" s="12"/>
      <c r="GP7189" s="12"/>
      <c r="GQ7189" s="12"/>
    </row>
    <row r="7190" spans="9:199" s="1" customFormat="1">
      <c r="I7190" s="3"/>
      <c r="P7190" s="59"/>
      <c r="Q7190" s="59"/>
      <c r="R7190" s="59"/>
      <c r="T7190" s="3"/>
      <c r="U7190" s="5"/>
      <c r="V7190" s="3"/>
      <c r="W7190" s="5"/>
      <c r="AE7190" s="7"/>
      <c r="AM7190" s="8"/>
      <c r="AT7190" s="9"/>
      <c r="GM7190" s="12"/>
      <c r="GN7190" s="12"/>
      <c r="GO7190" s="12"/>
      <c r="GP7190" s="12"/>
      <c r="GQ7190" s="12"/>
    </row>
    <row r="7191" spans="9:199" s="1" customFormat="1">
      <c r="I7191" s="3"/>
      <c r="P7191" s="59"/>
      <c r="Q7191" s="59"/>
      <c r="R7191" s="59"/>
      <c r="T7191" s="3"/>
      <c r="U7191" s="5"/>
      <c r="V7191" s="3"/>
      <c r="W7191" s="5"/>
      <c r="AE7191" s="7"/>
      <c r="AM7191" s="8"/>
      <c r="AT7191" s="9"/>
      <c r="GM7191" s="12"/>
      <c r="GN7191" s="12"/>
      <c r="GO7191" s="12"/>
      <c r="GP7191" s="12"/>
      <c r="GQ7191" s="12"/>
    </row>
    <row r="7192" spans="9:199" s="1" customFormat="1">
      <c r="I7192" s="3"/>
      <c r="P7192" s="59"/>
      <c r="Q7192" s="59"/>
      <c r="R7192" s="59"/>
      <c r="T7192" s="3"/>
      <c r="U7192" s="5"/>
      <c r="V7192" s="3"/>
      <c r="W7192" s="5"/>
      <c r="AE7192" s="7"/>
      <c r="AM7192" s="8"/>
      <c r="AT7192" s="9"/>
      <c r="GM7192" s="12"/>
      <c r="GN7192" s="12"/>
      <c r="GO7192" s="12"/>
      <c r="GP7192" s="12"/>
      <c r="GQ7192" s="12"/>
    </row>
    <row r="7193" spans="9:199" s="1" customFormat="1">
      <c r="I7193" s="3"/>
      <c r="P7193" s="59"/>
      <c r="Q7193" s="59"/>
      <c r="R7193" s="59"/>
      <c r="T7193" s="3"/>
      <c r="U7193" s="5"/>
      <c r="V7193" s="3"/>
      <c r="W7193" s="5"/>
      <c r="AE7193" s="7"/>
      <c r="AM7193" s="8"/>
      <c r="AT7193" s="9"/>
      <c r="GM7193" s="12"/>
      <c r="GN7193" s="12"/>
      <c r="GO7193" s="12"/>
      <c r="GP7193" s="12"/>
      <c r="GQ7193" s="12"/>
    </row>
    <row r="7194" spans="9:199" s="1" customFormat="1">
      <c r="I7194" s="3"/>
      <c r="P7194" s="59"/>
      <c r="Q7194" s="59"/>
      <c r="R7194" s="59"/>
      <c r="T7194" s="3"/>
      <c r="U7194" s="5"/>
      <c r="V7194" s="3"/>
      <c r="W7194" s="5"/>
      <c r="AE7194" s="7"/>
      <c r="AM7194" s="8"/>
      <c r="AT7194" s="9"/>
      <c r="GM7194" s="12"/>
      <c r="GN7194" s="12"/>
      <c r="GO7194" s="12"/>
      <c r="GP7194" s="12"/>
      <c r="GQ7194" s="12"/>
    </row>
    <row r="7195" spans="9:199" s="1" customFormat="1">
      <c r="I7195" s="3"/>
      <c r="P7195" s="59"/>
      <c r="Q7195" s="59"/>
      <c r="R7195" s="59"/>
      <c r="T7195" s="3"/>
      <c r="U7195" s="5"/>
      <c r="V7195" s="3"/>
      <c r="W7195" s="5"/>
      <c r="AE7195" s="7"/>
      <c r="AM7195" s="8"/>
      <c r="AT7195" s="9"/>
      <c r="GM7195" s="12"/>
      <c r="GN7195" s="12"/>
      <c r="GO7195" s="12"/>
      <c r="GP7195" s="12"/>
      <c r="GQ7195" s="12"/>
    </row>
    <row r="7196" spans="9:199" s="1" customFormat="1">
      <c r="I7196" s="3"/>
      <c r="P7196" s="59"/>
      <c r="Q7196" s="59"/>
      <c r="R7196" s="59"/>
      <c r="T7196" s="3"/>
      <c r="U7196" s="5"/>
      <c r="V7196" s="3"/>
      <c r="W7196" s="5"/>
      <c r="AE7196" s="7"/>
      <c r="AM7196" s="8"/>
      <c r="AT7196" s="9"/>
      <c r="GM7196" s="12"/>
      <c r="GN7196" s="12"/>
      <c r="GO7196" s="12"/>
      <c r="GP7196" s="12"/>
      <c r="GQ7196" s="12"/>
    </row>
    <row r="7197" spans="9:199" s="1" customFormat="1">
      <c r="I7197" s="3"/>
      <c r="P7197" s="59"/>
      <c r="Q7197" s="59"/>
      <c r="R7197" s="59"/>
      <c r="T7197" s="3"/>
      <c r="U7197" s="5"/>
      <c r="V7197" s="3"/>
      <c r="W7197" s="5"/>
      <c r="AE7197" s="7"/>
      <c r="AM7197" s="8"/>
      <c r="AT7197" s="9"/>
      <c r="GM7197" s="12"/>
      <c r="GN7197" s="12"/>
      <c r="GO7197" s="12"/>
      <c r="GP7197" s="12"/>
      <c r="GQ7197" s="12"/>
    </row>
    <row r="7198" spans="9:199" s="1" customFormat="1">
      <c r="I7198" s="3"/>
      <c r="P7198" s="59"/>
      <c r="Q7198" s="59"/>
      <c r="R7198" s="59"/>
      <c r="T7198" s="3"/>
      <c r="U7198" s="5"/>
      <c r="V7198" s="3"/>
      <c r="W7198" s="5"/>
      <c r="AE7198" s="7"/>
      <c r="AM7198" s="8"/>
      <c r="AT7198" s="9"/>
      <c r="GM7198" s="12"/>
      <c r="GN7198" s="12"/>
      <c r="GO7198" s="12"/>
      <c r="GP7198" s="12"/>
      <c r="GQ7198" s="12"/>
    </row>
    <row r="7199" spans="9:199" s="1" customFormat="1">
      <c r="I7199" s="3"/>
      <c r="P7199" s="59"/>
      <c r="Q7199" s="59"/>
      <c r="R7199" s="59"/>
      <c r="T7199" s="3"/>
      <c r="U7199" s="5"/>
      <c r="V7199" s="3"/>
      <c r="W7199" s="5"/>
      <c r="AE7199" s="7"/>
      <c r="AM7199" s="8"/>
      <c r="AT7199" s="9"/>
      <c r="GM7199" s="12"/>
      <c r="GN7199" s="12"/>
      <c r="GO7199" s="12"/>
      <c r="GP7199" s="12"/>
      <c r="GQ7199" s="12"/>
    </row>
    <row r="7200" spans="9:199" s="1" customFormat="1">
      <c r="I7200" s="3"/>
      <c r="P7200" s="59"/>
      <c r="Q7200" s="59"/>
      <c r="R7200" s="59"/>
      <c r="T7200" s="3"/>
      <c r="U7200" s="5"/>
      <c r="V7200" s="3"/>
      <c r="W7200" s="5"/>
      <c r="AE7200" s="7"/>
      <c r="AM7200" s="8"/>
      <c r="AT7200" s="9"/>
      <c r="GM7200" s="12"/>
      <c r="GN7200" s="12"/>
      <c r="GO7200" s="12"/>
      <c r="GP7200" s="12"/>
      <c r="GQ7200" s="12"/>
    </row>
    <row r="7201" spans="9:199" s="1" customFormat="1">
      <c r="I7201" s="3"/>
      <c r="P7201" s="59"/>
      <c r="Q7201" s="59"/>
      <c r="R7201" s="59"/>
      <c r="T7201" s="3"/>
      <c r="U7201" s="5"/>
      <c r="V7201" s="3"/>
      <c r="W7201" s="5"/>
      <c r="AE7201" s="7"/>
      <c r="AM7201" s="8"/>
      <c r="AT7201" s="9"/>
      <c r="GM7201" s="12"/>
      <c r="GN7201" s="12"/>
      <c r="GO7201" s="12"/>
      <c r="GP7201" s="12"/>
      <c r="GQ7201" s="12"/>
    </row>
    <row r="7202" spans="9:199" s="1" customFormat="1">
      <c r="I7202" s="3"/>
      <c r="P7202" s="59"/>
      <c r="Q7202" s="59"/>
      <c r="R7202" s="59"/>
      <c r="T7202" s="3"/>
      <c r="U7202" s="5"/>
      <c r="V7202" s="3"/>
      <c r="W7202" s="5"/>
      <c r="AE7202" s="7"/>
      <c r="AM7202" s="8"/>
      <c r="AT7202" s="9"/>
      <c r="GM7202" s="12"/>
      <c r="GN7202" s="12"/>
      <c r="GO7202" s="12"/>
      <c r="GP7202" s="12"/>
      <c r="GQ7202" s="12"/>
    </row>
    <row r="7203" spans="9:199" s="1" customFormat="1">
      <c r="I7203" s="3"/>
      <c r="P7203" s="59"/>
      <c r="Q7203" s="59"/>
      <c r="R7203" s="59"/>
      <c r="T7203" s="3"/>
      <c r="U7203" s="5"/>
      <c r="V7203" s="3"/>
      <c r="W7203" s="5"/>
      <c r="AE7203" s="7"/>
      <c r="AM7203" s="8"/>
      <c r="AT7203" s="9"/>
      <c r="GM7203" s="12"/>
      <c r="GN7203" s="12"/>
      <c r="GO7203" s="12"/>
      <c r="GP7203" s="12"/>
      <c r="GQ7203" s="12"/>
    </row>
    <row r="7204" spans="9:199" s="1" customFormat="1">
      <c r="I7204" s="3"/>
      <c r="P7204" s="59"/>
      <c r="Q7204" s="59"/>
      <c r="R7204" s="59"/>
      <c r="T7204" s="3"/>
      <c r="U7204" s="5"/>
      <c r="V7204" s="3"/>
      <c r="W7204" s="5"/>
      <c r="AE7204" s="7"/>
      <c r="AM7204" s="8"/>
      <c r="AT7204" s="9"/>
      <c r="GM7204" s="12"/>
      <c r="GN7204" s="12"/>
      <c r="GO7204" s="12"/>
      <c r="GP7204" s="12"/>
      <c r="GQ7204" s="12"/>
    </row>
    <row r="7205" spans="9:199" s="1" customFormat="1">
      <c r="I7205" s="3"/>
      <c r="P7205" s="59"/>
      <c r="Q7205" s="59"/>
      <c r="R7205" s="59"/>
      <c r="T7205" s="3"/>
      <c r="U7205" s="5"/>
      <c r="V7205" s="3"/>
      <c r="W7205" s="5"/>
      <c r="AE7205" s="7"/>
      <c r="AM7205" s="8"/>
      <c r="AT7205" s="9"/>
      <c r="GM7205" s="12"/>
      <c r="GN7205" s="12"/>
      <c r="GO7205" s="12"/>
      <c r="GP7205" s="12"/>
      <c r="GQ7205" s="12"/>
    </row>
    <row r="7206" spans="9:199" s="1" customFormat="1">
      <c r="I7206" s="3"/>
      <c r="P7206" s="59"/>
      <c r="Q7206" s="59"/>
      <c r="R7206" s="59"/>
      <c r="T7206" s="3"/>
      <c r="U7206" s="5"/>
      <c r="V7206" s="3"/>
      <c r="W7206" s="5"/>
      <c r="AE7206" s="7"/>
      <c r="AM7206" s="8"/>
      <c r="AT7206" s="9"/>
      <c r="GM7206" s="12"/>
      <c r="GN7206" s="12"/>
      <c r="GO7206" s="12"/>
      <c r="GP7206" s="12"/>
      <c r="GQ7206" s="12"/>
    </row>
    <row r="7207" spans="9:199" s="1" customFormat="1">
      <c r="I7207" s="3"/>
      <c r="P7207" s="59"/>
      <c r="Q7207" s="59"/>
      <c r="R7207" s="59"/>
      <c r="T7207" s="3"/>
      <c r="U7207" s="5"/>
      <c r="V7207" s="3"/>
      <c r="W7207" s="5"/>
      <c r="AE7207" s="7"/>
      <c r="AM7207" s="8"/>
      <c r="AT7207" s="9"/>
      <c r="GM7207" s="12"/>
      <c r="GN7207" s="12"/>
      <c r="GO7207" s="12"/>
      <c r="GP7207" s="12"/>
      <c r="GQ7207" s="12"/>
    </row>
    <row r="7208" spans="9:199" s="1" customFormat="1">
      <c r="I7208" s="3"/>
      <c r="P7208" s="59"/>
      <c r="Q7208" s="59"/>
      <c r="R7208" s="59"/>
      <c r="T7208" s="3"/>
      <c r="U7208" s="5"/>
      <c r="V7208" s="3"/>
      <c r="W7208" s="5"/>
      <c r="AE7208" s="7"/>
      <c r="AM7208" s="8"/>
      <c r="AT7208" s="9"/>
      <c r="GM7208" s="12"/>
      <c r="GN7208" s="12"/>
      <c r="GO7208" s="12"/>
      <c r="GP7208" s="12"/>
      <c r="GQ7208" s="12"/>
    </row>
    <row r="7209" spans="9:199" s="1" customFormat="1">
      <c r="I7209" s="3"/>
      <c r="P7209" s="59"/>
      <c r="Q7209" s="59"/>
      <c r="R7209" s="59"/>
      <c r="T7209" s="3"/>
      <c r="U7209" s="5"/>
      <c r="V7209" s="3"/>
      <c r="W7209" s="5"/>
      <c r="AE7209" s="7"/>
      <c r="AM7209" s="8"/>
      <c r="AT7209" s="9"/>
      <c r="GM7209" s="12"/>
      <c r="GN7209" s="12"/>
      <c r="GO7209" s="12"/>
      <c r="GP7209" s="12"/>
      <c r="GQ7209" s="12"/>
    </row>
    <row r="7210" spans="9:199" s="1" customFormat="1">
      <c r="I7210" s="3"/>
      <c r="P7210" s="59"/>
      <c r="Q7210" s="59"/>
      <c r="R7210" s="59"/>
      <c r="T7210" s="3"/>
      <c r="U7210" s="5"/>
      <c r="V7210" s="3"/>
      <c r="W7210" s="5"/>
      <c r="AE7210" s="7"/>
      <c r="AM7210" s="8"/>
      <c r="AT7210" s="9"/>
      <c r="GM7210" s="12"/>
      <c r="GN7210" s="12"/>
      <c r="GO7210" s="12"/>
      <c r="GP7210" s="12"/>
      <c r="GQ7210" s="12"/>
    </row>
    <row r="7211" spans="9:199" s="1" customFormat="1">
      <c r="I7211" s="3"/>
      <c r="P7211" s="59"/>
      <c r="Q7211" s="59"/>
      <c r="R7211" s="59"/>
      <c r="T7211" s="3"/>
      <c r="U7211" s="5"/>
      <c r="V7211" s="3"/>
      <c r="W7211" s="5"/>
      <c r="AE7211" s="7"/>
      <c r="AM7211" s="8"/>
      <c r="AT7211" s="9"/>
      <c r="GM7211" s="12"/>
      <c r="GN7211" s="12"/>
      <c r="GO7211" s="12"/>
      <c r="GP7211" s="12"/>
      <c r="GQ7211" s="12"/>
    </row>
    <row r="7212" spans="9:199" s="1" customFormat="1">
      <c r="I7212" s="3"/>
      <c r="P7212" s="59"/>
      <c r="Q7212" s="59"/>
      <c r="R7212" s="59"/>
      <c r="T7212" s="3"/>
      <c r="U7212" s="5"/>
      <c r="V7212" s="3"/>
      <c r="W7212" s="5"/>
      <c r="AE7212" s="7"/>
      <c r="AM7212" s="8"/>
      <c r="AT7212" s="9"/>
      <c r="GM7212" s="12"/>
      <c r="GN7212" s="12"/>
      <c r="GO7212" s="12"/>
      <c r="GP7212" s="12"/>
      <c r="GQ7212" s="12"/>
    </row>
    <row r="7213" spans="9:199" s="1" customFormat="1">
      <c r="I7213" s="3"/>
      <c r="P7213" s="59"/>
      <c r="Q7213" s="59"/>
      <c r="R7213" s="59"/>
      <c r="T7213" s="3"/>
      <c r="U7213" s="5"/>
      <c r="V7213" s="3"/>
      <c r="W7213" s="5"/>
      <c r="AE7213" s="7"/>
      <c r="AM7213" s="8"/>
      <c r="AT7213" s="9"/>
      <c r="GM7213" s="12"/>
      <c r="GN7213" s="12"/>
      <c r="GO7213" s="12"/>
      <c r="GP7213" s="12"/>
      <c r="GQ7213" s="12"/>
    </row>
    <row r="7214" spans="9:199" s="1" customFormat="1">
      <c r="I7214" s="3"/>
      <c r="P7214" s="59"/>
      <c r="Q7214" s="59"/>
      <c r="R7214" s="59"/>
      <c r="T7214" s="3"/>
      <c r="U7214" s="5"/>
      <c r="V7214" s="3"/>
      <c r="W7214" s="5"/>
      <c r="AE7214" s="7"/>
      <c r="AM7214" s="8"/>
      <c r="AT7214" s="9"/>
      <c r="GM7214" s="12"/>
      <c r="GN7214" s="12"/>
      <c r="GO7214" s="12"/>
      <c r="GP7214" s="12"/>
      <c r="GQ7214" s="12"/>
    </row>
    <row r="7215" spans="9:199" s="1" customFormat="1">
      <c r="I7215" s="3"/>
      <c r="P7215" s="59"/>
      <c r="Q7215" s="59"/>
      <c r="R7215" s="59"/>
      <c r="T7215" s="3"/>
      <c r="U7215" s="5"/>
      <c r="V7215" s="3"/>
      <c r="W7215" s="5"/>
      <c r="AE7215" s="7"/>
      <c r="AM7215" s="8"/>
      <c r="AT7215" s="9"/>
      <c r="GM7215" s="12"/>
      <c r="GN7215" s="12"/>
      <c r="GO7215" s="12"/>
      <c r="GP7215" s="12"/>
      <c r="GQ7215" s="12"/>
    </row>
    <row r="7216" spans="9:199" s="1" customFormat="1">
      <c r="I7216" s="3"/>
      <c r="P7216" s="59"/>
      <c r="Q7216" s="59"/>
      <c r="R7216" s="59"/>
      <c r="T7216" s="3"/>
      <c r="U7216" s="5"/>
      <c r="V7216" s="3"/>
      <c r="W7216" s="5"/>
      <c r="AE7216" s="7"/>
      <c r="AM7216" s="8"/>
      <c r="AT7216" s="9"/>
      <c r="GM7216" s="12"/>
      <c r="GN7216" s="12"/>
      <c r="GO7216" s="12"/>
      <c r="GP7216" s="12"/>
      <c r="GQ7216" s="12"/>
    </row>
    <row r="7217" spans="9:199" s="1" customFormat="1">
      <c r="I7217" s="3"/>
      <c r="P7217" s="59"/>
      <c r="Q7217" s="59"/>
      <c r="R7217" s="59"/>
      <c r="T7217" s="3"/>
      <c r="U7217" s="5"/>
      <c r="V7217" s="3"/>
      <c r="W7217" s="5"/>
      <c r="AE7217" s="7"/>
      <c r="AM7217" s="8"/>
      <c r="AT7217" s="9"/>
      <c r="GM7217" s="12"/>
      <c r="GN7217" s="12"/>
      <c r="GO7217" s="12"/>
      <c r="GP7217" s="12"/>
      <c r="GQ7217" s="12"/>
    </row>
    <row r="7218" spans="9:199" s="1" customFormat="1">
      <c r="I7218" s="3"/>
      <c r="P7218" s="59"/>
      <c r="Q7218" s="59"/>
      <c r="R7218" s="59"/>
      <c r="T7218" s="3"/>
      <c r="U7218" s="5"/>
      <c r="V7218" s="3"/>
      <c r="W7218" s="5"/>
      <c r="AE7218" s="7"/>
      <c r="AM7218" s="8"/>
      <c r="AT7218" s="9"/>
      <c r="GM7218" s="12"/>
      <c r="GN7218" s="12"/>
      <c r="GO7218" s="12"/>
      <c r="GP7218" s="12"/>
      <c r="GQ7218" s="12"/>
    </row>
    <row r="7219" spans="9:199" s="1" customFormat="1">
      <c r="I7219" s="3"/>
      <c r="P7219" s="59"/>
      <c r="Q7219" s="59"/>
      <c r="R7219" s="59"/>
      <c r="T7219" s="3"/>
      <c r="U7219" s="5"/>
      <c r="V7219" s="3"/>
      <c r="W7219" s="5"/>
      <c r="AE7219" s="7"/>
      <c r="AM7219" s="8"/>
      <c r="AT7219" s="9"/>
      <c r="GM7219" s="12"/>
      <c r="GN7219" s="12"/>
      <c r="GO7219" s="12"/>
      <c r="GP7219" s="12"/>
      <c r="GQ7219" s="12"/>
    </row>
    <row r="7220" spans="9:199" s="1" customFormat="1">
      <c r="I7220" s="3"/>
      <c r="P7220" s="59"/>
      <c r="Q7220" s="59"/>
      <c r="R7220" s="59"/>
      <c r="T7220" s="3"/>
      <c r="U7220" s="5"/>
      <c r="V7220" s="3"/>
      <c r="W7220" s="5"/>
      <c r="AE7220" s="7"/>
      <c r="AM7220" s="8"/>
      <c r="AT7220" s="9"/>
      <c r="GM7220" s="12"/>
      <c r="GN7220" s="12"/>
      <c r="GO7220" s="12"/>
      <c r="GP7220" s="12"/>
      <c r="GQ7220" s="12"/>
    </row>
    <row r="7221" spans="9:199" s="1" customFormat="1">
      <c r="I7221" s="3"/>
      <c r="P7221" s="59"/>
      <c r="Q7221" s="59"/>
      <c r="R7221" s="59"/>
      <c r="T7221" s="3"/>
      <c r="U7221" s="5"/>
      <c r="V7221" s="3"/>
      <c r="W7221" s="5"/>
      <c r="AE7221" s="7"/>
      <c r="AM7221" s="8"/>
      <c r="AT7221" s="9"/>
      <c r="GM7221" s="12"/>
      <c r="GN7221" s="12"/>
      <c r="GO7221" s="12"/>
      <c r="GP7221" s="12"/>
      <c r="GQ7221" s="12"/>
    </row>
    <row r="7222" spans="9:199" s="1" customFormat="1">
      <c r="I7222" s="3"/>
      <c r="P7222" s="59"/>
      <c r="Q7222" s="59"/>
      <c r="R7222" s="59"/>
      <c r="T7222" s="3"/>
      <c r="U7222" s="5"/>
      <c r="V7222" s="3"/>
      <c r="W7222" s="5"/>
      <c r="AE7222" s="7"/>
      <c r="AM7222" s="8"/>
      <c r="AT7222" s="9"/>
      <c r="GM7222" s="12"/>
      <c r="GN7222" s="12"/>
      <c r="GO7222" s="12"/>
      <c r="GP7222" s="12"/>
      <c r="GQ7222" s="12"/>
    </row>
    <row r="7223" spans="9:199" s="1" customFormat="1">
      <c r="I7223" s="3"/>
      <c r="P7223" s="59"/>
      <c r="Q7223" s="59"/>
      <c r="R7223" s="59"/>
      <c r="T7223" s="3"/>
      <c r="U7223" s="5"/>
      <c r="V7223" s="3"/>
      <c r="W7223" s="5"/>
      <c r="AE7223" s="7"/>
      <c r="AM7223" s="8"/>
      <c r="AT7223" s="9"/>
      <c r="GM7223" s="12"/>
      <c r="GN7223" s="12"/>
      <c r="GO7223" s="12"/>
      <c r="GP7223" s="12"/>
      <c r="GQ7223" s="12"/>
    </row>
    <row r="7224" spans="9:199" s="1" customFormat="1">
      <c r="I7224" s="3"/>
      <c r="P7224" s="59"/>
      <c r="Q7224" s="59"/>
      <c r="R7224" s="59"/>
      <c r="T7224" s="3"/>
      <c r="U7224" s="5"/>
      <c r="V7224" s="3"/>
      <c r="W7224" s="5"/>
      <c r="AE7224" s="7"/>
      <c r="AM7224" s="8"/>
      <c r="AT7224" s="9"/>
      <c r="GM7224" s="12"/>
      <c r="GN7224" s="12"/>
      <c r="GO7224" s="12"/>
      <c r="GP7224" s="12"/>
      <c r="GQ7224" s="12"/>
    </row>
    <row r="7225" spans="9:199" s="1" customFormat="1">
      <c r="I7225" s="3"/>
      <c r="P7225" s="59"/>
      <c r="Q7225" s="59"/>
      <c r="R7225" s="59"/>
      <c r="T7225" s="3"/>
      <c r="U7225" s="5"/>
      <c r="V7225" s="3"/>
      <c r="W7225" s="5"/>
      <c r="AE7225" s="7"/>
      <c r="AM7225" s="8"/>
      <c r="AT7225" s="9"/>
      <c r="GM7225" s="12"/>
      <c r="GN7225" s="12"/>
      <c r="GO7225" s="12"/>
      <c r="GP7225" s="12"/>
      <c r="GQ7225" s="12"/>
    </row>
    <row r="7226" spans="9:199" s="1" customFormat="1">
      <c r="I7226" s="3"/>
      <c r="P7226" s="59"/>
      <c r="Q7226" s="59"/>
      <c r="R7226" s="59"/>
      <c r="T7226" s="3"/>
      <c r="U7226" s="5"/>
      <c r="V7226" s="3"/>
      <c r="W7226" s="5"/>
      <c r="AE7226" s="7"/>
      <c r="AM7226" s="8"/>
      <c r="AT7226" s="9"/>
      <c r="GM7226" s="12"/>
      <c r="GN7226" s="12"/>
      <c r="GO7226" s="12"/>
      <c r="GP7226" s="12"/>
      <c r="GQ7226" s="12"/>
    </row>
    <row r="7227" spans="9:199" s="1" customFormat="1">
      <c r="I7227" s="3"/>
      <c r="P7227" s="59"/>
      <c r="Q7227" s="59"/>
      <c r="R7227" s="59"/>
      <c r="T7227" s="3"/>
      <c r="U7227" s="5"/>
      <c r="V7227" s="3"/>
      <c r="W7227" s="5"/>
      <c r="AE7227" s="7"/>
      <c r="AM7227" s="8"/>
      <c r="AT7227" s="9"/>
      <c r="GM7227" s="12"/>
      <c r="GN7227" s="12"/>
      <c r="GO7227" s="12"/>
      <c r="GP7227" s="12"/>
      <c r="GQ7227" s="12"/>
    </row>
    <row r="7228" spans="9:199" s="1" customFormat="1">
      <c r="I7228" s="3"/>
      <c r="P7228" s="59"/>
      <c r="Q7228" s="59"/>
      <c r="R7228" s="59"/>
      <c r="T7228" s="3"/>
      <c r="U7228" s="5"/>
      <c r="V7228" s="3"/>
      <c r="W7228" s="5"/>
      <c r="AE7228" s="7"/>
      <c r="AM7228" s="8"/>
      <c r="AT7228" s="9"/>
      <c r="GM7228" s="12"/>
      <c r="GN7228" s="12"/>
      <c r="GO7228" s="12"/>
      <c r="GP7228" s="12"/>
      <c r="GQ7228" s="12"/>
    </row>
    <row r="7229" spans="9:199" s="1" customFormat="1">
      <c r="I7229" s="3"/>
      <c r="P7229" s="59"/>
      <c r="Q7229" s="59"/>
      <c r="R7229" s="59"/>
      <c r="T7229" s="3"/>
      <c r="U7229" s="5"/>
      <c r="V7229" s="3"/>
      <c r="W7229" s="5"/>
      <c r="AE7229" s="7"/>
      <c r="AM7229" s="8"/>
      <c r="AT7229" s="9"/>
      <c r="GM7229" s="12"/>
      <c r="GN7229" s="12"/>
      <c r="GO7229" s="12"/>
      <c r="GP7229" s="12"/>
      <c r="GQ7229" s="12"/>
    </row>
    <row r="7230" spans="9:199" s="1" customFormat="1">
      <c r="I7230" s="3"/>
      <c r="P7230" s="59"/>
      <c r="Q7230" s="59"/>
      <c r="R7230" s="59"/>
      <c r="T7230" s="3"/>
      <c r="U7230" s="5"/>
      <c r="V7230" s="3"/>
      <c r="W7230" s="5"/>
      <c r="AE7230" s="7"/>
      <c r="AM7230" s="8"/>
      <c r="AT7230" s="9"/>
      <c r="GM7230" s="12"/>
      <c r="GN7230" s="12"/>
      <c r="GO7230" s="12"/>
      <c r="GP7230" s="12"/>
      <c r="GQ7230" s="12"/>
    </row>
    <row r="7231" spans="9:199" s="1" customFormat="1">
      <c r="I7231" s="3"/>
      <c r="P7231" s="59"/>
      <c r="Q7231" s="59"/>
      <c r="R7231" s="59"/>
      <c r="T7231" s="3"/>
      <c r="U7231" s="5"/>
      <c r="V7231" s="3"/>
      <c r="W7231" s="5"/>
      <c r="AE7231" s="7"/>
      <c r="AM7231" s="8"/>
      <c r="AT7231" s="9"/>
      <c r="GM7231" s="12"/>
      <c r="GN7231" s="12"/>
      <c r="GO7231" s="12"/>
      <c r="GP7231" s="12"/>
      <c r="GQ7231" s="12"/>
    </row>
    <row r="7232" spans="9:199" s="1" customFormat="1">
      <c r="I7232" s="3"/>
      <c r="P7232" s="59"/>
      <c r="Q7232" s="59"/>
      <c r="R7232" s="59"/>
      <c r="T7232" s="3"/>
      <c r="U7232" s="5"/>
      <c r="V7232" s="3"/>
      <c r="W7232" s="5"/>
      <c r="AE7232" s="7"/>
      <c r="AM7232" s="8"/>
      <c r="AT7232" s="9"/>
      <c r="GM7232" s="12"/>
      <c r="GN7232" s="12"/>
      <c r="GO7232" s="12"/>
      <c r="GP7232" s="12"/>
      <c r="GQ7232" s="12"/>
    </row>
    <row r="7233" spans="9:199" s="1" customFormat="1">
      <c r="I7233" s="3"/>
      <c r="P7233" s="59"/>
      <c r="Q7233" s="59"/>
      <c r="R7233" s="59"/>
      <c r="T7233" s="3"/>
      <c r="U7233" s="5"/>
      <c r="V7233" s="3"/>
      <c r="W7233" s="5"/>
      <c r="AE7233" s="7"/>
      <c r="AM7233" s="8"/>
      <c r="AT7233" s="9"/>
      <c r="GM7233" s="12"/>
      <c r="GN7233" s="12"/>
      <c r="GO7233" s="12"/>
      <c r="GP7233" s="12"/>
      <c r="GQ7233" s="12"/>
    </row>
    <row r="7234" spans="9:199" s="1" customFormat="1">
      <c r="I7234" s="3"/>
      <c r="P7234" s="59"/>
      <c r="Q7234" s="59"/>
      <c r="R7234" s="59"/>
      <c r="T7234" s="3"/>
      <c r="U7234" s="5"/>
      <c r="V7234" s="3"/>
      <c r="W7234" s="5"/>
      <c r="AE7234" s="7"/>
      <c r="AM7234" s="8"/>
      <c r="AT7234" s="9"/>
      <c r="GM7234" s="12"/>
      <c r="GN7234" s="12"/>
      <c r="GO7234" s="12"/>
      <c r="GP7234" s="12"/>
      <c r="GQ7234" s="12"/>
    </row>
    <row r="7235" spans="9:199" s="1" customFormat="1">
      <c r="I7235" s="3"/>
      <c r="P7235" s="59"/>
      <c r="Q7235" s="59"/>
      <c r="R7235" s="59"/>
      <c r="T7235" s="3"/>
      <c r="U7235" s="5"/>
      <c r="V7235" s="3"/>
      <c r="W7235" s="5"/>
      <c r="AE7235" s="7"/>
      <c r="AM7235" s="8"/>
      <c r="AT7235" s="9"/>
      <c r="GM7235" s="12"/>
      <c r="GN7235" s="12"/>
      <c r="GO7235" s="12"/>
      <c r="GP7235" s="12"/>
      <c r="GQ7235" s="12"/>
    </row>
    <row r="7236" spans="9:199" s="1" customFormat="1">
      <c r="I7236" s="3"/>
      <c r="P7236" s="59"/>
      <c r="Q7236" s="59"/>
      <c r="R7236" s="59"/>
      <c r="T7236" s="3"/>
      <c r="U7236" s="5"/>
      <c r="V7236" s="3"/>
      <c r="W7236" s="5"/>
      <c r="AE7236" s="7"/>
      <c r="AM7236" s="8"/>
      <c r="AT7236" s="9"/>
      <c r="GM7236" s="12"/>
      <c r="GN7236" s="12"/>
      <c r="GO7236" s="12"/>
      <c r="GP7236" s="12"/>
      <c r="GQ7236" s="12"/>
    </row>
    <row r="7237" spans="9:199" s="1" customFormat="1">
      <c r="I7237" s="3"/>
      <c r="P7237" s="59"/>
      <c r="Q7237" s="59"/>
      <c r="R7237" s="59"/>
      <c r="T7237" s="3"/>
      <c r="U7237" s="5"/>
      <c r="V7237" s="3"/>
      <c r="W7237" s="5"/>
      <c r="AE7237" s="7"/>
      <c r="AM7237" s="8"/>
      <c r="AT7237" s="9"/>
      <c r="GM7237" s="12"/>
      <c r="GN7237" s="12"/>
      <c r="GO7237" s="12"/>
      <c r="GP7237" s="12"/>
      <c r="GQ7237" s="12"/>
    </row>
    <row r="7238" spans="9:199" s="1" customFormat="1">
      <c r="I7238" s="3"/>
      <c r="P7238" s="59"/>
      <c r="Q7238" s="59"/>
      <c r="R7238" s="59"/>
      <c r="T7238" s="3"/>
      <c r="U7238" s="5"/>
      <c r="V7238" s="3"/>
      <c r="W7238" s="5"/>
      <c r="AE7238" s="7"/>
      <c r="AM7238" s="8"/>
      <c r="AT7238" s="9"/>
      <c r="GM7238" s="12"/>
      <c r="GN7238" s="12"/>
      <c r="GO7238" s="12"/>
      <c r="GP7238" s="12"/>
      <c r="GQ7238" s="12"/>
    </row>
    <row r="7239" spans="9:199" s="1" customFormat="1">
      <c r="I7239" s="3"/>
      <c r="P7239" s="59"/>
      <c r="Q7239" s="59"/>
      <c r="R7239" s="59"/>
      <c r="T7239" s="3"/>
      <c r="U7239" s="5"/>
      <c r="V7239" s="3"/>
      <c r="W7239" s="5"/>
      <c r="AE7239" s="7"/>
      <c r="AM7239" s="8"/>
      <c r="AT7239" s="9"/>
      <c r="GM7239" s="12"/>
      <c r="GN7239" s="12"/>
      <c r="GO7239" s="12"/>
      <c r="GP7239" s="12"/>
      <c r="GQ7239" s="12"/>
    </row>
    <row r="7240" spans="9:199" s="1" customFormat="1">
      <c r="I7240" s="3"/>
      <c r="P7240" s="59"/>
      <c r="Q7240" s="59"/>
      <c r="R7240" s="59"/>
      <c r="T7240" s="3"/>
      <c r="U7240" s="5"/>
      <c r="V7240" s="3"/>
      <c r="W7240" s="5"/>
      <c r="AE7240" s="7"/>
      <c r="AM7240" s="8"/>
      <c r="AT7240" s="9"/>
      <c r="GM7240" s="12"/>
      <c r="GN7240" s="12"/>
      <c r="GO7240" s="12"/>
      <c r="GP7240" s="12"/>
      <c r="GQ7240" s="12"/>
    </row>
    <row r="7241" spans="9:199" s="1" customFormat="1">
      <c r="I7241" s="3"/>
      <c r="P7241" s="59"/>
      <c r="Q7241" s="59"/>
      <c r="R7241" s="59"/>
      <c r="T7241" s="3"/>
      <c r="U7241" s="5"/>
      <c r="V7241" s="3"/>
      <c r="W7241" s="5"/>
      <c r="AE7241" s="7"/>
      <c r="AM7241" s="8"/>
      <c r="AT7241" s="9"/>
      <c r="GM7241" s="12"/>
      <c r="GN7241" s="12"/>
      <c r="GO7241" s="12"/>
      <c r="GP7241" s="12"/>
      <c r="GQ7241" s="12"/>
    </row>
    <row r="7242" spans="9:199" s="1" customFormat="1">
      <c r="I7242" s="3"/>
      <c r="P7242" s="59"/>
      <c r="Q7242" s="59"/>
      <c r="R7242" s="59"/>
      <c r="T7242" s="3"/>
      <c r="U7242" s="5"/>
      <c r="V7242" s="3"/>
      <c r="W7242" s="5"/>
      <c r="AE7242" s="7"/>
      <c r="AM7242" s="8"/>
      <c r="AT7242" s="9"/>
      <c r="GM7242" s="12"/>
      <c r="GN7242" s="12"/>
      <c r="GO7242" s="12"/>
      <c r="GP7242" s="12"/>
      <c r="GQ7242" s="12"/>
    </row>
    <row r="7243" spans="9:199" s="1" customFormat="1">
      <c r="I7243" s="3"/>
      <c r="P7243" s="59"/>
      <c r="Q7243" s="59"/>
      <c r="R7243" s="59"/>
      <c r="T7243" s="3"/>
      <c r="U7243" s="5"/>
      <c r="V7243" s="3"/>
      <c r="W7243" s="5"/>
      <c r="AE7243" s="7"/>
      <c r="AM7243" s="8"/>
      <c r="AT7243" s="9"/>
      <c r="GM7243" s="12"/>
      <c r="GN7243" s="12"/>
      <c r="GO7243" s="12"/>
      <c r="GP7243" s="12"/>
      <c r="GQ7243" s="12"/>
    </row>
    <row r="7244" spans="9:199" s="1" customFormat="1">
      <c r="I7244" s="3"/>
      <c r="P7244" s="59"/>
      <c r="Q7244" s="59"/>
      <c r="R7244" s="59"/>
      <c r="T7244" s="3"/>
      <c r="U7244" s="5"/>
      <c r="V7244" s="3"/>
      <c r="W7244" s="5"/>
      <c r="AE7244" s="7"/>
      <c r="AM7244" s="8"/>
      <c r="AT7244" s="9"/>
      <c r="GM7244" s="12"/>
      <c r="GN7244" s="12"/>
      <c r="GO7244" s="12"/>
      <c r="GP7244" s="12"/>
      <c r="GQ7244" s="12"/>
    </row>
    <row r="7245" spans="9:199" s="1" customFormat="1">
      <c r="I7245" s="3"/>
      <c r="P7245" s="59"/>
      <c r="Q7245" s="59"/>
      <c r="R7245" s="59"/>
      <c r="T7245" s="3"/>
      <c r="U7245" s="5"/>
      <c r="V7245" s="3"/>
      <c r="W7245" s="5"/>
      <c r="AE7245" s="7"/>
      <c r="AM7245" s="8"/>
      <c r="AT7245" s="9"/>
      <c r="GM7245" s="12"/>
      <c r="GN7245" s="12"/>
      <c r="GO7245" s="12"/>
      <c r="GP7245" s="12"/>
      <c r="GQ7245" s="12"/>
    </row>
    <row r="7246" spans="9:199" s="1" customFormat="1">
      <c r="I7246" s="3"/>
      <c r="P7246" s="59"/>
      <c r="Q7246" s="59"/>
      <c r="R7246" s="59"/>
      <c r="T7246" s="3"/>
      <c r="U7246" s="5"/>
      <c r="V7246" s="3"/>
      <c r="W7246" s="5"/>
      <c r="AE7246" s="7"/>
      <c r="AM7246" s="8"/>
      <c r="AT7246" s="9"/>
      <c r="GM7246" s="12"/>
      <c r="GN7246" s="12"/>
      <c r="GO7246" s="12"/>
      <c r="GP7246" s="12"/>
      <c r="GQ7246" s="12"/>
    </row>
    <row r="7247" spans="9:199" s="1" customFormat="1">
      <c r="I7247" s="3"/>
      <c r="P7247" s="59"/>
      <c r="Q7247" s="59"/>
      <c r="R7247" s="59"/>
      <c r="T7247" s="3"/>
      <c r="U7247" s="5"/>
      <c r="V7247" s="3"/>
      <c r="W7247" s="5"/>
      <c r="AE7247" s="7"/>
      <c r="AM7247" s="8"/>
      <c r="AT7247" s="9"/>
      <c r="GM7247" s="12"/>
      <c r="GN7247" s="12"/>
      <c r="GO7247" s="12"/>
      <c r="GP7247" s="12"/>
      <c r="GQ7247" s="12"/>
    </row>
    <row r="7248" spans="9:199" s="1" customFormat="1">
      <c r="I7248" s="3"/>
      <c r="P7248" s="59"/>
      <c r="Q7248" s="59"/>
      <c r="R7248" s="59"/>
      <c r="T7248" s="3"/>
      <c r="U7248" s="5"/>
      <c r="V7248" s="3"/>
      <c r="W7248" s="5"/>
      <c r="AE7248" s="7"/>
      <c r="AM7248" s="8"/>
      <c r="AT7248" s="9"/>
      <c r="GM7248" s="12"/>
      <c r="GN7248" s="12"/>
      <c r="GO7248" s="12"/>
      <c r="GP7248" s="12"/>
      <c r="GQ7248" s="12"/>
    </row>
    <row r="7249" spans="9:199" s="1" customFormat="1">
      <c r="I7249" s="3"/>
      <c r="P7249" s="59"/>
      <c r="Q7249" s="59"/>
      <c r="R7249" s="59"/>
      <c r="T7249" s="3"/>
      <c r="U7249" s="5"/>
      <c r="V7249" s="3"/>
      <c r="W7249" s="5"/>
      <c r="AE7249" s="7"/>
      <c r="AM7249" s="8"/>
      <c r="AT7249" s="9"/>
      <c r="GM7249" s="12"/>
      <c r="GN7249" s="12"/>
      <c r="GO7249" s="12"/>
      <c r="GP7249" s="12"/>
      <c r="GQ7249" s="12"/>
    </row>
    <row r="7250" spans="9:199" s="1" customFormat="1">
      <c r="I7250" s="3"/>
      <c r="P7250" s="59"/>
      <c r="Q7250" s="59"/>
      <c r="R7250" s="59"/>
      <c r="T7250" s="3"/>
      <c r="U7250" s="5"/>
      <c r="V7250" s="3"/>
      <c r="W7250" s="5"/>
      <c r="AE7250" s="7"/>
      <c r="AM7250" s="8"/>
      <c r="AT7250" s="9"/>
      <c r="GM7250" s="12"/>
      <c r="GN7250" s="12"/>
      <c r="GO7250" s="12"/>
      <c r="GP7250" s="12"/>
      <c r="GQ7250" s="12"/>
    </row>
    <row r="7251" spans="9:199" s="1" customFormat="1">
      <c r="I7251" s="3"/>
      <c r="P7251" s="59"/>
      <c r="Q7251" s="59"/>
      <c r="R7251" s="59"/>
      <c r="T7251" s="3"/>
      <c r="U7251" s="5"/>
      <c r="V7251" s="3"/>
      <c r="W7251" s="5"/>
      <c r="AE7251" s="7"/>
      <c r="AM7251" s="8"/>
      <c r="AT7251" s="9"/>
      <c r="GM7251" s="12"/>
      <c r="GN7251" s="12"/>
      <c r="GO7251" s="12"/>
      <c r="GP7251" s="12"/>
      <c r="GQ7251" s="12"/>
    </row>
    <row r="7252" spans="9:199" s="1" customFormat="1">
      <c r="I7252" s="3"/>
      <c r="P7252" s="59"/>
      <c r="Q7252" s="59"/>
      <c r="R7252" s="59"/>
      <c r="T7252" s="3"/>
      <c r="U7252" s="5"/>
      <c r="V7252" s="3"/>
      <c r="W7252" s="5"/>
      <c r="AE7252" s="7"/>
      <c r="AM7252" s="8"/>
      <c r="AT7252" s="9"/>
      <c r="GM7252" s="12"/>
      <c r="GN7252" s="12"/>
      <c r="GO7252" s="12"/>
      <c r="GP7252" s="12"/>
      <c r="GQ7252" s="12"/>
    </row>
    <row r="7253" spans="9:199" s="1" customFormat="1">
      <c r="I7253" s="3"/>
      <c r="P7253" s="59"/>
      <c r="Q7253" s="59"/>
      <c r="R7253" s="59"/>
      <c r="T7253" s="3"/>
      <c r="U7253" s="5"/>
      <c r="V7253" s="3"/>
      <c r="W7253" s="5"/>
      <c r="AE7253" s="7"/>
      <c r="AM7253" s="8"/>
      <c r="AT7253" s="9"/>
      <c r="GM7253" s="12"/>
      <c r="GN7253" s="12"/>
      <c r="GO7253" s="12"/>
      <c r="GP7253" s="12"/>
      <c r="GQ7253" s="12"/>
    </row>
    <row r="7254" spans="9:199" s="1" customFormat="1">
      <c r="I7254" s="3"/>
      <c r="P7254" s="59"/>
      <c r="Q7254" s="59"/>
      <c r="R7254" s="59"/>
      <c r="T7254" s="3"/>
      <c r="U7254" s="5"/>
      <c r="V7254" s="3"/>
      <c r="W7254" s="5"/>
      <c r="AE7254" s="7"/>
      <c r="AM7254" s="8"/>
      <c r="AT7254" s="9"/>
      <c r="GM7254" s="12"/>
      <c r="GN7254" s="12"/>
      <c r="GO7254" s="12"/>
      <c r="GP7254" s="12"/>
      <c r="GQ7254" s="12"/>
    </row>
    <row r="7255" spans="9:199" s="1" customFormat="1">
      <c r="I7255" s="3"/>
      <c r="P7255" s="59"/>
      <c r="Q7255" s="59"/>
      <c r="R7255" s="59"/>
      <c r="T7255" s="3"/>
      <c r="U7255" s="5"/>
      <c r="V7255" s="3"/>
      <c r="W7255" s="5"/>
      <c r="AE7255" s="7"/>
      <c r="AM7255" s="8"/>
      <c r="AT7255" s="9"/>
      <c r="GM7255" s="12"/>
      <c r="GN7255" s="12"/>
      <c r="GO7255" s="12"/>
      <c r="GP7255" s="12"/>
      <c r="GQ7255" s="12"/>
    </row>
    <row r="7256" spans="9:199" s="1" customFormat="1">
      <c r="I7256" s="3"/>
      <c r="P7256" s="59"/>
      <c r="Q7256" s="59"/>
      <c r="R7256" s="59"/>
      <c r="T7256" s="3"/>
      <c r="U7256" s="5"/>
      <c r="V7256" s="3"/>
      <c r="W7256" s="5"/>
      <c r="AE7256" s="7"/>
      <c r="AM7256" s="8"/>
      <c r="AT7256" s="9"/>
      <c r="GM7256" s="12"/>
      <c r="GN7256" s="12"/>
      <c r="GO7256" s="12"/>
      <c r="GP7256" s="12"/>
      <c r="GQ7256" s="12"/>
    </row>
    <row r="7257" spans="9:199" s="1" customFormat="1">
      <c r="I7257" s="3"/>
      <c r="P7257" s="59"/>
      <c r="Q7257" s="59"/>
      <c r="R7257" s="59"/>
      <c r="T7257" s="3"/>
      <c r="U7257" s="5"/>
      <c r="V7257" s="3"/>
      <c r="W7257" s="5"/>
      <c r="AE7257" s="7"/>
      <c r="AM7257" s="8"/>
      <c r="AT7257" s="9"/>
      <c r="GM7257" s="12"/>
      <c r="GN7257" s="12"/>
      <c r="GO7257" s="12"/>
      <c r="GP7257" s="12"/>
      <c r="GQ7257" s="12"/>
    </row>
    <row r="7258" spans="9:199" s="1" customFormat="1">
      <c r="I7258" s="3"/>
      <c r="P7258" s="59"/>
      <c r="Q7258" s="59"/>
      <c r="R7258" s="59"/>
      <c r="T7258" s="3"/>
      <c r="U7258" s="5"/>
      <c r="V7258" s="3"/>
      <c r="W7258" s="5"/>
      <c r="AE7258" s="7"/>
      <c r="AM7258" s="8"/>
      <c r="AT7258" s="9"/>
      <c r="GM7258" s="12"/>
      <c r="GN7258" s="12"/>
      <c r="GO7258" s="12"/>
      <c r="GP7258" s="12"/>
      <c r="GQ7258" s="12"/>
    </row>
    <row r="7259" spans="9:199" s="1" customFormat="1">
      <c r="I7259" s="3"/>
      <c r="P7259" s="59"/>
      <c r="Q7259" s="59"/>
      <c r="R7259" s="59"/>
      <c r="T7259" s="3"/>
      <c r="U7259" s="5"/>
      <c r="V7259" s="3"/>
      <c r="W7259" s="5"/>
      <c r="AE7259" s="7"/>
      <c r="AM7259" s="8"/>
      <c r="AT7259" s="9"/>
      <c r="GM7259" s="12"/>
      <c r="GN7259" s="12"/>
      <c r="GO7259" s="12"/>
      <c r="GP7259" s="12"/>
      <c r="GQ7259" s="12"/>
    </row>
    <row r="7260" spans="9:199" s="1" customFormat="1">
      <c r="I7260" s="3"/>
      <c r="P7260" s="59"/>
      <c r="Q7260" s="59"/>
      <c r="R7260" s="59"/>
      <c r="T7260" s="3"/>
      <c r="U7260" s="5"/>
      <c r="V7260" s="3"/>
      <c r="W7260" s="5"/>
      <c r="AE7260" s="7"/>
      <c r="AM7260" s="8"/>
      <c r="AT7260" s="9"/>
      <c r="GM7260" s="12"/>
      <c r="GN7260" s="12"/>
      <c r="GO7260" s="12"/>
      <c r="GP7260" s="12"/>
      <c r="GQ7260" s="12"/>
    </row>
    <row r="7261" spans="9:199" s="1" customFormat="1">
      <c r="I7261" s="3"/>
      <c r="P7261" s="59"/>
      <c r="Q7261" s="59"/>
      <c r="R7261" s="59"/>
      <c r="T7261" s="3"/>
      <c r="U7261" s="5"/>
      <c r="V7261" s="3"/>
      <c r="W7261" s="5"/>
      <c r="AE7261" s="7"/>
      <c r="AM7261" s="8"/>
      <c r="AT7261" s="9"/>
      <c r="GM7261" s="12"/>
      <c r="GN7261" s="12"/>
      <c r="GO7261" s="12"/>
      <c r="GP7261" s="12"/>
      <c r="GQ7261" s="12"/>
    </row>
    <row r="7262" spans="9:199" s="1" customFormat="1">
      <c r="I7262" s="3"/>
      <c r="P7262" s="59"/>
      <c r="Q7262" s="59"/>
      <c r="R7262" s="59"/>
      <c r="T7262" s="3"/>
      <c r="U7262" s="5"/>
      <c r="V7262" s="3"/>
      <c r="W7262" s="5"/>
      <c r="AE7262" s="7"/>
      <c r="AM7262" s="8"/>
      <c r="AT7262" s="9"/>
      <c r="GM7262" s="12"/>
      <c r="GN7262" s="12"/>
      <c r="GO7262" s="12"/>
      <c r="GP7262" s="12"/>
      <c r="GQ7262" s="12"/>
    </row>
    <row r="7263" spans="9:199" s="1" customFormat="1">
      <c r="I7263" s="3"/>
      <c r="P7263" s="59"/>
      <c r="Q7263" s="59"/>
      <c r="R7263" s="59"/>
      <c r="T7263" s="3"/>
      <c r="U7263" s="5"/>
      <c r="V7263" s="3"/>
      <c r="W7263" s="5"/>
      <c r="AE7263" s="7"/>
      <c r="AM7263" s="8"/>
      <c r="AT7263" s="9"/>
      <c r="GM7263" s="12"/>
      <c r="GN7263" s="12"/>
      <c r="GO7263" s="12"/>
      <c r="GP7263" s="12"/>
      <c r="GQ7263" s="12"/>
    </row>
    <row r="7264" spans="9:199" s="1" customFormat="1">
      <c r="I7264" s="3"/>
      <c r="P7264" s="59"/>
      <c r="Q7264" s="59"/>
      <c r="R7264" s="59"/>
      <c r="T7264" s="3"/>
      <c r="U7264" s="5"/>
      <c r="V7264" s="3"/>
      <c r="W7264" s="5"/>
      <c r="AE7264" s="7"/>
      <c r="AM7264" s="8"/>
      <c r="AT7264" s="9"/>
      <c r="GM7264" s="12"/>
      <c r="GN7264" s="12"/>
      <c r="GO7264" s="12"/>
      <c r="GP7264" s="12"/>
      <c r="GQ7264" s="12"/>
    </row>
    <row r="7265" spans="9:199" s="1" customFormat="1">
      <c r="I7265" s="3"/>
      <c r="P7265" s="59"/>
      <c r="Q7265" s="59"/>
      <c r="R7265" s="59"/>
      <c r="T7265" s="3"/>
      <c r="U7265" s="5"/>
      <c r="V7265" s="3"/>
      <c r="W7265" s="5"/>
      <c r="AE7265" s="7"/>
      <c r="AM7265" s="8"/>
      <c r="AT7265" s="9"/>
      <c r="GM7265" s="12"/>
      <c r="GN7265" s="12"/>
      <c r="GO7265" s="12"/>
      <c r="GP7265" s="12"/>
      <c r="GQ7265" s="12"/>
    </row>
    <row r="7266" spans="9:199" s="1" customFormat="1">
      <c r="I7266" s="3"/>
      <c r="P7266" s="59"/>
      <c r="Q7266" s="59"/>
      <c r="R7266" s="59"/>
      <c r="T7266" s="3"/>
      <c r="U7266" s="5"/>
      <c r="V7266" s="3"/>
      <c r="W7266" s="5"/>
      <c r="AE7266" s="7"/>
      <c r="AM7266" s="8"/>
      <c r="AT7266" s="9"/>
      <c r="GM7266" s="12"/>
      <c r="GN7266" s="12"/>
      <c r="GO7266" s="12"/>
      <c r="GP7266" s="12"/>
      <c r="GQ7266" s="12"/>
    </row>
    <row r="7267" spans="9:199" s="1" customFormat="1">
      <c r="I7267" s="3"/>
      <c r="P7267" s="59"/>
      <c r="Q7267" s="59"/>
      <c r="R7267" s="59"/>
      <c r="T7267" s="3"/>
      <c r="U7267" s="5"/>
      <c r="V7267" s="3"/>
      <c r="W7267" s="5"/>
      <c r="AE7267" s="7"/>
      <c r="AM7267" s="8"/>
      <c r="AT7267" s="9"/>
      <c r="GM7267" s="12"/>
      <c r="GN7267" s="12"/>
      <c r="GO7267" s="12"/>
      <c r="GP7267" s="12"/>
      <c r="GQ7267" s="12"/>
    </row>
    <row r="7268" spans="9:199" s="1" customFormat="1">
      <c r="I7268" s="3"/>
      <c r="P7268" s="59"/>
      <c r="Q7268" s="59"/>
      <c r="R7268" s="59"/>
      <c r="T7268" s="3"/>
      <c r="U7268" s="5"/>
      <c r="V7268" s="3"/>
      <c r="W7268" s="5"/>
      <c r="AE7268" s="7"/>
      <c r="AM7268" s="8"/>
      <c r="AT7268" s="9"/>
      <c r="GM7268" s="12"/>
      <c r="GN7268" s="12"/>
      <c r="GO7268" s="12"/>
      <c r="GP7268" s="12"/>
      <c r="GQ7268" s="12"/>
    </row>
    <row r="7269" spans="9:199" s="1" customFormat="1">
      <c r="I7269" s="3"/>
      <c r="P7269" s="59"/>
      <c r="Q7269" s="59"/>
      <c r="R7269" s="59"/>
      <c r="T7269" s="3"/>
      <c r="U7269" s="5"/>
      <c r="V7269" s="3"/>
      <c r="W7269" s="5"/>
      <c r="AE7269" s="7"/>
      <c r="AM7269" s="8"/>
      <c r="AT7269" s="9"/>
      <c r="GM7269" s="12"/>
      <c r="GN7269" s="12"/>
      <c r="GO7269" s="12"/>
      <c r="GP7269" s="12"/>
      <c r="GQ7269" s="12"/>
    </row>
    <row r="7270" spans="9:199" s="1" customFormat="1">
      <c r="I7270" s="3"/>
      <c r="P7270" s="59"/>
      <c r="Q7270" s="59"/>
      <c r="R7270" s="59"/>
      <c r="T7270" s="3"/>
      <c r="U7270" s="5"/>
      <c r="V7270" s="3"/>
      <c r="W7270" s="5"/>
      <c r="AE7270" s="7"/>
      <c r="AM7270" s="8"/>
      <c r="AT7270" s="9"/>
      <c r="GM7270" s="12"/>
      <c r="GN7270" s="12"/>
      <c r="GO7270" s="12"/>
      <c r="GP7270" s="12"/>
      <c r="GQ7270" s="12"/>
    </row>
    <row r="7271" spans="9:199" s="1" customFormat="1">
      <c r="I7271" s="3"/>
      <c r="P7271" s="59"/>
      <c r="Q7271" s="59"/>
      <c r="R7271" s="59"/>
      <c r="T7271" s="3"/>
      <c r="U7271" s="5"/>
      <c r="V7271" s="3"/>
      <c r="W7271" s="5"/>
      <c r="AE7271" s="7"/>
      <c r="AM7271" s="8"/>
      <c r="AT7271" s="9"/>
      <c r="GM7271" s="12"/>
      <c r="GN7271" s="12"/>
      <c r="GO7271" s="12"/>
      <c r="GP7271" s="12"/>
      <c r="GQ7271" s="12"/>
    </row>
    <row r="7272" spans="9:199" s="1" customFormat="1">
      <c r="I7272" s="3"/>
      <c r="P7272" s="59"/>
      <c r="Q7272" s="59"/>
      <c r="R7272" s="59"/>
      <c r="T7272" s="3"/>
      <c r="U7272" s="5"/>
      <c r="V7272" s="3"/>
      <c r="W7272" s="5"/>
      <c r="AE7272" s="7"/>
      <c r="AM7272" s="8"/>
      <c r="AT7272" s="9"/>
      <c r="GM7272" s="12"/>
      <c r="GN7272" s="12"/>
      <c r="GO7272" s="12"/>
      <c r="GP7272" s="12"/>
      <c r="GQ7272" s="12"/>
    </row>
    <row r="7273" spans="9:199" s="1" customFormat="1">
      <c r="I7273" s="3"/>
      <c r="P7273" s="59"/>
      <c r="Q7273" s="59"/>
      <c r="R7273" s="59"/>
      <c r="T7273" s="3"/>
      <c r="U7273" s="5"/>
      <c r="V7273" s="3"/>
      <c r="W7273" s="5"/>
      <c r="AE7273" s="7"/>
      <c r="AM7273" s="8"/>
      <c r="AT7273" s="9"/>
      <c r="GM7273" s="12"/>
      <c r="GN7273" s="12"/>
      <c r="GO7273" s="12"/>
      <c r="GP7273" s="12"/>
      <c r="GQ7273" s="12"/>
    </row>
    <row r="7274" spans="9:199" s="1" customFormat="1">
      <c r="I7274" s="3"/>
      <c r="P7274" s="59"/>
      <c r="Q7274" s="59"/>
      <c r="R7274" s="59"/>
      <c r="T7274" s="3"/>
      <c r="U7274" s="5"/>
      <c r="V7274" s="3"/>
      <c r="W7274" s="5"/>
      <c r="AE7274" s="7"/>
      <c r="AM7274" s="8"/>
      <c r="AT7274" s="9"/>
      <c r="GM7274" s="12"/>
      <c r="GN7274" s="12"/>
      <c r="GO7274" s="12"/>
      <c r="GP7274" s="12"/>
      <c r="GQ7274" s="12"/>
    </row>
    <row r="7275" spans="9:199" s="1" customFormat="1">
      <c r="I7275" s="3"/>
      <c r="P7275" s="59"/>
      <c r="Q7275" s="59"/>
      <c r="R7275" s="59"/>
      <c r="T7275" s="3"/>
      <c r="U7275" s="5"/>
      <c r="V7275" s="3"/>
      <c r="W7275" s="5"/>
      <c r="AE7275" s="7"/>
      <c r="AM7275" s="8"/>
      <c r="AT7275" s="9"/>
      <c r="GM7275" s="12"/>
      <c r="GN7275" s="12"/>
      <c r="GO7275" s="12"/>
      <c r="GP7275" s="12"/>
      <c r="GQ7275" s="12"/>
    </row>
    <row r="7276" spans="9:199" s="1" customFormat="1">
      <c r="I7276" s="3"/>
      <c r="P7276" s="59"/>
      <c r="Q7276" s="59"/>
      <c r="R7276" s="59"/>
      <c r="T7276" s="3"/>
      <c r="U7276" s="5"/>
      <c r="V7276" s="3"/>
      <c r="W7276" s="5"/>
      <c r="AE7276" s="7"/>
      <c r="AM7276" s="8"/>
      <c r="AT7276" s="9"/>
      <c r="GM7276" s="12"/>
      <c r="GN7276" s="12"/>
      <c r="GO7276" s="12"/>
      <c r="GP7276" s="12"/>
      <c r="GQ7276" s="12"/>
    </row>
    <row r="7277" spans="9:199" s="1" customFormat="1">
      <c r="I7277" s="3"/>
      <c r="P7277" s="59"/>
      <c r="Q7277" s="59"/>
      <c r="R7277" s="59"/>
      <c r="T7277" s="3"/>
      <c r="U7277" s="5"/>
      <c r="V7277" s="3"/>
      <c r="W7277" s="5"/>
      <c r="AE7277" s="7"/>
      <c r="AM7277" s="8"/>
      <c r="AT7277" s="9"/>
      <c r="GM7277" s="12"/>
      <c r="GN7277" s="12"/>
      <c r="GO7277" s="12"/>
      <c r="GP7277" s="12"/>
      <c r="GQ7277" s="12"/>
    </row>
    <row r="7278" spans="9:199" s="1" customFormat="1">
      <c r="I7278" s="3"/>
      <c r="P7278" s="59"/>
      <c r="Q7278" s="59"/>
      <c r="R7278" s="59"/>
      <c r="T7278" s="3"/>
      <c r="U7278" s="5"/>
      <c r="V7278" s="3"/>
      <c r="W7278" s="5"/>
      <c r="AE7278" s="7"/>
      <c r="AM7278" s="8"/>
      <c r="AT7278" s="9"/>
      <c r="GM7278" s="12"/>
      <c r="GN7278" s="12"/>
      <c r="GO7278" s="12"/>
      <c r="GP7278" s="12"/>
      <c r="GQ7278" s="12"/>
    </row>
    <row r="7279" spans="9:199" s="1" customFormat="1">
      <c r="I7279" s="3"/>
      <c r="P7279" s="59"/>
      <c r="Q7279" s="59"/>
      <c r="R7279" s="59"/>
      <c r="T7279" s="3"/>
      <c r="U7279" s="5"/>
      <c r="V7279" s="3"/>
      <c r="W7279" s="5"/>
      <c r="AE7279" s="7"/>
      <c r="AM7279" s="8"/>
      <c r="AT7279" s="9"/>
      <c r="GM7279" s="12"/>
      <c r="GN7279" s="12"/>
      <c r="GO7279" s="12"/>
      <c r="GP7279" s="12"/>
      <c r="GQ7279" s="12"/>
    </row>
    <row r="7280" spans="9:199" s="1" customFormat="1">
      <c r="I7280" s="3"/>
      <c r="P7280" s="59"/>
      <c r="Q7280" s="59"/>
      <c r="R7280" s="59"/>
      <c r="T7280" s="3"/>
      <c r="U7280" s="5"/>
      <c r="V7280" s="3"/>
      <c r="W7280" s="5"/>
      <c r="AE7280" s="7"/>
      <c r="AM7280" s="8"/>
      <c r="AT7280" s="9"/>
      <c r="GM7280" s="12"/>
      <c r="GN7280" s="12"/>
      <c r="GO7280" s="12"/>
      <c r="GP7280" s="12"/>
      <c r="GQ7280" s="12"/>
    </row>
    <row r="7281" spans="9:199" s="1" customFormat="1">
      <c r="I7281" s="3"/>
      <c r="P7281" s="59"/>
      <c r="Q7281" s="59"/>
      <c r="R7281" s="59"/>
      <c r="T7281" s="3"/>
      <c r="U7281" s="5"/>
      <c r="V7281" s="3"/>
      <c r="W7281" s="5"/>
      <c r="AE7281" s="7"/>
      <c r="AM7281" s="8"/>
      <c r="AT7281" s="9"/>
      <c r="GM7281" s="12"/>
      <c r="GN7281" s="12"/>
      <c r="GO7281" s="12"/>
      <c r="GP7281" s="12"/>
      <c r="GQ7281" s="12"/>
    </row>
    <row r="7282" spans="9:199" s="1" customFormat="1">
      <c r="I7282" s="3"/>
      <c r="P7282" s="59"/>
      <c r="Q7282" s="59"/>
      <c r="R7282" s="59"/>
      <c r="T7282" s="3"/>
      <c r="U7282" s="5"/>
      <c r="V7282" s="3"/>
      <c r="W7282" s="5"/>
      <c r="AE7282" s="7"/>
      <c r="AM7282" s="8"/>
      <c r="AT7282" s="9"/>
      <c r="GM7282" s="12"/>
      <c r="GN7282" s="12"/>
      <c r="GO7282" s="12"/>
      <c r="GP7282" s="12"/>
      <c r="GQ7282" s="12"/>
    </row>
    <row r="7283" spans="9:199" s="1" customFormat="1">
      <c r="I7283" s="3"/>
      <c r="P7283" s="59"/>
      <c r="Q7283" s="59"/>
      <c r="R7283" s="59"/>
      <c r="T7283" s="3"/>
      <c r="U7283" s="5"/>
      <c r="V7283" s="3"/>
      <c r="W7283" s="5"/>
      <c r="AE7283" s="7"/>
      <c r="AM7283" s="8"/>
      <c r="AT7283" s="9"/>
      <c r="GM7283" s="12"/>
      <c r="GN7283" s="12"/>
      <c r="GO7283" s="12"/>
      <c r="GP7283" s="12"/>
      <c r="GQ7283" s="12"/>
    </row>
    <row r="7284" spans="9:199" s="1" customFormat="1">
      <c r="I7284" s="3"/>
      <c r="P7284" s="59"/>
      <c r="Q7284" s="59"/>
      <c r="R7284" s="59"/>
      <c r="T7284" s="3"/>
      <c r="U7284" s="5"/>
      <c r="V7284" s="3"/>
      <c r="W7284" s="5"/>
      <c r="AE7284" s="7"/>
      <c r="AM7284" s="8"/>
      <c r="AT7284" s="9"/>
      <c r="GM7284" s="12"/>
      <c r="GN7284" s="12"/>
      <c r="GO7284" s="12"/>
      <c r="GP7284" s="12"/>
      <c r="GQ7284" s="12"/>
    </row>
    <row r="7285" spans="9:199" s="1" customFormat="1">
      <c r="I7285" s="3"/>
      <c r="P7285" s="59"/>
      <c r="Q7285" s="59"/>
      <c r="R7285" s="59"/>
      <c r="T7285" s="3"/>
      <c r="U7285" s="5"/>
      <c r="V7285" s="3"/>
      <c r="W7285" s="5"/>
      <c r="AE7285" s="7"/>
      <c r="AM7285" s="8"/>
      <c r="AT7285" s="9"/>
      <c r="GM7285" s="12"/>
      <c r="GN7285" s="12"/>
      <c r="GO7285" s="12"/>
      <c r="GP7285" s="12"/>
      <c r="GQ7285" s="12"/>
    </row>
    <row r="7286" spans="9:199" s="1" customFormat="1">
      <c r="I7286" s="3"/>
      <c r="P7286" s="59"/>
      <c r="Q7286" s="59"/>
      <c r="R7286" s="59"/>
      <c r="T7286" s="3"/>
      <c r="U7286" s="5"/>
      <c r="V7286" s="3"/>
      <c r="W7286" s="5"/>
      <c r="AE7286" s="7"/>
      <c r="AM7286" s="8"/>
      <c r="AT7286" s="9"/>
      <c r="GM7286" s="12"/>
      <c r="GN7286" s="12"/>
      <c r="GO7286" s="12"/>
      <c r="GP7286" s="12"/>
      <c r="GQ7286" s="12"/>
    </row>
    <row r="7287" spans="9:199" s="1" customFormat="1">
      <c r="I7287" s="3"/>
      <c r="P7287" s="59"/>
      <c r="Q7287" s="59"/>
      <c r="R7287" s="59"/>
      <c r="T7287" s="3"/>
      <c r="U7287" s="5"/>
      <c r="V7287" s="3"/>
      <c r="W7287" s="5"/>
      <c r="AE7287" s="7"/>
      <c r="AM7287" s="8"/>
      <c r="AT7287" s="9"/>
      <c r="GM7287" s="12"/>
      <c r="GN7287" s="12"/>
      <c r="GO7287" s="12"/>
      <c r="GP7287" s="12"/>
      <c r="GQ7287" s="12"/>
    </row>
    <row r="7288" spans="9:199" s="1" customFormat="1">
      <c r="I7288" s="3"/>
      <c r="P7288" s="59"/>
      <c r="Q7288" s="59"/>
      <c r="R7288" s="59"/>
      <c r="T7288" s="3"/>
      <c r="U7288" s="5"/>
      <c r="V7288" s="3"/>
      <c r="W7288" s="5"/>
      <c r="AE7288" s="7"/>
      <c r="AM7288" s="8"/>
      <c r="AT7288" s="9"/>
      <c r="GM7288" s="12"/>
      <c r="GN7288" s="12"/>
      <c r="GO7288" s="12"/>
      <c r="GP7288" s="12"/>
      <c r="GQ7288" s="12"/>
    </row>
    <row r="7289" spans="9:199" s="1" customFormat="1">
      <c r="I7289" s="3"/>
      <c r="P7289" s="59"/>
      <c r="Q7289" s="59"/>
      <c r="R7289" s="59"/>
      <c r="T7289" s="3"/>
      <c r="U7289" s="5"/>
      <c r="V7289" s="3"/>
      <c r="W7289" s="5"/>
      <c r="AE7289" s="7"/>
      <c r="AM7289" s="8"/>
      <c r="AT7289" s="9"/>
      <c r="GM7289" s="12"/>
      <c r="GN7289" s="12"/>
      <c r="GO7289" s="12"/>
      <c r="GP7289" s="12"/>
      <c r="GQ7289" s="12"/>
    </row>
    <row r="7290" spans="9:199" s="1" customFormat="1">
      <c r="I7290" s="3"/>
      <c r="P7290" s="59"/>
      <c r="Q7290" s="59"/>
      <c r="R7290" s="59"/>
      <c r="T7290" s="3"/>
      <c r="U7290" s="5"/>
      <c r="V7290" s="3"/>
      <c r="W7290" s="5"/>
      <c r="AE7290" s="7"/>
      <c r="AM7290" s="8"/>
      <c r="AT7290" s="9"/>
      <c r="GM7290" s="12"/>
      <c r="GN7290" s="12"/>
      <c r="GO7290" s="12"/>
      <c r="GP7290" s="12"/>
      <c r="GQ7290" s="12"/>
    </row>
    <row r="7291" spans="9:199" s="1" customFormat="1">
      <c r="I7291" s="3"/>
      <c r="P7291" s="59"/>
      <c r="Q7291" s="59"/>
      <c r="R7291" s="59"/>
      <c r="T7291" s="3"/>
      <c r="U7291" s="5"/>
      <c r="V7291" s="3"/>
      <c r="W7291" s="5"/>
      <c r="AE7291" s="7"/>
      <c r="AM7291" s="8"/>
      <c r="AT7291" s="9"/>
      <c r="GM7291" s="12"/>
      <c r="GN7291" s="12"/>
      <c r="GO7291" s="12"/>
      <c r="GP7291" s="12"/>
      <c r="GQ7291" s="12"/>
    </row>
    <row r="7292" spans="9:199" s="1" customFormat="1">
      <c r="I7292" s="3"/>
      <c r="P7292" s="59"/>
      <c r="Q7292" s="59"/>
      <c r="R7292" s="59"/>
      <c r="T7292" s="3"/>
      <c r="U7292" s="5"/>
      <c r="V7292" s="3"/>
      <c r="W7292" s="5"/>
      <c r="AE7292" s="7"/>
      <c r="AM7292" s="8"/>
      <c r="AT7292" s="9"/>
      <c r="GM7292" s="12"/>
      <c r="GN7292" s="12"/>
      <c r="GO7292" s="12"/>
      <c r="GP7292" s="12"/>
      <c r="GQ7292" s="12"/>
    </row>
    <row r="7293" spans="9:199" s="1" customFormat="1">
      <c r="I7293" s="3"/>
      <c r="P7293" s="59"/>
      <c r="Q7293" s="59"/>
      <c r="R7293" s="59"/>
      <c r="T7293" s="3"/>
      <c r="U7293" s="5"/>
      <c r="V7293" s="3"/>
      <c r="W7293" s="5"/>
      <c r="AE7293" s="7"/>
      <c r="AM7293" s="8"/>
      <c r="AT7293" s="9"/>
      <c r="GM7293" s="12"/>
      <c r="GN7293" s="12"/>
      <c r="GO7293" s="12"/>
      <c r="GP7293" s="12"/>
      <c r="GQ7293" s="12"/>
    </row>
    <row r="7294" spans="9:199" s="1" customFormat="1">
      <c r="I7294" s="3"/>
      <c r="P7294" s="59"/>
      <c r="Q7294" s="59"/>
      <c r="R7294" s="59"/>
      <c r="T7294" s="3"/>
      <c r="U7294" s="5"/>
      <c r="V7294" s="3"/>
      <c r="W7294" s="5"/>
      <c r="AE7294" s="7"/>
      <c r="AM7294" s="8"/>
      <c r="AT7294" s="9"/>
      <c r="GM7294" s="12"/>
      <c r="GN7294" s="12"/>
      <c r="GO7294" s="12"/>
      <c r="GP7294" s="12"/>
      <c r="GQ7294" s="12"/>
    </row>
    <row r="7295" spans="9:199" s="1" customFormat="1">
      <c r="I7295" s="3"/>
      <c r="P7295" s="59"/>
      <c r="Q7295" s="59"/>
      <c r="R7295" s="59"/>
      <c r="T7295" s="3"/>
      <c r="U7295" s="5"/>
      <c r="V7295" s="3"/>
      <c r="W7295" s="5"/>
      <c r="AE7295" s="7"/>
      <c r="AM7295" s="8"/>
      <c r="AT7295" s="9"/>
      <c r="GM7295" s="12"/>
      <c r="GN7295" s="12"/>
      <c r="GO7295" s="12"/>
      <c r="GP7295" s="12"/>
      <c r="GQ7295" s="12"/>
    </row>
    <row r="7296" spans="9:199" s="1" customFormat="1">
      <c r="I7296" s="3"/>
      <c r="P7296" s="59"/>
      <c r="Q7296" s="59"/>
      <c r="R7296" s="59"/>
      <c r="T7296" s="3"/>
      <c r="U7296" s="5"/>
      <c r="V7296" s="3"/>
      <c r="W7296" s="5"/>
      <c r="AE7296" s="7"/>
      <c r="AM7296" s="8"/>
      <c r="AT7296" s="9"/>
      <c r="GM7296" s="12"/>
      <c r="GN7296" s="12"/>
      <c r="GO7296" s="12"/>
      <c r="GP7296" s="12"/>
      <c r="GQ7296" s="12"/>
    </row>
    <row r="7297" spans="9:199" s="1" customFormat="1">
      <c r="I7297" s="3"/>
      <c r="P7297" s="59"/>
      <c r="Q7297" s="59"/>
      <c r="R7297" s="59"/>
      <c r="T7297" s="3"/>
      <c r="U7297" s="5"/>
      <c r="V7297" s="3"/>
      <c r="W7297" s="5"/>
      <c r="AE7297" s="7"/>
      <c r="AM7297" s="8"/>
      <c r="AT7297" s="9"/>
      <c r="GM7297" s="12"/>
      <c r="GN7297" s="12"/>
      <c r="GO7297" s="12"/>
      <c r="GP7297" s="12"/>
      <c r="GQ7297" s="12"/>
    </row>
    <row r="7298" spans="9:199" s="1" customFormat="1">
      <c r="I7298" s="3"/>
      <c r="P7298" s="59"/>
      <c r="Q7298" s="59"/>
      <c r="R7298" s="59"/>
      <c r="T7298" s="3"/>
      <c r="U7298" s="5"/>
      <c r="V7298" s="3"/>
      <c r="W7298" s="5"/>
      <c r="AE7298" s="7"/>
      <c r="AM7298" s="8"/>
      <c r="AT7298" s="9"/>
      <c r="GM7298" s="12"/>
      <c r="GN7298" s="12"/>
      <c r="GO7298" s="12"/>
      <c r="GP7298" s="12"/>
      <c r="GQ7298" s="12"/>
    </row>
    <row r="7299" spans="9:199" s="1" customFormat="1">
      <c r="I7299" s="3"/>
      <c r="P7299" s="59"/>
      <c r="Q7299" s="59"/>
      <c r="R7299" s="59"/>
      <c r="T7299" s="3"/>
      <c r="U7299" s="5"/>
      <c r="V7299" s="3"/>
      <c r="W7299" s="5"/>
      <c r="AE7299" s="7"/>
      <c r="AM7299" s="8"/>
      <c r="AT7299" s="9"/>
      <c r="GM7299" s="12"/>
      <c r="GN7299" s="12"/>
      <c r="GO7299" s="12"/>
      <c r="GP7299" s="12"/>
      <c r="GQ7299" s="12"/>
    </row>
    <row r="7300" spans="9:199" s="1" customFormat="1">
      <c r="I7300" s="3"/>
      <c r="P7300" s="59"/>
      <c r="Q7300" s="59"/>
      <c r="R7300" s="59"/>
      <c r="T7300" s="3"/>
      <c r="U7300" s="5"/>
      <c r="V7300" s="3"/>
      <c r="W7300" s="5"/>
      <c r="AE7300" s="7"/>
      <c r="AM7300" s="8"/>
      <c r="AT7300" s="9"/>
      <c r="GM7300" s="12"/>
      <c r="GN7300" s="12"/>
      <c r="GO7300" s="12"/>
      <c r="GP7300" s="12"/>
      <c r="GQ7300" s="12"/>
    </row>
    <row r="7301" spans="9:199" s="1" customFormat="1">
      <c r="I7301" s="3"/>
      <c r="P7301" s="59"/>
      <c r="Q7301" s="59"/>
      <c r="R7301" s="59"/>
      <c r="T7301" s="3"/>
      <c r="U7301" s="5"/>
      <c r="V7301" s="3"/>
      <c r="W7301" s="5"/>
      <c r="AE7301" s="7"/>
      <c r="AM7301" s="8"/>
      <c r="AT7301" s="9"/>
      <c r="GM7301" s="12"/>
      <c r="GN7301" s="12"/>
      <c r="GO7301" s="12"/>
      <c r="GP7301" s="12"/>
      <c r="GQ7301" s="12"/>
    </row>
    <row r="7302" spans="9:199" s="1" customFormat="1">
      <c r="I7302" s="3"/>
      <c r="P7302" s="59"/>
      <c r="Q7302" s="59"/>
      <c r="R7302" s="59"/>
      <c r="T7302" s="3"/>
      <c r="U7302" s="5"/>
      <c r="V7302" s="3"/>
      <c r="W7302" s="5"/>
      <c r="AE7302" s="7"/>
      <c r="AM7302" s="8"/>
      <c r="AT7302" s="9"/>
      <c r="GM7302" s="12"/>
      <c r="GN7302" s="12"/>
      <c r="GO7302" s="12"/>
      <c r="GP7302" s="12"/>
      <c r="GQ7302" s="12"/>
    </row>
    <row r="7303" spans="9:199" s="1" customFormat="1">
      <c r="I7303" s="3"/>
      <c r="P7303" s="59"/>
      <c r="Q7303" s="59"/>
      <c r="R7303" s="59"/>
      <c r="T7303" s="3"/>
      <c r="U7303" s="5"/>
      <c r="V7303" s="3"/>
      <c r="W7303" s="5"/>
      <c r="AE7303" s="7"/>
      <c r="AM7303" s="8"/>
      <c r="AT7303" s="9"/>
      <c r="GM7303" s="12"/>
      <c r="GN7303" s="12"/>
      <c r="GO7303" s="12"/>
      <c r="GP7303" s="12"/>
      <c r="GQ7303" s="12"/>
    </row>
    <row r="7304" spans="9:199" s="1" customFormat="1">
      <c r="I7304" s="3"/>
      <c r="P7304" s="59"/>
      <c r="Q7304" s="59"/>
      <c r="R7304" s="59"/>
      <c r="T7304" s="3"/>
      <c r="U7304" s="5"/>
      <c r="V7304" s="3"/>
      <c r="W7304" s="5"/>
      <c r="AE7304" s="7"/>
      <c r="AM7304" s="8"/>
      <c r="AT7304" s="9"/>
      <c r="GM7304" s="12"/>
      <c r="GN7304" s="12"/>
      <c r="GO7304" s="12"/>
      <c r="GP7304" s="12"/>
      <c r="GQ7304" s="12"/>
    </row>
    <row r="7305" spans="9:199" s="1" customFormat="1">
      <c r="I7305" s="3"/>
      <c r="P7305" s="59"/>
      <c r="Q7305" s="59"/>
      <c r="R7305" s="59"/>
      <c r="T7305" s="3"/>
      <c r="U7305" s="5"/>
      <c r="V7305" s="3"/>
      <c r="W7305" s="5"/>
      <c r="AE7305" s="7"/>
      <c r="AM7305" s="8"/>
      <c r="AT7305" s="9"/>
      <c r="GM7305" s="12"/>
      <c r="GN7305" s="12"/>
      <c r="GO7305" s="12"/>
      <c r="GP7305" s="12"/>
      <c r="GQ7305" s="12"/>
    </row>
    <row r="7306" spans="9:199" s="1" customFormat="1">
      <c r="I7306" s="3"/>
      <c r="P7306" s="59"/>
      <c r="Q7306" s="59"/>
      <c r="R7306" s="59"/>
      <c r="T7306" s="3"/>
      <c r="U7306" s="5"/>
      <c r="V7306" s="3"/>
      <c r="W7306" s="5"/>
      <c r="AE7306" s="7"/>
      <c r="AM7306" s="8"/>
      <c r="AT7306" s="9"/>
      <c r="GM7306" s="12"/>
      <c r="GN7306" s="12"/>
      <c r="GO7306" s="12"/>
      <c r="GP7306" s="12"/>
      <c r="GQ7306" s="12"/>
    </row>
    <row r="7307" spans="9:199" s="1" customFormat="1">
      <c r="I7307" s="3"/>
      <c r="P7307" s="59"/>
      <c r="Q7307" s="59"/>
      <c r="R7307" s="59"/>
      <c r="T7307" s="3"/>
      <c r="U7307" s="5"/>
      <c r="V7307" s="3"/>
      <c r="W7307" s="5"/>
      <c r="AE7307" s="7"/>
      <c r="AM7307" s="8"/>
      <c r="AT7307" s="9"/>
      <c r="GM7307" s="12"/>
      <c r="GN7307" s="12"/>
      <c r="GO7307" s="12"/>
      <c r="GP7307" s="12"/>
      <c r="GQ7307" s="12"/>
    </row>
    <row r="7308" spans="9:199" s="1" customFormat="1">
      <c r="I7308" s="3"/>
      <c r="P7308" s="59"/>
      <c r="Q7308" s="59"/>
      <c r="R7308" s="59"/>
      <c r="T7308" s="3"/>
      <c r="U7308" s="5"/>
      <c r="V7308" s="3"/>
      <c r="W7308" s="5"/>
      <c r="AE7308" s="7"/>
      <c r="AM7308" s="8"/>
      <c r="AT7308" s="9"/>
      <c r="GM7308" s="12"/>
      <c r="GN7308" s="12"/>
      <c r="GO7308" s="12"/>
      <c r="GP7308" s="12"/>
      <c r="GQ7308" s="12"/>
    </row>
    <row r="7309" spans="9:199" s="1" customFormat="1">
      <c r="I7309" s="3"/>
      <c r="P7309" s="59"/>
      <c r="Q7309" s="59"/>
      <c r="R7309" s="59"/>
      <c r="T7309" s="3"/>
      <c r="U7309" s="5"/>
      <c r="V7309" s="3"/>
      <c r="W7309" s="5"/>
      <c r="AE7309" s="7"/>
      <c r="AM7309" s="8"/>
      <c r="AT7309" s="9"/>
      <c r="GM7309" s="12"/>
      <c r="GN7309" s="12"/>
      <c r="GO7309" s="12"/>
      <c r="GP7309" s="12"/>
      <c r="GQ7309" s="12"/>
    </row>
    <row r="7310" spans="9:199" s="1" customFormat="1">
      <c r="I7310" s="3"/>
      <c r="P7310" s="59"/>
      <c r="Q7310" s="59"/>
      <c r="R7310" s="59"/>
      <c r="T7310" s="3"/>
      <c r="U7310" s="5"/>
      <c r="V7310" s="3"/>
      <c r="W7310" s="5"/>
      <c r="AE7310" s="7"/>
      <c r="AM7310" s="8"/>
      <c r="AT7310" s="9"/>
      <c r="GM7310" s="12"/>
      <c r="GN7310" s="12"/>
      <c r="GO7310" s="12"/>
      <c r="GP7310" s="12"/>
      <c r="GQ7310" s="12"/>
    </row>
    <row r="7311" spans="9:199" s="1" customFormat="1">
      <c r="I7311" s="3"/>
      <c r="P7311" s="59"/>
      <c r="Q7311" s="59"/>
      <c r="R7311" s="59"/>
      <c r="T7311" s="3"/>
      <c r="U7311" s="5"/>
      <c r="V7311" s="3"/>
      <c r="W7311" s="5"/>
      <c r="AE7311" s="7"/>
      <c r="AM7311" s="8"/>
      <c r="AT7311" s="9"/>
      <c r="GM7311" s="12"/>
      <c r="GN7311" s="12"/>
      <c r="GO7311" s="12"/>
      <c r="GP7311" s="12"/>
      <c r="GQ7311" s="12"/>
    </row>
    <row r="7312" spans="9:199" s="1" customFormat="1">
      <c r="I7312" s="3"/>
      <c r="P7312" s="59"/>
      <c r="Q7312" s="59"/>
      <c r="R7312" s="59"/>
      <c r="T7312" s="3"/>
      <c r="U7312" s="5"/>
      <c r="V7312" s="3"/>
      <c r="W7312" s="5"/>
      <c r="AE7312" s="7"/>
      <c r="AM7312" s="8"/>
      <c r="AT7312" s="9"/>
      <c r="GM7312" s="12"/>
      <c r="GN7312" s="12"/>
      <c r="GO7312" s="12"/>
      <c r="GP7312" s="12"/>
      <c r="GQ7312" s="12"/>
    </row>
    <row r="7313" spans="9:199" s="1" customFormat="1">
      <c r="I7313" s="3"/>
      <c r="P7313" s="59"/>
      <c r="Q7313" s="59"/>
      <c r="R7313" s="59"/>
      <c r="T7313" s="3"/>
      <c r="U7313" s="5"/>
      <c r="V7313" s="3"/>
      <c r="W7313" s="5"/>
      <c r="AE7313" s="7"/>
      <c r="AM7313" s="8"/>
      <c r="AT7313" s="9"/>
      <c r="GM7313" s="12"/>
      <c r="GN7313" s="12"/>
      <c r="GO7313" s="12"/>
      <c r="GP7313" s="12"/>
      <c r="GQ7313" s="12"/>
    </row>
    <row r="7314" spans="9:199" s="1" customFormat="1">
      <c r="I7314" s="3"/>
      <c r="P7314" s="59"/>
      <c r="Q7314" s="59"/>
      <c r="R7314" s="59"/>
      <c r="T7314" s="3"/>
      <c r="U7314" s="5"/>
      <c r="V7314" s="3"/>
      <c r="W7314" s="5"/>
      <c r="AE7314" s="7"/>
      <c r="AM7314" s="8"/>
      <c r="AT7314" s="9"/>
      <c r="GM7314" s="12"/>
      <c r="GN7314" s="12"/>
      <c r="GO7314" s="12"/>
      <c r="GP7314" s="12"/>
      <c r="GQ7314" s="12"/>
    </row>
    <row r="7315" spans="9:199" s="1" customFormat="1">
      <c r="I7315" s="3"/>
      <c r="P7315" s="59"/>
      <c r="Q7315" s="59"/>
      <c r="R7315" s="59"/>
      <c r="T7315" s="3"/>
      <c r="U7315" s="5"/>
      <c r="V7315" s="3"/>
      <c r="W7315" s="5"/>
      <c r="AE7315" s="7"/>
      <c r="AM7315" s="8"/>
      <c r="AT7315" s="9"/>
      <c r="GM7315" s="12"/>
      <c r="GN7315" s="12"/>
      <c r="GO7315" s="12"/>
      <c r="GP7315" s="12"/>
      <c r="GQ7315" s="12"/>
    </row>
    <row r="7316" spans="9:199" s="1" customFormat="1">
      <c r="I7316" s="3"/>
      <c r="P7316" s="59"/>
      <c r="Q7316" s="59"/>
      <c r="R7316" s="59"/>
      <c r="T7316" s="3"/>
      <c r="U7316" s="5"/>
      <c r="V7316" s="3"/>
      <c r="W7316" s="5"/>
      <c r="AE7316" s="7"/>
      <c r="AM7316" s="8"/>
      <c r="AT7316" s="9"/>
      <c r="GM7316" s="12"/>
      <c r="GN7316" s="12"/>
      <c r="GO7316" s="12"/>
      <c r="GP7316" s="12"/>
      <c r="GQ7316" s="12"/>
    </row>
    <row r="7317" spans="9:199" s="1" customFormat="1">
      <c r="I7317" s="3"/>
      <c r="P7317" s="59"/>
      <c r="Q7317" s="59"/>
      <c r="R7317" s="59"/>
      <c r="T7317" s="3"/>
      <c r="U7317" s="5"/>
      <c r="V7317" s="3"/>
      <c r="W7317" s="5"/>
      <c r="AE7317" s="7"/>
      <c r="AM7317" s="8"/>
      <c r="AT7317" s="9"/>
      <c r="GM7317" s="12"/>
      <c r="GN7317" s="12"/>
      <c r="GO7317" s="12"/>
      <c r="GP7317" s="12"/>
      <c r="GQ7317" s="12"/>
    </row>
    <row r="7318" spans="9:199" s="1" customFormat="1">
      <c r="I7318" s="3"/>
      <c r="P7318" s="59"/>
      <c r="Q7318" s="59"/>
      <c r="R7318" s="59"/>
      <c r="T7318" s="3"/>
      <c r="U7318" s="5"/>
      <c r="V7318" s="3"/>
      <c r="W7318" s="5"/>
      <c r="AE7318" s="7"/>
      <c r="AM7318" s="8"/>
      <c r="AT7318" s="9"/>
      <c r="GM7318" s="12"/>
      <c r="GN7318" s="12"/>
      <c r="GO7318" s="12"/>
      <c r="GP7318" s="12"/>
      <c r="GQ7318" s="12"/>
    </row>
    <row r="7319" spans="9:199" s="1" customFormat="1">
      <c r="I7319" s="3"/>
      <c r="P7319" s="59"/>
      <c r="Q7319" s="59"/>
      <c r="R7319" s="59"/>
      <c r="T7319" s="3"/>
      <c r="U7319" s="5"/>
      <c r="V7319" s="3"/>
      <c r="W7319" s="5"/>
      <c r="AE7319" s="7"/>
      <c r="AM7319" s="8"/>
      <c r="AT7319" s="9"/>
      <c r="GM7319" s="12"/>
      <c r="GN7319" s="12"/>
      <c r="GO7319" s="12"/>
      <c r="GP7319" s="12"/>
      <c r="GQ7319" s="12"/>
    </row>
    <row r="7320" spans="9:199" s="1" customFormat="1">
      <c r="I7320" s="3"/>
      <c r="P7320" s="59"/>
      <c r="Q7320" s="59"/>
      <c r="R7320" s="59"/>
      <c r="T7320" s="3"/>
      <c r="U7320" s="5"/>
      <c r="V7320" s="3"/>
      <c r="W7320" s="5"/>
      <c r="AE7320" s="7"/>
      <c r="AM7320" s="8"/>
      <c r="AT7320" s="9"/>
      <c r="GM7320" s="12"/>
      <c r="GN7320" s="12"/>
      <c r="GO7320" s="12"/>
      <c r="GP7320" s="12"/>
      <c r="GQ7320" s="12"/>
    </row>
    <row r="7321" spans="9:199" s="1" customFormat="1">
      <c r="I7321" s="3"/>
      <c r="P7321" s="59"/>
      <c r="Q7321" s="59"/>
      <c r="R7321" s="59"/>
      <c r="T7321" s="3"/>
      <c r="U7321" s="5"/>
      <c r="V7321" s="3"/>
      <c r="W7321" s="5"/>
      <c r="AE7321" s="7"/>
      <c r="AM7321" s="8"/>
      <c r="AT7321" s="9"/>
      <c r="GM7321" s="12"/>
      <c r="GN7321" s="12"/>
      <c r="GO7321" s="12"/>
      <c r="GP7321" s="12"/>
      <c r="GQ7321" s="12"/>
    </row>
    <row r="7322" spans="9:199" s="1" customFormat="1">
      <c r="I7322" s="3"/>
      <c r="P7322" s="59"/>
      <c r="Q7322" s="59"/>
      <c r="R7322" s="59"/>
      <c r="T7322" s="3"/>
      <c r="U7322" s="5"/>
      <c r="V7322" s="3"/>
      <c r="W7322" s="5"/>
      <c r="AE7322" s="7"/>
      <c r="AM7322" s="8"/>
      <c r="AT7322" s="9"/>
      <c r="GM7322" s="12"/>
      <c r="GN7322" s="12"/>
      <c r="GO7322" s="12"/>
      <c r="GP7322" s="12"/>
      <c r="GQ7322" s="12"/>
    </row>
    <row r="7323" spans="9:199" s="1" customFormat="1">
      <c r="I7323" s="3"/>
      <c r="P7323" s="59"/>
      <c r="Q7323" s="59"/>
      <c r="R7323" s="59"/>
      <c r="T7323" s="3"/>
      <c r="U7323" s="5"/>
      <c r="V7323" s="3"/>
      <c r="W7323" s="5"/>
      <c r="AE7323" s="7"/>
      <c r="AM7323" s="8"/>
      <c r="AT7323" s="9"/>
      <c r="GM7323" s="12"/>
      <c r="GN7323" s="12"/>
      <c r="GO7323" s="12"/>
      <c r="GP7323" s="12"/>
      <c r="GQ7323" s="12"/>
    </row>
    <row r="7324" spans="9:199" s="1" customFormat="1">
      <c r="I7324" s="3"/>
      <c r="P7324" s="59"/>
      <c r="Q7324" s="59"/>
      <c r="R7324" s="59"/>
      <c r="T7324" s="3"/>
      <c r="U7324" s="5"/>
      <c r="V7324" s="3"/>
      <c r="W7324" s="5"/>
      <c r="AE7324" s="7"/>
      <c r="AM7324" s="8"/>
      <c r="AT7324" s="9"/>
      <c r="GM7324" s="12"/>
      <c r="GN7324" s="12"/>
      <c r="GO7324" s="12"/>
      <c r="GP7324" s="12"/>
      <c r="GQ7324" s="12"/>
    </row>
    <row r="7325" spans="9:199" s="1" customFormat="1">
      <c r="I7325" s="3"/>
      <c r="P7325" s="59"/>
      <c r="Q7325" s="59"/>
      <c r="R7325" s="59"/>
      <c r="T7325" s="3"/>
      <c r="U7325" s="5"/>
      <c r="V7325" s="3"/>
      <c r="W7325" s="5"/>
      <c r="AE7325" s="7"/>
      <c r="AM7325" s="8"/>
      <c r="AT7325" s="9"/>
      <c r="GM7325" s="12"/>
      <c r="GN7325" s="12"/>
      <c r="GO7325" s="12"/>
      <c r="GP7325" s="12"/>
      <c r="GQ7325" s="12"/>
    </row>
    <row r="7326" spans="9:199" s="1" customFormat="1">
      <c r="I7326" s="3"/>
      <c r="P7326" s="59"/>
      <c r="Q7326" s="59"/>
      <c r="R7326" s="59"/>
      <c r="T7326" s="3"/>
      <c r="U7326" s="5"/>
      <c r="V7326" s="3"/>
      <c r="W7326" s="5"/>
      <c r="AE7326" s="7"/>
      <c r="AM7326" s="8"/>
      <c r="AT7326" s="9"/>
      <c r="GM7326" s="12"/>
      <c r="GN7326" s="12"/>
      <c r="GO7326" s="12"/>
      <c r="GP7326" s="12"/>
      <c r="GQ7326" s="12"/>
    </row>
    <row r="7327" spans="9:199" s="1" customFormat="1">
      <c r="I7327" s="3"/>
      <c r="P7327" s="59"/>
      <c r="Q7327" s="59"/>
      <c r="R7327" s="59"/>
      <c r="T7327" s="3"/>
      <c r="U7327" s="5"/>
      <c r="V7327" s="3"/>
      <c r="W7327" s="5"/>
      <c r="AE7327" s="7"/>
      <c r="AM7327" s="8"/>
      <c r="AT7327" s="9"/>
      <c r="GM7327" s="12"/>
      <c r="GN7327" s="12"/>
      <c r="GO7327" s="12"/>
      <c r="GP7327" s="12"/>
      <c r="GQ7327" s="12"/>
    </row>
    <row r="7328" spans="9:199" s="1" customFormat="1">
      <c r="I7328" s="3"/>
      <c r="P7328" s="59"/>
      <c r="Q7328" s="59"/>
      <c r="R7328" s="59"/>
      <c r="T7328" s="3"/>
      <c r="U7328" s="5"/>
      <c r="V7328" s="3"/>
      <c r="W7328" s="5"/>
      <c r="AE7328" s="7"/>
      <c r="AM7328" s="8"/>
      <c r="AT7328" s="9"/>
      <c r="GM7328" s="12"/>
      <c r="GN7328" s="12"/>
      <c r="GO7328" s="12"/>
      <c r="GP7328" s="12"/>
      <c r="GQ7328" s="12"/>
    </row>
    <row r="7329" spans="9:199" s="1" customFormat="1">
      <c r="I7329" s="3"/>
      <c r="P7329" s="59"/>
      <c r="Q7329" s="59"/>
      <c r="R7329" s="59"/>
      <c r="T7329" s="3"/>
      <c r="U7329" s="5"/>
      <c r="V7329" s="3"/>
      <c r="W7329" s="5"/>
      <c r="AE7329" s="7"/>
      <c r="AM7329" s="8"/>
      <c r="AT7329" s="9"/>
      <c r="GM7329" s="12"/>
      <c r="GN7329" s="12"/>
      <c r="GO7329" s="12"/>
      <c r="GP7329" s="12"/>
      <c r="GQ7329" s="12"/>
    </row>
    <row r="7330" spans="9:199" s="1" customFormat="1">
      <c r="I7330" s="3"/>
      <c r="P7330" s="59"/>
      <c r="Q7330" s="59"/>
      <c r="R7330" s="59"/>
      <c r="T7330" s="3"/>
      <c r="U7330" s="5"/>
      <c r="V7330" s="3"/>
      <c r="W7330" s="5"/>
      <c r="AE7330" s="7"/>
      <c r="AM7330" s="8"/>
      <c r="AT7330" s="9"/>
      <c r="GM7330" s="12"/>
      <c r="GN7330" s="12"/>
      <c r="GO7330" s="12"/>
      <c r="GP7330" s="12"/>
      <c r="GQ7330" s="12"/>
    </row>
    <row r="7331" spans="9:199" s="1" customFormat="1">
      <c r="I7331" s="3"/>
      <c r="P7331" s="59"/>
      <c r="Q7331" s="59"/>
      <c r="R7331" s="59"/>
      <c r="T7331" s="3"/>
      <c r="U7331" s="5"/>
      <c r="V7331" s="3"/>
      <c r="W7331" s="5"/>
      <c r="AE7331" s="7"/>
      <c r="AM7331" s="8"/>
      <c r="AT7331" s="9"/>
      <c r="GM7331" s="12"/>
      <c r="GN7331" s="12"/>
      <c r="GO7331" s="12"/>
      <c r="GP7331" s="12"/>
      <c r="GQ7331" s="12"/>
    </row>
    <row r="7332" spans="9:199" s="1" customFormat="1">
      <c r="I7332" s="3"/>
      <c r="P7332" s="59"/>
      <c r="Q7332" s="59"/>
      <c r="R7332" s="59"/>
      <c r="T7332" s="3"/>
      <c r="U7332" s="5"/>
      <c r="V7332" s="3"/>
      <c r="W7332" s="5"/>
      <c r="AE7332" s="7"/>
      <c r="AM7332" s="8"/>
      <c r="AT7332" s="9"/>
      <c r="GM7332" s="12"/>
      <c r="GN7332" s="12"/>
      <c r="GO7332" s="12"/>
      <c r="GP7332" s="12"/>
      <c r="GQ7332" s="12"/>
    </row>
    <row r="7333" spans="9:199" s="1" customFormat="1">
      <c r="I7333" s="3"/>
      <c r="P7333" s="59"/>
      <c r="Q7333" s="59"/>
      <c r="R7333" s="59"/>
      <c r="T7333" s="3"/>
      <c r="U7333" s="5"/>
      <c r="V7333" s="3"/>
      <c r="W7333" s="5"/>
      <c r="AE7333" s="7"/>
      <c r="AM7333" s="8"/>
      <c r="AT7333" s="9"/>
      <c r="GM7333" s="12"/>
      <c r="GN7333" s="12"/>
      <c r="GO7333" s="12"/>
      <c r="GP7333" s="12"/>
      <c r="GQ7333" s="12"/>
    </row>
    <row r="7334" spans="9:199" s="1" customFormat="1">
      <c r="I7334" s="3"/>
      <c r="P7334" s="59"/>
      <c r="Q7334" s="59"/>
      <c r="R7334" s="59"/>
      <c r="T7334" s="3"/>
      <c r="U7334" s="5"/>
      <c r="V7334" s="3"/>
      <c r="W7334" s="5"/>
      <c r="AE7334" s="7"/>
      <c r="AM7334" s="8"/>
      <c r="AT7334" s="9"/>
      <c r="GM7334" s="12"/>
      <c r="GN7334" s="12"/>
      <c r="GO7334" s="12"/>
      <c r="GP7334" s="12"/>
      <c r="GQ7334" s="12"/>
    </row>
    <row r="7335" spans="9:199" s="1" customFormat="1">
      <c r="I7335" s="3"/>
      <c r="P7335" s="59"/>
      <c r="Q7335" s="59"/>
      <c r="R7335" s="59"/>
      <c r="T7335" s="3"/>
      <c r="U7335" s="5"/>
      <c r="V7335" s="3"/>
      <c r="W7335" s="5"/>
      <c r="AE7335" s="7"/>
      <c r="AM7335" s="8"/>
      <c r="AT7335" s="9"/>
      <c r="GM7335" s="12"/>
      <c r="GN7335" s="12"/>
      <c r="GO7335" s="12"/>
      <c r="GP7335" s="12"/>
      <c r="GQ7335" s="12"/>
    </row>
    <row r="7336" spans="9:199" s="1" customFormat="1">
      <c r="I7336" s="3"/>
      <c r="P7336" s="59"/>
      <c r="Q7336" s="59"/>
      <c r="R7336" s="59"/>
      <c r="T7336" s="3"/>
      <c r="U7336" s="5"/>
      <c r="V7336" s="3"/>
      <c r="W7336" s="5"/>
      <c r="AE7336" s="7"/>
      <c r="AM7336" s="8"/>
      <c r="AT7336" s="9"/>
      <c r="GM7336" s="12"/>
      <c r="GN7336" s="12"/>
      <c r="GO7336" s="12"/>
      <c r="GP7336" s="12"/>
      <c r="GQ7336" s="12"/>
    </row>
    <row r="7337" spans="9:199" s="1" customFormat="1">
      <c r="I7337" s="3"/>
      <c r="P7337" s="59"/>
      <c r="Q7337" s="59"/>
      <c r="R7337" s="59"/>
      <c r="T7337" s="3"/>
      <c r="U7337" s="5"/>
      <c r="V7337" s="3"/>
      <c r="W7337" s="5"/>
      <c r="AE7337" s="7"/>
      <c r="AM7337" s="8"/>
      <c r="AT7337" s="9"/>
      <c r="GM7337" s="12"/>
      <c r="GN7337" s="12"/>
      <c r="GO7337" s="12"/>
      <c r="GP7337" s="12"/>
      <c r="GQ7337" s="12"/>
    </row>
    <row r="7338" spans="9:199" s="1" customFormat="1">
      <c r="I7338" s="3"/>
      <c r="P7338" s="59"/>
      <c r="Q7338" s="59"/>
      <c r="R7338" s="59"/>
      <c r="T7338" s="3"/>
      <c r="U7338" s="5"/>
      <c r="V7338" s="3"/>
      <c r="W7338" s="5"/>
      <c r="AE7338" s="7"/>
      <c r="AM7338" s="8"/>
      <c r="AT7338" s="9"/>
      <c r="GM7338" s="12"/>
      <c r="GN7338" s="12"/>
      <c r="GO7338" s="12"/>
      <c r="GP7338" s="12"/>
      <c r="GQ7338" s="12"/>
    </row>
    <row r="7339" spans="9:199" s="1" customFormat="1">
      <c r="I7339" s="3"/>
      <c r="P7339" s="59"/>
      <c r="Q7339" s="59"/>
      <c r="R7339" s="59"/>
      <c r="T7339" s="3"/>
      <c r="U7339" s="5"/>
      <c r="V7339" s="3"/>
      <c r="W7339" s="5"/>
      <c r="AE7339" s="7"/>
      <c r="AM7339" s="8"/>
      <c r="AT7339" s="9"/>
      <c r="GM7339" s="12"/>
      <c r="GN7339" s="12"/>
      <c r="GO7339" s="12"/>
      <c r="GP7339" s="12"/>
      <c r="GQ7339" s="12"/>
    </row>
    <row r="7340" spans="9:199" s="1" customFormat="1">
      <c r="I7340" s="3"/>
      <c r="P7340" s="59"/>
      <c r="Q7340" s="59"/>
      <c r="R7340" s="59"/>
      <c r="T7340" s="3"/>
      <c r="U7340" s="5"/>
      <c r="V7340" s="3"/>
      <c r="W7340" s="5"/>
      <c r="AE7340" s="7"/>
      <c r="AM7340" s="8"/>
      <c r="AT7340" s="9"/>
      <c r="GM7340" s="12"/>
      <c r="GN7340" s="12"/>
      <c r="GO7340" s="12"/>
      <c r="GP7340" s="12"/>
      <c r="GQ7340" s="12"/>
    </row>
    <row r="7341" spans="9:199" s="1" customFormat="1">
      <c r="I7341" s="3"/>
      <c r="P7341" s="59"/>
      <c r="Q7341" s="59"/>
      <c r="R7341" s="59"/>
      <c r="T7341" s="3"/>
      <c r="U7341" s="5"/>
      <c r="V7341" s="3"/>
      <c r="W7341" s="5"/>
      <c r="AE7341" s="7"/>
      <c r="AM7341" s="8"/>
      <c r="AT7341" s="9"/>
      <c r="GM7341" s="12"/>
      <c r="GN7341" s="12"/>
      <c r="GO7341" s="12"/>
      <c r="GP7341" s="12"/>
      <c r="GQ7341" s="12"/>
    </row>
    <row r="7342" spans="9:199" s="1" customFormat="1">
      <c r="I7342" s="3"/>
      <c r="P7342" s="59"/>
      <c r="Q7342" s="59"/>
      <c r="R7342" s="59"/>
      <c r="T7342" s="3"/>
      <c r="U7342" s="5"/>
      <c r="V7342" s="3"/>
      <c r="W7342" s="5"/>
      <c r="AE7342" s="7"/>
      <c r="AM7342" s="8"/>
      <c r="AT7342" s="9"/>
      <c r="GM7342" s="12"/>
      <c r="GN7342" s="12"/>
      <c r="GO7342" s="12"/>
      <c r="GP7342" s="12"/>
      <c r="GQ7342" s="12"/>
    </row>
    <row r="7343" spans="9:199" s="1" customFormat="1">
      <c r="I7343" s="3"/>
      <c r="P7343" s="59"/>
      <c r="Q7343" s="59"/>
      <c r="R7343" s="59"/>
      <c r="T7343" s="3"/>
      <c r="U7343" s="5"/>
      <c r="V7343" s="3"/>
      <c r="W7343" s="5"/>
      <c r="AE7343" s="7"/>
      <c r="AM7343" s="8"/>
      <c r="AT7343" s="9"/>
      <c r="GM7343" s="12"/>
      <c r="GN7343" s="12"/>
      <c r="GO7343" s="12"/>
      <c r="GP7343" s="12"/>
      <c r="GQ7343" s="12"/>
    </row>
    <row r="7344" spans="9:199" s="1" customFormat="1">
      <c r="I7344" s="3"/>
      <c r="P7344" s="59"/>
      <c r="Q7344" s="59"/>
      <c r="R7344" s="59"/>
      <c r="T7344" s="3"/>
      <c r="U7344" s="5"/>
      <c r="V7344" s="3"/>
      <c r="W7344" s="5"/>
      <c r="AE7344" s="7"/>
      <c r="AM7344" s="8"/>
      <c r="AT7344" s="9"/>
      <c r="GM7344" s="12"/>
      <c r="GN7344" s="12"/>
      <c r="GO7344" s="12"/>
      <c r="GP7344" s="12"/>
      <c r="GQ7344" s="12"/>
    </row>
    <row r="7345" spans="9:199" s="1" customFormat="1">
      <c r="I7345" s="3"/>
      <c r="P7345" s="59"/>
      <c r="Q7345" s="59"/>
      <c r="R7345" s="59"/>
      <c r="T7345" s="3"/>
      <c r="U7345" s="5"/>
      <c r="V7345" s="3"/>
      <c r="W7345" s="5"/>
      <c r="AE7345" s="7"/>
      <c r="AM7345" s="8"/>
      <c r="AT7345" s="9"/>
      <c r="GM7345" s="12"/>
      <c r="GN7345" s="12"/>
      <c r="GO7345" s="12"/>
      <c r="GP7345" s="12"/>
      <c r="GQ7345" s="12"/>
    </row>
    <row r="7346" spans="9:199" s="1" customFormat="1">
      <c r="I7346" s="3"/>
      <c r="P7346" s="59"/>
      <c r="Q7346" s="59"/>
      <c r="R7346" s="59"/>
      <c r="T7346" s="3"/>
      <c r="U7346" s="5"/>
      <c r="V7346" s="3"/>
      <c r="W7346" s="5"/>
      <c r="AE7346" s="7"/>
      <c r="AM7346" s="8"/>
      <c r="AT7346" s="9"/>
      <c r="GM7346" s="12"/>
      <c r="GN7346" s="12"/>
      <c r="GO7346" s="12"/>
      <c r="GP7346" s="12"/>
      <c r="GQ7346" s="12"/>
    </row>
    <row r="7347" spans="9:199" s="1" customFormat="1">
      <c r="I7347" s="3"/>
      <c r="P7347" s="59"/>
      <c r="Q7347" s="59"/>
      <c r="R7347" s="59"/>
      <c r="T7347" s="3"/>
      <c r="U7347" s="5"/>
      <c r="V7347" s="3"/>
      <c r="W7347" s="5"/>
      <c r="AE7347" s="7"/>
      <c r="AM7347" s="8"/>
      <c r="AT7347" s="9"/>
      <c r="GM7347" s="12"/>
      <c r="GN7347" s="12"/>
      <c r="GO7347" s="12"/>
      <c r="GP7347" s="12"/>
      <c r="GQ7347" s="12"/>
    </row>
    <row r="7348" spans="9:199" s="1" customFormat="1">
      <c r="I7348" s="3"/>
      <c r="P7348" s="59"/>
      <c r="Q7348" s="59"/>
      <c r="R7348" s="59"/>
      <c r="T7348" s="3"/>
      <c r="U7348" s="5"/>
      <c r="V7348" s="3"/>
      <c r="W7348" s="5"/>
      <c r="AE7348" s="7"/>
      <c r="AM7348" s="8"/>
      <c r="AT7348" s="9"/>
      <c r="GM7348" s="12"/>
      <c r="GN7348" s="12"/>
      <c r="GO7348" s="12"/>
      <c r="GP7348" s="12"/>
      <c r="GQ7348" s="12"/>
    </row>
    <row r="7349" spans="9:199" s="1" customFormat="1">
      <c r="I7349" s="3"/>
      <c r="P7349" s="59"/>
      <c r="Q7349" s="59"/>
      <c r="R7349" s="59"/>
      <c r="T7349" s="3"/>
      <c r="U7349" s="5"/>
      <c r="V7349" s="3"/>
      <c r="W7349" s="5"/>
      <c r="AE7349" s="7"/>
      <c r="AM7349" s="8"/>
      <c r="AT7349" s="9"/>
      <c r="GM7349" s="12"/>
      <c r="GN7349" s="12"/>
      <c r="GO7349" s="12"/>
      <c r="GP7349" s="12"/>
      <c r="GQ7349" s="12"/>
    </row>
    <row r="7350" spans="9:199" s="1" customFormat="1">
      <c r="I7350" s="3"/>
      <c r="P7350" s="59"/>
      <c r="Q7350" s="59"/>
      <c r="R7350" s="59"/>
      <c r="T7350" s="3"/>
      <c r="U7350" s="5"/>
      <c r="V7350" s="3"/>
      <c r="W7350" s="5"/>
      <c r="AE7350" s="7"/>
      <c r="AM7350" s="8"/>
      <c r="AT7350" s="9"/>
      <c r="GM7350" s="12"/>
      <c r="GN7350" s="12"/>
      <c r="GO7350" s="12"/>
      <c r="GP7350" s="12"/>
      <c r="GQ7350" s="12"/>
    </row>
    <row r="7351" spans="9:199" s="1" customFormat="1">
      <c r="I7351" s="3"/>
      <c r="P7351" s="59"/>
      <c r="Q7351" s="59"/>
      <c r="R7351" s="59"/>
      <c r="T7351" s="3"/>
      <c r="U7351" s="5"/>
      <c r="V7351" s="3"/>
      <c r="W7351" s="5"/>
      <c r="AE7351" s="7"/>
      <c r="AM7351" s="8"/>
      <c r="AT7351" s="9"/>
      <c r="GM7351" s="12"/>
      <c r="GN7351" s="12"/>
      <c r="GO7351" s="12"/>
      <c r="GP7351" s="12"/>
      <c r="GQ7351" s="12"/>
    </row>
    <row r="7352" spans="9:199" s="1" customFormat="1">
      <c r="I7352" s="3"/>
      <c r="P7352" s="59"/>
      <c r="Q7352" s="59"/>
      <c r="R7352" s="59"/>
      <c r="T7352" s="3"/>
      <c r="U7352" s="5"/>
      <c r="V7352" s="3"/>
      <c r="W7352" s="5"/>
      <c r="AE7352" s="7"/>
      <c r="AM7352" s="8"/>
      <c r="AT7352" s="9"/>
      <c r="GM7352" s="12"/>
      <c r="GN7352" s="12"/>
      <c r="GO7352" s="12"/>
      <c r="GP7352" s="12"/>
      <c r="GQ7352" s="12"/>
    </row>
    <row r="7353" spans="9:199" s="1" customFormat="1">
      <c r="I7353" s="3"/>
      <c r="P7353" s="59"/>
      <c r="Q7353" s="59"/>
      <c r="R7353" s="59"/>
      <c r="T7353" s="3"/>
      <c r="U7353" s="5"/>
      <c r="V7353" s="3"/>
      <c r="W7353" s="5"/>
      <c r="AE7353" s="7"/>
      <c r="AM7353" s="8"/>
      <c r="AT7353" s="9"/>
      <c r="GM7353" s="12"/>
      <c r="GN7353" s="12"/>
      <c r="GO7353" s="12"/>
      <c r="GP7353" s="12"/>
      <c r="GQ7353" s="12"/>
    </row>
    <row r="7354" spans="9:199" s="1" customFormat="1">
      <c r="I7354" s="3"/>
      <c r="P7354" s="59"/>
      <c r="Q7354" s="59"/>
      <c r="R7354" s="59"/>
      <c r="T7354" s="3"/>
      <c r="U7354" s="5"/>
      <c r="V7354" s="3"/>
      <c r="W7354" s="5"/>
      <c r="AE7354" s="7"/>
      <c r="AM7354" s="8"/>
      <c r="AT7354" s="9"/>
      <c r="GM7354" s="12"/>
      <c r="GN7354" s="12"/>
      <c r="GO7354" s="12"/>
      <c r="GP7354" s="12"/>
      <c r="GQ7354" s="12"/>
    </row>
    <row r="7355" spans="9:199" s="1" customFormat="1">
      <c r="I7355" s="3"/>
      <c r="P7355" s="59"/>
      <c r="Q7355" s="59"/>
      <c r="R7355" s="59"/>
      <c r="T7355" s="3"/>
      <c r="U7355" s="5"/>
      <c r="V7355" s="3"/>
      <c r="W7355" s="5"/>
      <c r="AE7355" s="7"/>
      <c r="AM7355" s="8"/>
      <c r="AT7355" s="9"/>
      <c r="GM7355" s="12"/>
      <c r="GN7355" s="12"/>
      <c r="GO7355" s="12"/>
      <c r="GP7355" s="12"/>
      <c r="GQ7355" s="12"/>
    </row>
    <row r="7356" spans="9:199" s="1" customFormat="1">
      <c r="I7356" s="3"/>
      <c r="P7356" s="59"/>
      <c r="Q7356" s="59"/>
      <c r="R7356" s="59"/>
      <c r="T7356" s="3"/>
      <c r="U7356" s="5"/>
      <c r="V7356" s="3"/>
      <c r="W7356" s="5"/>
      <c r="AE7356" s="7"/>
      <c r="AM7356" s="8"/>
      <c r="AT7356" s="9"/>
      <c r="GM7356" s="12"/>
      <c r="GN7356" s="12"/>
      <c r="GO7356" s="12"/>
      <c r="GP7356" s="12"/>
      <c r="GQ7356" s="12"/>
    </row>
    <row r="7357" spans="9:199" s="1" customFormat="1">
      <c r="I7357" s="3"/>
      <c r="P7357" s="59"/>
      <c r="Q7357" s="59"/>
      <c r="R7357" s="59"/>
      <c r="T7357" s="3"/>
      <c r="U7357" s="5"/>
      <c r="V7357" s="3"/>
      <c r="W7357" s="5"/>
      <c r="AE7357" s="7"/>
      <c r="AM7357" s="8"/>
      <c r="AT7357" s="9"/>
      <c r="GM7357" s="12"/>
      <c r="GN7357" s="12"/>
      <c r="GO7357" s="12"/>
      <c r="GP7357" s="12"/>
      <c r="GQ7357" s="12"/>
    </row>
    <row r="7358" spans="9:199" s="1" customFormat="1">
      <c r="I7358" s="3"/>
      <c r="P7358" s="59"/>
      <c r="Q7358" s="59"/>
      <c r="R7358" s="59"/>
      <c r="T7358" s="3"/>
      <c r="U7358" s="5"/>
      <c r="V7358" s="3"/>
      <c r="W7358" s="5"/>
      <c r="AE7358" s="7"/>
      <c r="AM7358" s="8"/>
      <c r="AT7358" s="9"/>
      <c r="GM7358" s="12"/>
      <c r="GN7358" s="12"/>
      <c r="GO7358" s="12"/>
      <c r="GP7358" s="12"/>
      <c r="GQ7358" s="12"/>
    </row>
    <row r="7359" spans="9:199" s="1" customFormat="1">
      <c r="I7359" s="3"/>
      <c r="P7359" s="59"/>
      <c r="Q7359" s="59"/>
      <c r="R7359" s="59"/>
      <c r="T7359" s="3"/>
      <c r="U7359" s="5"/>
      <c r="V7359" s="3"/>
      <c r="W7359" s="5"/>
      <c r="AE7359" s="7"/>
      <c r="AM7359" s="8"/>
      <c r="AT7359" s="9"/>
      <c r="GM7359" s="12"/>
      <c r="GN7359" s="12"/>
      <c r="GO7359" s="12"/>
      <c r="GP7359" s="12"/>
      <c r="GQ7359" s="12"/>
    </row>
    <row r="7360" spans="9:199" s="1" customFormat="1">
      <c r="I7360" s="3"/>
      <c r="P7360" s="59"/>
      <c r="Q7360" s="59"/>
      <c r="R7360" s="59"/>
      <c r="T7360" s="3"/>
      <c r="U7360" s="5"/>
      <c r="V7360" s="3"/>
      <c r="W7360" s="5"/>
      <c r="AE7360" s="7"/>
      <c r="AM7360" s="8"/>
      <c r="AT7360" s="9"/>
      <c r="GM7360" s="12"/>
      <c r="GN7360" s="12"/>
      <c r="GO7360" s="12"/>
      <c r="GP7360" s="12"/>
      <c r="GQ7360" s="12"/>
    </row>
    <row r="7361" spans="9:199" s="1" customFormat="1">
      <c r="I7361" s="3"/>
      <c r="P7361" s="59"/>
      <c r="Q7361" s="59"/>
      <c r="R7361" s="59"/>
      <c r="T7361" s="3"/>
      <c r="U7361" s="5"/>
      <c r="V7361" s="3"/>
      <c r="W7361" s="5"/>
      <c r="AE7361" s="7"/>
      <c r="AM7361" s="8"/>
      <c r="AT7361" s="9"/>
      <c r="GM7361" s="12"/>
      <c r="GN7361" s="12"/>
      <c r="GO7361" s="12"/>
      <c r="GP7361" s="12"/>
      <c r="GQ7361" s="12"/>
    </row>
    <row r="7362" spans="9:199" s="1" customFormat="1">
      <c r="I7362" s="3"/>
      <c r="P7362" s="59"/>
      <c r="Q7362" s="59"/>
      <c r="R7362" s="59"/>
      <c r="T7362" s="3"/>
      <c r="U7362" s="5"/>
      <c r="V7362" s="3"/>
      <c r="W7362" s="5"/>
      <c r="AE7362" s="7"/>
      <c r="AM7362" s="8"/>
      <c r="AT7362" s="9"/>
      <c r="GM7362" s="12"/>
      <c r="GN7362" s="12"/>
      <c r="GO7362" s="12"/>
      <c r="GP7362" s="12"/>
      <c r="GQ7362" s="12"/>
    </row>
    <row r="7363" spans="9:199" s="1" customFormat="1">
      <c r="I7363" s="3"/>
      <c r="P7363" s="59"/>
      <c r="Q7363" s="59"/>
      <c r="R7363" s="59"/>
      <c r="T7363" s="3"/>
      <c r="U7363" s="5"/>
      <c r="V7363" s="3"/>
      <c r="W7363" s="5"/>
      <c r="AE7363" s="7"/>
      <c r="AM7363" s="8"/>
      <c r="AT7363" s="9"/>
      <c r="GM7363" s="12"/>
      <c r="GN7363" s="12"/>
      <c r="GO7363" s="12"/>
      <c r="GP7363" s="12"/>
      <c r="GQ7363" s="12"/>
    </row>
    <row r="7364" spans="9:199" s="1" customFormat="1">
      <c r="I7364" s="3"/>
      <c r="P7364" s="59"/>
      <c r="Q7364" s="59"/>
      <c r="R7364" s="59"/>
      <c r="T7364" s="3"/>
      <c r="U7364" s="5"/>
      <c r="V7364" s="3"/>
      <c r="W7364" s="5"/>
      <c r="AE7364" s="7"/>
      <c r="AM7364" s="8"/>
      <c r="AT7364" s="9"/>
      <c r="GM7364" s="12"/>
      <c r="GN7364" s="12"/>
      <c r="GO7364" s="12"/>
      <c r="GP7364" s="12"/>
      <c r="GQ7364" s="12"/>
    </row>
    <row r="7365" spans="9:199" s="1" customFormat="1">
      <c r="I7365" s="3"/>
      <c r="P7365" s="59"/>
      <c r="Q7365" s="59"/>
      <c r="R7365" s="59"/>
      <c r="T7365" s="3"/>
      <c r="U7365" s="5"/>
      <c r="V7365" s="3"/>
      <c r="W7365" s="5"/>
      <c r="AE7365" s="7"/>
      <c r="AM7365" s="8"/>
      <c r="AT7365" s="9"/>
      <c r="GM7365" s="12"/>
      <c r="GN7365" s="12"/>
      <c r="GO7365" s="12"/>
      <c r="GP7365" s="12"/>
      <c r="GQ7365" s="12"/>
    </row>
    <row r="7366" spans="9:199" s="1" customFormat="1">
      <c r="I7366" s="3"/>
      <c r="P7366" s="59"/>
      <c r="Q7366" s="59"/>
      <c r="R7366" s="59"/>
      <c r="T7366" s="3"/>
      <c r="U7366" s="5"/>
      <c r="V7366" s="3"/>
      <c r="W7366" s="5"/>
      <c r="AE7366" s="7"/>
      <c r="AM7366" s="8"/>
      <c r="AT7366" s="9"/>
      <c r="GM7366" s="12"/>
      <c r="GN7366" s="12"/>
      <c r="GO7366" s="12"/>
      <c r="GP7366" s="12"/>
      <c r="GQ7366" s="12"/>
    </row>
    <row r="7367" spans="9:199" s="1" customFormat="1">
      <c r="I7367" s="3"/>
      <c r="P7367" s="59"/>
      <c r="Q7367" s="59"/>
      <c r="R7367" s="59"/>
      <c r="T7367" s="3"/>
      <c r="U7367" s="5"/>
      <c r="V7367" s="3"/>
      <c r="W7367" s="5"/>
      <c r="AE7367" s="7"/>
      <c r="AM7367" s="8"/>
      <c r="AT7367" s="9"/>
      <c r="GM7367" s="12"/>
      <c r="GN7367" s="12"/>
      <c r="GO7367" s="12"/>
      <c r="GP7367" s="12"/>
      <c r="GQ7367" s="12"/>
    </row>
    <row r="7368" spans="9:199" s="1" customFormat="1">
      <c r="I7368" s="3"/>
      <c r="P7368" s="59"/>
      <c r="Q7368" s="59"/>
      <c r="R7368" s="59"/>
      <c r="T7368" s="3"/>
      <c r="U7368" s="5"/>
      <c r="V7368" s="3"/>
      <c r="W7368" s="5"/>
      <c r="AE7368" s="7"/>
      <c r="AM7368" s="8"/>
      <c r="AT7368" s="9"/>
      <c r="GM7368" s="12"/>
      <c r="GN7368" s="12"/>
      <c r="GO7368" s="12"/>
      <c r="GP7368" s="12"/>
      <c r="GQ7368" s="12"/>
    </row>
    <row r="7369" spans="9:199" s="1" customFormat="1">
      <c r="I7369" s="3"/>
      <c r="P7369" s="59"/>
      <c r="Q7369" s="59"/>
      <c r="R7369" s="59"/>
      <c r="T7369" s="3"/>
      <c r="U7369" s="5"/>
      <c r="V7369" s="3"/>
      <c r="W7369" s="5"/>
      <c r="AE7369" s="7"/>
      <c r="AM7369" s="8"/>
      <c r="AT7369" s="9"/>
      <c r="GM7369" s="12"/>
      <c r="GN7369" s="12"/>
      <c r="GO7369" s="12"/>
      <c r="GP7369" s="12"/>
      <c r="GQ7369" s="12"/>
    </row>
    <row r="7370" spans="9:199" s="1" customFormat="1">
      <c r="I7370" s="3"/>
      <c r="P7370" s="59"/>
      <c r="Q7370" s="59"/>
      <c r="R7370" s="59"/>
      <c r="T7370" s="3"/>
      <c r="U7370" s="5"/>
      <c r="V7370" s="3"/>
      <c r="W7370" s="5"/>
      <c r="AE7370" s="7"/>
      <c r="AM7370" s="8"/>
      <c r="AT7370" s="9"/>
      <c r="GM7370" s="12"/>
      <c r="GN7370" s="12"/>
      <c r="GO7370" s="12"/>
      <c r="GP7370" s="12"/>
      <c r="GQ7370" s="12"/>
    </row>
    <row r="7371" spans="9:199" s="1" customFormat="1">
      <c r="I7371" s="3"/>
      <c r="P7371" s="59"/>
      <c r="Q7371" s="59"/>
      <c r="R7371" s="59"/>
      <c r="T7371" s="3"/>
      <c r="U7371" s="5"/>
      <c r="V7371" s="3"/>
      <c r="W7371" s="5"/>
      <c r="AE7371" s="7"/>
      <c r="AM7371" s="8"/>
      <c r="AT7371" s="9"/>
      <c r="GM7371" s="12"/>
      <c r="GN7371" s="12"/>
      <c r="GO7371" s="12"/>
      <c r="GP7371" s="12"/>
      <c r="GQ7371" s="12"/>
    </row>
    <row r="7372" spans="9:199" s="1" customFormat="1">
      <c r="I7372" s="3"/>
      <c r="P7372" s="59"/>
      <c r="Q7372" s="59"/>
      <c r="R7372" s="59"/>
      <c r="T7372" s="3"/>
      <c r="U7372" s="5"/>
      <c r="V7372" s="3"/>
      <c r="W7372" s="5"/>
      <c r="AE7372" s="7"/>
      <c r="AM7372" s="8"/>
      <c r="AT7372" s="9"/>
      <c r="GM7372" s="12"/>
      <c r="GN7372" s="12"/>
      <c r="GO7372" s="12"/>
      <c r="GP7372" s="12"/>
      <c r="GQ7372" s="12"/>
    </row>
    <row r="7373" spans="9:199" s="1" customFormat="1">
      <c r="I7373" s="3"/>
      <c r="P7373" s="59"/>
      <c r="Q7373" s="59"/>
      <c r="R7373" s="59"/>
      <c r="T7373" s="3"/>
      <c r="U7373" s="5"/>
      <c r="V7373" s="3"/>
      <c r="W7373" s="5"/>
      <c r="AE7373" s="7"/>
      <c r="AM7373" s="8"/>
      <c r="AT7373" s="9"/>
      <c r="GM7373" s="12"/>
      <c r="GN7373" s="12"/>
      <c r="GO7373" s="12"/>
      <c r="GP7373" s="12"/>
      <c r="GQ7373" s="12"/>
    </row>
    <row r="7374" spans="9:199" s="1" customFormat="1">
      <c r="I7374" s="3"/>
      <c r="P7374" s="59"/>
      <c r="Q7374" s="59"/>
      <c r="R7374" s="59"/>
      <c r="T7374" s="3"/>
      <c r="U7374" s="5"/>
      <c r="V7374" s="3"/>
      <c r="W7374" s="5"/>
      <c r="AE7374" s="7"/>
      <c r="AM7374" s="8"/>
      <c r="AT7374" s="9"/>
      <c r="GM7374" s="12"/>
      <c r="GN7374" s="12"/>
      <c r="GO7374" s="12"/>
      <c r="GP7374" s="12"/>
      <c r="GQ7374" s="12"/>
    </row>
    <row r="7375" spans="9:199" s="1" customFormat="1">
      <c r="I7375" s="3"/>
      <c r="P7375" s="59"/>
      <c r="Q7375" s="59"/>
      <c r="R7375" s="59"/>
      <c r="T7375" s="3"/>
      <c r="U7375" s="5"/>
      <c r="V7375" s="3"/>
      <c r="W7375" s="5"/>
      <c r="AE7375" s="7"/>
      <c r="AM7375" s="8"/>
      <c r="AT7375" s="9"/>
      <c r="GM7375" s="12"/>
      <c r="GN7375" s="12"/>
      <c r="GO7375" s="12"/>
      <c r="GP7375" s="12"/>
      <c r="GQ7375" s="12"/>
    </row>
    <row r="7376" spans="9:199" s="1" customFormat="1">
      <c r="I7376" s="3"/>
      <c r="P7376" s="59"/>
      <c r="Q7376" s="59"/>
      <c r="R7376" s="59"/>
      <c r="T7376" s="3"/>
      <c r="U7376" s="5"/>
      <c r="V7376" s="3"/>
      <c r="W7376" s="5"/>
      <c r="AE7376" s="7"/>
      <c r="AM7376" s="8"/>
      <c r="AT7376" s="9"/>
      <c r="GM7376" s="12"/>
      <c r="GN7376" s="12"/>
      <c r="GO7376" s="12"/>
      <c r="GP7376" s="12"/>
      <c r="GQ7376" s="12"/>
    </row>
    <row r="7377" spans="9:199" s="1" customFormat="1">
      <c r="I7377" s="3"/>
      <c r="P7377" s="59"/>
      <c r="Q7377" s="59"/>
      <c r="R7377" s="59"/>
      <c r="T7377" s="3"/>
      <c r="U7377" s="5"/>
      <c r="V7377" s="3"/>
      <c r="W7377" s="5"/>
      <c r="AE7377" s="7"/>
      <c r="AM7377" s="8"/>
      <c r="AT7377" s="9"/>
      <c r="GM7377" s="12"/>
      <c r="GN7377" s="12"/>
      <c r="GO7377" s="12"/>
      <c r="GP7377" s="12"/>
      <c r="GQ7377" s="12"/>
    </row>
    <row r="7378" spans="9:199" s="1" customFormat="1">
      <c r="I7378" s="3"/>
      <c r="P7378" s="59"/>
      <c r="Q7378" s="59"/>
      <c r="R7378" s="59"/>
      <c r="T7378" s="3"/>
      <c r="U7378" s="5"/>
      <c r="V7378" s="3"/>
      <c r="W7378" s="5"/>
      <c r="AE7378" s="7"/>
      <c r="AM7378" s="8"/>
      <c r="AT7378" s="9"/>
      <c r="GM7378" s="12"/>
      <c r="GN7378" s="12"/>
      <c r="GO7378" s="12"/>
      <c r="GP7378" s="12"/>
      <c r="GQ7378" s="12"/>
    </row>
    <row r="7379" spans="9:199" s="1" customFormat="1">
      <c r="I7379" s="3"/>
      <c r="P7379" s="59"/>
      <c r="Q7379" s="59"/>
      <c r="R7379" s="59"/>
      <c r="T7379" s="3"/>
      <c r="U7379" s="5"/>
      <c r="V7379" s="3"/>
      <c r="W7379" s="5"/>
      <c r="AE7379" s="7"/>
      <c r="AM7379" s="8"/>
      <c r="AT7379" s="9"/>
      <c r="GM7379" s="12"/>
      <c r="GN7379" s="12"/>
      <c r="GO7379" s="12"/>
      <c r="GP7379" s="12"/>
      <c r="GQ7379" s="12"/>
    </row>
    <row r="7380" spans="9:199" s="1" customFormat="1">
      <c r="I7380" s="3"/>
      <c r="P7380" s="59"/>
      <c r="Q7380" s="59"/>
      <c r="R7380" s="59"/>
      <c r="T7380" s="3"/>
      <c r="U7380" s="5"/>
      <c r="V7380" s="3"/>
      <c r="W7380" s="5"/>
      <c r="AE7380" s="7"/>
      <c r="AM7380" s="8"/>
      <c r="AT7380" s="9"/>
      <c r="GM7380" s="12"/>
      <c r="GN7380" s="12"/>
      <c r="GO7380" s="12"/>
      <c r="GP7380" s="12"/>
      <c r="GQ7380" s="12"/>
    </row>
    <row r="7381" spans="9:199" s="1" customFormat="1">
      <c r="I7381" s="3"/>
      <c r="P7381" s="59"/>
      <c r="Q7381" s="59"/>
      <c r="R7381" s="59"/>
      <c r="T7381" s="3"/>
      <c r="U7381" s="5"/>
      <c r="V7381" s="3"/>
      <c r="W7381" s="5"/>
      <c r="AE7381" s="7"/>
      <c r="AM7381" s="8"/>
      <c r="AT7381" s="9"/>
      <c r="GM7381" s="12"/>
      <c r="GN7381" s="12"/>
      <c r="GO7381" s="12"/>
      <c r="GP7381" s="12"/>
      <c r="GQ7381" s="12"/>
    </row>
    <row r="7382" spans="9:199" s="1" customFormat="1">
      <c r="I7382" s="3"/>
      <c r="P7382" s="59"/>
      <c r="Q7382" s="59"/>
      <c r="R7382" s="59"/>
      <c r="T7382" s="3"/>
      <c r="U7382" s="5"/>
      <c r="V7382" s="3"/>
      <c r="W7382" s="5"/>
      <c r="AE7382" s="7"/>
      <c r="AM7382" s="8"/>
      <c r="AT7382" s="9"/>
      <c r="GM7382" s="12"/>
      <c r="GN7382" s="12"/>
      <c r="GO7382" s="12"/>
      <c r="GP7382" s="12"/>
      <c r="GQ7382" s="12"/>
    </row>
    <row r="7383" spans="9:199" s="1" customFormat="1">
      <c r="I7383" s="3"/>
      <c r="P7383" s="59"/>
      <c r="Q7383" s="59"/>
      <c r="R7383" s="59"/>
      <c r="T7383" s="3"/>
      <c r="U7383" s="5"/>
      <c r="V7383" s="3"/>
      <c r="W7383" s="5"/>
      <c r="AE7383" s="7"/>
      <c r="AM7383" s="8"/>
      <c r="AT7383" s="9"/>
      <c r="GM7383" s="12"/>
      <c r="GN7383" s="12"/>
      <c r="GO7383" s="12"/>
      <c r="GP7383" s="12"/>
      <c r="GQ7383" s="12"/>
    </row>
    <row r="7384" spans="9:199" s="1" customFormat="1">
      <c r="I7384" s="3"/>
      <c r="P7384" s="59"/>
      <c r="Q7384" s="59"/>
      <c r="R7384" s="59"/>
      <c r="T7384" s="3"/>
      <c r="U7384" s="5"/>
      <c r="V7384" s="3"/>
      <c r="W7384" s="5"/>
      <c r="AE7384" s="7"/>
      <c r="AM7384" s="8"/>
      <c r="AT7384" s="9"/>
      <c r="GM7384" s="12"/>
      <c r="GN7384" s="12"/>
      <c r="GO7384" s="12"/>
      <c r="GP7384" s="12"/>
      <c r="GQ7384" s="12"/>
    </row>
    <row r="7385" spans="9:199" s="1" customFormat="1">
      <c r="I7385" s="3"/>
      <c r="P7385" s="59"/>
      <c r="Q7385" s="59"/>
      <c r="R7385" s="59"/>
      <c r="T7385" s="3"/>
      <c r="U7385" s="5"/>
      <c r="V7385" s="3"/>
      <c r="W7385" s="5"/>
      <c r="AE7385" s="7"/>
      <c r="AM7385" s="8"/>
      <c r="AT7385" s="9"/>
      <c r="GM7385" s="12"/>
      <c r="GN7385" s="12"/>
      <c r="GO7385" s="12"/>
      <c r="GP7385" s="12"/>
      <c r="GQ7385" s="12"/>
    </row>
    <row r="7386" spans="9:199" s="1" customFormat="1">
      <c r="I7386" s="3"/>
      <c r="P7386" s="59"/>
      <c r="Q7386" s="59"/>
      <c r="R7386" s="59"/>
      <c r="T7386" s="3"/>
      <c r="U7386" s="5"/>
      <c r="V7386" s="3"/>
      <c r="W7386" s="5"/>
      <c r="AE7386" s="7"/>
      <c r="AM7386" s="8"/>
      <c r="AT7386" s="9"/>
      <c r="GM7386" s="12"/>
      <c r="GN7386" s="12"/>
      <c r="GO7386" s="12"/>
      <c r="GP7386" s="12"/>
      <c r="GQ7386" s="12"/>
    </row>
    <row r="7387" spans="9:199" s="1" customFormat="1">
      <c r="I7387" s="3"/>
      <c r="P7387" s="59"/>
      <c r="Q7387" s="59"/>
      <c r="R7387" s="59"/>
      <c r="T7387" s="3"/>
      <c r="U7387" s="5"/>
      <c r="V7387" s="3"/>
      <c r="W7387" s="5"/>
      <c r="AE7387" s="7"/>
      <c r="AM7387" s="8"/>
      <c r="AT7387" s="9"/>
      <c r="GM7387" s="12"/>
      <c r="GN7387" s="12"/>
      <c r="GO7387" s="12"/>
      <c r="GP7387" s="12"/>
      <c r="GQ7387" s="12"/>
    </row>
    <row r="7388" spans="9:199" s="1" customFormat="1">
      <c r="I7388" s="3"/>
      <c r="P7388" s="59"/>
      <c r="Q7388" s="59"/>
      <c r="R7388" s="59"/>
      <c r="T7388" s="3"/>
      <c r="U7388" s="5"/>
      <c r="V7388" s="3"/>
      <c r="W7388" s="5"/>
      <c r="AE7388" s="7"/>
      <c r="AM7388" s="8"/>
      <c r="AT7388" s="9"/>
      <c r="GM7388" s="12"/>
      <c r="GN7388" s="12"/>
      <c r="GO7388" s="12"/>
      <c r="GP7388" s="12"/>
      <c r="GQ7388" s="12"/>
    </row>
    <row r="7389" spans="9:199" s="1" customFormat="1">
      <c r="I7389" s="3"/>
      <c r="P7389" s="59"/>
      <c r="Q7389" s="59"/>
      <c r="R7389" s="59"/>
      <c r="T7389" s="3"/>
      <c r="U7389" s="5"/>
      <c r="V7389" s="3"/>
      <c r="W7389" s="5"/>
      <c r="AE7389" s="7"/>
      <c r="AM7389" s="8"/>
      <c r="AT7389" s="9"/>
      <c r="GM7389" s="12"/>
      <c r="GN7389" s="12"/>
      <c r="GO7389" s="12"/>
      <c r="GP7389" s="12"/>
      <c r="GQ7389" s="12"/>
    </row>
    <row r="7390" spans="9:199" s="1" customFormat="1">
      <c r="I7390" s="3"/>
      <c r="P7390" s="59"/>
      <c r="Q7390" s="59"/>
      <c r="R7390" s="59"/>
      <c r="T7390" s="3"/>
      <c r="U7390" s="5"/>
      <c r="V7390" s="3"/>
      <c r="W7390" s="5"/>
      <c r="AE7390" s="7"/>
      <c r="AM7390" s="8"/>
      <c r="AT7390" s="9"/>
      <c r="GM7390" s="12"/>
      <c r="GN7390" s="12"/>
      <c r="GO7390" s="12"/>
      <c r="GP7390" s="12"/>
      <c r="GQ7390" s="12"/>
    </row>
    <row r="7391" spans="9:199" s="1" customFormat="1">
      <c r="I7391" s="3"/>
      <c r="P7391" s="59"/>
      <c r="Q7391" s="59"/>
      <c r="R7391" s="59"/>
      <c r="T7391" s="3"/>
      <c r="U7391" s="5"/>
      <c r="V7391" s="3"/>
      <c r="W7391" s="5"/>
      <c r="AE7391" s="7"/>
      <c r="AM7391" s="8"/>
      <c r="AT7391" s="9"/>
      <c r="GM7391" s="12"/>
      <c r="GN7391" s="12"/>
      <c r="GO7391" s="12"/>
      <c r="GP7391" s="12"/>
      <c r="GQ7391" s="12"/>
    </row>
    <row r="7392" spans="9:199" s="1" customFormat="1">
      <c r="I7392" s="3"/>
      <c r="P7392" s="59"/>
      <c r="Q7392" s="59"/>
      <c r="R7392" s="59"/>
      <c r="T7392" s="3"/>
      <c r="U7392" s="5"/>
      <c r="V7392" s="3"/>
      <c r="W7392" s="5"/>
      <c r="AE7392" s="7"/>
      <c r="AM7392" s="8"/>
      <c r="AT7392" s="9"/>
      <c r="GM7392" s="12"/>
      <c r="GN7392" s="12"/>
      <c r="GO7392" s="12"/>
      <c r="GP7392" s="12"/>
      <c r="GQ7392" s="12"/>
    </row>
    <row r="7393" spans="9:199" s="1" customFormat="1">
      <c r="I7393" s="3"/>
      <c r="P7393" s="59"/>
      <c r="Q7393" s="59"/>
      <c r="R7393" s="59"/>
      <c r="T7393" s="3"/>
      <c r="U7393" s="5"/>
      <c r="V7393" s="3"/>
      <c r="W7393" s="5"/>
      <c r="AE7393" s="7"/>
      <c r="AM7393" s="8"/>
      <c r="AT7393" s="9"/>
      <c r="GM7393" s="12"/>
      <c r="GN7393" s="12"/>
      <c r="GO7393" s="12"/>
      <c r="GP7393" s="12"/>
      <c r="GQ7393" s="12"/>
    </row>
    <row r="7394" spans="9:199" s="1" customFormat="1">
      <c r="I7394" s="3"/>
      <c r="P7394" s="59"/>
      <c r="Q7394" s="59"/>
      <c r="R7394" s="59"/>
      <c r="T7394" s="3"/>
      <c r="U7394" s="5"/>
      <c r="V7394" s="3"/>
      <c r="W7394" s="5"/>
      <c r="AE7394" s="7"/>
      <c r="AM7394" s="8"/>
      <c r="AT7394" s="9"/>
      <c r="GM7394" s="12"/>
      <c r="GN7394" s="12"/>
      <c r="GO7394" s="12"/>
      <c r="GP7394" s="12"/>
      <c r="GQ7394" s="12"/>
    </row>
    <row r="7395" spans="9:199" s="1" customFormat="1">
      <c r="I7395" s="3"/>
      <c r="P7395" s="59"/>
      <c r="Q7395" s="59"/>
      <c r="R7395" s="59"/>
      <c r="T7395" s="3"/>
      <c r="U7395" s="5"/>
      <c r="V7395" s="3"/>
      <c r="W7395" s="5"/>
      <c r="AE7395" s="7"/>
      <c r="AM7395" s="8"/>
      <c r="AT7395" s="9"/>
      <c r="GM7395" s="12"/>
      <c r="GN7395" s="12"/>
      <c r="GO7395" s="12"/>
      <c r="GP7395" s="12"/>
      <c r="GQ7395" s="12"/>
    </row>
    <row r="7396" spans="9:199" s="1" customFormat="1">
      <c r="I7396" s="3"/>
      <c r="P7396" s="59"/>
      <c r="Q7396" s="59"/>
      <c r="R7396" s="59"/>
      <c r="T7396" s="3"/>
      <c r="U7396" s="5"/>
      <c r="V7396" s="3"/>
      <c r="W7396" s="5"/>
      <c r="AE7396" s="7"/>
      <c r="AM7396" s="8"/>
      <c r="AT7396" s="9"/>
      <c r="GM7396" s="12"/>
      <c r="GN7396" s="12"/>
      <c r="GO7396" s="12"/>
      <c r="GP7396" s="12"/>
      <c r="GQ7396" s="12"/>
    </row>
    <row r="7397" spans="9:199" s="1" customFormat="1">
      <c r="I7397" s="3"/>
      <c r="P7397" s="59"/>
      <c r="Q7397" s="59"/>
      <c r="R7397" s="59"/>
      <c r="T7397" s="3"/>
      <c r="U7397" s="5"/>
      <c r="V7397" s="3"/>
      <c r="W7397" s="5"/>
      <c r="AE7397" s="7"/>
      <c r="AM7397" s="8"/>
      <c r="AT7397" s="9"/>
      <c r="GM7397" s="12"/>
      <c r="GN7397" s="12"/>
      <c r="GO7397" s="12"/>
      <c r="GP7397" s="12"/>
      <c r="GQ7397" s="12"/>
    </row>
    <row r="7398" spans="9:199" s="1" customFormat="1">
      <c r="I7398" s="3"/>
      <c r="P7398" s="59"/>
      <c r="Q7398" s="59"/>
      <c r="R7398" s="59"/>
      <c r="T7398" s="3"/>
      <c r="U7398" s="5"/>
      <c r="V7398" s="3"/>
      <c r="W7398" s="5"/>
      <c r="AE7398" s="7"/>
      <c r="AM7398" s="8"/>
      <c r="AT7398" s="9"/>
      <c r="GM7398" s="12"/>
      <c r="GN7398" s="12"/>
      <c r="GO7398" s="12"/>
      <c r="GP7398" s="12"/>
      <c r="GQ7398" s="12"/>
    </row>
    <row r="7399" spans="9:199" s="1" customFormat="1">
      <c r="I7399" s="3"/>
      <c r="P7399" s="59"/>
      <c r="Q7399" s="59"/>
      <c r="R7399" s="59"/>
      <c r="T7399" s="3"/>
      <c r="U7399" s="5"/>
      <c r="V7399" s="3"/>
      <c r="W7399" s="5"/>
      <c r="AE7399" s="7"/>
      <c r="AM7399" s="8"/>
      <c r="AT7399" s="9"/>
      <c r="GM7399" s="12"/>
      <c r="GN7399" s="12"/>
      <c r="GO7399" s="12"/>
      <c r="GP7399" s="12"/>
      <c r="GQ7399" s="12"/>
    </row>
    <row r="7400" spans="9:199" s="1" customFormat="1">
      <c r="I7400" s="3"/>
      <c r="P7400" s="59"/>
      <c r="Q7400" s="59"/>
      <c r="R7400" s="59"/>
      <c r="T7400" s="3"/>
      <c r="U7400" s="5"/>
      <c r="V7400" s="3"/>
      <c r="W7400" s="5"/>
      <c r="AE7400" s="7"/>
      <c r="AM7400" s="8"/>
      <c r="AT7400" s="9"/>
      <c r="GM7400" s="12"/>
      <c r="GN7400" s="12"/>
      <c r="GO7400" s="12"/>
      <c r="GP7400" s="12"/>
      <c r="GQ7400" s="12"/>
    </row>
    <row r="7401" spans="9:199" s="1" customFormat="1">
      <c r="I7401" s="3"/>
      <c r="P7401" s="59"/>
      <c r="Q7401" s="59"/>
      <c r="R7401" s="59"/>
      <c r="T7401" s="3"/>
      <c r="U7401" s="5"/>
      <c r="V7401" s="3"/>
      <c r="W7401" s="5"/>
      <c r="AE7401" s="7"/>
      <c r="AM7401" s="8"/>
      <c r="AT7401" s="9"/>
      <c r="GM7401" s="12"/>
      <c r="GN7401" s="12"/>
      <c r="GO7401" s="12"/>
      <c r="GP7401" s="12"/>
      <c r="GQ7401" s="12"/>
    </row>
    <row r="7402" spans="9:199" s="1" customFormat="1">
      <c r="I7402" s="3"/>
      <c r="P7402" s="59"/>
      <c r="Q7402" s="59"/>
      <c r="R7402" s="59"/>
      <c r="T7402" s="3"/>
      <c r="U7402" s="5"/>
      <c r="V7402" s="3"/>
      <c r="W7402" s="5"/>
      <c r="AE7402" s="7"/>
      <c r="AM7402" s="8"/>
      <c r="AT7402" s="9"/>
      <c r="GM7402" s="12"/>
      <c r="GN7402" s="12"/>
      <c r="GO7402" s="12"/>
      <c r="GP7402" s="12"/>
      <c r="GQ7402" s="12"/>
    </row>
    <row r="7403" spans="9:199" s="1" customFormat="1">
      <c r="I7403" s="3"/>
      <c r="P7403" s="59"/>
      <c r="Q7403" s="59"/>
      <c r="R7403" s="59"/>
      <c r="T7403" s="3"/>
      <c r="U7403" s="5"/>
      <c r="V7403" s="3"/>
      <c r="W7403" s="5"/>
      <c r="AE7403" s="7"/>
      <c r="AM7403" s="8"/>
      <c r="AT7403" s="9"/>
      <c r="GM7403" s="12"/>
      <c r="GN7403" s="12"/>
      <c r="GO7403" s="12"/>
      <c r="GP7403" s="12"/>
      <c r="GQ7403" s="12"/>
    </row>
    <row r="7404" spans="9:199" s="1" customFormat="1">
      <c r="I7404" s="3"/>
      <c r="P7404" s="59"/>
      <c r="Q7404" s="59"/>
      <c r="R7404" s="59"/>
      <c r="T7404" s="3"/>
      <c r="U7404" s="5"/>
      <c r="V7404" s="3"/>
      <c r="W7404" s="5"/>
      <c r="AE7404" s="7"/>
      <c r="AM7404" s="8"/>
      <c r="AT7404" s="9"/>
      <c r="GM7404" s="12"/>
      <c r="GN7404" s="12"/>
      <c r="GO7404" s="12"/>
      <c r="GP7404" s="12"/>
      <c r="GQ7404" s="12"/>
    </row>
    <row r="7405" spans="9:199" s="1" customFormat="1">
      <c r="I7405" s="3"/>
      <c r="P7405" s="59"/>
      <c r="Q7405" s="59"/>
      <c r="R7405" s="59"/>
      <c r="T7405" s="3"/>
      <c r="U7405" s="5"/>
      <c r="V7405" s="3"/>
      <c r="W7405" s="5"/>
      <c r="AE7405" s="7"/>
      <c r="AM7405" s="8"/>
      <c r="AT7405" s="9"/>
      <c r="GM7405" s="12"/>
      <c r="GN7405" s="12"/>
      <c r="GO7405" s="12"/>
      <c r="GP7405" s="12"/>
      <c r="GQ7405" s="12"/>
    </row>
    <row r="7406" spans="9:199" s="1" customFormat="1">
      <c r="I7406" s="3"/>
      <c r="P7406" s="59"/>
      <c r="Q7406" s="59"/>
      <c r="R7406" s="59"/>
      <c r="T7406" s="3"/>
      <c r="U7406" s="5"/>
      <c r="V7406" s="3"/>
      <c r="W7406" s="5"/>
      <c r="AE7406" s="7"/>
      <c r="AM7406" s="8"/>
      <c r="AT7406" s="9"/>
      <c r="GM7406" s="12"/>
      <c r="GN7406" s="12"/>
      <c r="GO7406" s="12"/>
      <c r="GP7406" s="12"/>
      <c r="GQ7406" s="12"/>
    </row>
    <row r="7407" spans="9:199" s="1" customFormat="1">
      <c r="I7407" s="3"/>
      <c r="P7407" s="59"/>
      <c r="Q7407" s="59"/>
      <c r="R7407" s="59"/>
      <c r="T7407" s="3"/>
      <c r="U7407" s="5"/>
      <c r="V7407" s="3"/>
      <c r="W7407" s="5"/>
      <c r="AE7407" s="7"/>
      <c r="AM7407" s="8"/>
      <c r="AT7407" s="9"/>
      <c r="GM7407" s="12"/>
      <c r="GN7407" s="12"/>
      <c r="GO7407" s="12"/>
      <c r="GP7407" s="12"/>
      <c r="GQ7407" s="12"/>
    </row>
    <row r="7408" spans="9:199" s="1" customFormat="1">
      <c r="I7408" s="3"/>
      <c r="P7408" s="59"/>
      <c r="Q7408" s="59"/>
      <c r="R7408" s="59"/>
      <c r="T7408" s="3"/>
      <c r="U7408" s="5"/>
      <c r="V7408" s="3"/>
      <c r="W7408" s="5"/>
      <c r="AE7408" s="7"/>
      <c r="AM7408" s="8"/>
      <c r="AT7408" s="9"/>
      <c r="GM7408" s="12"/>
      <c r="GN7408" s="12"/>
      <c r="GO7408" s="12"/>
      <c r="GP7408" s="12"/>
      <c r="GQ7408" s="12"/>
    </row>
    <row r="7409" spans="9:199" s="1" customFormat="1">
      <c r="I7409" s="3"/>
      <c r="P7409" s="59"/>
      <c r="Q7409" s="59"/>
      <c r="R7409" s="59"/>
      <c r="T7409" s="3"/>
      <c r="U7409" s="5"/>
      <c r="V7409" s="3"/>
      <c r="W7409" s="5"/>
      <c r="AE7409" s="7"/>
      <c r="AM7409" s="8"/>
      <c r="AT7409" s="9"/>
      <c r="GM7409" s="12"/>
      <c r="GN7409" s="12"/>
      <c r="GO7409" s="12"/>
      <c r="GP7409" s="12"/>
      <c r="GQ7409" s="12"/>
    </row>
    <row r="7410" spans="9:199" s="1" customFormat="1">
      <c r="I7410" s="3"/>
      <c r="P7410" s="59"/>
      <c r="Q7410" s="59"/>
      <c r="R7410" s="59"/>
      <c r="T7410" s="3"/>
      <c r="U7410" s="5"/>
      <c r="V7410" s="3"/>
      <c r="W7410" s="5"/>
      <c r="AE7410" s="7"/>
      <c r="AM7410" s="8"/>
      <c r="AT7410" s="9"/>
      <c r="GM7410" s="12"/>
      <c r="GN7410" s="12"/>
      <c r="GO7410" s="12"/>
      <c r="GP7410" s="12"/>
      <c r="GQ7410" s="12"/>
    </row>
    <row r="7411" spans="9:199" s="1" customFormat="1">
      <c r="I7411" s="3"/>
      <c r="P7411" s="59"/>
      <c r="Q7411" s="59"/>
      <c r="R7411" s="59"/>
      <c r="T7411" s="3"/>
      <c r="U7411" s="5"/>
      <c r="V7411" s="3"/>
      <c r="W7411" s="5"/>
      <c r="AE7411" s="7"/>
      <c r="AM7411" s="8"/>
      <c r="AT7411" s="9"/>
      <c r="GM7411" s="12"/>
      <c r="GN7411" s="12"/>
      <c r="GO7411" s="12"/>
      <c r="GP7411" s="12"/>
      <c r="GQ7411" s="12"/>
    </row>
    <row r="7412" spans="9:199" s="1" customFormat="1">
      <c r="I7412" s="3"/>
      <c r="P7412" s="59"/>
      <c r="Q7412" s="59"/>
      <c r="R7412" s="59"/>
      <c r="T7412" s="3"/>
      <c r="U7412" s="5"/>
      <c r="V7412" s="3"/>
      <c r="W7412" s="5"/>
      <c r="AE7412" s="7"/>
      <c r="AM7412" s="8"/>
      <c r="AT7412" s="9"/>
      <c r="GM7412" s="12"/>
      <c r="GN7412" s="12"/>
      <c r="GO7412" s="12"/>
      <c r="GP7412" s="12"/>
      <c r="GQ7412" s="12"/>
    </row>
    <row r="7413" spans="9:199" s="1" customFormat="1">
      <c r="I7413" s="3"/>
      <c r="P7413" s="59"/>
      <c r="Q7413" s="59"/>
      <c r="R7413" s="59"/>
      <c r="T7413" s="3"/>
      <c r="U7413" s="5"/>
      <c r="V7413" s="3"/>
      <c r="W7413" s="5"/>
      <c r="AE7413" s="7"/>
      <c r="AM7413" s="8"/>
      <c r="AT7413" s="9"/>
      <c r="GM7413" s="12"/>
      <c r="GN7413" s="12"/>
      <c r="GO7413" s="12"/>
      <c r="GP7413" s="12"/>
      <c r="GQ7413" s="12"/>
    </row>
    <row r="7414" spans="9:199" s="1" customFormat="1">
      <c r="I7414" s="3"/>
      <c r="P7414" s="59"/>
      <c r="Q7414" s="59"/>
      <c r="R7414" s="59"/>
      <c r="T7414" s="3"/>
      <c r="U7414" s="5"/>
      <c r="V7414" s="3"/>
      <c r="W7414" s="5"/>
      <c r="AE7414" s="7"/>
      <c r="AM7414" s="8"/>
      <c r="AT7414" s="9"/>
      <c r="GM7414" s="12"/>
      <c r="GN7414" s="12"/>
      <c r="GO7414" s="12"/>
      <c r="GP7414" s="12"/>
      <c r="GQ7414" s="12"/>
    </row>
    <row r="7415" spans="9:199" s="1" customFormat="1">
      <c r="I7415" s="3"/>
      <c r="P7415" s="59"/>
      <c r="Q7415" s="59"/>
      <c r="R7415" s="59"/>
      <c r="T7415" s="3"/>
      <c r="U7415" s="5"/>
      <c r="V7415" s="3"/>
      <c r="W7415" s="5"/>
      <c r="AE7415" s="7"/>
      <c r="AM7415" s="8"/>
      <c r="AT7415" s="9"/>
      <c r="GM7415" s="12"/>
      <c r="GN7415" s="12"/>
      <c r="GO7415" s="12"/>
      <c r="GP7415" s="12"/>
      <c r="GQ7415" s="12"/>
    </row>
    <row r="7416" spans="9:199" s="1" customFormat="1">
      <c r="I7416" s="3"/>
      <c r="P7416" s="59"/>
      <c r="Q7416" s="59"/>
      <c r="R7416" s="59"/>
      <c r="T7416" s="3"/>
      <c r="U7416" s="5"/>
      <c r="V7416" s="3"/>
      <c r="W7416" s="5"/>
      <c r="AE7416" s="7"/>
      <c r="AM7416" s="8"/>
      <c r="AT7416" s="9"/>
      <c r="GM7416" s="12"/>
      <c r="GN7416" s="12"/>
      <c r="GO7416" s="12"/>
      <c r="GP7416" s="12"/>
      <c r="GQ7416" s="12"/>
    </row>
    <row r="7417" spans="9:199" s="1" customFormat="1">
      <c r="I7417" s="3"/>
      <c r="P7417" s="59"/>
      <c r="Q7417" s="59"/>
      <c r="R7417" s="59"/>
      <c r="T7417" s="3"/>
      <c r="U7417" s="5"/>
      <c r="V7417" s="3"/>
      <c r="W7417" s="5"/>
      <c r="AE7417" s="7"/>
      <c r="AM7417" s="8"/>
      <c r="AT7417" s="9"/>
      <c r="GM7417" s="12"/>
      <c r="GN7417" s="12"/>
      <c r="GO7417" s="12"/>
      <c r="GP7417" s="12"/>
      <c r="GQ7417" s="12"/>
    </row>
    <row r="7418" spans="9:199" s="1" customFormat="1">
      <c r="I7418" s="3"/>
      <c r="P7418" s="59"/>
      <c r="Q7418" s="59"/>
      <c r="R7418" s="59"/>
      <c r="T7418" s="3"/>
      <c r="U7418" s="5"/>
      <c r="V7418" s="3"/>
      <c r="W7418" s="5"/>
      <c r="AE7418" s="7"/>
      <c r="AM7418" s="8"/>
      <c r="AT7418" s="9"/>
      <c r="GM7418" s="12"/>
      <c r="GN7418" s="12"/>
      <c r="GO7418" s="12"/>
      <c r="GP7418" s="12"/>
      <c r="GQ7418" s="12"/>
    </row>
    <row r="7419" spans="9:199" s="1" customFormat="1">
      <c r="I7419" s="3"/>
      <c r="P7419" s="59"/>
      <c r="Q7419" s="59"/>
      <c r="R7419" s="59"/>
      <c r="T7419" s="3"/>
      <c r="U7419" s="5"/>
      <c r="V7419" s="3"/>
      <c r="W7419" s="5"/>
      <c r="AE7419" s="7"/>
      <c r="AM7419" s="8"/>
      <c r="AT7419" s="9"/>
      <c r="GM7419" s="12"/>
      <c r="GN7419" s="12"/>
      <c r="GO7419" s="12"/>
      <c r="GP7419" s="12"/>
      <c r="GQ7419" s="12"/>
    </row>
    <row r="7420" spans="9:199" s="1" customFormat="1">
      <c r="I7420" s="3"/>
      <c r="P7420" s="59"/>
      <c r="Q7420" s="59"/>
      <c r="R7420" s="59"/>
      <c r="T7420" s="3"/>
      <c r="U7420" s="5"/>
      <c r="V7420" s="3"/>
      <c r="W7420" s="5"/>
      <c r="AE7420" s="7"/>
      <c r="AM7420" s="8"/>
      <c r="AT7420" s="9"/>
      <c r="GM7420" s="12"/>
      <c r="GN7420" s="12"/>
      <c r="GO7420" s="12"/>
      <c r="GP7420" s="12"/>
      <c r="GQ7420" s="12"/>
    </row>
    <row r="7421" spans="9:199" s="1" customFormat="1">
      <c r="I7421" s="3"/>
      <c r="P7421" s="59"/>
      <c r="Q7421" s="59"/>
      <c r="R7421" s="59"/>
      <c r="T7421" s="3"/>
      <c r="U7421" s="5"/>
      <c r="V7421" s="3"/>
      <c r="W7421" s="5"/>
      <c r="AE7421" s="7"/>
      <c r="AM7421" s="8"/>
      <c r="AT7421" s="9"/>
      <c r="GM7421" s="12"/>
      <c r="GN7421" s="12"/>
      <c r="GO7421" s="12"/>
      <c r="GP7421" s="12"/>
      <c r="GQ7421" s="12"/>
    </row>
    <row r="7422" spans="9:199" s="1" customFormat="1">
      <c r="I7422" s="3"/>
      <c r="P7422" s="59"/>
      <c r="Q7422" s="59"/>
      <c r="R7422" s="59"/>
      <c r="T7422" s="3"/>
      <c r="U7422" s="5"/>
      <c r="V7422" s="3"/>
      <c r="W7422" s="5"/>
      <c r="AE7422" s="7"/>
      <c r="AM7422" s="8"/>
      <c r="AT7422" s="9"/>
      <c r="GM7422" s="12"/>
      <c r="GN7422" s="12"/>
      <c r="GO7422" s="12"/>
      <c r="GP7422" s="12"/>
      <c r="GQ7422" s="12"/>
    </row>
    <row r="7423" spans="9:199" s="1" customFormat="1">
      <c r="I7423" s="3"/>
      <c r="P7423" s="59"/>
      <c r="Q7423" s="59"/>
      <c r="R7423" s="59"/>
      <c r="T7423" s="3"/>
      <c r="U7423" s="5"/>
      <c r="V7423" s="3"/>
      <c r="W7423" s="5"/>
      <c r="AE7423" s="7"/>
      <c r="AM7423" s="8"/>
      <c r="AT7423" s="9"/>
      <c r="GM7423" s="12"/>
      <c r="GN7423" s="12"/>
      <c r="GO7423" s="12"/>
      <c r="GP7423" s="12"/>
      <c r="GQ7423" s="12"/>
    </row>
    <row r="7424" spans="9:199" s="1" customFormat="1">
      <c r="I7424" s="3"/>
      <c r="P7424" s="59"/>
      <c r="Q7424" s="59"/>
      <c r="R7424" s="59"/>
      <c r="T7424" s="3"/>
      <c r="U7424" s="5"/>
      <c r="V7424" s="3"/>
      <c r="W7424" s="5"/>
      <c r="AE7424" s="7"/>
      <c r="AM7424" s="8"/>
      <c r="AT7424" s="9"/>
      <c r="GM7424" s="12"/>
      <c r="GN7424" s="12"/>
      <c r="GO7424" s="12"/>
      <c r="GP7424" s="12"/>
      <c r="GQ7424" s="12"/>
    </row>
    <row r="7425" spans="9:199" s="1" customFormat="1">
      <c r="I7425" s="3"/>
      <c r="P7425" s="59"/>
      <c r="Q7425" s="59"/>
      <c r="R7425" s="59"/>
      <c r="T7425" s="3"/>
      <c r="U7425" s="5"/>
      <c r="V7425" s="3"/>
      <c r="W7425" s="5"/>
      <c r="AE7425" s="7"/>
      <c r="AM7425" s="8"/>
      <c r="AT7425" s="9"/>
      <c r="GM7425" s="12"/>
      <c r="GN7425" s="12"/>
      <c r="GO7425" s="12"/>
      <c r="GP7425" s="12"/>
      <c r="GQ7425" s="12"/>
    </row>
    <row r="7426" spans="9:199" s="1" customFormat="1">
      <c r="I7426" s="3"/>
      <c r="P7426" s="59"/>
      <c r="Q7426" s="59"/>
      <c r="R7426" s="59"/>
      <c r="T7426" s="3"/>
      <c r="U7426" s="5"/>
      <c r="V7426" s="3"/>
      <c r="W7426" s="5"/>
      <c r="AE7426" s="7"/>
      <c r="AM7426" s="8"/>
      <c r="AT7426" s="9"/>
      <c r="GM7426" s="12"/>
      <c r="GN7426" s="12"/>
      <c r="GO7426" s="12"/>
      <c r="GP7426" s="12"/>
      <c r="GQ7426" s="12"/>
    </row>
    <row r="7427" spans="9:199" s="1" customFormat="1">
      <c r="I7427" s="3"/>
      <c r="P7427" s="59"/>
      <c r="Q7427" s="59"/>
      <c r="R7427" s="59"/>
      <c r="T7427" s="3"/>
      <c r="U7427" s="5"/>
      <c r="V7427" s="3"/>
      <c r="W7427" s="5"/>
      <c r="AE7427" s="7"/>
      <c r="AM7427" s="8"/>
      <c r="AT7427" s="9"/>
      <c r="GM7427" s="12"/>
      <c r="GN7427" s="12"/>
      <c r="GO7427" s="12"/>
      <c r="GP7427" s="12"/>
      <c r="GQ7427" s="12"/>
    </row>
    <row r="7428" spans="9:199" s="1" customFormat="1">
      <c r="I7428" s="3"/>
      <c r="P7428" s="59"/>
      <c r="Q7428" s="59"/>
      <c r="R7428" s="59"/>
      <c r="T7428" s="3"/>
      <c r="U7428" s="5"/>
      <c r="V7428" s="3"/>
      <c r="W7428" s="5"/>
      <c r="AE7428" s="7"/>
      <c r="AM7428" s="8"/>
      <c r="AT7428" s="9"/>
      <c r="GM7428" s="12"/>
      <c r="GN7428" s="12"/>
      <c r="GO7428" s="12"/>
      <c r="GP7428" s="12"/>
      <c r="GQ7428" s="12"/>
    </row>
    <row r="7429" spans="9:199" s="1" customFormat="1">
      <c r="I7429" s="3"/>
      <c r="P7429" s="59"/>
      <c r="Q7429" s="59"/>
      <c r="R7429" s="59"/>
      <c r="T7429" s="3"/>
      <c r="U7429" s="5"/>
      <c r="V7429" s="3"/>
      <c r="W7429" s="5"/>
      <c r="AE7429" s="7"/>
      <c r="AM7429" s="8"/>
      <c r="AT7429" s="9"/>
      <c r="GM7429" s="12"/>
      <c r="GN7429" s="12"/>
      <c r="GO7429" s="12"/>
      <c r="GP7429" s="12"/>
      <c r="GQ7429" s="12"/>
    </row>
    <row r="7430" spans="9:199" s="1" customFormat="1">
      <c r="I7430" s="3"/>
      <c r="P7430" s="59"/>
      <c r="Q7430" s="59"/>
      <c r="R7430" s="59"/>
      <c r="T7430" s="3"/>
      <c r="U7430" s="5"/>
      <c r="V7430" s="3"/>
      <c r="W7430" s="5"/>
      <c r="AE7430" s="7"/>
      <c r="AM7430" s="8"/>
      <c r="AT7430" s="9"/>
      <c r="GM7430" s="12"/>
      <c r="GN7430" s="12"/>
      <c r="GO7430" s="12"/>
      <c r="GP7430" s="12"/>
      <c r="GQ7430" s="12"/>
    </row>
    <row r="7431" spans="9:199" s="1" customFormat="1">
      <c r="I7431" s="3"/>
      <c r="P7431" s="59"/>
      <c r="Q7431" s="59"/>
      <c r="R7431" s="59"/>
      <c r="T7431" s="3"/>
      <c r="U7431" s="5"/>
      <c r="V7431" s="3"/>
      <c r="W7431" s="5"/>
      <c r="AE7431" s="7"/>
      <c r="AM7431" s="8"/>
      <c r="AT7431" s="9"/>
      <c r="GM7431" s="12"/>
      <c r="GN7431" s="12"/>
      <c r="GO7431" s="12"/>
      <c r="GP7431" s="12"/>
      <c r="GQ7431" s="12"/>
    </row>
    <row r="7432" spans="9:199" s="1" customFormat="1">
      <c r="I7432" s="3"/>
      <c r="P7432" s="59"/>
      <c r="Q7432" s="59"/>
      <c r="R7432" s="59"/>
      <c r="T7432" s="3"/>
      <c r="U7432" s="5"/>
      <c r="V7432" s="3"/>
      <c r="W7432" s="5"/>
      <c r="AE7432" s="7"/>
      <c r="AM7432" s="8"/>
      <c r="AT7432" s="9"/>
      <c r="GM7432" s="12"/>
      <c r="GN7432" s="12"/>
      <c r="GO7432" s="12"/>
      <c r="GP7432" s="12"/>
      <c r="GQ7432" s="12"/>
    </row>
    <row r="7433" spans="9:199" s="1" customFormat="1">
      <c r="I7433" s="3"/>
      <c r="P7433" s="59"/>
      <c r="Q7433" s="59"/>
      <c r="R7433" s="59"/>
      <c r="T7433" s="3"/>
      <c r="U7433" s="5"/>
      <c r="V7433" s="3"/>
      <c r="W7433" s="5"/>
      <c r="AE7433" s="7"/>
      <c r="AM7433" s="8"/>
      <c r="AT7433" s="9"/>
      <c r="GM7433" s="12"/>
      <c r="GN7433" s="12"/>
      <c r="GO7433" s="12"/>
      <c r="GP7433" s="12"/>
      <c r="GQ7433" s="12"/>
    </row>
    <row r="7434" spans="9:199" s="1" customFormat="1">
      <c r="I7434" s="3"/>
      <c r="P7434" s="59"/>
      <c r="Q7434" s="59"/>
      <c r="R7434" s="59"/>
      <c r="T7434" s="3"/>
      <c r="U7434" s="5"/>
      <c r="V7434" s="3"/>
      <c r="W7434" s="5"/>
      <c r="AE7434" s="7"/>
      <c r="AM7434" s="8"/>
      <c r="AT7434" s="9"/>
      <c r="GM7434" s="12"/>
      <c r="GN7434" s="12"/>
      <c r="GO7434" s="12"/>
      <c r="GP7434" s="12"/>
      <c r="GQ7434" s="12"/>
    </row>
    <row r="7435" spans="9:199" s="1" customFormat="1">
      <c r="I7435" s="3"/>
      <c r="P7435" s="59"/>
      <c r="Q7435" s="59"/>
      <c r="R7435" s="59"/>
      <c r="T7435" s="3"/>
      <c r="U7435" s="5"/>
      <c r="V7435" s="3"/>
      <c r="W7435" s="5"/>
      <c r="AE7435" s="7"/>
      <c r="AM7435" s="8"/>
      <c r="AT7435" s="9"/>
      <c r="GM7435" s="12"/>
      <c r="GN7435" s="12"/>
      <c r="GO7435" s="12"/>
      <c r="GP7435" s="12"/>
      <c r="GQ7435" s="12"/>
    </row>
    <row r="7436" spans="9:199" s="1" customFormat="1">
      <c r="I7436" s="3"/>
      <c r="P7436" s="59"/>
      <c r="Q7436" s="59"/>
      <c r="R7436" s="59"/>
      <c r="T7436" s="3"/>
      <c r="U7436" s="5"/>
      <c r="V7436" s="3"/>
      <c r="W7436" s="5"/>
      <c r="AE7436" s="7"/>
      <c r="AM7436" s="8"/>
      <c r="AT7436" s="9"/>
      <c r="GM7436" s="12"/>
      <c r="GN7436" s="12"/>
      <c r="GO7436" s="12"/>
      <c r="GP7436" s="12"/>
      <c r="GQ7436" s="12"/>
    </row>
    <row r="7437" spans="9:199" s="1" customFormat="1">
      <c r="I7437" s="3"/>
      <c r="P7437" s="59"/>
      <c r="Q7437" s="59"/>
      <c r="R7437" s="59"/>
      <c r="T7437" s="3"/>
      <c r="U7437" s="5"/>
      <c r="V7437" s="3"/>
      <c r="W7437" s="5"/>
      <c r="AE7437" s="7"/>
      <c r="AM7437" s="8"/>
      <c r="AT7437" s="9"/>
      <c r="GM7437" s="12"/>
      <c r="GN7437" s="12"/>
      <c r="GO7437" s="12"/>
      <c r="GP7437" s="12"/>
      <c r="GQ7437" s="12"/>
    </row>
    <row r="7438" spans="9:199" s="1" customFormat="1">
      <c r="I7438" s="3"/>
      <c r="P7438" s="59"/>
      <c r="Q7438" s="59"/>
      <c r="R7438" s="59"/>
      <c r="T7438" s="3"/>
      <c r="U7438" s="5"/>
      <c r="V7438" s="3"/>
      <c r="W7438" s="5"/>
      <c r="AE7438" s="7"/>
      <c r="AM7438" s="8"/>
      <c r="AT7438" s="9"/>
      <c r="GM7438" s="12"/>
      <c r="GN7438" s="12"/>
      <c r="GO7438" s="12"/>
      <c r="GP7438" s="12"/>
      <c r="GQ7438" s="12"/>
    </row>
    <row r="7439" spans="9:199" s="1" customFormat="1">
      <c r="I7439" s="3"/>
      <c r="P7439" s="59"/>
      <c r="Q7439" s="59"/>
      <c r="R7439" s="59"/>
      <c r="T7439" s="3"/>
      <c r="U7439" s="5"/>
      <c r="V7439" s="3"/>
      <c r="W7439" s="5"/>
      <c r="AE7439" s="7"/>
      <c r="AM7439" s="8"/>
      <c r="AT7439" s="9"/>
      <c r="GM7439" s="12"/>
      <c r="GN7439" s="12"/>
      <c r="GO7439" s="12"/>
      <c r="GP7439" s="12"/>
      <c r="GQ7439" s="12"/>
    </row>
    <row r="7440" spans="9:199" s="1" customFormat="1">
      <c r="I7440" s="3"/>
      <c r="P7440" s="59"/>
      <c r="Q7440" s="59"/>
      <c r="R7440" s="59"/>
      <c r="T7440" s="3"/>
      <c r="U7440" s="5"/>
      <c r="V7440" s="3"/>
      <c r="W7440" s="5"/>
      <c r="AE7440" s="7"/>
      <c r="AM7440" s="8"/>
      <c r="AT7440" s="9"/>
      <c r="GM7440" s="12"/>
      <c r="GN7440" s="12"/>
      <c r="GO7440" s="12"/>
      <c r="GP7440" s="12"/>
      <c r="GQ7440" s="12"/>
    </row>
    <row r="7441" spans="9:199" s="1" customFormat="1">
      <c r="I7441" s="3"/>
      <c r="P7441" s="59"/>
      <c r="Q7441" s="59"/>
      <c r="R7441" s="59"/>
      <c r="T7441" s="3"/>
      <c r="U7441" s="5"/>
      <c r="V7441" s="3"/>
      <c r="W7441" s="5"/>
      <c r="AE7441" s="7"/>
      <c r="AM7441" s="8"/>
      <c r="AT7441" s="9"/>
      <c r="GM7441" s="12"/>
      <c r="GN7441" s="12"/>
      <c r="GO7441" s="12"/>
      <c r="GP7441" s="12"/>
      <c r="GQ7441" s="12"/>
    </row>
    <row r="7442" spans="9:199" s="1" customFormat="1">
      <c r="I7442" s="3"/>
      <c r="P7442" s="59"/>
      <c r="Q7442" s="59"/>
      <c r="R7442" s="59"/>
      <c r="T7442" s="3"/>
      <c r="U7442" s="5"/>
      <c r="V7442" s="3"/>
      <c r="W7442" s="5"/>
      <c r="AE7442" s="7"/>
      <c r="AM7442" s="8"/>
      <c r="AT7442" s="9"/>
      <c r="GM7442" s="12"/>
      <c r="GN7442" s="12"/>
      <c r="GO7442" s="12"/>
      <c r="GP7442" s="12"/>
      <c r="GQ7442" s="12"/>
    </row>
    <row r="7443" spans="9:199" s="1" customFormat="1">
      <c r="I7443" s="3"/>
      <c r="P7443" s="59"/>
      <c r="Q7443" s="59"/>
      <c r="R7443" s="59"/>
      <c r="T7443" s="3"/>
      <c r="U7443" s="5"/>
      <c r="V7443" s="3"/>
      <c r="W7443" s="5"/>
      <c r="AE7443" s="7"/>
      <c r="AM7443" s="8"/>
      <c r="AT7443" s="9"/>
      <c r="GM7443" s="12"/>
      <c r="GN7443" s="12"/>
      <c r="GO7443" s="12"/>
      <c r="GP7443" s="12"/>
      <c r="GQ7443" s="12"/>
    </row>
    <row r="7444" spans="9:199" s="1" customFormat="1">
      <c r="I7444" s="3"/>
      <c r="P7444" s="59"/>
      <c r="Q7444" s="59"/>
      <c r="R7444" s="59"/>
      <c r="T7444" s="3"/>
      <c r="U7444" s="5"/>
      <c r="V7444" s="3"/>
      <c r="W7444" s="5"/>
      <c r="AE7444" s="7"/>
      <c r="AM7444" s="8"/>
      <c r="AT7444" s="9"/>
      <c r="GM7444" s="12"/>
      <c r="GN7444" s="12"/>
      <c r="GO7444" s="12"/>
      <c r="GP7444" s="12"/>
      <c r="GQ7444" s="12"/>
    </row>
    <row r="7445" spans="9:199" s="1" customFormat="1">
      <c r="I7445" s="3"/>
      <c r="P7445" s="59"/>
      <c r="Q7445" s="59"/>
      <c r="R7445" s="59"/>
      <c r="T7445" s="3"/>
      <c r="U7445" s="5"/>
      <c r="V7445" s="3"/>
      <c r="W7445" s="5"/>
      <c r="AE7445" s="7"/>
      <c r="AM7445" s="8"/>
      <c r="AT7445" s="9"/>
      <c r="GM7445" s="12"/>
      <c r="GN7445" s="12"/>
      <c r="GO7445" s="12"/>
      <c r="GP7445" s="12"/>
      <c r="GQ7445" s="12"/>
    </row>
    <row r="7446" spans="9:199" s="1" customFormat="1">
      <c r="I7446" s="3"/>
      <c r="P7446" s="59"/>
      <c r="Q7446" s="59"/>
      <c r="R7446" s="59"/>
      <c r="T7446" s="3"/>
      <c r="U7446" s="5"/>
      <c r="V7446" s="3"/>
      <c r="W7446" s="5"/>
      <c r="AE7446" s="7"/>
      <c r="AM7446" s="8"/>
      <c r="AT7446" s="9"/>
      <c r="GM7446" s="12"/>
      <c r="GN7446" s="12"/>
      <c r="GO7446" s="12"/>
      <c r="GP7446" s="12"/>
      <c r="GQ7446" s="12"/>
    </row>
    <row r="7447" spans="9:199" s="1" customFormat="1">
      <c r="I7447" s="3"/>
      <c r="P7447" s="59"/>
      <c r="Q7447" s="59"/>
      <c r="R7447" s="59"/>
      <c r="T7447" s="3"/>
      <c r="U7447" s="5"/>
      <c r="V7447" s="3"/>
      <c r="W7447" s="5"/>
      <c r="AE7447" s="7"/>
      <c r="AM7447" s="8"/>
      <c r="AT7447" s="9"/>
      <c r="GM7447" s="12"/>
      <c r="GN7447" s="12"/>
      <c r="GO7447" s="12"/>
      <c r="GP7447" s="12"/>
      <c r="GQ7447" s="12"/>
    </row>
    <row r="7448" spans="9:199" s="1" customFormat="1">
      <c r="I7448" s="3"/>
      <c r="P7448" s="59"/>
      <c r="Q7448" s="59"/>
      <c r="R7448" s="59"/>
      <c r="T7448" s="3"/>
      <c r="U7448" s="5"/>
      <c r="V7448" s="3"/>
      <c r="W7448" s="5"/>
      <c r="AE7448" s="7"/>
      <c r="AM7448" s="8"/>
      <c r="AT7448" s="9"/>
      <c r="GM7448" s="12"/>
      <c r="GN7448" s="12"/>
      <c r="GO7448" s="12"/>
      <c r="GP7448" s="12"/>
      <c r="GQ7448" s="12"/>
    </row>
    <row r="7449" spans="9:199" s="1" customFormat="1">
      <c r="I7449" s="3"/>
      <c r="P7449" s="59"/>
      <c r="Q7449" s="59"/>
      <c r="R7449" s="59"/>
      <c r="T7449" s="3"/>
      <c r="U7449" s="5"/>
      <c r="V7449" s="3"/>
      <c r="W7449" s="5"/>
      <c r="AE7449" s="7"/>
      <c r="AM7449" s="8"/>
      <c r="AT7449" s="9"/>
      <c r="GM7449" s="12"/>
      <c r="GN7449" s="12"/>
      <c r="GO7449" s="12"/>
      <c r="GP7449" s="12"/>
      <c r="GQ7449" s="12"/>
    </row>
    <row r="7450" spans="9:199" s="1" customFormat="1">
      <c r="I7450" s="3"/>
      <c r="P7450" s="59"/>
      <c r="Q7450" s="59"/>
      <c r="R7450" s="59"/>
      <c r="T7450" s="3"/>
      <c r="U7450" s="5"/>
      <c r="V7450" s="3"/>
      <c r="W7450" s="5"/>
      <c r="AE7450" s="7"/>
      <c r="AM7450" s="8"/>
      <c r="AT7450" s="9"/>
      <c r="GM7450" s="12"/>
      <c r="GN7450" s="12"/>
      <c r="GO7450" s="12"/>
      <c r="GP7450" s="12"/>
      <c r="GQ7450" s="12"/>
    </row>
    <row r="7451" spans="9:199" s="1" customFormat="1">
      <c r="I7451" s="3"/>
      <c r="P7451" s="59"/>
      <c r="Q7451" s="59"/>
      <c r="R7451" s="59"/>
      <c r="T7451" s="3"/>
      <c r="U7451" s="5"/>
      <c r="V7451" s="3"/>
      <c r="W7451" s="5"/>
      <c r="AE7451" s="7"/>
      <c r="AM7451" s="8"/>
      <c r="AT7451" s="9"/>
      <c r="GM7451" s="12"/>
      <c r="GN7451" s="12"/>
      <c r="GO7451" s="12"/>
      <c r="GP7451" s="12"/>
      <c r="GQ7451" s="12"/>
    </row>
    <row r="7452" spans="9:199" s="1" customFormat="1">
      <c r="I7452" s="3"/>
      <c r="P7452" s="59"/>
      <c r="Q7452" s="59"/>
      <c r="R7452" s="59"/>
      <c r="T7452" s="3"/>
      <c r="U7452" s="5"/>
      <c r="V7452" s="3"/>
      <c r="W7452" s="5"/>
      <c r="AE7452" s="7"/>
      <c r="AM7452" s="8"/>
      <c r="AT7452" s="9"/>
      <c r="GM7452" s="12"/>
      <c r="GN7452" s="12"/>
      <c r="GO7452" s="12"/>
      <c r="GP7452" s="12"/>
      <c r="GQ7452" s="12"/>
    </row>
    <row r="7453" spans="9:199" s="1" customFormat="1">
      <c r="I7453" s="3"/>
      <c r="P7453" s="59"/>
      <c r="Q7453" s="59"/>
      <c r="R7453" s="59"/>
      <c r="T7453" s="3"/>
      <c r="U7453" s="5"/>
      <c r="V7453" s="3"/>
      <c r="W7453" s="5"/>
      <c r="AE7453" s="7"/>
      <c r="AM7453" s="8"/>
      <c r="AT7453" s="9"/>
      <c r="GM7453" s="12"/>
      <c r="GN7453" s="12"/>
      <c r="GO7453" s="12"/>
      <c r="GP7453" s="12"/>
      <c r="GQ7453" s="12"/>
    </row>
    <row r="7454" spans="9:199" s="1" customFormat="1">
      <c r="I7454" s="3"/>
      <c r="P7454" s="59"/>
      <c r="Q7454" s="59"/>
      <c r="R7454" s="59"/>
      <c r="T7454" s="3"/>
      <c r="U7454" s="5"/>
      <c r="V7454" s="3"/>
      <c r="W7454" s="5"/>
      <c r="AE7454" s="7"/>
      <c r="AM7454" s="8"/>
      <c r="AT7454" s="9"/>
      <c r="GM7454" s="12"/>
      <c r="GN7454" s="12"/>
      <c r="GO7454" s="12"/>
      <c r="GP7454" s="12"/>
      <c r="GQ7454" s="12"/>
    </row>
    <row r="7455" spans="9:199" s="1" customFormat="1">
      <c r="I7455" s="3"/>
      <c r="P7455" s="59"/>
      <c r="Q7455" s="59"/>
      <c r="R7455" s="59"/>
      <c r="T7455" s="3"/>
      <c r="U7455" s="5"/>
      <c r="V7455" s="3"/>
      <c r="W7455" s="5"/>
      <c r="AE7455" s="7"/>
      <c r="AM7455" s="8"/>
      <c r="AT7455" s="9"/>
      <c r="GM7455" s="12"/>
      <c r="GN7455" s="12"/>
      <c r="GO7455" s="12"/>
      <c r="GP7455" s="12"/>
      <c r="GQ7455" s="12"/>
    </row>
    <row r="7456" spans="9:199" s="1" customFormat="1">
      <c r="I7456" s="3"/>
      <c r="P7456" s="59"/>
      <c r="Q7456" s="59"/>
      <c r="R7456" s="59"/>
      <c r="T7456" s="3"/>
      <c r="U7456" s="5"/>
      <c r="V7456" s="3"/>
      <c r="W7456" s="5"/>
      <c r="AE7456" s="7"/>
      <c r="AM7456" s="8"/>
      <c r="AT7456" s="9"/>
      <c r="GM7456" s="12"/>
      <c r="GN7456" s="12"/>
      <c r="GO7456" s="12"/>
      <c r="GP7456" s="12"/>
      <c r="GQ7456" s="12"/>
    </row>
    <row r="7457" spans="9:199" s="1" customFormat="1">
      <c r="I7457" s="3"/>
      <c r="P7457" s="59"/>
      <c r="Q7457" s="59"/>
      <c r="R7457" s="59"/>
      <c r="T7457" s="3"/>
      <c r="U7457" s="5"/>
      <c r="V7457" s="3"/>
      <c r="W7457" s="5"/>
      <c r="AE7457" s="7"/>
      <c r="AM7457" s="8"/>
      <c r="AT7457" s="9"/>
      <c r="GM7457" s="12"/>
      <c r="GN7457" s="12"/>
      <c r="GO7457" s="12"/>
      <c r="GP7457" s="12"/>
      <c r="GQ7457" s="12"/>
    </row>
    <row r="7458" spans="9:199" s="1" customFormat="1">
      <c r="I7458" s="3"/>
      <c r="P7458" s="59"/>
      <c r="Q7458" s="59"/>
      <c r="R7458" s="59"/>
      <c r="T7458" s="3"/>
      <c r="U7458" s="5"/>
      <c r="V7458" s="3"/>
      <c r="W7458" s="5"/>
      <c r="AE7458" s="7"/>
      <c r="AM7458" s="8"/>
      <c r="AT7458" s="9"/>
      <c r="GM7458" s="12"/>
      <c r="GN7458" s="12"/>
      <c r="GO7458" s="12"/>
      <c r="GP7458" s="12"/>
      <c r="GQ7458" s="12"/>
    </row>
    <row r="7459" spans="9:199" s="1" customFormat="1">
      <c r="I7459" s="3"/>
      <c r="P7459" s="59"/>
      <c r="Q7459" s="59"/>
      <c r="R7459" s="59"/>
      <c r="T7459" s="3"/>
      <c r="U7459" s="5"/>
      <c r="V7459" s="3"/>
      <c r="W7459" s="5"/>
      <c r="AE7459" s="7"/>
      <c r="AM7459" s="8"/>
      <c r="AT7459" s="9"/>
      <c r="GM7459" s="12"/>
      <c r="GN7459" s="12"/>
      <c r="GO7459" s="12"/>
      <c r="GP7459" s="12"/>
      <c r="GQ7459" s="12"/>
    </row>
    <row r="7460" spans="9:199" s="1" customFormat="1">
      <c r="I7460" s="3"/>
      <c r="P7460" s="59"/>
      <c r="Q7460" s="59"/>
      <c r="R7460" s="59"/>
      <c r="T7460" s="3"/>
      <c r="U7460" s="5"/>
      <c r="V7460" s="3"/>
      <c r="W7460" s="5"/>
      <c r="AE7460" s="7"/>
      <c r="AM7460" s="8"/>
      <c r="AT7460" s="9"/>
      <c r="GM7460" s="12"/>
      <c r="GN7460" s="12"/>
      <c r="GO7460" s="12"/>
      <c r="GP7460" s="12"/>
      <c r="GQ7460" s="12"/>
    </row>
    <row r="7461" spans="9:199" s="1" customFormat="1">
      <c r="I7461" s="3"/>
      <c r="P7461" s="59"/>
      <c r="Q7461" s="59"/>
      <c r="R7461" s="59"/>
      <c r="T7461" s="3"/>
      <c r="U7461" s="5"/>
      <c r="V7461" s="3"/>
      <c r="W7461" s="5"/>
      <c r="AE7461" s="7"/>
      <c r="AM7461" s="8"/>
      <c r="AT7461" s="9"/>
      <c r="GM7461" s="12"/>
      <c r="GN7461" s="12"/>
      <c r="GO7461" s="12"/>
      <c r="GP7461" s="12"/>
      <c r="GQ7461" s="12"/>
    </row>
    <row r="7462" spans="9:199" s="1" customFormat="1">
      <c r="I7462" s="3"/>
      <c r="P7462" s="59"/>
      <c r="Q7462" s="59"/>
      <c r="R7462" s="59"/>
      <c r="T7462" s="3"/>
      <c r="U7462" s="5"/>
      <c r="V7462" s="3"/>
      <c r="W7462" s="5"/>
      <c r="AE7462" s="7"/>
      <c r="AM7462" s="8"/>
      <c r="AT7462" s="9"/>
      <c r="GM7462" s="12"/>
      <c r="GN7462" s="12"/>
      <c r="GO7462" s="12"/>
      <c r="GP7462" s="12"/>
      <c r="GQ7462" s="12"/>
    </row>
    <row r="7463" spans="9:199" s="1" customFormat="1">
      <c r="I7463" s="3"/>
      <c r="P7463" s="59"/>
      <c r="Q7463" s="59"/>
      <c r="R7463" s="59"/>
      <c r="T7463" s="3"/>
      <c r="U7463" s="5"/>
      <c r="V7463" s="3"/>
      <c r="W7463" s="5"/>
      <c r="AE7463" s="7"/>
      <c r="AM7463" s="8"/>
      <c r="AT7463" s="9"/>
      <c r="GM7463" s="12"/>
      <c r="GN7463" s="12"/>
      <c r="GO7463" s="12"/>
      <c r="GP7463" s="12"/>
      <c r="GQ7463" s="12"/>
    </row>
    <row r="7464" spans="9:199" s="1" customFormat="1">
      <c r="I7464" s="3"/>
      <c r="P7464" s="59"/>
      <c r="Q7464" s="59"/>
      <c r="R7464" s="59"/>
      <c r="T7464" s="3"/>
      <c r="U7464" s="5"/>
      <c r="V7464" s="3"/>
      <c r="W7464" s="5"/>
      <c r="AE7464" s="7"/>
      <c r="AM7464" s="8"/>
      <c r="AT7464" s="9"/>
      <c r="GM7464" s="12"/>
      <c r="GN7464" s="12"/>
      <c r="GO7464" s="12"/>
      <c r="GP7464" s="12"/>
      <c r="GQ7464" s="12"/>
    </row>
    <row r="7465" spans="9:199" s="1" customFormat="1">
      <c r="I7465" s="3"/>
      <c r="P7465" s="59"/>
      <c r="Q7465" s="59"/>
      <c r="R7465" s="59"/>
      <c r="T7465" s="3"/>
      <c r="U7465" s="5"/>
      <c r="V7465" s="3"/>
      <c r="W7465" s="5"/>
      <c r="AE7465" s="7"/>
      <c r="AM7465" s="8"/>
      <c r="AT7465" s="9"/>
      <c r="GM7465" s="12"/>
      <c r="GN7465" s="12"/>
      <c r="GO7465" s="12"/>
      <c r="GP7465" s="12"/>
      <c r="GQ7465" s="12"/>
    </row>
    <row r="7466" spans="9:199" s="1" customFormat="1">
      <c r="I7466" s="3"/>
      <c r="P7466" s="59"/>
      <c r="Q7466" s="59"/>
      <c r="R7466" s="59"/>
      <c r="T7466" s="3"/>
      <c r="U7466" s="5"/>
      <c r="V7466" s="3"/>
      <c r="W7466" s="5"/>
      <c r="AE7466" s="7"/>
      <c r="AM7466" s="8"/>
      <c r="AT7466" s="9"/>
      <c r="GM7466" s="12"/>
      <c r="GN7466" s="12"/>
      <c r="GO7466" s="12"/>
      <c r="GP7466" s="12"/>
      <c r="GQ7466" s="12"/>
    </row>
    <row r="7467" spans="9:199" s="1" customFormat="1">
      <c r="I7467" s="3"/>
      <c r="P7467" s="59"/>
      <c r="Q7467" s="59"/>
      <c r="R7467" s="59"/>
      <c r="T7467" s="3"/>
      <c r="U7467" s="5"/>
      <c r="V7467" s="3"/>
      <c r="W7467" s="5"/>
      <c r="AE7467" s="7"/>
      <c r="AM7467" s="8"/>
      <c r="AT7467" s="9"/>
      <c r="GM7467" s="12"/>
      <c r="GN7467" s="12"/>
      <c r="GO7467" s="12"/>
      <c r="GP7467" s="12"/>
      <c r="GQ7467" s="12"/>
    </row>
    <row r="7468" spans="9:199" s="1" customFormat="1">
      <c r="I7468" s="3"/>
      <c r="P7468" s="59"/>
      <c r="Q7468" s="59"/>
      <c r="R7468" s="59"/>
      <c r="T7468" s="3"/>
      <c r="U7468" s="5"/>
      <c r="V7468" s="3"/>
      <c r="W7468" s="5"/>
      <c r="AE7468" s="7"/>
      <c r="AM7468" s="8"/>
      <c r="AT7468" s="9"/>
      <c r="GM7468" s="12"/>
      <c r="GN7468" s="12"/>
      <c r="GO7468" s="12"/>
      <c r="GP7468" s="12"/>
      <c r="GQ7468" s="12"/>
    </row>
    <row r="7469" spans="9:199" s="1" customFormat="1">
      <c r="I7469" s="3"/>
      <c r="P7469" s="59"/>
      <c r="Q7469" s="59"/>
      <c r="R7469" s="59"/>
      <c r="T7469" s="3"/>
      <c r="U7469" s="5"/>
      <c r="V7469" s="3"/>
      <c r="W7469" s="5"/>
      <c r="AE7469" s="7"/>
      <c r="AM7469" s="8"/>
      <c r="AT7469" s="9"/>
      <c r="GM7469" s="12"/>
      <c r="GN7469" s="12"/>
      <c r="GO7469" s="12"/>
      <c r="GP7469" s="12"/>
      <c r="GQ7469" s="12"/>
    </row>
    <row r="7470" spans="9:199" s="1" customFormat="1">
      <c r="I7470" s="3"/>
      <c r="P7470" s="59"/>
      <c r="Q7470" s="59"/>
      <c r="R7470" s="59"/>
      <c r="T7470" s="3"/>
      <c r="U7470" s="5"/>
      <c r="V7470" s="3"/>
      <c r="W7470" s="5"/>
      <c r="AE7470" s="7"/>
      <c r="AM7470" s="8"/>
      <c r="AT7470" s="9"/>
      <c r="GM7470" s="12"/>
      <c r="GN7470" s="12"/>
      <c r="GO7470" s="12"/>
      <c r="GP7470" s="12"/>
      <c r="GQ7470" s="12"/>
    </row>
    <row r="7471" spans="9:199" s="1" customFormat="1">
      <c r="I7471" s="3"/>
      <c r="P7471" s="59"/>
      <c r="Q7471" s="59"/>
      <c r="R7471" s="59"/>
      <c r="T7471" s="3"/>
      <c r="U7471" s="5"/>
      <c r="V7471" s="3"/>
      <c r="W7471" s="5"/>
      <c r="AE7471" s="7"/>
      <c r="AM7471" s="8"/>
      <c r="AT7471" s="9"/>
      <c r="GM7471" s="12"/>
      <c r="GN7471" s="12"/>
      <c r="GO7471" s="12"/>
      <c r="GP7471" s="12"/>
      <c r="GQ7471" s="12"/>
    </row>
    <row r="7472" spans="9:199" s="1" customFormat="1">
      <c r="I7472" s="3"/>
      <c r="P7472" s="59"/>
      <c r="Q7472" s="59"/>
      <c r="R7472" s="59"/>
      <c r="T7472" s="3"/>
      <c r="U7472" s="5"/>
      <c r="V7472" s="3"/>
      <c r="W7472" s="5"/>
      <c r="AE7472" s="7"/>
      <c r="AM7472" s="8"/>
      <c r="AT7472" s="9"/>
      <c r="GM7472" s="12"/>
      <c r="GN7472" s="12"/>
      <c r="GO7472" s="12"/>
      <c r="GP7472" s="12"/>
      <c r="GQ7472" s="12"/>
    </row>
    <row r="7473" spans="9:199" s="1" customFormat="1">
      <c r="I7473" s="3"/>
      <c r="P7473" s="59"/>
      <c r="Q7473" s="59"/>
      <c r="R7473" s="59"/>
      <c r="T7473" s="3"/>
      <c r="U7473" s="5"/>
      <c r="V7473" s="3"/>
      <c r="W7473" s="5"/>
      <c r="AE7473" s="7"/>
      <c r="AM7473" s="8"/>
      <c r="AT7473" s="9"/>
      <c r="GM7473" s="12"/>
      <c r="GN7473" s="12"/>
      <c r="GO7473" s="12"/>
      <c r="GP7473" s="12"/>
      <c r="GQ7473" s="12"/>
    </row>
    <row r="7474" spans="9:199" s="1" customFormat="1">
      <c r="I7474" s="3"/>
      <c r="P7474" s="59"/>
      <c r="Q7474" s="59"/>
      <c r="R7474" s="59"/>
      <c r="T7474" s="3"/>
      <c r="U7474" s="5"/>
      <c r="V7474" s="3"/>
      <c r="W7474" s="5"/>
      <c r="AE7474" s="7"/>
      <c r="AM7474" s="8"/>
      <c r="AT7474" s="9"/>
      <c r="GM7474" s="12"/>
      <c r="GN7474" s="12"/>
      <c r="GO7474" s="12"/>
      <c r="GP7474" s="12"/>
      <c r="GQ7474" s="12"/>
    </row>
    <row r="7475" spans="9:199" s="1" customFormat="1">
      <c r="I7475" s="3"/>
      <c r="P7475" s="59"/>
      <c r="Q7475" s="59"/>
      <c r="R7475" s="59"/>
      <c r="T7475" s="3"/>
      <c r="U7475" s="5"/>
      <c r="V7475" s="3"/>
      <c r="W7475" s="5"/>
      <c r="AE7475" s="7"/>
      <c r="AM7475" s="8"/>
      <c r="AT7475" s="9"/>
      <c r="GM7475" s="12"/>
      <c r="GN7475" s="12"/>
      <c r="GO7475" s="12"/>
      <c r="GP7475" s="12"/>
      <c r="GQ7475" s="12"/>
    </row>
    <row r="7476" spans="9:199" s="1" customFormat="1">
      <c r="I7476" s="3"/>
      <c r="P7476" s="59"/>
      <c r="Q7476" s="59"/>
      <c r="R7476" s="59"/>
      <c r="T7476" s="3"/>
      <c r="U7476" s="5"/>
      <c r="V7476" s="3"/>
      <c r="W7476" s="5"/>
      <c r="AE7476" s="7"/>
      <c r="AM7476" s="8"/>
      <c r="AT7476" s="9"/>
      <c r="GM7476" s="12"/>
      <c r="GN7476" s="12"/>
      <c r="GO7476" s="12"/>
      <c r="GP7476" s="12"/>
      <c r="GQ7476" s="12"/>
    </row>
    <row r="7477" spans="9:199" s="1" customFormat="1">
      <c r="I7477" s="3"/>
      <c r="P7477" s="59"/>
      <c r="Q7477" s="59"/>
      <c r="R7477" s="59"/>
      <c r="T7477" s="3"/>
      <c r="U7477" s="5"/>
      <c r="V7477" s="3"/>
      <c r="W7477" s="5"/>
      <c r="AE7477" s="7"/>
      <c r="AM7477" s="8"/>
      <c r="AT7477" s="9"/>
      <c r="GM7477" s="12"/>
      <c r="GN7477" s="12"/>
      <c r="GO7477" s="12"/>
      <c r="GP7477" s="12"/>
      <c r="GQ7477" s="12"/>
    </row>
    <row r="7478" spans="9:199" s="1" customFormat="1">
      <c r="I7478" s="3"/>
      <c r="P7478" s="59"/>
      <c r="Q7478" s="59"/>
      <c r="R7478" s="59"/>
      <c r="T7478" s="3"/>
      <c r="U7478" s="5"/>
      <c r="V7478" s="3"/>
      <c r="W7478" s="5"/>
      <c r="AE7478" s="7"/>
      <c r="AM7478" s="8"/>
      <c r="AT7478" s="9"/>
      <c r="GM7478" s="12"/>
      <c r="GN7478" s="12"/>
      <c r="GO7478" s="12"/>
      <c r="GP7478" s="12"/>
      <c r="GQ7478" s="12"/>
    </row>
    <row r="7479" spans="9:199" s="1" customFormat="1">
      <c r="I7479" s="3"/>
      <c r="P7479" s="59"/>
      <c r="Q7479" s="59"/>
      <c r="R7479" s="59"/>
      <c r="T7479" s="3"/>
      <c r="U7479" s="5"/>
      <c r="V7479" s="3"/>
      <c r="W7479" s="5"/>
      <c r="AE7479" s="7"/>
      <c r="AM7479" s="8"/>
      <c r="AT7479" s="9"/>
      <c r="GM7479" s="12"/>
      <c r="GN7479" s="12"/>
      <c r="GO7479" s="12"/>
      <c r="GP7479" s="12"/>
      <c r="GQ7479" s="12"/>
    </row>
    <row r="7480" spans="9:199" s="1" customFormat="1">
      <c r="I7480" s="3"/>
      <c r="P7480" s="59"/>
      <c r="Q7480" s="59"/>
      <c r="R7480" s="59"/>
      <c r="T7480" s="3"/>
      <c r="U7480" s="5"/>
      <c r="V7480" s="3"/>
      <c r="W7480" s="5"/>
      <c r="AE7480" s="7"/>
      <c r="AM7480" s="8"/>
      <c r="AT7480" s="9"/>
      <c r="GM7480" s="12"/>
      <c r="GN7480" s="12"/>
      <c r="GO7480" s="12"/>
      <c r="GP7480" s="12"/>
      <c r="GQ7480" s="12"/>
    </row>
    <row r="7481" spans="9:199" s="1" customFormat="1">
      <c r="I7481" s="3"/>
      <c r="P7481" s="59"/>
      <c r="Q7481" s="59"/>
      <c r="R7481" s="59"/>
      <c r="T7481" s="3"/>
      <c r="U7481" s="5"/>
      <c r="V7481" s="3"/>
      <c r="W7481" s="5"/>
      <c r="AE7481" s="7"/>
      <c r="AM7481" s="8"/>
      <c r="AT7481" s="9"/>
      <c r="GM7481" s="12"/>
      <c r="GN7481" s="12"/>
      <c r="GO7481" s="12"/>
      <c r="GP7481" s="12"/>
      <c r="GQ7481" s="12"/>
    </row>
    <row r="7482" spans="9:199" s="1" customFormat="1">
      <c r="I7482" s="3"/>
      <c r="P7482" s="59"/>
      <c r="Q7482" s="59"/>
      <c r="R7482" s="59"/>
      <c r="T7482" s="3"/>
      <c r="U7482" s="5"/>
      <c r="V7482" s="3"/>
      <c r="W7482" s="5"/>
      <c r="AE7482" s="7"/>
      <c r="AM7482" s="8"/>
      <c r="AT7482" s="9"/>
      <c r="GM7482" s="12"/>
      <c r="GN7482" s="12"/>
      <c r="GO7482" s="12"/>
      <c r="GP7482" s="12"/>
      <c r="GQ7482" s="12"/>
    </row>
    <row r="7483" spans="9:199" s="1" customFormat="1">
      <c r="I7483" s="3"/>
      <c r="P7483" s="59"/>
      <c r="Q7483" s="59"/>
      <c r="R7483" s="59"/>
      <c r="T7483" s="3"/>
      <c r="U7483" s="5"/>
      <c r="V7483" s="3"/>
      <c r="W7483" s="5"/>
      <c r="AE7483" s="7"/>
      <c r="AM7483" s="8"/>
      <c r="AT7483" s="9"/>
      <c r="GM7483" s="12"/>
      <c r="GN7483" s="12"/>
      <c r="GO7483" s="12"/>
      <c r="GP7483" s="12"/>
      <c r="GQ7483" s="12"/>
    </row>
    <row r="7484" spans="9:199" s="1" customFormat="1">
      <c r="I7484" s="3"/>
      <c r="P7484" s="59"/>
      <c r="Q7484" s="59"/>
      <c r="R7484" s="59"/>
      <c r="T7484" s="3"/>
      <c r="U7484" s="5"/>
      <c r="V7484" s="3"/>
      <c r="W7484" s="5"/>
      <c r="AE7484" s="7"/>
      <c r="AM7484" s="8"/>
      <c r="AT7484" s="9"/>
      <c r="GM7484" s="12"/>
      <c r="GN7484" s="12"/>
      <c r="GO7484" s="12"/>
      <c r="GP7484" s="12"/>
      <c r="GQ7484" s="12"/>
    </row>
    <row r="7485" spans="9:199" s="1" customFormat="1">
      <c r="I7485" s="3"/>
      <c r="P7485" s="59"/>
      <c r="Q7485" s="59"/>
      <c r="R7485" s="59"/>
      <c r="T7485" s="3"/>
      <c r="U7485" s="5"/>
      <c r="V7485" s="3"/>
      <c r="W7485" s="5"/>
      <c r="AE7485" s="7"/>
      <c r="AM7485" s="8"/>
      <c r="AT7485" s="9"/>
      <c r="GM7485" s="12"/>
      <c r="GN7485" s="12"/>
      <c r="GO7485" s="12"/>
      <c r="GP7485" s="12"/>
      <c r="GQ7485" s="12"/>
    </row>
    <row r="7486" spans="9:199" s="1" customFormat="1">
      <c r="I7486" s="3"/>
      <c r="P7486" s="59"/>
      <c r="Q7486" s="59"/>
      <c r="R7486" s="59"/>
      <c r="T7486" s="3"/>
      <c r="U7486" s="5"/>
      <c r="V7486" s="3"/>
      <c r="W7486" s="5"/>
      <c r="AE7486" s="7"/>
      <c r="AM7486" s="8"/>
      <c r="AT7486" s="9"/>
      <c r="GM7486" s="12"/>
      <c r="GN7486" s="12"/>
      <c r="GO7486" s="12"/>
      <c r="GP7486" s="12"/>
      <c r="GQ7486" s="12"/>
    </row>
    <row r="7487" spans="9:199" s="1" customFormat="1">
      <c r="I7487" s="3"/>
      <c r="P7487" s="59"/>
      <c r="Q7487" s="59"/>
      <c r="R7487" s="59"/>
      <c r="T7487" s="3"/>
      <c r="U7487" s="5"/>
      <c r="V7487" s="3"/>
      <c r="W7487" s="5"/>
      <c r="AE7487" s="7"/>
      <c r="AM7487" s="8"/>
      <c r="AT7487" s="9"/>
      <c r="GM7487" s="12"/>
      <c r="GN7487" s="12"/>
      <c r="GO7487" s="12"/>
      <c r="GP7487" s="12"/>
      <c r="GQ7487" s="12"/>
    </row>
    <row r="7488" spans="9:199" s="1" customFormat="1">
      <c r="I7488" s="3"/>
      <c r="P7488" s="59"/>
      <c r="Q7488" s="59"/>
      <c r="R7488" s="59"/>
      <c r="T7488" s="3"/>
      <c r="U7488" s="5"/>
      <c r="V7488" s="3"/>
      <c r="W7488" s="5"/>
      <c r="AE7488" s="7"/>
      <c r="AM7488" s="8"/>
      <c r="AT7488" s="9"/>
      <c r="GM7488" s="12"/>
      <c r="GN7488" s="12"/>
      <c r="GO7488" s="12"/>
      <c r="GP7488" s="12"/>
      <c r="GQ7488" s="12"/>
    </row>
    <row r="7489" spans="9:199" s="1" customFormat="1">
      <c r="I7489" s="3"/>
      <c r="P7489" s="59"/>
      <c r="Q7489" s="59"/>
      <c r="R7489" s="59"/>
      <c r="T7489" s="3"/>
      <c r="U7489" s="5"/>
      <c r="V7489" s="3"/>
      <c r="W7489" s="5"/>
      <c r="AE7489" s="7"/>
      <c r="AM7489" s="8"/>
      <c r="AT7489" s="9"/>
      <c r="GM7489" s="12"/>
      <c r="GN7489" s="12"/>
      <c r="GO7489" s="12"/>
      <c r="GP7489" s="12"/>
      <c r="GQ7489" s="12"/>
    </row>
    <row r="7490" spans="9:199" s="1" customFormat="1">
      <c r="I7490" s="3"/>
      <c r="P7490" s="59"/>
      <c r="Q7490" s="59"/>
      <c r="R7490" s="59"/>
      <c r="T7490" s="3"/>
      <c r="U7490" s="5"/>
      <c r="V7490" s="3"/>
      <c r="W7490" s="5"/>
      <c r="AE7490" s="7"/>
      <c r="AM7490" s="8"/>
      <c r="AT7490" s="9"/>
      <c r="GM7490" s="12"/>
      <c r="GN7490" s="12"/>
      <c r="GO7490" s="12"/>
      <c r="GP7490" s="12"/>
      <c r="GQ7490" s="12"/>
    </row>
    <row r="7491" spans="9:199" s="1" customFormat="1">
      <c r="I7491" s="3"/>
      <c r="P7491" s="59"/>
      <c r="Q7491" s="59"/>
      <c r="R7491" s="59"/>
      <c r="T7491" s="3"/>
      <c r="U7491" s="5"/>
      <c r="V7491" s="3"/>
      <c r="W7491" s="5"/>
      <c r="AE7491" s="7"/>
      <c r="AM7491" s="8"/>
      <c r="AT7491" s="9"/>
      <c r="GM7491" s="12"/>
      <c r="GN7491" s="12"/>
      <c r="GO7491" s="12"/>
      <c r="GP7491" s="12"/>
      <c r="GQ7491" s="12"/>
    </row>
    <row r="7492" spans="9:199" s="1" customFormat="1">
      <c r="I7492" s="3"/>
      <c r="P7492" s="59"/>
      <c r="Q7492" s="59"/>
      <c r="R7492" s="59"/>
      <c r="T7492" s="3"/>
      <c r="U7492" s="5"/>
      <c r="V7492" s="3"/>
      <c r="W7492" s="5"/>
      <c r="AE7492" s="7"/>
      <c r="AM7492" s="8"/>
      <c r="AT7492" s="9"/>
      <c r="GM7492" s="12"/>
      <c r="GN7492" s="12"/>
      <c r="GO7492" s="12"/>
      <c r="GP7492" s="12"/>
      <c r="GQ7492" s="12"/>
    </row>
    <row r="7493" spans="9:199" s="1" customFormat="1">
      <c r="I7493" s="3"/>
      <c r="P7493" s="59"/>
      <c r="Q7493" s="59"/>
      <c r="R7493" s="59"/>
      <c r="T7493" s="3"/>
      <c r="U7493" s="5"/>
      <c r="V7493" s="3"/>
      <c r="W7493" s="5"/>
      <c r="AE7493" s="7"/>
      <c r="AM7493" s="8"/>
      <c r="AT7493" s="9"/>
      <c r="GM7493" s="12"/>
      <c r="GN7493" s="12"/>
      <c r="GO7493" s="12"/>
      <c r="GP7493" s="12"/>
      <c r="GQ7493" s="12"/>
    </row>
    <row r="7494" spans="9:199" s="1" customFormat="1">
      <c r="I7494" s="3"/>
      <c r="P7494" s="59"/>
      <c r="Q7494" s="59"/>
      <c r="R7494" s="59"/>
      <c r="T7494" s="3"/>
      <c r="U7494" s="5"/>
      <c r="V7494" s="3"/>
      <c r="W7494" s="5"/>
      <c r="AE7494" s="7"/>
      <c r="AM7494" s="8"/>
      <c r="AT7494" s="9"/>
      <c r="GM7494" s="12"/>
      <c r="GN7494" s="12"/>
      <c r="GO7494" s="12"/>
      <c r="GP7494" s="12"/>
      <c r="GQ7494" s="12"/>
    </row>
    <row r="7495" spans="9:199" s="1" customFormat="1">
      <c r="I7495" s="3"/>
      <c r="P7495" s="59"/>
      <c r="Q7495" s="59"/>
      <c r="R7495" s="59"/>
      <c r="T7495" s="3"/>
      <c r="U7495" s="5"/>
      <c r="V7495" s="3"/>
      <c r="W7495" s="5"/>
      <c r="AE7495" s="7"/>
      <c r="AM7495" s="8"/>
      <c r="AT7495" s="9"/>
      <c r="GM7495" s="12"/>
      <c r="GN7495" s="12"/>
      <c r="GO7495" s="12"/>
      <c r="GP7495" s="12"/>
      <c r="GQ7495" s="12"/>
    </row>
    <row r="7496" spans="9:199" s="1" customFormat="1">
      <c r="I7496" s="3"/>
      <c r="P7496" s="59"/>
      <c r="Q7496" s="59"/>
      <c r="R7496" s="59"/>
      <c r="T7496" s="3"/>
      <c r="U7496" s="5"/>
      <c r="V7496" s="3"/>
      <c r="W7496" s="5"/>
      <c r="AE7496" s="7"/>
      <c r="AM7496" s="8"/>
      <c r="AT7496" s="9"/>
      <c r="GM7496" s="12"/>
      <c r="GN7496" s="12"/>
      <c r="GO7496" s="12"/>
      <c r="GP7496" s="12"/>
      <c r="GQ7496" s="12"/>
    </row>
    <row r="7497" spans="9:199" s="1" customFormat="1">
      <c r="I7497" s="3"/>
      <c r="P7497" s="59"/>
      <c r="Q7497" s="59"/>
      <c r="R7497" s="59"/>
      <c r="T7497" s="3"/>
      <c r="U7497" s="5"/>
      <c r="V7497" s="3"/>
      <c r="W7497" s="5"/>
      <c r="AE7497" s="7"/>
      <c r="AM7497" s="8"/>
      <c r="AT7497" s="9"/>
      <c r="GM7497" s="12"/>
      <c r="GN7497" s="12"/>
      <c r="GO7497" s="12"/>
      <c r="GP7497" s="12"/>
      <c r="GQ7497" s="12"/>
    </row>
    <row r="7498" spans="9:199" s="1" customFormat="1">
      <c r="I7498" s="3"/>
      <c r="P7498" s="59"/>
      <c r="Q7498" s="59"/>
      <c r="R7498" s="59"/>
      <c r="T7498" s="3"/>
      <c r="U7498" s="5"/>
      <c r="V7498" s="3"/>
      <c r="W7498" s="5"/>
      <c r="AE7498" s="7"/>
      <c r="AM7498" s="8"/>
      <c r="AT7498" s="9"/>
      <c r="GM7498" s="12"/>
      <c r="GN7498" s="12"/>
      <c r="GO7498" s="12"/>
      <c r="GP7498" s="12"/>
      <c r="GQ7498" s="12"/>
    </row>
    <row r="7499" spans="9:199" s="1" customFormat="1">
      <c r="I7499" s="3"/>
      <c r="P7499" s="59"/>
      <c r="Q7499" s="59"/>
      <c r="R7499" s="59"/>
      <c r="T7499" s="3"/>
      <c r="U7499" s="5"/>
      <c r="V7499" s="3"/>
      <c r="W7499" s="5"/>
      <c r="AE7499" s="7"/>
      <c r="AM7499" s="8"/>
      <c r="AT7499" s="9"/>
      <c r="GM7499" s="12"/>
      <c r="GN7499" s="12"/>
      <c r="GO7499" s="12"/>
      <c r="GP7499" s="12"/>
      <c r="GQ7499" s="12"/>
    </row>
    <row r="7500" spans="9:199" s="1" customFormat="1">
      <c r="I7500" s="3"/>
      <c r="P7500" s="59"/>
      <c r="Q7500" s="59"/>
      <c r="R7500" s="59"/>
      <c r="T7500" s="3"/>
      <c r="U7500" s="5"/>
      <c r="V7500" s="3"/>
      <c r="W7500" s="5"/>
      <c r="AE7500" s="7"/>
      <c r="AM7500" s="8"/>
      <c r="AT7500" s="9"/>
      <c r="GM7500" s="12"/>
      <c r="GN7500" s="12"/>
      <c r="GO7500" s="12"/>
      <c r="GP7500" s="12"/>
      <c r="GQ7500" s="12"/>
    </row>
    <row r="7501" spans="9:199" s="1" customFormat="1">
      <c r="I7501" s="3"/>
      <c r="P7501" s="59"/>
      <c r="Q7501" s="59"/>
      <c r="R7501" s="59"/>
      <c r="T7501" s="3"/>
      <c r="U7501" s="5"/>
      <c r="V7501" s="3"/>
      <c r="W7501" s="5"/>
      <c r="AE7501" s="7"/>
      <c r="AM7501" s="8"/>
      <c r="AT7501" s="9"/>
      <c r="GM7501" s="12"/>
      <c r="GN7501" s="12"/>
      <c r="GO7501" s="12"/>
      <c r="GP7501" s="12"/>
      <c r="GQ7501" s="12"/>
    </row>
    <row r="7502" spans="9:199" s="1" customFormat="1">
      <c r="I7502" s="3"/>
      <c r="P7502" s="59"/>
      <c r="Q7502" s="59"/>
      <c r="R7502" s="59"/>
      <c r="T7502" s="3"/>
      <c r="U7502" s="5"/>
      <c r="V7502" s="3"/>
      <c r="W7502" s="5"/>
      <c r="AE7502" s="7"/>
      <c r="AM7502" s="8"/>
      <c r="AT7502" s="9"/>
      <c r="GM7502" s="12"/>
      <c r="GN7502" s="12"/>
      <c r="GO7502" s="12"/>
      <c r="GP7502" s="12"/>
      <c r="GQ7502" s="12"/>
    </row>
    <row r="7503" spans="9:199" s="1" customFormat="1">
      <c r="I7503" s="3"/>
      <c r="P7503" s="59"/>
      <c r="Q7503" s="59"/>
      <c r="R7503" s="59"/>
      <c r="T7503" s="3"/>
      <c r="U7503" s="5"/>
      <c r="V7503" s="3"/>
      <c r="W7503" s="5"/>
      <c r="AE7503" s="7"/>
      <c r="AM7503" s="8"/>
      <c r="AT7503" s="9"/>
      <c r="GM7503" s="12"/>
      <c r="GN7503" s="12"/>
      <c r="GO7503" s="12"/>
      <c r="GP7503" s="12"/>
      <c r="GQ7503" s="12"/>
    </row>
    <row r="7504" spans="9:199" s="1" customFormat="1">
      <c r="I7504" s="3"/>
      <c r="P7504" s="59"/>
      <c r="Q7504" s="59"/>
      <c r="R7504" s="59"/>
      <c r="T7504" s="3"/>
      <c r="U7504" s="5"/>
      <c r="V7504" s="3"/>
      <c r="W7504" s="5"/>
      <c r="AE7504" s="7"/>
      <c r="AM7504" s="8"/>
      <c r="AT7504" s="9"/>
      <c r="GM7504" s="12"/>
      <c r="GN7504" s="12"/>
      <c r="GO7504" s="12"/>
      <c r="GP7504" s="12"/>
      <c r="GQ7504" s="12"/>
    </row>
    <row r="7505" spans="9:199" s="1" customFormat="1">
      <c r="I7505" s="3"/>
      <c r="P7505" s="59"/>
      <c r="Q7505" s="59"/>
      <c r="R7505" s="59"/>
      <c r="T7505" s="3"/>
      <c r="U7505" s="5"/>
      <c r="V7505" s="3"/>
      <c r="W7505" s="5"/>
      <c r="AE7505" s="7"/>
      <c r="AM7505" s="8"/>
      <c r="AT7505" s="9"/>
      <c r="GM7505" s="12"/>
      <c r="GN7505" s="12"/>
      <c r="GO7505" s="12"/>
      <c r="GP7505" s="12"/>
      <c r="GQ7505" s="12"/>
    </row>
    <row r="7506" spans="9:199" s="1" customFormat="1">
      <c r="I7506" s="3"/>
      <c r="P7506" s="59"/>
      <c r="Q7506" s="59"/>
      <c r="R7506" s="59"/>
      <c r="T7506" s="3"/>
      <c r="U7506" s="5"/>
      <c r="V7506" s="3"/>
      <c r="W7506" s="5"/>
      <c r="AE7506" s="7"/>
      <c r="AM7506" s="8"/>
      <c r="AT7506" s="9"/>
      <c r="GM7506" s="12"/>
      <c r="GN7506" s="12"/>
      <c r="GO7506" s="12"/>
      <c r="GP7506" s="12"/>
      <c r="GQ7506" s="12"/>
    </row>
    <row r="7507" spans="9:199" s="1" customFormat="1">
      <c r="I7507" s="3"/>
      <c r="P7507" s="59"/>
      <c r="Q7507" s="59"/>
      <c r="R7507" s="59"/>
      <c r="T7507" s="3"/>
      <c r="U7507" s="5"/>
      <c r="V7507" s="3"/>
      <c r="W7507" s="5"/>
      <c r="AE7507" s="7"/>
      <c r="AM7507" s="8"/>
      <c r="AT7507" s="9"/>
      <c r="GM7507" s="12"/>
      <c r="GN7507" s="12"/>
      <c r="GO7507" s="12"/>
      <c r="GP7507" s="12"/>
      <c r="GQ7507" s="12"/>
    </row>
    <row r="7508" spans="9:199" s="1" customFormat="1">
      <c r="I7508" s="3"/>
      <c r="P7508" s="59"/>
      <c r="Q7508" s="59"/>
      <c r="R7508" s="59"/>
      <c r="T7508" s="3"/>
      <c r="U7508" s="5"/>
      <c r="V7508" s="3"/>
      <c r="W7508" s="5"/>
      <c r="AE7508" s="7"/>
      <c r="AM7508" s="8"/>
      <c r="AT7508" s="9"/>
      <c r="GM7508" s="12"/>
      <c r="GN7508" s="12"/>
      <c r="GO7508" s="12"/>
      <c r="GP7508" s="12"/>
      <c r="GQ7508" s="12"/>
    </row>
    <row r="7509" spans="9:199" s="1" customFormat="1">
      <c r="I7509" s="3"/>
      <c r="P7509" s="59"/>
      <c r="Q7509" s="59"/>
      <c r="R7509" s="59"/>
      <c r="T7509" s="3"/>
      <c r="U7509" s="5"/>
      <c r="V7509" s="3"/>
      <c r="W7509" s="5"/>
      <c r="AE7509" s="7"/>
      <c r="AM7509" s="8"/>
      <c r="AT7509" s="9"/>
      <c r="GM7509" s="12"/>
      <c r="GN7509" s="12"/>
      <c r="GO7509" s="12"/>
      <c r="GP7509" s="12"/>
      <c r="GQ7509" s="12"/>
    </row>
    <row r="7510" spans="9:199" s="1" customFormat="1">
      <c r="I7510" s="3"/>
      <c r="P7510" s="59"/>
      <c r="Q7510" s="59"/>
      <c r="R7510" s="59"/>
      <c r="T7510" s="3"/>
      <c r="U7510" s="5"/>
      <c r="V7510" s="3"/>
      <c r="W7510" s="5"/>
      <c r="AE7510" s="7"/>
      <c r="AM7510" s="8"/>
      <c r="AT7510" s="9"/>
      <c r="GM7510" s="12"/>
      <c r="GN7510" s="12"/>
      <c r="GO7510" s="12"/>
      <c r="GP7510" s="12"/>
      <c r="GQ7510" s="12"/>
    </row>
    <row r="7511" spans="9:199" s="1" customFormat="1">
      <c r="I7511" s="3"/>
      <c r="P7511" s="59"/>
      <c r="Q7511" s="59"/>
      <c r="R7511" s="59"/>
      <c r="T7511" s="3"/>
      <c r="U7511" s="5"/>
      <c r="V7511" s="3"/>
      <c r="W7511" s="5"/>
      <c r="AE7511" s="7"/>
      <c r="AM7511" s="8"/>
      <c r="AT7511" s="9"/>
      <c r="GM7511" s="12"/>
      <c r="GN7511" s="12"/>
      <c r="GO7511" s="12"/>
      <c r="GP7511" s="12"/>
      <c r="GQ7511" s="12"/>
    </row>
    <row r="7512" spans="9:199" s="1" customFormat="1">
      <c r="I7512" s="3"/>
      <c r="P7512" s="59"/>
      <c r="Q7512" s="59"/>
      <c r="R7512" s="59"/>
      <c r="T7512" s="3"/>
      <c r="U7512" s="5"/>
      <c r="V7512" s="3"/>
      <c r="W7512" s="5"/>
      <c r="AE7512" s="7"/>
      <c r="AM7512" s="8"/>
      <c r="AT7512" s="9"/>
      <c r="GM7512" s="12"/>
      <c r="GN7512" s="12"/>
      <c r="GO7512" s="12"/>
      <c r="GP7512" s="12"/>
      <c r="GQ7512" s="12"/>
    </row>
    <row r="7513" spans="9:199" s="1" customFormat="1">
      <c r="I7513" s="3"/>
      <c r="P7513" s="59"/>
      <c r="Q7513" s="59"/>
      <c r="R7513" s="59"/>
      <c r="T7513" s="3"/>
      <c r="U7513" s="5"/>
      <c r="V7513" s="3"/>
      <c r="W7513" s="5"/>
      <c r="AE7513" s="7"/>
      <c r="AM7513" s="8"/>
      <c r="AT7513" s="9"/>
      <c r="GM7513" s="12"/>
      <c r="GN7513" s="12"/>
      <c r="GO7513" s="12"/>
      <c r="GP7513" s="12"/>
      <c r="GQ7513" s="12"/>
    </row>
    <row r="7514" spans="9:199" s="1" customFormat="1">
      <c r="I7514" s="3"/>
      <c r="P7514" s="59"/>
      <c r="Q7514" s="59"/>
      <c r="R7514" s="59"/>
      <c r="T7514" s="3"/>
      <c r="U7514" s="5"/>
      <c r="V7514" s="3"/>
      <c r="W7514" s="5"/>
      <c r="AE7514" s="7"/>
      <c r="AM7514" s="8"/>
      <c r="AT7514" s="9"/>
      <c r="GM7514" s="12"/>
      <c r="GN7514" s="12"/>
      <c r="GO7514" s="12"/>
      <c r="GP7514" s="12"/>
      <c r="GQ7514" s="12"/>
    </row>
    <row r="7515" spans="9:199" s="1" customFormat="1">
      <c r="I7515" s="3"/>
      <c r="P7515" s="59"/>
      <c r="Q7515" s="59"/>
      <c r="R7515" s="59"/>
      <c r="T7515" s="3"/>
      <c r="U7515" s="5"/>
      <c r="V7515" s="3"/>
      <c r="W7515" s="5"/>
      <c r="AE7515" s="7"/>
      <c r="AM7515" s="8"/>
      <c r="AT7515" s="9"/>
      <c r="GM7515" s="12"/>
      <c r="GN7515" s="12"/>
      <c r="GO7515" s="12"/>
      <c r="GP7515" s="12"/>
      <c r="GQ7515" s="12"/>
    </row>
    <row r="7516" spans="9:199" s="1" customFormat="1">
      <c r="I7516" s="3"/>
      <c r="P7516" s="59"/>
      <c r="Q7516" s="59"/>
      <c r="R7516" s="59"/>
      <c r="T7516" s="3"/>
      <c r="U7516" s="5"/>
      <c r="V7516" s="3"/>
      <c r="W7516" s="5"/>
      <c r="AE7516" s="7"/>
      <c r="AM7516" s="8"/>
      <c r="AT7516" s="9"/>
      <c r="GM7516" s="12"/>
      <c r="GN7516" s="12"/>
      <c r="GO7516" s="12"/>
      <c r="GP7516" s="12"/>
      <c r="GQ7516" s="12"/>
    </row>
    <row r="7517" spans="9:199" s="1" customFormat="1">
      <c r="I7517" s="3"/>
      <c r="P7517" s="59"/>
      <c r="Q7517" s="59"/>
      <c r="R7517" s="59"/>
      <c r="T7517" s="3"/>
      <c r="U7517" s="5"/>
      <c r="V7517" s="3"/>
      <c r="W7517" s="5"/>
      <c r="AE7517" s="7"/>
      <c r="AM7517" s="8"/>
      <c r="AT7517" s="9"/>
      <c r="GM7517" s="12"/>
      <c r="GN7517" s="12"/>
      <c r="GO7517" s="12"/>
      <c r="GP7517" s="12"/>
      <c r="GQ7517" s="12"/>
    </row>
    <row r="7518" spans="9:199" s="1" customFormat="1">
      <c r="I7518" s="3"/>
      <c r="P7518" s="59"/>
      <c r="Q7518" s="59"/>
      <c r="R7518" s="59"/>
      <c r="T7518" s="3"/>
      <c r="U7518" s="5"/>
      <c r="V7518" s="3"/>
      <c r="W7518" s="5"/>
      <c r="AE7518" s="7"/>
      <c r="AM7518" s="8"/>
      <c r="AT7518" s="9"/>
      <c r="GM7518" s="12"/>
      <c r="GN7518" s="12"/>
      <c r="GO7518" s="12"/>
      <c r="GP7518" s="12"/>
      <c r="GQ7518" s="12"/>
    </row>
    <row r="7519" spans="9:199" s="1" customFormat="1">
      <c r="I7519" s="3"/>
      <c r="P7519" s="59"/>
      <c r="Q7519" s="59"/>
      <c r="R7519" s="59"/>
      <c r="T7519" s="3"/>
      <c r="U7519" s="5"/>
      <c r="V7519" s="3"/>
      <c r="W7519" s="5"/>
      <c r="AE7519" s="7"/>
      <c r="AM7519" s="8"/>
      <c r="AT7519" s="9"/>
      <c r="GM7519" s="12"/>
      <c r="GN7519" s="12"/>
      <c r="GO7519" s="12"/>
      <c r="GP7519" s="12"/>
      <c r="GQ7519" s="12"/>
    </row>
    <row r="7520" spans="9:199" s="1" customFormat="1">
      <c r="I7520" s="3"/>
      <c r="P7520" s="59"/>
      <c r="Q7520" s="59"/>
      <c r="R7520" s="59"/>
      <c r="T7520" s="3"/>
      <c r="U7520" s="5"/>
      <c r="V7520" s="3"/>
      <c r="W7520" s="5"/>
      <c r="AE7520" s="7"/>
      <c r="AM7520" s="8"/>
      <c r="AT7520" s="9"/>
      <c r="GM7520" s="12"/>
      <c r="GN7520" s="12"/>
      <c r="GO7520" s="12"/>
      <c r="GP7520" s="12"/>
      <c r="GQ7520" s="12"/>
    </row>
    <row r="7521" spans="9:199" s="1" customFormat="1">
      <c r="I7521" s="3"/>
      <c r="P7521" s="59"/>
      <c r="Q7521" s="59"/>
      <c r="R7521" s="59"/>
      <c r="T7521" s="3"/>
      <c r="U7521" s="5"/>
      <c r="V7521" s="3"/>
      <c r="W7521" s="5"/>
      <c r="AE7521" s="7"/>
      <c r="AM7521" s="8"/>
      <c r="AT7521" s="9"/>
      <c r="GM7521" s="12"/>
      <c r="GN7521" s="12"/>
      <c r="GO7521" s="12"/>
      <c r="GP7521" s="12"/>
      <c r="GQ7521" s="12"/>
    </row>
    <row r="7522" spans="9:199" s="1" customFormat="1">
      <c r="I7522" s="3"/>
      <c r="P7522" s="59"/>
      <c r="Q7522" s="59"/>
      <c r="R7522" s="59"/>
      <c r="T7522" s="3"/>
      <c r="U7522" s="5"/>
      <c r="V7522" s="3"/>
      <c r="W7522" s="5"/>
      <c r="AE7522" s="7"/>
      <c r="AM7522" s="8"/>
      <c r="AT7522" s="9"/>
      <c r="GM7522" s="12"/>
      <c r="GN7522" s="12"/>
      <c r="GO7522" s="12"/>
      <c r="GP7522" s="12"/>
      <c r="GQ7522" s="12"/>
    </row>
    <row r="7523" spans="9:199" s="1" customFormat="1">
      <c r="I7523" s="3"/>
      <c r="P7523" s="59"/>
      <c r="Q7523" s="59"/>
      <c r="R7523" s="59"/>
      <c r="T7523" s="3"/>
      <c r="U7523" s="5"/>
      <c r="V7523" s="3"/>
      <c r="W7523" s="5"/>
      <c r="AE7523" s="7"/>
      <c r="AM7523" s="8"/>
      <c r="AT7523" s="9"/>
      <c r="GM7523" s="12"/>
      <c r="GN7523" s="12"/>
      <c r="GO7523" s="12"/>
      <c r="GP7523" s="12"/>
      <c r="GQ7523" s="12"/>
    </row>
    <row r="7524" spans="9:199" s="1" customFormat="1">
      <c r="I7524" s="3"/>
      <c r="P7524" s="59"/>
      <c r="Q7524" s="59"/>
      <c r="R7524" s="59"/>
      <c r="T7524" s="3"/>
      <c r="U7524" s="5"/>
      <c r="V7524" s="3"/>
      <c r="W7524" s="5"/>
      <c r="AE7524" s="7"/>
      <c r="AM7524" s="8"/>
      <c r="AT7524" s="9"/>
      <c r="GM7524" s="12"/>
      <c r="GN7524" s="12"/>
      <c r="GO7524" s="12"/>
      <c r="GP7524" s="12"/>
      <c r="GQ7524" s="12"/>
    </row>
    <row r="7525" spans="9:199" s="1" customFormat="1">
      <c r="I7525" s="3"/>
      <c r="P7525" s="59"/>
      <c r="Q7525" s="59"/>
      <c r="R7525" s="59"/>
      <c r="T7525" s="3"/>
      <c r="U7525" s="5"/>
      <c r="V7525" s="3"/>
      <c r="W7525" s="5"/>
      <c r="AE7525" s="7"/>
      <c r="AM7525" s="8"/>
      <c r="AT7525" s="9"/>
      <c r="GM7525" s="12"/>
      <c r="GN7525" s="12"/>
      <c r="GO7525" s="12"/>
      <c r="GP7525" s="12"/>
      <c r="GQ7525" s="12"/>
    </row>
    <row r="7526" spans="9:199" s="1" customFormat="1">
      <c r="I7526" s="3"/>
      <c r="P7526" s="59"/>
      <c r="Q7526" s="59"/>
      <c r="R7526" s="59"/>
      <c r="T7526" s="3"/>
      <c r="U7526" s="5"/>
      <c r="V7526" s="3"/>
      <c r="W7526" s="5"/>
      <c r="AE7526" s="7"/>
      <c r="AM7526" s="8"/>
      <c r="AT7526" s="9"/>
      <c r="GM7526" s="12"/>
      <c r="GN7526" s="12"/>
      <c r="GO7526" s="12"/>
      <c r="GP7526" s="12"/>
      <c r="GQ7526" s="12"/>
    </row>
    <row r="7527" spans="9:199" s="1" customFormat="1">
      <c r="I7527" s="3"/>
      <c r="P7527" s="59"/>
      <c r="Q7527" s="59"/>
      <c r="R7527" s="59"/>
      <c r="T7527" s="3"/>
      <c r="U7527" s="5"/>
      <c r="V7527" s="3"/>
      <c r="W7527" s="5"/>
      <c r="AE7527" s="7"/>
      <c r="AM7527" s="8"/>
      <c r="AT7527" s="9"/>
      <c r="GM7527" s="12"/>
      <c r="GN7527" s="12"/>
      <c r="GO7527" s="12"/>
      <c r="GP7527" s="12"/>
      <c r="GQ7527" s="12"/>
    </row>
    <row r="7528" spans="9:199" s="1" customFormat="1">
      <c r="I7528" s="3"/>
      <c r="P7528" s="59"/>
      <c r="Q7528" s="59"/>
      <c r="R7528" s="59"/>
      <c r="T7528" s="3"/>
      <c r="U7528" s="5"/>
      <c r="V7528" s="3"/>
      <c r="W7528" s="5"/>
      <c r="AE7528" s="7"/>
      <c r="AM7528" s="8"/>
      <c r="AT7528" s="9"/>
      <c r="GM7528" s="12"/>
      <c r="GN7528" s="12"/>
      <c r="GO7528" s="12"/>
      <c r="GP7528" s="12"/>
      <c r="GQ7528" s="12"/>
    </row>
    <row r="7529" spans="9:199" s="1" customFormat="1">
      <c r="I7529" s="3"/>
      <c r="P7529" s="59"/>
      <c r="Q7529" s="59"/>
      <c r="R7529" s="59"/>
      <c r="T7529" s="3"/>
      <c r="U7529" s="5"/>
      <c r="V7529" s="3"/>
      <c r="W7529" s="5"/>
      <c r="AE7529" s="7"/>
      <c r="AM7529" s="8"/>
      <c r="AT7529" s="9"/>
      <c r="GM7529" s="12"/>
      <c r="GN7529" s="12"/>
      <c r="GO7529" s="12"/>
      <c r="GP7529" s="12"/>
      <c r="GQ7529" s="12"/>
    </row>
    <row r="7530" spans="9:199" s="1" customFormat="1">
      <c r="I7530" s="3"/>
      <c r="P7530" s="59"/>
      <c r="Q7530" s="59"/>
      <c r="R7530" s="59"/>
      <c r="T7530" s="3"/>
      <c r="U7530" s="5"/>
      <c r="V7530" s="3"/>
      <c r="W7530" s="5"/>
      <c r="AE7530" s="7"/>
      <c r="AM7530" s="8"/>
      <c r="AT7530" s="9"/>
      <c r="GM7530" s="12"/>
      <c r="GN7530" s="12"/>
      <c r="GO7530" s="12"/>
      <c r="GP7530" s="12"/>
      <c r="GQ7530" s="12"/>
    </row>
    <row r="7531" spans="9:199" s="1" customFormat="1">
      <c r="I7531" s="3"/>
      <c r="P7531" s="59"/>
      <c r="Q7531" s="59"/>
      <c r="R7531" s="59"/>
      <c r="T7531" s="3"/>
      <c r="U7531" s="5"/>
      <c r="V7531" s="3"/>
      <c r="W7531" s="5"/>
      <c r="AE7531" s="7"/>
      <c r="AM7531" s="8"/>
      <c r="AT7531" s="9"/>
      <c r="GM7531" s="12"/>
      <c r="GN7531" s="12"/>
      <c r="GO7531" s="12"/>
      <c r="GP7531" s="12"/>
      <c r="GQ7531" s="12"/>
    </row>
    <row r="7532" spans="9:199" s="1" customFormat="1">
      <c r="I7532" s="3"/>
      <c r="P7532" s="59"/>
      <c r="Q7532" s="59"/>
      <c r="R7532" s="59"/>
      <c r="T7532" s="3"/>
      <c r="U7532" s="5"/>
      <c r="V7532" s="3"/>
      <c r="W7532" s="5"/>
      <c r="AE7532" s="7"/>
      <c r="AM7532" s="8"/>
      <c r="AT7532" s="9"/>
      <c r="GM7532" s="12"/>
      <c r="GN7532" s="12"/>
      <c r="GO7532" s="12"/>
      <c r="GP7532" s="12"/>
      <c r="GQ7532" s="12"/>
    </row>
    <row r="7533" spans="9:199" s="1" customFormat="1">
      <c r="I7533" s="3"/>
      <c r="P7533" s="59"/>
      <c r="Q7533" s="59"/>
      <c r="R7533" s="59"/>
      <c r="T7533" s="3"/>
      <c r="U7533" s="5"/>
      <c r="V7533" s="3"/>
      <c r="W7533" s="5"/>
      <c r="AE7533" s="7"/>
      <c r="AM7533" s="8"/>
      <c r="AT7533" s="9"/>
      <c r="GM7533" s="12"/>
      <c r="GN7533" s="12"/>
      <c r="GO7533" s="12"/>
      <c r="GP7533" s="12"/>
      <c r="GQ7533" s="12"/>
    </row>
    <row r="7534" spans="9:199" s="1" customFormat="1">
      <c r="I7534" s="3"/>
      <c r="P7534" s="59"/>
      <c r="Q7534" s="59"/>
      <c r="R7534" s="59"/>
      <c r="T7534" s="3"/>
      <c r="U7534" s="5"/>
      <c r="V7534" s="3"/>
      <c r="W7534" s="5"/>
      <c r="AE7534" s="7"/>
      <c r="AM7534" s="8"/>
      <c r="AT7534" s="9"/>
      <c r="GM7534" s="12"/>
      <c r="GN7534" s="12"/>
      <c r="GO7534" s="12"/>
      <c r="GP7534" s="12"/>
      <c r="GQ7534" s="12"/>
    </row>
    <row r="7535" spans="9:199" s="1" customFormat="1">
      <c r="I7535" s="3"/>
      <c r="P7535" s="59"/>
      <c r="Q7535" s="59"/>
      <c r="R7535" s="59"/>
      <c r="T7535" s="3"/>
      <c r="U7535" s="5"/>
      <c r="V7535" s="3"/>
      <c r="W7535" s="5"/>
      <c r="AE7535" s="7"/>
      <c r="AM7535" s="8"/>
      <c r="AT7535" s="9"/>
      <c r="GM7535" s="12"/>
      <c r="GN7535" s="12"/>
      <c r="GO7535" s="12"/>
      <c r="GP7535" s="12"/>
      <c r="GQ7535" s="12"/>
    </row>
    <row r="7536" spans="9:199" s="1" customFormat="1">
      <c r="I7536" s="3"/>
      <c r="P7536" s="59"/>
      <c r="Q7536" s="59"/>
      <c r="R7536" s="59"/>
      <c r="T7536" s="3"/>
      <c r="U7536" s="5"/>
      <c r="V7536" s="3"/>
      <c r="W7536" s="5"/>
      <c r="AE7536" s="7"/>
      <c r="AM7536" s="8"/>
      <c r="AT7536" s="9"/>
      <c r="GM7536" s="12"/>
      <c r="GN7536" s="12"/>
      <c r="GO7536" s="12"/>
      <c r="GP7536" s="12"/>
      <c r="GQ7536" s="12"/>
    </row>
    <row r="7537" spans="9:199" s="1" customFormat="1">
      <c r="I7537" s="3"/>
      <c r="P7537" s="59"/>
      <c r="Q7537" s="59"/>
      <c r="R7537" s="59"/>
      <c r="T7537" s="3"/>
      <c r="U7537" s="5"/>
      <c r="V7537" s="3"/>
      <c r="W7537" s="5"/>
      <c r="AE7537" s="7"/>
      <c r="AM7537" s="8"/>
      <c r="AT7537" s="9"/>
      <c r="GM7537" s="12"/>
      <c r="GN7537" s="12"/>
      <c r="GO7537" s="12"/>
      <c r="GP7537" s="12"/>
      <c r="GQ7537" s="12"/>
    </row>
    <row r="7538" spans="9:199" s="1" customFormat="1">
      <c r="I7538" s="3"/>
      <c r="P7538" s="59"/>
      <c r="Q7538" s="59"/>
      <c r="R7538" s="59"/>
      <c r="T7538" s="3"/>
      <c r="U7538" s="5"/>
      <c r="V7538" s="3"/>
      <c r="W7538" s="5"/>
      <c r="AE7538" s="7"/>
      <c r="AM7538" s="8"/>
      <c r="AT7538" s="9"/>
      <c r="GM7538" s="12"/>
      <c r="GN7538" s="12"/>
      <c r="GO7538" s="12"/>
      <c r="GP7538" s="12"/>
      <c r="GQ7538" s="12"/>
    </row>
    <row r="7539" spans="9:199" s="1" customFormat="1">
      <c r="I7539" s="3"/>
      <c r="P7539" s="59"/>
      <c r="Q7539" s="59"/>
      <c r="R7539" s="59"/>
      <c r="T7539" s="3"/>
      <c r="U7539" s="5"/>
      <c r="V7539" s="3"/>
      <c r="W7539" s="5"/>
      <c r="AE7539" s="7"/>
      <c r="AM7539" s="8"/>
      <c r="AT7539" s="9"/>
      <c r="GM7539" s="12"/>
      <c r="GN7539" s="12"/>
      <c r="GO7539" s="12"/>
      <c r="GP7539" s="12"/>
      <c r="GQ7539" s="12"/>
    </row>
    <row r="7540" spans="9:199" s="1" customFormat="1">
      <c r="I7540" s="3"/>
      <c r="P7540" s="59"/>
      <c r="Q7540" s="59"/>
      <c r="R7540" s="59"/>
      <c r="T7540" s="3"/>
      <c r="U7540" s="5"/>
      <c r="V7540" s="3"/>
      <c r="W7540" s="5"/>
      <c r="AE7540" s="7"/>
      <c r="AM7540" s="8"/>
      <c r="AT7540" s="9"/>
      <c r="GM7540" s="12"/>
      <c r="GN7540" s="12"/>
      <c r="GO7540" s="12"/>
      <c r="GP7540" s="12"/>
      <c r="GQ7540" s="12"/>
    </row>
    <row r="7541" spans="9:199" s="1" customFormat="1">
      <c r="I7541" s="3"/>
      <c r="P7541" s="59"/>
      <c r="Q7541" s="59"/>
      <c r="R7541" s="59"/>
      <c r="T7541" s="3"/>
      <c r="U7541" s="5"/>
      <c r="V7541" s="3"/>
      <c r="W7541" s="5"/>
      <c r="AE7541" s="7"/>
      <c r="AM7541" s="8"/>
      <c r="AT7541" s="9"/>
      <c r="GM7541" s="12"/>
      <c r="GN7541" s="12"/>
      <c r="GO7541" s="12"/>
      <c r="GP7541" s="12"/>
      <c r="GQ7541" s="12"/>
    </row>
    <row r="7542" spans="9:199" s="1" customFormat="1">
      <c r="I7542" s="3"/>
      <c r="P7542" s="59"/>
      <c r="Q7542" s="59"/>
      <c r="R7542" s="59"/>
      <c r="T7542" s="3"/>
      <c r="U7542" s="5"/>
      <c r="V7542" s="3"/>
      <c r="W7542" s="5"/>
      <c r="AE7542" s="7"/>
      <c r="AM7542" s="8"/>
      <c r="AT7542" s="9"/>
      <c r="GM7542" s="12"/>
      <c r="GN7542" s="12"/>
      <c r="GO7542" s="12"/>
      <c r="GP7542" s="12"/>
      <c r="GQ7542" s="12"/>
    </row>
    <row r="7543" spans="9:199" s="1" customFormat="1">
      <c r="I7543" s="3"/>
      <c r="P7543" s="59"/>
      <c r="Q7543" s="59"/>
      <c r="R7543" s="59"/>
      <c r="T7543" s="3"/>
      <c r="U7543" s="5"/>
      <c r="V7543" s="3"/>
      <c r="W7543" s="5"/>
      <c r="AE7543" s="7"/>
      <c r="AM7543" s="8"/>
      <c r="AT7543" s="9"/>
      <c r="GM7543" s="12"/>
      <c r="GN7543" s="12"/>
      <c r="GO7543" s="12"/>
      <c r="GP7543" s="12"/>
      <c r="GQ7543" s="12"/>
    </row>
    <row r="7544" spans="9:199" s="1" customFormat="1">
      <c r="I7544" s="3"/>
      <c r="P7544" s="59"/>
      <c r="Q7544" s="59"/>
      <c r="R7544" s="59"/>
      <c r="T7544" s="3"/>
      <c r="U7544" s="5"/>
      <c r="V7544" s="3"/>
      <c r="W7544" s="5"/>
      <c r="AE7544" s="7"/>
      <c r="AM7544" s="8"/>
      <c r="AT7544" s="9"/>
      <c r="GM7544" s="12"/>
      <c r="GN7544" s="12"/>
      <c r="GO7544" s="12"/>
      <c r="GP7544" s="12"/>
      <c r="GQ7544" s="12"/>
    </row>
    <row r="7545" spans="9:199" s="1" customFormat="1">
      <c r="I7545" s="3"/>
      <c r="P7545" s="59"/>
      <c r="Q7545" s="59"/>
      <c r="R7545" s="59"/>
      <c r="T7545" s="3"/>
      <c r="U7545" s="5"/>
      <c r="V7545" s="3"/>
      <c r="W7545" s="5"/>
      <c r="AE7545" s="7"/>
      <c r="AM7545" s="8"/>
      <c r="AT7545" s="9"/>
      <c r="GM7545" s="12"/>
      <c r="GN7545" s="12"/>
      <c r="GO7545" s="12"/>
      <c r="GP7545" s="12"/>
      <c r="GQ7545" s="12"/>
    </row>
    <row r="7546" spans="9:199" s="1" customFormat="1">
      <c r="I7546" s="3"/>
      <c r="P7546" s="59"/>
      <c r="Q7546" s="59"/>
      <c r="R7546" s="59"/>
      <c r="T7546" s="3"/>
      <c r="U7546" s="5"/>
      <c r="V7546" s="3"/>
      <c r="W7546" s="5"/>
      <c r="AE7546" s="7"/>
      <c r="AM7546" s="8"/>
      <c r="AT7546" s="9"/>
      <c r="GM7546" s="12"/>
      <c r="GN7546" s="12"/>
      <c r="GO7546" s="12"/>
      <c r="GP7546" s="12"/>
      <c r="GQ7546" s="12"/>
    </row>
    <row r="7547" spans="9:199" s="1" customFormat="1">
      <c r="I7547" s="3"/>
      <c r="P7547" s="59"/>
      <c r="Q7547" s="59"/>
      <c r="R7547" s="59"/>
      <c r="T7547" s="3"/>
      <c r="U7547" s="5"/>
      <c r="V7547" s="3"/>
      <c r="W7547" s="5"/>
      <c r="AE7547" s="7"/>
      <c r="AM7547" s="8"/>
      <c r="AT7547" s="9"/>
      <c r="GM7547" s="12"/>
      <c r="GN7547" s="12"/>
      <c r="GO7547" s="12"/>
      <c r="GP7547" s="12"/>
      <c r="GQ7547" s="12"/>
    </row>
    <row r="7548" spans="9:199" s="1" customFormat="1">
      <c r="I7548" s="3"/>
      <c r="P7548" s="59"/>
      <c r="Q7548" s="59"/>
      <c r="R7548" s="59"/>
      <c r="T7548" s="3"/>
      <c r="U7548" s="5"/>
      <c r="V7548" s="3"/>
      <c r="W7548" s="5"/>
      <c r="AE7548" s="7"/>
      <c r="AM7548" s="8"/>
      <c r="AT7548" s="9"/>
      <c r="GM7548" s="12"/>
      <c r="GN7548" s="12"/>
      <c r="GO7548" s="12"/>
      <c r="GP7548" s="12"/>
      <c r="GQ7548" s="12"/>
    </row>
    <row r="7549" spans="9:199" s="1" customFormat="1">
      <c r="I7549" s="3"/>
      <c r="P7549" s="59"/>
      <c r="Q7549" s="59"/>
      <c r="R7549" s="59"/>
      <c r="T7549" s="3"/>
      <c r="U7549" s="5"/>
      <c r="V7549" s="3"/>
      <c r="W7549" s="5"/>
      <c r="AE7549" s="7"/>
      <c r="AM7549" s="8"/>
      <c r="AT7549" s="9"/>
      <c r="GM7549" s="12"/>
      <c r="GN7549" s="12"/>
      <c r="GO7549" s="12"/>
      <c r="GP7549" s="12"/>
      <c r="GQ7549" s="12"/>
    </row>
    <row r="7550" spans="9:199" s="1" customFormat="1">
      <c r="I7550" s="3"/>
      <c r="P7550" s="59"/>
      <c r="Q7550" s="59"/>
      <c r="R7550" s="59"/>
      <c r="T7550" s="3"/>
      <c r="U7550" s="5"/>
      <c r="V7550" s="3"/>
      <c r="W7550" s="5"/>
      <c r="AE7550" s="7"/>
      <c r="AM7550" s="8"/>
      <c r="AT7550" s="9"/>
      <c r="GM7550" s="12"/>
      <c r="GN7550" s="12"/>
      <c r="GO7550" s="12"/>
      <c r="GP7550" s="12"/>
      <c r="GQ7550" s="12"/>
    </row>
    <row r="7551" spans="9:199" s="1" customFormat="1">
      <c r="I7551" s="3"/>
      <c r="P7551" s="59"/>
      <c r="Q7551" s="59"/>
      <c r="R7551" s="59"/>
      <c r="T7551" s="3"/>
      <c r="U7551" s="5"/>
      <c r="V7551" s="3"/>
      <c r="W7551" s="5"/>
      <c r="AE7551" s="7"/>
      <c r="AM7551" s="8"/>
      <c r="AT7551" s="9"/>
      <c r="GM7551" s="12"/>
      <c r="GN7551" s="12"/>
      <c r="GO7551" s="12"/>
      <c r="GP7551" s="12"/>
      <c r="GQ7551" s="12"/>
    </row>
    <row r="7552" spans="9:199" s="1" customFormat="1">
      <c r="I7552" s="3"/>
      <c r="P7552" s="59"/>
      <c r="Q7552" s="59"/>
      <c r="R7552" s="59"/>
      <c r="T7552" s="3"/>
      <c r="U7552" s="5"/>
      <c r="V7552" s="3"/>
      <c r="W7552" s="5"/>
      <c r="AE7552" s="7"/>
      <c r="AM7552" s="8"/>
      <c r="AT7552" s="9"/>
      <c r="GM7552" s="12"/>
      <c r="GN7552" s="12"/>
      <c r="GO7552" s="12"/>
      <c r="GP7552" s="12"/>
      <c r="GQ7552" s="12"/>
    </row>
    <row r="7553" spans="9:199" s="1" customFormat="1">
      <c r="I7553" s="3"/>
      <c r="P7553" s="59"/>
      <c r="Q7553" s="59"/>
      <c r="R7553" s="59"/>
      <c r="T7553" s="3"/>
      <c r="U7553" s="5"/>
      <c r="V7553" s="3"/>
      <c r="W7553" s="5"/>
      <c r="AE7553" s="7"/>
      <c r="AM7553" s="8"/>
      <c r="AT7553" s="9"/>
      <c r="GM7553" s="12"/>
      <c r="GN7553" s="12"/>
      <c r="GO7553" s="12"/>
      <c r="GP7553" s="12"/>
      <c r="GQ7553" s="12"/>
    </row>
    <row r="7554" spans="9:199" s="1" customFormat="1">
      <c r="I7554" s="3"/>
      <c r="P7554" s="59"/>
      <c r="Q7554" s="59"/>
      <c r="R7554" s="59"/>
      <c r="T7554" s="3"/>
      <c r="U7554" s="5"/>
      <c r="V7554" s="3"/>
      <c r="W7554" s="5"/>
      <c r="AE7554" s="7"/>
      <c r="AM7554" s="8"/>
      <c r="AT7554" s="9"/>
      <c r="GM7554" s="12"/>
      <c r="GN7554" s="12"/>
      <c r="GO7554" s="12"/>
      <c r="GP7554" s="12"/>
      <c r="GQ7554" s="12"/>
    </row>
    <row r="7555" spans="9:199" s="1" customFormat="1">
      <c r="I7555" s="3"/>
      <c r="P7555" s="59"/>
      <c r="Q7555" s="59"/>
      <c r="R7555" s="59"/>
      <c r="T7555" s="3"/>
      <c r="U7555" s="5"/>
      <c r="V7555" s="3"/>
      <c r="W7555" s="5"/>
      <c r="AE7555" s="7"/>
      <c r="AM7555" s="8"/>
      <c r="AT7555" s="9"/>
      <c r="GM7555" s="12"/>
      <c r="GN7555" s="12"/>
      <c r="GO7555" s="12"/>
      <c r="GP7555" s="12"/>
      <c r="GQ7555" s="12"/>
    </row>
    <row r="7556" spans="9:199" s="1" customFormat="1">
      <c r="I7556" s="3"/>
      <c r="P7556" s="59"/>
      <c r="Q7556" s="59"/>
      <c r="R7556" s="59"/>
      <c r="T7556" s="3"/>
      <c r="U7556" s="5"/>
      <c r="V7556" s="3"/>
      <c r="W7556" s="5"/>
      <c r="AE7556" s="7"/>
      <c r="AM7556" s="8"/>
      <c r="AT7556" s="9"/>
      <c r="GM7556" s="12"/>
      <c r="GN7556" s="12"/>
      <c r="GO7556" s="12"/>
      <c r="GP7556" s="12"/>
      <c r="GQ7556" s="12"/>
    </row>
    <row r="7557" spans="9:199" s="1" customFormat="1">
      <c r="I7557" s="3"/>
      <c r="P7557" s="59"/>
      <c r="Q7557" s="59"/>
      <c r="R7557" s="59"/>
      <c r="T7557" s="3"/>
      <c r="U7557" s="5"/>
      <c r="V7557" s="3"/>
      <c r="W7557" s="5"/>
      <c r="AE7557" s="7"/>
      <c r="AM7557" s="8"/>
      <c r="AT7557" s="9"/>
      <c r="GM7557" s="12"/>
      <c r="GN7557" s="12"/>
      <c r="GO7557" s="12"/>
      <c r="GP7557" s="12"/>
      <c r="GQ7557" s="12"/>
    </row>
    <row r="7558" spans="9:199" s="1" customFormat="1">
      <c r="I7558" s="3"/>
      <c r="P7558" s="59"/>
      <c r="Q7558" s="59"/>
      <c r="R7558" s="59"/>
      <c r="T7558" s="3"/>
      <c r="U7558" s="5"/>
      <c r="V7558" s="3"/>
      <c r="W7558" s="5"/>
      <c r="AE7558" s="7"/>
      <c r="AM7558" s="8"/>
      <c r="AT7558" s="9"/>
      <c r="GM7558" s="12"/>
      <c r="GN7558" s="12"/>
      <c r="GO7558" s="12"/>
      <c r="GP7558" s="12"/>
      <c r="GQ7558" s="12"/>
    </row>
    <row r="7559" spans="9:199" s="1" customFormat="1">
      <c r="I7559" s="3"/>
      <c r="P7559" s="59"/>
      <c r="Q7559" s="59"/>
      <c r="R7559" s="59"/>
      <c r="T7559" s="3"/>
      <c r="U7559" s="5"/>
      <c r="V7559" s="3"/>
      <c r="W7559" s="5"/>
      <c r="AE7559" s="7"/>
      <c r="AM7559" s="8"/>
      <c r="AT7559" s="9"/>
      <c r="GM7559" s="12"/>
      <c r="GN7559" s="12"/>
      <c r="GO7559" s="12"/>
      <c r="GP7559" s="12"/>
      <c r="GQ7559" s="12"/>
    </row>
    <row r="7560" spans="9:199" s="1" customFormat="1">
      <c r="I7560" s="3"/>
      <c r="P7560" s="59"/>
      <c r="Q7560" s="59"/>
      <c r="R7560" s="59"/>
      <c r="T7560" s="3"/>
      <c r="U7560" s="5"/>
      <c r="V7560" s="3"/>
      <c r="W7560" s="5"/>
      <c r="AE7560" s="7"/>
      <c r="AM7560" s="8"/>
      <c r="AT7560" s="9"/>
      <c r="GM7560" s="12"/>
      <c r="GN7560" s="12"/>
      <c r="GO7560" s="12"/>
      <c r="GP7560" s="12"/>
      <c r="GQ7560" s="12"/>
    </row>
    <row r="7561" spans="9:199" s="1" customFormat="1">
      <c r="I7561" s="3"/>
      <c r="P7561" s="59"/>
      <c r="Q7561" s="59"/>
      <c r="R7561" s="59"/>
      <c r="T7561" s="3"/>
      <c r="U7561" s="5"/>
      <c r="V7561" s="3"/>
      <c r="W7561" s="5"/>
      <c r="AE7561" s="7"/>
      <c r="AM7561" s="8"/>
      <c r="AT7561" s="9"/>
      <c r="GM7561" s="12"/>
      <c r="GN7561" s="12"/>
      <c r="GO7561" s="12"/>
      <c r="GP7561" s="12"/>
      <c r="GQ7561" s="12"/>
    </row>
    <row r="7562" spans="9:199" s="1" customFormat="1">
      <c r="I7562" s="3"/>
      <c r="P7562" s="59"/>
      <c r="Q7562" s="59"/>
      <c r="R7562" s="59"/>
      <c r="T7562" s="3"/>
      <c r="U7562" s="5"/>
      <c r="V7562" s="3"/>
      <c r="W7562" s="5"/>
      <c r="AE7562" s="7"/>
      <c r="AM7562" s="8"/>
      <c r="AT7562" s="9"/>
      <c r="GM7562" s="12"/>
      <c r="GN7562" s="12"/>
      <c r="GO7562" s="12"/>
      <c r="GP7562" s="12"/>
      <c r="GQ7562" s="12"/>
    </row>
    <row r="7563" spans="9:199" s="1" customFormat="1">
      <c r="I7563" s="3"/>
      <c r="P7563" s="59"/>
      <c r="Q7563" s="59"/>
      <c r="R7563" s="59"/>
      <c r="T7563" s="3"/>
      <c r="U7563" s="5"/>
      <c r="V7563" s="3"/>
      <c r="W7563" s="5"/>
      <c r="AE7563" s="7"/>
      <c r="AM7563" s="8"/>
      <c r="AT7563" s="9"/>
      <c r="GM7563" s="12"/>
      <c r="GN7563" s="12"/>
      <c r="GO7563" s="12"/>
      <c r="GP7563" s="12"/>
      <c r="GQ7563" s="12"/>
    </row>
    <row r="7564" spans="9:199" s="1" customFormat="1">
      <c r="I7564" s="3"/>
      <c r="P7564" s="59"/>
      <c r="Q7564" s="59"/>
      <c r="R7564" s="59"/>
      <c r="T7564" s="3"/>
      <c r="U7564" s="5"/>
      <c r="V7564" s="3"/>
      <c r="W7564" s="5"/>
      <c r="AE7564" s="7"/>
      <c r="AM7564" s="8"/>
      <c r="AT7564" s="9"/>
      <c r="GM7564" s="12"/>
      <c r="GN7564" s="12"/>
      <c r="GO7564" s="12"/>
      <c r="GP7564" s="12"/>
      <c r="GQ7564" s="12"/>
    </row>
    <row r="7565" spans="9:199" s="1" customFormat="1">
      <c r="I7565" s="3"/>
      <c r="P7565" s="59"/>
      <c r="Q7565" s="59"/>
      <c r="R7565" s="59"/>
      <c r="T7565" s="3"/>
      <c r="U7565" s="5"/>
      <c r="V7565" s="3"/>
      <c r="W7565" s="5"/>
      <c r="AE7565" s="7"/>
      <c r="AM7565" s="8"/>
      <c r="AT7565" s="9"/>
      <c r="GM7565" s="12"/>
      <c r="GN7565" s="12"/>
      <c r="GO7565" s="12"/>
      <c r="GP7565" s="12"/>
      <c r="GQ7565" s="12"/>
    </row>
    <row r="7566" spans="9:199" s="1" customFormat="1">
      <c r="I7566" s="3"/>
      <c r="P7566" s="59"/>
      <c r="Q7566" s="59"/>
      <c r="R7566" s="59"/>
      <c r="T7566" s="3"/>
      <c r="U7566" s="5"/>
      <c r="V7566" s="3"/>
      <c r="W7566" s="5"/>
      <c r="AE7566" s="7"/>
      <c r="AM7566" s="8"/>
      <c r="AT7566" s="9"/>
      <c r="GM7566" s="12"/>
      <c r="GN7566" s="12"/>
      <c r="GO7566" s="12"/>
      <c r="GP7566" s="12"/>
      <c r="GQ7566" s="12"/>
    </row>
    <row r="7567" spans="9:199" s="1" customFormat="1">
      <c r="I7567" s="3"/>
      <c r="P7567" s="59"/>
      <c r="Q7567" s="59"/>
      <c r="R7567" s="59"/>
      <c r="T7567" s="3"/>
      <c r="U7567" s="5"/>
      <c r="V7567" s="3"/>
      <c r="W7567" s="5"/>
      <c r="AE7567" s="7"/>
      <c r="AM7567" s="8"/>
      <c r="AT7567" s="9"/>
      <c r="GM7567" s="12"/>
      <c r="GN7567" s="12"/>
      <c r="GO7567" s="12"/>
      <c r="GP7567" s="12"/>
      <c r="GQ7567" s="12"/>
    </row>
    <row r="7568" spans="9:199" s="1" customFormat="1">
      <c r="I7568" s="3"/>
      <c r="P7568" s="59"/>
      <c r="Q7568" s="59"/>
      <c r="R7568" s="59"/>
      <c r="T7568" s="3"/>
      <c r="U7568" s="5"/>
      <c r="V7568" s="3"/>
      <c r="W7568" s="5"/>
      <c r="AE7568" s="7"/>
      <c r="AM7568" s="8"/>
      <c r="AT7568" s="9"/>
      <c r="GM7568" s="12"/>
      <c r="GN7568" s="12"/>
      <c r="GO7568" s="12"/>
      <c r="GP7568" s="12"/>
      <c r="GQ7568" s="12"/>
    </row>
    <row r="7569" spans="9:199" s="1" customFormat="1">
      <c r="I7569" s="3"/>
      <c r="P7569" s="59"/>
      <c r="Q7569" s="59"/>
      <c r="R7569" s="59"/>
      <c r="T7569" s="3"/>
      <c r="U7569" s="5"/>
      <c r="V7569" s="3"/>
      <c r="W7569" s="5"/>
      <c r="AE7569" s="7"/>
      <c r="AM7569" s="8"/>
      <c r="AT7569" s="9"/>
      <c r="GM7569" s="12"/>
      <c r="GN7569" s="12"/>
      <c r="GO7569" s="12"/>
      <c r="GP7569" s="12"/>
      <c r="GQ7569" s="12"/>
    </row>
    <row r="7570" spans="9:199" s="1" customFormat="1">
      <c r="I7570" s="3"/>
      <c r="P7570" s="59"/>
      <c r="Q7570" s="59"/>
      <c r="R7570" s="59"/>
      <c r="T7570" s="3"/>
      <c r="U7570" s="5"/>
      <c r="V7570" s="3"/>
      <c r="W7570" s="5"/>
      <c r="AE7570" s="7"/>
      <c r="AM7570" s="8"/>
      <c r="AT7570" s="9"/>
      <c r="GM7570" s="12"/>
      <c r="GN7570" s="12"/>
      <c r="GO7570" s="12"/>
      <c r="GP7570" s="12"/>
      <c r="GQ7570" s="12"/>
    </row>
    <row r="7571" spans="9:199" s="1" customFormat="1">
      <c r="I7571" s="3"/>
      <c r="P7571" s="59"/>
      <c r="Q7571" s="59"/>
      <c r="R7571" s="59"/>
      <c r="T7571" s="3"/>
      <c r="U7571" s="5"/>
      <c r="V7571" s="3"/>
      <c r="W7571" s="5"/>
      <c r="AE7571" s="7"/>
      <c r="AM7571" s="8"/>
      <c r="AT7571" s="9"/>
      <c r="GM7571" s="12"/>
      <c r="GN7571" s="12"/>
      <c r="GO7571" s="12"/>
      <c r="GP7571" s="12"/>
      <c r="GQ7571" s="12"/>
    </row>
    <row r="7572" spans="9:199" s="1" customFormat="1">
      <c r="I7572" s="3"/>
      <c r="P7572" s="59"/>
      <c r="Q7572" s="59"/>
      <c r="R7572" s="59"/>
      <c r="T7572" s="3"/>
      <c r="U7572" s="5"/>
      <c r="V7572" s="3"/>
      <c r="W7572" s="5"/>
      <c r="AE7572" s="7"/>
      <c r="AM7572" s="8"/>
      <c r="AT7572" s="9"/>
      <c r="GM7572" s="12"/>
      <c r="GN7572" s="12"/>
      <c r="GO7572" s="12"/>
      <c r="GP7572" s="12"/>
      <c r="GQ7572" s="12"/>
    </row>
    <row r="7573" spans="9:199" s="1" customFormat="1">
      <c r="I7573" s="3"/>
      <c r="P7573" s="59"/>
      <c r="Q7573" s="59"/>
      <c r="R7573" s="59"/>
      <c r="T7573" s="3"/>
      <c r="U7573" s="5"/>
      <c r="V7573" s="3"/>
      <c r="W7573" s="5"/>
      <c r="AE7573" s="7"/>
      <c r="AM7573" s="8"/>
      <c r="AT7573" s="9"/>
      <c r="GM7573" s="12"/>
      <c r="GN7573" s="12"/>
      <c r="GO7573" s="12"/>
      <c r="GP7573" s="12"/>
      <c r="GQ7573" s="12"/>
    </row>
    <row r="7574" spans="9:199" s="1" customFormat="1">
      <c r="I7574" s="3"/>
      <c r="P7574" s="59"/>
      <c r="Q7574" s="59"/>
      <c r="R7574" s="59"/>
      <c r="T7574" s="3"/>
      <c r="U7574" s="5"/>
      <c r="V7574" s="3"/>
      <c r="W7574" s="5"/>
      <c r="AE7574" s="7"/>
      <c r="AM7574" s="8"/>
      <c r="AT7574" s="9"/>
      <c r="GM7574" s="12"/>
      <c r="GN7574" s="12"/>
      <c r="GO7574" s="12"/>
      <c r="GP7574" s="12"/>
      <c r="GQ7574" s="12"/>
    </row>
    <row r="7575" spans="9:199" s="1" customFormat="1">
      <c r="I7575" s="3"/>
      <c r="P7575" s="59"/>
      <c r="Q7575" s="59"/>
      <c r="R7575" s="59"/>
      <c r="T7575" s="3"/>
      <c r="U7575" s="5"/>
      <c r="V7575" s="3"/>
      <c r="W7575" s="5"/>
      <c r="AE7575" s="7"/>
      <c r="AM7575" s="8"/>
      <c r="AT7575" s="9"/>
      <c r="GM7575" s="12"/>
      <c r="GN7575" s="12"/>
      <c r="GO7575" s="12"/>
      <c r="GP7575" s="12"/>
      <c r="GQ7575" s="12"/>
    </row>
    <row r="7576" spans="9:199" s="1" customFormat="1">
      <c r="I7576" s="3"/>
      <c r="P7576" s="59"/>
      <c r="Q7576" s="59"/>
      <c r="R7576" s="59"/>
      <c r="T7576" s="3"/>
      <c r="U7576" s="5"/>
      <c r="V7576" s="3"/>
      <c r="W7576" s="5"/>
      <c r="AE7576" s="7"/>
      <c r="AM7576" s="8"/>
      <c r="AT7576" s="9"/>
      <c r="GM7576" s="12"/>
      <c r="GN7576" s="12"/>
      <c r="GO7576" s="12"/>
      <c r="GP7576" s="12"/>
      <c r="GQ7576" s="12"/>
    </row>
    <row r="7577" spans="9:199" s="1" customFormat="1">
      <c r="I7577" s="3"/>
      <c r="P7577" s="59"/>
      <c r="Q7577" s="59"/>
      <c r="R7577" s="59"/>
      <c r="T7577" s="3"/>
      <c r="U7577" s="5"/>
      <c r="V7577" s="3"/>
      <c r="W7577" s="5"/>
      <c r="AE7577" s="7"/>
      <c r="AM7577" s="8"/>
      <c r="AT7577" s="9"/>
      <c r="GM7577" s="12"/>
      <c r="GN7577" s="12"/>
      <c r="GO7577" s="12"/>
      <c r="GP7577" s="12"/>
      <c r="GQ7577" s="12"/>
    </row>
    <row r="7578" spans="9:199" s="1" customFormat="1">
      <c r="I7578" s="3"/>
      <c r="P7578" s="59"/>
      <c r="Q7578" s="59"/>
      <c r="R7578" s="59"/>
      <c r="T7578" s="3"/>
      <c r="U7578" s="5"/>
      <c r="V7578" s="3"/>
      <c r="W7578" s="5"/>
      <c r="AE7578" s="7"/>
      <c r="AM7578" s="8"/>
      <c r="AT7578" s="9"/>
      <c r="GM7578" s="12"/>
      <c r="GN7578" s="12"/>
      <c r="GO7578" s="12"/>
      <c r="GP7578" s="12"/>
      <c r="GQ7578" s="12"/>
    </row>
    <row r="7579" spans="9:199" s="1" customFormat="1">
      <c r="I7579" s="3"/>
      <c r="P7579" s="59"/>
      <c r="Q7579" s="59"/>
      <c r="R7579" s="59"/>
      <c r="T7579" s="3"/>
      <c r="U7579" s="5"/>
      <c r="V7579" s="3"/>
      <c r="W7579" s="5"/>
      <c r="AE7579" s="7"/>
      <c r="AM7579" s="8"/>
      <c r="AT7579" s="9"/>
      <c r="GM7579" s="12"/>
      <c r="GN7579" s="12"/>
      <c r="GO7579" s="12"/>
      <c r="GP7579" s="12"/>
      <c r="GQ7579" s="12"/>
    </row>
    <row r="7580" spans="9:199" s="1" customFormat="1">
      <c r="I7580" s="3"/>
      <c r="P7580" s="59"/>
      <c r="Q7580" s="59"/>
      <c r="R7580" s="59"/>
      <c r="T7580" s="3"/>
      <c r="U7580" s="5"/>
      <c r="V7580" s="3"/>
      <c r="W7580" s="5"/>
      <c r="AE7580" s="7"/>
      <c r="AM7580" s="8"/>
      <c r="AT7580" s="9"/>
      <c r="GM7580" s="12"/>
      <c r="GN7580" s="12"/>
      <c r="GO7580" s="12"/>
      <c r="GP7580" s="12"/>
      <c r="GQ7580" s="12"/>
    </row>
    <row r="7581" spans="9:199" s="1" customFormat="1">
      <c r="I7581" s="3"/>
      <c r="P7581" s="59"/>
      <c r="Q7581" s="59"/>
      <c r="R7581" s="59"/>
      <c r="T7581" s="3"/>
      <c r="U7581" s="5"/>
      <c r="V7581" s="3"/>
      <c r="W7581" s="5"/>
      <c r="AE7581" s="7"/>
      <c r="AM7581" s="8"/>
      <c r="AT7581" s="9"/>
      <c r="GM7581" s="12"/>
      <c r="GN7581" s="12"/>
      <c r="GO7581" s="12"/>
      <c r="GP7581" s="12"/>
      <c r="GQ7581" s="12"/>
    </row>
    <row r="7582" spans="9:199" s="1" customFormat="1">
      <c r="I7582" s="3"/>
      <c r="P7582" s="59"/>
      <c r="Q7582" s="59"/>
      <c r="R7582" s="59"/>
      <c r="T7582" s="3"/>
      <c r="U7582" s="5"/>
      <c r="V7582" s="3"/>
      <c r="W7582" s="5"/>
      <c r="AE7582" s="7"/>
      <c r="AM7582" s="8"/>
      <c r="AT7582" s="9"/>
      <c r="GM7582" s="12"/>
      <c r="GN7582" s="12"/>
      <c r="GO7582" s="12"/>
      <c r="GP7582" s="12"/>
      <c r="GQ7582" s="12"/>
    </row>
    <row r="7583" spans="9:199" s="1" customFormat="1">
      <c r="I7583" s="3"/>
      <c r="P7583" s="59"/>
      <c r="Q7583" s="59"/>
      <c r="R7583" s="59"/>
      <c r="T7583" s="3"/>
      <c r="U7583" s="5"/>
      <c r="V7583" s="3"/>
      <c r="W7583" s="5"/>
      <c r="AE7583" s="7"/>
      <c r="AM7583" s="8"/>
      <c r="AT7583" s="9"/>
      <c r="GM7583" s="12"/>
      <c r="GN7583" s="12"/>
      <c r="GO7583" s="12"/>
      <c r="GP7583" s="12"/>
      <c r="GQ7583" s="12"/>
    </row>
    <row r="7584" spans="9:199" s="1" customFormat="1">
      <c r="I7584" s="3"/>
      <c r="P7584" s="59"/>
      <c r="Q7584" s="59"/>
      <c r="R7584" s="59"/>
      <c r="T7584" s="3"/>
      <c r="U7584" s="5"/>
      <c r="V7584" s="3"/>
      <c r="W7584" s="5"/>
      <c r="AE7584" s="7"/>
      <c r="AM7584" s="8"/>
      <c r="AT7584" s="9"/>
      <c r="GM7584" s="12"/>
      <c r="GN7584" s="12"/>
      <c r="GO7584" s="12"/>
      <c r="GP7584" s="12"/>
      <c r="GQ7584" s="12"/>
    </row>
    <row r="7585" spans="9:199" s="1" customFormat="1">
      <c r="I7585" s="3"/>
      <c r="P7585" s="59"/>
      <c r="Q7585" s="59"/>
      <c r="R7585" s="59"/>
      <c r="T7585" s="3"/>
      <c r="U7585" s="5"/>
      <c r="V7585" s="3"/>
      <c r="W7585" s="5"/>
      <c r="AE7585" s="7"/>
      <c r="AM7585" s="8"/>
      <c r="AT7585" s="9"/>
      <c r="GM7585" s="12"/>
      <c r="GN7585" s="12"/>
      <c r="GO7585" s="12"/>
      <c r="GP7585" s="12"/>
      <c r="GQ7585" s="12"/>
    </row>
    <row r="7586" spans="9:199" s="1" customFormat="1">
      <c r="I7586" s="3"/>
      <c r="P7586" s="59"/>
      <c r="Q7586" s="59"/>
      <c r="R7586" s="59"/>
      <c r="T7586" s="3"/>
      <c r="U7586" s="5"/>
      <c r="V7586" s="3"/>
      <c r="W7586" s="5"/>
      <c r="AE7586" s="7"/>
      <c r="AM7586" s="8"/>
      <c r="AT7586" s="9"/>
      <c r="GM7586" s="12"/>
      <c r="GN7586" s="12"/>
      <c r="GO7586" s="12"/>
      <c r="GP7586" s="12"/>
      <c r="GQ7586" s="12"/>
    </row>
    <row r="7587" spans="9:199" s="1" customFormat="1">
      <c r="I7587" s="3"/>
      <c r="P7587" s="59"/>
      <c r="Q7587" s="59"/>
      <c r="R7587" s="59"/>
      <c r="T7587" s="3"/>
      <c r="U7587" s="5"/>
      <c r="V7587" s="3"/>
      <c r="W7587" s="5"/>
      <c r="AE7587" s="7"/>
      <c r="AM7587" s="8"/>
      <c r="AT7587" s="9"/>
      <c r="GM7587" s="12"/>
      <c r="GN7587" s="12"/>
      <c r="GO7587" s="12"/>
      <c r="GP7587" s="12"/>
      <c r="GQ7587" s="12"/>
    </row>
    <row r="7588" spans="9:199" s="1" customFormat="1">
      <c r="I7588" s="3"/>
      <c r="P7588" s="59"/>
      <c r="Q7588" s="59"/>
      <c r="R7588" s="59"/>
      <c r="T7588" s="3"/>
      <c r="U7588" s="5"/>
      <c r="V7588" s="3"/>
      <c r="W7588" s="5"/>
      <c r="AE7588" s="7"/>
      <c r="AM7588" s="8"/>
      <c r="AT7588" s="9"/>
      <c r="GM7588" s="12"/>
      <c r="GN7588" s="12"/>
      <c r="GO7588" s="12"/>
      <c r="GP7588" s="12"/>
      <c r="GQ7588" s="12"/>
    </row>
    <row r="7589" spans="9:199" s="1" customFormat="1">
      <c r="I7589" s="3"/>
      <c r="P7589" s="59"/>
      <c r="Q7589" s="59"/>
      <c r="R7589" s="59"/>
      <c r="T7589" s="3"/>
      <c r="U7589" s="5"/>
      <c r="V7589" s="3"/>
      <c r="W7589" s="5"/>
      <c r="AE7589" s="7"/>
      <c r="AM7589" s="8"/>
      <c r="AT7589" s="9"/>
      <c r="GM7589" s="12"/>
      <c r="GN7589" s="12"/>
      <c r="GO7589" s="12"/>
      <c r="GP7589" s="12"/>
      <c r="GQ7589" s="12"/>
    </row>
    <row r="7590" spans="9:199" s="1" customFormat="1">
      <c r="I7590" s="3"/>
      <c r="P7590" s="59"/>
      <c r="Q7590" s="59"/>
      <c r="R7590" s="59"/>
      <c r="T7590" s="3"/>
      <c r="U7590" s="5"/>
      <c r="V7590" s="3"/>
      <c r="W7590" s="5"/>
      <c r="AE7590" s="7"/>
      <c r="AM7590" s="8"/>
      <c r="AT7590" s="9"/>
      <c r="GM7590" s="12"/>
      <c r="GN7590" s="12"/>
      <c r="GO7590" s="12"/>
      <c r="GP7590" s="12"/>
      <c r="GQ7590" s="12"/>
    </row>
    <row r="7591" spans="9:199" s="1" customFormat="1">
      <c r="I7591" s="3"/>
      <c r="P7591" s="59"/>
      <c r="Q7591" s="59"/>
      <c r="R7591" s="59"/>
      <c r="T7591" s="3"/>
      <c r="U7591" s="5"/>
      <c r="V7591" s="3"/>
      <c r="W7591" s="5"/>
      <c r="AE7591" s="7"/>
      <c r="AM7591" s="8"/>
      <c r="AT7591" s="9"/>
      <c r="GM7591" s="12"/>
      <c r="GN7591" s="12"/>
      <c r="GO7591" s="12"/>
      <c r="GP7591" s="12"/>
      <c r="GQ7591" s="12"/>
    </row>
    <row r="7592" spans="9:199" s="1" customFormat="1">
      <c r="I7592" s="3"/>
      <c r="P7592" s="59"/>
      <c r="Q7592" s="59"/>
      <c r="R7592" s="59"/>
      <c r="T7592" s="3"/>
      <c r="U7592" s="5"/>
      <c r="V7592" s="3"/>
      <c r="W7592" s="5"/>
      <c r="AE7592" s="7"/>
      <c r="AM7592" s="8"/>
      <c r="AT7592" s="9"/>
      <c r="GM7592" s="12"/>
      <c r="GN7592" s="12"/>
      <c r="GO7592" s="12"/>
      <c r="GP7592" s="12"/>
      <c r="GQ7592" s="12"/>
    </row>
    <row r="7593" spans="9:199" s="1" customFormat="1">
      <c r="I7593" s="3"/>
      <c r="P7593" s="59"/>
      <c r="Q7593" s="59"/>
      <c r="R7593" s="59"/>
      <c r="T7593" s="3"/>
      <c r="U7593" s="5"/>
      <c r="V7593" s="3"/>
      <c r="W7593" s="5"/>
      <c r="AE7593" s="7"/>
      <c r="AM7593" s="8"/>
      <c r="AT7593" s="9"/>
      <c r="GM7593" s="12"/>
      <c r="GN7593" s="12"/>
      <c r="GO7593" s="12"/>
      <c r="GP7593" s="12"/>
      <c r="GQ7593" s="12"/>
    </row>
    <row r="7594" spans="9:199" s="1" customFormat="1">
      <c r="I7594" s="3"/>
      <c r="P7594" s="59"/>
      <c r="Q7594" s="59"/>
      <c r="R7594" s="59"/>
      <c r="T7594" s="3"/>
      <c r="U7594" s="5"/>
      <c r="V7594" s="3"/>
      <c r="W7594" s="5"/>
      <c r="AE7594" s="7"/>
      <c r="AM7594" s="8"/>
      <c r="AT7594" s="9"/>
      <c r="GM7594" s="12"/>
      <c r="GN7594" s="12"/>
      <c r="GO7594" s="12"/>
      <c r="GP7594" s="12"/>
      <c r="GQ7594" s="12"/>
    </row>
    <row r="7595" spans="9:199" s="1" customFormat="1">
      <c r="I7595" s="3"/>
      <c r="P7595" s="59"/>
      <c r="Q7595" s="59"/>
      <c r="R7595" s="59"/>
      <c r="T7595" s="3"/>
      <c r="U7595" s="5"/>
      <c r="V7595" s="3"/>
      <c r="W7595" s="5"/>
      <c r="AE7595" s="7"/>
      <c r="AM7595" s="8"/>
      <c r="AT7595" s="9"/>
      <c r="GM7595" s="12"/>
      <c r="GN7595" s="12"/>
      <c r="GO7595" s="12"/>
      <c r="GP7595" s="12"/>
      <c r="GQ7595" s="12"/>
    </row>
    <row r="7596" spans="9:199" s="1" customFormat="1">
      <c r="I7596" s="3"/>
      <c r="P7596" s="59"/>
      <c r="Q7596" s="59"/>
      <c r="R7596" s="59"/>
      <c r="T7596" s="3"/>
      <c r="U7596" s="5"/>
      <c r="V7596" s="3"/>
      <c r="W7596" s="5"/>
      <c r="AE7596" s="7"/>
      <c r="AM7596" s="8"/>
      <c r="AT7596" s="9"/>
      <c r="GM7596" s="12"/>
      <c r="GN7596" s="12"/>
      <c r="GO7596" s="12"/>
      <c r="GP7596" s="12"/>
      <c r="GQ7596" s="12"/>
    </row>
    <row r="7597" spans="9:199" s="1" customFormat="1">
      <c r="I7597" s="3"/>
      <c r="P7597" s="59"/>
      <c r="Q7597" s="59"/>
      <c r="R7597" s="59"/>
      <c r="T7597" s="3"/>
      <c r="U7597" s="5"/>
      <c r="V7597" s="3"/>
      <c r="W7597" s="5"/>
      <c r="AE7597" s="7"/>
      <c r="AM7597" s="8"/>
      <c r="AT7597" s="9"/>
      <c r="GM7597" s="12"/>
      <c r="GN7597" s="12"/>
      <c r="GO7597" s="12"/>
      <c r="GP7597" s="12"/>
      <c r="GQ7597" s="12"/>
    </row>
    <row r="7598" spans="9:199" s="1" customFormat="1">
      <c r="I7598" s="3"/>
      <c r="P7598" s="59"/>
      <c r="Q7598" s="59"/>
      <c r="R7598" s="59"/>
      <c r="T7598" s="3"/>
      <c r="U7598" s="5"/>
      <c r="V7598" s="3"/>
      <c r="W7598" s="5"/>
      <c r="AE7598" s="7"/>
      <c r="AM7598" s="8"/>
      <c r="AT7598" s="9"/>
      <c r="GM7598" s="12"/>
      <c r="GN7598" s="12"/>
      <c r="GO7598" s="12"/>
      <c r="GP7598" s="12"/>
      <c r="GQ7598" s="12"/>
    </row>
    <row r="7599" spans="9:199" s="1" customFormat="1">
      <c r="I7599" s="3"/>
      <c r="P7599" s="59"/>
      <c r="Q7599" s="59"/>
      <c r="R7599" s="59"/>
      <c r="T7599" s="3"/>
      <c r="U7599" s="5"/>
      <c r="V7599" s="3"/>
      <c r="W7599" s="5"/>
      <c r="AE7599" s="7"/>
      <c r="AM7599" s="8"/>
      <c r="AT7599" s="9"/>
      <c r="GM7599" s="12"/>
      <c r="GN7599" s="12"/>
      <c r="GO7599" s="12"/>
      <c r="GP7599" s="12"/>
      <c r="GQ7599" s="12"/>
    </row>
    <row r="7600" spans="9:199" s="1" customFormat="1">
      <c r="I7600" s="3"/>
      <c r="P7600" s="59"/>
      <c r="Q7600" s="59"/>
      <c r="R7600" s="59"/>
      <c r="T7600" s="3"/>
      <c r="U7600" s="5"/>
      <c r="V7600" s="3"/>
      <c r="W7600" s="5"/>
      <c r="AE7600" s="7"/>
      <c r="AM7600" s="8"/>
      <c r="AT7600" s="9"/>
      <c r="GM7600" s="12"/>
      <c r="GN7600" s="12"/>
      <c r="GO7600" s="12"/>
      <c r="GP7600" s="12"/>
      <c r="GQ7600" s="12"/>
    </row>
    <row r="7601" spans="9:199" s="1" customFormat="1">
      <c r="I7601" s="3"/>
      <c r="P7601" s="59"/>
      <c r="Q7601" s="59"/>
      <c r="R7601" s="59"/>
      <c r="T7601" s="3"/>
      <c r="U7601" s="5"/>
      <c r="V7601" s="3"/>
      <c r="W7601" s="5"/>
      <c r="AE7601" s="7"/>
      <c r="AM7601" s="8"/>
      <c r="AT7601" s="9"/>
      <c r="GM7601" s="12"/>
      <c r="GN7601" s="12"/>
      <c r="GO7601" s="12"/>
      <c r="GP7601" s="12"/>
      <c r="GQ7601" s="12"/>
    </row>
    <row r="7602" spans="9:199" s="1" customFormat="1">
      <c r="I7602" s="3"/>
      <c r="P7602" s="59"/>
      <c r="Q7602" s="59"/>
      <c r="R7602" s="59"/>
      <c r="T7602" s="3"/>
      <c r="U7602" s="5"/>
      <c r="V7602" s="3"/>
      <c r="W7602" s="5"/>
      <c r="AE7602" s="7"/>
      <c r="AM7602" s="8"/>
      <c r="AT7602" s="9"/>
      <c r="GM7602" s="12"/>
      <c r="GN7602" s="12"/>
      <c r="GO7602" s="12"/>
      <c r="GP7602" s="12"/>
      <c r="GQ7602" s="12"/>
    </row>
    <row r="7603" spans="9:199" s="1" customFormat="1">
      <c r="I7603" s="3"/>
      <c r="P7603" s="59"/>
      <c r="Q7603" s="59"/>
      <c r="R7603" s="59"/>
      <c r="T7603" s="3"/>
      <c r="U7603" s="5"/>
      <c r="V7603" s="3"/>
      <c r="W7603" s="5"/>
      <c r="AE7603" s="7"/>
      <c r="AM7603" s="8"/>
      <c r="AT7603" s="9"/>
      <c r="GM7603" s="12"/>
      <c r="GN7603" s="12"/>
      <c r="GO7603" s="12"/>
      <c r="GP7603" s="12"/>
      <c r="GQ7603" s="12"/>
    </row>
    <row r="7604" spans="9:199" s="1" customFormat="1">
      <c r="I7604" s="3"/>
      <c r="P7604" s="59"/>
      <c r="Q7604" s="59"/>
      <c r="R7604" s="59"/>
      <c r="T7604" s="3"/>
      <c r="U7604" s="5"/>
      <c r="V7604" s="3"/>
      <c r="W7604" s="5"/>
      <c r="AE7604" s="7"/>
      <c r="AM7604" s="8"/>
      <c r="AT7604" s="9"/>
      <c r="GM7604" s="12"/>
      <c r="GN7604" s="12"/>
      <c r="GO7604" s="12"/>
      <c r="GP7604" s="12"/>
      <c r="GQ7604" s="12"/>
    </row>
    <row r="7605" spans="9:199" s="1" customFormat="1">
      <c r="I7605" s="3"/>
      <c r="P7605" s="59"/>
      <c r="Q7605" s="59"/>
      <c r="R7605" s="59"/>
      <c r="T7605" s="3"/>
      <c r="U7605" s="5"/>
      <c r="V7605" s="3"/>
      <c r="W7605" s="5"/>
      <c r="AE7605" s="7"/>
      <c r="AM7605" s="8"/>
      <c r="AT7605" s="9"/>
      <c r="GM7605" s="12"/>
      <c r="GN7605" s="12"/>
      <c r="GO7605" s="12"/>
      <c r="GP7605" s="12"/>
      <c r="GQ7605" s="12"/>
    </row>
    <row r="7606" spans="9:199" s="1" customFormat="1">
      <c r="I7606" s="3"/>
      <c r="P7606" s="59"/>
      <c r="Q7606" s="59"/>
      <c r="R7606" s="59"/>
      <c r="T7606" s="3"/>
      <c r="U7606" s="5"/>
      <c r="V7606" s="3"/>
      <c r="W7606" s="5"/>
      <c r="AE7606" s="7"/>
      <c r="AM7606" s="8"/>
      <c r="AT7606" s="9"/>
      <c r="GM7606" s="12"/>
      <c r="GN7606" s="12"/>
      <c r="GO7606" s="12"/>
      <c r="GP7606" s="12"/>
      <c r="GQ7606" s="12"/>
    </row>
    <row r="7607" spans="9:199" s="1" customFormat="1">
      <c r="I7607" s="3"/>
      <c r="P7607" s="59"/>
      <c r="Q7607" s="59"/>
      <c r="R7607" s="59"/>
      <c r="T7607" s="3"/>
      <c r="U7607" s="5"/>
      <c r="V7607" s="3"/>
      <c r="W7607" s="5"/>
      <c r="AE7607" s="7"/>
      <c r="AM7607" s="8"/>
      <c r="AT7607" s="9"/>
      <c r="GM7607" s="12"/>
      <c r="GN7607" s="12"/>
      <c r="GO7607" s="12"/>
      <c r="GP7607" s="12"/>
      <c r="GQ7607" s="12"/>
    </row>
    <row r="7608" spans="9:199" s="1" customFormat="1">
      <c r="I7608" s="3"/>
      <c r="P7608" s="59"/>
      <c r="Q7608" s="59"/>
      <c r="R7608" s="59"/>
      <c r="T7608" s="3"/>
      <c r="U7608" s="5"/>
      <c r="V7608" s="3"/>
      <c r="W7608" s="5"/>
      <c r="AE7608" s="7"/>
      <c r="AM7608" s="8"/>
      <c r="AT7608" s="9"/>
      <c r="GM7608" s="12"/>
      <c r="GN7608" s="12"/>
      <c r="GO7608" s="12"/>
      <c r="GP7608" s="12"/>
      <c r="GQ7608" s="12"/>
    </row>
    <row r="7609" spans="9:199" s="1" customFormat="1">
      <c r="I7609" s="3"/>
      <c r="P7609" s="59"/>
      <c r="Q7609" s="59"/>
      <c r="R7609" s="59"/>
      <c r="T7609" s="3"/>
      <c r="U7609" s="5"/>
      <c r="V7609" s="3"/>
      <c r="W7609" s="5"/>
      <c r="AE7609" s="7"/>
      <c r="AM7609" s="8"/>
      <c r="AT7609" s="9"/>
      <c r="GM7609" s="12"/>
      <c r="GN7609" s="12"/>
      <c r="GO7609" s="12"/>
      <c r="GP7609" s="12"/>
      <c r="GQ7609" s="12"/>
    </row>
    <row r="7610" spans="9:199" s="1" customFormat="1">
      <c r="I7610" s="3"/>
      <c r="P7610" s="59"/>
      <c r="Q7610" s="59"/>
      <c r="R7610" s="59"/>
      <c r="T7610" s="3"/>
      <c r="U7610" s="5"/>
      <c r="V7610" s="3"/>
      <c r="W7610" s="5"/>
      <c r="AE7610" s="7"/>
      <c r="AM7610" s="8"/>
      <c r="AT7610" s="9"/>
      <c r="GM7610" s="12"/>
      <c r="GN7610" s="12"/>
      <c r="GO7610" s="12"/>
      <c r="GP7610" s="12"/>
      <c r="GQ7610" s="12"/>
    </row>
    <row r="7611" spans="9:199" s="1" customFormat="1">
      <c r="I7611" s="3"/>
      <c r="P7611" s="59"/>
      <c r="Q7611" s="59"/>
      <c r="R7611" s="59"/>
      <c r="T7611" s="3"/>
      <c r="U7611" s="5"/>
      <c r="V7611" s="3"/>
      <c r="W7611" s="5"/>
      <c r="AE7611" s="7"/>
      <c r="AM7611" s="8"/>
      <c r="AT7611" s="9"/>
      <c r="GM7611" s="12"/>
      <c r="GN7611" s="12"/>
      <c r="GO7611" s="12"/>
      <c r="GP7611" s="12"/>
      <c r="GQ7611" s="12"/>
    </row>
    <row r="7612" spans="9:199" s="1" customFormat="1">
      <c r="I7612" s="3"/>
      <c r="P7612" s="59"/>
      <c r="Q7612" s="59"/>
      <c r="R7612" s="59"/>
      <c r="T7612" s="3"/>
      <c r="U7612" s="5"/>
      <c r="V7612" s="3"/>
      <c r="W7612" s="5"/>
      <c r="AE7612" s="7"/>
      <c r="AM7612" s="8"/>
      <c r="AT7612" s="9"/>
      <c r="GM7612" s="12"/>
      <c r="GN7612" s="12"/>
      <c r="GO7612" s="12"/>
      <c r="GP7612" s="12"/>
      <c r="GQ7612" s="12"/>
    </row>
    <row r="7613" spans="9:199" s="1" customFormat="1">
      <c r="I7613" s="3"/>
      <c r="P7613" s="59"/>
      <c r="Q7613" s="59"/>
      <c r="R7613" s="59"/>
      <c r="T7613" s="3"/>
      <c r="U7613" s="5"/>
      <c r="V7613" s="3"/>
      <c r="W7613" s="5"/>
      <c r="AE7613" s="7"/>
      <c r="AM7613" s="8"/>
      <c r="AT7613" s="9"/>
      <c r="GM7613" s="12"/>
      <c r="GN7613" s="12"/>
      <c r="GO7613" s="12"/>
      <c r="GP7613" s="12"/>
      <c r="GQ7613" s="12"/>
    </row>
    <row r="7614" spans="9:199" s="1" customFormat="1">
      <c r="I7614" s="3"/>
      <c r="P7614" s="59"/>
      <c r="Q7614" s="59"/>
      <c r="R7614" s="59"/>
      <c r="T7614" s="3"/>
      <c r="U7614" s="5"/>
      <c r="V7614" s="3"/>
      <c r="W7614" s="5"/>
      <c r="AE7614" s="7"/>
      <c r="AM7614" s="8"/>
      <c r="AT7614" s="9"/>
      <c r="GM7614" s="12"/>
      <c r="GN7614" s="12"/>
      <c r="GO7614" s="12"/>
      <c r="GP7614" s="12"/>
      <c r="GQ7614" s="12"/>
    </row>
    <row r="7615" spans="9:199" s="1" customFormat="1">
      <c r="I7615" s="3"/>
      <c r="P7615" s="59"/>
      <c r="Q7615" s="59"/>
      <c r="R7615" s="59"/>
      <c r="T7615" s="3"/>
      <c r="U7615" s="5"/>
      <c r="V7615" s="3"/>
      <c r="W7615" s="5"/>
      <c r="AE7615" s="7"/>
      <c r="AM7615" s="8"/>
      <c r="AT7615" s="9"/>
      <c r="GM7615" s="12"/>
      <c r="GN7615" s="12"/>
      <c r="GO7615" s="12"/>
      <c r="GP7615" s="12"/>
      <c r="GQ7615" s="12"/>
    </row>
    <row r="7616" spans="9:199" s="1" customFormat="1">
      <c r="I7616" s="3"/>
      <c r="P7616" s="59"/>
      <c r="Q7616" s="59"/>
      <c r="R7616" s="59"/>
      <c r="T7616" s="3"/>
      <c r="U7616" s="5"/>
      <c r="V7616" s="3"/>
      <c r="W7616" s="5"/>
      <c r="AE7616" s="7"/>
      <c r="AM7616" s="8"/>
      <c r="AT7616" s="9"/>
      <c r="GM7616" s="12"/>
      <c r="GN7616" s="12"/>
      <c r="GO7616" s="12"/>
      <c r="GP7616" s="12"/>
      <c r="GQ7616" s="12"/>
    </row>
    <row r="7617" spans="9:199" s="1" customFormat="1">
      <c r="I7617" s="3"/>
      <c r="P7617" s="59"/>
      <c r="Q7617" s="59"/>
      <c r="R7617" s="59"/>
      <c r="T7617" s="3"/>
      <c r="U7617" s="5"/>
      <c r="V7617" s="3"/>
      <c r="W7617" s="5"/>
      <c r="AE7617" s="7"/>
      <c r="AM7617" s="8"/>
      <c r="AT7617" s="9"/>
      <c r="GM7617" s="12"/>
      <c r="GN7617" s="12"/>
      <c r="GO7617" s="12"/>
      <c r="GP7617" s="12"/>
      <c r="GQ7617" s="12"/>
    </row>
    <row r="7618" spans="9:199" s="1" customFormat="1">
      <c r="I7618" s="3"/>
      <c r="P7618" s="59"/>
      <c r="Q7618" s="59"/>
      <c r="R7618" s="59"/>
      <c r="T7618" s="3"/>
      <c r="U7618" s="5"/>
      <c r="V7618" s="3"/>
      <c r="W7618" s="5"/>
      <c r="AE7618" s="7"/>
      <c r="AM7618" s="8"/>
      <c r="AT7618" s="9"/>
      <c r="GM7618" s="12"/>
      <c r="GN7618" s="12"/>
      <c r="GO7618" s="12"/>
      <c r="GP7618" s="12"/>
      <c r="GQ7618" s="12"/>
    </row>
    <row r="7619" spans="9:199" s="1" customFormat="1">
      <c r="I7619" s="3"/>
      <c r="P7619" s="59"/>
      <c r="Q7619" s="59"/>
      <c r="R7619" s="59"/>
      <c r="T7619" s="3"/>
      <c r="U7619" s="5"/>
      <c r="V7619" s="3"/>
      <c r="W7619" s="5"/>
      <c r="AE7619" s="7"/>
      <c r="AM7619" s="8"/>
      <c r="AT7619" s="9"/>
      <c r="GM7619" s="12"/>
      <c r="GN7619" s="12"/>
      <c r="GO7619" s="12"/>
      <c r="GP7619" s="12"/>
      <c r="GQ7619" s="12"/>
    </row>
    <row r="7620" spans="9:199" s="1" customFormat="1">
      <c r="I7620" s="3"/>
      <c r="P7620" s="59"/>
      <c r="Q7620" s="59"/>
      <c r="R7620" s="59"/>
      <c r="T7620" s="3"/>
      <c r="U7620" s="5"/>
      <c r="V7620" s="3"/>
      <c r="W7620" s="5"/>
      <c r="AE7620" s="7"/>
      <c r="AM7620" s="8"/>
      <c r="AT7620" s="9"/>
      <c r="GM7620" s="12"/>
      <c r="GN7620" s="12"/>
      <c r="GO7620" s="12"/>
      <c r="GP7620" s="12"/>
      <c r="GQ7620" s="12"/>
    </row>
    <row r="7621" spans="9:199" s="1" customFormat="1">
      <c r="I7621" s="3"/>
      <c r="P7621" s="59"/>
      <c r="Q7621" s="59"/>
      <c r="R7621" s="59"/>
      <c r="T7621" s="3"/>
      <c r="U7621" s="5"/>
      <c r="V7621" s="3"/>
      <c r="W7621" s="5"/>
      <c r="AE7621" s="7"/>
      <c r="AM7621" s="8"/>
      <c r="AT7621" s="9"/>
      <c r="GM7621" s="12"/>
      <c r="GN7621" s="12"/>
      <c r="GO7621" s="12"/>
      <c r="GP7621" s="12"/>
      <c r="GQ7621" s="12"/>
    </row>
    <row r="7622" spans="9:199" s="1" customFormat="1">
      <c r="I7622" s="3"/>
      <c r="P7622" s="59"/>
      <c r="Q7622" s="59"/>
      <c r="R7622" s="59"/>
      <c r="T7622" s="3"/>
      <c r="U7622" s="5"/>
      <c r="V7622" s="3"/>
      <c r="W7622" s="5"/>
      <c r="AE7622" s="7"/>
      <c r="AM7622" s="8"/>
      <c r="AT7622" s="9"/>
      <c r="GM7622" s="12"/>
      <c r="GN7622" s="12"/>
      <c r="GO7622" s="12"/>
      <c r="GP7622" s="12"/>
      <c r="GQ7622" s="12"/>
    </row>
    <row r="7623" spans="9:199" s="1" customFormat="1">
      <c r="I7623" s="3"/>
      <c r="P7623" s="59"/>
      <c r="Q7623" s="59"/>
      <c r="R7623" s="59"/>
      <c r="T7623" s="3"/>
      <c r="U7623" s="5"/>
      <c r="V7623" s="3"/>
      <c r="W7623" s="5"/>
      <c r="AE7623" s="7"/>
      <c r="AM7623" s="8"/>
      <c r="AT7623" s="9"/>
      <c r="GM7623" s="12"/>
      <c r="GN7623" s="12"/>
      <c r="GO7623" s="12"/>
      <c r="GP7623" s="12"/>
      <c r="GQ7623" s="12"/>
    </row>
    <row r="7624" spans="9:199" s="1" customFormat="1">
      <c r="I7624" s="3"/>
      <c r="P7624" s="59"/>
      <c r="Q7624" s="59"/>
      <c r="R7624" s="59"/>
      <c r="T7624" s="3"/>
      <c r="U7624" s="5"/>
      <c r="V7624" s="3"/>
      <c r="W7624" s="5"/>
      <c r="AE7624" s="7"/>
      <c r="AM7624" s="8"/>
      <c r="AT7624" s="9"/>
      <c r="GM7624" s="12"/>
      <c r="GN7624" s="12"/>
      <c r="GO7624" s="12"/>
      <c r="GP7624" s="12"/>
      <c r="GQ7624" s="12"/>
    </row>
    <row r="7625" spans="9:199" s="1" customFormat="1">
      <c r="I7625" s="3"/>
      <c r="P7625" s="59"/>
      <c r="Q7625" s="59"/>
      <c r="R7625" s="59"/>
      <c r="T7625" s="3"/>
      <c r="U7625" s="5"/>
      <c r="V7625" s="3"/>
      <c r="W7625" s="5"/>
      <c r="AE7625" s="7"/>
      <c r="AM7625" s="8"/>
      <c r="AT7625" s="9"/>
      <c r="GM7625" s="12"/>
      <c r="GN7625" s="12"/>
      <c r="GO7625" s="12"/>
      <c r="GP7625" s="12"/>
      <c r="GQ7625" s="12"/>
    </row>
    <row r="7626" spans="9:199" s="1" customFormat="1">
      <c r="I7626" s="3"/>
      <c r="P7626" s="59"/>
      <c r="Q7626" s="59"/>
      <c r="R7626" s="59"/>
      <c r="T7626" s="3"/>
      <c r="U7626" s="5"/>
      <c r="V7626" s="3"/>
      <c r="W7626" s="5"/>
      <c r="AE7626" s="7"/>
      <c r="AM7626" s="8"/>
      <c r="AT7626" s="9"/>
      <c r="GM7626" s="12"/>
      <c r="GN7626" s="12"/>
      <c r="GO7626" s="12"/>
      <c r="GP7626" s="12"/>
      <c r="GQ7626" s="12"/>
    </row>
    <row r="7627" spans="9:199" s="1" customFormat="1">
      <c r="I7627" s="3"/>
      <c r="P7627" s="59"/>
      <c r="Q7627" s="59"/>
      <c r="R7627" s="59"/>
      <c r="T7627" s="3"/>
      <c r="U7627" s="5"/>
      <c r="V7627" s="3"/>
      <c r="W7627" s="5"/>
      <c r="AE7627" s="7"/>
      <c r="AM7627" s="8"/>
      <c r="AT7627" s="9"/>
      <c r="GM7627" s="12"/>
      <c r="GN7627" s="12"/>
      <c r="GO7627" s="12"/>
      <c r="GP7627" s="12"/>
      <c r="GQ7627" s="12"/>
    </row>
    <row r="7628" spans="9:199" s="1" customFormat="1">
      <c r="I7628" s="3"/>
      <c r="P7628" s="59"/>
      <c r="Q7628" s="59"/>
      <c r="R7628" s="59"/>
      <c r="T7628" s="3"/>
      <c r="U7628" s="5"/>
      <c r="V7628" s="3"/>
      <c r="W7628" s="5"/>
      <c r="AE7628" s="7"/>
      <c r="AM7628" s="8"/>
      <c r="AT7628" s="9"/>
      <c r="GM7628" s="12"/>
      <c r="GN7628" s="12"/>
      <c r="GO7628" s="12"/>
      <c r="GP7628" s="12"/>
      <c r="GQ7628" s="12"/>
    </row>
    <row r="7629" spans="9:199" s="1" customFormat="1">
      <c r="I7629" s="3"/>
      <c r="P7629" s="59"/>
      <c r="Q7629" s="59"/>
      <c r="R7629" s="59"/>
      <c r="T7629" s="3"/>
      <c r="U7629" s="5"/>
      <c r="V7629" s="3"/>
      <c r="W7629" s="5"/>
      <c r="AE7629" s="7"/>
      <c r="AM7629" s="8"/>
      <c r="AT7629" s="9"/>
      <c r="GM7629" s="12"/>
      <c r="GN7629" s="12"/>
      <c r="GO7629" s="12"/>
      <c r="GP7629" s="12"/>
      <c r="GQ7629" s="12"/>
    </row>
    <row r="7630" spans="9:199" s="1" customFormat="1">
      <c r="I7630" s="3"/>
      <c r="P7630" s="59"/>
      <c r="Q7630" s="59"/>
      <c r="R7630" s="59"/>
      <c r="T7630" s="3"/>
      <c r="U7630" s="5"/>
      <c r="V7630" s="3"/>
      <c r="W7630" s="5"/>
      <c r="AE7630" s="7"/>
      <c r="AM7630" s="8"/>
      <c r="AT7630" s="9"/>
      <c r="GM7630" s="12"/>
      <c r="GN7630" s="12"/>
      <c r="GO7630" s="12"/>
      <c r="GP7630" s="12"/>
      <c r="GQ7630" s="12"/>
    </row>
    <row r="7631" spans="9:199" s="1" customFormat="1">
      <c r="I7631" s="3"/>
      <c r="P7631" s="59"/>
      <c r="Q7631" s="59"/>
      <c r="R7631" s="59"/>
      <c r="T7631" s="3"/>
      <c r="U7631" s="5"/>
      <c r="V7631" s="3"/>
      <c r="W7631" s="5"/>
      <c r="AE7631" s="7"/>
      <c r="AM7631" s="8"/>
      <c r="AT7631" s="9"/>
      <c r="GM7631" s="12"/>
      <c r="GN7631" s="12"/>
      <c r="GO7631" s="12"/>
      <c r="GP7631" s="12"/>
      <c r="GQ7631" s="12"/>
    </row>
    <row r="7632" spans="9:199" s="1" customFormat="1">
      <c r="I7632" s="3"/>
      <c r="P7632" s="59"/>
      <c r="Q7632" s="59"/>
      <c r="R7632" s="59"/>
      <c r="T7632" s="3"/>
      <c r="U7632" s="5"/>
      <c r="V7632" s="3"/>
      <c r="W7632" s="5"/>
      <c r="AE7632" s="7"/>
      <c r="AM7632" s="8"/>
      <c r="AT7632" s="9"/>
      <c r="GM7632" s="12"/>
      <c r="GN7632" s="12"/>
      <c r="GO7632" s="12"/>
      <c r="GP7632" s="12"/>
      <c r="GQ7632" s="12"/>
    </row>
    <row r="7633" spans="9:199" s="1" customFormat="1">
      <c r="I7633" s="3"/>
      <c r="P7633" s="59"/>
      <c r="Q7633" s="59"/>
      <c r="R7633" s="59"/>
      <c r="T7633" s="3"/>
      <c r="U7633" s="5"/>
      <c r="V7633" s="3"/>
      <c r="W7633" s="5"/>
      <c r="AE7633" s="7"/>
      <c r="AM7633" s="8"/>
      <c r="AT7633" s="9"/>
      <c r="GM7633" s="12"/>
      <c r="GN7633" s="12"/>
      <c r="GO7633" s="12"/>
      <c r="GP7633" s="12"/>
      <c r="GQ7633" s="12"/>
    </row>
    <row r="7634" spans="9:199" s="1" customFormat="1">
      <c r="I7634" s="3"/>
      <c r="P7634" s="59"/>
      <c r="Q7634" s="59"/>
      <c r="R7634" s="59"/>
      <c r="T7634" s="3"/>
      <c r="U7634" s="5"/>
      <c r="V7634" s="3"/>
      <c r="W7634" s="5"/>
      <c r="AE7634" s="7"/>
      <c r="AM7634" s="8"/>
      <c r="AT7634" s="9"/>
      <c r="GM7634" s="12"/>
      <c r="GN7634" s="12"/>
      <c r="GO7634" s="12"/>
      <c r="GP7634" s="12"/>
      <c r="GQ7634" s="12"/>
    </row>
    <row r="7635" spans="9:199" s="1" customFormat="1">
      <c r="I7635" s="3"/>
      <c r="P7635" s="59"/>
      <c r="Q7635" s="59"/>
      <c r="R7635" s="59"/>
      <c r="T7635" s="3"/>
      <c r="U7635" s="5"/>
      <c r="V7635" s="3"/>
      <c r="W7635" s="5"/>
      <c r="AE7635" s="7"/>
      <c r="AM7635" s="8"/>
      <c r="AT7635" s="9"/>
      <c r="GM7635" s="12"/>
      <c r="GN7635" s="12"/>
      <c r="GO7635" s="12"/>
      <c r="GP7635" s="12"/>
      <c r="GQ7635" s="12"/>
    </row>
    <row r="7636" spans="9:199" s="1" customFormat="1">
      <c r="I7636" s="3"/>
      <c r="P7636" s="59"/>
      <c r="Q7636" s="59"/>
      <c r="R7636" s="59"/>
      <c r="T7636" s="3"/>
      <c r="U7636" s="5"/>
      <c r="V7636" s="3"/>
      <c r="W7636" s="5"/>
      <c r="AE7636" s="7"/>
      <c r="AM7636" s="8"/>
      <c r="AT7636" s="9"/>
      <c r="GM7636" s="12"/>
      <c r="GN7636" s="12"/>
      <c r="GO7636" s="12"/>
      <c r="GP7636" s="12"/>
      <c r="GQ7636" s="12"/>
    </row>
    <row r="7637" spans="9:199" s="1" customFormat="1">
      <c r="I7637" s="3"/>
      <c r="P7637" s="59"/>
      <c r="Q7637" s="59"/>
      <c r="R7637" s="59"/>
      <c r="T7637" s="3"/>
      <c r="U7637" s="5"/>
      <c r="V7637" s="3"/>
      <c r="W7637" s="5"/>
      <c r="AE7637" s="7"/>
      <c r="AM7637" s="8"/>
      <c r="AT7637" s="9"/>
      <c r="GM7637" s="12"/>
      <c r="GN7637" s="12"/>
      <c r="GO7637" s="12"/>
      <c r="GP7637" s="12"/>
      <c r="GQ7637" s="12"/>
    </row>
    <row r="7638" spans="9:199" s="1" customFormat="1">
      <c r="I7638" s="3"/>
      <c r="P7638" s="59"/>
      <c r="Q7638" s="59"/>
      <c r="R7638" s="59"/>
      <c r="T7638" s="3"/>
      <c r="U7638" s="5"/>
      <c r="V7638" s="3"/>
      <c r="W7638" s="5"/>
      <c r="AE7638" s="7"/>
      <c r="AM7638" s="8"/>
      <c r="AT7638" s="9"/>
      <c r="GM7638" s="12"/>
      <c r="GN7638" s="12"/>
      <c r="GO7638" s="12"/>
      <c r="GP7638" s="12"/>
      <c r="GQ7638" s="12"/>
    </row>
    <row r="7639" spans="9:199" s="1" customFormat="1">
      <c r="I7639" s="3"/>
      <c r="P7639" s="59"/>
      <c r="Q7639" s="59"/>
      <c r="R7639" s="59"/>
      <c r="T7639" s="3"/>
      <c r="U7639" s="5"/>
      <c r="V7639" s="3"/>
      <c r="W7639" s="5"/>
      <c r="AE7639" s="7"/>
      <c r="AM7639" s="8"/>
      <c r="AT7639" s="9"/>
      <c r="GM7639" s="12"/>
      <c r="GN7639" s="12"/>
      <c r="GO7639" s="12"/>
      <c r="GP7639" s="12"/>
      <c r="GQ7639" s="12"/>
    </row>
    <row r="7640" spans="9:199" s="1" customFormat="1">
      <c r="I7640" s="3"/>
      <c r="P7640" s="59"/>
      <c r="Q7640" s="59"/>
      <c r="R7640" s="59"/>
      <c r="T7640" s="3"/>
      <c r="U7640" s="5"/>
      <c r="V7640" s="3"/>
      <c r="W7640" s="5"/>
      <c r="AE7640" s="7"/>
      <c r="AM7640" s="8"/>
      <c r="AT7640" s="9"/>
      <c r="GM7640" s="12"/>
      <c r="GN7640" s="12"/>
      <c r="GO7640" s="12"/>
      <c r="GP7640" s="12"/>
      <c r="GQ7640" s="12"/>
    </row>
    <row r="7641" spans="9:199" s="1" customFormat="1">
      <c r="I7641" s="3"/>
      <c r="P7641" s="59"/>
      <c r="Q7641" s="59"/>
      <c r="R7641" s="59"/>
      <c r="T7641" s="3"/>
      <c r="U7641" s="5"/>
      <c r="V7641" s="3"/>
      <c r="W7641" s="5"/>
      <c r="AE7641" s="7"/>
      <c r="AM7641" s="8"/>
      <c r="AT7641" s="9"/>
      <c r="GM7641" s="12"/>
      <c r="GN7641" s="12"/>
      <c r="GO7641" s="12"/>
      <c r="GP7641" s="12"/>
      <c r="GQ7641" s="12"/>
    </row>
    <row r="7642" spans="9:199" s="1" customFormat="1">
      <c r="I7642" s="3"/>
      <c r="P7642" s="59"/>
      <c r="Q7642" s="59"/>
      <c r="R7642" s="59"/>
      <c r="T7642" s="3"/>
      <c r="U7642" s="5"/>
      <c r="V7642" s="3"/>
      <c r="W7642" s="5"/>
      <c r="AE7642" s="7"/>
      <c r="AM7642" s="8"/>
      <c r="AT7642" s="9"/>
      <c r="GM7642" s="12"/>
      <c r="GN7642" s="12"/>
      <c r="GO7642" s="12"/>
      <c r="GP7642" s="12"/>
      <c r="GQ7642" s="12"/>
    </row>
    <row r="7643" spans="9:199" s="1" customFormat="1">
      <c r="I7643" s="3"/>
      <c r="P7643" s="59"/>
      <c r="Q7643" s="59"/>
      <c r="R7643" s="59"/>
      <c r="T7643" s="3"/>
      <c r="U7643" s="5"/>
      <c r="V7643" s="3"/>
      <c r="W7643" s="5"/>
      <c r="AE7643" s="7"/>
      <c r="AM7643" s="8"/>
      <c r="AT7643" s="9"/>
      <c r="GM7643" s="12"/>
      <c r="GN7643" s="12"/>
      <c r="GO7643" s="12"/>
      <c r="GP7643" s="12"/>
      <c r="GQ7643" s="12"/>
    </row>
    <row r="7644" spans="9:199" s="1" customFormat="1">
      <c r="I7644" s="3"/>
      <c r="P7644" s="59"/>
      <c r="Q7644" s="59"/>
      <c r="R7644" s="59"/>
      <c r="T7644" s="3"/>
      <c r="U7644" s="5"/>
      <c r="V7644" s="3"/>
      <c r="W7644" s="5"/>
      <c r="AE7644" s="7"/>
      <c r="AM7644" s="8"/>
      <c r="AT7644" s="9"/>
      <c r="GM7644" s="12"/>
      <c r="GN7644" s="12"/>
      <c r="GO7644" s="12"/>
      <c r="GP7644" s="12"/>
      <c r="GQ7644" s="12"/>
    </row>
    <row r="7645" spans="9:199" s="1" customFormat="1">
      <c r="I7645" s="3"/>
      <c r="P7645" s="59"/>
      <c r="Q7645" s="59"/>
      <c r="R7645" s="59"/>
      <c r="T7645" s="3"/>
      <c r="U7645" s="5"/>
      <c r="V7645" s="3"/>
      <c r="W7645" s="5"/>
      <c r="AE7645" s="7"/>
      <c r="AM7645" s="8"/>
      <c r="AT7645" s="9"/>
      <c r="GM7645" s="12"/>
      <c r="GN7645" s="12"/>
      <c r="GO7645" s="12"/>
      <c r="GP7645" s="12"/>
      <c r="GQ7645" s="12"/>
    </row>
    <row r="7646" spans="9:199" s="1" customFormat="1">
      <c r="I7646" s="3"/>
      <c r="P7646" s="59"/>
      <c r="Q7646" s="59"/>
      <c r="R7646" s="59"/>
      <c r="T7646" s="3"/>
      <c r="U7646" s="5"/>
      <c r="V7646" s="3"/>
      <c r="W7646" s="5"/>
      <c r="AE7646" s="7"/>
      <c r="AM7646" s="8"/>
      <c r="AT7646" s="9"/>
      <c r="GM7646" s="12"/>
      <c r="GN7646" s="12"/>
      <c r="GO7646" s="12"/>
      <c r="GP7646" s="12"/>
      <c r="GQ7646" s="12"/>
    </row>
    <row r="7647" spans="9:199" s="1" customFormat="1">
      <c r="I7647" s="3"/>
      <c r="P7647" s="59"/>
      <c r="Q7647" s="59"/>
      <c r="R7647" s="59"/>
      <c r="T7647" s="3"/>
      <c r="U7647" s="5"/>
      <c r="V7647" s="3"/>
      <c r="W7647" s="5"/>
      <c r="AE7647" s="7"/>
      <c r="AM7647" s="8"/>
      <c r="AT7647" s="9"/>
      <c r="GM7647" s="12"/>
      <c r="GN7647" s="12"/>
      <c r="GO7647" s="12"/>
      <c r="GP7647" s="12"/>
      <c r="GQ7647" s="12"/>
    </row>
    <row r="7648" spans="9:199" s="1" customFormat="1">
      <c r="I7648" s="3"/>
      <c r="P7648" s="59"/>
      <c r="Q7648" s="59"/>
      <c r="R7648" s="59"/>
      <c r="T7648" s="3"/>
      <c r="U7648" s="5"/>
      <c r="V7648" s="3"/>
      <c r="W7648" s="5"/>
      <c r="AE7648" s="7"/>
      <c r="AM7648" s="8"/>
      <c r="AT7648" s="9"/>
      <c r="GM7648" s="12"/>
      <c r="GN7648" s="12"/>
      <c r="GO7648" s="12"/>
      <c r="GP7648" s="12"/>
      <c r="GQ7648" s="12"/>
    </row>
    <row r="7649" spans="9:199" s="1" customFormat="1">
      <c r="I7649" s="3"/>
      <c r="P7649" s="59"/>
      <c r="Q7649" s="59"/>
      <c r="R7649" s="59"/>
      <c r="T7649" s="3"/>
      <c r="U7649" s="5"/>
      <c r="V7649" s="3"/>
      <c r="W7649" s="5"/>
      <c r="AE7649" s="7"/>
      <c r="AM7649" s="8"/>
      <c r="AT7649" s="9"/>
      <c r="GM7649" s="12"/>
      <c r="GN7649" s="12"/>
      <c r="GO7649" s="12"/>
      <c r="GP7649" s="12"/>
      <c r="GQ7649" s="12"/>
    </row>
    <row r="7650" spans="9:199" s="1" customFormat="1">
      <c r="I7650" s="3"/>
      <c r="P7650" s="59"/>
      <c r="Q7650" s="59"/>
      <c r="R7650" s="59"/>
      <c r="T7650" s="3"/>
      <c r="U7650" s="5"/>
      <c r="V7650" s="3"/>
      <c r="W7650" s="5"/>
      <c r="AE7650" s="7"/>
      <c r="AM7650" s="8"/>
      <c r="AT7650" s="9"/>
      <c r="GM7650" s="12"/>
      <c r="GN7650" s="12"/>
      <c r="GO7650" s="12"/>
      <c r="GP7650" s="12"/>
      <c r="GQ7650" s="12"/>
    </row>
    <row r="7651" spans="9:199" s="1" customFormat="1">
      <c r="I7651" s="3"/>
      <c r="P7651" s="59"/>
      <c r="Q7651" s="59"/>
      <c r="R7651" s="59"/>
      <c r="T7651" s="3"/>
      <c r="U7651" s="5"/>
      <c r="V7651" s="3"/>
      <c r="W7651" s="5"/>
      <c r="AE7651" s="7"/>
      <c r="AM7651" s="8"/>
      <c r="AT7651" s="9"/>
      <c r="GM7651" s="12"/>
      <c r="GN7651" s="12"/>
      <c r="GO7651" s="12"/>
      <c r="GP7651" s="12"/>
      <c r="GQ7651" s="12"/>
    </row>
    <row r="7652" spans="9:199" s="1" customFormat="1">
      <c r="I7652" s="3"/>
      <c r="P7652" s="59"/>
      <c r="Q7652" s="59"/>
      <c r="R7652" s="59"/>
      <c r="T7652" s="3"/>
      <c r="U7652" s="5"/>
      <c r="V7652" s="3"/>
      <c r="W7652" s="5"/>
      <c r="AE7652" s="7"/>
      <c r="AM7652" s="8"/>
      <c r="AT7652" s="9"/>
      <c r="GM7652" s="12"/>
      <c r="GN7652" s="12"/>
      <c r="GO7652" s="12"/>
      <c r="GP7652" s="12"/>
      <c r="GQ7652" s="12"/>
    </row>
    <row r="7653" spans="9:199" s="1" customFormat="1">
      <c r="I7653" s="3"/>
      <c r="P7653" s="59"/>
      <c r="Q7653" s="59"/>
      <c r="R7653" s="59"/>
      <c r="T7653" s="3"/>
      <c r="U7653" s="5"/>
      <c r="V7653" s="3"/>
      <c r="W7653" s="5"/>
      <c r="AE7653" s="7"/>
      <c r="AM7653" s="8"/>
      <c r="AT7653" s="9"/>
      <c r="GM7653" s="12"/>
      <c r="GN7653" s="12"/>
      <c r="GO7653" s="12"/>
      <c r="GP7653" s="12"/>
      <c r="GQ7653" s="12"/>
    </row>
    <row r="7654" spans="9:199" s="1" customFormat="1">
      <c r="I7654" s="3"/>
      <c r="P7654" s="59"/>
      <c r="Q7654" s="59"/>
      <c r="R7654" s="59"/>
      <c r="T7654" s="3"/>
      <c r="U7654" s="5"/>
      <c r="V7654" s="3"/>
      <c r="W7654" s="5"/>
      <c r="AE7654" s="7"/>
      <c r="AM7654" s="8"/>
      <c r="AT7654" s="9"/>
      <c r="GM7654" s="12"/>
      <c r="GN7654" s="12"/>
      <c r="GO7654" s="12"/>
      <c r="GP7654" s="12"/>
      <c r="GQ7654" s="12"/>
    </row>
    <row r="7655" spans="9:199" s="1" customFormat="1">
      <c r="I7655" s="3"/>
      <c r="P7655" s="59"/>
      <c r="Q7655" s="59"/>
      <c r="R7655" s="59"/>
      <c r="T7655" s="3"/>
      <c r="U7655" s="5"/>
      <c r="V7655" s="3"/>
      <c r="W7655" s="5"/>
      <c r="AE7655" s="7"/>
      <c r="AM7655" s="8"/>
      <c r="AT7655" s="9"/>
      <c r="GM7655" s="12"/>
      <c r="GN7655" s="12"/>
      <c r="GO7655" s="12"/>
      <c r="GP7655" s="12"/>
      <c r="GQ7655" s="12"/>
    </row>
    <row r="7656" spans="9:199" s="1" customFormat="1">
      <c r="I7656" s="3"/>
      <c r="P7656" s="59"/>
      <c r="Q7656" s="59"/>
      <c r="R7656" s="59"/>
      <c r="T7656" s="3"/>
      <c r="U7656" s="5"/>
      <c r="V7656" s="3"/>
      <c r="W7656" s="5"/>
      <c r="AE7656" s="7"/>
      <c r="AM7656" s="8"/>
      <c r="AT7656" s="9"/>
      <c r="GM7656" s="12"/>
      <c r="GN7656" s="12"/>
      <c r="GO7656" s="12"/>
      <c r="GP7656" s="12"/>
      <c r="GQ7656" s="12"/>
    </row>
    <row r="7657" spans="9:199" s="1" customFormat="1">
      <c r="I7657" s="3"/>
      <c r="P7657" s="59"/>
      <c r="Q7657" s="59"/>
      <c r="R7657" s="59"/>
      <c r="T7657" s="3"/>
      <c r="U7657" s="5"/>
      <c r="V7657" s="3"/>
      <c r="W7657" s="5"/>
      <c r="AE7657" s="7"/>
      <c r="AM7657" s="8"/>
      <c r="AT7657" s="9"/>
      <c r="GM7657" s="12"/>
      <c r="GN7657" s="12"/>
      <c r="GO7657" s="12"/>
      <c r="GP7657" s="12"/>
      <c r="GQ7657" s="12"/>
    </row>
    <row r="7658" spans="9:199" s="1" customFormat="1">
      <c r="I7658" s="3"/>
      <c r="P7658" s="59"/>
      <c r="Q7658" s="59"/>
      <c r="R7658" s="59"/>
      <c r="T7658" s="3"/>
      <c r="U7658" s="5"/>
      <c r="V7658" s="3"/>
      <c r="W7658" s="5"/>
      <c r="AE7658" s="7"/>
      <c r="AM7658" s="8"/>
      <c r="AT7658" s="9"/>
      <c r="GM7658" s="12"/>
      <c r="GN7658" s="12"/>
      <c r="GO7658" s="12"/>
      <c r="GP7658" s="12"/>
      <c r="GQ7658" s="12"/>
    </row>
    <row r="7659" spans="9:199" s="1" customFormat="1">
      <c r="I7659" s="3"/>
      <c r="P7659" s="59"/>
      <c r="Q7659" s="59"/>
      <c r="R7659" s="59"/>
      <c r="T7659" s="3"/>
      <c r="U7659" s="5"/>
      <c r="V7659" s="3"/>
      <c r="W7659" s="5"/>
      <c r="AE7659" s="7"/>
      <c r="AM7659" s="8"/>
      <c r="AT7659" s="9"/>
      <c r="GM7659" s="12"/>
      <c r="GN7659" s="12"/>
      <c r="GO7659" s="12"/>
      <c r="GP7659" s="12"/>
      <c r="GQ7659" s="12"/>
    </row>
    <row r="7660" spans="9:199" s="1" customFormat="1">
      <c r="I7660" s="3"/>
      <c r="P7660" s="59"/>
      <c r="Q7660" s="59"/>
      <c r="R7660" s="59"/>
      <c r="T7660" s="3"/>
      <c r="U7660" s="5"/>
      <c r="V7660" s="3"/>
      <c r="W7660" s="5"/>
      <c r="AE7660" s="7"/>
      <c r="AM7660" s="8"/>
      <c r="AT7660" s="9"/>
      <c r="GM7660" s="12"/>
      <c r="GN7660" s="12"/>
      <c r="GO7660" s="12"/>
      <c r="GP7660" s="12"/>
      <c r="GQ7660" s="12"/>
    </row>
    <row r="7661" spans="9:199" s="1" customFormat="1">
      <c r="I7661" s="3"/>
      <c r="P7661" s="59"/>
      <c r="Q7661" s="59"/>
      <c r="R7661" s="59"/>
      <c r="T7661" s="3"/>
      <c r="U7661" s="5"/>
      <c r="V7661" s="3"/>
      <c r="W7661" s="5"/>
      <c r="AE7661" s="7"/>
      <c r="AM7661" s="8"/>
      <c r="AT7661" s="9"/>
      <c r="GM7661" s="12"/>
      <c r="GN7661" s="12"/>
      <c r="GO7661" s="12"/>
      <c r="GP7661" s="12"/>
      <c r="GQ7661" s="12"/>
    </row>
    <row r="7662" spans="9:199" s="1" customFormat="1">
      <c r="I7662" s="3"/>
      <c r="P7662" s="59"/>
      <c r="Q7662" s="59"/>
      <c r="R7662" s="59"/>
      <c r="T7662" s="3"/>
      <c r="U7662" s="5"/>
      <c r="V7662" s="3"/>
      <c r="W7662" s="5"/>
      <c r="AE7662" s="7"/>
      <c r="AM7662" s="8"/>
      <c r="AT7662" s="9"/>
      <c r="GM7662" s="12"/>
      <c r="GN7662" s="12"/>
      <c r="GO7662" s="12"/>
      <c r="GP7662" s="12"/>
      <c r="GQ7662" s="12"/>
    </row>
    <row r="7663" spans="9:199" s="1" customFormat="1">
      <c r="I7663" s="3"/>
      <c r="P7663" s="59"/>
      <c r="Q7663" s="59"/>
      <c r="R7663" s="59"/>
      <c r="T7663" s="3"/>
      <c r="U7663" s="5"/>
      <c r="V7663" s="3"/>
      <c r="W7663" s="5"/>
      <c r="AE7663" s="7"/>
      <c r="AM7663" s="8"/>
      <c r="AT7663" s="9"/>
      <c r="GM7663" s="12"/>
      <c r="GN7663" s="12"/>
      <c r="GO7663" s="12"/>
      <c r="GP7663" s="12"/>
      <c r="GQ7663" s="12"/>
    </row>
    <row r="7664" spans="9:199" s="1" customFormat="1">
      <c r="I7664" s="3"/>
      <c r="P7664" s="59"/>
      <c r="Q7664" s="59"/>
      <c r="R7664" s="59"/>
      <c r="T7664" s="3"/>
      <c r="U7664" s="5"/>
      <c r="V7664" s="3"/>
      <c r="W7664" s="5"/>
      <c r="AE7664" s="7"/>
      <c r="AM7664" s="8"/>
      <c r="AT7664" s="9"/>
      <c r="GM7664" s="12"/>
      <c r="GN7664" s="12"/>
      <c r="GO7664" s="12"/>
      <c r="GP7664" s="12"/>
      <c r="GQ7664" s="12"/>
    </row>
    <row r="7665" spans="9:199" s="1" customFormat="1">
      <c r="I7665" s="3"/>
      <c r="P7665" s="59"/>
      <c r="Q7665" s="59"/>
      <c r="R7665" s="59"/>
      <c r="T7665" s="3"/>
      <c r="U7665" s="5"/>
      <c r="V7665" s="3"/>
      <c r="W7665" s="5"/>
      <c r="AE7665" s="7"/>
      <c r="AM7665" s="8"/>
      <c r="AT7665" s="9"/>
      <c r="GM7665" s="12"/>
      <c r="GN7665" s="12"/>
      <c r="GO7665" s="12"/>
      <c r="GP7665" s="12"/>
      <c r="GQ7665" s="12"/>
    </row>
    <row r="7666" spans="9:199" s="1" customFormat="1">
      <c r="I7666" s="3"/>
      <c r="P7666" s="59"/>
      <c r="Q7666" s="59"/>
      <c r="R7666" s="59"/>
      <c r="T7666" s="3"/>
      <c r="U7666" s="5"/>
      <c r="V7666" s="3"/>
      <c r="W7666" s="5"/>
      <c r="AE7666" s="7"/>
      <c r="AM7666" s="8"/>
      <c r="AT7666" s="9"/>
      <c r="GM7666" s="12"/>
      <c r="GN7666" s="12"/>
      <c r="GO7666" s="12"/>
      <c r="GP7666" s="12"/>
      <c r="GQ7666" s="12"/>
    </row>
    <row r="7667" spans="9:199" s="1" customFormat="1">
      <c r="I7667" s="3"/>
      <c r="P7667" s="59"/>
      <c r="Q7667" s="59"/>
      <c r="R7667" s="59"/>
      <c r="T7667" s="3"/>
      <c r="U7667" s="5"/>
      <c r="V7667" s="3"/>
      <c r="W7667" s="5"/>
      <c r="AE7667" s="7"/>
      <c r="AM7667" s="8"/>
      <c r="AT7667" s="9"/>
      <c r="GM7667" s="12"/>
      <c r="GN7667" s="12"/>
      <c r="GO7667" s="12"/>
      <c r="GP7667" s="12"/>
      <c r="GQ7667" s="12"/>
    </row>
    <row r="7668" spans="9:199" s="1" customFormat="1">
      <c r="I7668" s="3"/>
      <c r="P7668" s="59"/>
      <c r="Q7668" s="59"/>
      <c r="R7668" s="59"/>
      <c r="T7668" s="3"/>
      <c r="U7668" s="5"/>
      <c r="V7668" s="3"/>
      <c r="W7668" s="5"/>
      <c r="AE7668" s="7"/>
      <c r="AM7668" s="8"/>
      <c r="AT7668" s="9"/>
      <c r="GM7668" s="12"/>
      <c r="GN7668" s="12"/>
      <c r="GO7668" s="12"/>
      <c r="GP7668" s="12"/>
      <c r="GQ7668" s="12"/>
    </row>
    <row r="7669" spans="9:199" s="1" customFormat="1">
      <c r="I7669" s="3"/>
      <c r="P7669" s="59"/>
      <c r="Q7669" s="59"/>
      <c r="R7669" s="59"/>
      <c r="T7669" s="3"/>
      <c r="U7669" s="5"/>
      <c r="V7669" s="3"/>
      <c r="W7669" s="5"/>
      <c r="AE7669" s="7"/>
      <c r="AM7669" s="8"/>
      <c r="AT7669" s="9"/>
      <c r="GM7669" s="12"/>
      <c r="GN7669" s="12"/>
      <c r="GO7669" s="12"/>
      <c r="GP7669" s="12"/>
      <c r="GQ7669" s="12"/>
    </row>
    <row r="7670" spans="9:199" s="1" customFormat="1">
      <c r="I7670" s="3"/>
      <c r="P7670" s="59"/>
      <c r="Q7670" s="59"/>
      <c r="R7670" s="59"/>
      <c r="T7670" s="3"/>
      <c r="U7670" s="5"/>
      <c r="V7670" s="3"/>
      <c r="W7670" s="5"/>
      <c r="AE7670" s="7"/>
      <c r="AM7670" s="8"/>
      <c r="AT7670" s="9"/>
      <c r="GM7670" s="12"/>
      <c r="GN7670" s="12"/>
      <c r="GO7670" s="12"/>
      <c r="GP7670" s="12"/>
      <c r="GQ7670" s="12"/>
    </row>
    <row r="7671" spans="9:199" s="1" customFormat="1">
      <c r="I7671" s="3"/>
      <c r="P7671" s="59"/>
      <c r="Q7671" s="59"/>
      <c r="R7671" s="59"/>
      <c r="T7671" s="3"/>
      <c r="U7671" s="5"/>
      <c r="V7671" s="3"/>
      <c r="W7671" s="5"/>
      <c r="AE7671" s="7"/>
      <c r="AM7671" s="8"/>
      <c r="AT7671" s="9"/>
      <c r="GM7671" s="12"/>
      <c r="GN7671" s="12"/>
      <c r="GO7671" s="12"/>
      <c r="GP7671" s="12"/>
      <c r="GQ7671" s="12"/>
    </row>
    <row r="7672" spans="9:199" s="1" customFormat="1">
      <c r="I7672" s="3"/>
      <c r="P7672" s="59"/>
      <c r="Q7672" s="59"/>
      <c r="R7672" s="59"/>
      <c r="T7672" s="3"/>
      <c r="U7672" s="5"/>
      <c r="V7672" s="3"/>
      <c r="W7672" s="5"/>
      <c r="AE7672" s="7"/>
      <c r="AM7672" s="8"/>
      <c r="AT7672" s="9"/>
      <c r="GM7672" s="12"/>
      <c r="GN7672" s="12"/>
      <c r="GO7672" s="12"/>
      <c r="GP7672" s="12"/>
      <c r="GQ7672" s="12"/>
    </row>
    <row r="7673" spans="9:199" s="1" customFormat="1">
      <c r="I7673" s="3"/>
      <c r="P7673" s="59"/>
      <c r="Q7673" s="59"/>
      <c r="R7673" s="59"/>
      <c r="T7673" s="3"/>
      <c r="U7673" s="5"/>
      <c r="V7673" s="3"/>
      <c r="W7673" s="5"/>
      <c r="AE7673" s="7"/>
      <c r="AM7673" s="8"/>
      <c r="AT7673" s="9"/>
      <c r="GM7673" s="12"/>
      <c r="GN7673" s="12"/>
      <c r="GO7673" s="12"/>
      <c r="GP7673" s="12"/>
      <c r="GQ7673" s="12"/>
    </row>
    <row r="7674" spans="9:199" s="1" customFormat="1">
      <c r="I7674" s="3"/>
      <c r="P7674" s="59"/>
      <c r="Q7674" s="59"/>
      <c r="R7674" s="59"/>
      <c r="T7674" s="3"/>
      <c r="U7674" s="5"/>
      <c r="V7674" s="3"/>
      <c r="W7674" s="5"/>
      <c r="AE7674" s="7"/>
      <c r="AM7674" s="8"/>
      <c r="AT7674" s="9"/>
      <c r="GM7674" s="12"/>
      <c r="GN7674" s="12"/>
      <c r="GO7674" s="12"/>
      <c r="GP7674" s="12"/>
      <c r="GQ7674" s="12"/>
    </row>
    <row r="7675" spans="9:199" s="1" customFormat="1">
      <c r="I7675" s="3"/>
      <c r="P7675" s="59"/>
      <c r="Q7675" s="59"/>
      <c r="R7675" s="59"/>
      <c r="T7675" s="3"/>
      <c r="U7675" s="5"/>
      <c r="V7675" s="3"/>
      <c r="W7675" s="5"/>
      <c r="AE7675" s="7"/>
      <c r="AM7675" s="8"/>
      <c r="AT7675" s="9"/>
      <c r="GM7675" s="12"/>
      <c r="GN7675" s="12"/>
      <c r="GO7675" s="12"/>
      <c r="GP7675" s="12"/>
      <c r="GQ7675" s="12"/>
    </row>
    <row r="7676" spans="9:199" s="1" customFormat="1">
      <c r="I7676" s="3"/>
      <c r="P7676" s="59"/>
      <c r="Q7676" s="59"/>
      <c r="R7676" s="59"/>
      <c r="T7676" s="3"/>
      <c r="U7676" s="5"/>
      <c r="V7676" s="3"/>
      <c r="W7676" s="5"/>
      <c r="AE7676" s="7"/>
      <c r="AM7676" s="8"/>
      <c r="AT7676" s="9"/>
      <c r="GM7676" s="12"/>
      <c r="GN7676" s="12"/>
      <c r="GO7676" s="12"/>
      <c r="GP7676" s="12"/>
      <c r="GQ7676" s="12"/>
    </row>
    <row r="7677" spans="9:199" s="1" customFormat="1">
      <c r="I7677" s="3"/>
      <c r="P7677" s="59"/>
      <c r="Q7677" s="59"/>
      <c r="R7677" s="59"/>
      <c r="T7677" s="3"/>
      <c r="U7677" s="5"/>
      <c r="V7677" s="3"/>
      <c r="W7677" s="5"/>
      <c r="AE7677" s="7"/>
      <c r="AM7677" s="8"/>
      <c r="AT7677" s="9"/>
      <c r="GM7677" s="12"/>
      <c r="GN7677" s="12"/>
      <c r="GO7677" s="12"/>
      <c r="GP7677" s="12"/>
      <c r="GQ7677" s="12"/>
    </row>
    <row r="7678" spans="9:199" s="1" customFormat="1">
      <c r="I7678" s="3"/>
      <c r="P7678" s="59"/>
      <c r="Q7678" s="59"/>
      <c r="R7678" s="59"/>
      <c r="T7678" s="3"/>
      <c r="U7678" s="5"/>
      <c r="V7678" s="3"/>
      <c r="W7678" s="5"/>
      <c r="AE7678" s="7"/>
      <c r="AM7678" s="8"/>
      <c r="AT7678" s="9"/>
      <c r="GM7678" s="12"/>
      <c r="GN7678" s="12"/>
      <c r="GO7678" s="12"/>
      <c r="GP7678" s="12"/>
      <c r="GQ7678" s="12"/>
    </row>
    <row r="7679" spans="9:199" s="1" customFormat="1">
      <c r="I7679" s="3"/>
      <c r="P7679" s="59"/>
      <c r="Q7679" s="59"/>
      <c r="R7679" s="59"/>
      <c r="T7679" s="3"/>
      <c r="U7679" s="5"/>
      <c r="V7679" s="3"/>
      <c r="W7679" s="5"/>
      <c r="AE7679" s="7"/>
      <c r="AM7679" s="8"/>
      <c r="AT7679" s="9"/>
      <c r="GM7679" s="12"/>
      <c r="GN7679" s="12"/>
      <c r="GO7679" s="12"/>
      <c r="GP7679" s="12"/>
      <c r="GQ7679" s="12"/>
    </row>
    <row r="7680" spans="9:199" s="1" customFormat="1">
      <c r="I7680" s="3"/>
      <c r="P7680" s="59"/>
      <c r="Q7680" s="59"/>
      <c r="R7680" s="59"/>
      <c r="T7680" s="3"/>
      <c r="U7680" s="5"/>
      <c r="V7680" s="3"/>
      <c r="W7680" s="5"/>
      <c r="AE7680" s="7"/>
      <c r="AM7680" s="8"/>
      <c r="AT7680" s="9"/>
      <c r="GM7680" s="12"/>
      <c r="GN7680" s="12"/>
      <c r="GO7680" s="12"/>
      <c r="GP7680" s="12"/>
      <c r="GQ7680" s="12"/>
    </row>
    <row r="7681" spans="9:199" s="1" customFormat="1">
      <c r="I7681" s="3"/>
      <c r="P7681" s="59"/>
      <c r="Q7681" s="59"/>
      <c r="R7681" s="59"/>
      <c r="T7681" s="3"/>
      <c r="U7681" s="5"/>
      <c r="V7681" s="3"/>
      <c r="W7681" s="5"/>
      <c r="AE7681" s="7"/>
      <c r="AM7681" s="8"/>
      <c r="AT7681" s="9"/>
      <c r="GM7681" s="12"/>
      <c r="GN7681" s="12"/>
      <c r="GO7681" s="12"/>
      <c r="GP7681" s="12"/>
      <c r="GQ7681" s="12"/>
    </row>
    <row r="7682" spans="9:199" s="1" customFormat="1">
      <c r="I7682" s="3"/>
      <c r="P7682" s="59"/>
      <c r="Q7682" s="59"/>
      <c r="R7682" s="59"/>
      <c r="T7682" s="3"/>
      <c r="U7682" s="5"/>
      <c r="V7682" s="3"/>
      <c r="W7682" s="5"/>
      <c r="AE7682" s="7"/>
      <c r="AM7682" s="8"/>
      <c r="AT7682" s="9"/>
      <c r="GM7682" s="12"/>
      <c r="GN7682" s="12"/>
      <c r="GO7682" s="12"/>
      <c r="GP7682" s="12"/>
      <c r="GQ7682" s="12"/>
    </row>
    <row r="7683" spans="9:199" s="1" customFormat="1">
      <c r="I7683" s="3"/>
      <c r="P7683" s="59"/>
      <c r="Q7683" s="59"/>
      <c r="R7683" s="59"/>
      <c r="T7683" s="3"/>
      <c r="U7683" s="5"/>
      <c r="V7683" s="3"/>
      <c r="W7683" s="5"/>
      <c r="AE7683" s="7"/>
      <c r="AM7683" s="8"/>
      <c r="AT7683" s="9"/>
      <c r="GM7683" s="12"/>
      <c r="GN7683" s="12"/>
      <c r="GO7683" s="12"/>
      <c r="GP7683" s="12"/>
      <c r="GQ7683" s="12"/>
    </row>
    <row r="7684" spans="9:199" s="1" customFormat="1">
      <c r="I7684" s="3"/>
      <c r="P7684" s="59"/>
      <c r="Q7684" s="59"/>
      <c r="R7684" s="59"/>
      <c r="T7684" s="3"/>
      <c r="U7684" s="5"/>
      <c r="V7684" s="3"/>
      <c r="W7684" s="5"/>
      <c r="AE7684" s="7"/>
      <c r="AM7684" s="8"/>
      <c r="AT7684" s="9"/>
      <c r="GM7684" s="12"/>
      <c r="GN7684" s="12"/>
      <c r="GO7684" s="12"/>
      <c r="GP7684" s="12"/>
      <c r="GQ7684" s="12"/>
    </row>
    <row r="7685" spans="9:199" s="1" customFormat="1">
      <c r="I7685" s="3"/>
      <c r="P7685" s="59"/>
      <c r="Q7685" s="59"/>
      <c r="R7685" s="59"/>
      <c r="T7685" s="3"/>
      <c r="U7685" s="5"/>
      <c r="V7685" s="3"/>
      <c r="W7685" s="5"/>
      <c r="AE7685" s="7"/>
      <c r="AM7685" s="8"/>
      <c r="AT7685" s="9"/>
      <c r="GM7685" s="12"/>
      <c r="GN7685" s="12"/>
      <c r="GO7685" s="12"/>
      <c r="GP7685" s="12"/>
      <c r="GQ7685" s="12"/>
    </row>
    <row r="7686" spans="9:199" s="1" customFormat="1">
      <c r="I7686" s="3"/>
      <c r="P7686" s="59"/>
      <c r="Q7686" s="59"/>
      <c r="R7686" s="59"/>
      <c r="T7686" s="3"/>
      <c r="U7686" s="5"/>
      <c r="V7686" s="3"/>
      <c r="W7686" s="5"/>
      <c r="AE7686" s="7"/>
      <c r="AM7686" s="8"/>
      <c r="AT7686" s="9"/>
      <c r="GM7686" s="12"/>
      <c r="GN7686" s="12"/>
      <c r="GO7686" s="12"/>
      <c r="GP7686" s="12"/>
      <c r="GQ7686" s="12"/>
    </row>
    <row r="7687" spans="9:199" s="1" customFormat="1">
      <c r="I7687" s="3"/>
      <c r="P7687" s="59"/>
      <c r="Q7687" s="59"/>
      <c r="R7687" s="59"/>
      <c r="T7687" s="3"/>
      <c r="U7687" s="5"/>
      <c r="V7687" s="3"/>
      <c r="W7687" s="5"/>
      <c r="AE7687" s="7"/>
      <c r="AM7687" s="8"/>
      <c r="AT7687" s="9"/>
      <c r="GM7687" s="12"/>
      <c r="GN7687" s="12"/>
      <c r="GO7687" s="12"/>
      <c r="GP7687" s="12"/>
      <c r="GQ7687" s="12"/>
    </row>
    <row r="7688" spans="9:199" s="1" customFormat="1">
      <c r="I7688" s="3"/>
      <c r="P7688" s="59"/>
      <c r="Q7688" s="59"/>
      <c r="R7688" s="59"/>
      <c r="T7688" s="3"/>
      <c r="U7688" s="5"/>
      <c r="V7688" s="3"/>
      <c r="W7688" s="5"/>
      <c r="AE7688" s="7"/>
      <c r="AM7688" s="8"/>
      <c r="AT7688" s="9"/>
      <c r="GM7688" s="12"/>
      <c r="GN7688" s="12"/>
      <c r="GO7688" s="12"/>
      <c r="GP7688" s="12"/>
      <c r="GQ7688" s="12"/>
    </row>
    <row r="7689" spans="9:199" s="1" customFormat="1">
      <c r="I7689" s="3"/>
      <c r="P7689" s="59"/>
      <c r="Q7689" s="59"/>
      <c r="R7689" s="59"/>
      <c r="T7689" s="3"/>
      <c r="U7689" s="5"/>
      <c r="V7689" s="3"/>
      <c r="W7689" s="5"/>
      <c r="AE7689" s="7"/>
      <c r="AM7689" s="8"/>
      <c r="AT7689" s="9"/>
      <c r="GM7689" s="12"/>
      <c r="GN7689" s="12"/>
      <c r="GO7689" s="12"/>
      <c r="GP7689" s="12"/>
      <c r="GQ7689" s="12"/>
    </row>
    <row r="7690" spans="9:199" s="1" customFormat="1">
      <c r="I7690" s="3"/>
      <c r="P7690" s="59"/>
      <c r="Q7690" s="59"/>
      <c r="R7690" s="59"/>
      <c r="T7690" s="3"/>
      <c r="U7690" s="5"/>
      <c r="V7690" s="3"/>
      <c r="W7690" s="5"/>
      <c r="AE7690" s="7"/>
      <c r="AM7690" s="8"/>
      <c r="AT7690" s="9"/>
      <c r="GM7690" s="12"/>
      <c r="GN7690" s="12"/>
      <c r="GO7690" s="12"/>
      <c r="GP7690" s="12"/>
      <c r="GQ7690" s="12"/>
    </row>
    <row r="7691" spans="9:199" s="1" customFormat="1">
      <c r="I7691" s="3"/>
      <c r="P7691" s="59"/>
      <c r="Q7691" s="59"/>
      <c r="R7691" s="59"/>
      <c r="T7691" s="3"/>
      <c r="U7691" s="5"/>
      <c r="V7691" s="3"/>
      <c r="W7691" s="5"/>
      <c r="AE7691" s="7"/>
      <c r="AM7691" s="8"/>
      <c r="AT7691" s="9"/>
      <c r="GM7691" s="12"/>
      <c r="GN7691" s="12"/>
      <c r="GO7691" s="12"/>
      <c r="GP7691" s="12"/>
      <c r="GQ7691" s="12"/>
    </row>
    <row r="7692" spans="9:199" s="1" customFormat="1">
      <c r="I7692" s="3"/>
      <c r="P7692" s="59"/>
      <c r="Q7692" s="59"/>
      <c r="R7692" s="59"/>
      <c r="T7692" s="3"/>
      <c r="U7692" s="5"/>
      <c r="V7692" s="3"/>
      <c r="W7692" s="5"/>
      <c r="AE7692" s="7"/>
      <c r="AM7692" s="8"/>
      <c r="AT7692" s="9"/>
      <c r="GM7692" s="12"/>
      <c r="GN7692" s="12"/>
      <c r="GO7692" s="12"/>
      <c r="GP7692" s="12"/>
      <c r="GQ7692" s="12"/>
    </row>
    <row r="7693" spans="9:199" s="1" customFormat="1">
      <c r="I7693" s="3"/>
      <c r="P7693" s="59"/>
      <c r="Q7693" s="59"/>
      <c r="R7693" s="59"/>
      <c r="T7693" s="3"/>
      <c r="U7693" s="5"/>
      <c r="V7693" s="3"/>
      <c r="W7693" s="5"/>
      <c r="AE7693" s="7"/>
      <c r="AM7693" s="8"/>
      <c r="AT7693" s="9"/>
      <c r="GM7693" s="12"/>
      <c r="GN7693" s="12"/>
      <c r="GO7693" s="12"/>
      <c r="GP7693" s="12"/>
      <c r="GQ7693" s="12"/>
    </row>
    <row r="7694" spans="9:199" s="1" customFormat="1">
      <c r="I7694" s="3"/>
      <c r="P7694" s="59"/>
      <c r="Q7694" s="59"/>
      <c r="R7694" s="59"/>
      <c r="T7694" s="3"/>
      <c r="U7694" s="5"/>
      <c r="V7694" s="3"/>
      <c r="W7694" s="5"/>
      <c r="AE7694" s="7"/>
      <c r="AM7694" s="8"/>
      <c r="AT7694" s="9"/>
      <c r="GM7694" s="12"/>
      <c r="GN7694" s="12"/>
      <c r="GO7694" s="12"/>
      <c r="GP7694" s="12"/>
      <c r="GQ7694" s="12"/>
    </row>
    <row r="7695" spans="9:199" s="1" customFormat="1">
      <c r="I7695" s="3"/>
      <c r="P7695" s="59"/>
      <c r="Q7695" s="59"/>
      <c r="R7695" s="59"/>
      <c r="T7695" s="3"/>
      <c r="U7695" s="5"/>
      <c r="V7695" s="3"/>
      <c r="W7695" s="5"/>
      <c r="AE7695" s="7"/>
      <c r="AM7695" s="8"/>
      <c r="AT7695" s="9"/>
      <c r="GM7695" s="12"/>
      <c r="GN7695" s="12"/>
      <c r="GO7695" s="12"/>
      <c r="GP7695" s="12"/>
      <c r="GQ7695" s="12"/>
    </row>
    <row r="7696" spans="9:199" s="1" customFormat="1">
      <c r="I7696" s="3"/>
      <c r="P7696" s="59"/>
      <c r="Q7696" s="59"/>
      <c r="R7696" s="59"/>
      <c r="T7696" s="3"/>
      <c r="U7696" s="5"/>
      <c r="V7696" s="3"/>
      <c r="W7696" s="5"/>
      <c r="AE7696" s="7"/>
      <c r="AM7696" s="8"/>
      <c r="AT7696" s="9"/>
      <c r="GM7696" s="12"/>
      <c r="GN7696" s="12"/>
      <c r="GO7696" s="12"/>
      <c r="GP7696" s="12"/>
      <c r="GQ7696" s="12"/>
    </row>
    <row r="7697" spans="9:199" s="1" customFormat="1">
      <c r="I7697" s="3"/>
      <c r="P7697" s="59"/>
      <c r="Q7697" s="59"/>
      <c r="R7697" s="59"/>
      <c r="T7697" s="3"/>
      <c r="U7697" s="5"/>
      <c r="V7697" s="3"/>
      <c r="W7697" s="5"/>
      <c r="AE7697" s="7"/>
      <c r="AM7697" s="8"/>
      <c r="AT7697" s="9"/>
      <c r="GM7697" s="12"/>
      <c r="GN7697" s="12"/>
      <c r="GO7697" s="12"/>
      <c r="GP7697" s="12"/>
      <c r="GQ7697" s="12"/>
    </row>
    <row r="7698" spans="9:199" s="1" customFormat="1">
      <c r="I7698" s="3"/>
      <c r="P7698" s="59"/>
      <c r="Q7698" s="59"/>
      <c r="R7698" s="59"/>
      <c r="T7698" s="3"/>
      <c r="U7698" s="5"/>
      <c r="V7698" s="3"/>
      <c r="W7698" s="5"/>
      <c r="AE7698" s="7"/>
      <c r="AM7698" s="8"/>
      <c r="AT7698" s="9"/>
      <c r="GM7698" s="12"/>
      <c r="GN7698" s="12"/>
      <c r="GO7698" s="12"/>
      <c r="GP7698" s="12"/>
      <c r="GQ7698" s="12"/>
    </row>
    <row r="7699" spans="9:199" s="1" customFormat="1">
      <c r="I7699" s="3"/>
      <c r="P7699" s="59"/>
      <c r="Q7699" s="59"/>
      <c r="R7699" s="59"/>
      <c r="T7699" s="3"/>
      <c r="U7699" s="5"/>
      <c r="V7699" s="3"/>
      <c r="W7699" s="5"/>
      <c r="AE7699" s="7"/>
      <c r="AM7699" s="8"/>
      <c r="AT7699" s="9"/>
      <c r="GM7699" s="12"/>
      <c r="GN7699" s="12"/>
      <c r="GO7699" s="12"/>
      <c r="GP7699" s="12"/>
      <c r="GQ7699" s="12"/>
    </row>
    <row r="7700" spans="9:199" s="1" customFormat="1">
      <c r="I7700" s="3"/>
      <c r="P7700" s="59"/>
      <c r="Q7700" s="59"/>
      <c r="R7700" s="59"/>
      <c r="T7700" s="3"/>
      <c r="U7700" s="5"/>
      <c r="V7700" s="3"/>
      <c r="W7700" s="5"/>
      <c r="AE7700" s="7"/>
      <c r="AM7700" s="8"/>
      <c r="AT7700" s="9"/>
      <c r="GM7700" s="12"/>
      <c r="GN7700" s="12"/>
      <c r="GO7700" s="12"/>
      <c r="GP7700" s="12"/>
      <c r="GQ7700" s="12"/>
    </row>
    <row r="7701" spans="9:199" s="1" customFormat="1">
      <c r="I7701" s="3"/>
      <c r="P7701" s="59"/>
      <c r="Q7701" s="59"/>
      <c r="R7701" s="59"/>
      <c r="T7701" s="3"/>
      <c r="U7701" s="5"/>
      <c r="V7701" s="3"/>
      <c r="W7701" s="5"/>
      <c r="AE7701" s="7"/>
      <c r="AM7701" s="8"/>
      <c r="AT7701" s="9"/>
      <c r="GM7701" s="12"/>
      <c r="GN7701" s="12"/>
      <c r="GO7701" s="12"/>
      <c r="GP7701" s="12"/>
      <c r="GQ7701" s="12"/>
    </row>
    <row r="7702" spans="9:199" s="1" customFormat="1">
      <c r="I7702" s="3"/>
      <c r="P7702" s="59"/>
      <c r="Q7702" s="59"/>
      <c r="R7702" s="59"/>
      <c r="T7702" s="3"/>
      <c r="U7702" s="5"/>
      <c r="V7702" s="3"/>
      <c r="W7702" s="5"/>
      <c r="AE7702" s="7"/>
      <c r="AM7702" s="8"/>
      <c r="AT7702" s="9"/>
      <c r="GM7702" s="12"/>
      <c r="GN7702" s="12"/>
      <c r="GO7702" s="12"/>
      <c r="GP7702" s="12"/>
      <c r="GQ7702" s="12"/>
    </row>
    <row r="7703" spans="9:199" s="1" customFormat="1">
      <c r="I7703" s="3"/>
      <c r="P7703" s="59"/>
      <c r="Q7703" s="59"/>
      <c r="R7703" s="59"/>
      <c r="T7703" s="3"/>
      <c r="U7703" s="5"/>
      <c r="V7703" s="3"/>
      <c r="W7703" s="5"/>
      <c r="AE7703" s="7"/>
      <c r="AM7703" s="8"/>
      <c r="AT7703" s="9"/>
      <c r="GM7703" s="12"/>
      <c r="GN7703" s="12"/>
      <c r="GO7703" s="12"/>
      <c r="GP7703" s="12"/>
      <c r="GQ7703" s="12"/>
    </row>
    <row r="7704" spans="9:199" s="1" customFormat="1">
      <c r="I7704" s="3"/>
      <c r="P7704" s="59"/>
      <c r="Q7704" s="59"/>
      <c r="R7704" s="59"/>
      <c r="T7704" s="3"/>
      <c r="U7704" s="5"/>
      <c r="V7704" s="3"/>
      <c r="W7704" s="5"/>
      <c r="AE7704" s="7"/>
      <c r="AM7704" s="8"/>
      <c r="AT7704" s="9"/>
      <c r="GM7704" s="12"/>
      <c r="GN7704" s="12"/>
      <c r="GO7704" s="12"/>
      <c r="GP7704" s="12"/>
      <c r="GQ7704" s="12"/>
    </row>
    <row r="7705" spans="9:199" s="1" customFormat="1">
      <c r="I7705" s="3"/>
      <c r="P7705" s="59"/>
      <c r="Q7705" s="59"/>
      <c r="R7705" s="59"/>
      <c r="T7705" s="3"/>
      <c r="U7705" s="5"/>
      <c r="V7705" s="3"/>
      <c r="W7705" s="5"/>
      <c r="AE7705" s="7"/>
      <c r="AM7705" s="8"/>
      <c r="AT7705" s="9"/>
      <c r="GM7705" s="12"/>
      <c r="GN7705" s="12"/>
      <c r="GO7705" s="12"/>
      <c r="GP7705" s="12"/>
      <c r="GQ7705" s="12"/>
    </row>
    <row r="7706" spans="9:199" s="1" customFormat="1">
      <c r="I7706" s="3"/>
      <c r="P7706" s="59"/>
      <c r="Q7706" s="59"/>
      <c r="R7706" s="59"/>
      <c r="T7706" s="3"/>
      <c r="U7706" s="5"/>
      <c r="V7706" s="3"/>
      <c r="W7706" s="5"/>
      <c r="AE7706" s="7"/>
      <c r="AM7706" s="8"/>
      <c r="AT7706" s="9"/>
      <c r="GM7706" s="12"/>
      <c r="GN7706" s="12"/>
      <c r="GO7706" s="12"/>
      <c r="GP7706" s="12"/>
      <c r="GQ7706" s="12"/>
    </row>
    <row r="7707" spans="9:199" s="1" customFormat="1">
      <c r="I7707" s="3"/>
      <c r="P7707" s="59"/>
      <c r="Q7707" s="59"/>
      <c r="R7707" s="59"/>
      <c r="T7707" s="3"/>
      <c r="U7707" s="5"/>
      <c r="V7707" s="3"/>
      <c r="W7707" s="5"/>
      <c r="AE7707" s="7"/>
      <c r="AM7707" s="8"/>
      <c r="AT7707" s="9"/>
      <c r="GM7707" s="12"/>
      <c r="GN7707" s="12"/>
      <c r="GO7707" s="12"/>
      <c r="GP7707" s="12"/>
      <c r="GQ7707" s="12"/>
    </row>
    <row r="7708" spans="9:199" s="1" customFormat="1">
      <c r="I7708" s="3"/>
      <c r="P7708" s="59"/>
      <c r="Q7708" s="59"/>
      <c r="R7708" s="59"/>
      <c r="T7708" s="3"/>
      <c r="U7708" s="5"/>
      <c r="V7708" s="3"/>
      <c r="W7708" s="5"/>
      <c r="AE7708" s="7"/>
      <c r="AM7708" s="8"/>
      <c r="AT7708" s="9"/>
      <c r="GM7708" s="12"/>
      <c r="GN7708" s="12"/>
      <c r="GO7708" s="12"/>
      <c r="GP7708" s="12"/>
      <c r="GQ7708" s="12"/>
    </row>
    <row r="7709" spans="9:199" s="1" customFormat="1">
      <c r="I7709" s="3"/>
      <c r="P7709" s="59"/>
      <c r="Q7709" s="59"/>
      <c r="R7709" s="59"/>
      <c r="T7709" s="3"/>
      <c r="U7709" s="5"/>
      <c r="V7709" s="3"/>
      <c r="W7709" s="5"/>
      <c r="AE7709" s="7"/>
      <c r="AM7709" s="8"/>
      <c r="AT7709" s="9"/>
      <c r="GM7709" s="12"/>
      <c r="GN7709" s="12"/>
      <c r="GO7709" s="12"/>
      <c r="GP7709" s="12"/>
      <c r="GQ7709" s="12"/>
    </row>
    <row r="7710" spans="9:199" s="1" customFormat="1">
      <c r="I7710" s="3"/>
      <c r="P7710" s="59"/>
      <c r="Q7710" s="59"/>
      <c r="R7710" s="59"/>
      <c r="T7710" s="3"/>
      <c r="U7710" s="5"/>
      <c r="V7710" s="3"/>
      <c r="W7710" s="5"/>
      <c r="AE7710" s="7"/>
      <c r="AM7710" s="8"/>
      <c r="AT7710" s="9"/>
      <c r="GM7710" s="12"/>
      <c r="GN7710" s="12"/>
      <c r="GO7710" s="12"/>
      <c r="GP7710" s="12"/>
      <c r="GQ7710" s="12"/>
    </row>
    <row r="7711" spans="9:199" s="1" customFormat="1">
      <c r="I7711" s="3"/>
      <c r="P7711" s="59"/>
      <c r="Q7711" s="59"/>
      <c r="R7711" s="59"/>
      <c r="T7711" s="3"/>
      <c r="U7711" s="5"/>
      <c r="V7711" s="3"/>
      <c r="W7711" s="5"/>
      <c r="AE7711" s="7"/>
      <c r="AM7711" s="8"/>
      <c r="AT7711" s="9"/>
      <c r="GM7711" s="12"/>
      <c r="GN7711" s="12"/>
      <c r="GO7711" s="12"/>
      <c r="GP7711" s="12"/>
      <c r="GQ7711" s="12"/>
    </row>
    <row r="7712" spans="9:199" s="1" customFormat="1">
      <c r="I7712" s="3"/>
      <c r="P7712" s="59"/>
      <c r="Q7712" s="59"/>
      <c r="R7712" s="59"/>
      <c r="T7712" s="3"/>
      <c r="U7712" s="5"/>
      <c r="V7712" s="3"/>
      <c r="W7712" s="5"/>
      <c r="AE7712" s="7"/>
      <c r="AM7712" s="8"/>
      <c r="AT7712" s="9"/>
      <c r="GM7712" s="12"/>
      <c r="GN7712" s="12"/>
      <c r="GO7712" s="12"/>
      <c r="GP7712" s="12"/>
      <c r="GQ7712" s="12"/>
    </row>
    <row r="7713" spans="9:199" s="1" customFormat="1">
      <c r="I7713" s="3"/>
      <c r="P7713" s="59"/>
      <c r="Q7713" s="59"/>
      <c r="R7713" s="59"/>
      <c r="T7713" s="3"/>
      <c r="U7713" s="5"/>
      <c r="V7713" s="3"/>
      <c r="W7713" s="5"/>
      <c r="AE7713" s="7"/>
      <c r="AM7713" s="8"/>
      <c r="AT7713" s="9"/>
      <c r="GM7713" s="12"/>
      <c r="GN7713" s="12"/>
      <c r="GO7713" s="12"/>
      <c r="GP7713" s="12"/>
      <c r="GQ7713" s="12"/>
    </row>
    <row r="7714" spans="9:199" s="1" customFormat="1">
      <c r="I7714" s="3"/>
      <c r="P7714" s="59"/>
      <c r="Q7714" s="59"/>
      <c r="R7714" s="59"/>
      <c r="T7714" s="3"/>
      <c r="U7714" s="5"/>
      <c r="V7714" s="3"/>
      <c r="W7714" s="5"/>
      <c r="AE7714" s="7"/>
      <c r="AM7714" s="8"/>
      <c r="AT7714" s="9"/>
      <c r="GM7714" s="12"/>
      <c r="GN7714" s="12"/>
      <c r="GO7714" s="12"/>
      <c r="GP7714" s="12"/>
      <c r="GQ7714" s="12"/>
    </row>
    <row r="7715" spans="9:199" s="1" customFormat="1">
      <c r="I7715" s="3"/>
      <c r="P7715" s="59"/>
      <c r="Q7715" s="59"/>
      <c r="R7715" s="59"/>
      <c r="T7715" s="3"/>
      <c r="U7715" s="5"/>
      <c r="V7715" s="3"/>
      <c r="W7715" s="5"/>
      <c r="AE7715" s="7"/>
      <c r="AM7715" s="8"/>
      <c r="AT7715" s="9"/>
      <c r="GM7715" s="12"/>
      <c r="GN7715" s="12"/>
      <c r="GO7715" s="12"/>
      <c r="GP7715" s="12"/>
      <c r="GQ7715" s="12"/>
    </row>
    <row r="7716" spans="9:199" s="1" customFormat="1">
      <c r="I7716" s="3"/>
      <c r="P7716" s="59"/>
      <c r="Q7716" s="59"/>
      <c r="R7716" s="59"/>
      <c r="T7716" s="3"/>
      <c r="U7716" s="5"/>
      <c r="V7716" s="3"/>
      <c r="W7716" s="5"/>
      <c r="AE7716" s="7"/>
      <c r="AM7716" s="8"/>
      <c r="AT7716" s="9"/>
      <c r="GM7716" s="12"/>
      <c r="GN7716" s="12"/>
      <c r="GO7716" s="12"/>
      <c r="GP7716" s="12"/>
      <c r="GQ7716" s="12"/>
    </row>
    <row r="7717" spans="9:199" s="1" customFormat="1">
      <c r="I7717" s="3"/>
      <c r="P7717" s="59"/>
      <c r="Q7717" s="59"/>
      <c r="R7717" s="59"/>
      <c r="T7717" s="3"/>
      <c r="U7717" s="5"/>
      <c r="V7717" s="3"/>
      <c r="W7717" s="5"/>
      <c r="AE7717" s="7"/>
      <c r="AM7717" s="8"/>
      <c r="AT7717" s="9"/>
      <c r="GM7717" s="12"/>
      <c r="GN7717" s="12"/>
      <c r="GO7717" s="12"/>
      <c r="GP7717" s="12"/>
      <c r="GQ7717" s="12"/>
    </row>
    <row r="7718" spans="9:199" s="1" customFormat="1">
      <c r="I7718" s="3"/>
      <c r="P7718" s="59"/>
      <c r="Q7718" s="59"/>
      <c r="R7718" s="59"/>
      <c r="T7718" s="3"/>
      <c r="U7718" s="5"/>
      <c r="V7718" s="3"/>
      <c r="W7718" s="5"/>
      <c r="AE7718" s="7"/>
      <c r="AM7718" s="8"/>
      <c r="AT7718" s="9"/>
      <c r="GM7718" s="12"/>
      <c r="GN7718" s="12"/>
      <c r="GO7718" s="12"/>
      <c r="GP7718" s="12"/>
      <c r="GQ7718" s="12"/>
    </row>
    <row r="7719" spans="9:199" s="1" customFormat="1">
      <c r="I7719" s="3"/>
      <c r="P7719" s="59"/>
      <c r="Q7719" s="59"/>
      <c r="R7719" s="59"/>
      <c r="T7719" s="3"/>
      <c r="U7719" s="5"/>
      <c r="V7719" s="3"/>
      <c r="W7719" s="5"/>
      <c r="AE7719" s="7"/>
      <c r="AM7719" s="8"/>
      <c r="AT7719" s="9"/>
      <c r="GM7719" s="12"/>
      <c r="GN7719" s="12"/>
      <c r="GO7719" s="12"/>
      <c r="GP7719" s="12"/>
      <c r="GQ7719" s="12"/>
    </row>
    <row r="7720" spans="9:199" s="1" customFormat="1">
      <c r="I7720" s="3"/>
      <c r="P7720" s="59"/>
      <c r="Q7720" s="59"/>
      <c r="R7720" s="59"/>
      <c r="T7720" s="3"/>
      <c r="U7720" s="5"/>
      <c r="V7720" s="3"/>
      <c r="W7720" s="5"/>
      <c r="AE7720" s="7"/>
      <c r="AM7720" s="8"/>
      <c r="AT7720" s="9"/>
      <c r="GM7720" s="12"/>
      <c r="GN7720" s="12"/>
      <c r="GO7720" s="12"/>
      <c r="GP7720" s="12"/>
      <c r="GQ7720" s="12"/>
    </row>
    <row r="7721" spans="9:199" s="1" customFormat="1">
      <c r="I7721" s="3"/>
      <c r="P7721" s="59"/>
      <c r="Q7721" s="59"/>
      <c r="R7721" s="59"/>
      <c r="T7721" s="3"/>
      <c r="U7721" s="5"/>
      <c r="V7721" s="3"/>
      <c r="W7721" s="5"/>
      <c r="AE7721" s="7"/>
      <c r="AM7721" s="8"/>
      <c r="AT7721" s="9"/>
      <c r="GM7721" s="12"/>
      <c r="GN7721" s="12"/>
      <c r="GO7721" s="12"/>
      <c r="GP7721" s="12"/>
      <c r="GQ7721" s="12"/>
    </row>
    <row r="7722" spans="9:199" s="1" customFormat="1">
      <c r="I7722" s="3"/>
      <c r="P7722" s="59"/>
      <c r="Q7722" s="59"/>
      <c r="R7722" s="59"/>
      <c r="T7722" s="3"/>
      <c r="U7722" s="5"/>
      <c r="V7722" s="3"/>
      <c r="W7722" s="5"/>
      <c r="AE7722" s="7"/>
      <c r="AM7722" s="8"/>
      <c r="AT7722" s="9"/>
      <c r="GM7722" s="12"/>
      <c r="GN7722" s="12"/>
      <c r="GO7722" s="12"/>
      <c r="GP7722" s="12"/>
      <c r="GQ7722" s="12"/>
    </row>
    <row r="7723" spans="9:199" s="1" customFormat="1">
      <c r="I7723" s="3"/>
      <c r="P7723" s="59"/>
      <c r="Q7723" s="59"/>
      <c r="R7723" s="59"/>
      <c r="T7723" s="3"/>
      <c r="U7723" s="5"/>
      <c r="V7723" s="3"/>
      <c r="W7723" s="5"/>
      <c r="AE7723" s="7"/>
      <c r="AM7723" s="8"/>
      <c r="AT7723" s="9"/>
      <c r="GM7723" s="12"/>
      <c r="GN7723" s="12"/>
      <c r="GO7723" s="12"/>
      <c r="GP7723" s="12"/>
      <c r="GQ7723" s="12"/>
    </row>
    <row r="7724" spans="9:199" s="1" customFormat="1">
      <c r="I7724" s="3"/>
      <c r="P7724" s="59"/>
      <c r="Q7724" s="59"/>
      <c r="R7724" s="59"/>
      <c r="T7724" s="3"/>
      <c r="U7724" s="5"/>
      <c r="V7724" s="3"/>
      <c r="W7724" s="5"/>
      <c r="AE7724" s="7"/>
      <c r="AM7724" s="8"/>
      <c r="AT7724" s="9"/>
      <c r="GM7724" s="12"/>
      <c r="GN7724" s="12"/>
      <c r="GO7724" s="12"/>
      <c r="GP7724" s="12"/>
      <c r="GQ7724" s="12"/>
    </row>
    <row r="7725" spans="9:199" s="1" customFormat="1">
      <c r="I7725" s="3"/>
      <c r="P7725" s="59"/>
      <c r="Q7725" s="59"/>
      <c r="R7725" s="59"/>
      <c r="T7725" s="3"/>
      <c r="U7725" s="5"/>
      <c r="V7725" s="3"/>
      <c r="W7725" s="5"/>
      <c r="AE7725" s="7"/>
      <c r="AM7725" s="8"/>
      <c r="AT7725" s="9"/>
      <c r="GM7725" s="12"/>
      <c r="GN7725" s="12"/>
      <c r="GO7725" s="12"/>
      <c r="GP7725" s="12"/>
      <c r="GQ7725" s="12"/>
    </row>
    <row r="7726" spans="9:199" s="1" customFormat="1">
      <c r="I7726" s="3"/>
      <c r="P7726" s="59"/>
      <c r="Q7726" s="59"/>
      <c r="R7726" s="59"/>
      <c r="T7726" s="3"/>
      <c r="U7726" s="5"/>
      <c r="V7726" s="3"/>
      <c r="W7726" s="5"/>
      <c r="AE7726" s="7"/>
      <c r="AM7726" s="8"/>
      <c r="AT7726" s="9"/>
      <c r="GM7726" s="12"/>
      <c r="GN7726" s="12"/>
      <c r="GO7726" s="12"/>
      <c r="GP7726" s="12"/>
      <c r="GQ7726" s="12"/>
    </row>
    <row r="7727" spans="9:199" s="1" customFormat="1">
      <c r="I7727" s="3"/>
      <c r="P7727" s="59"/>
      <c r="Q7727" s="59"/>
      <c r="R7727" s="59"/>
      <c r="T7727" s="3"/>
      <c r="U7727" s="5"/>
      <c r="V7727" s="3"/>
      <c r="W7727" s="5"/>
      <c r="AE7727" s="7"/>
      <c r="AM7727" s="8"/>
      <c r="AT7727" s="9"/>
      <c r="GM7727" s="12"/>
      <c r="GN7727" s="12"/>
      <c r="GO7727" s="12"/>
      <c r="GP7727" s="12"/>
      <c r="GQ7727" s="12"/>
    </row>
    <row r="7728" spans="9:199" s="1" customFormat="1">
      <c r="I7728" s="3"/>
      <c r="P7728" s="59"/>
      <c r="Q7728" s="59"/>
      <c r="R7728" s="59"/>
      <c r="T7728" s="3"/>
      <c r="U7728" s="5"/>
      <c r="V7728" s="3"/>
      <c r="W7728" s="5"/>
      <c r="AE7728" s="7"/>
      <c r="AM7728" s="8"/>
      <c r="AT7728" s="9"/>
      <c r="GM7728" s="12"/>
      <c r="GN7728" s="12"/>
      <c r="GO7728" s="12"/>
      <c r="GP7728" s="12"/>
      <c r="GQ7728" s="12"/>
    </row>
    <row r="7729" spans="9:199" s="1" customFormat="1">
      <c r="I7729" s="3"/>
      <c r="P7729" s="59"/>
      <c r="Q7729" s="59"/>
      <c r="R7729" s="59"/>
      <c r="T7729" s="3"/>
      <c r="U7729" s="5"/>
      <c r="V7729" s="3"/>
      <c r="W7729" s="5"/>
      <c r="AE7729" s="7"/>
      <c r="AM7729" s="8"/>
      <c r="AT7729" s="9"/>
      <c r="GM7729" s="12"/>
      <c r="GN7729" s="12"/>
      <c r="GO7729" s="12"/>
      <c r="GP7729" s="12"/>
      <c r="GQ7729" s="12"/>
    </row>
    <row r="7730" spans="9:199" s="1" customFormat="1">
      <c r="I7730" s="3"/>
      <c r="P7730" s="59"/>
      <c r="Q7730" s="59"/>
      <c r="R7730" s="59"/>
      <c r="T7730" s="3"/>
      <c r="U7730" s="5"/>
      <c r="V7730" s="3"/>
      <c r="W7730" s="5"/>
      <c r="AE7730" s="7"/>
      <c r="AM7730" s="8"/>
      <c r="AT7730" s="9"/>
      <c r="GM7730" s="12"/>
      <c r="GN7730" s="12"/>
      <c r="GO7730" s="12"/>
      <c r="GP7730" s="12"/>
      <c r="GQ7730" s="12"/>
    </row>
    <row r="7731" spans="9:199" s="1" customFormat="1">
      <c r="I7731" s="3"/>
      <c r="P7731" s="59"/>
      <c r="Q7731" s="59"/>
      <c r="R7731" s="59"/>
      <c r="T7731" s="3"/>
      <c r="U7731" s="5"/>
      <c r="V7731" s="3"/>
      <c r="W7731" s="5"/>
      <c r="AE7731" s="7"/>
      <c r="AM7731" s="8"/>
      <c r="AT7731" s="9"/>
      <c r="GM7731" s="12"/>
      <c r="GN7731" s="12"/>
      <c r="GO7731" s="12"/>
      <c r="GP7731" s="12"/>
      <c r="GQ7731" s="12"/>
    </row>
    <row r="7732" spans="9:199" s="1" customFormat="1">
      <c r="I7732" s="3"/>
      <c r="P7732" s="59"/>
      <c r="Q7732" s="59"/>
      <c r="R7732" s="59"/>
      <c r="T7732" s="3"/>
      <c r="U7732" s="5"/>
      <c r="V7732" s="3"/>
      <c r="W7732" s="5"/>
      <c r="AE7732" s="7"/>
      <c r="AM7732" s="8"/>
      <c r="AT7732" s="9"/>
      <c r="GM7732" s="12"/>
      <c r="GN7732" s="12"/>
      <c r="GO7732" s="12"/>
      <c r="GP7732" s="12"/>
      <c r="GQ7732" s="12"/>
    </row>
    <row r="7733" spans="9:199" s="1" customFormat="1">
      <c r="I7733" s="3"/>
      <c r="P7733" s="59"/>
      <c r="Q7733" s="59"/>
      <c r="R7733" s="59"/>
      <c r="T7733" s="3"/>
      <c r="U7733" s="5"/>
      <c r="V7733" s="3"/>
      <c r="W7733" s="5"/>
      <c r="AE7733" s="7"/>
      <c r="AM7733" s="8"/>
      <c r="AT7733" s="9"/>
      <c r="GM7733" s="12"/>
      <c r="GN7733" s="12"/>
      <c r="GO7733" s="12"/>
      <c r="GP7733" s="12"/>
      <c r="GQ7733" s="12"/>
    </row>
    <row r="7734" spans="9:199" s="1" customFormat="1">
      <c r="I7734" s="3"/>
      <c r="P7734" s="59"/>
      <c r="Q7734" s="59"/>
      <c r="R7734" s="59"/>
      <c r="T7734" s="3"/>
      <c r="U7734" s="5"/>
      <c r="V7734" s="3"/>
      <c r="W7734" s="5"/>
      <c r="AE7734" s="7"/>
      <c r="AM7734" s="8"/>
      <c r="AT7734" s="9"/>
      <c r="GM7734" s="12"/>
      <c r="GN7734" s="12"/>
      <c r="GO7734" s="12"/>
      <c r="GP7734" s="12"/>
      <c r="GQ7734" s="12"/>
    </row>
    <row r="7735" spans="9:199" s="1" customFormat="1">
      <c r="I7735" s="3"/>
      <c r="P7735" s="59"/>
      <c r="Q7735" s="59"/>
      <c r="R7735" s="59"/>
      <c r="T7735" s="3"/>
      <c r="U7735" s="5"/>
      <c r="V7735" s="3"/>
      <c r="W7735" s="5"/>
      <c r="AE7735" s="7"/>
      <c r="AM7735" s="8"/>
      <c r="AT7735" s="9"/>
      <c r="GM7735" s="12"/>
      <c r="GN7735" s="12"/>
      <c r="GO7735" s="12"/>
      <c r="GP7735" s="12"/>
      <c r="GQ7735" s="12"/>
    </row>
    <row r="7736" spans="9:199" s="1" customFormat="1">
      <c r="I7736" s="3"/>
      <c r="P7736" s="59"/>
      <c r="Q7736" s="59"/>
      <c r="R7736" s="59"/>
      <c r="T7736" s="3"/>
      <c r="U7736" s="5"/>
      <c r="V7736" s="3"/>
      <c r="W7736" s="5"/>
      <c r="AE7736" s="7"/>
      <c r="AM7736" s="8"/>
      <c r="AT7736" s="9"/>
      <c r="GM7736" s="12"/>
      <c r="GN7736" s="12"/>
      <c r="GO7736" s="12"/>
      <c r="GP7736" s="12"/>
      <c r="GQ7736" s="12"/>
    </row>
    <row r="7737" spans="9:199" s="1" customFormat="1">
      <c r="I7737" s="3"/>
      <c r="P7737" s="59"/>
      <c r="Q7737" s="59"/>
      <c r="R7737" s="59"/>
      <c r="T7737" s="3"/>
      <c r="U7737" s="5"/>
      <c r="V7737" s="3"/>
      <c r="W7737" s="5"/>
      <c r="AE7737" s="7"/>
      <c r="AM7737" s="8"/>
      <c r="AT7737" s="9"/>
      <c r="GM7737" s="12"/>
      <c r="GN7737" s="12"/>
      <c r="GO7737" s="12"/>
      <c r="GP7737" s="12"/>
      <c r="GQ7737" s="12"/>
    </row>
    <row r="7738" spans="9:199" s="1" customFormat="1">
      <c r="I7738" s="3"/>
      <c r="P7738" s="59"/>
      <c r="Q7738" s="59"/>
      <c r="R7738" s="59"/>
      <c r="T7738" s="3"/>
      <c r="U7738" s="5"/>
      <c r="V7738" s="3"/>
      <c r="W7738" s="5"/>
      <c r="AE7738" s="7"/>
      <c r="AM7738" s="8"/>
      <c r="AT7738" s="9"/>
      <c r="GM7738" s="12"/>
      <c r="GN7738" s="12"/>
      <c r="GO7738" s="12"/>
      <c r="GP7738" s="12"/>
      <c r="GQ7738" s="12"/>
    </row>
    <row r="7739" spans="9:199" s="1" customFormat="1">
      <c r="I7739" s="3"/>
      <c r="P7739" s="59"/>
      <c r="Q7739" s="59"/>
      <c r="R7739" s="59"/>
      <c r="T7739" s="3"/>
      <c r="U7739" s="5"/>
      <c r="V7739" s="3"/>
      <c r="W7739" s="5"/>
      <c r="AE7739" s="7"/>
      <c r="AM7739" s="8"/>
      <c r="AT7739" s="9"/>
      <c r="GM7739" s="12"/>
      <c r="GN7739" s="12"/>
      <c r="GO7739" s="12"/>
      <c r="GP7739" s="12"/>
      <c r="GQ7739" s="12"/>
    </row>
    <row r="7740" spans="9:199" s="1" customFormat="1">
      <c r="I7740" s="3"/>
      <c r="P7740" s="59"/>
      <c r="Q7740" s="59"/>
      <c r="R7740" s="59"/>
      <c r="T7740" s="3"/>
      <c r="U7740" s="5"/>
      <c r="V7740" s="3"/>
      <c r="W7740" s="5"/>
      <c r="AE7740" s="7"/>
      <c r="AM7740" s="8"/>
      <c r="AT7740" s="9"/>
      <c r="GM7740" s="12"/>
      <c r="GN7740" s="12"/>
      <c r="GO7740" s="12"/>
      <c r="GP7740" s="12"/>
      <c r="GQ7740" s="12"/>
    </row>
    <row r="7741" spans="9:199" s="1" customFormat="1">
      <c r="I7741" s="3"/>
      <c r="P7741" s="59"/>
      <c r="Q7741" s="59"/>
      <c r="R7741" s="59"/>
      <c r="T7741" s="3"/>
      <c r="U7741" s="5"/>
      <c r="V7741" s="3"/>
      <c r="W7741" s="5"/>
      <c r="AE7741" s="7"/>
      <c r="AM7741" s="8"/>
      <c r="AT7741" s="9"/>
      <c r="GM7741" s="12"/>
      <c r="GN7741" s="12"/>
      <c r="GO7741" s="12"/>
      <c r="GP7741" s="12"/>
      <c r="GQ7741" s="12"/>
    </row>
    <row r="7742" spans="9:199" s="1" customFormat="1">
      <c r="I7742" s="3"/>
      <c r="P7742" s="59"/>
      <c r="Q7742" s="59"/>
      <c r="R7742" s="59"/>
      <c r="T7742" s="3"/>
      <c r="U7742" s="5"/>
      <c r="V7742" s="3"/>
      <c r="W7742" s="5"/>
      <c r="AE7742" s="7"/>
      <c r="AM7742" s="8"/>
      <c r="AT7742" s="9"/>
      <c r="GM7742" s="12"/>
      <c r="GN7742" s="12"/>
      <c r="GO7742" s="12"/>
      <c r="GP7742" s="12"/>
      <c r="GQ7742" s="12"/>
    </row>
    <row r="7743" spans="9:199" s="1" customFormat="1">
      <c r="I7743" s="3"/>
      <c r="P7743" s="59"/>
      <c r="Q7743" s="59"/>
      <c r="R7743" s="59"/>
      <c r="T7743" s="3"/>
      <c r="U7743" s="5"/>
      <c r="V7743" s="3"/>
      <c r="W7743" s="5"/>
      <c r="AE7743" s="7"/>
      <c r="AM7743" s="8"/>
      <c r="AT7743" s="9"/>
      <c r="GM7743" s="12"/>
      <c r="GN7743" s="12"/>
      <c r="GO7743" s="12"/>
      <c r="GP7743" s="12"/>
      <c r="GQ7743" s="12"/>
    </row>
    <row r="7744" spans="9:199" s="1" customFormat="1">
      <c r="I7744" s="3"/>
      <c r="P7744" s="59"/>
      <c r="Q7744" s="59"/>
      <c r="R7744" s="59"/>
      <c r="T7744" s="3"/>
      <c r="U7744" s="5"/>
      <c r="V7744" s="3"/>
      <c r="W7744" s="5"/>
      <c r="AE7744" s="7"/>
      <c r="AM7744" s="8"/>
      <c r="AT7744" s="9"/>
      <c r="GM7744" s="12"/>
      <c r="GN7744" s="12"/>
      <c r="GO7744" s="12"/>
      <c r="GP7744" s="12"/>
      <c r="GQ7744" s="12"/>
    </row>
    <row r="7745" spans="9:199" s="1" customFormat="1">
      <c r="I7745" s="3"/>
      <c r="P7745" s="59"/>
      <c r="Q7745" s="59"/>
      <c r="R7745" s="59"/>
      <c r="T7745" s="3"/>
      <c r="U7745" s="5"/>
      <c r="V7745" s="3"/>
      <c r="W7745" s="5"/>
      <c r="AE7745" s="7"/>
      <c r="AM7745" s="8"/>
      <c r="AT7745" s="9"/>
      <c r="GM7745" s="12"/>
      <c r="GN7745" s="12"/>
      <c r="GO7745" s="12"/>
      <c r="GP7745" s="12"/>
      <c r="GQ7745" s="12"/>
    </row>
    <row r="7746" spans="9:199" s="1" customFormat="1">
      <c r="I7746" s="3"/>
      <c r="P7746" s="59"/>
      <c r="Q7746" s="59"/>
      <c r="R7746" s="59"/>
      <c r="T7746" s="3"/>
      <c r="U7746" s="5"/>
      <c r="V7746" s="3"/>
      <c r="W7746" s="5"/>
      <c r="AE7746" s="7"/>
      <c r="AM7746" s="8"/>
      <c r="AT7746" s="9"/>
      <c r="GM7746" s="12"/>
      <c r="GN7746" s="12"/>
      <c r="GO7746" s="12"/>
      <c r="GP7746" s="12"/>
      <c r="GQ7746" s="12"/>
    </row>
    <row r="7747" spans="9:199" s="1" customFormat="1">
      <c r="I7747" s="3"/>
      <c r="P7747" s="59"/>
      <c r="Q7747" s="59"/>
      <c r="R7747" s="59"/>
      <c r="T7747" s="3"/>
      <c r="U7747" s="5"/>
      <c r="V7747" s="3"/>
      <c r="W7747" s="5"/>
      <c r="AE7747" s="7"/>
      <c r="AM7747" s="8"/>
      <c r="AT7747" s="9"/>
      <c r="GM7747" s="12"/>
      <c r="GN7747" s="12"/>
      <c r="GO7747" s="12"/>
      <c r="GP7747" s="12"/>
      <c r="GQ7747" s="12"/>
    </row>
    <row r="7748" spans="9:199" s="1" customFormat="1">
      <c r="I7748" s="3"/>
      <c r="P7748" s="59"/>
      <c r="Q7748" s="59"/>
      <c r="R7748" s="59"/>
      <c r="T7748" s="3"/>
      <c r="U7748" s="5"/>
      <c r="V7748" s="3"/>
      <c r="W7748" s="5"/>
      <c r="AE7748" s="7"/>
      <c r="AM7748" s="8"/>
      <c r="AT7748" s="9"/>
      <c r="GM7748" s="12"/>
      <c r="GN7748" s="12"/>
      <c r="GO7748" s="12"/>
      <c r="GP7748" s="12"/>
      <c r="GQ7748" s="12"/>
    </row>
    <row r="7749" spans="9:199" s="1" customFormat="1">
      <c r="I7749" s="3"/>
      <c r="P7749" s="59"/>
      <c r="Q7749" s="59"/>
      <c r="R7749" s="59"/>
      <c r="T7749" s="3"/>
      <c r="U7749" s="5"/>
      <c r="V7749" s="3"/>
      <c r="W7749" s="5"/>
      <c r="AE7749" s="7"/>
      <c r="AM7749" s="8"/>
      <c r="AT7749" s="9"/>
      <c r="GM7749" s="12"/>
      <c r="GN7749" s="12"/>
      <c r="GO7749" s="12"/>
      <c r="GP7749" s="12"/>
      <c r="GQ7749" s="12"/>
    </row>
    <row r="7750" spans="9:199" s="1" customFormat="1">
      <c r="I7750" s="3"/>
      <c r="P7750" s="59"/>
      <c r="Q7750" s="59"/>
      <c r="R7750" s="59"/>
      <c r="T7750" s="3"/>
      <c r="U7750" s="5"/>
      <c r="V7750" s="3"/>
      <c r="W7750" s="5"/>
      <c r="AE7750" s="7"/>
      <c r="AM7750" s="8"/>
      <c r="AT7750" s="9"/>
      <c r="GM7750" s="12"/>
      <c r="GN7750" s="12"/>
      <c r="GO7750" s="12"/>
      <c r="GP7750" s="12"/>
      <c r="GQ7750" s="12"/>
    </row>
    <row r="7751" spans="9:199" s="1" customFormat="1">
      <c r="I7751" s="3"/>
      <c r="P7751" s="59"/>
      <c r="Q7751" s="59"/>
      <c r="R7751" s="59"/>
      <c r="T7751" s="3"/>
      <c r="U7751" s="5"/>
      <c r="V7751" s="3"/>
      <c r="W7751" s="5"/>
      <c r="AE7751" s="7"/>
      <c r="AM7751" s="8"/>
      <c r="AT7751" s="9"/>
      <c r="GM7751" s="12"/>
      <c r="GN7751" s="12"/>
      <c r="GO7751" s="12"/>
      <c r="GP7751" s="12"/>
      <c r="GQ7751" s="12"/>
    </row>
    <row r="7752" spans="9:199" s="1" customFormat="1">
      <c r="I7752" s="3"/>
      <c r="P7752" s="59"/>
      <c r="Q7752" s="59"/>
      <c r="R7752" s="59"/>
      <c r="T7752" s="3"/>
      <c r="U7752" s="5"/>
      <c r="V7752" s="3"/>
      <c r="W7752" s="5"/>
      <c r="AE7752" s="7"/>
      <c r="AM7752" s="8"/>
      <c r="AT7752" s="9"/>
      <c r="GM7752" s="12"/>
      <c r="GN7752" s="12"/>
      <c r="GO7752" s="12"/>
      <c r="GP7752" s="12"/>
      <c r="GQ7752" s="12"/>
    </row>
    <row r="7753" spans="9:199" s="1" customFormat="1">
      <c r="I7753" s="3"/>
      <c r="P7753" s="59"/>
      <c r="Q7753" s="59"/>
      <c r="R7753" s="59"/>
      <c r="T7753" s="3"/>
      <c r="U7753" s="5"/>
      <c r="V7753" s="3"/>
      <c r="W7753" s="5"/>
      <c r="AE7753" s="7"/>
      <c r="AM7753" s="8"/>
      <c r="AT7753" s="9"/>
      <c r="GM7753" s="12"/>
      <c r="GN7753" s="12"/>
      <c r="GO7753" s="12"/>
      <c r="GP7753" s="12"/>
      <c r="GQ7753" s="12"/>
    </row>
    <row r="7754" spans="9:199" s="1" customFormat="1">
      <c r="I7754" s="3"/>
      <c r="P7754" s="59"/>
      <c r="Q7754" s="59"/>
      <c r="R7754" s="59"/>
      <c r="T7754" s="3"/>
      <c r="U7754" s="5"/>
      <c r="V7754" s="3"/>
      <c r="W7754" s="5"/>
      <c r="AE7754" s="7"/>
      <c r="AM7754" s="8"/>
      <c r="AT7754" s="9"/>
      <c r="GM7754" s="12"/>
      <c r="GN7754" s="12"/>
      <c r="GO7754" s="12"/>
      <c r="GP7754" s="12"/>
      <c r="GQ7754" s="12"/>
    </row>
    <row r="7755" spans="9:199" s="1" customFormat="1">
      <c r="I7755" s="3"/>
      <c r="P7755" s="59"/>
      <c r="Q7755" s="59"/>
      <c r="R7755" s="59"/>
      <c r="T7755" s="3"/>
      <c r="U7755" s="5"/>
      <c r="V7755" s="3"/>
      <c r="W7755" s="5"/>
      <c r="AE7755" s="7"/>
      <c r="AM7755" s="8"/>
      <c r="AT7755" s="9"/>
      <c r="GM7755" s="12"/>
      <c r="GN7755" s="12"/>
      <c r="GO7755" s="12"/>
      <c r="GP7755" s="12"/>
      <c r="GQ7755" s="12"/>
    </row>
    <row r="7756" spans="9:199" s="1" customFormat="1">
      <c r="I7756" s="3"/>
      <c r="P7756" s="59"/>
      <c r="Q7756" s="59"/>
      <c r="R7756" s="59"/>
      <c r="T7756" s="3"/>
      <c r="U7756" s="5"/>
      <c r="V7756" s="3"/>
      <c r="W7756" s="5"/>
      <c r="AE7756" s="7"/>
      <c r="AM7756" s="8"/>
      <c r="AT7756" s="9"/>
      <c r="GM7756" s="12"/>
      <c r="GN7756" s="12"/>
      <c r="GO7756" s="12"/>
      <c r="GP7756" s="12"/>
      <c r="GQ7756" s="12"/>
    </row>
    <row r="7757" spans="9:199" s="1" customFormat="1">
      <c r="I7757" s="3"/>
      <c r="P7757" s="59"/>
      <c r="Q7757" s="59"/>
      <c r="R7757" s="59"/>
      <c r="T7757" s="3"/>
      <c r="U7757" s="5"/>
      <c r="V7757" s="3"/>
      <c r="W7757" s="5"/>
      <c r="AE7757" s="7"/>
      <c r="AM7757" s="8"/>
      <c r="AT7757" s="9"/>
      <c r="GM7757" s="12"/>
      <c r="GN7757" s="12"/>
      <c r="GO7757" s="12"/>
      <c r="GP7757" s="12"/>
      <c r="GQ7757" s="12"/>
    </row>
    <row r="7758" spans="9:199" s="1" customFormat="1">
      <c r="I7758" s="3"/>
      <c r="P7758" s="59"/>
      <c r="Q7758" s="59"/>
      <c r="R7758" s="59"/>
      <c r="T7758" s="3"/>
      <c r="U7758" s="5"/>
      <c r="V7758" s="3"/>
      <c r="W7758" s="5"/>
      <c r="AE7758" s="7"/>
      <c r="AM7758" s="8"/>
      <c r="AT7758" s="9"/>
      <c r="GM7758" s="12"/>
      <c r="GN7758" s="12"/>
      <c r="GO7758" s="12"/>
      <c r="GP7758" s="12"/>
      <c r="GQ7758" s="12"/>
    </row>
    <row r="7759" spans="9:199" s="1" customFormat="1">
      <c r="I7759" s="3"/>
      <c r="P7759" s="59"/>
      <c r="Q7759" s="59"/>
      <c r="R7759" s="59"/>
      <c r="T7759" s="3"/>
      <c r="U7759" s="5"/>
      <c r="V7759" s="3"/>
      <c r="W7759" s="5"/>
      <c r="AE7759" s="7"/>
      <c r="AM7759" s="8"/>
      <c r="AT7759" s="9"/>
      <c r="GM7759" s="12"/>
      <c r="GN7759" s="12"/>
      <c r="GO7759" s="12"/>
      <c r="GP7759" s="12"/>
      <c r="GQ7759" s="12"/>
    </row>
    <row r="7760" spans="9:199" s="1" customFormat="1">
      <c r="I7760" s="3"/>
      <c r="P7760" s="59"/>
      <c r="Q7760" s="59"/>
      <c r="R7760" s="59"/>
      <c r="T7760" s="3"/>
      <c r="U7760" s="5"/>
      <c r="V7760" s="3"/>
      <c r="W7760" s="5"/>
      <c r="AE7760" s="7"/>
      <c r="AM7760" s="8"/>
      <c r="AT7760" s="9"/>
      <c r="GM7760" s="12"/>
      <c r="GN7760" s="12"/>
      <c r="GO7760" s="12"/>
      <c r="GP7760" s="12"/>
      <c r="GQ7760" s="12"/>
    </row>
    <row r="7761" spans="9:199" s="1" customFormat="1">
      <c r="I7761" s="3"/>
      <c r="P7761" s="59"/>
      <c r="Q7761" s="59"/>
      <c r="R7761" s="59"/>
      <c r="T7761" s="3"/>
      <c r="U7761" s="5"/>
      <c r="V7761" s="3"/>
      <c r="W7761" s="5"/>
      <c r="AE7761" s="7"/>
      <c r="AM7761" s="8"/>
      <c r="AT7761" s="9"/>
      <c r="GM7761" s="12"/>
      <c r="GN7761" s="12"/>
      <c r="GO7761" s="12"/>
      <c r="GP7761" s="12"/>
      <c r="GQ7761" s="12"/>
    </row>
    <row r="7762" spans="9:199" s="1" customFormat="1">
      <c r="I7762" s="3"/>
      <c r="P7762" s="59"/>
      <c r="Q7762" s="59"/>
      <c r="R7762" s="59"/>
      <c r="T7762" s="3"/>
      <c r="U7762" s="5"/>
      <c r="V7762" s="3"/>
      <c r="W7762" s="5"/>
      <c r="AE7762" s="7"/>
      <c r="AM7762" s="8"/>
      <c r="AT7762" s="9"/>
      <c r="GM7762" s="12"/>
      <c r="GN7762" s="12"/>
      <c r="GO7762" s="12"/>
      <c r="GP7762" s="12"/>
      <c r="GQ7762" s="12"/>
    </row>
    <row r="7763" spans="9:199" s="1" customFormat="1">
      <c r="I7763" s="3"/>
      <c r="P7763" s="59"/>
      <c r="Q7763" s="59"/>
      <c r="R7763" s="59"/>
      <c r="T7763" s="3"/>
      <c r="U7763" s="5"/>
      <c r="V7763" s="3"/>
      <c r="W7763" s="5"/>
      <c r="AE7763" s="7"/>
      <c r="AM7763" s="8"/>
      <c r="AT7763" s="9"/>
      <c r="GM7763" s="12"/>
      <c r="GN7763" s="12"/>
      <c r="GO7763" s="12"/>
      <c r="GP7763" s="12"/>
      <c r="GQ7763" s="12"/>
    </row>
    <row r="7764" spans="9:199" s="1" customFormat="1">
      <c r="I7764" s="3"/>
      <c r="P7764" s="59"/>
      <c r="Q7764" s="59"/>
      <c r="R7764" s="59"/>
      <c r="T7764" s="3"/>
      <c r="U7764" s="5"/>
      <c r="V7764" s="3"/>
      <c r="W7764" s="5"/>
      <c r="AE7764" s="7"/>
      <c r="AM7764" s="8"/>
      <c r="AT7764" s="9"/>
      <c r="GM7764" s="12"/>
      <c r="GN7764" s="12"/>
      <c r="GO7764" s="12"/>
      <c r="GP7764" s="12"/>
      <c r="GQ7764" s="12"/>
    </row>
    <row r="7765" spans="9:199" s="1" customFormat="1">
      <c r="I7765" s="3"/>
      <c r="P7765" s="59"/>
      <c r="Q7765" s="59"/>
      <c r="R7765" s="59"/>
      <c r="T7765" s="3"/>
      <c r="U7765" s="5"/>
      <c r="V7765" s="3"/>
      <c r="W7765" s="5"/>
      <c r="AE7765" s="7"/>
      <c r="AM7765" s="8"/>
      <c r="AT7765" s="9"/>
      <c r="GM7765" s="12"/>
      <c r="GN7765" s="12"/>
      <c r="GO7765" s="12"/>
      <c r="GP7765" s="12"/>
      <c r="GQ7765" s="12"/>
    </row>
    <row r="7766" spans="9:199" s="1" customFormat="1">
      <c r="I7766" s="3"/>
      <c r="P7766" s="59"/>
      <c r="Q7766" s="59"/>
      <c r="R7766" s="59"/>
      <c r="T7766" s="3"/>
      <c r="U7766" s="5"/>
      <c r="V7766" s="3"/>
      <c r="W7766" s="5"/>
      <c r="AE7766" s="7"/>
      <c r="AM7766" s="8"/>
      <c r="AT7766" s="9"/>
      <c r="GM7766" s="12"/>
      <c r="GN7766" s="12"/>
      <c r="GO7766" s="12"/>
      <c r="GP7766" s="12"/>
      <c r="GQ7766" s="12"/>
    </row>
    <row r="7767" spans="9:199" s="1" customFormat="1">
      <c r="I7767" s="3"/>
      <c r="P7767" s="59"/>
      <c r="Q7767" s="59"/>
      <c r="R7767" s="59"/>
      <c r="T7767" s="3"/>
      <c r="U7767" s="5"/>
      <c r="V7767" s="3"/>
      <c r="W7767" s="5"/>
      <c r="AE7767" s="7"/>
      <c r="AM7767" s="8"/>
      <c r="AT7767" s="9"/>
      <c r="GM7767" s="12"/>
      <c r="GN7767" s="12"/>
      <c r="GO7767" s="12"/>
      <c r="GP7767" s="12"/>
      <c r="GQ7767" s="12"/>
    </row>
    <row r="7768" spans="9:199" s="1" customFormat="1">
      <c r="I7768" s="3"/>
      <c r="P7768" s="59"/>
      <c r="Q7768" s="59"/>
      <c r="R7768" s="59"/>
      <c r="T7768" s="3"/>
      <c r="U7768" s="5"/>
      <c r="V7768" s="3"/>
      <c r="W7768" s="5"/>
      <c r="AE7768" s="7"/>
      <c r="AM7768" s="8"/>
      <c r="AT7768" s="9"/>
      <c r="GM7768" s="12"/>
      <c r="GN7768" s="12"/>
      <c r="GO7768" s="12"/>
      <c r="GP7768" s="12"/>
      <c r="GQ7768" s="12"/>
    </row>
    <row r="7769" spans="9:199" s="1" customFormat="1">
      <c r="I7769" s="3"/>
      <c r="P7769" s="59"/>
      <c r="Q7769" s="59"/>
      <c r="R7769" s="59"/>
      <c r="T7769" s="3"/>
      <c r="U7769" s="5"/>
      <c r="V7769" s="3"/>
      <c r="W7769" s="5"/>
      <c r="AE7769" s="7"/>
      <c r="AM7769" s="8"/>
      <c r="AT7769" s="9"/>
      <c r="GM7769" s="12"/>
      <c r="GN7769" s="12"/>
      <c r="GO7769" s="12"/>
      <c r="GP7769" s="12"/>
      <c r="GQ7769" s="12"/>
    </row>
    <row r="7770" spans="9:199" s="1" customFormat="1">
      <c r="I7770" s="3"/>
      <c r="P7770" s="59"/>
      <c r="Q7770" s="59"/>
      <c r="R7770" s="59"/>
      <c r="T7770" s="3"/>
      <c r="U7770" s="5"/>
      <c r="V7770" s="3"/>
      <c r="W7770" s="5"/>
      <c r="AE7770" s="7"/>
      <c r="AM7770" s="8"/>
      <c r="AT7770" s="9"/>
      <c r="GM7770" s="12"/>
      <c r="GN7770" s="12"/>
      <c r="GO7770" s="12"/>
      <c r="GP7770" s="12"/>
      <c r="GQ7770" s="12"/>
    </row>
    <row r="7771" spans="9:199" s="1" customFormat="1">
      <c r="I7771" s="3"/>
      <c r="P7771" s="59"/>
      <c r="Q7771" s="59"/>
      <c r="R7771" s="59"/>
      <c r="T7771" s="3"/>
      <c r="U7771" s="5"/>
      <c r="V7771" s="3"/>
      <c r="W7771" s="5"/>
      <c r="AE7771" s="7"/>
      <c r="AM7771" s="8"/>
      <c r="AT7771" s="9"/>
      <c r="GM7771" s="12"/>
      <c r="GN7771" s="12"/>
      <c r="GO7771" s="12"/>
      <c r="GP7771" s="12"/>
      <c r="GQ7771" s="12"/>
    </row>
    <row r="7772" spans="9:199" s="1" customFormat="1">
      <c r="I7772" s="3"/>
      <c r="P7772" s="59"/>
      <c r="Q7772" s="59"/>
      <c r="R7772" s="59"/>
      <c r="T7772" s="3"/>
      <c r="U7772" s="5"/>
      <c r="V7772" s="3"/>
      <c r="W7772" s="5"/>
      <c r="AE7772" s="7"/>
      <c r="AM7772" s="8"/>
      <c r="AT7772" s="9"/>
      <c r="GM7772" s="12"/>
      <c r="GN7772" s="12"/>
      <c r="GO7772" s="12"/>
      <c r="GP7772" s="12"/>
      <c r="GQ7772" s="12"/>
    </row>
    <row r="7773" spans="9:199" s="1" customFormat="1">
      <c r="I7773" s="3"/>
      <c r="P7773" s="59"/>
      <c r="Q7773" s="59"/>
      <c r="R7773" s="59"/>
      <c r="T7773" s="3"/>
      <c r="U7773" s="5"/>
      <c r="V7773" s="3"/>
      <c r="W7773" s="5"/>
      <c r="AE7773" s="7"/>
      <c r="AM7773" s="8"/>
      <c r="AT7773" s="9"/>
      <c r="GM7773" s="12"/>
      <c r="GN7773" s="12"/>
      <c r="GO7773" s="12"/>
      <c r="GP7773" s="12"/>
      <c r="GQ7773" s="12"/>
    </row>
    <row r="7774" spans="9:199" s="1" customFormat="1">
      <c r="I7774" s="3"/>
      <c r="P7774" s="59"/>
      <c r="Q7774" s="59"/>
      <c r="R7774" s="59"/>
      <c r="T7774" s="3"/>
      <c r="U7774" s="5"/>
      <c r="V7774" s="3"/>
      <c r="W7774" s="5"/>
      <c r="AE7774" s="7"/>
      <c r="AM7774" s="8"/>
      <c r="AT7774" s="9"/>
      <c r="GM7774" s="12"/>
      <c r="GN7774" s="12"/>
      <c r="GO7774" s="12"/>
      <c r="GP7774" s="12"/>
      <c r="GQ7774" s="12"/>
    </row>
    <row r="7775" spans="9:199" s="1" customFormat="1">
      <c r="I7775" s="3"/>
      <c r="P7775" s="59"/>
      <c r="Q7775" s="59"/>
      <c r="R7775" s="59"/>
      <c r="T7775" s="3"/>
      <c r="U7775" s="5"/>
      <c r="V7775" s="3"/>
      <c r="W7775" s="5"/>
      <c r="AE7775" s="7"/>
      <c r="AM7775" s="8"/>
      <c r="AT7775" s="9"/>
      <c r="GM7775" s="12"/>
      <c r="GN7775" s="12"/>
      <c r="GO7775" s="12"/>
      <c r="GP7775" s="12"/>
      <c r="GQ7775" s="12"/>
    </row>
    <row r="7776" spans="9:199" s="1" customFormat="1">
      <c r="I7776" s="3"/>
      <c r="P7776" s="59"/>
      <c r="Q7776" s="59"/>
      <c r="R7776" s="59"/>
      <c r="T7776" s="3"/>
      <c r="U7776" s="5"/>
      <c r="V7776" s="3"/>
      <c r="W7776" s="5"/>
      <c r="AE7776" s="7"/>
      <c r="AM7776" s="8"/>
      <c r="AT7776" s="9"/>
      <c r="GM7776" s="12"/>
      <c r="GN7776" s="12"/>
      <c r="GO7776" s="12"/>
      <c r="GP7776" s="12"/>
      <c r="GQ7776" s="12"/>
    </row>
    <row r="7777" spans="9:199" s="1" customFormat="1">
      <c r="I7777" s="3"/>
      <c r="P7777" s="59"/>
      <c r="Q7777" s="59"/>
      <c r="R7777" s="59"/>
      <c r="T7777" s="3"/>
      <c r="U7777" s="5"/>
      <c r="V7777" s="3"/>
      <c r="W7777" s="5"/>
      <c r="AE7777" s="7"/>
      <c r="AM7777" s="8"/>
      <c r="AT7777" s="9"/>
      <c r="GM7777" s="12"/>
      <c r="GN7777" s="12"/>
      <c r="GO7777" s="12"/>
      <c r="GP7777" s="12"/>
      <c r="GQ7777" s="12"/>
    </row>
    <row r="7778" spans="9:199" s="1" customFormat="1">
      <c r="I7778" s="3"/>
      <c r="P7778" s="59"/>
      <c r="Q7778" s="59"/>
      <c r="R7778" s="59"/>
      <c r="T7778" s="3"/>
      <c r="U7778" s="5"/>
      <c r="V7778" s="3"/>
      <c r="W7778" s="5"/>
      <c r="AE7778" s="7"/>
      <c r="AM7778" s="8"/>
      <c r="AT7778" s="9"/>
      <c r="GM7778" s="12"/>
      <c r="GN7778" s="12"/>
      <c r="GO7778" s="12"/>
      <c r="GP7778" s="12"/>
      <c r="GQ7778" s="12"/>
    </row>
    <row r="7779" spans="9:199" s="1" customFormat="1">
      <c r="I7779" s="3"/>
      <c r="P7779" s="59"/>
      <c r="Q7779" s="59"/>
      <c r="R7779" s="59"/>
      <c r="T7779" s="3"/>
      <c r="U7779" s="5"/>
      <c r="V7779" s="3"/>
      <c r="W7779" s="5"/>
      <c r="AE7779" s="7"/>
      <c r="AM7779" s="8"/>
      <c r="AT7779" s="9"/>
      <c r="GM7779" s="12"/>
      <c r="GN7779" s="12"/>
      <c r="GO7779" s="12"/>
      <c r="GP7779" s="12"/>
      <c r="GQ7779" s="12"/>
    </row>
    <row r="7780" spans="9:199" s="1" customFormat="1">
      <c r="I7780" s="3"/>
      <c r="P7780" s="59"/>
      <c r="Q7780" s="59"/>
      <c r="R7780" s="59"/>
      <c r="T7780" s="3"/>
      <c r="U7780" s="5"/>
      <c r="V7780" s="3"/>
      <c r="W7780" s="5"/>
      <c r="AE7780" s="7"/>
      <c r="AM7780" s="8"/>
      <c r="AT7780" s="9"/>
      <c r="GM7780" s="12"/>
      <c r="GN7780" s="12"/>
      <c r="GO7780" s="12"/>
      <c r="GP7780" s="12"/>
      <c r="GQ7780" s="12"/>
    </row>
    <row r="7781" spans="9:199" s="1" customFormat="1">
      <c r="I7781" s="3"/>
      <c r="P7781" s="59"/>
      <c r="Q7781" s="59"/>
      <c r="R7781" s="59"/>
      <c r="T7781" s="3"/>
      <c r="U7781" s="5"/>
      <c r="V7781" s="3"/>
      <c r="W7781" s="5"/>
      <c r="AE7781" s="7"/>
      <c r="AM7781" s="8"/>
      <c r="AT7781" s="9"/>
      <c r="GM7781" s="12"/>
      <c r="GN7781" s="12"/>
      <c r="GO7781" s="12"/>
      <c r="GP7781" s="12"/>
      <c r="GQ7781" s="12"/>
    </row>
    <row r="7782" spans="9:199" s="1" customFormat="1">
      <c r="I7782" s="3"/>
      <c r="P7782" s="59"/>
      <c r="Q7782" s="59"/>
      <c r="R7782" s="59"/>
      <c r="T7782" s="3"/>
      <c r="U7782" s="5"/>
      <c r="V7782" s="3"/>
      <c r="W7782" s="5"/>
      <c r="AE7782" s="7"/>
      <c r="AM7782" s="8"/>
      <c r="AT7782" s="9"/>
      <c r="GM7782" s="12"/>
      <c r="GN7782" s="12"/>
      <c r="GO7782" s="12"/>
      <c r="GP7782" s="12"/>
      <c r="GQ7782" s="12"/>
    </row>
    <row r="7783" spans="9:199" s="1" customFormat="1">
      <c r="I7783" s="3"/>
      <c r="P7783" s="59"/>
      <c r="Q7783" s="59"/>
      <c r="R7783" s="59"/>
      <c r="T7783" s="3"/>
      <c r="U7783" s="5"/>
      <c r="V7783" s="3"/>
      <c r="W7783" s="5"/>
      <c r="AE7783" s="7"/>
      <c r="AM7783" s="8"/>
      <c r="AT7783" s="9"/>
      <c r="GM7783" s="12"/>
      <c r="GN7783" s="12"/>
      <c r="GO7783" s="12"/>
      <c r="GP7783" s="12"/>
      <c r="GQ7783" s="12"/>
    </row>
    <row r="7784" spans="9:199" s="1" customFormat="1">
      <c r="I7784" s="3"/>
      <c r="P7784" s="59"/>
      <c r="Q7784" s="59"/>
      <c r="R7784" s="59"/>
      <c r="T7784" s="3"/>
      <c r="U7784" s="5"/>
      <c r="V7784" s="3"/>
      <c r="W7784" s="5"/>
      <c r="AE7784" s="7"/>
      <c r="AM7784" s="8"/>
      <c r="AT7784" s="9"/>
      <c r="GM7784" s="12"/>
      <c r="GN7784" s="12"/>
      <c r="GO7784" s="12"/>
      <c r="GP7784" s="12"/>
      <c r="GQ7784" s="12"/>
    </row>
    <row r="7785" spans="9:199" s="1" customFormat="1">
      <c r="I7785" s="3"/>
      <c r="P7785" s="59"/>
      <c r="Q7785" s="59"/>
      <c r="R7785" s="59"/>
      <c r="T7785" s="3"/>
      <c r="U7785" s="5"/>
      <c r="V7785" s="3"/>
      <c r="W7785" s="5"/>
      <c r="AE7785" s="7"/>
      <c r="AM7785" s="8"/>
      <c r="AT7785" s="9"/>
      <c r="GM7785" s="12"/>
      <c r="GN7785" s="12"/>
      <c r="GO7785" s="12"/>
      <c r="GP7785" s="12"/>
      <c r="GQ7785" s="12"/>
    </row>
    <row r="7786" spans="9:199" s="1" customFormat="1">
      <c r="I7786" s="3"/>
      <c r="P7786" s="59"/>
      <c r="Q7786" s="59"/>
      <c r="R7786" s="59"/>
      <c r="T7786" s="3"/>
      <c r="U7786" s="5"/>
      <c r="V7786" s="3"/>
      <c r="W7786" s="5"/>
      <c r="AE7786" s="7"/>
      <c r="AM7786" s="8"/>
      <c r="AT7786" s="9"/>
      <c r="GM7786" s="12"/>
      <c r="GN7786" s="12"/>
      <c r="GO7786" s="12"/>
      <c r="GP7786" s="12"/>
      <c r="GQ7786" s="12"/>
    </row>
    <row r="7787" spans="9:199" s="1" customFormat="1">
      <c r="I7787" s="3"/>
      <c r="P7787" s="59"/>
      <c r="Q7787" s="59"/>
      <c r="R7787" s="59"/>
      <c r="T7787" s="3"/>
      <c r="U7787" s="5"/>
      <c r="V7787" s="3"/>
      <c r="W7787" s="5"/>
      <c r="AE7787" s="7"/>
      <c r="AM7787" s="8"/>
      <c r="AT7787" s="9"/>
      <c r="GM7787" s="12"/>
      <c r="GN7787" s="12"/>
      <c r="GO7787" s="12"/>
      <c r="GP7787" s="12"/>
      <c r="GQ7787" s="12"/>
    </row>
    <row r="7788" spans="9:199" s="1" customFormat="1">
      <c r="I7788" s="3"/>
      <c r="P7788" s="59"/>
      <c r="Q7788" s="59"/>
      <c r="R7788" s="59"/>
      <c r="T7788" s="3"/>
      <c r="U7788" s="5"/>
      <c r="V7788" s="3"/>
      <c r="W7788" s="5"/>
      <c r="AE7788" s="7"/>
      <c r="AM7788" s="8"/>
      <c r="AT7788" s="9"/>
      <c r="GM7788" s="12"/>
      <c r="GN7788" s="12"/>
      <c r="GO7788" s="12"/>
      <c r="GP7788" s="12"/>
      <c r="GQ7788" s="12"/>
    </row>
    <row r="7789" spans="9:199" s="1" customFormat="1">
      <c r="I7789" s="3"/>
      <c r="P7789" s="59"/>
      <c r="Q7789" s="59"/>
      <c r="R7789" s="59"/>
      <c r="T7789" s="3"/>
      <c r="U7789" s="5"/>
      <c r="V7789" s="3"/>
      <c r="W7789" s="5"/>
      <c r="AE7789" s="7"/>
      <c r="AM7789" s="8"/>
      <c r="AT7789" s="9"/>
      <c r="GM7789" s="12"/>
      <c r="GN7789" s="12"/>
      <c r="GO7789" s="12"/>
      <c r="GP7789" s="12"/>
      <c r="GQ7789" s="12"/>
    </row>
    <row r="7790" spans="9:199" s="1" customFormat="1">
      <c r="I7790" s="3"/>
      <c r="P7790" s="59"/>
      <c r="Q7790" s="59"/>
      <c r="R7790" s="59"/>
      <c r="T7790" s="3"/>
      <c r="U7790" s="5"/>
      <c r="V7790" s="3"/>
      <c r="W7790" s="5"/>
      <c r="AE7790" s="7"/>
      <c r="AM7790" s="8"/>
      <c r="AT7790" s="9"/>
      <c r="GM7790" s="12"/>
      <c r="GN7790" s="12"/>
      <c r="GO7790" s="12"/>
      <c r="GP7790" s="12"/>
      <c r="GQ7790" s="12"/>
    </row>
    <row r="7791" spans="9:199" s="1" customFormat="1">
      <c r="I7791" s="3"/>
      <c r="P7791" s="59"/>
      <c r="Q7791" s="59"/>
      <c r="R7791" s="59"/>
      <c r="T7791" s="3"/>
      <c r="U7791" s="5"/>
      <c r="V7791" s="3"/>
      <c r="W7791" s="5"/>
      <c r="AE7791" s="7"/>
      <c r="AM7791" s="8"/>
      <c r="AT7791" s="9"/>
      <c r="GM7791" s="12"/>
      <c r="GN7791" s="12"/>
      <c r="GO7791" s="12"/>
      <c r="GP7791" s="12"/>
      <c r="GQ7791" s="12"/>
    </row>
    <row r="7792" spans="9:199" s="1" customFormat="1">
      <c r="I7792" s="3"/>
      <c r="P7792" s="59"/>
      <c r="Q7792" s="59"/>
      <c r="R7792" s="59"/>
      <c r="T7792" s="3"/>
      <c r="U7792" s="5"/>
      <c r="V7792" s="3"/>
      <c r="W7792" s="5"/>
      <c r="AE7792" s="7"/>
      <c r="AM7792" s="8"/>
      <c r="AT7792" s="9"/>
      <c r="GM7792" s="12"/>
      <c r="GN7792" s="12"/>
      <c r="GO7792" s="12"/>
      <c r="GP7792" s="12"/>
      <c r="GQ7792" s="12"/>
    </row>
    <row r="7793" spans="9:199" s="1" customFormat="1">
      <c r="I7793" s="3"/>
      <c r="P7793" s="59"/>
      <c r="Q7793" s="59"/>
      <c r="R7793" s="59"/>
      <c r="T7793" s="3"/>
      <c r="U7793" s="5"/>
      <c r="V7793" s="3"/>
      <c r="W7793" s="5"/>
      <c r="AE7793" s="7"/>
      <c r="AM7793" s="8"/>
      <c r="AT7793" s="9"/>
      <c r="GM7793" s="12"/>
      <c r="GN7793" s="12"/>
      <c r="GO7793" s="12"/>
      <c r="GP7793" s="12"/>
      <c r="GQ7793" s="12"/>
    </row>
    <row r="7794" spans="9:199" s="1" customFormat="1">
      <c r="I7794" s="3"/>
      <c r="P7794" s="59"/>
      <c r="Q7794" s="59"/>
      <c r="R7794" s="59"/>
      <c r="T7794" s="3"/>
      <c r="U7794" s="5"/>
      <c r="V7794" s="3"/>
      <c r="W7794" s="5"/>
      <c r="AE7794" s="7"/>
      <c r="AM7794" s="8"/>
      <c r="AT7794" s="9"/>
      <c r="GM7794" s="12"/>
      <c r="GN7794" s="12"/>
      <c r="GO7794" s="12"/>
      <c r="GP7794" s="12"/>
      <c r="GQ7794" s="12"/>
    </row>
    <row r="7795" spans="9:199" s="1" customFormat="1">
      <c r="I7795" s="3"/>
      <c r="P7795" s="59"/>
      <c r="Q7795" s="59"/>
      <c r="R7795" s="59"/>
      <c r="T7795" s="3"/>
      <c r="U7795" s="5"/>
      <c r="V7795" s="3"/>
      <c r="W7795" s="5"/>
      <c r="AE7795" s="7"/>
      <c r="AM7795" s="8"/>
      <c r="AT7795" s="9"/>
      <c r="GM7795" s="12"/>
      <c r="GN7795" s="12"/>
      <c r="GO7795" s="12"/>
      <c r="GP7795" s="12"/>
      <c r="GQ7795" s="12"/>
    </row>
    <row r="7796" spans="9:199" s="1" customFormat="1">
      <c r="I7796" s="3"/>
      <c r="P7796" s="59"/>
      <c r="Q7796" s="59"/>
      <c r="R7796" s="59"/>
      <c r="T7796" s="3"/>
      <c r="U7796" s="5"/>
      <c r="V7796" s="3"/>
      <c r="W7796" s="5"/>
      <c r="AE7796" s="7"/>
      <c r="AM7796" s="8"/>
      <c r="AT7796" s="9"/>
      <c r="GM7796" s="12"/>
      <c r="GN7796" s="12"/>
      <c r="GO7796" s="12"/>
      <c r="GP7796" s="12"/>
      <c r="GQ7796" s="12"/>
    </row>
    <row r="7797" spans="9:199" s="1" customFormat="1">
      <c r="I7797" s="3"/>
      <c r="P7797" s="59"/>
      <c r="Q7797" s="59"/>
      <c r="R7797" s="59"/>
      <c r="T7797" s="3"/>
      <c r="U7797" s="5"/>
      <c r="V7797" s="3"/>
      <c r="W7797" s="5"/>
      <c r="AE7797" s="7"/>
      <c r="AM7797" s="8"/>
      <c r="AT7797" s="9"/>
      <c r="GM7797" s="12"/>
      <c r="GN7797" s="12"/>
      <c r="GO7797" s="12"/>
      <c r="GP7797" s="12"/>
      <c r="GQ7797" s="12"/>
    </row>
    <row r="7798" spans="9:199" s="1" customFormat="1">
      <c r="I7798" s="3"/>
      <c r="P7798" s="59"/>
      <c r="Q7798" s="59"/>
      <c r="R7798" s="59"/>
      <c r="T7798" s="3"/>
      <c r="U7798" s="5"/>
      <c r="V7798" s="3"/>
      <c r="W7798" s="5"/>
      <c r="AE7798" s="7"/>
      <c r="AM7798" s="8"/>
      <c r="AT7798" s="9"/>
      <c r="GM7798" s="12"/>
      <c r="GN7798" s="12"/>
      <c r="GO7798" s="12"/>
      <c r="GP7798" s="12"/>
      <c r="GQ7798" s="12"/>
    </row>
    <row r="7799" spans="9:199" s="1" customFormat="1">
      <c r="I7799" s="3"/>
      <c r="P7799" s="59"/>
      <c r="Q7799" s="59"/>
      <c r="R7799" s="59"/>
      <c r="T7799" s="3"/>
      <c r="U7799" s="5"/>
      <c r="V7799" s="3"/>
      <c r="W7799" s="5"/>
      <c r="AE7799" s="7"/>
      <c r="AM7799" s="8"/>
      <c r="AT7799" s="9"/>
      <c r="GM7799" s="12"/>
      <c r="GN7799" s="12"/>
      <c r="GO7799" s="12"/>
      <c r="GP7799" s="12"/>
      <c r="GQ7799" s="12"/>
    </row>
    <row r="7800" spans="9:199" s="1" customFormat="1">
      <c r="I7800" s="3"/>
      <c r="P7800" s="59"/>
      <c r="Q7800" s="59"/>
      <c r="R7800" s="59"/>
      <c r="T7800" s="3"/>
      <c r="U7800" s="5"/>
      <c r="V7800" s="3"/>
      <c r="W7800" s="5"/>
      <c r="AE7800" s="7"/>
      <c r="AM7800" s="8"/>
      <c r="AT7800" s="9"/>
      <c r="GM7800" s="12"/>
      <c r="GN7800" s="12"/>
      <c r="GO7800" s="12"/>
      <c r="GP7800" s="12"/>
      <c r="GQ7800" s="12"/>
    </row>
    <row r="7801" spans="9:199" s="1" customFormat="1">
      <c r="I7801" s="3"/>
      <c r="P7801" s="59"/>
      <c r="Q7801" s="59"/>
      <c r="R7801" s="59"/>
      <c r="T7801" s="3"/>
      <c r="U7801" s="5"/>
      <c r="V7801" s="3"/>
      <c r="W7801" s="5"/>
      <c r="AE7801" s="7"/>
      <c r="AM7801" s="8"/>
      <c r="AT7801" s="9"/>
      <c r="GM7801" s="12"/>
      <c r="GN7801" s="12"/>
      <c r="GO7801" s="12"/>
      <c r="GP7801" s="12"/>
      <c r="GQ7801" s="12"/>
    </row>
    <row r="7802" spans="9:199" s="1" customFormat="1">
      <c r="I7802" s="3"/>
      <c r="P7802" s="59"/>
      <c r="Q7802" s="59"/>
      <c r="R7802" s="59"/>
      <c r="T7802" s="3"/>
      <c r="U7802" s="5"/>
      <c r="V7802" s="3"/>
      <c r="W7802" s="5"/>
      <c r="AE7802" s="7"/>
      <c r="AM7802" s="8"/>
      <c r="AT7802" s="9"/>
      <c r="GM7802" s="12"/>
      <c r="GN7802" s="12"/>
      <c r="GO7802" s="12"/>
      <c r="GP7802" s="12"/>
      <c r="GQ7802" s="12"/>
    </row>
    <row r="7803" spans="9:199" s="1" customFormat="1">
      <c r="I7803" s="3"/>
      <c r="P7803" s="59"/>
      <c r="Q7803" s="59"/>
      <c r="R7803" s="59"/>
      <c r="T7803" s="3"/>
      <c r="U7803" s="5"/>
      <c r="V7803" s="3"/>
      <c r="W7803" s="5"/>
      <c r="AE7803" s="7"/>
      <c r="AM7803" s="8"/>
      <c r="AT7803" s="9"/>
      <c r="GM7803" s="12"/>
      <c r="GN7803" s="12"/>
      <c r="GO7803" s="12"/>
      <c r="GP7803" s="12"/>
      <c r="GQ7803" s="12"/>
    </row>
    <row r="7804" spans="9:199" s="1" customFormat="1">
      <c r="I7804" s="3"/>
      <c r="P7804" s="59"/>
      <c r="Q7804" s="59"/>
      <c r="R7804" s="59"/>
      <c r="T7804" s="3"/>
      <c r="U7804" s="5"/>
      <c r="V7804" s="3"/>
      <c r="W7804" s="5"/>
      <c r="AE7804" s="7"/>
      <c r="AM7804" s="8"/>
      <c r="AT7804" s="9"/>
      <c r="GM7804" s="12"/>
      <c r="GN7804" s="12"/>
      <c r="GO7804" s="12"/>
      <c r="GP7804" s="12"/>
      <c r="GQ7804" s="12"/>
    </row>
    <row r="7805" spans="9:199" s="1" customFormat="1">
      <c r="I7805" s="3"/>
      <c r="P7805" s="59"/>
      <c r="Q7805" s="59"/>
      <c r="R7805" s="59"/>
      <c r="T7805" s="3"/>
      <c r="U7805" s="5"/>
      <c r="V7805" s="3"/>
      <c r="W7805" s="5"/>
      <c r="AE7805" s="7"/>
      <c r="AM7805" s="8"/>
      <c r="AT7805" s="9"/>
      <c r="GM7805" s="12"/>
      <c r="GN7805" s="12"/>
      <c r="GO7805" s="12"/>
      <c r="GP7805" s="12"/>
      <c r="GQ7805" s="12"/>
    </row>
    <row r="7806" spans="9:199" s="1" customFormat="1">
      <c r="I7806" s="3"/>
      <c r="P7806" s="59"/>
      <c r="Q7806" s="59"/>
      <c r="R7806" s="59"/>
      <c r="T7806" s="3"/>
      <c r="U7806" s="5"/>
      <c r="V7806" s="3"/>
      <c r="W7806" s="5"/>
      <c r="AE7806" s="7"/>
      <c r="AM7806" s="8"/>
      <c r="AT7806" s="9"/>
      <c r="GM7806" s="12"/>
      <c r="GN7806" s="12"/>
      <c r="GO7806" s="12"/>
      <c r="GP7806" s="12"/>
      <c r="GQ7806" s="12"/>
    </row>
    <row r="7807" spans="9:199" s="1" customFormat="1">
      <c r="I7807" s="3"/>
      <c r="P7807" s="59"/>
      <c r="Q7807" s="59"/>
      <c r="R7807" s="59"/>
      <c r="T7807" s="3"/>
      <c r="U7807" s="5"/>
      <c r="V7807" s="3"/>
      <c r="W7807" s="5"/>
      <c r="AE7807" s="7"/>
      <c r="AM7807" s="8"/>
      <c r="AT7807" s="9"/>
      <c r="GM7807" s="12"/>
      <c r="GN7807" s="12"/>
      <c r="GO7807" s="12"/>
      <c r="GP7807" s="12"/>
      <c r="GQ7807" s="12"/>
    </row>
    <row r="7808" spans="9:199" s="1" customFormat="1">
      <c r="I7808" s="3"/>
      <c r="P7808" s="59"/>
      <c r="Q7808" s="59"/>
      <c r="R7808" s="59"/>
      <c r="T7808" s="3"/>
      <c r="U7808" s="5"/>
      <c r="V7808" s="3"/>
      <c r="W7808" s="5"/>
      <c r="AE7808" s="7"/>
      <c r="AM7808" s="8"/>
      <c r="AT7808" s="9"/>
      <c r="GM7808" s="12"/>
      <c r="GN7808" s="12"/>
      <c r="GO7808" s="12"/>
      <c r="GP7808" s="12"/>
      <c r="GQ7808" s="12"/>
    </row>
    <row r="7809" spans="9:199" s="1" customFormat="1">
      <c r="I7809" s="3"/>
      <c r="P7809" s="59"/>
      <c r="Q7809" s="59"/>
      <c r="R7809" s="59"/>
      <c r="T7809" s="3"/>
      <c r="U7809" s="5"/>
      <c r="V7809" s="3"/>
      <c r="W7809" s="5"/>
      <c r="AE7809" s="7"/>
      <c r="AM7809" s="8"/>
      <c r="AT7809" s="9"/>
      <c r="GM7809" s="12"/>
      <c r="GN7809" s="12"/>
      <c r="GO7809" s="12"/>
      <c r="GP7809" s="12"/>
      <c r="GQ7809" s="12"/>
    </row>
    <row r="7810" spans="9:199" s="1" customFormat="1">
      <c r="I7810" s="3"/>
      <c r="P7810" s="59"/>
      <c r="Q7810" s="59"/>
      <c r="R7810" s="59"/>
      <c r="T7810" s="3"/>
      <c r="U7810" s="5"/>
      <c r="V7810" s="3"/>
      <c r="W7810" s="5"/>
      <c r="AE7810" s="7"/>
      <c r="AM7810" s="8"/>
      <c r="AT7810" s="9"/>
      <c r="GM7810" s="12"/>
      <c r="GN7810" s="12"/>
      <c r="GO7810" s="12"/>
      <c r="GP7810" s="12"/>
      <c r="GQ7810" s="12"/>
    </row>
    <row r="7811" spans="9:199" s="1" customFormat="1">
      <c r="I7811" s="3"/>
      <c r="P7811" s="59"/>
      <c r="Q7811" s="59"/>
      <c r="R7811" s="59"/>
      <c r="T7811" s="3"/>
      <c r="U7811" s="5"/>
      <c r="V7811" s="3"/>
      <c r="W7811" s="5"/>
      <c r="AE7811" s="7"/>
      <c r="AM7811" s="8"/>
      <c r="AT7811" s="9"/>
      <c r="GM7811" s="12"/>
      <c r="GN7811" s="12"/>
      <c r="GO7811" s="12"/>
      <c r="GP7811" s="12"/>
      <c r="GQ7811" s="12"/>
    </row>
    <row r="7812" spans="9:199" s="1" customFormat="1">
      <c r="I7812" s="3"/>
      <c r="P7812" s="59"/>
      <c r="Q7812" s="59"/>
      <c r="R7812" s="59"/>
      <c r="T7812" s="3"/>
      <c r="U7812" s="5"/>
      <c r="V7812" s="3"/>
      <c r="W7812" s="5"/>
      <c r="AE7812" s="7"/>
      <c r="AM7812" s="8"/>
      <c r="AT7812" s="9"/>
      <c r="GM7812" s="12"/>
      <c r="GN7812" s="12"/>
      <c r="GO7812" s="12"/>
      <c r="GP7812" s="12"/>
      <c r="GQ7812" s="12"/>
    </row>
    <row r="7813" spans="9:199" s="1" customFormat="1">
      <c r="I7813" s="3"/>
      <c r="P7813" s="59"/>
      <c r="Q7813" s="59"/>
      <c r="R7813" s="59"/>
      <c r="T7813" s="3"/>
      <c r="U7813" s="5"/>
      <c r="V7813" s="3"/>
      <c r="W7813" s="5"/>
      <c r="AE7813" s="7"/>
      <c r="AM7813" s="8"/>
      <c r="AT7813" s="9"/>
      <c r="GM7813" s="12"/>
      <c r="GN7813" s="12"/>
      <c r="GO7813" s="12"/>
      <c r="GP7813" s="12"/>
      <c r="GQ7813" s="12"/>
    </row>
    <row r="7814" spans="9:199" s="1" customFormat="1">
      <c r="I7814" s="3"/>
      <c r="P7814" s="59"/>
      <c r="Q7814" s="59"/>
      <c r="R7814" s="59"/>
      <c r="T7814" s="3"/>
      <c r="U7814" s="5"/>
      <c r="V7814" s="3"/>
      <c r="W7814" s="5"/>
      <c r="AE7814" s="7"/>
      <c r="AM7814" s="8"/>
      <c r="AT7814" s="9"/>
      <c r="GM7814" s="12"/>
      <c r="GN7814" s="12"/>
      <c r="GO7814" s="12"/>
      <c r="GP7814" s="12"/>
      <c r="GQ7814" s="12"/>
    </row>
    <row r="7815" spans="9:199" s="1" customFormat="1">
      <c r="I7815" s="3"/>
      <c r="P7815" s="59"/>
      <c r="Q7815" s="59"/>
      <c r="R7815" s="59"/>
      <c r="T7815" s="3"/>
      <c r="U7815" s="5"/>
      <c r="V7815" s="3"/>
      <c r="W7815" s="5"/>
      <c r="AE7815" s="7"/>
      <c r="AM7815" s="8"/>
      <c r="AT7815" s="9"/>
      <c r="GM7815" s="12"/>
      <c r="GN7815" s="12"/>
      <c r="GO7815" s="12"/>
      <c r="GP7815" s="12"/>
      <c r="GQ7815" s="12"/>
    </row>
    <row r="7816" spans="9:199" s="1" customFormat="1">
      <c r="I7816" s="3"/>
      <c r="P7816" s="59"/>
      <c r="Q7816" s="59"/>
      <c r="R7816" s="59"/>
      <c r="T7816" s="3"/>
      <c r="U7816" s="5"/>
      <c r="V7816" s="3"/>
      <c r="W7816" s="5"/>
      <c r="AE7816" s="7"/>
      <c r="AM7816" s="8"/>
      <c r="AT7816" s="9"/>
      <c r="GM7816" s="12"/>
      <c r="GN7816" s="12"/>
      <c r="GO7816" s="12"/>
      <c r="GP7816" s="12"/>
      <c r="GQ7816" s="12"/>
    </row>
    <row r="7817" spans="9:199" s="1" customFormat="1">
      <c r="I7817" s="3"/>
      <c r="P7817" s="59"/>
      <c r="Q7817" s="59"/>
      <c r="R7817" s="59"/>
      <c r="T7817" s="3"/>
      <c r="U7817" s="5"/>
      <c r="V7817" s="3"/>
      <c r="W7817" s="5"/>
      <c r="AE7817" s="7"/>
      <c r="AM7817" s="8"/>
      <c r="AT7817" s="9"/>
      <c r="GM7817" s="12"/>
      <c r="GN7817" s="12"/>
      <c r="GO7817" s="12"/>
      <c r="GP7817" s="12"/>
      <c r="GQ7817" s="12"/>
    </row>
    <row r="7818" spans="9:199" s="1" customFormat="1">
      <c r="I7818" s="3"/>
      <c r="P7818" s="59"/>
      <c r="Q7818" s="59"/>
      <c r="R7818" s="59"/>
      <c r="T7818" s="3"/>
      <c r="U7818" s="5"/>
      <c r="V7818" s="3"/>
      <c r="W7818" s="5"/>
      <c r="AE7818" s="7"/>
      <c r="AM7818" s="8"/>
      <c r="AT7818" s="9"/>
      <c r="GM7818" s="12"/>
      <c r="GN7818" s="12"/>
      <c r="GO7818" s="12"/>
      <c r="GP7818" s="12"/>
      <c r="GQ7818" s="12"/>
    </row>
    <row r="7819" spans="9:199" s="1" customFormat="1">
      <c r="I7819" s="3"/>
      <c r="P7819" s="59"/>
      <c r="Q7819" s="59"/>
      <c r="R7819" s="59"/>
      <c r="T7819" s="3"/>
      <c r="U7819" s="5"/>
      <c r="V7819" s="3"/>
      <c r="W7819" s="5"/>
      <c r="AE7819" s="7"/>
      <c r="AM7819" s="8"/>
      <c r="AT7819" s="9"/>
      <c r="GM7819" s="12"/>
      <c r="GN7819" s="12"/>
      <c r="GO7819" s="12"/>
      <c r="GP7819" s="12"/>
      <c r="GQ7819" s="12"/>
    </row>
    <row r="7820" spans="9:199" s="1" customFormat="1">
      <c r="I7820" s="3"/>
      <c r="P7820" s="59"/>
      <c r="Q7820" s="59"/>
      <c r="R7820" s="59"/>
      <c r="T7820" s="3"/>
      <c r="U7820" s="5"/>
      <c r="V7820" s="3"/>
      <c r="W7820" s="5"/>
      <c r="AE7820" s="7"/>
      <c r="AM7820" s="8"/>
      <c r="AT7820" s="9"/>
      <c r="GM7820" s="12"/>
      <c r="GN7820" s="12"/>
      <c r="GO7820" s="12"/>
      <c r="GP7820" s="12"/>
      <c r="GQ7820" s="12"/>
    </row>
    <row r="7821" spans="9:199" s="1" customFormat="1">
      <c r="I7821" s="3"/>
      <c r="P7821" s="59"/>
      <c r="Q7821" s="59"/>
      <c r="R7821" s="59"/>
      <c r="T7821" s="3"/>
      <c r="U7821" s="5"/>
      <c r="V7821" s="3"/>
      <c r="W7821" s="5"/>
      <c r="AE7821" s="7"/>
      <c r="AM7821" s="8"/>
      <c r="AT7821" s="9"/>
      <c r="GM7821" s="12"/>
      <c r="GN7821" s="12"/>
      <c r="GO7821" s="12"/>
      <c r="GP7821" s="12"/>
      <c r="GQ7821" s="12"/>
    </row>
    <row r="7822" spans="9:199" s="1" customFormat="1">
      <c r="I7822" s="3"/>
      <c r="P7822" s="59"/>
      <c r="Q7822" s="59"/>
      <c r="R7822" s="59"/>
      <c r="T7822" s="3"/>
      <c r="U7822" s="5"/>
      <c r="V7822" s="3"/>
      <c r="W7822" s="5"/>
      <c r="AE7822" s="7"/>
      <c r="AM7822" s="8"/>
      <c r="AT7822" s="9"/>
      <c r="GM7822" s="12"/>
      <c r="GN7822" s="12"/>
      <c r="GO7822" s="12"/>
      <c r="GP7822" s="12"/>
      <c r="GQ7822" s="12"/>
    </row>
    <row r="7823" spans="9:199" s="1" customFormat="1">
      <c r="I7823" s="3"/>
      <c r="P7823" s="59"/>
      <c r="Q7823" s="59"/>
      <c r="R7823" s="59"/>
      <c r="T7823" s="3"/>
      <c r="U7823" s="5"/>
      <c r="V7823" s="3"/>
      <c r="W7823" s="5"/>
      <c r="AE7823" s="7"/>
      <c r="AM7823" s="8"/>
      <c r="AT7823" s="9"/>
      <c r="GM7823" s="12"/>
      <c r="GN7823" s="12"/>
      <c r="GO7823" s="12"/>
      <c r="GP7823" s="12"/>
      <c r="GQ7823" s="12"/>
    </row>
    <row r="7824" spans="9:199" s="1" customFormat="1">
      <c r="I7824" s="3"/>
      <c r="P7824" s="59"/>
      <c r="Q7824" s="59"/>
      <c r="R7824" s="59"/>
      <c r="T7824" s="3"/>
      <c r="U7824" s="5"/>
      <c r="V7824" s="3"/>
      <c r="W7824" s="5"/>
      <c r="AE7824" s="7"/>
      <c r="AM7824" s="8"/>
      <c r="AT7824" s="9"/>
      <c r="GM7824" s="12"/>
      <c r="GN7824" s="12"/>
      <c r="GO7824" s="12"/>
      <c r="GP7824" s="12"/>
      <c r="GQ7824" s="12"/>
    </row>
    <row r="7825" spans="9:199" s="1" customFormat="1">
      <c r="I7825" s="3"/>
      <c r="P7825" s="59"/>
      <c r="Q7825" s="59"/>
      <c r="R7825" s="59"/>
      <c r="T7825" s="3"/>
      <c r="U7825" s="5"/>
      <c r="V7825" s="3"/>
      <c r="W7825" s="5"/>
      <c r="AE7825" s="7"/>
      <c r="AM7825" s="8"/>
      <c r="AT7825" s="9"/>
      <c r="GM7825" s="12"/>
      <c r="GN7825" s="12"/>
      <c r="GO7825" s="12"/>
      <c r="GP7825" s="12"/>
      <c r="GQ7825" s="12"/>
    </row>
    <row r="7826" spans="9:199" s="1" customFormat="1">
      <c r="I7826" s="3"/>
      <c r="P7826" s="59"/>
      <c r="Q7826" s="59"/>
      <c r="R7826" s="59"/>
      <c r="T7826" s="3"/>
      <c r="U7826" s="5"/>
      <c r="V7826" s="3"/>
      <c r="W7826" s="5"/>
      <c r="AE7826" s="7"/>
      <c r="AM7826" s="8"/>
      <c r="AT7826" s="9"/>
      <c r="GM7826" s="12"/>
      <c r="GN7826" s="12"/>
      <c r="GO7826" s="12"/>
      <c r="GP7826" s="12"/>
      <c r="GQ7826" s="12"/>
    </row>
    <row r="7827" spans="9:199" s="1" customFormat="1">
      <c r="I7827" s="3"/>
      <c r="P7827" s="59"/>
      <c r="Q7827" s="59"/>
      <c r="R7827" s="59"/>
      <c r="T7827" s="3"/>
      <c r="U7827" s="5"/>
      <c r="V7827" s="3"/>
      <c r="W7827" s="5"/>
      <c r="AE7827" s="7"/>
      <c r="AM7827" s="8"/>
      <c r="AT7827" s="9"/>
      <c r="GM7827" s="12"/>
      <c r="GN7827" s="12"/>
      <c r="GO7827" s="12"/>
      <c r="GP7827" s="12"/>
      <c r="GQ7827" s="12"/>
    </row>
    <row r="7828" spans="9:199" s="1" customFormat="1">
      <c r="I7828" s="3"/>
      <c r="P7828" s="59"/>
      <c r="Q7828" s="59"/>
      <c r="R7828" s="59"/>
      <c r="T7828" s="3"/>
      <c r="U7828" s="5"/>
      <c r="V7828" s="3"/>
      <c r="W7828" s="5"/>
      <c r="AE7828" s="7"/>
      <c r="AM7828" s="8"/>
      <c r="AT7828" s="9"/>
      <c r="GM7828" s="12"/>
      <c r="GN7828" s="12"/>
      <c r="GO7828" s="12"/>
      <c r="GP7828" s="12"/>
      <c r="GQ7828" s="12"/>
    </row>
    <row r="7829" spans="9:199" s="1" customFormat="1">
      <c r="I7829" s="3"/>
      <c r="P7829" s="59"/>
      <c r="Q7829" s="59"/>
      <c r="R7829" s="59"/>
      <c r="T7829" s="3"/>
      <c r="U7829" s="5"/>
      <c r="V7829" s="3"/>
      <c r="W7829" s="5"/>
      <c r="AE7829" s="7"/>
      <c r="AM7829" s="8"/>
      <c r="AT7829" s="9"/>
      <c r="GM7829" s="12"/>
      <c r="GN7829" s="12"/>
      <c r="GO7829" s="12"/>
      <c r="GP7829" s="12"/>
      <c r="GQ7829" s="12"/>
    </row>
    <row r="7830" spans="9:199" s="1" customFormat="1">
      <c r="I7830" s="3"/>
      <c r="P7830" s="59"/>
      <c r="Q7830" s="59"/>
      <c r="R7830" s="59"/>
      <c r="T7830" s="3"/>
      <c r="U7830" s="5"/>
      <c r="V7830" s="3"/>
      <c r="W7830" s="5"/>
      <c r="AE7830" s="7"/>
      <c r="AM7830" s="8"/>
      <c r="AT7830" s="9"/>
      <c r="GM7830" s="12"/>
      <c r="GN7830" s="12"/>
      <c r="GO7830" s="12"/>
      <c r="GP7830" s="12"/>
      <c r="GQ7830" s="12"/>
    </row>
    <row r="7831" spans="9:199" s="1" customFormat="1">
      <c r="I7831" s="3"/>
      <c r="P7831" s="59"/>
      <c r="Q7831" s="59"/>
      <c r="R7831" s="59"/>
      <c r="T7831" s="3"/>
      <c r="U7831" s="5"/>
      <c r="V7831" s="3"/>
      <c r="W7831" s="5"/>
      <c r="AE7831" s="7"/>
      <c r="AM7831" s="8"/>
      <c r="AT7831" s="9"/>
      <c r="GM7831" s="12"/>
      <c r="GN7831" s="12"/>
      <c r="GO7831" s="12"/>
      <c r="GP7831" s="12"/>
      <c r="GQ7831" s="12"/>
    </row>
    <row r="7832" spans="9:199" s="1" customFormat="1">
      <c r="I7832" s="3"/>
      <c r="P7832" s="59"/>
      <c r="Q7832" s="59"/>
      <c r="R7832" s="59"/>
      <c r="T7832" s="3"/>
      <c r="U7832" s="5"/>
      <c r="V7832" s="3"/>
      <c r="W7832" s="5"/>
      <c r="AE7832" s="7"/>
      <c r="AM7832" s="8"/>
      <c r="AT7832" s="9"/>
      <c r="GM7832" s="12"/>
      <c r="GN7832" s="12"/>
      <c r="GO7832" s="12"/>
      <c r="GP7832" s="12"/>
      <c r="GQ7832" s="12"/>
    </row>
    <row r="7833" spans="9:199" s="1" customFormat="1">
      <c r="I7833" s="3"/>
      <c r="P7833" s="59"/>
      <c r="Q7833" s="59"/>
      <c r="R7833" s="59"/>
      <c r="T7833" s="3"/>
      <c r="U7833" s="5"/>
      <c r="V7833" s="3"/>
      <c r="W7833" s="5"/>
      <c r="AE7833" s="7"/>
      <c r="AM7833" s="8"/>
      <c r="AT7833" s="9"/>
      <c r="GM7833" s="12"/>
      <c r="GN7833" s="12"/>
      <c r="GO7833" s="12"/>
      <c r="GP7833" s="12"/>
      <c r="GQ7833" s="12"/>
    </row>
    <row r="7834" spans="9:199" s="1" customFormat="1">
      <c r="I7834" s="3"/>
      <c r="P7834" s="59"/>
      <c r="Q7834" s="59"/>
      <c r="R7834" s="59"/>
      <c r="T7834" s="3"/>
      <c r="U7834" s="5"/>
      <c r="V7834" s="3"/>
      <c r="W7834" s="5"/>
      <c r="AE7834" s="7"/>
      <c r="AM7834" s="8"/>
      <c r="AT7834" s="9"/>
      <c r="GM7834" s="12"/>
      <c r="GN7834" s="12"/>
      <c r="GO7834" s="12"/>
      <c r="GP7834" s="12"/>
      <c r="GQ7834" s="12"/>
    </row>
    <row r="7835" spans="9:199" s="1" customFormat="1">
      <c r="I7835" s="3"/>
      <c r="P7835" s="59"/>
      <c r="Q7835" s="59"/>
      <c r="R7835" s="59"/>
      <c r="T7835" s="3"/>
      <c r="U7835" s="5"/>
      <c r="V7835" s="3"/>
      <c r="W7835" s="5"/>
      <c r="AE7835" s="7"/>
      <c r="AM7835" s="8"/>
      <c r="AT7835" s="9"/>
      <c r="GM7835" s="12"/>
      <c r="GN7835" s="12"/>
      <c r="GO7835" s="12"/>
      <c r="GP7835" s="12"/>
      <c r="GQ7835" s="12"/>
    </row>
    <row r="7836" spans="9:199" s="1" customFormat="1">
      <c r="I7836" s="3"/>
      <c r="P7836" s="59"/>
      <c r="Q7836" s="59"/>
      <c r="R7836" s="59"/>
      <c r="T7836" s="3"/>
      <c r="U7836" s="5"/>
      <c r="V7836" s="3"/>
      <c r="W7836" s="5"/>
      <c r="AE7836" s="7"/>
      <c r="AM7836" s="8"/>
      <c r="AT7836" s="9"/>
      <c r="GM7836" s="12"/>
      <c r="GN7836" s="12"/>
      <c r="GO7836" s="12"/>
      <c r="GP7836" s="12"/>
      <c r="GQ7836" s="12"/>
    </row>
    <row r="7837" spans="9:199" s="1" customFormat="1">
      <c r="I7837" s="3"/>
      <c r="P7837" s="59"/>
      <c r="Q7837" s="59"/>
      <c r="R7837" s="59"/>
      <c r="T7837" s="3"/>
      <c r="U7837" s="5"/>
      <c r="V7837" s="3"/>
      <c r="W7837" s="5"/>
      <c r="AE7837" s="7"/>
      <c r="AM7837" s="8"/>
      <c r="AT7837" s="9"/>
      <c r="GM7837" s="12"/>
      <c r="GN7837" s="12"/>
      <c r="GO7837" s="12"/>
      <c r="GP7837" s="12"/>
      <c r="GQ7837" s="12"/>
    </row>
    <row r="7838" spans="9:199" s="1" customFormat="1">
      <c r="I7838" s="3"/>
      <c r="P7838" s="59"/>
      <c r="Q7838" s="59"/>
      <c r="R7838" s="59"/>
      <c r="T7838" s="3"/>
      <c r="U7838" s="5"/>
      <c r="V7838" s="3"/>
      <c r="W7838" s="5"/>
      <c r="AE7838" s="7"/>
      <c r="AM7838" s="8"/>
      <c r="AT7838" s="9"/>
      <c r="GM7838" s="12"/>
      <c r="GN7838" s="12"/>
      <c r="GO7838" s="12"/>
      <c r="GP7838" s="12"/>
      <c r="GQ7838" s="12"/>
    </row>
    <row r="7839" spans="9:199" s="1" customFormat="1">
      <c r="I7839" s="3"/>
      <c r="P7839" s="59"/>
      <c r="Q7839" s="59"/>
      <c r="R7839" s="59"/>
      <c r="T7839" s="3"/>
      <c r="U7839" s="5"/>
      <c r="V7839" s="3"/>
      <c r="W7839" s="5"/>
      <c r="AE7839" s="7"/>
      <c r="AM7839" s="8"/>
      <c r="AT7839" s="9"/>
      <c r="GM7839" s="12"/>
      <c r="GN7839" s="12"/>
      <c r="GO7839" s="12"/>
      <c r="GP7839" s="12"/>
      <c r="GQ7839" s="12"/>
    </row>
    <row r="7840" spans="9:199" s="1" customFormat="1">
      <c r="I7840" s="3"/>
      <c r="P7840" s="59"/>
      <c r="Q7840" s="59"/>
      <c r="R7840" s="59"/>
      <c r="T7840" s="3"/>
      <c r="U7840" s="5"/>
      <c r="V7840" s="3"/>
      <c r="W7840" s="5"/>
      <c r="AE7840" s="7"/>
      <c r="AM7840" s="8"/>
      <c r="AT7840" s="9"/>
      <c r="GM7840" s="12"/>
      <c r="GN7840" s="12"/>
      <c r="GO7840" s="12"/>
      <c r="GP7840" s="12"/>
      <c r="GQ7840" s="12"/>
    </row>
    <row r="7841" spans="9:199" s="1" customFormat="1">
      <c r="I7841" s="3"/>
      <c r="P7841" s="59"/>
      <c r="Q7841" s="59"/>
      <c r="R7841" s="59"/>
      <c r="T7841" s="3"/>
      <c r="U7841" s="5"/>
      <c r="V7841" s="3"/>
      <c r="W7841" s="5"/>
      <c r="AE7841" s="7"/>
      <c r="AM7841" s="8"/>
      <c r="AT7841" s="9"/>
      <c r="GM7841" s="12"/>
      <c r="GN7841" s="12"/>
      <c r="GO7841" s="12"/>
      <c r="GP7841" s="12"/>
      <c r="GQ7841" s="12"/>
    </row>
    <row r="7842" spans="9:199" s="1" customFormat="1">
      <c r="I7842" s="3"/>
      <c r="P7842" s="59"/>
      <c r="Q7842" s="59"/>
      <c r="R7842" s="59"/>
      <c r="T7842" s="3"/>
      <c r="U7842" s="5"/>
      <c r="V7842" s="3"/>
      <c r="W7842" s="5"/>
      <c r="AE7842" s="7"/>
      <c r="AM7842" s="8"/>
      <c r="AT7842" s="9"/>
      <c r="GM7842" s="12"/>
      <c r="GN7842" s="12"/>
      <c r="GO7842" s="12"/>
      <c r="GP7842" s="12"/>
      <c r="GQ7842" s="12"/>
    </row>
    <row r="7843" spans="9:199" s="1" customFormat="1">
      <c r="I7843" s="3"/>
      <c r="P7843" s="59"/>
      <c r="Q7843" s="59"/>
      <c r="R7843" s="59"/>
      <c r="T7843" s="3"/>
      <c r="U7843" s="5"/>
      <c r="V7843" s="3"/>
      <c r="W7843" s="5"/>
      <c r="AE7843" s="7"/>
      <c r="AM7843" s="8"/>
      <c r="AT7843" s="9"/>
      <c r="GM7843" s="12"/>
      <c r="GN7843" s="12"/>
      <c r="GO7843" s="12"/>
      <c r="GP7843" s="12"/>
      <c r="GQ7843" s="12"/>
    </row>
    <row r="7844" spans="9:199" s="1" customFormat="1">
      <c r="I7844" s="3"/>
      <c r="P7844" s="59"/>
      <c r="Q7844" s="59"/>
      <c r="R7844" s="59"/>
      <c r="T7844" s="3"/>
      <c r="U7844" s="5"/>
      <c r="V7844" s="3"/>
      <c r="W7844" s="5"/>
      <c r="AE7844" s="7"/>
      <c r="AM7844" s="8"/>
      <c r="AT7844" s="9"/>
      <c r="GM7844" s="12"/>
      <c r="GN7844" s="12"/>
      <c r="GO7844" s="12"/>
      <c r="GP7844" s="12"/>
      <c r="GQ7844" s="12"/>
    </row>
    <row r="7845" spans="9:199" s="1" customFormat="1">
      <c r="I7845" s="3"/>
      <c r="P7845" s="59"/>
      <c r="Q7845" s="59"/>
      <c r="R7845" s="59"/>
      <c r="T7845" s="3"/>
      <c r="U7845" s="5"/>
      <c r="V7845" s="3"/>
      <c r="W7845" s="5"/>
      <c r="AE7845" s="7"/>
      <c r="AM7845" s="8"/>
      <c r="AT7845" s="9"/>
      <c r="GM7845" s="12"/>
      <c r="GN7845" s="12"/>
      <c r="GO7845" s="12"/>
      <c r="GP7845" s="12"/>
      <c r="GQ7845" s="12"/>
    </row>
    <row r="7846" spans="9:199" s="1" customFormat="1">
      <c r="I7846" s="3"/>
      <c r="P7846" s="59"/>
      <c r="Q7846" s="59"/>
      <c r="R7846" s="59"/>
      <c r="T7846" s="3"/>
      <c r="U7846" s="5"/>
      <c r="V7846" s="3"/>
      <c r="W7846" s="5"/>
      <c r="AE7846" s="7"/>
      <c r="AM7846" s="8"/>
      <c r="AT7846" s="9"/>
      <c r="GM7846" s="12"/>
      <c r="GN7846" s="12"/>
      <c r="GO7846" s="12"/>
      <c r="GP7846" s="12"/>
      <c r="GQ7846" s="12"/>
    </row>
    <row r="7847" spans="9:199" s="1" customFormat="1">
      <c r="I7847" s="3"/>
      <c r="P7847" s="59"/>
      <c r="Q7847" s="59"/>
      <c r="R7847" s="59"/>
      <c r="T7847" s="3"/>
      <c r="U7847" s="5"/>
      <c r="V7847" s="3"/>
      <c r="W7847" s="5"/>
      <c r="AE7847" s="7"/>
      <c r="AM7847" s="8"/>
      <c r="AT7847" s="9"/>
      <c r="GM7847" s="12"/>
      <c r="GN7847" s="12"/>
      <c r="GO7847" s="12"/>
      <c r="GP7847" s="12"/>
      <c r="GQ7847" s="12"/>
    </row>
    <row r="7848" spans="9:199" s="1" customFormat="1">
      <c r="I7848" s="3"/>
      <c r="P7848" s="59"/>
      <c r="Q7848" s="59"/>
      <c r="R7848" s="59"/>
      <c r="T7848" s="3"/>
      <c r="U7848" s="5"/>
      <c r="V7848" s="3"/>
      <c r="W7848" s="5"/>
      <c r="AE7848" s="7"/>
      <c r="AM7848" s="8"/>
      <c r="AT7848" s="9"/>
      <c r="GM7848" s="12"/>
      <c r="GN7848" s="12"/>
      <c r="GO7848" s="12"/>
      <c r="GP7848" s="12"/>
      <c r="GQ7848" s="12"/>
    </row>
    <row r="7849" spans="9:199" s="1" customFormat="1">
      <c r="I7849" s="3"/>
      <c r="P7849" s="59"/>
      <c r="Q7849" s="59"/>
      <c r="R7849" s="59"/>
      <c r="T7849" s="3"/>
      <c r="U7849" s="5"/>
      <c r="V7849" s="3"/>
      <c r="W7849" s="5"/>
      <c r="AE7849" s="7"/>
      <c r="AM7849" s="8"/>
      <c r="AT7849" s="9"/>
      <c r="GM7849" s="12"/>
      <c r="GN7849" s="12"/>
      <c r="GO7849" s="12"/>
      <c r="GP7849" s="12"/>
      <c r="GQ7849" s="12"/>
    </row>
    <row r="7850" spans="9:199" s="1" customFormat="1">
      <c r="I7850" s="3"/>
      <c r="P7850" s="59"/>
      <c r="Q7850" s="59"/>
      <c r="R7850" s="59"/>
      <c r="T7850" s="3"/>
      <c r="U7850" s="5"/>
      <c r="V7850" s="3"/>
      <c r="W7850" s="5"/>
      <c r="AE7850" s="7"/>
      <c r="AM7850" s="8"/>
      <c r="AT7850" s="9"/>
      <c r="GM7850" s="12"/>
      <c r="GN7850" s="12"/>
      <c r="GO7850" s="12"/>
      <c r="GP7850" s="12"/>
      <c r="GQ7850" s="12"/>
    </row>
    <row r="7851" spans="9:199" s="1" customFormat="1">
      <c r="I7851" s="3"/>
      <c r="P7851" s="59"/>
      <c r="Q7851" s="59"/>
      <c r="R7851" s="59"/>
      <c r="T7851" s="3"/>
      <c r="U7851" s="5"/>
      <c r="V7851" s="3"/>
      <c r="W7851" s="5"/>
      <c r="AE7851" s="7"/>
      <c r="AM7851" s="8"/>
      <c r="AT7851" s="9"/>
      <c r="GM7851" s="12"/>
      <c r="GN7851" s="12"/>
      <c r="GO7851" s="12"/>
      <c r="GP7851" s="12"/>
      <c r="GQ7851" s="12"/>
    </row>
    <row r="7852" spans="9:199" s="1" customFormat="1">
      <c r="I7852" s="3"/>
      <c r="P7852" s="59"/>
      <c r="Q7852" s="59"/>
      <c r="R7852" s="59"/>
      <c r="T7852" s="3"/>
      <c r="U7852" s="5"/>
      <c r="V7852" s="3"/>
      <c r="W7852" s="5"/>
      <c r="AE7852" s="7"/>
      <c r="AM7852" s="8"/>
      <c r="AT7852" s="9"/>
      <c r="GM7852" s="12"/>
      <c r="GN7852" s="12"/>
      <c r="GO7852" s="12"/>
      <c r="GP7852" s="12"/>
      <c r="GQ7852" s="12"/>
    </row>
    <row r="7853" spans="9:199" s="1" customFormat="1">
      <c r="I7853" s="3"/>
      <c r="P7853" s="59"/>
      <c r="Q7853" s="59"/>
      <c r="R7853" s="59"/>
      <c r="T7853" s="3"/>
      <c r="U7853" s="5"/>
      <c r="V7853" s="3"/>
      <c r="W7853" s="5"/>
      <c r="AE7853" s="7"/>
      <c r="AM7853" s="8"/>
      <c r="AT7853" s="9"/>
      <c r="GM7853" s="12"/>
      <c r="GN7853" s="12"/>
      <c r="GO7853" s="12"/>
      <c r="GP7853" s="12"/>
      <c r="GQ7853" s="12"/>
    </row>
    <row r="7854" spans="9:199" s="1" customFormat="1">
      <c r="I7854" s="3"/>
      <c r="P7854" s="59"/>
      <c r="Q7854" s="59"/>
      <c r="R7854" s="59"/>
      <c r="T7854" s="3"/>
      <c r="U7854" s="5"/>
      <c r="V7854" s="3"/>
      <c r="W7854" s="5"/>
      <c r="AE7854" s="7"/>
      <c r="AM7854" s="8"/>
      <c r="AT7854" s="9"/>
      <c r="GM7854" s="12"/>
      <c r="GN7854" s="12"/>
      <c r="GO7854" s="12"/>
      <c r="GP7854" s="12"/>
      <c r="GQ7854" s="12"/>
    </row>
    <row r="7855" spans="9:199" s="1" customFormat="1">
      <c r="I7855" s="3"/>
      <c r="P7855" s="59"/>
      <c r="Q7855" s="59"/>
      <c r="R7855" s="59"/>
      <c r="T7855" s="3"/>
      <c r="U7855" s="5"/>
      <c r="V7855" s="3"/>
      <c r="W7855" s="5"/>
      <c r="AE7855" s="7"/>
      <c r="AM7855" s="8"/>
      <c r="AT7855" s="9"/>
      <c r="GM7855" s="12"/>
      <c r="GN7855" s="12"/>
      <c r="GO7855" s="12"/>
      <c r="GP7855" s="12"/>
      <c r="GQ7855" s="12"/>
    </row>
    <row r="7856" spans="9:199" s="1" customFormat="1">
      <c r="I7856" s="3"/>
      <c r="P7856" s="59"/>
      <c r="Q7856" s="59"/>
      <c r="R7856" s="59"/>
      <c r="T7856" s="3"/>
      <c r="U7856" s="5"/>
      <c r="V7856" s="3"/>
      <c r="W7856" s="5"/>
      <c r="AE7856" s="7"/>
      <c r="AM7856" s="8"/>
      <c r="AT7856" s="9"/>
      <c r="GM7856" s="12"/>
      <c r="GN7856" s="12"/>
      <c r="GO7856" s="12"/>
      <c r="GP7856" s="12"/>
      <c r="GQ7856" s="12"/>
    </row>
    <row r="7857" spans="9:199" s="1" customFormat="1">
      <c r="I7857" s="3"/>
      <c r="P7857" s="59"/>
      <c r="Q7857" s="59"/>
      <c r="R7857" s="59"/>
      <c r="T7857" s="3"/>
      <c r="U7857" s="5"/>
      <c r="V7857" s="3"/>
      <c r="W7857" s="5"/>
      <c r="AE7857" s="7"/>
      <c r="AM7857" s="8"/>
      <c r="AT7857" s="9"/>
      <c r="GM7857" s="12"/>
      <c r="GN7857" s="12"/>
      <c r="GO7857" s="12"/>
      <c r="GP7857" s="12"/>
      <c r="GQ7857" s="12"/>
    </row>
    <row r="7858" spans="9:199" s="1" customFormat="1">
      <c r="I7858" s="3"/>
      <c r="P7858" s="59"/>
      <c r="Q7858" s="59"/>
      <c r="R7858" s="59"/>
      <c r="T7858" s="3"/>
      <c r="U7858" s="5"/>
      <c r="V7858" s="3"/>
      <c r="W7858" s="5"/>
      <c r="AE7858" s="7"/>
      <c r="AM7858" s="8"/>
      <c r="AT7858" s="9"/>
      <c r="GM7858" s="12"/>
      <c r="GN7858" s="12"/>
      <c r="GO7858" s="12"/>
      <c r="GP7858" s="12"/>
      <c r="GQ7858" s="12"/>
    </row>
    <row r="7859" spans="9:199" s="1" customFormat="1">
      <c r="I7859" s="3"/>
      <c r="P7859" s="59"/>
      <c r="Q7859" s="59"/>
      <c r="R7859" s="59"/>
      <c r="T7859" s="3"/>
      <c r="U7859" s="5"/>
      <c r="V7859" s="3"/>
      <c r="W7859" s="5"/>
      <c r="AE7859" s="7"/>
      <c r="AM7859" s="8"/>
      <c r="AT7859" s="9"/>
      <c r="GM7859" s="12"/>
      <c r="GN7859" s="12"/>
      <c r="GO7859" s="12"/>
      <c r="GP7859" s="12"/>
      <c r="GQ7859" s="12"/>
    </row>
    <row r="7860" spans="9:199" s="1" customFormat="1">
      <c r="I7860" s="3"/>
      <c r="P7860" s="59"/>
      <c r="Q7860" s="59"/>
      <c r="R7860" s="59"/>
      <c r="T7860" s="3"/>
      <c r="U7860" s="5"/>
      <c r="V7860" s="3"/>
      <c r="W7860" s="5"/>
      <c r="AE7860" s="7"/>
      <c r="AM7860" s="8"/>
      <c r="AT7860" s="9"/>
      <c r="GM7860" s="12"/>
      <c r="GN7860" s="12"/>
      <c r="GO7860" s="12"/>
      <c r="GP7860" s="12"/>
      <c r="GQ7860" s="12"/>
    </row>
    <row r="7861" spans="9:199" s="1" customFormat="1">
      <c r="I7861" s="3"/>
      <c r="P7861" s="59"/>
      <c r="Q7861" s="59"/>
      <c r="R7861" s="59"/>
      <c r="T7861" s="3"/>
      <c r="U7861" s="5"/>
      <c r="V7861" s="3"/>
      <c r="W7861" s="5"/>
      <c r="AE7861" s="7"/>
      <c r="AM7861" s="8"/>
      <c r="AT7861" s="9"/>
      <c r="GM7861" s="12"/>
      <c r="GN7861" s="12"/>
      <c r="GO7861" s="12"/>
      <c r="GP7861" s="12"/>
      <c r="GQ7861" s="12"/>
    </row>
    <row r="7862" spans="9:199" s="1" customFormat="1">
      <c r="I7862" s="3"/>
      <c r="P7862" s="59"/>
      <c r="Q7862" s="59"/>
      <c r="R7862" s="59"/>
      <c r="T7862" s="3"/>
      <c r="U7862" s="5"/>
      <c r="V7862" s="3"/>
      <c r="W7862" s="5"/>
      <c r="AE7862" s="7"/>
      <c r="AM7862" s="8"/>
      <c r="AT7862" s="9"/>
      <c r="GM7862" s="12"/>
      <c r="GN7862" s="12"/>
      <c r="GO7862" s="12"/>
      <c r="GP7862" s="12"/>
      <c r="GQ7862" s="12"/>
    </row>
    <row r="7863" spans="9:199" s="1" customFormat="1">
      <c r="I7863" s="3"/>
      <c r="P7863" s="59"/>
      <c r="Q7863" s="59"/>
      <c r="R7863" s="59"/>
      <c r="T7863" s="3"/>
      <c r="U7863" s="5"/>
      <c r="V7863" s="3"/>
      <c r="W7863" s="5"/>
      <c r="AE7863" s="7"/>
      <c r="AM7863" s="8"/>
      <c r="AT7863" s="9"/>
      <c r="GM7863" s="12"/>
      <c r="GN7863" s="12"/>
      <c r="GO7863" s="12"/>
      <c r="GP7863" s="12"/>
      <c r="GQ7863" s="12"/>
    </row>
    <row r="7864" spans="9:199" s="1" customFormat="1">
      <c r="I7864" s="3"/>
      <c r="P7864" s="59"/>
      <c r="Q7864" s="59"/>
      <c r="R7864" s="59"/>
      <c r="T7864" s="3"/>
      <c r="U7864" s="5"/>
      <c r="V7864" s="3"/>
      <c r="W7864" s="5"/>
      <c r="AE7864" s="7"/>
      <c r="AM7864" s="8"/>
      <c r="AT7864" s="9"/>
      <c r="GM7864" s="12"/>
      <c r="GN7864" s="12"/>
      <c r="GO7864" s="12"/>
      <c r="GP7864" s="12"/>
      <c r="GQ7864" s="12"/>
    </row>
    <row r="7865" spans="9:199" s="1" customFormat="1">
      <c r="I7865" s="3"/>
      <c r="P7865" s="59"/>
      <c r="Q7865" s="59"/>
      <c r="R7865" s="59"/>
      <c r="T7865" s="3"/>
      <c r="U7865" s="5"/>
      <c r="V7865" s="3"/>
      <c r="W7865" s="5"/>
      <c r="AE7865" s="7"/>
      <c r="AM7865" s="8"/>
      <c r="AT7865" s="9"/>
      <c r="GM7865" s="12"/>
      <c r="GN7865" s="12"/>
      <c r="GO7865" s="12"/>
      <c r="GP7865" s="12"/>
      <c r="GQ7865" s="12"/>
    </row>
    <row r="7866" spans="9:199" s="1" customFormat="1">
      <c r="I7866" s="3"/>
      <c r="P7866" s="59"/>
      <c r="Q7866" s="59"/>
      <c r="R7866" s="59"/>
      <c r="T7866" s="3"/>
      <c r="U7866" s="5"/>
      <c r="V7866" s="3"/>
      <c r="W7866" s="5"/>
      <c r="AE7866" s="7"/>
      <c r="AM7866" s="8"/>
      <c r="AT7866" s="9"/>
      <c r="GM7866" s="12"/>
      <c r="GN7866" s="12"/>
      <c r="GO7866" s="12"/>
      <c r="GP7866" s="12"/>
      <c r="GQ7866" s="12"/>
    </row>
    <row r="7867" spans="9:199" s="1" customFormat="1">
      <c r="I7867" s="3"/>
      <c r="P7867" s="59"/>
      <c r="Q7867" s="59"/>
      <c r="R7867" s="59"/>
      <c r="T7867" s="3"/>
      <c r="U7867" s="5"/>
      <c r="V7867" s="3"/>
      <c r="W7867" s="5"/>
      <c r="AE7867" s="7"/>
      <c r="AM7867" s="8"/>
      <c r="AT7867" s="9"/>
      <c r="GM7867" s="12"/>
      <c r="GN7867" s="12"/>
      <c r="GO7867" s="12"/>
      <c r="GP7867" s="12"/>
      <c r="GQ7867" s="12"/>
    </row>
    <row r="7868" spans="9:199" s="1" customFormat="1">
      <c r="I7868" s="3"/>
      <c r="P7868" s="59"/>
      <c r="Q7868" s="59"/>
      <c r="R7868" s="59"/>
      <c r="T7868" s="3"/>
      <c r="U7868" s="5"/>
      <c r="V7868" s="3"/>
      <c r="W7868" s="5"/>
      <c r="AE7868" s="7"/>
      <c r="AM7868" s="8"/>
      <c r="AT7868" s="9"/>
      <c r="GM7868" s="12"/>
      <c r="GN7868" s="12"/>
      <c r="GO7868" s="12"/>
      <c r="GP7868" s="12"/>
      <c r="GQ7868" s="12"/>
    </row>
    <row r="7869" spans="9:199" s="1" customFormat="1">
      <c r="I7869" s="3"/>
      <c r="P7869" s="59"/>
      <c r="Q7869" s="59"/>
      <c r="R7869" s="59"/>
      <c r="T7869" s="3"/>
      <c r="U7869" s="5"/>
      <c r="V7869" s="3"/>
      <c r="W7869" s="5"/>
      <c r="AE7869" s="7"/>
      <c r="AM7869" s="8"/>
      <c r="AT7869" s="9"/>
      <c r="GM7869" s="12"/>
      <c r="GN7869" s="12"/>
      <c r="GO7869" s="12"/>
      <c r="GP7869" s="12"/>
      <c r="GQ7869" s="12"/>
    </row>
    <row r="7870" spans="9:199" s="1" customFormat="1">
      <c r="I7870" s="3"/>
      <c r="P7870" s="59"/>
      <c r="Q7870" s="59"/>
      <c r="R7870" s="59"/>
      <c r="T7870" s="3"/>
      <c r="U7870" s="5"/>
      <c r="V7870" s="3"/>
      <c r="W7870" s="5"/>
      <c r="AE7870" s="7"/>
      <c r="AM7870" s="8"/>
      <c r="AT7870" s="9"/>
      <c r="GM7870" s="12"/>
      <c r="GN7870" s="12"/>
      <c r="GO7870" s="12"/>
      <c r="GP7870" s="12"/>
      <c r="GQ7870" s="12"/>
    </row>
    <row r="7871" spans="9:199" s="1" customFormat="1">
      <c r="I7871" s="3"/>
      <c r="P7871" s="59"/>
      <c r="Q7871" s="59"/>
      <c r="R7871" s="59"/>
      <c r="T7871" s="3"/>
      <c r="U7871" s="5"/>
      <c r="V7871" s="3"/>
      <c r="W7871" s="5"/>
      <c r="AE7871" s="7"/>
      <c r="AM7871" s="8"/>
      <c r="AT7871" s="9"/>
      <c r="GM7871" s="12"/>
      <c r="GN7871" s="12"/>
      <c r="GO7871" s="12"/>
      <c r="GP7871" s="12"/>
      <c r="GQ7871" s="12"/>
    </row>
    <row r="7872" spans="9:199" s="1" customFormat="1">
      <c r="I7872" s="3"/>
      <c r="P7872" s="59"/>
      <c r="Q7872" s="59"/>
      <c r="R7872" s="59"/>
      <c r="T7872" s="3"/>
      <c r="U7872" s="5"/>
      <c r="V7872" s="3"/>
      <c r="W7872" s="5"/>
      <c r="AE7872" s="7"/>
      <c r="AM7872" s="8"/>
      <c r="AT7872" s="9"/>
      <c r="GM7872" s="12"/>
      <c r="GN7872" s="12"/>
      <c r="GO7872" s="12"/>
      <c r="GP7872" s="12"/>
      <c r="GQ7872" s="12"/>
    </row>
    <row r="7873" spans="9:199" s="1" customFormat="1">
      <c r="I7873" s="3"/>
      <c r="P7873" s="59"/>
      <c r="Q7873" s="59"/>
      <c r="R7873" s="59"/>
      <c r="T7873" s="3"/>
      <c r="U7873" s="5"/>
      <c r="V7873" s="3"/>
      <c r="W7873" s="5"/>
      <c r="AE7873" s="7"/>
      <c r="AM7873" s="8"/>
      <c r="AT7873" s="9"/>
      <c r="GM7873" s="12"/>
      <c r="GN7873" s="12"/>
      <c r="GO7873" s="12"/>
      <c r="GP7873" s="12"/>
      <c r="GQ7873" s="12"/>
    </row>
    <row r="7874" spans="9:199" s="1" customFormat="1">
      <c r="I7874" s="3"/>
      <c r="P7874" s="59"/>
      <c r="Q7874" s="59"/>
      <c r="R7874" s="59"/>
      <c r="T7874" s="3"/>
      <c r="U7874" s="5"/>
      <c r="V7874" s="3"/>
      <c r="W7874" s="5"/>
      <c r="AE7874" s="7"/>
      <c r="AM7874" s="8"/>
      <c r="AT7874" s="9"/>
      <c r="GM7874" s="12"/>
      <c r="GN7874" s="12"/>
      <c r="GO7874" s="12"/>
      <c r="GP7874" s="12"/>
      <c r="GQ7874" s="12"/>
    </row>
    <row r="7875" spans="9:199" s="1" customFormat="1">
      <c r="I7875" s="3"/>
      <c r="P7875" s="59"/>
      <c r="Q7875" s="59"/>
      <c r="R7875" s="59"/>
      <c r="T7875" s="3"/>
      <c r="U7875" s="5"/>
      <c r="V7875" s="3"/>
      <c r="W7875" s="5"/>
      <c r="AE7875" s="7"/>
      <c r="AM7875" s="8"/>
      <c r="AT7875" s="9"/>
      <c r="GM7875" s="12"/>
      <c r="GN7875" s="12"/>
      <c r="GO7875" s="12"/>
      <c r="GP7875" s="12"/>
      <c r="GQ7875" s="12"/>
    </row>
    <row r="7876" spans="9:199" s="1" customFormat="1">
      <c r="I7876" s="3"/>
      <c r="P7876" s="59"/>
      <c r="Q7876" s="59"/>
      <c r="R7876" s="59"/>
      <c r="T7876" s="3"/>
      <c r="U7876" s="5"/>
      <c r="V7876" s="3"/>
      <c r="W7876" s="5"/>
      <c r="AE7876" s="7"/>
      <c r="AM7876" s="8"/>
      <c r="AT7876" s="9"/>
      <c r="GM7876" s="12"/>
      <c r="GN7876" s="12"/>
      <c r="GO7876" s="12"/>
      <c r="GP7876" s="12"/>
      <c r="GQ7876" s="12"/>
    </row>
    <row r="7877" spans="9:199" s="1" customFormat="1">
      <c r="I7877" s="3"/>
      <c r="P7877" s="59"/>
      <c r="Q7877" s="59"/>
      <c r="R7877" s="59"/>
      <c r="T7877" s="3"/>
      <c r="U7877" s="5"/>
      <c r="V7877" s="3"/>
      <c r="W7877" s="5"/>
      <c r="AE7877" s="7"/>
      <c r="AM7877" s="8"/>
      <c r="AT7877" s="9"/>
      <c r="GM7877" s="12"/>
      <c r="GN7877" s="12"/>
      <c r="GO7877" s="12"/>
      <c r="GP7877" s="12"/>
      <c r="GQ7877" s="12"/>
    </row>
    <row r="7878" spans="9:199" s="1" customFormat="1">
      <c r="I7878" s="3"/>
      <c r="P7878" s="59"/>
      <c r="Q7878" s="59"/>
      <c r="R7878" s="59"/>
      <c r="T7878" s="3"/>
      <c r="U7878" s="5"/>
      <c r="V7878" s="3"/>
      <c r="W7878" s="5"/>
      <c r="AE7878" s="7"/>
      <c r="AM7878" s="8"/>
      <c r="AT7878" s="9"/>
      <c r="GM7878" s="12"/>
      <c r="GN7878" s="12"/>
      <c r="GO7878" s="12"/>
      <c r="GP7878" s="12"/>
      <c r="GQ7878" s="12"/>
    </row>
    <row r="7879" spans="9:199" s="1" customFormat="1">
      <c r="I7879" s="3"/>
      <c r="P7879" s="59"/>
      <c r="Q7879" s="59"/>
      <c r="R7879" s="59"/>
      <c r="T7879" s="3"/>
      <c r="U7879" s="5"/>
      <c r="V7879" s="3"/>
      <c r="W7879" s="5"/>
      <c r="AE7879" s="7"/>
      <c r="AM7879" s="8"/>
      <c r="AT7879" s="9"/>
      <c r="GM7879" s="12"/>
      <c r="GN7879" s="12"/>
      <c r="GO7879" s="12"/>
      <c r="GP7879" s="12"/>
      <c r="GQ7879" s="12"/>
    </row>
    <row r="7880" spans="9:199" s="1" customFormat="1">
      <c r="I7880" s="3"/>
      <c r="P7880" s="59"/>
      <c r="Q7880" s="59"/>
      <c r="R7880" s="59"/>
      <c r="T7880" s="3"/>
      <c r="U7880" s="5"/>
      <c r="V7880" s="3"/>
      <c r="W7880" s="5"/>
      <c r="AE7880" s="7"/>
      <c r="AM7880" s="8"/>
      <c r="AT7880" s="9"/>
      <c r="GM7880" s="12"/>
      <c r="GN7880" s="12"/>
      <c r="GO7880" s="12"/>
      <c r="GP7880" s="12"/>
      <c r="GQ7880" s="12"/>
    </row>
    <row r="7881" spans="9:199" s="1" customFormat="1">
      <c r="I7881" s="3"/>
      <c r="P7881" s="59"/>
      <c r="Q7881" s="59"/>
      <c r="R7881" s="59"/>
      <c r="T7881" s="3"/>
      <c r="U7881" s="5"/>
      <c r="V7881" s="3"/>
      <c r="W7881" s="5"/>
      <c r="AE7881" s="7"/>
      <c r="AM7881" s="8"/>
      <c r="AT7881" s="9"/>
      <c r="GM7881" s="12"/>
      <c r="GN7881" s="12"/>
      <c r="GO7881" s="12"/>
      <c r="GP7881" s="12"/>
      <c r="GQ7881" s="12"/>
    </row>
    <row r="7882" spans="9:199" s="1" customFormat="1">
      <c r="I7882" s="3"/>
      <c r="P7882" s="59"/>
      <c r="Q7882" s="59"/>
      <c r="R7882" s="59"/>
      <c r="T7882" s="3"/>
      <c r="U7882" s="5"/>
      <c r="V7882" s="3"/>
      <c r="W7882" s="5"/>
      <c r="AE7882" s="7"/>
      <c r="AM7882" s="8"/>
      <c r="AT7882" s="9"/>
      <c r="GM7882" s="12"/>
      <c r="GN7882" s="12"/>
      <c r="GO7882" s="12"/>
      <c r="GP7882" s="12"/>
      <c r="GQ7882" s="12"/>
    </row>
    <row r="7883" spans="9:199" s="1" customFormat="1">
      <c r="I7883" s="3"/>
      <c r="P7883" s="59"/>
      <c r="Q7883" s="59"/>
      <c r="R7883" s="59"/>
      <c r="T7883" s="3"/>
      <c r="U7883" s="5"/>
      <c r="V7883" s="3"/>
      <c r="W7883" s="5"/>
      <c r="AE7883" s="7"/>
      <c r="AM7883" s="8"/>
      <c r="AT7883" s="9"/>
      <c r="GM7883" s="12"/>
      <c r="GN7883" s="12"/>
      <c r="GO7883" s="12"/>
      <c r="GP7883" s="12"/>
      <c r="GQ7883" s="12"/>
    </row>
    <row r="7884" spans="9:199" s="1" customFormat="1">
      <c r="I7884" s="3"/>
      <c r="P7884" s="59"/>
      <c r="Q7884" s="59"/>
      <c r="R7884" s="59"/>
      <c r="T7884" s="3"/>
      <c r="U7884" s="5"/>
      <c r="V7884" s="3"/>
      <c r="W7884" s="5"/>
      <c r="AE7884" s="7"/>
      <c r="AM7884" s="8"/>
      <c r="AT7884" s="9"/>
      <c r="GM7884" s="12"/>
      <c r="GN7884" s="12"/>
      <c r="GO7884" s="12"/>
      <c r="GP7884" s="12"/>
      <c r="GQ7884" s="12"/>
    </row>
    <row r="7885" spans="9:199" s="1" customFormat="1">
      <c r="I7885" s="3"/>
      <c r="P7885" s="59"/>
      <c r="Q7885" s="59"/>
      <c r="R7885" s="59"/>
      <c r="T7885" s="3"/>
      <c r="U7885" s="5"/>
      <c r="V7885" s="3"/>
      <c r="W7885" s="5"/>
      <c r="AE7885" s="7"/>
      <c r="AM7885" s="8"/>
      <c r="AT7885" s="9"/>
      <c r="GM7885" s="12"/>
      <c r="GN7885" s="12"/>
      <c r="GO7885" s="12"/>
      <c r="GP7885" s="12"/>
      <c r="GQ7885" s="12"/>
    </row>
    <row r="7886" spans="9:199" s="1" customFormat="1">
      <c r="I7886" s="3"/>
      <c r="P7886" s="59"/>
      <c r="Q7886" s="59"/>
      <c r="R7886" s="59"/>
      <c r="T7886" s="3"/>
      <c r="U7886" s="5"/>
      <c r="V7886" s="3"/>
      <c r="W7886" s="5"/>
      <c r="AE7886" s="7"/>
      <c r="AM7886" s="8"/>
      <c r="AT7886" s="9"/>
      <c r="GM7886" s="12"/>
      <c r="GN7886" s="12"/>
      <c r="GO7886" s="12"/>
      <c r="GP7886" s="12"/>
      <c r="GQ7886" s="12"/>
    </row>
    <row r="7887" spans="9:199" s="1" customFormat="1">
      <c r="I7887" s="3"/>
      <c r="P7887" s="59"/>
      <c r="Q7887" s="59"/>
      <c r="R7887" s="59"/>
      <c r="T7887" s="3"/>
      <c r="U7887" s="5"/>
      <c r="V7887" s="3"/>
      <c r="W7887" s="5"/>
      <c r="AE7887" s="7"/>
      <c r="AM7887" s="8"/>
      <c r="AT7887" s="9"/>
      <c r="GM7887" s="12"/>
      <c r="GN7887" s="12"/>
      <c r="GO7887" s="12"/>
      <c r="GP7887" s="12"/>
      <c r="GQ7887" s="12"/>
    </row>
    <row r="7888" spans="9:199" s="1" customFormat="1">
      <c r="I7888" s="3"/>
      <c r="P7888" s="59"/>
      <c r="Q7888" s="59"/>
      <c r="R7888" s="59"/>
      <c r="T7888" s="3"/>
      <c r="U7888" s="5"/>
      <c r="V7888" s="3"/>
      <c r="W7888" s="5"/>
      <c r="AE7888" s="7"/>
      <c r="AM7888" s="8"/>
      <c r="AT7888" s="9"/>
      <c r="GM7888" s="12"/>
      <c r="GN7888" s="12"/>
      <c r="GO7888" s="12"/>
      <c r="GP7888" s="12"/>
      <c r="GQ7888" s="12"/>
    </row>
    <row r="7889" spans="9:199" s="1" customFormat="1">
      <c r="I7889" s="3"/>
      <c r="P7889" s="59"/>
      <c r="Q7889" s="59"/>
      <c r="R7889" s="59"/>
      <c r="T7889" s="3"/>
      <c r="U7889" s="5"/>
      <c r="V7889" s="3"/>
      <c r="W7889" s="5"/>
      <c r="AE7889" s="7"/>
      <c r="AM7889" s="8"/>
      <c r="AT7889" s="9"/>
      <c r="GM7889" s="12"/>
      <c r="GN7889" s="12"/>
      <c r="GO7889" s="12"/>
      <c r="GP7889" s="12"/>
      <c r="GQ7889" s="12"/>
    </row>
    <row r="7890" spans="9:199" s="1" customFormat="1">
      <c r="I7890" s="3"/>
      <c r="P7890" s="59"/>
      <c r="Q7890" s="59"/>
      <c r="R7890" s="59"/>
      <c r="T7890" s="3"/>
      <c r="U7890" s="5"/>
      <c r="V7890" s="3"/>
      <c r="W7890" s="5"/>
      <c r="AE7890" s="7"/>
      <c r="AM7890" s="8"/>
      <c r="AT7890" s="9"/>
      <c r="GM7890" s="12"/>
      <c r="GN7890" s="12"/>
      <c r="GO7890" s="12"/>
      <c r="GP7890" s="12"/>
      <c r="GQ7890" s="12"/>
    </row>
    <row r="7891" spans="9:199" s="1" customFormat="1">
      <c r="I7891" s="3"/>
      <c r="P7891" s="59"/>
      <c r="Q7891" s="59"/>
      <c r="R7891" s="59"/>
      <c r="T7891" s="3"/>
      <c r="U7891" s="5"/>
      <c r="V7891" s="3"/>
      <c r="W7891" s="5"/>
      <c r="AE7891" s="7"/>
      <c r="AM7891" s="8"/>
      <c r="AT7891" s="9"/>
      <c r="GM7891" s="12"/>
      <c r="GN7891" s="12"/>
      <c r="GO7891" s="12"/>
      <c r="GP7891" s="12"/>
      <c r="GQ7891" s="12"/>
    </row>
    <row r="7892" spans="9:199" s="1" customFormat="1">
      <c r="I7892" s="3"/>
      <c r="P7892" s="59"/>
      <c r="Q7892" s="59"/>
      <c r="R7892" s="59"/>
      <c r="T7892" s="3"/>
      <c r="U7892" s="5"/>
      <c r="V7892" s="3"/>
      <c r="W7892" s="5"/>
      <c r="AE7892" s="7"/>
      <c r="AM7892" s="8"/>
      <c r="AT7892" s="9"/>
      <c r="GM7892" s="12"/>
      <c r="GN7892" s="12"/>
      <c r="GO7892" s="12"/>
      <c r="GP7892" s="12"/>
      <c r="GQ7892" s="12"/>
    </row>
    <row r="7893" spans="9:199" s="1" customFormat="1">
      <c r="I7893" s="3"/>
      <c r="P7893" s="59"/>
      <c r="Q7893" s="59"/>
      <c r="R7893" s="59"/>
      <c r="T7893" s="3"/>
      <c r="U7893" s="5"/>
      <c r="V7893" s="3"/>
      <c r="W7893" s="5"/>
      <c r="AE7893" s="7"/>
      <c r="AM7893" s="8"/>
      <c r="AT7893" s="9"/>
      <c r="GM7893" s="12"/>
      <c r="GN7893" s="12"/>
      <c r="GO7893" s="12"/>
      <c r="GP7893" s="12"/>
      <c r="GQ7893" s="12"/>
    </row>
    <row r="7894" spans="9:199" s="1" customFormat="1">
      <c r="I7894" s="3"/>
      <c r="P7894" s="59"/>
      <c r="Q7894" s="59"/>
      <c r="R7894" s="59"/>
      <c r="T7894" s="3"/>
      <c r="U7894" s="5"/>
      <c r="V7894" s="3"/>
      <c r="W7894" s="5"/>
      <c r="AE7894" s="7"/>
      <c r="AM7894" s="8"/>
      <c r="AT7894" s="9"/>
      <c r="GM7894" s="12"/>
      <c r="GN7894" s="12"/>
      <c r="GO7894" s="12"/>
      <c r="GP7894" s="12"/>
      <c r="GQ7894" s="12"/>
    </row>
    <row r="7895" spans="9:199" s="1" customFormat="1">
      <c r="I7895" s="3"/>
      <c r="P7895" s="59"/>
      <c r="Q7895" s="59"/>
      <c r="R7895" s="59"/>
      <c r="T7895" s="3"/>
      <c r="U7895" s="5"/>
      <c r="V7895" s="3"/>
      <c r="W7895" s="5"/>
      <c r="AE7895" s="7"/>
      <c r="AM7895" s="8"/>
      <c r="AT7895" s="9"/>
      <c r="GM7895" s="12"/>
      <c r="GN7895" s="12"/>
      <c r="GO7895" s="12"/>
      <c r="GP7895" s="12"/>
      <c r="GQ7895" s="12"/>
    </row>
    <row r="7896" spans="9:199" s="1" customFormat="1">
      <c r="I7896" s="3"/>
      <c r="P7896" s="59"/>
      <c r="Q7896" s="59"/>
      <c r="R7896" s="59"/>
      <c r="T7896" s="3"/>
      <c r="U7896" s="5"/>
      <c r="V7896" s="3"/>
      <c r="W7896" s="5"/>
      <c r="AE7896" s="7"/>
      <c r="AM7896" s="8"/>
      <c r="AT7896" s="9"/>
      <c r="GM7896" s="12"/>
      <c r="GN7896" s="12"/>
      <c r="GO7896" s="12"/>
      <c r="GP7896" s="12"/>
      <c r="GQ7896" s="12"/>
    </row>
    <row r="7897" spans="9:199" s="1" customFormat="1">
      <c r="I7897" s="3"/>
      <c r="P7897" s="59"/>
      <c r="Q7897" s="59"/>
      <c r="R7897" s="59"/>
      <c r="T7897" s="3"/>
      <c r="U7897" s="5"/>
      <c r="V7897" s="3"/>
      <c r="W7897" s="5"/>
      <c r="AE7897" s="7"/>
      <c r="AM7897" s="8"/>
      <c r="AT7897" s="9"/>
      <c r="GM7897" s="12"/>
      <c r="GN7897" s="12"/>
      <c r="GO7897" s="12"/>
      <c r="GP7897" s="12"/>
      <c r="GQ7897" s="12"/>
    </row>
    <row r="7898" spans="9:199" s="1" customFormat="1">
      <c r="I7898" s="3"/>
      <c r="P7898" s="59"/>
      <c r="Q7898" s="59"/>
      <c r="R7898" s="59"/>
      <c r="T7898" s="3"/>
      <c r="U7898" s="5"/>
      <c r="V7898" s="3"/>
      <c r="W7898" s="5"/>
      <c r="AE7898" s="7"/>
      <c r="AM7898" s="8"/>
      <c r="AT7898" s="9"/>
      <c r="GM7898" s="12"/>
      <c r="GN7898" s="12"/>
      <c r="GO7898" s="12"/>
      <c r="GP7898" s="12"/>
      <c r="GQ7898" s="12"/>
    </row>
    <row r="7899" spans="9:199" s="1" customFormat="1">
      <c r="I7899" s="3"/>
      <c r="P7899" s="59"/>
      <c r="Q7899" s="59"/>
      <c r="R7899" s="59"/>
      <c r="T7899" s="3"/>
      <c r="U7899" s="5"/>
      <c r="V7899" s="3"/>
      <c r="W7899" s="5"/>
      <c r="AE7899" s="7"/>
      <c r="AM7899" s="8"/>
      <c r="AT7899" s="9"/>
      <c r="GM7899" s="12"/>
      <c r="GN7899" s="12"/>
      <c r="GO7899" s="12"/>
      <c r="GP7899" s="12"/>
      <c r="GQ7899" s="12"/>
    </row>
    <row r="7900" spans="9:199" s="1" customFormat="1">
      <c r="I7900" s="3"/>
      <c r="P7900" s="59"/>
      <c r="Q7900" s="59"/>
      <c r="R7900" s="59"/>
      <c r="T7900" s="3"/>
      <c r="U7900" s="5"/>
      <c r="V7900" s="3"/>
      <c r="W7900" s="5"/>
      <c r="AE7900" s="7"/>
      <c r="AM7900" s="8"/>
      <c r="AT7900" s="9"/>
      <c r="GM7900" s="12"/>
      <c r="GN7900" s="12"/>
      <c r="GO7900" s="12"/>
      <c r="GP7900" s="12"/>
      <c r="GQ7900" s="12"/>
    </row>
    <row r="7901" spans="9:199" s="1" customFormat="1">
      <c r="I7901" s="3"/>
      <c r="P7901" s="59"/>
      <c r="Q7901" s="59"/>
      <c r="R7901" s="59"/>
      <c r="T7901" s="3"/>
      <c r="U7901" s="5"/>
      <c r="V7901" s="3"/>
      <c r="W7901" s="5"/>
      <c r="AE7901" s="7"/>
      <c r="AM7901" s="8"/>
      <c r="AT7901" s="9"/>
      <c r="GM7901" s="12"/>
      <c r="GN7901" s="12"/>
      <c r="GO7901" s="12"/>
      <c r="GP7901" s="12"/>
      <c r="GQ7901" s="12"/>
    </row>
    <row r="7902" spans="9:199" s="1" customFormat="1">
      <c r="I7902" s="3"/>
      <c r="P7902" s="59"/>
      <c r="Q7902" s="59"/>
      <c r="R7902" s="59"/>
      <c r="T7902" s="3"/>
      <c r="U7902" s="5"/>
      <c r="V7902" s="3"/>
      <c r="W7902" s="5"/>
      <c r="AE7902" s="7"/>
      <c r="AM7902" s="8"/>
      <c r="AT7902" s="9"/>
      <c r="GM7902" s="12"/>
      <c r="GN7902" s="12"/>
      <c r="GO7902" s="12"/>
      <c r="GP7902" s="12"/>
      <c r="GQ7902" s="12"/>
    </row>
    <row r="7903" spans="9:199" s="1" customFormat="1">
      <c r="I7903" s="3"/>
      <c r="P7903" s="59"/>
      <c r="Q7903" s="59"/>
      <c r="R7903" s="59"/>
      <c r="T7903" s="3"/>
      <c r="U7903" s="5"/>
      <c r="V7903" s="3"/>
      <c r="W7903" s="5"/>
      <c r="AE7903" s="7"/>
      <c r="AM7903" s="8"/>
      <c r="AT7903" s="9"/>
      <c r="GM7903" s="12"/>
      <c r="GN7903" s="12"/>
      <c r="GO7903" s="12"/>
      <c r="GP7903" s="12"/>
      <c r="GQ7903" s="12"/>
    </row>
    <row r="7904" spans="9:199" s="1" customFormat="1">
      <c r="I7904" s="3"/>
      <c r="P7904" s="59"/>
      <c r="Q7904" s="59"/>
      <c r="R7904" s="59"/>
      <c r="T7904" s="3"/>
      <c r="U7904" s="5"/>
      <c r="V7904" s="3"/>
      <c r="W7904" s="5"/>
      <c r="AE7904" s="7"/>
      <c r="AM7904" s="8"/>
      <c r="AT7904" s="9"/>
      <c r="GM7904" s="12"/>
      <c r="GN7904" s="12"/>
      <c r="GO7904" s="12"/>
      <c r="GP7904" s="12"/>
      <c r="GQ7904" s="12"/>
    </row>
    <row r="7905" spans="9:199" s="1" customFormat="1">
      <c r="I7905" s="3"/>
      <c r="P7905" s="59"/>
      <c r="Q7905" s="59"/>
      <c r="R7905" s="59"/>
      <c r="T7905" s="3"/>
      <c r="U7905" s="5"/>
      <c r="V7905" s="3"/>
      <c r="W7905" s="5"/>
      <c r="AE7905" s="7"/>
      <c r="AM7905" s="8"/>
      <c r="AT7905" s="9"/>
      <c r="GM7905" s="12"/>
      <c r="GN7905" s="12"/>
      <c r="GO7905" s="12"/>
      <c r="GP7905" s="12"/>
      <c r="GQ7905" s="12"/>
    </row>
    <row r="7906" spans="9:199" s="1" customFormat="1">
      <c r="I7906" s="3"/>
      <c r="P7906" s="59"/>
      <c r="Q7906" s="59"/>
      <c r="R7906" s="59"/>
      <c r="T7906" s="3"/>
      <c r="U7906" s="5"/>
      <c r="V7906" s="3"/>
      <c r="W7906" s="5"/>
      <c r="AE7906" s="7"/>
      <c r="AM7906" s="8"/>
      <c r="AT7906" s="9"/>
      <c r="GM7906" s="12"/>
      <c r="GN7906" s="12"/>
      <c r="GO7906" s="12"/>
      <c r="GP7906" s="12"/>
      <c r="GQ7906" s="12"/>
    </row>
    <row r="7907" spans="9:199" s="1" customFormat="1">
      <c r="I7907" s="3"/>
      <c r="P7907" s="59"/>
      <c r="Q7907" s="59"/>
      <c r="R7907" s="59"/>
      <c r="T7907" s="3"/>
      <c r="U7907" s="5"/>
      <c r="V7907" s="3"/>
      <c r="W7907" s="5"/>
      <c r="AE7907" s="7"/>
      <c r="AM7907" s="8"/>
      <c r="AT7907" s="9"/>
      <c r="GM7907" s="12"/>
      <c r="GN7907" s="12"/>
      <c r="GO7907" s="12"/>
      <c r="GP7907" s="12"/>
      <c r="GQ7907" s="12"/>
    </row>
    <row r="7908" spans="9:199" s="1" customFormat="1">
      <c r="I7908" s="3"/>
      <c r="P7908" s="59"/>
      <c r="Q7908" s="59"/>
      <c r="R7908" s="59"/>
      <c r="T7908" s="3"/>
      <c r="U7908" s="5"/>
      <c r="V7908" s="3"/>
      <c r="W7908" s="5"/>
      <c r="AE7908" s="7"/>
      <c r="AM7908" s="8"/>
      <c r="AT7908" s="9"/>
      <c r="GM7908" s="12"/>
      <c r="GN7908" s="12"/>
      <c r="GO7908" s="12"/>
      <c r="GP7908" s="12"/>
      <c r="GQ7908" s="12"/>
    </row>
    <row r="7909" spans="9:199" s="1" customFormat="1">
      <c r="I7909" s="3"/>
      <c r="P7909" s="59"/>
      <c r="Q7909" s="59"/>
      <c r="R7909" s="59"/>
      <c r="T7909" s="3"/>
      <c r="U7909" s="5"/>
      <c r="V7909" s="3"/>
      <c r="W7909" s="5"/>
      <c r="AE7909" s="7"/>
      <c r="AM7909" s="8"/>
      <c r="AT7909" s="9"/>
      <c r="GM7909" s="12"/>
      <c r="GN7909" s="12"/>
      <c r="GO7909" s="12"/>
      <c r="GP7909" s="12"/>
      <c r="GQ7909" s="12"/>
    </row>
    <row r="7910" spans="9:199" s="1" customFormat="1">
      <c r="I7910" s="3"/>
      <c r="P7910" s="59"/>
      <c r="Q7910" s="59"/>
      <c r="R7910" s="59"/>
      <c r="T7910" s="3"/>
      <c r="U7910" s="5"/>
      <c r="V7910" s="3"/>
      <c r="W7910" s="5"/>
      <c r="AE7910" s="7"/>
      <c r="AM7910" s="8"/>
      <c r="AT7910" s="9"/>
      <c r="GM7910" s="12"/>
      <c r="GN7910" s="12"/>
      <c r="GO7910" s="12"/>
      <c r="GP7910" s="12"/>
      <c r="GQ7910" s="12"/>
    </row>
    <row r="7911" spans="9:199" s="1" customFormat="1">
      <c r="I7911" s="3"/>
      <c r="P7911" s="59"/>
      <c r="Q7911" s="59"/>
      <c r="R7911" s="59"/>
      <c r="T7911" s="3"/>
      <c r="U7911" s="5"/>
      <c r="V7911" s="3"/>
      <c r="W7911" s="5"/>
      <c r="AE7911" s="7"/>
      <c r="AM7911" s="8"/>
      <c r="AT7911" s="9"/>
      <c r="GM7911" s="12"/>
      <c r="GN7911" s="12"/>
      <c r="GO7911" s="12"/>
      <c r="GP7911" s="12"/>
      <c r="GQ7911" s="12"/>
    </row>
    <row r="7912" spans="9:199" s="1" customFormat="1">
      <c r="I7912" s="3"/>
      <c r="P7912" s="59"/>
      <c r="Q7912" s="59"/>
      <c r="R7912" s="59"/>
      <c r="T7912" s="3"/>
      <c r="U7912" s="5"/>
      <c r="V7912" s="3"/>
      <c r="W7912" s="5"/>
      <c r="AE7912" s="7"/>
      <c r="AM7912" s="8"/>
      <c r="AT7912" s="9"/>
      <c r="GM7912" s="12"/>
      <c r="GN7912" s="12"/>
      <c r="GO7912" s="12"/>
      <c r="GP7912" s="12"/>
      <c r="GQ7912" s="12"/>
    </row>
    <row r="7913" spans="9:199" s="1" customFormat="1">
      <c r="I7913" s="3"/>
      <c r="P7913" s="59"/>
      <c r="Q7913" s="59"/>
      <c r="R7913" s="59"/>
      <c r="T7913" s="3"/>
      <c r="U7913" s="5"/>
      <c r="V7913" s="3"/>
      <c r="W7913" s="5"/>
      <c r="AE7913" s="7"/>
      <c r="AM7913" s="8"/>
      <c r="AT7913" s="9"/>
      <c r="GM7913" s="12"/>
      <c r="GN7913" s="12"/>
      <c r="GO7913" s="12"/>
      <c r="GP7913" s="12"/>
      <c r="GQ7913" s="12"/>
    </row>
    <row r="7914" spans="9:199" s="1" customFormat="1">
      <c r="I7914" s="3"/>
      <c r="P7914" s="59"/>
      <c r="Q7914" s="59"/>
      <c r="R7914" s="59"/>
      <c r="T7914" s="3"/>
      <c r="U7914" s="5"/>
      <c r="V7914" s="3"/>
      <c r="W7914" s="5"/>
      <c r="AE7914" s="7"/>
      <c r="AM7914" s="8"/>
      <c r="AT7914" s="9"/>
      <c r="GM7914" s="12"/>
      <c r="GN7914" s="12"/>
      <c r="GO7914" s="12"/>
      <c r="GP7914" s="12"/>
      <c r="GQ7914" s="12"/>
    </row>
    <row r="7915" spans="9:199" s="1" customFormat="1">
      <c r="I7915" s="3"/>
      <c r="P7915" s="59"/>
      <c r="Q7915" s="59"/>
      <c r="R7915" s="59"/>
      <c r="T7915" s="3"/>
      <c r="U7915" s="5"/>
      <c r="V7915" s="3"/>
      <c r="W7915" s="5"/>
      <c r="AE7915" s="7"/>
      <c r="AM7915" s="8"/>
      <c r="AT7915" s="9"/>
      <c r="GM7915" s="12"/>
      <c r="GN7915" s="12"/>
      <c r="GO7915" s="12"/>
      <c r="GP7915" s="12"/>
      <c r="GQ7915" s="12"/>
    </row>
    <row r="7916" spans="9:199" s="1" customFormat="1">
      <c r="I7916" s="3"/>
      <c r="P7916" s="59"/>
      <c r="Q7916" s="59"/>
      <c r="R7916" s="59"/>
      <c r="T7916" s="3"/>
      <c r="U7916" s="5"/>
      <c r="V7916" s="3"/>
      <c r="W7916" s="5"/>
      <c r="AE7916" s="7"/>
      <c r="AM7916" s="8"/>
      <c r="AT7916" s="9"/>
      <c r="GM7916" s="12"/>
      <c r="GN7916" s="12"/>
      <c r="GO7916" s="12"/>
      <c r="GP7916" s="12"/>
      <c r="GQ7916" s="12"/>
    </row>
    <row r="7917" spans="9:199" s="1" customFormat="1">
      <c r="I7917" s="3"/>
      <c r="P7917" s="59"/>
      <c r="Q7917" s="59"/>
      <c r="R7917" s="59"/>
      <c r="T7917" s="3"/>
      <c r="U7917" s="5"/>
      <c r="V7917" s="3"/>
      <c r="W7917" s="5"/>
      <c r="AE7917" s="7"/>
      <c r="AM7917" s="8"/>
      <c r="AT7917" s="9"/>
      <c r="GM7917" s="12"/>
      <c r="GN7917" s="12"/>
      <c r="GO7917" s="12"/>
      <c r="GP7917" s="12"/>
      <c r="GQ7917" s="12"/>
    </row>
    <row r="7918" spans="9:199" s="1" customFormat="1">
      <c r="I7918" s="3"/>
      <c r="P7918" s="59"/>
      <c r="Q7918" s="59"/>
      <c r="R7918" s="59"/>
      <c r="T7918" s="3"/>
      <c r="U7918" s="5"/>
      <c r="V7918" s="3"/>
      <c r="W7918" s="5"/>
      <c r="AE7918" s="7"/>
      <c r="AM7918" s="8"/>
      <c r="AT7918" s="9"/>
      <c r="GM7918" s="12"/>
      <c r="GN7918" s="12"/>
      <c r="GO7918" s="12"/>
      <c r="GP7918" s="12"/>
      <c r="GQ7918" s="12"/>
    </row>
    <row r="7919" spans="9:199" s="1" customFormat="1">
      <c r="I7919" s="3"/>
      <c r="P7919" s="59"/>
      <c r="Q7919" s="59"/>
      <c r="R7919" s="59"/>
      <c r="T7919" s="3"/>
      <c r="U7919" s="5"/>
      <c r="V7919" s="3"/>
      <c r="W7919" s="5"/>
      <c r="AE7919" s="7"/>
      <c r="AM7919" s="8"/>
      <c r="AT7919" s="9"/>
      <c r="GM7919" s="12"/>
      <c r="GN7919" s="12"/>
      <c r="GO7919" s="12"/>
      <c r="GP7919" s="12"/>
      <c r="GQ7919" s="12"/>
    </row>
    <row r="7920" spans="9:199" s="1" customFormat="1">
      <c r="I7920" s="3"/>
      <c r="P7920" s="59"/>
      <c r="Q7920" s="59"/>
      <c r="R7920" s="59"/>
      <c r="T7920" s="3"/>
      <c r="U7920" s="5"/>
      <c r="V7920" s="3"/>
      <c r="W7920" s="5"/>
      <c r="AE7920" s="7"/>
      <c r="AM7920" s="8"/>
      <c r="AT7920" s="9"/>
      <c r="GM7920" s="12"/>
      <c r="GN7920" s="12"/>
      <c r="GO7920" s="12"/>
      <c r="GP7920" s="12"/>
      <c r="GQ7920" s="12"/>
    </row>
    <row r="7921" spans="9:199" s="1" customFormat="1">
      <c r="I7921" s="3"/>
      <c r="P7921" s="59"/>
      <c r="Q7921" s="59"/>
      <c r="R7921" s="59"/>
      <c r="T7921" s="3"/>
      <c r="U7921" s="5"/>
      <c r="V7921" s="3"/>
      <c r="W7921" s="5"/>
      <c r="AE7921" s="7"/>
      <c r="AM7921" s="8"/>
      <c r="AT7921" s="9"/>
      <c r="GM7921" s="12"/>
      <c r="GN7921" s="12"/>
      <c r="GO7921" s="12"/>
      <c r="GP7921" s="12"/>
      <c r="GQ7921" s="12"/>
    </row>
    <row r="7922" spans="9:199" s="1" customFormat="1">
      <c r="I7922" s="3"/>
      <c r="P7922" s="59"/>
      <c r="Q7922" s="59"/>
      <c r="R7922" s="59"/>
      <c r="T7922" s="3"/>
      <c r="U7922" s="5"/>
      <c r="V7922" s="3"/>
      <c r="W7922" s="5"/>
      <c r="AE7922" s="7"/>
      <c r="AM7922" s="8"/>
      <c r="AT7922" s="9"/>
      <c r="GM7922" s="12"/>
      <c r="GN7922" s="12"/>
      <c r="GO7922" s="12"/>
      <c r="GP7922" s="12"/>
      <c r="GQ7922" s="12"/>
    </row>
    <row r="7923" spans="9:199" s="1" customFormat="1">
      <c r="I7923" s="3"/>
      <c r="P7923" s="59"/>
      <c r="Q7923" s="59"/>
      <c r="R7923" s="59"/>
      <c r="T7923" s="3"/>
      <c r="U7923" s="5"/>
      <c r="V7923" s="3"/>
      <c r="W7923" s="5"/>
      <c r="AE7923" s="7"/>
      <c r="AM7923" s="8"/>
      <c r="AT7923" s="9"/>
      <c r="GM7923" s="12"/>
      <c r="GN7923" s="12"/>
      <c r="GO7923" s="12"/>
      <c r="GP7923" s="12"/>
      <c r="GQ7923" s="12"/>
    </row>
    <row r="7924" spans="9:199" s="1" customFormat="1">
      <c r="I7924" s="3"/>
      <c r="P7924" s="59"/>
      <c r="Q7924" s="59"/>
      <c r="R7924" s="59"/>
      <c r="T7924" s="3"/>
      <c r="U7924" s="5"/>
      <c r="V7924" s="3"/>
      <c r="W7924" s="5"/>
      <c r="AE7924" s="7"/>
      <c r="AM7924" s="8"/>
      <c r="AT7924" s="9"/>
      <c r="GM7924" s="12"/>
      <c r="GN7924" s="12"/>
      <c r="GO7924" s="12"/>
      <c r="GP7924" s="12"/>
      <c r="GQ7924" s="12"/>
    </row>
    <row r="7925" spans="9:199" s="1" customFormat="1">
      <c r="I7925" s="3"/>
      <c r="P7925" s="59"/>
      <c r="Q7925" s="59"/>
      <c r="R7925" s="59"/>
      <c r="T7925" s="3"/>
      <c r="U7925" s="5"/>
      <c r="V7925" s="3"/>
      <c r="W7925" s="5"/>
      <c r="AE7925" s="7"/>
      <c r="AM7925" s="8"/>
      <c r="AT7925" s="9"/>
      <c r="GM7925" s="12"/>
      <c r="GN7925" s="12"/>
      <c r="GO7925" s="12"/>
      <c r="GP7925" s="12"/>
      <c r="GQ7925" s="12"/>
    </row>
    <row r="7926" spans="9:199" s="1" customFormat="1">
      <c r="I7926" s="3"/>
      <c r="P7926" s="59"/>
      <c r="Q7926" s="59"/>
      <c r="R7926" s="59"/>
      <c r="T7926" s="3"/>
      <c r="U7926" s="5"/>
      <c r="V7926" s="3"/>
      <c r="W7926" s="5"/>
      <c r="AE7926" s="7"/>
      <c r="AM7926" s="8"/>
      <c r="AT7926" s="9"/>
      <c r="GM7926" s="12"/>
      <c r="GN7926" s="12"/>
      <c r="GO7926" s="12"/>
      <c r="GP7926" s="12"/>
      <c r="GQ7926" s="12"/>
    </row>
    <row r="7927" spans="9:199" s="1" customFormat="1">
      <c r="I7927" s="3"/>
      <c r="P7927" s="59"/>
      <c r="Q7927" s="59"/>
      <c r="R7927" s="59"/>
      <c r="T7927" s="3"/>
      <c r="U7927" s="5"/>
      <c r="V7927" s="3"/>
      <c r="W7927" s="5"/>
      <c r="AE7927" s="7"/>
      <c r="AM7927" s="8"/>
      <c r="AT7927" s="9"/>
      <c r="GM7927" s="12"/>
      <c r="GN7927" s="12"/>
      <c r="GO7927" s="12"/>
      <c r="GP7927" s="12"/>
      <c r="GQ7927" s="12"/>
    </row>
    <row r="7928" spans="9:199" s="1" customFormat="1">
      <c r="I7928" s="3"/>
      <c r="P7928" s="59"/>
      <c r="Q7928" s="59"/>
      <c r="R7928" s="59"/>
      <c r="T7928" s="3"/>
      <c r="U7928" s="5"/>
      <c r="V7928" s="3"/>
      <c r="W7928" s="5"/>
      <c r="AE7928" s="7"/>
      <c r="AM7928" s="8"/>
      <c r="AT7928" s="9"/>
      <c r="GM7928" s="12"/>
      <c r="GN7928" s="12"/>
      <c r="GO7928" s="12"/>
      <c r="GP7928" s="12"/>
      <c r="GQ7928" s="12"/>
    </row>
    <row r="7929" spans="9:199" s="1" customFormat="1">
      <c r="I7929" s="3"/>
      <c r="P7929" s="59"/>
      <c r="Q7929" s="59"/>
      <c r="R7929" s="59"/>
      <c r="T7929" s="3"/>
      <c r="U7929" s="5"/>
      <c r="V7929" s="3"/>
      <c r="W7929" s="5"/>
      <c r="AE7929" s="7"/>
      <c r="AM7929" s="8"/>
      <c r="AT7929" s="9"/>
      <c r="GM7929" s="12"/>
      <c r="GN7929" s="12"/>
      <c r="GO7929" s="12"/>
      <c r="GP7929" s="12"/>
      <c r="GQ7929" s="12"/>
    </row>
    <row r="7930" spans="9:199" s="1" customFormat="1">
      <c r="I7930" s="3"/>
      <c r="P7930" s="59"/>
      <c r="Q7930" s="59"/>
      <c r="R7930" s="59"/>
      <c r="T7930" s="3"/>
      <c r="U7930" s="5"/>
      <c r="V7930" s="3"/>
      <c r="W7930" s="5"/>
      <c r="AE7930" s="7"/>
      <c r="AM7930" s="8"/>
      <c r="AT7930" s="9"/>
      <c r="GM7930" s="12"/>
      <c r="GN7930" s="12"/>
      <c r="GO7930" s="12"/>
      <c r="GP7930" s="12"/>
      <c r="GQ7930" s="12"/>
    </row>
    <row r="7931" spans="9:199" s="1" customFormat="1">
      <c r="I7931" s="3"/>
      <c r="P7931" s="59"/>
      <c r="Q7931" s="59"/>
      <c r="R7931" s="59"/>
      <c r="T7931" s="3"/>
      <c r="U7931" s="5"/>
      <c r="V7931" s="3"/>
      <c r="W7931" s="5"/>
      <c r="AE7931" s="7"/>
      <c r="AM7931" s="8"/>
      <c r="AT7931" s="9"/>
      <c r="GM7931" s="12"/>
      <c r="GN7931" s="12"/>
      <c r="GO7931" s="12"/>
      <c r="GP7931" s="12"/>
      <c r="GQ7931" s="12"/>
    </row>
    <row r="7932" spans="9:199" s="1" customFormat="1">
      <c r="I7932" s="3"/>
      <c r="P7932" s="59"/>
      <c r="Q7932" s="59"/>
      <c r="R7932" s="59"/>
      <c r="T7932" s="3"/>
      <c r="U7932" s="5"/>
      <c r="V7932" s="3"/>
      <c r="W7932" s="5"/>
      <c r="AE7932" s="7"/>
      <c r="AM7932" s="8"/>
      <c r="AT7932" s="9"/>
      <c r="GM7932" s="12"/>
      <c r="GN7932" s="12"/>
      <c r="GO7932" s="12"/>
      <c r="GP7932" s="12"/>
      <c r="GQ7932" s="12"/>
    </row>
    <row r="7933" spans="9:199" s="1" customFormat="1">
      <c r="I7933" s="3"/>
      <c r="P7933" s="59"/>
      <c r="Q7933" s="59"/>
      <c r="R7933" s="59"/>
      <c r="T7933" s="3"/>
      <c r="U7933" s="5"/>
      <c r="V7933" s="3"/>
      <c r="W7933" s="5"/>
      <c r="AE7933" s="7"/>
      <c r="AM7933" s="8"/>
      <c r="AT7933" s="9"/>
      <c r="GM7933" s="12"/>
      <c r="GN7933" s="12"/>
      <c r="GO7933" s="12"/>
      <c r="GP7933" s="12"/>
      <c r="GQ7933" s="12"/>
    </row>
    <row r="7934" spans="9:199" s="1" customFormat="1">
      <c r="I7934" s="3"/>
      <c r="P7934" s="59"/>
      <c r="Q7934" s="59"/>
      <c r="R7934" s="59"/>
      <c r="T7934" s="3"/>
      <c r="U7934" s="5"/>
      <c r="V7934" s="3"/>
      <c r="W7934" s="5"/>
      <c r="AE7934" s="7"/>
      <c r="AM7934" s="8"/>
      <c r="AT7934" s="9"/>
      <c r="GM7934" s="12"/>
      <c r="GN7934" s="12"/>
      <c r="GO7934" s="12"/>
      <c r="GP7934" s="12"/>
      <c r="GQ7934" s="12"/>
    </row>
    <row r="7935" spans="9:199" s="1" customFormat="1">
      <c r="I7935" s="3"/>
      <c r="P7935" s="59"/>
      <c r="Q7935" s="59"/>
      <c r="R7935" s="59"/>
      <c r="T7935" s="3"/>
      <c r="U7935" s="5"/>
      <c r="V7935" s="3"/>
      <c r="W7935" s="5"/>
      <c r="AE7935" s="7"/>
      <c r="AM7935" s="8"/>
      <c r="AT7935" s="9"/>
      <c r="GM7935" s="12"/>
      <c r="GN7935" s="12"/>
      <c r="GO7935" s="12"/>
      <c r="GP7935" s="12"/>
      <c r="GQ7935" s="12"/>
    </row>
    <row r="7936" spans="9:199" s="1" customFormat="1">
      <c r="I7936" s="3"/>
      <c r="P7936" s="59"/>
      <c r="Q7936" s="59"/>
      <c r="R7936" s="59"/>
      <c r="T7936" s="3"/>
      <c r="U7936" s="5"/>
      <c r="V7936" s="3"/>
      <c r="W7936" s="5"/>
      <c r="AE7936" s="7"/>
      <c r="AM7936" s="8"/>
      <c r="AT7936" s="9"/>
      <c r="GM7936" s="12"/>
      <c r="GN7936" s="12"/>
      <c r="GO7936" s="12"/>
      <c r="GP7936" s="12"/>
      <c r="GQ7936" s="12"/>
    </row>
    <row r="7937" spans="9:199" s="1" customFormat="1">
      <c r="I7937" s="3"/>
      <c r="P7937" s="59"/>
      <c r="Q7937" s="59"/>
      <c r="R7937" s="59"/>
      <c r="T7937" s="3"/>
      <c r="U7937" s="5"/>
      <c r="V7937" s="3"/>
      <c r="W7937" s="5"/>
      <c r="AE7937" s="7"/>
      <c r="AM7937" s="8"/>
      <c r="AT7937" s="9"/>
      <c r="GM7937" s="12"/>
      <c r="GN7937" s="12"/>
      <c r="GO7937" s="12"/>
      <c r="GP7937" s="12"/>
      <c r="GQ7937" s="12"/>
    </row>
    <row r="7938" spans="9:199" s="1" customFormat="1">
      <c r="I7938" s="3"/>
      <c r="P7938" s="59"/>
      <c r="Q7938" s="59"/>
      <c r="R7938" s="59"/>
      <c r="T7938" s="3"/>
      <c r="U7938" s="5"/>
      <c r="V7938" s="3"/>
      <c r="W7938" s="5"/>
      <c r="AE7938" s="7"/>
      <c r="AM7938" s="8"/>
      <c r="AT7938" s="9"/>
      <c r="GM7938" s="12"/>
      <c r="GN7938" s="12"/>
      <c r="GO7938" s="12"/>
      <c r="GP7938" s="12"/>
      <c r="GQ7938" s="12"/>
    </row>
    <row r="7939" spans="9:199" s="1" customFormat="1">
      <c r="I7939" s="3"/>
      <c r="P7939" s="59"/>
      <c r="Q7939" s="59"/>
      <c r="R7939" s="59"/>
      <c r="T7939" s="3"/>
      <c r="U7939" s="5"/>
      <c r="V7939" s="3"/>
      <c r="W7939" s="5"/>
      <c r="AE7939" s="7"/>
      <c r="AM7939" s="8"/>
      <c r="AT7939" s="9"/>
      <c r="GM7939" s="12"/>
      <c r="GN7939" s="12"/>
      <c r="GO7939" s="12"/>
      <c r="GP7939" s="12"/>
      <c r="GQ7939" s="12"/>
    </row>
    <row r="7940" spans="9:199" s="1" customFormat="1">
      <c r="I7940" s="3"/>
      <c r="P7940" s="59"/>
      <c r="Q7940" s="59"/>
      <c r="R7940" s="59"/>
      <c r="T7940" s="3"/>
      <c r="U7940" s="5"/>
      <c r="V7940" s="3"/>
      <c r="W7940" s="5"/>
      <c r="AE7940" s="7"/>
      <c r="AM7940" s="8"/>
      <c r="AT7940" s="9"/>
      <c r="GM7940" s="12"/>
      <c r="GN7940" s="12"/>
      <c r="GO7940" s="12"/>
      <c r="GP7940" s="12"/>
      <c r="GQ7940" s="12"/>
    </row>
    <row r="7941" spans="9:199" s="1" customFormat="1">
      <c r="I7941" s="3"/>
      <c r="P7941" s="59"/>
      <c r="Q7941" s="59"/>
      <c r="R7941" s="59"/>
      <c r="T7941" s="3"/>
      <c r="U7941" s="5"/>
      <c r="V7941" s="3"/>
      <c r="W7941" s="5"/>
      <c r="AE7941" s="7"/>
      <c r="AM7941" s="8"/>
      <c r="AT7941" s="9"/>
      <c r="GM7941" s="12"/>
      <c r="GN7941" s="12"/>
      <c r="GO7941" s="12"/>
      <c r="GP7941" s="12"/>
      <c r="GQ7941" s="12"/>
    </row>
    <row r="7942" spans="9:199" s="1" customFormat="1">
      <c r="I7942" s="3"/>
      <c r="P7942" s="59"/>
      <c r="Q7942" s="59"/>
      <c r="R7942" s="59"/>
      <c r="T7942" s="3"/>
      <c r="U7942" s="5"/>
      <c r="V7942" s="3"/>
      <c r="W7942" s="5"/>
      <c r="AE7942" s="7"/>
      <c r="AM7942" s="8"/>
      <c r="AT7942" s="9"/>
      <c r="GM7942" s="12"/>
      <c r="GN7942" s="12"/>
      <c r="GO7942" s="12"/>
      <c r="GP7942" s="12"/>
      <c r="GQ7942" s="12"/>
    </row>
    <row r="7943" spans="9:199" s="1" customFormat="1">
      <c r="I7943" s="3"/>
      <c r="P7943" s="59"/>
      <c r="Q7943" s="59"/>
      <c r="R7943" s="59"/>
      <c r="T7943" s="3"/>
      <c r="U7943" s="5"/>
      <c r="V7943" s="3"/>
      <c r="W7943" s="5"/>
      <c r="AE7943" s="7"/>
      <c r="AM7943" s="8"/>
      <c r="AT7943" s="9"/>
      <c r="GM7943" s="12"/>
      <c r="GN7943" s="12"/>
      <c r="GO7943" s="12"/>
      <c r="GP7943" s="12"/>
      <c r="GQ7943" s="12"/>
    </row>
    <row r="7944" spans="9:199" s="1" customFormat="1">
      <c r="I7944" s="3"/>
      <c r="P7944" s="59"/>
      <c r="Q7944" s="59"/>
      <c r="R7944" s="59"/>
      <c r="T7944" s="3"/>
      <c r="U7944" s="5"/>
      <c r="V7944" s="3"/>
      <c r="W7944" s="5"/>
      <c r="AE7944" s="7"/>
      <c r="AM7944" s="8"/>
      <c r="AT7944" s="9"/>
      <c r="GM7944" s="12"/>
      <c r="GN7944" s="12"/>
      <c r="GO7944" s="12"/>
      <c r="GP7944" s="12"/>
      <c r="GQ7944" s="12"/>
    </row>
    <row r="7945" spans="9:199" s="1" customFormat="1">
      <c r="I7945" s="3"/>
      <c r="P7945" s="59"/>
      <c r="Q7945" s="59"/>
      <c r="R7945" s="59"/>
      <c r="T7945" s="3"/>
      <c r="U7945" s="5"/>
      <c r="V7945" s="3"/>
      <c r="W7945" s="5"/>
      <c r="AE7945" s="7"/>
      <c r="AM7945" s="8"/>
      <c r="AT7945" s="9"/>
      <c r="GM7945" s="12"/>
      <c r="GN7945" s="12"/>
      <c r="GO7945" s="12"/>
      <c r="GP7945" s="12"/>
      <c r="GQ7945" s="12"/>
    </row>
    <row r="7946" spans="9:199" s="1" customFormat="1">
      <c r="I7946" s="3"/>
      <c r="P7946" s="59"/>
      <c r="Q7946" s="59"/>
      <c r="R7946" s="59"/>
      <c r="T7946" s="3"/>
      <c r="U7946" s="5"/>
      <c r="V7946" s="3"/>
      <c r="W7946" s="5"/>
      <c r="AE7946" s="7"/>
      <c r="AM7946" s="8"/>
      <c r="AT7946" s="9"/>
      <c r="GM7946" s="12"/>
      <c r="GN7946" s="12"/>
      <c r="GO7946" s="12"/>
      <c r="GP7946" s="12"/>
      <c r="GQ7946" s="12"/>
    </row>
    <row r="7947" spans="9:199" s="1" customFormat="1">
      <c r="I7947" s="3"/>
      <c r="P7947" s="59"/>
      <c r="Q7947" s="59"/>
      <c r="R7947" s="59"/>
      <c r="T7947" s="3"/>
      <c r="U7947" s="5"/>
      <c r="V7947" s="3"/>
      <c r="W7947" s="5"/>
      <c r="AE7947" s="7"/>
      <c r="AM7947" s="8"/>
      <c r="AT7947" s="9"/>
      <c r="GM7947" s="12"/>
      <c r="GN7947" s="12"/>
      <c r="GO7947" s="12"/>
      <c r="GP7947" s="12"/>
      <c r="GQ7947" s="12"/>
    </row>
    <row r="7948" spans="9:199" s="1" customFormat="1">
      <c r="I7948" s="3"/>
      <c r="P7948" s="59"/>
      <c r="Q7948" s="59"/>
      <c r="R7948" s="59"/>
      <c r="T7948" s="3"/>
      <c r="U7948" s="5"/>
      <c r="V7948" s="3"/>
      <c r="W7948" s="5"/>
      <c r="AE7948" s="7"/>
      <c r="AM7948" s="8"/>
      <c r="AT7948" s="9"/>
      <c r="GM7948" s="12"/>
      <c r="GN7948" s="12"/>
      <c r="GO7948" s="12"/>
      <c r="GP7948" s="12"/>
      <c r="GQ7948" s="12"/>
    </row>
    <row r="7949" spans="9:199" s="1" customFormat="1">
      <c r="I7949" s="3"/>
      <c r="P7949" s="59"/>
      <c r="Q7949" s="59"/>
      <c r="R7949" s="59"/>
      <c r="T7949" s="3"/>
      <c r="U7949" s="5"/>
      <c r="V7949" s="3"/>
      <c r="W7949" s="5"/>
      <c r="AE7949" s="7"/>
      <c r="AM7949" s="8"/>
      <c r="AT7949" s="9"/>
      <c r="GM7949" s="12"/>
      <c r="GN7949" s="12"/>
      <c r="GO7949" s="12"/>
      <c r="GP7949" s="12"/>
      <c r="GQ7949" s="12"/>
    </row>
    <row r="7950" spans="9:199" s="1" customFormat="1">
      <c r="I7950" s="3"/>
      <c r="P7950" s="59"/>
      <c r="Q7950" s="59"/>
      <c r="R7950" s="59"/>
      <c r="T7950" s="3"/>
      <c r="U7950" s="5"/>
      <c r="V7950" s="3"/>
      <c r="W7950" s="5"/>
      <c r="AE7950" s="7"/>
      <c r="AM7950" s="8"/>
      <c r="AT7950" s="9"/>
      <c r="GM7950" s="12"/>
      <c r="GN7950" s="12"/>
      <c r="GO7950" s="12"/>
      <c r="GP7950" s="12"/>
      <c r="GQ7950" s="12"/>
    </row>
    <row r="7951" spans="9:199" s="1" customFormat="1">
      <c r="I7951" s="3"/>
      <c r="P7951" s="59"/>
      <c r="Q7951" s="59"/>
      <c r="R7951" s="59"/>
      <c r="T7951" s="3"/>
      <c r="U7951" s="5"/>
      <c r="V7951" s="3"/>
      <c r="W7951" s="5"/>
      <c r="AE7951" s="7"/>
      <c r="AM7951" s="8"/>
      <c r="AT7951" s="9"/>
      <c r="GM7951" s="12"/>
      <c r="GN7951" s="12"/>
      <c r="GO7951" s="12"/>
      <c r="GP7951" s="12"/>
      <c r="GQ7951" s="12"/>
    </row>
    <row r="7952" spans="9:199" s="1" customFormat="1">
      <c r="I7952" s="3"/>
      <c r="P7952" s="59"/>
      <c r="Q7952" s="59"/>
      <c r="R7952" s="59"/>
      <c r="T7952" s="3"/>
      <c r="U7952" s="5"/>
      <c r="V7952" s="3"/>
      <c r="W7952" s="5"/>
      <c r="AE7952" s="7"/>
      <c r="AM7952" s="8"/>
      <c r="AT7952" s="9"/>
      <c r="GM7952" s="12"/>
      <c r="GN7952" s="12"/>
      <c r="GO7952" s="12"/>
      <c r="GP7952" s="12"/>
      <c r="GQ7952" s="12"/>
    </row>
    <row r="7953" spans="9:199" s="1" customFormat="1">
      <c r="I7953" s="3"/>
      <c r="P7953" s="59"/>
      <c r="Q7953" s="59"/>
      <c r="R7953" s="59"/>
      <c r="T7953" s="3"/>
      <c r="U7953" s="5"/>
      <c r="V7953" s="3"/>
      <c r="W7953" s="5"/>
      <c r="AE7953" s="7"/>
      <c r="AM7953" s="8"/>
      <c r="AT7953" s="9"/>
      <c r="GM7953" s="12"/>
      <c r="GN7953" s="12"/>
      <c r="GO7953" s="12"/>
      <c r="GP7953" s="12"/>
      <c r="GQ7953" s="12"/>
    </row>
    <row r="7954" spans="9:199" s="1" customFormat="1">
      <c r="I7954" s="3"/>
      <c r="P7954" s="59"/>
      <c r="Q7954" s="59"/>
      <c r="R7954" s="59"/>
      <c r="T7954" s="3"/>
      <c r="U7954" s="5"/>
      <c r="V7954" s="3"/>
      <c r="W7954" s="5"/>
      <c r="AE7954" s="7"/>
      <c r="AM7954" s="8"/>
      <c r="AT7954" s="9"/>
      <c r="GM7954" s="12"/>
      <c r="GN7954" s="12"/>
      <c r="GO7954" s="12"/>
      <c r="GP7954" s="12"/>
      <c r="GQ7954" s="12"/>
    </row>
    <row r="7955" spans="9:199" s="1" customFormat="1">
      <c r="I7955" s="3"/>
      <c r="P7955" s="59"/>
      <c r="Q7955" s="59"/>
      <c r="R7955" s="59"/>
      <c r="T7955" s="3"/>
      <c r="U7955" s="5"/>
      <c r="V7955" s="3"/>
      <c r="W7955" s="5"/>
      <c r="AE7955" s="7"/>
      <c r="AM7955" s="8"/>
      <c r="AT7955" s="9"/>
      <c r="GM7955" s="12"/>
      <c r="GN7955" s="12"/>
      <c r="GO7955" s="12"/>
      <c r="GP7955" s="12"/>
      <c r="GQ7955" s="12"/>
    </row>
    <row r="7956" spans="9:199" s="1" customFormat="1">
      <c r="I7956" s="3"/>
      <c r="P7956" s="59"/>
      <c r="Q7956" s="59"/>
      <c r="R7956" s="59"/>
      <c r="T7956" s="3"/>
      <c r="U7956" s="5"/>
      <c r="V7956" s="3"/>
      <c r="W7956" s="5"/>
      <c r="AE7956" s="7"/>
      <c r="AM7956" s="8"/>
      <c r="AT7956" s="9"/>
      <c r="GM7956" s="12"/>
      <c r="GN7956" s="12"/>
      <c r="GO7956" s="12"/>
      <c r="GP7956" s="12"/>
      <c r="GQ7956" s="12"/>
    </row>
    <row r="7957" spans="9:199" s="1" customFormat="1">
      <c r="I7957" s="3"/>
      <c r="P7957" s="59"/>
      <c r="Q7957" s="59"/>
      <c r="R7957" s="59"/>
      <c r="T7957" s="3"/>
      <c r="U7957" s="5"/>
      <c r="V7957" s="3"/>
      <c r="W7957" s="5"/>
      <c r="AE7957" s="7"/>
      <c r="AM7957" s="8"/>
      <c r="AT7957" s="9"/>
      <c r="GM7957" s="12"/>
      <c r="GN7957" s="12"/>
      <c r="GO7957" s="12"/>
      <c r="GP7957" s="12"/>
      <c r="GQ7957" s="12"/>
    </row>
    <row r="7958" spans="9:199" s="1" customFormat="1">
      <c r="I7958" s="3"/>
      <c r="P7958" s="59"/>
      <c r="Q7958" s="59"/>
      <c r="R7958" s="59"/>
      <c r="T7958" s="3"/>
      <c r="U7958" s="5"/>
      <c r="V7958" s="3"/>
      <c r="W7958" s="5"/>
      <c r="AE7958" s="7"/>
      <c r="AM7958" s="8"/>
      <c r="AT7958" s="9"/>
      <c r="GM7958" s="12"/>
      <c r="GN7958" s="12"/>
      <c r="GO7958" s="12"/>
      <c r="GP7958" s="12"/>
      <c r="GQ7958" s="12"/>
    </row>
    <row r="7959" spans="9:199" s="1" customFormat="1">
      <c r="I7959" s="3"/>
      <c r="P7959" s="59"/>
      <c r="Q7959" s="59"/>
      <c r="R7959" s="59"/>
      <c r="T7959" s="3"/>
      <c r="U7959" s="5"/>
      <c r="V7959" s="3"/>
      <c r="W7959" s="5"/>
      <c r="AE7959" s="7"/>
      <c r="AM7959" s="8"/>
      <c r="AT7959" s="9"/>
      <c r="GM7959" s="12"/>
      <c r="GN7959" s="12"/>
      <c r="GO7959" s="12"/>
      <c r="GP7959" s="12"/>
      <c r="GQ7959" s="12"/>
    </row>
    <row r="7960" spans="9:199" s="1" customFormat="1">
      <c r="I7960" s="3"/>
      <c r="P7960" s="59"/>
      <c r="Q7960" s="59"/>
      <c r="R7960" s="59"/>
      <c r="T7960" s="3"/>
      <c r="U7960" s="5"/>
      <c r="V7960" s="3"/>
      <c r="W7960" s="5"/>
      <c r="AE7960" s="7"/>
      <c r="AM7960" s="8"/>
      <c r="AT7960" s="9"/>
      <c r="GM7960" s="12"/>
      <c r="GN7960" s="12"/>
      <c r="GO7960" s="12"/>
      <c r="GP7960" s="12"/>
      <c r="GQ7960" s="12"/>
    </row>
    <row r="7961" spans="9:199" s="1" customFormat="1">
      <c r="I7961" s="3"/>
      <c r="P7961" s="59"/>
      <c r="Q7961" s="59"/>
      <c r="R7961" s="59"/>
      <c r="T7961" s="3"/>
      <c r="U7961" s="5"/>
      <c r="V7961" s="3"/>
      <c r="W7961" s="5"/>
      <c r="AE7961" s="7"/>
      <c r="AM7961" s="8"/>
      <c r="AT7961" s="9"/>
      <c r="GM7961" s="12"/>
      <c r="GN7961" s="12"/>
      <c r="GO7961" s="12"/>
      <c r="GP7961" s="12"/>
      <c r="GQ7961" s="12"/>
    </row>
    <row r="7962" spans="9:199" s="1" customFormat="1">
      <c r="I7962" s="3"/>
      <c r="P7962" s="59"/>
      <c r="Q7962" s="59"/>
      <c r="R7962" s="59"/>
      <c r="T7962" s="3"/>
      <c r="U7962" s="5"/>
      <c r="V7962" s="3"/>
      <c r="W7962" s="5"/>
      <c r="AE7962" s="7"/>
      <c r="AM7962" s="8"/>
      <c r="AT7962" s="9"/>
      <c r="GM7962" s="12"/>
      <c r="GN7962" s="12"/>
      <c r="GO7962" s="12"/>
      <c r="GP7962" s="12"/>
      <c r="GQ7962" s="12"/>
    </row>
    <row r="7963" spans="9:199" s="1" customFormat="1">
      <c r="I7963" s="3"/>
      <c r="P7963" s="59"/>
      <c r="Q7963" s="59"/>
      <c r="R7963" s="59"/>
      <c r="T7963" s="3"/>
      <c r="U7963" s="5"/>
      <c r="V7963" s="3"/>
      <c r="W7963" s="5"/>
      <c r="AE7963" s="7"/>
      <c r="AM7963" s="8"/>
      <c r="AT7963" s="9"/>
      <c r="GM7963" s="12"/>
      <c r="GN7963" s="12"/>
      <c r="GO7963" s="12"/>
      <c r="GP7963" s="12"/>
      <c r="GQ7963" s="12"/>
    </row>
    <row r="7964" spans="9:199" s="1" customFormat="1">
      <c r="I7964" s="3"/>
      <c r="P7964" s="59"/>
      <c r="Q7964" s="59"/>
      <c r="R7964" s="59"/>
      <c r="T7964" s="3"/>
      <c r="U7964" s="5"/>
      <c r="V7964" s="3"/>
      <c r="W7964" s="5"/>
      <c r="AE7964" s="7"/>
      <c r="AM7964" s="8"/>
      <c r="AT7964" s="9"/>
      <c r="GM7964" s="12"/>
      <c r="GN7964" s="12"/>
      <c r="GO7964" s="12"/>
      <c r="GP7964" s="12"/>
      <c r="GQ7964" s="12"/>
    </row>
    <row r="7965" spans="9:199" s="1" customFormat="1">
      <c r="I7965" s="3"/>
      <c r="P7965" s="59"/>
      <c r="Q7965" s="59"/>
      <c r="R7965" s="59"/>
      <c r="T7965" s="3"/>
      <c r="U7965" s="5"/>
      <c r="V7965" s="3"/>
      <c r="W7965" s="5"/>
      <c r="AE7965" s="7"/>
      <c r="AM7965" s="8"/>
      <c r="AT7965" s="9"/>
      <c r="GM7965" s="12"/>
      <c r="GN7965" s="12"/>
      <c r="GO7965" s="12"/>
      <c r="GP7965" s="12"/>
      <c r="GQ7965" s="12"/>
    </row>
    <row r="7966" spans="9:199" s="1" customFormat="1">
      <c r="I7966" s="3"/>
      <c r="P7966" s="59"/>
      <c r="Q7966" s="59"/>
      <c r="R7966" s="59"/>
      <c r="T7966" s="3"/>
      <c r="U7966" s="5"/>
      <c r="V7966" s="3"/>
      <c r="W7966" s="5"/>
      <c r="AE7966" s="7"/>
      <c r="AM7966" s="8"/>
      <c r="AT7966" s="9"/>
      <c r="GM7966" s="12"/>
      <c r="GN7966" s="12"/>
      <c r="GO7966" s="12"/>
      <c r="GP7966" s="12"/>
      <c r="GQ7966" s="12"/>
    </row>
    <row r="7967" spans="9:199" s="1" customFormat="1">
      <c r="I7967" s="3"/>
      <c r="P7967" s="59"/>
      <c r="Q7967" s="59"/>
      <c r="R7967" s="59"/>
      <c r="T7967" s="3"/>
      <c r="U7967" s="5"/>
      <c r="V7967" s="3"/>
      <c r="W7967" s="5"/>
      <c r="AE7967" s="7"/>
      <c r="AM7967" s="8"/>
      <c r="AT7967" s="9"/>
      <c r="GM7967" s="12"/>
      <c r="GN7967" s="12"/>
      <c r="GO7967" s="12"/>
      <c r="GP7967" s="12"/>
      <c r="GQ7967" s="12"/>
    </row>
    <row r="7968" spans="9:199" s="1" customFormat="1">
      <c r="I7968" s="3"/>
      <c r="P7968" s="59"/>
      <c r="Q7968" s="59"/>
      <c r="R7968" s="59"/>
      <c r="T7968" s="3"/>
      <c r="U7968" s="5"/>
      <c r="V7968" s="3"/>
      <c r="W7968" s="5"/>
      <c r="AE7968" s="7"/>
      <c r="AM7968" s="8"/>
      <c r="AT7968" s="9"/>
      <c r="GM7968" s="12"/>
      <c r="GN7968" s="12"/>
      <c r="GO7968" s="12"/>
      <c r="GP7968" s="12"/>
      <c r="GQ7968" s="12"/>
    </row>
    <row r="7969" spans="9:199" s="1" customFormat="1">
      <c r="I7969" s="3"/>
      <c r="P7969" s="59"/>
      <c r="Q7969" s="59"/>
      <c r="R7969" s="59"/>
      <c r="T7969" s="3"/>
      <c r="U7969" s="5"/>
      <c r="V7969" s="3"/>
      <c r="W7969" s="5"/>
      <c r="AE7969" s="7"/>
      <c r="AM7969" s="8"/>
      <c r="AT7969" s="9"/>
      <c r="GM7969" s="12"/>
      <c r="GN7969" s="12"/>
      <c r="GO7969" s="12"/>
      <c r="GP7969" s="12"/>
      <c r="GQ7969" s="12"/>
    </row>
    <row r="7970" spans="9:199" s="1" customFormat="1">
      <c r="I7970" s="3"/>
      <c r="P7970" s="59"/>
      <c r="Q7970" s="59"/>
      <c r="R7970" s="59"/>
      <c r="T7970" s="3"/>
      <c r="U7970" s="5"/>
      <c r="V7970" s="3"/>
      <c r="W7970" s="5"/>
      <c r="AE7970" s="7"/>
      <c r="AM7970" s="8"/>
      <c r="AT7970" s="9"/>
      <c r="GM7970" s="12"/>
      <c r="GN7970" s="12"/>
      <c r="GO7970" s="12"/>
      <c r="GP7970" s="12"/>
      <c r="GQ7970" s="12"/>
    </row>
    <row r="7971" spans="9:199" s="1" customFormat="1">
      <c r="I7971" s="3"/>
      <c r="P7971" s="59"/>
      <c r="Q7971" s="59"/>
      <c r="R7971" s="59"/>
      <c r="T7971" s="3"/>
      <c r="U7971" s="5"/>
      <c r="V7971" s="3"/>
      <c r="W7971" s="5"/>
      <c r="AE7971" s="7"/>
      <c r="AM7971" s="8"/>
      <c r="AT7971" s="9"/>
      <c r="GM7971" s="12"/>
      <c r="GN7971" s="12"/>
      <c r="GO7971" s="12"/>
      <c r="GP7971" s="12"/>
      <c r="GQ7971" s="12"/>
    </row>
    <row r="7972" spans="9:199" s="1" customFormat="1">
      <c r="I7972" s="3"/>
      <c r="P7972" s="59"/>
      <c r="Q7972" s="59"/>
      <c r="R7972" s="59"/>
      <c r="T7972" s="3"/>
      <c r="U7972" s="5"/>
      <c r="V7972" s="3"/>
      <c r="W7972" s="5"/>
      <c r="AE7972" s="7"/>
      <c r="AM7972" s="8"/>
      <c r="AT7972" s="9"/>
      <c r="GM7972" s="12"/>
      <c r="GN7972" s="12"/>
      <c r="GO7972" s="12"/>
      <c r="GP7972" s="12"/>
      <c r="GQ7972" s="12"/>
    </row>
    <row r="7973" spans="9:199" s="1" customFormat="1">
      <c r="I7973" s="3"/>
      <c r="P7973" s="59"/>
      <c r="Q7973" s="59"/>
      <c r="R7973" s="59"/>
      <c r="T7973" s="3"/>
      <c r="U7973" s="5"/>
      <c r="V7973" s="3"/>
      <c r="W7973" s="5"/>
      <c r="AE7973" s="7"/>
      <c r="AM7973" s="8"/>
      <c r="AT7973" s="9"/>
      <c r="GM7973" s="12"/>
      <c r="GN7973" s="12"/>
      <c r="GO7973" s="12"/>
      <c r="GP7973" s="12"/>
      <c r="GQ7973" s="12"/>
    </row>
    <row r="7974" spans="9:199" s="1" customFormat="1">
      <c r="I7974" s="3"/>
      <c r="P7974" s="59"/>
      <c r="Q7974" s="59"/>
      <c r="R7974" s="59"/>
      <c r="T7974" s="3"/>
      <c r="U7974" s="5"/>
      <c r="V7974" s="3"/>
      <c r="W7974" s="5"/>
      <c r="AE7974" s="7"/>
      <c r="AM7974" s="8"/>
      <c r="AT7974" s="9"/>
      <c r="GM7974" s="12"/>
      <c r="GN7974" s="12"/>
      <c r="GO7974" s="12"/>
      <c r="GP7974" s="12"/>
      <c r="GQ7974" s="12"/>
    </row>
    <row r="7975" spans="9:199" s="1" customFormat="1">
      <c r="I7975" s="3"/>
      <c r="P7975" s="59"/>
      <c r="Q7975" s="59"/>
      <c r="R7975" s="59"/>
      <c r="T7975" s="3"/>
      <c r="U7975" s="5"/>
      <c r="V7975" s="3"/>
      <c r="W7975" s="5"/>
      <c r="AE7975" s="7"/>
      <c r="AM7975" s="8"/>
      <c r="AT7975" s="9"/>
      <c r="GM7975" s="12"/>
      <c r="GN7975" s="12"/>
      <c r="GO7975" s="12"/>
      <c r="GP7975" s="12"/>
      <c r="GQ7975" s="12"/>
    </row>
    <row r="7976" spans="9:199" s="1" customFormat="1">
      <c r="I7976" s="3"/>
      <c r="P7976" s="59"/>
      <c r="Q7976" s="59"/>
      <c r="R7976" s="59"/>
      <c r="T7976" s="3"/>
      <c r="U7976" s="5"/>
      <c r="V7976" s="3"/>
      <c r="W7976" s="5"/>
      <c r="AE7976" s="7"/>
      <c r="AM7976" s="8"/>
      <c r="AT7976" s="9"/>
      <c r="GM7976" s="12"/>
      <c r="GN7976" s="12"/>
      <c r="GO7976" s="12"/>
      <c r="GP7976" s="12"/>
      <c r="GQ7976" s="12"/>
    </row>
    <row r="7977" spans="9:199" s="1" customFormat="1">
      <c r="I7977" s="3"/>
      <c r="P7977" s="59"/>
      <c r="Q7977" s="59"/>
      <c r="R7977" s="59"/>
      <c r="T7977" s="3"/>
      <c r="U7977" s="5"/>
      <c r="V7977" s="3"/>
      <c r="W7977" s="5"/>
      <c r="AE7977" s="7"/>
      <c r="AM7977" s="8"/>
      <c r="AT7977" s="9"/>
      <c r="GM7977" s="12"/>
      <c r="GN7977" s="12"/>
      <c r="GO7977" s="12"/>
      <c r="GP7977" s="12"/>
      <c r="GQ7977" s="12"/>
    </row>
    <row r="7978" spans="9:199" s="1" customFormat="1">
      <c r="I7978" s="3"/>
      <c r="P7978" s="59"/>
      <c r="Q7978" s="59"/>
      <c r="R7978" s="59"/>
      <c r="T7978" s="3"/>
      <c r="U7978" s="5"/>
      <c r="V7978" s="3"/>
      <c r="W7978" s="5"/>
      <c r="AE7978" s="7"/>
      <c r="AM7978" s="8"/>
      <c r="AT7978" s="9"/>
      <c r="GM7978" s="12"/>
      <c r="GN7978" s="12"/>
      <c r="GO7978" s="12"/>
      <c r="GP7978" s="12"/>
      <c r="GQ7978" s="12"/>
    </row>
    <row r="7979" spans="9:199" s="1" customFormat="1">
      <c r="I7979" s="3"/>
      <c r="P7979" s="59"/>
      <c r="Q7979" s="59"/>
      <c r="R7979" s="59"/>
      <c r="T7979" s="3"/>
      <c r="U7979" s="5"/>
      <c r="V7979" s="3"/>
      <c r="W7979" s="5"/>
      <c r="AE7979" s="7"/>
      <c r="AM7979" s="8"/>
      <c r="AT7979" s="9"/>
      <c r="GM7979" s="12"/>
      <c r="GN7979" s="12"/>
      <c r="GO7979" s="12"/>
      <c r="GP7979" s="12"/>
      <c r="GQ7979" s="12"/>
    </row>
    <row r="7980" spans="9:199" s="1" customFormat="1">
      <c r="I7980" s="3"/>
      <c r="P7980" s="59"/>
      <c r="Q7980" s="59"/>
      <c r="R7980" s="59"/>
      <c r="T7980" s="3"/>
      <c r="U7980" s="5"/>
      <c r="V7980" s="3"/>
      <c r="W7980" s="5"/>
      <c r="AE7980" s="7"/>
      <c r="AM7980" s="8"/>
      <c r="AT7980" s="9"/>
      <c r="GM7980" s="12"/>
      <c r="GN7980" s="12"/>
      <c r="GO7980" s="12"/>
      <c r="GP7980" s="12"/>
      <c r="GQ7980" s="12"/>
    </row>
    <row r="7981" spans="9:199" s="1" customFormat="1">
      <c r="I7981" s="3"/>
      <c r="P7981" s="59"/>
      <c r="Q7981" s="59"/>
      <c r="R7981" s="59"/>
      <c r="T7981" s="3"/>
      <c r="U7981" s="5"/>
      <c r="V7981" s="3"/>
      <c r="W7981" s="5"/>
      <c r="AE7981" s="7"/>
      <c r="AM7981" s="8"/>
      <c r="AT7981" s="9"/>
      <c r="GM7981" s="12"/>
      <c r="GN7981" s="12"/>
      <c r="GO7981" s="12"/>
      <c r="GP7981" s="12"/>
      <c r="GQ7981" s="12"/>
    </row>
    <row r="7982" spans="9:199" s="1" customFormat="1">
      <c r="I7982" s="3"/>
      <c r="P7982" s="59"/>
      <c r="Q7982" s="59"/>
      <c r="R7982" s="59"/>
      <c r="T7982" s="3"/>
      <c r="U7982" s="5"/>
      <c r="V7982" s="3"/>
      <c r="W7982" s="5"/>
      <c r="AE7982" s="7"/>
      <c r="AM7982" s="8"/>
      <c r="AT7982" s="9"/>
      <c r="GM7982" s="12"/>
      <c r="GN7982" s="12"/>
      <c r="GO7982" s="12"/>
      <c r="GP7982" s="12"/>
      <c r="GQ7982" s="12"/>
    </row>
    <row r="7983" spans="9:199" s="1" customFormat="1">
      <c r="I7983" s="3"/>
      <c r="P7983" s="59"/>
      <c r="Q7983" s="59"/>
      <c r="R7983" s="59"/>
      <c r="T7983" s="3"/>
      <c r="U7983" s="5"/>
      <c r="V7983" s="3"/>
      <c r="W7983" s="5"/>
      <c r="AE7983" s="7"/>
      <c r="AM7983" s="8"/>
      <c r="AT7983" s="9"/>
      <c r="GM7983" s="12"/>
      <c r="GN7983" s="12"/>
      <c r="GO7983" s="12"/>
      <c r="GP7983" s="12"/>
      <c r="GQ7983" s="12"/>
    </row>
    <row r="7984" spans="9:199" s="1" customFormat="1">
      <c r="I7984" s="3"/>
      <c r="P7984" s="59"/>
      <c r="Q7984" s="59"/>
      <c r="R7984" s="59"/>
      <c r="T7984" s="3"/>
      <c r="U7984" s="5"/>
      <c r="V7984" s="3"/>
      <c r="W7984" s="5"/>
      <c r="AE7984" s="7"/>
      <c r="AM7984" s="8"/>
      <c r="AT7984" s="9"/>
      <c r="GM7984" s="12"/>
      <c r="GN7984" s="12"/>
      <c r="GO7984" s="12"/>
      <c r="GP7984" s="12"/>
      <c r="GQ7984" s="12"/>
    </row>
    <row r="7985" spans="9:199" s="1" customFormat="1">
      <c r="I7985" s="3"/>
      <c r="P7985" s="59"/>
      <c r="Q7985" s="59"/>
      <c r="R7985" s="59"/>
      <c r="T7985" s="3"/>
      <c r="U7985" s="5"/>
      <c r="V7985" s="3"/>
      <c r="W7985" s="5"/>
      <c r="AE7985" s="7"/>
      <c r="AM7985" s="8"/>
      <c r="AT7985" s="9"/>
      <c r="GM7985" s="12"/>
      <c r="GN7985" s="12"/>
      <c r="GO7985" s="12"/>
      <c r="GP7985" s="12"/>
      <c r="GQ7985" s="12"/>
    </row>
    <row r="7986" spans="9:199" s="1" customFormat="1">
      <c r="I7986" s="3"/>
      <c r="P7986" s="59"/>
      <c r="Q7986" s="59"/>
      <c r="R7986" s="59"/>
      <c r="T7986" s="3"/>
      <c r="U7986" s="5"/>
      <c r="V7986" s="3"/>
      <c r="W7986" s="5"/>
      <c r="AE7986" s="7"/>
      <c r="AM7986" s="8"/>
      <c r="AT7986" s="9"/>
      <c r="GM7986" s="12"/>
      <c r="GN7986" s="12"/>
      <c r="GO7986" s="12"/>
      <c r="GP7986" s="12"/>
      <c r="GQ7986" s="12"/>
    </row>
    <row r="7987" spans="9:199" s="1" customFormat="1">
      <c r="I7987" s="3"/>
      <c r="P7987" s="59"/>
      <c r="Q7987" s="59"/>
      <c r="R7987" s="59"/>
      <c r="T7987" s="3"/>
      <c r="U7987" s="5"/>
      <c r="V7987" s="3"/>
      <c r="W7987" s="5"/>
      <c r="AE7987" s="7"/>
      <c r="AM7987" s="8"/>
      <c r="AT7987" s="9"/>
      <c r="GM7987" s="12"/>
      <c r="GN7987" s="12"/>
      <c r="GO7987" s="12"/>
      <c r="GP7987" s="12"/>
      <c r="GQ7987" s="12"/>
    </row>
    <row r="7988" spans="9:199" s="1" customFormat="1">
      <c r="I7988" s="3"/>
      <c r="P7988" s="59"/>
      <c r="Q7988" s="59"/>
      <c r="R7988" s="59"/>
      <c r="T7988" s="3"/>
      <c r="U7988" s="5"/>
      <c r="V7988" s="3"/>
      <c r="W7988" s="5"/>
      <c r="AE7988" s="7"/>
      <c r="AM7988" s="8"/>
      <c r="AT7988" s="9"/>
      <c r="GM7988" s="12"/>
      <c r="GN7988" s="12"/>
      <c r="GO7988" s="12"/>
      <c r="GP7988" s="12"/>
      <c r="GQ7988" s="12"/>
    </row>
    <row r="7989" spans="9:199" s="1" customFormat="1">
      <c r="I7989" s="3"/>
      <c r="P7989" s="59"/>
      <c r="Q7989" s="59"/>
      <c r="R7989" s="59"/>
      <c r="T7989" s="3"/>
      <c r="U7989" s="5"/>
      <c r="V7989" s="3"/>
      <c r="W7989" s="5"/>
      <c r="AE7989" s="7"/>
      <c r="AM7989" s="8"/>
      <c r="AT7989" s="9"/>
      <c r="GM7989" s="12"/>
      <c r="GN7989" s="12"/>
      <c r="GO7989" s="12"/>
      <c r="GP7989" s="12"/>
      <c r="GQ7989" s="12"/>
    </row>
    <row r="7990" spans="9:199" s="1" customFormat="1">
      <c r="I7990" s="3"/>
      <c r="P7990" s="59"/>
      <c r="Q7990" s="59"/>
      <c r="R7990" s="59"/>
      <c r="T7990" s="3"/>
      <c r="U7990" s="5"/>
      <c r="V7990" s="3"/>
      <c r="W7990" s="5"/>
      <c r="AE7990" s="7"/>
      <c r="AM7990" s="8"/>
      <c r="AT7990" s="9"/>
      <c r="GM7990" s="12"/>
      <c r="GN7990" s="12"/>
      <c r="GO7990" s="12"/>
      <c r="GP7990" s="12"/>
      <c r="GQ7990" s="12"/>
    </row>
    <row r="7991" spans="9:199" s="1" customFormat="1">
      <c r="I7991" s="3"/>
      <c r="P7991" s="59"/>
      <c r="Q7991" s="59"/>
      <c r="R7991" s="59"/>
      <c r="T7991" s="3"/>
      <c r="U7991" s="5"/>
      <c r="V7991" s="3"/>
      <c r="W7991" s="5"/>
      <c r="AE7991" s="7"/>
      <c r="AM7991" s="8"/>
      <c r="AT7991" s="9"/>
      <c r="GM7991" s="12"/>
      <c r="GN7991" s="12"/>
      <c r="GO7991" s="12"/>
      <c r="GP7991" s="12"/>
      <c r="GQ7991" s="12"/>
    </row>
    <row r="7992" spans="9:199" s="1" customFormat="1">
      <c r="I7992" s="3"/>
      <c r="P7992" s="59"/>
      <c r="Q7992" s="59"/>
      <c r="R7992" s="59"/>
      <c r="T7992" s="3"/>
      <c r="U7992" s="5"/>
      <c r="V7992" s="3"/>
      <c r="W7992" s="5"/>
      <c r="AE7992" s="7"/>
      <c r="AM7992" s="8"/>
      <c r="AT7992" s="9"/>
      <c r="GM7992" s="12"/>
      <c r="GN7992" s="12"/>
      <c r="GO7992" s="12"/>
      <c r="GP7992" s="12"/>
      <c r="GQ7992" s="12"/>
    </row>
    <row r="7993" spans="9:199" s="1" customFormat="1">
      <c r="I7993" s="3"/>
      <c r="P7993" s="59"/>
      <c r="Q7993" s="59"/>
      <c r="R7993" s="59"/>
      <c r="T7993" s="3"/>
      <c r="U7993" s="5"/>
      <c r="V7993" s="3"/>
      <c r="W7993" s="5"/>
      <c r="AE7993" s="7"/>
      <c r="AM7993" s="8"/>
      <c r="AT7993" s="9"/>
      <c r="GM7993" s="12"/>
      <c r="GN7993" s="12"/>
      <c r="GO7993" s="12"/>
      <c r="GP7993" s="12"/>
      <c r="GQ7993" s="12"/>
    </row>
    <row r="7994" spans="9:199" s="1" customFormat="1">
      <c r="I7994" s="3"/>
      <c r="P7994" s="59"/>
      <c r="Q7994" s="59"/>
      <c r="R7994" s="59"/>
      <c r="T7994" s="3"/>
      <c r="U7994" s="5"/>
      <c r="V7994" s="3"/>
      <c r="W7994" s="5"/>
      <c r="AE7994" s="7"/>
      <c r="AM7994" s="8"/>
      <c r="AT7994" s="9"/>
      <c r="GM7994" s="12"/>
      <c r="GN7994" s="12"/>
      <c r="GO7994" s="12"/>
      <c r="GP7994" s="12"/>
      <c r="GQ7994" s="12"/>
    </row>
    <row r="7995" spans="9:199" s="1" customFormat="1">
      <c r="I7995" s="3"/>
      <c r="P7995" s="59"/>
      <c r="Q7995" s="59"/>
      <c r="R7995" s="59"/>
      <c r="T7995" s="3"/>
      <c r="U7995" s="5"/>
      <c r="V7995" s="3"/>
      <c r="W7995" s="5"/>
      <c r="AE7995" s="7"/>
      <c r="AM7995" s="8"/>
      <c r="AT7995" s="9"/>
      <c r="GM7995" s="12"/>
      <c r="GN7995" s="12"/>
      <c r="GO7995" s="12"/>
      <c r="GP7995" s="12"/>
      <c r="GQ7995" s="12"/>
    </row>
    <row r="7996" spans="9:199" s="1" customFormat="1">
      <c r="I7996" s="3"/>
      <c r="P7996" s="59"/>
      <c r="Q7996" s="59"/>
      <c r="R7996" s="59"/>
      <c r="T7996" s="3"/>
      <c r="U7996" s="5"/>
      <c r="V7996" s="3"/>
      <c r="W7996" s="5"/>
      <c r="AE7996" s="7"/>
      <c r="AM7996" s="8"/>
      <c r="AT7996" s="9"/>
      <c r="GM7996" s="12"/>
      <c r="GN7996" s="12"/>
      <c r="GO7996" s="12"/>
      <c r="GP7996" s="12"/>
      <c r="GQ7996" s="12"/>
    </row>
    <row r="7997" spans="9:199" s="1" customFormat="1">
      <c r="I7997" s="3"/>
      <c r="P7997" s="59"/>
      <c r="Q7997" s="59"/>
      <c r="R7997" s="59"/>
      <c r="T7997" s="3"/>
      <c r="U7997" s="5"/>
      <c r="V7997" s="3"/>
      <c r="W7997" s="5"/>
      <c r="AE7997" s="7"/>
      <c r="AM7997" s="8"/>
      <c r="AT7997" s="9"/>
      <c r="GM7997" s="12"/>
      <c r="GN7997" s="12"/>
      <c r="GO7997" s="12"/>
      <c r="GP7997" s="12"/>
      <c r="GQ7997" s="12"/>
    </row>
    <row r="7998" spans="9:199" s="1" customFormat="1">
      <c r="I7998" s="3"/>
      <c r="P7998" s="59"/>
      <c r="Q7998" s="59"/>
      <c r="R7998" s="59"/>
      <c r="T7998" s="3"/>
      <c r="U7998" s="5"/>
      <c r="V7998" s="3"/>
      <c r="W7998" s="5"/>
      <c r="AE7998" s="7"/>
      <c r="AM7998" s="8"/>
      <c r="AT7998" s="9"/>
      <c r="GM7998" s="12"/>
      <c r="GN7998" s="12"/>
      <c r="GO7998" s="12"/>
      <c r="GP7998" s="12"/>
      <c r="GQ7998" s="12"/>
    </row>
    <row r="7999" spans="9:199" s="1" customFormat="1">
      <c r="I7999" s="3"/>
      <c r="P7999" s="59"/>
      <c r="Q7999" s="59"/>
      <c r="R7999" s="59"/>
      <c r="T7999" s="3"/>
      <c r="U7999" s="5"/>
      <c r="V7999" s="3"/>
      <c r="W7999" s="5"/>
      <c r="AE7999" s="7"/>
      <c r="AM7999" s="8"/>
      <c r="AT7999" s="9"/>
      <c r="GM7999" s="12"/>
      <c r="GN7999" s="12"/>
      <c r="GO7999" s="12"/>
      <c r="GP7999" s="12"/>
      <c r="GQ7999" s="12"/>
    </row>
    <row r="8000" spans="9:199" s="1" customFormat="1">
      <c r="I8000" s="3"/>
      <c r="P8000" s="59"/>
      <c r="Q8000" s="59"/>
      <c r="R8000" s="59"/>
      <c r="T8000" s="3"/>
      <c r="U8000" s="5"/>
      <c r="V8000" s="3"/>
      <c r="W8000" s="5"/>
      <c r="AE8000" s="7"/>
      <c r="AM8000" s="8"/>
      <c r="AT8000" s="9"/>
      <c r="GM8000" s="12"/>
      <c r="GN8000" s="12"/>
      <c r="GO8000" s="12"/>
      <c r="GP8000" s="12"/>
      <c r="GQ8000" s="12"/>
    </row>
    <row r="8001" spans="9:199" s="1" customFormat="1">
      <c r="I8001" s="3"/>
      <c r="P8001" s="59"/>
      <c r="Q8001" s="59"/>
      <c r="R8001" s="59"/>
      <c r="T8001" s="3"/>
      <c r="U8001" s="5"/>
      <c r="V8001" s="3"/>
      <c r="W8001" s="5"/>
      <c r="AE8001" s="7"/>
      <c r="AM8001" s="8"/>
      <c r="AT8001" s="9"/>
      <c r="GM8001" s="12"/>
      <c r="GN8001" s="12"/>
      <c r="GO8001" s="12"/>
      <c r="GP8001" s="12"/>
      <c r="GQ8001" s="12"/>
    </row>
    <row r="8002" spans="9:199" s="1" customFormat="1">
      <c r="I8002" s="3"/>
      <c r="P8002" s="59"/>
      <c r="Q8002" s="59"/>
      <c r="R8002" s="59"/>
      <c r="T8002" s="3"/>
      <c r="U8002" s="5"/>
      <c r="V8002" s="3"/>
      <c r="W8002" s="5"/>
      <c r="AE8002" s="7"/>
      <c r="AM8002" s="8"/>
      <c r="AT8002" s="9"/>
      <c r="GM8002" s="12"/>
      <c r="GN8002" s="12"/>
      <c r="GO8002" s="12"/>
      <c r="GP8002" s="12"/>
      <c r="GQ8002" s="12"/>
    </row>
    <row r="8003" spans="9:199" s="1" customFormat="1">
      <c r="I8003" s="3"/>
      <c r="P8003" s="59"/>
      <c r="Q8003" s="59"/>
      <c r="R8003" s="59"/>
      <c r="T8003" s="3"/>
      <c r="U8003" s="5"/>
      <c r="V8003" s="3"/>
      <c r="W8003" s="5"/>
      <c r="AE8003" s="7"/>
      <c r="AM8003" s="8"/>
      <c r="AT8003" s="9"/>
      <c r="GM8003" s="12"/>
      <c r="GN8003" s="12"/>
      <c r="GO8003" s="12"/>
      <c r="GP8003" s="12"/>
      <c r="GQ8003" s="12"/>
    </row>
    <row r="8004" spans="9:199" s="1" customFormat="1">
      <c r="I8004" s="3"/>
      <c r="P8004" s="59"/>
      <c r="Q8004" s="59"/>
      <c r="R8004" s="59"/>
      <c r="T8004" s="3"/>
      <c r="U8004" s="5"/>
      <c r="V8004" s="3"/>
      <c r="W8004" s="5"/>
      <c r="AE8004" s="7"/>
      <c r="AM8004" s="8"/>
      <c r="AT8004" s="9"/>
      <c r="GM8004" s="12"/>
      <c r="GN8004" s="12"/>
      <c r="GO8004" s="12"/>
      <c r="GP8004" s="12"/>
      <c r="GQ8004" s="12"/>
    </row>
    <row r="8005" spans="9:199" s="1" customFormat="1">
      <c r="I8005" s="3"/>
      <c r="P8005" s="59"/>
      <c r="Q8005" s="59"/>
      <c r="R8005" s="59"/>
      <c r="T8005" s="3"/>
      <c r="U8005" s="5"/>
      <c r="V8005" s="3"/>
      <c r="W8005" s="5"/>
      <c r="AE8005" s="7"/>
      <c r="AM8005" s="8"/>
      <c r="AT8005" s="9"/>
      <c r="GM8005" s="12"/>
      <c r="GN8005" s="12"/>
      <c r="GO8005" s="12"/>
      <c r="GP8005" s="12"/>
      <c r="GQ8005" s="12"/>
    </row>
    <row r="8006" spans="9:199" s="1" customFormat="1">
      <c r="I8006" s="3"/>
      <c r="P8006" s="59"/>
      <c r="Q8006" s="59"/>
      <c r="R8006" s="59"/>
      <c r="T8006" s="3"/>
      <c r="U8006" s="5"/>
      <c r="V8006" s="3"/>
      <c r="W8006" s="5"/>
      <c r="AE8006" s="7"/>
      <c r="AM8006" s="8"/>
      <c r="AT8006" s="9"/>
      <c r="GM8006" s="12"/>
      <c r="GN8006" s="12"/>
      <c r="GO8006" s="12"/>
      <c r="GP8006" s="12"/>
      <c r="GQ8006" s="12"/>
    </row>
    <row r="8007" spans="9:199" s="1" customFormat="1">
      <c r="I8007" s="3"/>
      <c r="P8007" s="59"/>
      <c r="Q8007" s="59"/>
      <c r="R8007" s="59"/>
      <c r="T8007" s="3"/>
      <c r="U8007" s="5"/>
      <c r="V8007" s="3"/>
      <c r="W8007" s="5"/>
      <c r="AE8007" s="7"/>
      <c r="AM8007" s="8"/>
      <c r="AT8007" s="9"/>
      <c r="GM8007" s="12"/>
      <c r="GN8007" s="12"/>
      <c r="GO8007" s="12"/>
      <c r="GP8007" s="12"/>
      <c r="GQ8007" s="12"/>
    </row>
    <row r="8008" spans="9:199" s="1" customFormat="1">
      <c r="I8008" s="3"/>
      <c r="P8008" s="59"/>
      <c r="Q8008" s="59"/>
      <c r="R8008" s="59"/>
      <c r="T8008" s="3"/>
      <c r="U8008" s="5"/>
      <c r="V8008" s="3"/>
      <c r="W8008" s="5"/>
      <c r="AE8008" s="7"/>
      <c r="AM8008" s="8"/>
      <c r="AT8008" s="9"/>
      <c r="GM8008" s="12"/>
      <c r="GN8008" s="12"/>
      <c r="GO8008" s="12"/>
      <c r="GP8008" s="12"/>
      <c r="GQ8008" s="12"/>
    </row>
    <row r="8009" spans="9:199" s="1" customFormat="1">
      <c r="I8009" s="3"/>
      <c r="P8009" s="59"/>
      <c r="Q8009" s="59"/>
      <c r="R8009" s="59"/>
      <c r="T8009" s="3"/>
      <c r="U8009" s="5"/>
      <c r="V8009" s="3"/>
      <c r="W8009" s="5"/>
      <c r="AE8009" s="7"/>
      <c r="AM8009" s="8"/>
      <c r="AT8009" s="9"/>
      <c r="GM8009" s="12"/>
      <c r="GN8009" s="12"/>
      <c r="GO8009" s="12"/>
      <c r="GP8009" s="12"/>
      <c r="GQ8009" s="12"/>
    </row>
    <row r="8010" spans="9:199" s="1" customFormat="1">
      <c r="I8010" s="3"/>
      <c r="P8010" s="59"/>
      <c r="Q8010" s="59"/>
      <c r="R8010" s="59"/>
      <c r="T8010" s="3"/>
      <c r="U8010" s="5"/>
      <c r="V8010" s="3"/>
      <c r="W8010" s="5"/>
      <c r="AE8010" s="7"/>
      <c r="AM8010" s="8"/>
      <c r="AT8010" s="9"/>
      <c r="GM8010" s="12"/>
      <c r="GN8010" s="12"/>
      <c r="GO8010" s="12"/>
      <c r="GP8010" s="12"/>
      <c r="GQ8010" s="12"/>
    </row>
    <row r="8011" spans="9:199" s="1" customFormat="1">
      <c r="I8011" s="3"/>
      <c r="P8011" s="59"/>
      <c r="Q8011" s="59"/>
      <c r="R8011" s="59"/>
      <c r="T8011" s="3"/>
      <c r="U8011" s="5"/>
      <c r="V8011" s="3"/>
      <c r="W8011" s="5"/>
      <c r="AE8011" s="7"/>
      <c r="AM8011" s="8"/>
      <c r="AT8011" s="9"/>
      <c r="GM8011" s="12"/>
      <c r="GN8011" s="12"/>
      <c r="GO8011" s="12"/>
      <c r="GP8011" s="12"/>
      <c r="GQ8011" s="12"/>
    </row>
    <row r="8012" spans="9:199" s="1" customFormat="1">
      <c r="I8012" s="3"/>
      <c r="P8012" s="59"/>
      <c r="Q8012" s="59"/>
      <c r="R8012" s="59"/>
      <c r="T8012" s="3"/>
      <c r="U8012" s="5"/>
      <c r="V8012" s="3"/>
      <c r="W8012" s="5"/>
      <c r="AE8012" s="7"/>
      <c r="AM8012" s="8"/>
      <c r="AT8012" s="9"/>
      <c r="GM8012" s="12"/>
      <c r="GN8012" s="12"/>
      <c r="GO8012" s="12"/>
      <c r="GP8012" s="12"/>
      <c r="GQ8012" s="12"/>
    </row>
    <row r="8013" spans="9:199" s="1" customFormat="1">
      <c r="I8013" s="3"/>
      <c r="P8013" s="59"/>
      <c r="Q8013" s="59"/>
      <c r="R8013" s="59"/>
      <c r="T8013" s="3"/>
      <c r="U8013" s="5"/>
      <c r="V8013" s="3"/>
      <c r="W8013" s="5"/>
      <c r="AE8013" s="7"/>
      <c r="AM8013" s="8"/>
      <c r="AT8013" s="9"/>
      <c r="GM8013" s="12"/>
      <c r="GN8013" s="12"/>
      <c r="GO8013" s="12"/>
      <c r="GP8013" s="12"/>
      <c r="GQ8013" s="12"/>
    </row>
    <row r="8014" spans="9:199" s="1" customFormat="1">
      <c r="I8014" s="3"/>
      <c r="P8014" s="59"/>
      <c r="Q8014" s="59"/>
      <c r="R8014" s="59"/>
      <c r="T8014" s="3"/>
      <c r="U8014" s="5"/>
      <c r="V8014" s="3"/>
      <c r="W8014" s="5"/>
      <c r="AE8014" s="7"/>
      <c r="AM8014" s="8"/>
      <c r="AT8014" s="9"/>
      <c r="GM8014" s="12"/>
      <c r="GN8014" s="12"/>
      <c r="GO8014" s="12"/>
      <c r="GP8014" s="12"/>
      <c r="GQ8014" s="12"/>
    </row>
    <row r="8015" spans="9:199" s="1" customFormat="1">
      <c r="I8015" s="3"/>
      <c r="P8015" s="59"/>
      <c r="Q8015" s="59"/>
      <c r="R8015" s="59"/>
      <c r="T8015" s="3"/>
      <c r="U8015" s="5"/>
      <c r="V8015" s="3"/>
      <c r="W8015" s="5"/>
      <c r="AE8015" s="7"/>
      <c r="AM8015" s="8"/>
      <c r="AT8015" s="9"/>
      <c r="GM8015" s="12"/>
      <c r="GN8015" s="12"/>
      <c r="GO8015" s="12"/>
      <c r="GP8015" s="12"/>
      <c r="GQ8015" s="12"/>
    </row>
    <row r="8016" spans="9:199" s="1" customFormat="1">
      <c r="I8016" s="3"/>
      <c r="P8016" s="59"/>
      <c r="Q8016" s="59"/>
      <c r="R8016" s="59"/>
      <c r="T8016" s="3"/>
      <c r="U8016" s="5"/>
      <c r="V8016" s="3"/>
      <c r="W8016" s="5"/>
      <c r="AE8016" s="7"/>
      <c r="AM8016" s="8"/>
      <c r="AT8016" s="9"/>
      <c r="GM8016" s="12"/>
      <c r="GN8016" s="12"/>
      <c r="GO8016" s="12"/>
      <c r="GP8016" s="12"/>
      <c r="GQ8016" s="12"/>
    </row>
    <row r="8017" spans="9:199" s="1" customFormat="1">
      <c r="I8017" s="3"/>
      <c r="P8017" s="59"/>
      <c r="Q8017" s="59"/>
      <c r="R8017" s="59"/>
      <c r="T8017" s="3"/>
      <c r="U8017" s="5"/>
      <c r="V8017" s="3"/>
      <c r="W8017" s="5"/>
      <c r="AE8017" s="7"/>
      <c r="AM8017" s="8"/>
      <c r="AT8017" s="9"/>
      <c r="GM8017" s="12"/>
      <c r="GN8017" s="12"/>
      <c r="GO8017" s="12"/>
      <c r="GP8017" s="12"/>
      <c r="GQ8017" s="12"/>
    </row>
    <row r="8018" spans="9:199" s="1" customFormat="1">
      <c r="I8018" s="3"/>
      <c r="P8018" s="59"/>
      <c r="Q8018" s="59"/>
      <c r="R8018" s="59"/>
      <c r="T8018" s="3"/>
      <c r="U8018" s="5"/>
      <c r="V8018" s="3"/>
      <c r="W8018" s="5"/>
      <c r="AE8018" s="7"/>
      <c r="AM8018" s="8"/>
      <c r="AT8018" s="9"/>
      <c r="GM8018" s="12"/>
      <c r="GN8018" s="12"/>
      <c r="GO8018" s="12"/>
      <c r="GP8018" s="12"/>
      <c r="GQ8018" s="12"/>
    </row>
    <row r="8019" spans="9:199" s="1" customFormat="1">
      <c r="I8019" s="3"/>
      <c r="P8019" s="59"/>
      <c r="Q8019" s="59"/>
      <c r="R8019" s="59"/>
      <c r="T8019" s="3"/>
      <c r="U8019" s="5"/>
      <c r="V8019" s="3"/>
      <c r="W8019" s="5"/>
      <c r="AE8019" s="7"/>
      <c r="AM8019" s="8"/>
      <c r="AT8019" s="9"/>
      <c r="GM8019" s="12"/>
      <c r="GN8019" s="12"/>
      <c r="GO8019" s="12"/>
      <c r="GP8019" s="12"/>
      <c r="GQ8019" s="12"/>
    </row>
    <row r="8020" spans="9:199" s="1" customFormat="1">
      <c r="I8020" s="3"/>
      <c r="P8020" s="59"/>
      <c r="Q8020" s="59"/>
      <c r="R8020" s="59"/>
      <c r="T8020" s="3"/>
      <c r="U8020" s="5"/>
      <c r="V8020" s="3"/>
      <c r="W8020" s="5"/>
      <c r="AE8020" s="7"/>
      <c r="AM8020" s="8"/>
      <c r="AT8020" s="9"/>
      <c r="GM8020" s="12"/>
      <c r="GN8020" s="12"/>
      <c r="GO8020" s="12"/>
      <c r="GP8020" s="12"/>
      <c r="GQ8020" s="12"/>
    </row>
    <row r="8021" spans="9:199" s="1" customFormat="1">
      <c r="I8021" s="3"/>
      <c r="P8021" s="59"/>
      <c r="Q8021" s="59"/>
      <c r="R8021" s="59"/>
      <c r="T8021" s="3"/>
      <c r="U8021" s="5"/>
      <c r="V8021" s="3"/>
      <c r="W8021" s="5"/>
      <c r="AE8021" s="7"/>
      <c r="AM8021" s="8"/>
      <c r="AT8021" s="9"/>
      <c r="GM8021" s="12"/>
      <c r="GN8021" s="12"/>
      <c r="GO8021" s="12"/>
      <c r="GP8021" s="12"/>
      <c r="GQ8021" s="12"/>
    </row>
    <row r="8022" spans="9:199" s="1" customFormat="1">
      <c r="I8022" s="3"/>
      <c r="P8022" s="59"/>
      <c r="Q8022" s="59"/>
      <c r="R8022" s="59"/>
      <c r="T8022" s="3"/>
      <c r="U8022" s="5"/>
      <c r="V8022" s="3"/>
      <c r="W8022" s="5"/>
      <c r="AE8022" s="7"/>
      <c r="AM8022" s="8"/>
      <c r="AT8022" s="9"/>
      <c r="GM8022" s="12"/>
      <c r="GN8022" s="12"/>
      <c r="GO8022" s="12"/>
      <c r="GP8022" s="12"/>
      <c r="GQ8022" s="12"/>
    </row>
    <row r="8023" spans="9:199" s="1" customFormat="1">
      <c r="I8023" s="3"/>
      <c r="P8023" s="59"/>
      <c r="Q8023" s="59"/>
      <c r="R8023" s="59"/>
      <c r="T8023" s="3"/>
      <c r="U8023" s="5"/>
      <c r="V8023" s="3"/>
      <c r="W8023" s="5"/>
      <c r="AE8023" s="7"/>
      <c r="AM8023" s="8"/>
      <c r="AT8023" s="9"/>
      <c r="GM8023" s="12"/>
      <c r="GN8023" s="12"/>
      <c r="GO8023" s="12"/>
      <c r="GP8023" s="12"/>
      <c r="GQ8023" s="12"/>
    </row>
    <row r="8024" spans="9:199" s="1" customFormat="1">
      <c r="I8024" s="3"/>
      <c r="P8024" s="59"/>
      <c r="Q8024" s="59"/>
      <c r="R8024" s="59"/>
      <c r="T8024" s="3"/>
      <c r="U8024" s="5"/>
      <c r="V8024" s="3"/>
      <c r="W8024" s="5"/>
      <c r="AE8024" s="7"/>
      <c r="AM8024" s="8"/>
      <c r="AT8024" s="9"/>
      <c r="GM8024" s="12"/>
      <c r="GN8024" s="12"/>
      <c r="GO8024" s="12"/>
      <c r="GP8024" s="12"/>
      <c r="GQ8024" s="12"/>
    </row>
    <row r="8025" spans="9:199" s="1" customFormat="1">
      <c r="I8025" s="3"/>
      <c r="P8025" s="59"/>
      <c r="Q8025" s="59"/>
      <c r="R8025" s="59"/>
      <c r="T8025" s="3"/>
      <c r="U8025" s="5"/>
      <c r="V8025" s="3"/>
      <c r="W8025" s="5"/>
      <c r="AE8025" s="7"/>
      <c r="AM8025" s="8"/>
      <c r="AT8025" s="9"/>
      <c r="GM8025" s="12"/>
      <c r="GN8025" s="12"/>
      <c r="GO8025" s="12"/>
      <c r="GP8025" s="12"/>
      <c r="GQ8025" s="12"/>
    </row>
    <row r="8026" spans="9:199" s="1" customFormat="1">
      <c r="I8026" s="3"/>
      <c r="P8026" s="59"/>
      <c r="Q8026" s="59"/>
      <c r="R8026" s="59"/>
      <c r="T8026" s="3"/>
      <c r="U8026" s="5"/>
      <c r="V8026" s="3"/>
      <c r="W8026" s="5"/>
      <c r="AE8026" s="7"/>
      <c r="AM8026" s="8"/>
      <c r="AT8026" s="9"/>
      <c r="GM8026" s="12"/>
      <c r="GN8026" s="12"/>
      <c r="GO8026" s="12"/>
      <c r="GP8026" s="12"/>
      <c r="GQ8026" s="12"/>
    </row>
    <row r="8027" spans="9:199" s="1" customFormat="1">
      <c r="I8027" s="3"/>
      <c r="P8027" s="59"/>
      <c r="Q8027" s="59"/>
      <c r="R8027" s="59"/>
      <c r="T8027" s="3"/>
      <c r="U8027" s="5"/>
      <c r="V8027" s="3"/>
      <c r="W8027" s="5"/>
      <c r="AE8027" s="7"/>
      <c r="AM8027" s="8"/>
      <c r="AT8027" s="9"/>
      <c r="GM8027" s="12"/>
      <c r="GN8027" s="12"/>
      <c r="GO8027" s="12"/>
      <c r="GP8027" s="12"/>
      <c r="GQ8027" s="12"/>
    </row>
    <row r="8028" spans="9:199" s="1" customFormat="1">
      <c r="I8028" s="3"/>
      <c r="P8028" s="59"/>
      <c r="Q8028" s="59"/>
      <c r="R8028" s="59"/>
      <c r="T8028" s="3"/>
      <c r="U8028" s="5"/>
      <c r="V8028" s="3"/>
      <c r="W8028" s="5"/>
      <c r="AE8028" s="7"/>
      <c r="AM8028" s="8"/>
      <c r="AT8028" s="9"/>
      <c r="GM8028" s="12"/>
      <c r="GN8028" s="12"/>
      <c r="GO8028" s="12"/>
      <c r="GP8028" s="12"/>
      <c r="GQ8028" s="12"/>
    </row>
    <row r="8029" spans="9:199" s="1" customFormat="1">
      <c r="I8029" s="3"/>
      <c r="P8029" s="59"/>
      <c r="Q8029" s="59"/>
      <c r="R8029" s="59"/>
      <c r="T8029" s="3"/>
      <c r="U8029" s="5"/>
      <c r="V8029" s="3"/>
      <c r="W8029" s="5"/>
      <c r="AE8029" s="7"/>
      <c r="AM8029" s="8"/>
      <c r="AT8029" s="9"/>
      <c r="GM8029" s="12"/>
      <c r="GN8029" s="12"/>
      <c r="GO8029" s="12"/>
      <c r="GP8029" s="12"/>
      <c r="GQ8029" s="12"/>
    </row>
    <row r="8030" spans="9:199" s="1" customFormat="1">
      <c r="I8030" s="3"/>
      <c r="P8030" s="59"/>
      <c r="Q8030" s="59"/>
      <c r="R8030" s="59"/>
      <c r="T8030" s="3"/>
      <c r="U8030" s="5"/>
      <c r="V8030" s="3"/>
      <c r="W8030" s="5"/>
      <c r="AE8030" s="7"/>
      <c r="AM8030" s="8"/>
      <c r="AT8030" s="9"/>
      <c r="GM8030" s="12"/>
      <c r="GN8030" s="12"/>
      <c r="GO8030" s="12"/>
      <c r="GP8030" s="12"/>
      <c r="GQ8030" s="12"/>
    </row>
    <row r="8031" spans="9:199" s="1" customFormat="1">
      <c r="I8031" s="3"/>
      <c r="P8031" s="59"/>
      <c r="Q8031" s="59"/>
      <c r="R8031" s="59"/>
      <c r="T8031" s="3"/>
      <c r="U8031" s="5"/>
      <c r="V8031" s="3"/>
      <c r="W8031" s="5"/>
      <c r="AE8031" s="7"/>
      <c r="AM8031" s="8"/>
      <c r="AT8031" s="9"/>
      <c r="GM8031" s="12"/>
      <c r="GN8031" s="12"/>
      <c r="GO8031" s="12"/>
      <c r="GP8031" s="12"/>
      <c r="GQ8031" s="12"/>
    </row>
    <row r="8032" spans="9:199" s="1" customFormat="1">
      <c r="I8032" s="3"/>
      <c r="P8032" s="59"/>
      <c r="Q8032" s="59"/>
      <c r="R8032" s="59"/>
      <c r="T8032" s="3"/>
      <c r="U8032" s="5"/>
      <c r="V8032" s="3"/>
      <c r="W8032" s="5"/>
      <c r="AE8032" s="7"/>
      <c r="AM8032" s="8"/>
      <c r="AT8032" s="9"/>
      <c r="GM8032" s="12"/>
      <c r="GN8032" s="12"/>
      <c r="GO8032" s="12"/>
      <c r="GP8032" s="12"/>
      <c r="GQ8032" s="12"/>
    </row>
    <row r="8033" spans="9:199" s="1" customFormat="1">
      <c r="I8033" s="3"/>
      <c r="P8033" s="59"/>
      <c r="Q8033" s="59"/>
      <c r="R8033" s="59"/>
      <c r="T8033" s="3"/>
      <c r="U8033" s="5"/>
      <c r="V8033" s="3"/>
      <c r="W8033" s="5"/>
      <c r="AE8033" s="7"/>
      <c r="AM8033" s="8"/>
      <c r="AT8033" s="9"/>
      <c r="GM8033" s="12"/>
      <c r="GN8033" s="12"/>
      <c r="GO8033" s="12"/>
      <c r="GP8033" s="12"/>
      <c r="GQ8033" s="12"/>
    </row>
    <row r="8034" spans="9:199" s="1" customFormat="1">
      <c r="I8034" s="3"/>
      <c r="P8034" s="59"/>
      <c r="Q8034" s="59"/>
      <c r="R8034" s="59"/>
      <c r="T8034" s="3"/>
      <c r="U8034" s="5"/>
      <c r="V8034" s="3"/>
      <c r="W8034" s="5"/>
      <c r="AE8034" s="7"/>
      <c r="AM8034" s="8"/>
      <c r="AT8034" s="9"/>
      <c r="GM8034" s="12"/>
      <c r="GN8034" s="12"/>
      <c r="GO8034" s="12"/>
      <c r="GP8034" s="12"/>
      <c r="GQ8034" s="12"/>
    </row>
    <row r="8035" spans="9:199" s="1" customFormat="1">
      <c r="I8035" s="3"/>
      <c r="P8035" s="59"/>
      <c r="Q8035" s="59"/>
      <c r="R8035" s="59"/>
      <c r="T8035" s="3"/>
      <c r="U8035" s="5"/>
      <c r="V8035" s="3"/>
      <c r="W8035" s="5"/>
      <c r="AE8035" s="7"/>
      <c r="AM8035" s="8"/>
      <c r="AT8035" s="9"/>
      <c r="GM8035" s="12"/>
      <c r="GN8035" s="12"/>
      <c r="GO8035" s="12"/>
      <c r="GP8035" s="12"/>
      <c r="GQ8035" s="12"/>
    </row>
    <row r="8036" spans="9:199" s="1" customFormat="1">
      <c r="I8036" s="3"/>
      <c r="P8036" s="59"/>
      <c r="Q8036" s="59"/>
      <c r="R8036" s="59"/>
      <c r="T8036" s="3"/>
      <c r="U8036" s="5"/>
      <c r="V8036" s="3"/>
      <c r="W8036" s="5"/>
      <c r="AE8036" s="7"/>
      <c r="AM8036" s="8"/>
      <c r="AT8036" s="9"/>
      <c r="GM8036" s="12"/>
      <c r="GN8036" s="12"/>
      <c r="GO8036" s="12"/>
      <c r="GP8036" s="12"/>
      <c r="GQ8036" s="12"/>
    </row>
    <row r="8037" spans="9:199" s="1" customFormat="1">
      <c r="I8037" s="3"/>
      <c r="P8037" s="59"/>
      <c r="Q8037" s="59"/>
      <c r="R8037" s="59"/>
      <c r="T8037" s="3"/>
      <c r="U8037" s="5"/>
      <c r="V8037" s="3"/>
      <c r="W8037" s="5"/>
      <c r="AE8037" s="7"/>
      <c r="AM8037" s="8"/>
      <c r="AT8037" s="9"/>
      <c r="GM8037" s="12"/>
      <c r="GN8037" s="12"/>
      <c r="GO8037" s="12"/>
      <c r="GP8037" s="12"/>
      <c r="GQ8037" s="12"/>
    </row>
    <row r="8038" spans="9:199" s="1" customFormat="1">
      <c r="I8038" s="3"/>
      <c r="P8038" s="59"/>
      <c r="Q8038" s="59"/>
      <c r="R8038" s="59"/>
      <c r="T8038" s="3"/>
      <c r="U8038" s="5"/>
      <c r="V8038" s="3"/>
      <c r="W8038" s="5"/>
      <c r="AE8038" s="7"/>
      <c r="AM8038" s="8"/>
      <c r="AT8038" s="9"/>
      <c r="GM8038" s="12"/>
      <c r="GN8038" s="12"/>
      <c r="GO8038" s="12"/>
      <c r="GP8038" s="12"/>
      <c r="GQ8038" s="12"/>
    </row>
    <row r="8039" spans="9:199" s="1" customFormat="1">
      <c r="I8039" s="3"/>
      <c r="P8039" s="59"/>
      <c r="Q8039" s="59"/>
      <c r="R8039" s="59"/>
      <c r="T8039" s="3"/>
      <c r="U8039" s="5"/>
      <c r="V8039" s="3"/>
      <c r="W8039" s="5"/>
      <c r="AE8039" s="7"/>
      <c r="AM8039" s="8"/>
      <c r="AT8039" s="9"/>
      <c r="GM8039" s="12"/>
      <c r="GN8039" s="12"/>
      <c r="GO8039" s="12"/>
      <c r="GP8039" s="12"/>
      <c r="GQ8039" s="12"/>
    </row>
    <row r="8040" spans="9:199" s="1" customFormat="1">
      <c r="I8040" s="3"/>
      <c r="P8040" s="59"/>
      <c r="Q8040" s="59"/>
      <c r="R8040" s="59"/>
      <c r="T8040" s="3"/>
      <c r="U8040" s="5"/>
      <c r="V8040" s="3"/>
      <c r="W8040" s="5"/>
      <c r="AE8040" s="7"/>
      <c r="AM8040" s="8"/>
      <c r="AT8040" s="9"/>
      <c r="GM8040" s="12"/>
      <c r="GN8040" s="12"/>
      <c r="GO8040" s="12"/>
      <c r="GP8040" s="12"/>
      <c r="GQ8040" s="12"/>
    </row>
    <row r="8041" spans="9:199" s="1" customFormat="1">
      <c r="I8041" s="3"/>
      <c r="P8041" s="59"/>
      <c r="Q8041" s="59"/>
      <c r="R8041" s="59"/>
      <c r="T8041" s="3"/>
      <c r="U8041" s="5"/>
      <c r="V8041" s="3"/>
      <c r="W8041" s="5"/>
      <c r="AE8041" s="7"/>
      <c r="AM8041" s="8"/>
      <c r="AT8041" s="9"/>
      <c r="GM8041" s="12"/>
      <c r="GN8041" s="12"/>
      <c r="GO8041" s="12"/>
      <c r="GP8041" s="12"/>
      <c r="GQ8041" s="12"/>
    </row>
    <row r="8042" spans="9:199" s="1" customFormat="1">
      <c r="I8042" s="3"/>
      <c r="P8042" s="59"/>
      <c r="Q8042" s="59"/>
      <c r="R8042" s="59"/>
      <c r="T8042" s="3"/>
      <c r="U8042" s="5"/>
      <c r="V8042" s="3"/>
      <c r="W8042" s="5"/>
      <c r="AE8042" s="7"/>
      <c r="AM8042" s="8"/>
      <c r="AT8042" s="9"/>
      <c r="GM8042" s="12"/>
      <c r="GN8042" s="12"/>
      <c r="GO8042" s="12"/>
      <c r="GP8042" s="12"/>
      <c r="GQ8042" s="12"/>
    </row>
    <row r="8043" spans="9:199" s="1" customFormat="1">
      <c r="I8043" s="3"/>
      <c r="P8043" s="59"/>
      <c r="Q8043" s="59"/>
      <c r="R8043" s="59"/>
      <c r="T8043" s="3"/>
      <c r="U8043" s="5"/>
      <c r="V8043" s="3"/>
      <c r="W8043" s="5"/>
      <c r="AE8043" s="7"/>
      <c r="AM8043" s="8"/>
      <c r="AT8043" s="9"/>
      <c r="GM8043" s="12"/>
      <c r="GN8043" s="12"/>
      <c r="GO8043" s="12"/>
      <c r="GP8043" s="12"/>
      <c r="GQ8043" s="12"/>
    </row>
    <row r="8044" spans="9:199" s="1" customFormat="1">
      <c r="I8044" s="3"/>
      <c r="P8044" s="59"/>
      <c r="Q8044" s="59"/>
      <c r="R8044" s="59"/>
      <c r="T8044" s="3"/>
      <c r="U8044" s="5"/>
      <c r="V8044" s="3"/>
      <c r="W8044" s="5"/>
      <c r="AE8044" s="7"/>
      <c r="AM8044" s="8"/>
      <c r="AT8044" s="9"/>
      <c r="GM8044" s="12"/>
      <c r="GN8044" s="12"/>
      <c r="GO8044" s="12"/>
      <c r="GP8044" s="12"/>
      <c r="GQ8044" s="12"/>
    </row>
    <row r="8045" spans="9:199" s="1" customFormat="1">
      <c r="I8045" s="3"/>
      <c r="P8045" s="59"/>
      <c r="Q8045" s="59"/>
      <c r="R8045" s="59"/>
      <c r="T8045" s="3"/>
      <c r="U8045" s="5"/>
      <c r="V8045" s="3"/>
      <c r="W8045" s="5"/>
      <c r="AE8045" s="7"/>
      <c r="AM8045" s="8"/>
      <c r="AT8045" s="9"/>
      <c r="GM8045" s="12"/>
      <c r="GN8045" s="12"/>
      <c r="GO8045" s="12"/>
      <c r="GP8045" s="12"/>
      <c r="GQ8045" s="12"/>
    </row>
    <row r="8046" spans="9:199" s="1" customFormat="1">
      <c r="I8046" s="3"/>
      <c r="P8046" s="59"/>
      <c r="Q8046" s="59"/>
      <c r="R8046" s="59"/>
      <c r="T8046" s="3"/>
      <c r="U8046" s="5"/>
      <c r="V8046" s="3"/>
      <c r="W8046" s="5"/>
      <c r="AE8046" s="7"/>
      <c r="AM8046" s="8"/>
      <c r="AT8046" s="9"/>
      <c r="GM8046" s="12"/>
      <c r="GN8046" s="12"/>
      <c r="GO8046" s="12"/>
      <c r="GP8046" s="12"/>
      <c r="GQ8046" s="12"/>
    </row>
    <row r="8047" spans="9:199" s="1" customFormat="1">
      <c r="I8047" s="3"/>
      <c r="P8047" s="59"/>
      <c r="Q8047" s="59"/>
      <c r="R8047" s="59"/>
      <c r="T8047" s="3"/>
      <c r="U8047" s="5"/>
      <c r="V8047" s="3"/>
      <c r="W8047" s="5"/>
      <c r="AE8047" s="7"/>
      <c r="AM8047" s="8"/>
      <c r="AT8047" s="9"/>
      <c r="GM8047" s="12"/>
      <c r="GN8047" s="12"/>
      <c r="GO8047" s="12"/>
      <c r="GP8047" s="12"/>
      <c r="GQ8047" s="12"/>
    </row>
    <row r="8048" spans="9:199" s="1" customFormat="1">
      <c r="I8048" s="3"/>
      <c r="P8048" s="59"/>
      <c r="Q8048" s="59"/>
      <c r="R8048" s="59"/>
      <c r="T8048" s="3"/>
      <c r="U8048" s="5"/>
      <c r="V8048" s="3"/>
      <c r="W8048" s="5"/>
      <c r="AE8048" s="7"/>
      <c r="AM8048" s="8"/>
      <c r="AT8048" s="9"/>
      <c r="GM8048" s="12"/>
      <c r="GN8048" s="12"/>
      <c r="GO8048" s="12"/>
      <c r="GP8048" s="12"/>
      <c r="GQ8048" s="12"/>
    </row>
    <row r="8049" spans="9:199" s="1" customFormat="1">
      <c r="I8049" s="3"/>
      <c r="P8049" s="59"/>
      <c r="Q8049" s="59"/>
      <c r="R8049" s="59"/>
      <c r="T8049" s="3"/>
      <c r="U8049" s="5"/>
      <c r="V8049" s="3"/>
      <c r="W8049" s="5"/>
      <c r="AE8049" s="7"/>
      <c r="AM8049" s="8"/>
      <c r="AT8049" s="9"/>
      <c r="GM8049" s="12"/>
      <c r="GN8049" s="12"/>
      <c r="GO8049" s="12"/>
      <c r="GP8049" s="12"/>
      <c r="GQ8049" s="12"/>
    </row>
    <row r="8050" spans="9:199" s="1" customFormat="1">
      <c r="I8050" s="3"/>
      <c r="P8050" s="59"/>
      <c r="Q8050" s="59"/>
      <c r="R8050" s="59"/>
      <c r="T8050" s="3"/>
      <c r="U8050" s="5"/>
      <c r="V8050" s="3"/>
      <c r="W8050" s="5"/>
      <c r="AE8050" s="7"/>
      <c r="AM8050" s="8"/>
      <c r="AT8050" s="9"/>
      <c r="GM8050" s="12"/>
      <c r="GN8050" s="12"/>
      <c r="GO8050" s="12"/>
      <c r="GP8050" s="12"/>
      <c r="GQ8050" s="12"/>
    </row>
    <row r="8051" spans="9:199" s="1" customFormat="1">
      <c r="I8051" s="3"/>
      <c r="P8051" s="59"/>
      <c r="Q8051" s="59"/>
      <c r="R8051" s="59"/>
      <c r="T8051" s="3"/>
      <c r="U8051" s="5"/>
      <c r="V8051" s="3"/>
      <c r="W8051" s="5"/>
      <c r="AE8051" s="7"/>
      <c r="AM8051" s="8"/>
      <c r="AT8051" s="9"/>
      <c r="GM8051" s="12"/>
      <c r="GN8051" s="12"/>
      <c r="GO8051" s="12"/>
      <c r="GP8051" s="12"/>
      <c r="GQ8051" s="12"/>
    </row>
    <row r="8052" spans="9:199" s="1" customFormat="1">
      <c r="I8052" s="3"/>
      <c r="P8052" s="59"/>
      <c r="Q8052" s="59"/>
      <c r="R8052" s="59"/>
      <c r="T8052" s="3"/>
      <c r="U8052" s="5"/>
      <c r="V8052" s="3"/>
      <c r="W8052" s="5"/>
      <c r="AE8052" s="7"/>
      <c r="AM8052" s="8"/>
      <c r="AT8052" s="9"/>
      <c r="GM8052" s="12"/>
      <c r="GN8052" s="12"/>
      <c r="GO8052" s="12"/>
      <c r="GP8052" s="12"/>
      <c r="GQ8052" s="12"/>
    </row>
    <row r="8053" spans="9:199" s="1" customFormat="1">
      <c r="I8053" s="3"/>
      <c r="P8053" s="59"/>
      <c r="Q8053" s="59"/>
      <c r="R8053" s="59"/>
      <c r="T8053" s="3"/>
      <c r="U8053" s="5"/>
      <c r="V8053" s="3"/>
      <c r="W8053" s="5"/>
      <c r="AE8053" s="7"/>
      <c r="AM8053" s="8"/>
      <c r="AT8053" s="9"/>
      <c r="GM8053" s="12"/>
      <c r="GN8053" s="12"/>
      <c r="GO8053" s="12"/>
      <c r="GP8053" s="12"/>
      <c r="GQ8053" s="12"/>
    </row>
    <row r="8054" spans="9:199" s="1" customFormat="1">
      <c r="I8054" s="3"/>
      <c r="P8054" s="59"/>
      <c r="Q8054" s="59"/>
      <c r="R8054" s="59"/>
      <c r="T8054" s="3"/>
      <c r="U8054" s="5"/>
      <c r="V8054" s="3"/>
      <c r="W8054" s="5"/>
      <c r="AE8054" s="7"/>
      <c r="AM8054" s="8"/>
      <c r="AT8054" s="9"/>
      <c r="GM8054" s="12"/>
      <c r="GN8054" s="12"/>
      <c r="GO8054" s="12"/>
      <c r="GP8054" s="12"/>
      <c r="GQ8054" s="12"/>
    </row>
    <row r="8055" spans="9:199" s="1" customFormat="1">
      <c r="I8055" s="3"/>
      <c r="P8055" s="59"/>
      <c r="Q8055" s="59"/>
      <c r="R8055" s="59"/>
      <c r="T8055" s="3"/>
      <c r="U8055" s="5"/>
      <c r="V8055" s="3"/>
      <c r="W8055" s="5"/>
      <c r="AE8055" s="7"/>
      <c r="AM8055" s="8"/>
      <c r="AT8055" s="9"/>
      <c r="GM8055" s="12"/>
      <c r="GN8055" s="12"/>
      <c r="GO8055" s="12"/>
      <c r="GP8055" s="12"/>
      <c r="GQ8055" s="12"/>
    </row>
    <row r="8056" spans="9:199" s="1" customFormat="1">
      <c r="I8056" s="3"/>
      <c r="P8056" s="59"/>
      <c r="Q8056" s="59"/>
      <c r="R8056" s="59"/>
      <c r="T8056" s="3"/>
      <c r="U8056" s="5"/>
      <c r="V8056" s="3"/>
      <c r="W8056" s="5"/>
      <c r="AE8056" s="7"/>
      <c r="AM8056" s="8"/>
      <c r="AT8056" s="9"/>
      <c r="GM8056" s="12"/>
      <c r="GN8056" s="12"/>
      <c r="GO8056" s="12"/>
      <c r="GP8056" s="12"/>
      <c r="GQ8056" s="12"/>
    </row>
    <row r="8057" spans="9:199" s="1" customFormat="1">
      <c r="I8057" s="3"/>
      <c r="P8057" s="59"/>
      <c r="Q8057" s="59"/>
      <c r="R8057" s="59"/>
      <c r="T8057" s="3"/>
      <c r="U8057" s="5"/>
      <c r="V8057" s="3"/>
      <c r="W8057" s="5"/>
      <c r="AE8057" s="7"/>
      <c r="AM8057" s="8"/>
      <c r="AT8057" s="9"/>
      <c r="GM8057" s="12"/>
      <c r="GN8057" s="12"/>
      <c r="GO8057" s="12"/>
      <c r="GP8057" s="12"/>
      <c r="GQ8057" s="12"/>
    </row>
    <row r="8058" spans="9:199" s="1" customFormat="1">
      <c r="I8058" s="3"/>
      <c r="P8058" s="59"/>
      <c r="Q8058" s="59"/>
      <c r="R8058" s="59"/>
      <c r="T8058" s="3"/>
      <c r="U8058" s="5"/>
      <c r="V8058" s="3"/>
      <c r="W8058" s="5"/>
      <c r="AE8058" s="7"/>
      <c r="AM8058" s="8"/>
      <c r="AT8058" s="9"/>
      <c r="GM8058" s="12"/>
      <c r="GN8058" s="12"/>
      <c r="GO8058" s="12"/>
      <c r="GP8058" s="12"/>
      <c r="GQ8058" s="12"/>
    </row>
    <row r="8059" spans="9:199" s="1" customFormat="1">
      <c r="I8059" s="3"/>
      <c r="P8059" s="59"/>
      <c r="Q8059" s="59"/>
      <c r="R8059" s="59"/>
      <c r="T8059" s="3"/>
      <c r="U8059" s="5"/>
      <c r="V8059" s="3"/>
      <c r="W8059" s="5"/>
      <c r="AE8059" s="7"/>
      <c r="AM8059" s="8"/>
      <c r="AT8059" s="9"/>
      <c r="GM8059" s="12"/>
      <c r="GN8059" s="12"/>
      <c r="GO8059" s="12"/>
      <c r="GP8059" s="12"/>
      <c r="GQ8059" s="12"/>
    </row>
    <row r="8060" spans="9:199" s="1" customFormat="1">
      <c r="I8060" s="3"/>
      <c r="P8060" s="59"/>
      <c r="Q8060" s="59"/>
      <c r="R8060" s="59"/>
      <c r="T8060" s="3"/>
      <c r="U8060" s="5"/>
      <c r="V8060" s="3"/>
      <c r="W8060" s="5"/>
      <c r="AE8060" s="7"/>
      <c r="AM8060" s="8"/>
      <c r="AT8060" s="9"/>
      <c r="GM8060" s="12"/>
      <c r="GN8060" s="12"/>
      <c r="GO8060" s="12"/>
      <c r="GP8060" s="12"/>
      <c r="GQ8060" s="12"/>
    </row>
    <row r="8061" spans="9:199" s="1" customFormat="1">
      <c r="I8061" s="3"/>
      <c r="P8061" s="59"/>
      <c r="Q8061" s="59"/>
      <c r="R8061" s="59"/>
      <c r="T8061" s="3"/>
      <c r="U8061" s="5"/>
      <c r="V8061" s="3"/>
      <c r="W8061" s="5"/>
      <c r="AE8061" s="7"/>
      <c r="AM8061" s="8"/>
      <c r="AT8061" s="9"/>
      <c r="GM8061" s="12"/>
      <c r="GN8061" s="12"/>
      <c r="GO8061" s="12"/>
      <c r="GP8061" s="12"/>
      <c r="GQ8061" s="12"/>
    </row>
    <row r="8062" spans="9:199" s="1" customFormat="1">
      <c r="I8062" s="3"/>
      <c r="P8062" s="59"/>
      <c r="Q8062" s="59"/>
      <c r="R8062" s="59"/>
      <c r="T8062" s="3"/>
      <c r="U8062" s="5"/>
      <c r="V8062" s="3"/>
      <c r="W8062" s="5"/>
      <c r="AE8062" s="7"/>
      <c r="AM8062" s="8"/>
      <c r="AT8062" s="9"/>
      <c r="GM8062" s="12"/>
      <c r="GN8062" s="12"/>
      <c r="GO8062" s="12"/>
      <c r="GP8062" s="12"/>
      <c r="GQ8062" s="12"/>
    </row>
    <row r="8063" spans="9:199" s="1" customFormat="1">
      <c r="I8063" s="3"/>
      <c r="P8063" s="59"/>
      <c r="Q8063" s="59"/>
      <c r="R8063" s="59"/>
      <c r="T8063" s="3"/>
      <c r="U8063" s="5"/>
      <c r="V8063" s="3"/>
      <c r="W8063" s="5"/>
      <c r="AE8063" s="7"/>
      <c r="AM8063" s="8"/>
      <c r="AT8063" s="9"/>
      <c r="GM8063" s="12"/>
      <c r="GN8063" s="12"/>
      <c r="GO8063" s="12"/>
      <c r="GP8063" s="12"/>
      <c r="GQ8063" s="12"/>
    </row>
    <row r="8064" spans="9:199" s="1" customFormat="1">
      <c r="I8064" s="3"/>
      <c r="P8064" s="59"/>
      <c r="Q8064" s="59"/>
      <c r="R8064" s="59"/>
      <c r="T8064" s="3"/>
      <c r="U8064" s="5"/>
      <c r="V8064" s="3"/>
      <c r="W8064" s="5"/>
      <c r="AE8064" s="7"/>
      <c r="AM8064" s="8"/>
      <c r="AT8064" s="9"/>
      <c r="GM8064" s="12"/>
      <c r="GN8064" s="12"/>
      <c r="GO8064" s="12"/>
      <c r="GP8064" s="12"/>
      <c r="GQ8064" s="12"/>
    </row>
    <row r="8065" spans="9:199" s="1" customFormat="1">
      <c r="I8065" s="3"/>
      <c r="P8065" s="59"/>
      <c r="Q8065" s="59"/>
      <c r="R8065" s="59"/>
      <c r="T8065" s="3"/>
      <c r="U8065" s="5"/>
      <c r="V8065" s="3"/>
      <c r="W8065" s="5"/>
      <c r="AE8065" s="7"/>
      <c r="AM8065" s="8"/>
      <c r="AT8065" s="9"/>
      <c r="GM8065" s="12"/>
      <c r="GN8065" s="12"/>
      <c r="GO8065" s="12"/>
      <c r="GP8065" s="12"/>
      <c r="GQ8065" s="12"/>
    </row>
    <row r="8066" spans="9:199" s="1" customFormat="1">
      <c r="I8066" s="3"/>
      <c r="P8066" s="59"/>
      <c r="Q8066" s="59"/>
      <c r="R8066" s="59"/>
      <c r="T8066" s="3"/>
      <c r="U8066" s="5"/>
      <c r="V8066" s="3"/>
      <c r="W8066" s="5"/>
      <c r="AE8066" s="7"/>
      <c r="AM8066" s="8"/>
      <c r="AT8066" s="9"/>
      <c r="GM8066" s="12"/>
      <c r="GN8066" s="12"/>
      <c r="GO8066" s="12"/>
      <c r="GP8066" s="12"/>
      <c r="GQ8066" s="12"/>
    </row>
    <row r="8067" spans="9:199" s="1" customFormat="1">
      <c r="I8067" s="3"/>
      <c r="P8067" s="59"/>
      <c r="Q8067" s="59"/>
      <c r="R8067" s="59"/>
      <c r="T8067" s="3"/>
      <c r="U8067" s="5"/>
      <c r="V8067" s="3"/>
      <c r="W8067" s="5"/>
      <c r="AE8067" s="7"/>
      <c r="AM8067" s="8"/>
      <c r="AT8067" s="9"/>
      <c r="GM8067" s="12"/>
      <c r="GN8067" s="12"/>
      <c r="GO8067" s="12"/>
      <c r="GP8067" s="12"/>
      <c r="GQ8067" s="12"/>
    </row>
    <row r="8068" spans="9:199" s="1" customFormat="1">
      <c r="I8068" s="3"/>
      <c r="P8068" s="59"/>
      <c r="Q8068" s="59"/>
      <c r="R8068" s="59"/>
      <c r="T8068" s="3"/>
      <c r="U8068" s="5"/>
      <c r="V8068" s="3"/>
      <c r="W8068" s="5"/>
      <c r="AE8068" s="7"/>
      <c r="AM8068" s="8"/>
      <c r="AT8068" s="9"/>
      <c r="GM8068" s="12"/>
      <c r="GN8068" s="12"/>
      <c r="GO8068" s="12"/>
      <c r="GP8068" s="12"/>
      <c r="GQ8068" s="12"/>
    </row>
    <row r="8069" spans="9:199" s="1" customFormat="1">
      <c r="I8069" s="3"/>
      <c r="P8069" s="59"/>
      <c r="Q8069" s="59"/>
      <c r="R8069" s="59"/>
      <c r="T8069" s="3"/>
      <c r="U8069" s="5"/>
      <c r="V8069" s="3"/>
      <c r="W8069" s="5"/>
      <c r="AE8069" s="7"/>
      <c r="AM8069" s="8"/>
      <c r="AT8069" s="9"/>
      <c r="GM8069" s="12"/>
      <c r="GN8069" s="12"/>
      <c r="GO8069" s="12"/>
      <c r="GP8069" s="12"/>
      <c r="GQ8069" s="12"/>
    </row>
    <row r="8070" spans="9:199" s="1" customFormat="1">
      <c r="I8070" s="3"/>
      <c r="P8070" s="59"/>
      <c r="Q8070" s="59"/>
      <c r="R8070" s="59"/>
      <c r="T8070" s="3"/>
      <c r="U8070" s="5"/>
      <c r="V8070" s="3"/>
      <c r="W8070" s="5"/>
      <c r="AE8070" s="7"/>
      <c r="AM8070" s="8"/>
      <c r="AT8070" s="9"/>
      <c r="GM8070" s="12"/>
      <c r="GN8070" s="12"/>
      <c r="GO8070" s="12"/>
      <c r="GP8070" s="12"/>
      <c r="GQ8070" s="12"/>
    </row>
    <row r="8071" spans="9:199" s="1" customFormat="1">
      <c r="I8071" s="3"/>
      <c r="P8071" s="59"/>
      <c r="Q8071" s="59"/>
      <c r="R8071" s="59"/>
      <c r="T8071" s="3"/>
      <c r="U8071" s="5"/>
      <c r="V8071" s="3"/>
      <c r="W8071" s="5"/>
      <c r="AE8071" s="7"/>
      <c r="AM8071" s="8"/>
      <c r="AT8071" s="9"/>
      <c r="GM8071" s="12"/>
      <c r="GN8071" s="12"/>
      <c r="GO8071" s="12"/>
      <c r="GP8071" s="12"/>
      <c r="GQ8071" s="12"/>
    </row>
    <row r="8072" spans="9:199" s="1" customFormat="1">
      <c r="I8072" s="3"/>
      <c r="P8072" s="59"/>
      <c r="Q8072" s="59"/>
      <c r="R8072" s="59"/>
      <c r="T8072" s="3"/>
      <c r="U8072" s="5"/>
      <c r="V8072" s="3"/>
      <c r="W8072" s="5"/>
      <c r="AE8072" s="7"/>
      <c r="AM8072" s="8"/>
      <c r="AT8072" s="9"/>
      <c r="GM8072" s="12"/>
      <c r="GN8072" s="12"/>
      <c r="GO8072" s="12"/>
      <c r="GP8072" s="12"/>
      <c r="GQ8072" s="12"/>
    </row>
    <row r="8073" spans="9:199" s="1" customFormat="1">
      <c r="I8073" s="3"/>
      <c r="P8073" s="59"/>
      <c r="Q8073" s="59"/>
      <c r="R8073" s="59"/>
      <c r="T8073" s="3"/>
      <c r="U8073" s="5"/>
      <c r="V8073" s="3"/>
      <c r="W8073" s="5"/>
      <c r="AE8073" s="7"/>
      <c r="AM8073" s="8"/>
      <c r="AT8073" s="9"/>
      <c r="GM8073" s="12"/>
      <c r="GN8073" s="12"/>
      <c r="GO8073" s="12"/>
      <c r="GP8073" s="12"/>
      <c r="GQ8073" s="12"/>
    </row>
    <row r="8074" spans="9:199" s="1" customFormat="1">
      <c r="I8074" s="3"/>
      <c r="P8074" s="59"/>
      <c r="Q8074" s="59"/>
      <c r="R8074" s="59"/>
      <c r="T8074" s="3"/>
      <c r="U8074" s="5"/>
      <c r="V8074" s="3"/>
      <c r="W8074" s="5"/>
      <c r="AE8074" s="7"/>
      <c r="AM8074" s="8"/>
      <c r="AT8074" s="9"/>
      <c r="GM8074" s="12"/>
      <c r="GN8074" s="12"/>
      <c r="GO8074" s="12"/>
      <c r="GP8074" s="12"/>
      <c r="GQ8074" s="12"/>
    </row>
    <row r="8075" spans="9:199" s="1" customFormat="1">
      <c r="I8075" s="3"/>
      <c r="P8075" s="59"/>
      <c r="Q8075" s="59"/>
      <c r="R8075" s="59"/>
      <c r="T8075" s="3"/>
      <c r="U8075" s="5"/>
      <c r="V8075" s="3"/>
      <c r="W8075" s="5"/>
      <c r="AE8075" s="7"/>
      <c r="AM8075" s="8"/>
      <c r="AT8075" s="9"/>
      <c r="GM8075" s="12"/>
      <c r="GN8075" s="12"/>
      <c r="GO8075" s="12"/>
      <c r="GP8075" s="12"/>
      <c r="GQ8075" s="12"/>
    </row>
    <row r="8076" spans="9:199" s="1" customFormat="1">
      <c r="I8076" s="3"/>
      <c r="P8076" s="59"/>
      <c r="Q8076" s="59"/>
      <c r="R8076" s="59"/>
      <c r="T8076" s="3"/>
      <c r="U8076" s="5"/>
      <c r="V8076" s="3"/>
      <c r="W8076" s="5"/>
      <c r="AE8076" s="7"/>
      <c r="AM8076" s="8"/>
      <c r="AT8076" s="9"/>
      <c r="GM8076" s="12"/>
      <c r="GN8076" s="12"/>
      <c r="GO8076" s="12"/>
      <c r="GP8076" s="12"/>
      <c r="GQ8076" s="12"/>
    </row>
    <row r="8077" spans="9:199" s="1" customFormat="1">
      <c r="I8077" s="3"/>
      <c r="P8077" s="59"/>
      <c r="Q8077" s="59"/>
      <c r="R8077" s="59"/>
      <c r="T8077" s="3"/>
      <c r="U8077" s="5"/>
      <c r="V8077" s="3"/>
      <c r="W8077" s="5"/>
      <c r="AE8077" s="7"/>
      <c r="AM8077" s="8"/>
      <c r="AT8077" s="9"/>
      <c r="GM8077" s="12"/>
      <c r="GN8077" s="12"/>
      <c r="GO8077" s="12"/>
      <c r="GP8077" s="12"/>
      <c r="GQ8077" s="12"/>
    </row>
    <row r="8078" spans="9:199" s="1" customFormat="1">
      <c r="I8078" s="3"/>
      <c r="P8078" s="59"/>
      <c r="Q8078" s="59"/>
      <c r="R8078" s="59"/>
      <c r="T8078" s="3"/>
      <c r="U8078" s="5"/>
      <c r="V8078" s="3"/>
      <c r="W8078" s="5"/>
      <c r="AE8078" s="7"/>
      <c r="AM8078" s="8"/>
      <c r="AT8078" s="9"/>
      <c r="GM8078" s="12"/>
      <c r="GN8078" s="12"/>
      <c r="GO8078" s="12"/>
      <c r="GP8078" s="12"/>
      <c r="GQ8078" s="12"/>
    </row>
    <row r="8079" spans="9:199" s="1" customFormat="1">
      <c r="I8079" s="3"/>
      <c r="P8079" s="59"/>
      <c r="Q8079" s="59"/>
      <c r="R8079" s="59"/>
      <c r="T8079" s="3"/>
      <c r="U8079" s="5"/>
      <c r="V8079" s="3"/>
      <c r="W8079" s="5"/>
      <c r="AE8079" s="7"/>
      <c r="AM8079" s="8"/>
      <c r="AT8079" s="9"/>
      <c r="GM8079" s="12"/>
      <c r="GN8079" s="12"/>
      <c r="GO8079" s="12"/>
      <c r="GP8079" s="12"/>
      <c r="GQ8079" s="12"/>
    </row>
    <row r="8080" spans="9:199" s="1" customFormat="1">
      <c r="I8080" s="3"/>
      <c r="P8080" s="59"/>
      <c r="Q8080" s="59"/>
      <c r="R8080" s="59"/>
      <c r="T8080" s="3"/>
      <c r="U8080" s="5"/>
      <c r="V8080" s="3"/>
      <c r="W8080" s="5"/>
      <c r="AE8080" s="7"/>
      <c r="AM8080" s="8"/>
      <c r="AT8080" s="9"/>
      <c r="GM8080" s="12"/>
      <c r="GN8080" s="12"/>
      <c r="GO8080" s="12"/>
      <c r="GP8080" s="12"/>
      <c r="GQ8080" s="12"/>
    </row>
    <row r="8081" spans="9:199" s="1" customFormat="1">
      <c r="I8081" s="3"/>
      <c r="P8081" s="59"/>
      <c r="Q8081" s="59"/>
      <c r="R8081" s="59"/>
      <c r="T8081" s="3"/>
      <c r="U8081" s="5"/>
      <c r="V8081" s="3"/>
      <c r="W8081" s="5"/>
      <c r="AE8081" s="7"/>
      <c r="AM8081" s="8"/>
      <c r="AT8081" s="9"/>
      <c r="GM8081" s="12"/>
      <c r="GN8081" s="12"/>
      <c r="GO8081" s="12"/>
      <c r="GP8081" s="12"/>
      <c r="GQ8081" s="12"/>
    </row>
    <row r="8082" spans="9:199" s="1" customFormat="1">
      <c r="I8082" s="3"/>
      <c r="P8082" s="59"/>
      <c r="Q8082" s="59"/>
      <c r="R8082" s="59"/>
      <c r="T8082" s="3"/>
      <c r="U8082" s="5"/>
      <c r="V8082" s="3"/>
      <c r="W8082" s="5"/>
      <c r="AE8082" s="7"/>
      <c r="AM8082" s="8"/>
      <c r="AT8082" s="9"/>
      <c r="GM8082" s="12"/>
      <c r="GN8082" s="12"/>
      <c r="GO8082" s="12"/>
      <c r="GP8082" s="12"/>
      <c r="GQ8082" s="12"/>
    </row>
    <row r="8083" spans="9:199" s="1" customFormat="1">
      <c r="I8083" s="3"/>
      <c r="P8083" s="59"/>
      <c r="Q8083" s="59"/>
      <c r="R8083" s="59"/>
      <c r="T8083" s="3"/>
      <c r="U8083" s="5"/>
      <c r="V8083" s="3"/>
      <c r="W8083" s="5"/>
      <c r="AE8083" s="7"/>
      <c r="AM8083" s="8"/>
      <c r="AT8083" s="9"/>
      <c r="GM8083" s="12"/>
      <c r="GN8083" s="12"/>
      <c r="GO8083" s="12"/>
      <c r="GP8083" s="12"/>
      <c r="GQ8083" s="12"/>
    </row>
    <row r="8084" spans="9:199" s="1" customFormat="1">
      <c r="I8084" s="3"/>
      <c r="P8084" s="59"/>
      <c r="Q8084" s="59"/>
      <c r="R8084" s="59"/>
      <c r="T8084" s="3"/>
      <c r="U8084" s="5"/>
      <c r="V8084" s="3"/>
      <c r="W8084" s="5"/>
      <c r="AE8084" s="7"/>
      <c r="AM8084" s="8"/>
      <c r="AT8084" s="9"/>
      <c r="GM8084" s="12"/>
      <c r="GN8084" s="12"/>
      <c r="GO8084" s="12"/>
      <c r="GP8084" s="12"/>
      <c r="GQ8084" s="12"/>
    </row>
    <row r="8085" spans="9:199" s="1" customFormat="1">
      <c r="I8085" s="3"/>
      <c r="P8085" s="59"/>
      <c r="Q8085" s="59"/>
      <c r="R8085" s="59"/>
      <c r="T8085" s="3"/>
      <c r="U8085" s="5"/>
      <c r="V8085" s="3"/>
      <c r="W8085" s="5"/>
      <c r="AE8085" s="7"/>
      <c r="AM8085" s="8"/>
      <c r="AT8085" s="9"/>
      <c r="GM8085" s="12"/>
      <c r="GN8085" s="12"/>
      <c r="GO8085" s="12"/>
      <c r="GP8085" s="12"/>
      <c r="GQ8085" s="12"/>
    </row>
    <row r="8086" spans="9:199" s="1" customFormat="1">
      <c r="I8086" s="3"/>
      <c r="P8086" s="59"/>
      <c r="Q8086" s="59"/>
      <c r="R8086" s="59"/>
      <c r="T8086" s="3"/>
      <c r="U8086" s="5"/>
      <c r="V8086" s="3"/>
      <c r="W8086" s="5"/>
      <c r="AE8086" s="7"/>
      <c r="AM8086" s="8"/>
      <c r="AT8086" s="9"/>
      <c r="GM8086" s="12"/>
      <c r="GN8086" s="12"/>
      <c r="GO8086" s="12"/>
      <c r="GP8086" s="12"/>
      <c r="GQ8086" s="12"/>
    </row>
    <row r="8087" spans="9:199" s="1" customFormat="1">
      <c r="I8087" s="3"/>
      <c r="P8087" s="59"/>
      <c r="Q8087" s="59"/>
      <c r="R8087" s="59"/>
      <c r="T8087" s="3"/>
      <c r="U8087" s="5"/>
      <c r="V8087" s="3"/>
      <c r="W8087" s="5"/>
      <c r="AE8087" s="7"/>
      <c r="AM8087" s="8"/>
      <c r="AT8087" s="9"/>
      <c r="GM8087" s="12"/>
      <c r="GN8087" s="12"/>
      <c r="GO8087" s="12"/>
      <c r="GP8087" s="12"/>
      <c r="GQ8087" s="12"/>
    </row>
    <row r="8088" spans="9:199" s="1" customFormat="1">
      <c r="I8088" s="3"/>
      <c r="P8088" s="59"/>
      <c r="Q8088" s="59"/>
      <c r="R8088" s="59"/>
      <c r="T8088" s="3"/>
      <c r="U8088" s="5"/>
      <c r="V8088" s="3"/>
      <c r="W8088" s="5"/>
      <c r="AE8088" s="7"/>
      <c r="AM8088" s="8"/>
      <c r="AT8088" s="9"/>
      <c r="GM8088" s="12"/>
      <c r="GN8088" s="12"/>
      <c r="GO8088" s="12"/>
      <c r="GP8088" s="12"/>
      <c r="GQ8088" s="12"/>
    </row>
    <row r="8089" spans="9:199" s="1" customFormat="1">
      <c r="I8089" s="3"/>
      <c r="P8089" s="59"/>
      <c r="Q8089" s="59"/>
      <c r="R8089" s="59"/>
      <c r="T8089" s="3"/>
      <c r="U8089" s="5"/>
      <c r="V8089" s="3"/>
      <c r="W8089" s="5"/>
      <c r="AE8089" s="7"/>
      <c r="AM8089" s="8"/>
      <c r="AT8089" s="9"/>
      <c r="GM8089" s="12"/>
      <c r="GN8089" s="12"/>
      <c r="GO8089" s="12"/>
      <c r="GP8089" s="12"/>
      <c r="GQ8089" s="12"/>
    </row>
    <row r="8090" spans="9:199" s="1" customFormat="1">
      <c r="I8090" s="3"/>
      <c r="P8090" s="59"/>
      <c r="Q8090" s="59"/>
      <c r="R8090" s="59"/>
      <c r="T8090" s="3"/>
      <c r="U8090" s="5"/>
      <c r="V8090" s="3"/>
      <c r="W8090" s="5"/>
      <c r="AE8090" s="7"/>
      <c r="AM8090" s="8"/>
      <c r="AT8090" s="9"/>
      <c r="GM8090" s="12"/>
      <c r="GN8090" s="12"/>
      <c r="GO8090" s="12"/>
      <c r="GP8090" s="12"/>
      <c r="GQ8090" s="12"/>
    </row>
    <row r="8091" spans="9:199" s="1" customFormat="1">
      <c r="I8091" s="3"/>
      <c r="P8091" s="59"/>
      <c r="Q8091" s="59"/>
      <c r="R8091" s="59"/>
      <c r="T8091" s="3"/>
      <c r="U8091" s="5"/>
      <c r="V8091" s="3"/>
      <c r="W8091" s="5"/>
      <c r="AE8091" s="7"/>
      <c r="AM8091" s="8"/>
      <c r="AT8091" s="9"/>
      <c r="GM8091" s="12"/>
      <c r="GN8091" s="12"/>
      <c r="GO8091" s="12"/>
      <c r="GP8091" s="12"/>
      <c r="GQ8091" s="12"/>
    </row>
    <row r="8092" spans="9:199" s="1" customFormat="1">
      <c r="I8092" s="3"/>
      <c r="P8092" s="59"/>
      <c r="Q8092" s="59"/>
      <c r="R8092" s="59"/>
      <c r="T8092" s="3"/>
      <c r="U8092" s="5"/>
      <c r="V8092" s="3"/>
      <c r="W8092" s="5"/>
      <c r="AE8092" s="7"/>
      <c r="AM8092" s="8"/>
      <c r="AT8092" s="9"/>
      <c r="GM8092" s="12"/>
      <c r="GN8092" s="12"/>
      <c r="GO8092" s="12"/>
      <c r="GP8092" s="12"/>
      <c r="GQ8092" s="12"/>
    </row>
    <row r="8093" spans="9:199" s="1" customFormat="1">
      <c r="I8093" s="3"/>
      <c r="P8093" s="59"/>
      <c r="Q8093" s="59"/>
      <c r="R8093" s="59"/>
      <c r="T8093" s="3"/>
      <c r="U8093" s="5"/>
      <c r="V8093" s="3"/>
      <c r="W8093" s="5"/>
      <c r="AE8093" s="7"/>
      <c r="AM8093" s="8"/>
      <c r="AT8093" s="9"/>
      <c r="GM8093" s="12"/>
      <c r="GN8093" s="12"/>
      <c r="GO8093" s="12"/>
      <c r="GP8093" s="12"/>
      <c r="GQ8093" s="12"/>
    </row>
    <row r="8094" spans="9:199" s="1" customFormat="1">
      <c r="I8094" s="3"/>
      <c r="P8094" s="59"/>
      <c r="Q8094" s="59"/>
      <c r="R8094" s="59"/>
      <c r="T8094" s="3"/>
      <c r="U8094" s="5"/>
      <c r="V8094" s="3"/>
      <c r="W8094" s="5"/>
      <c r="AE8094" s="7"/>
      <c r="AM8094" s="8"/>
      <c r="AT8094" s="9"/>
      <c r="GM8094" s="12"/>
      <c r="GN8094" s="12"/>
      <c r="GO8094" s="12"/>
      <c r="GP8094" s="12"/>
      <c r="GQ8094" s="12"/>
    </row>
    <row r="8095" spans="9:199" s="1" customFormat="1">
      <c r="I8095" s="3"/>
      <c r="P8095" s="59"/>
      <c r="Q8095" s="59"/>
      <c r="R8095" s="59"/>
      <c r="T8095" s="3"/>
      <c r="U8095" s="5"/>
      <c r="V8095" s="3"/>
      <c r="W8095" s="5"/>
      <c r="AE8095" s="7"/>
      <c r="AM8095" s="8"/>
      <c r="AT8095" s="9"/>
      <c r="GM8095" s="12"/>
      <c r="GN8095" s="12"/>
      <c r="GO8095" s="12"/>
      <c r="GP8095" s="12"/>
      <c r="GQ8095" s="12"/>
    </row>
    <row r="8096" spans="9:199" s="1" customFormat="1">
      <c r="I8096" s="3"/>
      <c r="P8096" s="59"/>
      <c r="Q8096" s="59"/>
      <c r="R8096" s="59"/>
      <c r="T8096" s="3"/>
      <c r="U8096" s="5"/>
      <c r="V8096" s="3"/>
      <c r="W8096" s="5"/>
      <c r="AE8096" s="7"/>
      <c r="AM8096" s="8"/>
      <c r="AT8096" s="9"/>
      <c r="GM8096" s="12"/>
      <c r="GN8096" s="12"/>
      <c r="GO8096" s="12"/>
      <c r="GP8096" s="12"/>
      <c r="GQ8096" s="12"/>
    </row>
    <row r="8097" spans="9:199" s="1" customFormat="1">
      <c r="I8097" s="3"/>
      <c r="P8097" s="59"/>
      <c r="Q8097" s="59"/>
      <c r="R8097" s="59"/>
      <c r="T8097" s="3"/>
      <c r="U8097" s="5"/>
      <c r="V8097" s="3"/>
      <c r="W8097" s="5"/>
      <c r="AE8097" s="7"/>
      <c r="AM8097" s="8"/>
      <c r="AT8097" s="9"/>
      <c r="GM8097" s="12"/>
      <c r="GN8097" s="12"/>
      <c r="GO8097" s="12"/>
      <c r="GP8097" s="12"/>
      <c r="GQ8097" s="12"/>
    </row>
    <row r="8098" spans="9:199" s="1" customFormat="1">
      <c r="I8098" s="3"/>
      <c r="P8098" s="59"/>
      <c r="Q8098" s="59"/>
      <c r="R8098" s="59"/>
      <c r="T8098" s="3"/>
      <c r="U8098" s="5"/>
      <c r="V8098" s="3"/>
      <c r="W8098" s="5"/>
      <c r="AE8098" s="7"/>
      <c r="AM8098" s="8"/>
      <c r="AT8098" s="9"/>
      <c r="GM8098" s="12"/>
      <c r="GN8098" s="12"/>
      <c r="GO8098" s="12"/>
      <c r="GP8098" s="12"/>
      <c r="GQ8098" s="12"/>
    </row>
    <row r="8099" spans="9:199" s="1" customFormat="1">
      <c r="I8099" s="3"/>
      <c r="P8099" s="59"/>
      <c r="Q8099" s="59"/>
      <c r="R8099" s="59"/>
      <c r="T8099" s="3"/>
      <c r="U8099" s="5"/>
      <c r="V8099" s="3"/>
      <c r="W8099" s="5"/>
      <c r="AE8099" s="7"/>
      <c r="AM8099" s="8"/>
      <c r="AT8099" s="9"/>
      <c r="GM8099" s="12"/>
      <c r="GN8099" s="12"/>
      <c r="GO8099" s="12"/>
      <c r="GP8099" s="12"/>
      <c r="GQ8099" s="12"/>
    </row>
    <row r="8100" spans="9:199" s="1" customFormat="1">
      <c r="I8100" s="3"/>
      <c r="P8100" s="59"/>
      <c r="Q8100" s="59"/>
      <c r="R8100" s="59"/>
      <c r="T8100" s="3"/>
      <c r="U8100" s="5"/>
      <c r="V8100" s="3"/>
      <c r="W8100" s="5"/>
      <c r="AE8100" s="7"/>
      <c r="AM8100" s="8"/>
      <c r="AT8100" s="9"/>
      <c r="GM8100" s="12"/>
      <c r="GN8100" s="12"/>
      <c r="GO8100" s="12"/>
      <c r="GP8100" s="12"/>
      <c r="GQ8100" s="12"/>
    </row>
    <row r="8101" spans="9:199" s="1" customFormat="1">
      <c r="I8101" s="3"/>
      <c r="P8101" s="59"/>
      <c r="Q8101" s="59"/>
      <c r="R8101" s="59"/>
      <c r="T8101" s="3"/>
      <c r="U8101" s="5"/>
      <c r="V8101" s="3"/>
      <c r="W8101" s="5"/>
      <c r="AE8101" s="7"/>
      <c r="AM8101" s="8"/>
      <c r="AT8101" s="9"/>
      <c r="GM8101" s="12"/>
      <c r="GN8101" s="12"/>
      <c r="GO8101" s="12"/>
      <c r="GP8101" s="12"/>
      <c r="GQ8101" s="12"/>
    </row>
    <row r="8102" spans="9:199" s="1" customFormat="1">
      <c r="I8102" s="3"/>
      <c r="P8102" s="59"/>
      <c r="Q8102" s="59"/>
      <c r="R8102" s="59"/>
      <c r="T8102" s="3"/>
      <c r="U8102" s="5"/>
      <c r="V8102" s="3"/>
      <c r="W8102" s="5"/>
      <c r="AE8102" s="7"/>
      <c r="AM8102" s="8"/>
      <c r="AT8102" s="9"/>
      <c r="GM8102" s="12"/>
      <c r="GN8102" s="12"/>
      <c r="GO8102" s="12"/>
      <c r="GP8102" s="12"/>
      <c r="GQ8102" s="12"/>
    </row>
    <row r="8103" spans="9:199" s="1" customFormat="1">
      <c r="I8103" s="3"/>
      <c r="P8103" s="59"/>
      <c r="Q8103" s="59"/>
      <c r="R8103" s="59"/>
      <c r="T8103" s="3"/>
      <c r="U8103" s="5"/>
      <c r="V8103" s="3"/>
      <c r="W8103" s="5"/>
      <c r="AE8103" s="7"/>
      <c r="AM8103" s="8"/>
      <c r="AT8103" s="9"/>
      <c r="GM8103" s="12"/>
      <c r="GN8103" s="12"/>
      <c r="GO8103" s="12"/>
      <c r="GP8103" s="12"/>
      <c r="GQ8103" s="12"/>
    </row>
    <row r="8104" spans="9:199" s="1" customFormat="1">
      <c r="I8104" s="3"/>
      <c r="P8104" s="59"/>
      <c r="Q8104" s="59"/>
      <c r="R8104" s="59"/>
      <c r="T8104" s="3"/>
      <c r="U8104" s="5"/>
      <c r="V8104" s="3"/>
      <c r="W8104" s="5"/>
      <c r="AE8104" s="7"/>
      <c r="AM8104" s="8"/>
      <c r="AT8104" s="9"/>
      <c r="GM8104" s="12"/>
      <c r="GN8104" s="12"/>
      <c r="GO8104" s="12"/>
      <c r="GP8104" s="12"/>
      <c r="GQ8104" s="12"/>
    </row>
    <row r="8105" spans="9:199" s="1" customFormat="1">
      <c r="I8105" s="3"/>
      <c r="P8105" s="59"/>
      <c r="Q8105" s="59"/>
      <c r="R8105" s="59"/>
      <c r="T8105" s="3"/>
      <c r="U8105" s="5"/>
      <c r="V8105" s="3"/>
      <c r="W8105" s="5"/>
      <c r="AE8105" s="7"/>
      <c r="AM8105" s="8"/>
      <c r="AT8105" s="9"/>
      <c r="GM8105" s="12"/>
      <c r="GN8105" s="12"/>
      <c r="GO8105" s="12"/>
      <c r="GP8105" s="12"/>
      <c r="GQ8105" s="12"/>
    </row>
    <row r="8106" spans="9:199" s="1" customFormat="1">
      <c r="I8106" s="3"/>
      <c r="P8106" s="59"/>
      <c r="Q8106" s="59"/>
      <c r="R8106" s="59"/>
      <c r="T8106" s="3"/>
      <c r="U8106" s="5"/>
      <c r="V8106" s="3"/>
      <c r="W8106" s="5"/>
      <c r="AE8106" s="7"/>
      <c r="AM8106" s="8"/>
      <c r="AT8106" s="9"/>
      <c r="GM8106" s="12"/>
      <c r="GN8106" s="12"/>
      <c r="GO8106" s="12"/>
      <c r="GP8106" s="12"/>
      <c r="GQ8106" s="12"/>
    </row>
    <row r="8107" spans="9:199" s="1" customFormat="1">
      <c r="I8107" s="3"/>
      <c r="P8107" s="59"/>
      <c r="Q8107" s="59"/>
      <c r="R8107" s="59"/>
      <c r="T8107" s="3"/>
      <c r="U8107" s="5"/>
      <c r="V8107" s="3"/>
      <c r="W8107" s="5"/>
      <c r="AE8107" s="7"/>
      <c r="AM8107" s="8"/>
      <c r="AT8107" s="9"/>
      <c r="GM8107" s="12"/>
      <c r="GN8107" s="12"/>
      <c r="GO8107" s="12"/>
      <c r="GP8107" s="12"/>
      <c r="GQ8107" s="12"/>
    </row>
    <row r="8108" spans="9:199" s="1" customFormat="1">
      <c r="I8108" s="3"/>
      <c r="P8108" s="59"/>
      <c r="Q8108" s="59"/>
      <c r="R8108" s="59"/>
      <c r="T8108" s="3"/>
      <c r="U8108" s="5"/>
      <c r="V8108" s="3"/>
      <c r="W8108" s="5"/>
      <c r="AE8108" s="7"/>
      <c r="AM8108" s="8"/>
      <c r="AT8108" s="9"/>
      <c r="GM8108" s="12"/>
      <c r="GN8108" s="12"/>
      <c r="GO8108" s="12"/>
      <c r="GP8108" s="12"/>
      <c r="GQ8108" s="12"/>
    </row>
    <row r="8109" spans="9:199" s="1" customFormat="1">
      <c r="I8109" s="3"/>
      <c r="P8109" s="59"/>
      <c r="Q8109" s="59"/>
      <c r="R8109" s="59"/>
      <c r="T8109" s="3"/>
      <c r="U8109" s="5"/>
      <c r="V8109" s="3"/>
      <c r="W8109" s="5"/>
      <c r="AE8109" s="7"/>
      <c r="AM8109" s="8"/>
      <c r="AT8109" s="9"/>
      <c r="GM8109" s="12"/>
      <c r="GN8109" s="12"/>
      <c r="GO8109" s="12"/>
      <c r="GP8109" s="12"/>
      <c r="GQ8109" s="12"/>
    </row>
    <row r="8110" spans="9:199" s="1" customFormat="1">
      <c r="I8110" s="3"/>
      <c r="P8110" s="59"/>
      <c r="Q8110" s="59"/>
      <c r="R8110" s="59"/>
      <c r="T8110" s="3"/>
      <c r="U8110" s="5"/>
      <c r="V8110" s="3"/>
      <c r="W8110" s="5"/>
      <c r="AE8110" s="7"/>
      <c r="AM8110" s="8"/>
      <c r="AT8110" s="9"/>
      <c r="GM8110" s="12"/>
      <c r="GN8110" s="12"/>
      <c r="GO8110" s="12"/>
      <c r="GP8110" s="12"/>
      <c r="GQ8110" s="12"/>
    </row>
    <row r="8111" spans="9:199" s="1" customFormat="1">
      <c r="I8111" s="3"/>
      <c r="P8111" s="59"/>
      <c r="Q8111" s="59"/>
      <c r="R8111" s="59"/>
      <c r="T8111" s="3"/>
      <c r="U8111" s="5"/>
      <c r="V8111" s="3"/>
      <c r="W8111" s="5"/>
      <c r="AE8111" s="7"/>
      <c r="AM8111" s="8"/>
      <c r="AT8111" s="9"/>
      <c r="GM8111" s="12"/>
      <c r="GN8111" s="12"/>
      <c r="GO8111" s="12"/>
      <c r="GP8111" s="12"/>
      <c r="GQ8111" s="12"/>
    </row>
    <row r="8112" spans="9:199" s="1" customFormat="1">
      <c r="I8112" s="3"/>
      <c r="P8112" s="59"/>
      <c r="Q8112" s="59"/>
      <c r="R8112" s="59"/>
      <c r="T8112" s="3"/>
      <c r="U8112" s="5"/>
      <c r="V8112" s="3"/>
      <c r="W8112" s="5"/>
      <c r="AE8112" s="7"/>
      <c r="AM8112" s="8"/>
      <c r="AT8112" s="9"/>
      <c r="GM8112" s="12"/>
      <c r="GN8112" s="12"/>
      <c r="GO8112" s="12"/>
      <c r="GP8112" s="12"/>
      <c r="GQ8112" s="12"/>
    </row>
    <row r="8113" spans="9:199" s="1" customFormat="1">
      <c r="I8113" s="3"/>
      <c r="P8113" s="59"/>
      <c r="Q8113" s="59"/>
      <c r="R8113" s="59"/>
      <c r="T8113" s="3"/>
      <c r="U8113" s="5"/>
      <c r="V8113" s="3"/>
      <c r="W8113" s="5"/>
      <c r="AE8113" s="7"/>
      <c r="AM8113" s="8"/>
      <c r="AT8113" s="9"/>
      <c r="GM8113" s="12"/>
      <c r="GN8113" s="12"/>
      <c r="GO8113" s="12"/>
      <c r="GP8113" s="12"/>
      <c r="GQ8113" s="12"/>
    </row>
    <row r="8114" spans="9:199" s="1" customFormat="1">
      <c r="I8114" s="3"/>
      <c r="P8114" s="59"/>
      <c r="Q8114" s="59"/>
      <c r="R8114" s="59"/>
      <c r="T8114" s="3"/>
      <c r="U8114" s="5"/>
      <c r="V8114" s="3"/>
      <c r="W8114" s="5"/>
      <c r="AE8114" s="7"/>
      <c r="AM8114" s="8"/>
      <c r="AT8114" s="9"/>
      <c r="GM8114" s="12"/>
      <c r="GN8114" s="12"/>
      <c r="GO8114" s="12"/>
      <c r="GP8114" s="12"/>
      <c r="GQ8114" s="12"/>
    </row>
    <row r="8115" spans="9:199" s="1" customFormat="1">
      <c r="I8115" s="3"/>
      <c r="P8115" s="59"/>
      <c r="Q8115" s="59"/>
      <c r="R8115" s="59"/>
      <c r="T8115" s="3"/>
      <c r="U8115" s="5"/>
      <c r="V8115" s="3"/>
      <c r="W8115" s="5"/>
      <c r="AE8115" s="7"/>
      <c r="AM8115" s="8"/>
      <c r="AT8115" s="9"/>
      <c r="GM8115" s="12"/>
      <c r="GN8115" s="12"/>
      <c r="GO8115" s="12"/>
      <c r="GP8115" s="12"/>
      <c r="GQ8115" s="12"/>
    </row>
    <row r="8116" spans="9:199" s="1" customFormat="1">
      <c r="I8116" s="3"/>
      <c r="P8116" s="59"/>
      <c r="Q8116" s="59"/>
      <c r="R8116" s="59"/>
      <c r="T8116" s="3"/>
      <c r="U8116" s="5"/>
      <c r="V8116" s="3"/>
      <c r="W8116" s="5"/>
      <c r="AE8116" s="7"/>
      <c r="AM8116" s="8"/>
      <c r="AT8116" s="9"/>
      <c r="GM8116" s="12"/>
      <c r="GN8116" s="12"/>
      <c r="GO8116" s="12"/>
      <c r="GP8116" s="12"/>
      <c r="GQ8116" s="12"/>
    </row>
    <row r="8117" spans="9:199" s="1" customFormat="1">
      <c r="I8117" s="3"/>
      <c r="P8117" s="59"/>
      <c r="Q8117" s="59"/>
      <c r="R8117" s="59"/>
      <c r="T8117" s="3"/>
      <c r="U8117" s="5"/>
      <c r="V8117" s="3"/>
      <c r="W8117" s="5"/>
      <c r="AE8117" s="7"/>
      <c r="AM8117" s="8"/>
      <c r="AT8117" s="9"/>
      <c r="GM8117" s="12"/>
      <c r="GN8117" s="12"/>
      <c r="GO8117" s="12"/>
      <c r="GP8117" s="12"/>
      <c r="GQ8117" s="12"/>
    </row>
    <row r="8118" spans="9:199" s="1" customFormat="1">
      <c r="I8118" s="3"/>
      <c r="P8118" s="59"/>
      <c r="Q8118" s="59"/>
      <c r="R8118" s="59"/>
      <c r="T8118" s="3"/>
      <c r="U8118" s="5"/>
      <c r="V8118" s="3"/>
      <c r="W8118" s="5"/>
      <c r="AE8118" s="7"/>
      <c r="AM8118" s="8"/>
      <c r="AT8118" s="9"/>
      <c r="GM8118" s="12"/>
      <c r="GN8118" s="12"/>
      <c r="GO8118" s="12"/>
      <c r="GP8118" s="12"/>
      <c r="GQ8118" s="12"/>
    </row>
    <row r="8119" spans="9:199" s="1" customFormat="1">
      <c r="I8119" s="3"/>
      <c r="P8119" s="59"/>
      <c r="Q8119" s="59"/>
      <c r="R8119" s="59"/>
      <c r="T8119" s="3"/>
      <c r="U8119" s="5"/>
      <c r="V8119" s="3"/>
      <c r="W8119" s="5"/>
      <c r="AE8119" s="7"/>
      <c r="AM8119" s="8"/>
      <c r="AT8119" s="9"/>
      <c r="GM8119" s="12"/>
      <c r="GN8119" s="12"/>
      <c r="GO8119" s="12"/>
      <c r="GP8119" s="12"/>
      <c r="GQ8119" s="12"/>
    </row>
    <row r="8120" spans="9:199" s="1" customFormat="1">
      <c r="I8120" s="3"/>
      <c r="P8120" s="59"/>
      <c r="Q8120" s="59"/>
      <c r="R8120" s="59"/>
      <c r="T8120" s="3"/>
      <c r="U8120" s="5"/>
      <c r="V8120" s="3"/>
      <c r="W8120" s="5"/>
      <c r="AE8120" s="7"/>
      <c r="AM8120" s="8"/>
      <c r="AT8120" s="9"/>
      <c r="GM8120" s="12"/>
      <c r="GN8120" s="12"/>
      <c r="GO8120" s="12"/>
      <c r="GP8120" s="12"/>
      <c r="GQ8120" s="12"/>
    </row>
    <row r="8121" spans="9:199" s="1" customFormat="1">
      <c r="I8121" s="3"/>
      <c r="P8121" s="59"/>
      <c r="Q8121" s="59"/>
      <c r="R8121" s="59"/>
      <c r="T8121" s="3"/>
      <c r="U8121" s="5"/>
      <c r="V8121" s="3"/>
      <c r="W8121" s="5"/>
      <c r="AE8121" s="7"/>
      <c r="AM8121" s="8"/>
      <c r="AT8121" s="9"/>
      <c r="GM8121" s="12"/>
      <c r="GN8121" s="12"/>
      <c r="GO8121" s="12"/>
      <c r="GP8121" s="12"/>
      <c r="GQ8121" s="12"/>
    </row>
    <row r="8122" spans="9:199" s="1" customFormat="1">
      <c r="I8122" s="3"/>
      <c r="P8122" s="59"/>
      <c r="Q8122" s="59"/>
      <c r="R8122" s="59"/>
      <c r="T8122" s="3"/>
      <c r="U8122" s="5"/>
      <c r="V8122" s="3"/>
      <c r="W8122" s="5"/>
      <c r="AE8122" s="7"/>
      <c r="AM8122" s="8"/>
      <c r="AT8122" s="9"/>
      <c r="GM8122" s="12"/>
      <c r="GN8122" s="12"/>
      <c r="GO8122" s="12"/>
      <c r="GP8122" s="12"/>
      <c r="GQ8122" s="12"/>
    </row>
    <row r="8123" spans="9:199" s="1" customFormat="1">
      <c r="I8123" s="3"/>
      <c r="P8123" s="59"/>
      <c r="Q8123" s="59"/>
      <c r="R8123" s="59"/>
      <c r="T8123" s="3"/>
      <c r="U8123" s="5"/>
      <c r="V8123" s="3"/>
      <c r="W8123" s="5"/>
      <c r="AE8123" s="7"/>
      <c r="AM8123" s="8"/>
      <c r="AT8123" s="9"/>
      <c r="GM8123" s="12"/>
      <c r="GN8123" s="12"/>
      <c r="GO8123" s="12"/>
      <c r="GP8123" s="12"/>
      <c r="GQ8123" s="12"/>
    </row>
    <row r="8124" spans="9:199" s="1" customFormat="1">
      <c r="I8124" s="3"/>
      <c r="P8124" s="59"/>
      <c r="Q8124" s="59"/>
      <c r="R8124" s="59"/>
      <c r="T8124" s="3"/>
      <c r="U8124" s="5"/>
      <c r="V8124" s="3"/>
      <c r="W8124" s="5"/>
      <c r="AE8124" s="7"/>
      <c r="AM8124" s="8"/>
      <c r="AT8124" s="9"/>
      <c r="GM8124" s="12"/>
      <c r="GN8124" s="12"/>
      <c r="GO8124" s="12"/>
      <c r="GP8124" s="12"/>
      <c r="GQ8124" s="12"/>
    </row>
    <row r="8125" spans="9:199" s="1" customFormat="1">
      <c r="I8125" s="3"/>
      <c r="P8125" s="59"/>
      <c r="Q8125" s="59"/>
      <c r="R8125" s="59"/>
      <c r="T8125" s="3"/>
      <c r="U8125" s="5"/>
      <c r="V8125" s="3"/>
      <c r="W8125" s="5"/>
      <c r="AE8125" s="7"/>
      <c r="AM8125" s="8"/>
      <c r="AT8125" s="9"/>
      <c r="GM8125" s="12"/>
      <c r="GN8125" s="12"/>
      <c r="GO8125" s="12"/>
      <c r="GP8125" s="12"/>
      <c r="GQ8125" s="12"/>
    </row>
    <row r="8126" spans="9:199" s="1" customFormat="1">
      <c r="I8126" s="3"/>
      <c r="P8126" s="59"/>
      <c r="Q8126" s="59"/>
      <c r="R8126" s="59"/>
      <c r="T8126" s="3"/>
      <c r="U8126" s="5"/>
      <c r="V8126" s="3"/>
      <c r="W8126" s="5"/>
      <c r="AE8126" s="7"/>
      <c r="AM8126" s="8"/>
      <c r="AT8126" s="9"/>
      <c r="GM8126" s="12"/>
      <c r="GN8126" s="12"/>
      <c r="GO8126" s="12"/>
      <c r="GP8126" s="12"/>
      <c r="GQ8126" s="12"/>
    </row>
    <row r="8127" spans="9:199" s="1" customFormat="1">
      <c r="I8127" s="3"/>
      <c r="P8127" s="59"/>
      <c r="Q8127" s="59"/>
      <c r="R8127" s="59"/>
      <c r="T8127" s="3"/>
      <c r="U8127" s="5"/>
      <c r="V8127" s="3"/>
      <c r="W8127" s="5"/>
      <c r="AE8127" s="7"/>
      <c r="AM8127" s="8"/>
      <c r="AT8127" s="9"/>
      <c r="GM8127" s="12"/>
      <c r="GN8127" s="12"/>
      <c r="GO8127" s="12"/>
      <c r="GP8127" s="12"/>
      <c r="GQ8127" s="12"/>
    </row>
    <row r="8128" spans="9:199" s="1" customFormat="1">
      <c r="I8128" s="3"/>
      <c r="P8128" s="59"/>
      <c r="Q8128" s="59"/>
      <c r="R8128" s="59"/>
      <c r="T8128" s="3"/>
      <c r="U8128" s="5"/>
      <c r="V8128" s="3"/>
      <c r="W8128" s="5"/>
      <c r="AE8128" s="7"/>
      <c r="AM8128" s="8"/>
      <c r="AT8128" s="9"/>
      <c r="GM8128" s="12"/>
      <c r="GN8128" s="12"/>
      <c r="GO8128" s="12"/>
      <c r="GP8128" s="12"/>
      <c r="GQ8128" s="12"/>
    </row>
    <row r="8129" spans="9:199" s="1" customFormat="1">
      <c r="I8129" s="3"/>
      <c r="P8129" s="59"/>
      <c r="Q8129" s="59"/>
      <c r="R8129" s="59"/>
      <c r="T8129" s="3"/>
      <c r="U8129" s="5"/>
      <c r="V8129" s="3"/>
      <c r="W8129" s="5"/>
      <c r="AE8129" s="7"/>
      <c r="AM8129" s="8"/>
      <c r="AT8129" s="9"/>
      <c r="GM8129" s="12"/>
      <c r="GN8129" s="12"/>
      <c r="GO8129" s="12"/>
      <c r="GP8129" s="12"/>
      <c r="GQ8129" s="12"/>
    </row>
    <row r="8130" spans="9:199" s="1" customFormat="1">
      <c r="I8130" s="3"/>
      <c r="P8130" s="59"/>
      <c r="Q8130" s="59"/>
      <c r="R8130" s="59"/>
      <c r="T8130" s="3"/>
      <c r="U8130" s="5"/>
      <c r="V8130" s="3"/>
      <c r="W8130" s="5"/>
      <c r="AE8130" s="7"/>
      <c r="AM8130" s="8"/>
      <c r="AT8130" s="9"/>
      <c r="GM8130" s="12"/>
      <c r="GN8130" s="12"/>
      <c r="GO8130" s="12"/>
      <c r="GP8130" s="12"/>
      <c r="GQ8130" s="12"/>
    </row>
    <row r="8131" spans="9:199" s="1" customFormat="1">
      <c r="I8131" s="3"/>
      <c r="P8131" s="59"/>
      <c r="Q8131" s="59"/>
      <c r="R8131" s="59"/>
      <c r="T8131" s="3"/>
      <c r="U8131" s="5"/>
      <c r="V8131" s="3"/>
      <c r="W8131" s="5"/>
      <c r="AE8131" s="7"/>
      <c r="AM8131" s="8"/>
      <c r="AT8131" s="9"/>
      <c r="GM8131" s="12"/>
      <c r="GN8131" s="12"/>
      <c r="GO8131" s="12"/>
      <c r="GP8131" s="12"/>
      <c r="GQ8131" s="12"/>
    </row>
    <row r="8132" spans="9:199" s="1" customFormat="1">
      <c r="I8132" s="3"/>
      <c r="P8132" s="59"/>
      <c r="Q8132" s="59"/>
      <c r="R8132" s="59"/>
      <c r="T8132" s="3"/>
      <c r="U8132" s="5"/>
      <c r="V8132" s="3"/>
      <c r="W8132" s="5"/>
      <c r="AE8132" s="7"/>
      <c r="AM8132" s="8"/>
      <c r="AT8132" s="9"/>
      <c r="GM8132" s="12"/>
      <c r="GN8132" s="12"/>
      <c r="GO8132" s="12"/>
      <c r="GP8132" s="12"/>
      <c r="GQ8132" s="12"/>
    </row>
    <row r="8133" spans="9:199" s="1" customFormat="1">
      <c r="I8133" s="3"/>
      <c r="P8133" s="59"/>
      <c r="Q8133" s="59"/>
      <c r="R8133" s="59"/>
      <c r="T8133" s="3"/>
      <c r="U8133" s="5"/>
      <c r="V8133" s="3"/>
      <c r="W8133" s="5"/>
      <c r="AE8133" s="7"/>
      <c r="AM8133" s="8"/>
      <c r="AT8133" s="9"/>
      <c r="GM8133" s="12"/>
      <c r="GN8133" s="12"/>
      <c r="GO8133" s="12"/>
      <c r="GP8133" s="12"/>
      <c r="GQ8133" s="12"/>
    </row>
    <row r="8134" spans="9:199" s="1" customFormat="1">
      <c r="I8134" s="3"/>
      <c r="P8134" s="59"/>
      <c r="Q8134" s="59"/>
      <c r="R8134" s="59"/>
      <c r="T8134" s="3"/>
      <c r="U8134" s="5"/>
      <c r="V8134" s="3"/>
      <c r="W8134" s="5"/>
      <c r="AE8134" s="7"/>
      <c r="AM8134" s="8"/>
      <c r="AT8134" s="9"/>
      <c r="GM8134" s="12"/>
      <c r="GN8134" s="12"/>
      <c r="GO8134" s="12"/>
      <c r="GP8134" s="12"/>
      <c r="GQ8134" s="12"/>
    </row>
    <row r="8135" spans="9:199" s="1" customFormat="1">
      <c r="I8135" s="3"/>
      <c r="P8135" s="59"/>
      <c r="Q8135" s="59"/>
      <c r="R8135" s="59"/>
      <c r="T8135" s="3"/>
      <c r="U8135" s="5"/>
      <c r="V8135" s="3"/>
      <c r="W8135" s="5"/>
      <c r="AE8135" s="7"/>
      <c r="AM8135" s="8"/>
      <c r="AT8135" s="9"/>
      <c r="GM8135" s="12"/>
      <c r="GN8135" s="12"/>
      <c r="GO8135" s="12"/>
      <c r="GP8135" s="12"/>
      <c r="GQ8135" s="12"/>
    </row>
    <row r="8136" spans="9:199" s="1" customFormat="1">
      <c r="I8136" s="3"/>
      <c r="P8136" s="59"/>
      <c r="Q8136" s="59"/>
      <c r="R8136" s="59"/>
      <c r="T8136" s="3"/>
      <c r="U8136" s="5"/>
      <c r="V8136" s="3"/>
      <c r="W8136" s="5"/>
      <c r="AE8136" s="7"/>
      <c r="AM8136" s="8"/>
      <c r="AT8136" s="9"/>
      <c r="GM8136" s="12"/>
      <c r="GN8136" s="12"/>
      <c r="GO8136" s="12"/>
      <c r="GP8136" s="12"/>
      <c r="GQ8136" s="12"/>
    </row>
    <row r="8137" spans="9:199" s="1" customFormat="1">
      <c r="I8137" s="3"/>
      <c r="P8137" s="59"/>
      <c r="Q8137" s="59"/>
      <c r="R8137" s="59"/>
      <c r="T8137" s="3"/>
      <c r="U8137" s="5"/>
      <c r="V8137" s="3"/>
      <c r="W8137" s="5"/>
      <c r="AE8137" s="7"/>
      <c r="AM8137" s="8"/>
      <c r="AT8137" s="9"/>
      <c r="GM8137" s="12"/>
      <c r="GN8137" s="12"/>
      <c r="GO8137" s="12"/>
      <c r="GP8137" s="12"/>
      <c r="GQ8137" s="12"/>
    </row>
    <row r="8138" spans="9:199" s="1" customFormat="1">
      <c r="I8138" s="3"/>
      <c r="P8138" s="59"/>
      <c r="Q8138" s="59"/>
      <c r="R8138" s="59"/>
      <c r="T8138" s="3"/>
      <c r="U8138" s="5"/>
      <c r="V8138" s="3"/>
      <c r="W8138" s="5"/>
      <c r="AE8138" s="7"/>
      <c r="AM8138" s="8"/>
      <c r="AT8138" s="9"/>
      <c r="GM8138" s="12"/>
      <c r="GN8138" s="12"/>
      <c r="GO8138" s="12"/>
      <c r="GP8138" s="12"/>
      <c r="GQ8138" s="12"/>
    </row>
    <row r="8139" spans="9:199" s="1" customFormat="1">
      <c r="I8139" s="3"/>
      <c r="P8139" s="59"/>
      <c r="Q8139" s="59"/>
      <c r="R8139" s="59"/>
      <c r="T8139" s="3"/>
      <c r="U8139" s="5"/>
      <c r="V8139" s="3"/>
      <c r="W8139" s="5"/>
      <c r="AE8139" s="7"/>
      <c r="AM8139" s="8"/>
      <c r="AT8139" s="9"/>
      <c r="GM8139" s="12"/>
      <c r="GN8139" s="12"/>
      <c r="GO8139" s="12"/>
      <c r="GP8139" s="12"/>
      <c r="GQ8139" s="12"/>
    </row>
    <row r="8140" spans="9:199" s="1" customFormat="1">
      <c r="I8140" s="3"/>
      <c r="P8140" s="59"/>
      <c r="Q8140" s="59"/>
      <c r="R8140" s="59"/>
      <c r="T8140" s="3"/>
      <c r="U8140" s="5"/>
      <c r="V8140" s="3"/>
      <c r="W8140" s="5"/>
      <c r="AE8140" s="7"/>
      <c r="AM8140" s="8"/>
      <c r="AT8140" s="9"/>
      <c r="GM8140" s="12"/>
      <c r="GN8140" s="12"/>
      <c r="GO8140" s="12"/>
      <c r="GP8140" s="12"/>
      <c r="GQ8140" s="12"/>
    </row>
    <row r="8141" spans="9:199" s="1" customFormat="1">
      <c r="I8141" s="3"/>
      <c r="P8141" s="59"/>
      <c r="Q8141" s="59"/>
      <c r="R8141" s="59"/>
      <c r="T8141" s="3"/>
      <c r="U8141" s="5"/>
      <c r="V8141" s="3"/>
      <c r="W8141" s="5"/>
      <c r="AE8141" s="7"/>
      <c r="AM8141" s="8"/>
      <c r="AT8141" s="9"/>
      <c r="GM8141" s="12"/>
      <c r="GN8141" s="12"/>
      <c r="GO8141" s="12"/>
      <c r="GP8141" s="12"/>
      <c r="GQ8141" s="12"/>
    </row>
    <row r="8142" spans="9:199" s="1" customFormat="1">
      <c r="I8142" s="3"/>
      <c r="P8142" s="59"/>
      <c r="Q8142" s="59"/>
      <c r="R8142" s="59"/>
      <c r="T8142" s="3"/>
      <c r="U8142" s="5"/>
      <c r="V8142" s="3"/>
      <c r="W8142" s="5"/>
      <c r="AE8142" s="7"/>
      <c r="AM8142" s="8"/>
      <c r="AT8142" s="9"/>
      <c r="GM8142" s="12"/>
      <c r="GN8142" s="12"/>
      <c r="GO8142" s="12"/>
      <c r="GP8142" s="12"/>
      <c r="GQ8142" s="12"/>
    </row>
    <row r="8143" spans="9:199" s="1" customFormat="1">
      <c r="I8143" s="3"/>
      <c r="P8143" s="59"/>
      <c r="Q8143" s="59"/>
      <c r="R8143" s="59"/>
      <c r="T8143" s="3"/>
      <c r="U8143" s="5"/>
      <c r="V8143" s="3"/>
      <c r="W8143" s="5"/>
      <c r="AE8143" s="7"/>
      <c r="AM8143" s="8"/>
      <c r="AT8143" s="9"/>
      <c r="GM8143" s="12"/>
      <c r="GN8143" s="12"/>
      <c r="GO8143" s="12"/>
      <c r="GP8143" s="12"/>
      <c r="GQ8143" s="12"/>
    </row>
    <row r="8144" spans="9:199" s="1" customFormat="1">
      <c r="I8144" s="3"/>
      <c r="P8144" s="59"/>
      <c r="Q8144" s="59"/>
      <c r="R8144" s="59"/>
      <c r="T8144" s="3"/>
      <c r="U8144" s="5"/>
      <c r="V8144" s="3"/>
      <c r="W8144" s="5"/>
      <c r="AE8144" s="7"/>
      <c r="AM8144" s="8"/>
      <c r="AT8144" s="9"/>
      <c r="GM8144" s="12"/>
      <c r="GN8144" s="12"/>
      <c r="GO8144" s="12"/>
      <c r="GP8144" s="12"/>
      <c r="GQ8144" s="12"/>
    </row>
    <row r="8145" spans="9:199" s="1" customFormat="1">
      <c r="I8145" s="3"/>
      <c r="P8145" s="59"/>
      <c r="Q8145" s="59"/>
      <c r="R8145" s="59"/>
      <c r="T8145" s="3"/>
      <c r="U8145" s="5"/>
      <c r="V8145" s="3"/>
      <c r="W8145" s="5"/>
      <c r="AE8145" s="7"/>
      <c r="AM8145" s="8"/>
      <c r="AT8145" s="9"/>
      <c r="GM8145" s="12"/>
      <c r="GN8145" s="12"/>
      <c r="GO8145" s="12"/>
      <c r="GP8145" s="12"/>
      <c r="GQ8145" s="12"/>
    </row>
    <row r="8146" spans="9:199" s="1" customFormat="1">
      <c r="I8146" s="3"/>
      <c r="P8146" s="59"/>
      <c r="Q8146" s="59"/>
      <c r="R8146" s="59"/>
      <c r="T8146" s="3"/>
      <c r="U8146" s="5"/>
      <c r="V8146" s="3"/>
      <c r="W8146" s="5"/>
      <c r="AE8146" s="7"/>
      <c r="AM8146" s="8"/>
      <c r="AT8146" s="9"/>
      <c r="GM8146" s="12"/>
      <c r="GN8146" s="12"/>
      <c r="GO8146" s="12"/>
      <c r="GP8146" s="12"/>
      <c r="GQ8146" s="12"/>
    </row>
    <row r="8147" spans="9:199" s="1" customFormat="1">
      <c r="I8147" s="3"/>
      <c r="P8147" s="59"/>
      <c r="Q8147" s="59"/>
      <c r="R8147" s="59"/>
      <c r="T8147" s="3"/>
      <c r="U8147" s="5"/>
      <c r="V8147" s="3"/>
      <c r="W8147" s="5"/>
      <c r="AE8147" s="7"/>
      <c r="AM8147" s="8"/>
      <c r="AT8147" s="9"/>
      <c r="GM8147" s="12"/>
      <c r="GN8147" s="12"/>
      <c r="GO8147" s="12"/>
      <c r="GP8147" s="12"/>
      <c r="GQ8147" s="12"/>
    </row>
    <row r="8148" spans="9:199" s="1" customFormat="1">
      <c r="I8148" s="3"/>
      <c r="P8148" s="59"/>
      <c r="Q8148" s="59"/>
      <c r="R8148" s="59"/>
      <c r="T8148" s="3"/>
      <c r="U8148" s="5"/>
      <c r="V8148" s="3"/>
      <c r="W8148" s="5"/>
      <c r="AE8148" s="7"/>
      <c r="AM8148" s="8"/>
      <c r="AT8148" s="9"/>
      <c r="GM8148" s="12"/>
      <c r="GN8148" s="12"/>
      <c r="GO8148" s="12"/>
      <c r="GP8148" s="12"/>
      <c r="GQ8148" s="12"/>
    </row>
    <row r="8149" spans="9:199" s="1" customFormat="1">
      <c r="I8149" s="3"/>
      <c r="P8149" s="59"/>
      <c r="Q8149" s="59"/>
      <c r="R8149" s="59"/>
      <c r="T8149" s="3"/>
      <c r="U8149" s="5"/>
      <c r="V8149" s="3"/>
      <c r="W8149" s="5"/>
      <c r="AE8149" s="7"/>
      <c r="AM8149" s="8"/>
      <c r="AT8149" s="9"/>
      <c r="GM8149" s="12"/>
      <c r="GN8149" s="12"/>
      <c r="GO8149" s="12"/>
      <c r="GP8149" s="12"/>
      <c r="GQ8149" s="12"/>
    </row>
    <row r="8150" spans="9:199" s="1" customFormat="1">
      <c r="I8150" s="3"/>
      <c r="P8150" s="59"/>
      <c r="Q8150" s="59"/>
      <c r="R8150" s="59"/>
      <c r="T8150" s="3"/>
      <c r="U8150" s="5"/>
      <c r="V8150" s="3"/>
      <c r="W8150" s="5"/>
      <c r="AE8150" s="7"/>
      <c r="AM8150" s="8"/>
      <c r="AT8150" s="9"/>
      <c r="GM8150" s="12"/>
      <c r="GN8150" s="12"/>
      <c r="GO8150" s="12"/>
      <c r="GP8150" s="12"/>
      <c r="GQ8150" s="12"/>
    </row>
    <row r="8151" spans="9:199" s="1" customFormat="1">
      <c r="I8151" s="3"/>
      <c r="P8151" s="59"/>
      <c r="Q8151" s="59"/>
      <c r="R8151" s="59"/>
      <c r="T8151" s="3"/>
      <c r="U8151" s="5"/>
      <c r="V8151" s="3"/>
      <c r="W8151" s="5"/>
      <c r="AE8151" s="7"/>
      <c r="AM8151" s="8"/>
      <c r="AT8151" s="9"/>
      <c r="GM8151" s="12"/>
      <c r="GN8151" s="12"/>
      <c r="GO8151" s="12"/>
      <c r="GP8151" s="12"/>
      <c r="GQ8151" s="12"/>
    </row>
    <row r="8152" spans="9:199" s="1" customFormat="1">
      <c r="I8152" s="3"/>
      <c r="P8152" s="59"/>
      <c r="Q8152" s="59"/>
      <c r="R8152" s="59"/>
      <c r="T8152" s="3"/>
      <c r="U8152" s="5"/>
      <c r="V8152" s="3"/>
      <c r="W8152" s="5"/>
      <c r="AE8152" s="7"/>
      <c r="AM8152" s="8"/>
      <c r="AT8152" s="9"/>
      <c r="GM8152" s="12"/>
      <c r="GN8152" s="12"/>
      <c r="GO8152" s="12"/>
      <c r="GP8152" s="12"/>
      <c r="GQ8152" s="12"/>
    </row>
    <row r="8153" spans="9:199" s="1" customFormat="1">
      <c r="I8153" s="3"/>
      <c r="P8153" s="59"/>
      <c r="Q8153" s="59"/>
      <c r="R8153" s="59"/>
      <c r="T8153" s="3"/>
      <c r="U8153" s="5"/>
      <c r="V8153" s="3"/>
      <c r="W8153" s="5"/>
      <c r="AE8153" s="7"/>
      <c r="AM8153" s="8"/>
      <c r="AT8153" s="9"/>
      <c r="GM8153" s="12"/>
      <c r="GN8153" s="12"/>
      <c r="GO8153" s="12"/>
      <c r="GP8153" s="12"/>
      <c r="GQ8153" s="12"/>
    </row>
    <row r="8154" spans="9:199" s="1" customFormat="1">
      <c r="I8154" s="3"/>
      <c r="P8154" s="59"/>
      <c r="Q8154" s="59"/>
      <c r="R8154" s="59"/>
      <c r="T8154" s="3"/>
      <c r="U8154" s="5"/>
      <c r="V8154" s="3"/>
      <c r="W8154" s="5"/>
      <c r="AE8154" s="7"/>
      <c r="AM8154" s="8"/>
      <c r="AT8154" s="9"/>
      <c r="GM8154" s="12"/>
      <c r="GN8154" s="12"/>
      <c r="GO8154" s="12"/>
      <c r="GP8154" s="12"/>
      <c r="GQ8154" s="12"/>
    </row>
    <row r="8155" spans="9:199" s="1" customFormat="1">
      <c r="I8155" s="3"/>
      <c r="P8155" s="59"/>
      <c r="Q8155" s="59"/>
      <c r="R8155" s="59"/>
      <c r="T8155" s="3"/>
      <c r="U8155" s="5"/>
      <c r="V8155" s="3"/>
      <c r="W8155" s="5"/>
      <c r="AE8155" s="7"/>
      <c r="AM8155" s="8"/>
      <c r="AT8155" s="9"/>
      <c r="GM8155" s="12"/>
      <c r="GN8155" s="12"/>
      <c r="GO8155" s="12"/>
      <c r="GP8155" s="12"/>
      <c r="GQ8155" s="12"/>
    </row>
    <row r="8156" spans="9:199" s="1" customFormat="1">
      <c r="I8156" s="3"/>
      <c r="P8156" s="59"/>
      <c r="Q8156" s="59"/>
      <c r="R8156" s="59"/>
      <c r="T8156" s="3"/>
      <c r="U8156" s="5"/>
      <c r="V8156" s="3"/>
      <c r="W8156" s="5"/>
      <c r="AE8156" s="7"/>
      <c r="AM8156" s="8"/>
      <c r="AT8156" s="9"/>
      <c r="GM8156" s="12"/>
      <c r="GN8156" s="12"/>
      <c r="GO8156" s="12"/>
      <c r="GP8156" s="12"/>
      <c r="GQ8156" s="12"/>
    </row>
    <row r="8157" spans="9:199" s="1" customFormat="1">
      <c r="I8157" s="3"/>
      <c r="P8157" s="59"/>
      <c r="Q8157" s="59"/>
      <c r="R8157" s="59"/>
      <c r="T8157" s="3"/>
      <c r="U8157" s="5"/>
      <c r="V8157" s="3"/>
      <c r="W8157" s="5"/>
      <c r="AE8157" s="7"/>
      <c r="AM8157" s="8"/>
      <c r="AT8157" s="9"/>
      <c r="GM8157" s="12"/>
      <c r="GN8157" s="12"/>
      <c r="GO8157" s="12"/>
      <c r="GP8157" s="12"/>
      <c r="GQ8157" s="12"/>
    </row>
    <row r="8158" spans="9:199" s="1" customFormat="1">
      <c r="I8158" s="3"/>
      <c r="P8158" s="59"/>
      <c r="Q8158" s="59"/>
      <c r="R8158" s="59"/>
      <c r="T8158" s="3"/>
      <c r="U8158" s="5"/>
      <c r="V8158" s="3"/>
      <c r="W8158" s="5"/>
      <c r="AE8158" s="7"/>
      <c r="AM8158" s="8"/>
      <c r="AT8158" s="9"/>
      <c r="GM8158" s="12"/>
      <c r="GN8158" s="12"/>
      <c r="GO8158" s="12"/>
      <c r="GP8158" s="12"/>
      <c r="GQ8158" s="12"/>
    </row>
    <row r="8159" spans="9:199" s="1" customFormat="1">
      <c r="I8159" s="3"/>
      <c r="P8159" s="59"/>
      <c r="Q8159" s="59"/>
      <c r="R8159" s="59"/>
      <c r="T8159" s="3"/>
      <c r="U8159" s="5"/>
      <c r="V8159" s="3"/>
      <c r="W8159" s="5"/>
      <c r="AE8159" s="7"/>
      <c r="AM8159" s="8"/>
      <c r="AT8159" s="9"/>
      <c r="GM8159" s="12"/>
      <c r="GN8159" s="12"/>
      <c r="GO8159" s="12"/>
      <c r="GP8159" s="12"/>
      <c r="GQ8159" s="12"/>
    </row>
    <row r="8160" spans="9:199" s="1" customFormat="1">
      <c r="I8160" s="3"/>
      <c r="P8160" s="59"/>
      <c r="Q8160" s="59"/>
      <c r="R8160" s="59"/>
      <c r="T8160" s="3"/>
      <c r="U8160" s="5"/>
      <c r="V8160" s="3"/>
      <c r="W8160" s="5"/>
      <c r="AE8160" s="7"/>
      <c r="AM8160" s="8"/>
      <c r="AT8160" s="9"/>
      <c r="GM8160" s="12"/>
      <c r="GN8160" s="12"/>
      <c r="GO8160" s="12"/>
      <c r="GP8160" s="12"/>
      <c r="GQ8160" s="12"/>
    </row>
    <row r="8161" spans="9:199" s="1" customFormat="1">
      <c r="I8161" s="3"/>
      <c r="P8161" s="59"/>
      <c r="Q8161" s="59"/>
      <c r="R8161" s="59"/>
      <c r="T8161" s="3"/>
      <c r="U8161" s="5"/>
      <c r="V8161" s="3"/>
      <c r="W8161" s="5"/>
      <c r="AE8161" s="7"/>
      <c r="AM8161" s="8"/>
      <c r="AT8161" s="9"/>
      <c r="GM8161" s="12"/>
      <c r="GN8161" s="12"/>
      <c r="GO8161" s="12"/>
      <c r="GP8161" s="12"/>
      <c r="GQ8161" s="12"/>
    </row>
    <row r="8162" spans="9:199" s="1" customFormat="1">
      <c r="I8162" s="3"/>
      <c r="P8162" s="59"/>
      <c r="Q8162" s="59"/>
      <c r="R8162" s="59"/>
      <c r="T8162" s="3"/>
      <c r="U8162" s="5"/>
      <c r="V8162" s="3"/>
      <c r="W8162" s="5"/>
      <c r="AE8162" s="7"/>
      <c r="AM8162" s="8"/>
      <c r="AT8162" s="9"/>
      <c r="GM8162" s="12"/>
      <c r="GN8162" s="12"/>
      <c r="GO8162" s="12"/>
      <c r="GP8162" s="12"/>
      <c r="GQ8162" s="12"/>
    </row>
    <row r="8163" spans="9:199" s="1" customFormat="1">
      <c r="I8163" s="3"/>
      <c r="P8163" s="59"/>
      <c r="Q8163" s="59"/>
      <c r="R8163" s="59"/>
      <c r="T8163" s="3"/>
      <c r="U8163" s="5"/>
      <c r="V8163" s="3"/>
      <c r="W8163" s="5"/>
      <c r="AE8163" s="7"/>
      <c r="AM8163" s="8"/>
      <c r="AT8163" s="9"/>
      <c r="GM8163" s="12"/>
      <c r="GN8163" s="12"/>
      <c r="GO8163" s="12"/>
      <c r="GP8163" s="12"/>
      <c r="GQ8163" s="12"/>
    </row>
    <row r="8164" spans="9:199" s="1" customFormat="1">
      <c r="I8164" s="3"/>
      <c r="P8164" s="59"/>
      <c r="Q8164" s="59"/>
      <c r="R8164" s="59"/>
      <c r="T8164" s="3"/>
      <c r="U8164" s="5"/>
      <c r="V8164" s="3"/>
      <c r="W8164" s="5"/>
      <c r="AE8164" s="7"/>
      <c r="AM8164" s="8"/>
      <c r="AT8164" s="9"/>
      <c r="GM8164" s="12"/>
      <c r="GN8164" s="12"/>
      <c r="GO8164" s="12"/>
      <c r="GP8164" s="12"/>
      <c r="GQ8164" s="12"/>
    </row>
    <row r="8165" spans="9:199" s="1" customFormat="1">
      <c r="I8165" s="3"/>
      <c r="P8165" s="59"/>
      <c r="Q8165" s="59"/>
      <c r="R8165" s="59"/>
      <c r="T8165" s="3"/>
      <c r="U8165" s="5"/>
      <c r="V8165" s="3"/>
      <c r="W8165" s="5"/>
      <c r="AE8165" s="7"/>
      <c r="AM8165" s="8"/>
      <c r="AT8165" s="9"/>
      <c r="GM8165" s="12"/>
      <c r="GN8165" s="12"/>
      <c r="GO8165" s="12"/>
      <c r="GP8165" s="12"/>
      <c r="GQ8165" s="12"/>
    </row>
    <row r="8166" spans="9:199" s="1" customFormat="1">
      <c r="I8166" s="3"/>
      <c r="P8166" s="59"/>
      <c r="Q8166" s="59"/>
      <c r="R8166" s="59"/>
      <c r="T8166" s="3"/>
      <c r="U8166" s="5"/>
      <c r="V8166" s="3"/>
      <c r="W8166" s="5"/>
      <c r="AE8166" s="7"/>
      <c r="AM8166" s="8"/>
      <c r="AT8166" s="9"/>
      <c r="GM8166" s="12"/>
      <c r="GN8166" s="12"/>
      <c r="GO8166" s="12"/>
      <c r="GP8166" s="12"/>
      <c r="GQ8166" s="12"/>
    </row>
    <row r="8167" spans="9:199" s="1" customFormat="1">
      <c r="I8167" s="3"/>
      <c r="P8167" s="59"/>
      <c r="Q8167" s="59"/>
      <c r="R8167" s="59"/>
      <c r="T8167" s="3"/>
      <c r="U8167" s="5"/>
      <c r="V8167" s="3"/>
      <c r="W8167" s="5"/>
      <c r="AE8167" s="7"/>
      <c r="AM8167" s="8"/>
      <c r="AT8167" s="9"/>
      <c r="GM8167" s="12"/>
      <c r="GN8167" s="12"/>
      <c r="GO8167" s="12"/>
      <c r="GP8167" s="12"/>
      <c r="GQ8167" s="12"/>
    </row>
    <row r="8168" spans="9:199" s="1" customFormat="1">
      <c r="I8168" s="3"/>
      <c r="P8168" s="59"/>
      <c r="Q8168" s="59"/>
      <c r="R8168" s="59"/>
      <c r="T8168" s="3"/>
      <c r="U8168" s="5"/>
      <c r="V8168" s="3"/>
      <c r="W8168" s="5"/>
      <c r="AE8168" s="7"/>
      <c r="AM8168" s="8"/>
      <c r="AT8168" s="9"/>
      <c r="GM8168" s="12"/>
      <c r="GN8168" s="12"/>
      <c r="GO8168" s="12"/>
      <c r="GP8168" s="12"/>
      <c r="GQ8168" s="12"/>
    </row>
    <row r="8169" spans="9:199" s="1" customFormat="1">
      <c r="I8169" s="3"/>
      <c r="P8169" s="59"/>
      <c r="Q8169" s="59"/>
      <c r="R8169" s="59"/>
      <c r="T8169" s="3"/>
      <c r="U8169" s="5"/>
      <c r="V8169" s="3"/>
      <c r="W8169" s="5"/>
      <c r="AE8169" s="7"/>
      <c r="AM8169" s="8"/>
      <c r="AT8169" s="9"/>
      <c r="GM8169" s="12"/>
      <c r="GN8169" s="12"/>
      <c r="GO8169" s="12"/>
      <c r="GP8169" s="12"/>
      <c r="GQ8169" s="12"/>
    </row>
    <row r="8170" spans="9:199" s="1" customFormat="1">
      <c r="I8170" s="3"/>
      <c r="P8170" s="59"/>
      <c r="Q8170" s="59"/>
      <c r="R8170" s="59"/>
      <c r="T8170" s="3"/>
      <c r="U8170" s="5"/>
      <c r="V8170" s="3"/>
      <c r="W8170" s="5"/>
      <c r="AE8170" s="7"/>
      <c r="AM8170" s="8"/>
      <c r="AT8170" s="9"/>
      <c r="GM8170" s="12"/>
      <c r="GN8170" s="12"/>
      <c r="GO8170" s="12"/>
      <c r="GP8170" s="12"/>
      <c r="GQ8170" s="12"/>
    </row>
    <row r="8171" spans="9:199" s="1" customFormat="1">
      <c r="I8171" s="3"/>
      <c r="P8171" s="59"/>
      <c r="Q8171" s="59"/>
      <c r="R8171" s="59"/>
      <c r="T8171" s="3"/>
      <c r="U8171" s="5"/>
      <c r="V8171" s="3"/>
      <c r="W8171" s="5"/>
      <c r="AE8171" s="7"/>
      <c r="AM8171" s="8"/>
      <c r="AT8171" s="9"/>
      <c r="GM8171" s="12"/>
      <c r="GN8171" s="12"/>
      <c r="GO8171" s="12"/>
      <c r="GP8171" s="12"/>
      <c r="GQ8171" s="12"/>
    </row>
    <row r="8172" spans="9:199" s="1" customFormat="1">
      <c r="I8172" s="3"/>
      <c r="P8172" s="59"/>
      <c r="Q8172" s="59"/>
      <c r="R8172" s="59"/>
      <c r="T8172" s="3"/>
      <c r="U8172" s="5"/>
      <c r="V8172" s="3"/>
      <c r="W8172" s="5"/>
      <c r="AE8172" s="7"/>
      <c r="AM8172" s="8"/>
      <c r="AT8172" s="9"/>
      <c r="GM8172" s="12"/>
      <c r="GN8172" s="12"/>
      <c r="GO8172" s="12"/>
      <c r="GP8172" s="12"/>
      <c r="GQ8172" s="12"/>
    </row>
    <row r="8173" spans="9:199" s="1" customFormat="1">
      <c r="I8173" s="3"/>
      <c r="P8173" s="59"/>
      <c r="Q8173" s="59"/>
      <c r="R8173" s="59"/>
      <c r="T8173" s="3"/>
      <c r="U8173" s="5"/>
      <c r="V8173" s="3"/>
      <c r="W8173" s="5"/>
      <c r="AE8173" s="7"/>
      <c r="AM8173" s="8"/>
      <c r="AT8173" s="9"/>
      <c r="GM8173" s="12"/>
      <c r="GN8173" s="12"/>
      <c r="GO8173" s="12"/>
      <c r="GP8173" s="12"/>
      <c r="GQ8173" s="12"/>
    </row>
    <row r="8174" spans="9:199" s="1" customFormat="1">
      <c r="I8174" s="3"/>
      <c r="P8174" s="59"/>
      <c r="Q8174" s="59"/>
      <c r="R8174" s="59"/>
      <c r="T8174" s="3"/>
      <c r="U8174" s="5"/>
      <c r="V8174" s="3"/>
      <c r="W8174" s="5"/>
      <c r="AE8174" s="7"/>
      <c r="AM8174" s="8"/>
      <c r="AT8174" s="9"/>
      <c r="GM8174" s="12"/>
      <c r="GN8174" s="12"/>
      <c r="GO8174" s="12"/>
      <c r="GP8174" s="12"/>
      <c r="GQ8174" s="12"/>
    </row>
    <row r="8175" spans="9:199" s="1" customFormat="1">
      <c r="I8175" s="3"/>
      <c r="P8175" s="59"/>
      <c r="Q8175" s="59"/>
      <c r="R8175" s="59"/>
      <c r="T8175" s="3"/>
      <c r="U8175" s="5"/>
      <c r="V8175" s="3"/>
      <c r="W8175" s="5"/>
      <c r="AE8175" s="7"/>
      <c r="AM8175" s="8"/>
      <c r="AT8175" s="9"/>
      <c r="GM8175" s="12"/>
      <c r="GN8175" s="12"/>
      <c r="GO8175" s="12"/>
      <c r="GP8175" s="12"/>
      <c r="GQ8175" s="12"/>
    </row>
    <row r="8176" spans="9:199" s="1" customFormat="1">
      <c r="I8176" s="3"/>
      <c r="P8176" s="59"/>
      <c r="Q8176" s="59"/>
      <c r="R8176" s="59"/>
      <c r="T8176" s="3"/>
      <c r="U8176" s="5"/>
      <c r="V8176" s="3"/>
      <c r="W8176" s="5"/>
      <c r="AE8176" s="7"/>
      <c r="AM8176" s="8"/>
      <c r="AT8176" s="9"/>
      <c r="GM8176" s="12"/>
      <c r="GN8176" s="12"/>
      <c r="GO8176" s="12"/>
      <c r="GP8176" s="12"/>
      <c r="GQ8176" s="12"/>
    </row>
    <row r="8177" spans="9:199" s="1" customFormat="1">
      <c r="I8177" s="3"/>
      <c r="P8177" s="59"/>
      <c r="Q8177" s="59"/>
      <c r="R8177" s="59"/>
      <c r="T8177" s="3"/>
      <c r="U8177" s="5"/>
      <c r="V8177" s="3"/>
      <c r="W8177" s="5"/>
      <c r="AE8177" s="7"/>
      <c r="AM8177" s="8"/>
      <c r="AT8177" s="9"/>
      <c r="GM8177" s="12"/>
      <c r="GN8177" s="12"/>
      <c r="GO8177" s="12"/>
      <c r="GP8177" s="12"/>
      <c r="GQ8177" s="12"/>
    </row>
    <row r="8178" spans="9:199" s="1" customFormat="1">
      <c r="I8178" s="3"/>
      <c r="P8178" s="59"/>
      <c r="Q8178" s="59"/>
      <c r="R8178" s="59"/>
      <c r="T8178" s="3"/>
      <c r="U8178" s="5"/>
      <c r="V8178" s="3"/>
      <c r="W8178" s="5"/>
      <c r="AE8178" s="7"/>
      <c r="AM8178" s="8"/>
      <c r="AT8178" s="9"/>
      <c r="GM8178" s="12"/>
      <c r="GN8178" s="12"/>
      <c r="GO8178" s="12"/>
      <c r="GP8178" s="12"/>
      <c r="GQ8178" s="12"/>
    </row>
    <row r="8179" spans="9:199" s="1" customFormat="1">
      <c r="I8179" s="3"/>
      <c r="P8179" s="59"/>
      <c r="Q8179" s="59"/>
      <c r="R8179" s="59"/>
      <c r="T8179" s="3"/>
      <c r="U8179" s="5"/>
      <c r="V8179" s="3"/>
      <c r="W8179" s="5"/>
      <c r="AE8179" s="7"/>
      <c r="AM8179" s="8"/>
      <c r="AT8179" s="9"/>
      <c r="GM8179" s="12"/>
      <c r="GN8179" s="12"/>
      <c r="GO8179" s="12"/>
      <c r="GP8179" s="12"/>
      <c r="GQ8179" s="12"/>
    </row>
    <row r="8180" spans="9:199" s="1" customFormat="1">
      <c r="I8180" s="3"/>
      <c r="P8180" s="59"/>
      <c r="Q8180" s="59"/>
      <c r="R8180" s="59"/>
      <c r="T8180" s="3"/>
      <c r="U8180" s="5"/>
      <c r="V8180" s="3"/>
      <c r="W8180" s="5"/>
      <c r="AE8180" s="7"/>
      <c r="AM8180" s="8"/>
      <c r="AT8180" s="9"/>
      <c r="GM8180" s="12"/>
      <c r="GN8180" s="12"/>
      <c r="GO8180" s="12"/>
      <c r="GP8180" s="12"/>
      <c r="GQ8180" s="12"/>
    </row>
    <row r="8181" spans="9:199" s="1" customFormat="1">
      <c r="I8181" s="3"/>
      <c r="P8181" s="59"/>
      <c r="Q8181" s="59"/>
      <c r="R8181" s="59"/>
      <c r="T8181" s="3"/>
      <c r="U8181" s="5"/>
      <c r="V8181" s="3"/>
      <c r="W8181" s="5"/>
      <c r="AE8181" s="7"/>
      <c r="AM8181" s="8"/>
      <c r="AT8181" s="9"/>
      <c r="GM8181" s="12"/>
      <c r="GN8181" s="12"/>
      <c r="GO8181" s="12"/>
      <c r="GP8181" s="12"/>
      <c r="GQ8181" s="12"/>
    </row>
    <row r="8182" spans="9:199" s="1" customFormat="1">
      <c r="I8182" s="3"/>
      <c r="P8182" s="59"/>
      <c r="Q8182" s="59"/>
      <c r="R8182" s="59"/>
      <c r="T8182" s="3"/>
      <c r="U8182" s="5"/>
      <c r="V8182" s="3"/>
      <c r="W8182" s="5"/>
      <c r="AE8182" s="7"/>
      <c r="AM8182" s="8"/>
      <c r="AT8182" s="9"/>
      <c r="GM8182" s="12"/>
      <c r="GN8182" s="12"/>
      <c r="GO8182" s="12"/>
      <c r="GP8182" s="12"/>
      <c r="GQ8182" s="12"/>
    </row>
    <row r="8183" spans="9:199" s="1" customFormat="1">
      <c r="I8183" s="3"/>
      <c r="P8183" s="59"/>
      <c r="Q8183" s="59"/>
      <c r="R8183" s="59"/>
      <c r="T8183" s="3"/>
      <c r="U8183" s="5"/>
      <c r="V8183" s="3"/>
      <c r="W8183" s="5"/>
      <c r="AE8183" s="7"/>
      <c r="AM8183" s="8"/>
      <c r="AT8183" s="9"/>
      <c r="GM8183" s="12"/>
      <c r="GN8183" s="12"/>
      <c r="GO8183" s="12"/>
      <c r="GP8183" s="12"/>
      <c r="GQ8183" s="12"/>
    </row>
    <row r="8184" spans="9:199" s="1" customFormat="1">
      <c r="I8184" s="3"/>
      <c r="P8184" s="59"/>
      <c r="Q8184" s="59"/>
      <c r="R8184" s="59"/>
      <c r="T8184" s="3"/>
      <c r="U8184" s="5"/>
      <c r="V8184" s="3"/>
      <c r="W8184" s="5"/>
      <c r="AE8184" s="7"/>
      <c r="AM8184" s="8"/>
      <c r="AT8184" s="9"/>
      <c r="GM8184" s="12"/>
      <c r="GN8184" s="12"/>
      <c r="GO8184" s="12"/>
      <c r="GP8184" s="12"/>
      <c r="GQ8184" s="12"/>
    </row>
    <row r="8185" spans="9:199" s="1" customFormat="1">
      <c r="I8185" s="3"/>
      <c r="P8185" s="59"/>
      <c r="Q8185" s="59"/>
      <c r="R8185" s="59"/>
      <c r="T8185" s="3"/>
      <c r="U8185" s="5"/>
      <c r="V8185" s="3"/>
      <c r="W8185" s="5"/>
      <c r="AE8185" s="7"/>
      <c r="AM8185" s="8"/>
      <c r="AT8185" s="9"/>
      <c r="GM8185" s="12"/>
      <c r="GN8185" s="12"/>
      <c r="GO8185" s="12"/>
      <c r="GP8185" s="12"/>
      <c r="GQ8185" s="12"/>
    </row>
    <row r="8186" spans="9:199" s="1" customFormat="1">
      <c r="I8186" s="3"/>
      <c r="P8186" s="59"/>
      <c r="Q8186" s="59"/>
      <c r="R8186" s="59"/>
      <c r="T8186" s="3"/>
      <c r="U8186" s="5"/>
      <c r="V8186" s="3"/>
      <c r="W8186" s="5"/>
      <c r="AE8186" s="7"/>
      <c r="AM8186" s="8"/>
      <c r="AT8186" s="9"/>
      <c r="GM8186" s="12"/>
      <c r="GN8186" s="12"/>
      <c r="GO8186" s="12"/>
      <c r="GP8186" s="12"/>
      <c r="GQ8186" s="12"/>
    </row>
    <row r="8187" spans="9:199" s="1" customFormat="1">
      <c r="I8187" s="3"/>
      <c r="P8187" s="59"/>
      <c r="Q8187" s="59"/>
      <c r="R8187" s="59"/>
      <c r="T8187" s="3"/>
      <c r="U8187" s="5"/>
      <c r="V8187" s="3"/>
      <c r="W8187" s="5"/>
      <c r="AE8187" s="7"/>
      <c r="AM8187" s="8"/>
      <c r="AT8187" s="9"/>
      <c r="GM8187" s="12"/>
      <c r="GN8187" s="12"/>
      <c r="GO8187" s="12"/>
      <c r="GP8187" s="12"/>
      <c r="GQ8187" s="12"/>
    </row>
    <row r="8188" spans="9:199" s="1" customFormat="1">
      <c r="I8188" s="3"/>
      <c r="P8188" s="59"/>
      <c r="Q8188" s="59"/>
      <c r="R8188" s="59"/>
      <c r="T8188" s="3"/>
      <c r="U8188" s="5"/>
      <c r="V8188" s="3"/>
      <c r="W8188" s="5"/>
      <c r="AE8188" s="7"/>
      <c r="AM8188" s="8"/>
      <c r="AT8188" s="9"/>
      <c r="GM8188" s="12"/>
      <c r="GN8188" s="12"/>
      <c r="GO8188" s="12"/>
      <c r="GP8188" s="12"/>
      <c r="GQ8188" s="12"/>
    </row>
    <row r="8189" spans="9:199" s="1" customFormat="1">
      <c r="I8189" s="3"/>
      <c r="P8189" s="59"/>
      <c r="Q8189" s="59"/>
      <c r="R8189" s="59"/>
      <c r="T8189" s="3"/>
      <c r="U8189" s="5"/>
      <c r="V8189" s="3"/>
      <c r="W8189" s="5"/>
      <c r="AE8189" s="7"/>
      <c r="AM8189" s="8"/>
      <c r="AT8189" s="9"/>
      <c r="GM8189" s="12"/>
      <c r="GN8189" s="12"/>
      <c r="GO8189" s="12"/>
      <c r="GP8189" s="12"/>
      <c r="GQ8189" s="12"/>
    </row>
    <row r="8190" spans="9:199" s="1" customFormat="1">
      <c r="I8190" s="3"/>
      <c r="P8190" s="59"/>
      <c r="Q8190" s="59"/>
      <c r="R8190" s="59"/>
      <c r="T8190" s="3"/>
      <c r="U8190" s="5"/>
      <c r="V8190" s="3"/>
      <c r="W8190" s="5"/>
      <c r="AE8190" s="7"/>
      <c r="AM8190" s="8"/>
      <c r="AT8190" s="9"/>
      <c r="GM8190" s="12"/>
      <c r="GN8190" s="12"/>
      <c r="GO8190" s="12"/>
      <c r="GP8190" s="12"/>
      <c r="GQ8190" s="12"/>
    </row>
    <row r="8191" spans="9:199" s="1" customFormat="1">
      <c r="I8191" s="3"/>
      <c r="P8191" s="59"/>
      <c r="Q8191" s="59"/>
      <c r="R8191" s="59"/>
      <c r="T8191" s="3"/>
      <c r="U8191" s="5"/>
      <c r="V8191" s="3"/>
      <c r="W8191" s="5"/>
      <c r="AE8191" s="7"/>
      <c r="AM8191" s="8"/>
      <c r="AT8191" s="9"/>
      <c r="GM8191" s="12"/>
      <c r="GN8191" s="12"/>
      <c r="GO8191" s="12"/>
      <c r="GP8191" s="12"/>
      <c r="GQ8191" s="12"/>
    </row>
    <row r="8192" spans="9:199" s="1" customFormat="1">
      <c r="I8192" s="3"/>
      <c r="P8192" s="59"/>
      <c r="Q8192" s="59"/>
      <c r="R8192" s="59"/>
      <c r="T8192" s="3"/>
      <c r="U8192" s="5"/>
      <c r="V8192" s="3"/>
      <c r="W8192" s="5"/>
      <c r="AE8192" s="7"/>
      <c r="AM8192" s="8"/>
      <c r="AT8192" s="9"/>
      <c r="GM8192" s="12"/>
      <c r="GN8192" s="12"/>
      <c r="GO8192" s="12"/>
      <c r="GP8192" s="12"/>
      <c r="GQ8192" s="12"/>
    </row>
    <row r="8193" spans="9:199" s="1" customFormat="1">
      <c r="I8193" s="3"/>
      <c r="P8193" s="59"/>
      <c r="Q8193" s="59"/>
      <c r="R8193" s="59"/>
      <c r="T8193" s="3"/>
      <c r="U8193" s="5"/>
      <c r="V8193" s="3"/>
      <c r="W8193" s="5"/>
      <c r="AE8193" s="7"/>
      <c r="AM8193" s="8"/>
      <c r="AT8193" s="9"/>
      <c r="GM8193" s="12"/>
      <c r="GN8193" s="12"/>
      <c r="GO8193" s="12"/>
      <c r="GP8193" s="12"/>
      <c r="GQ8193" s="12"/>
    </row>
    <row r="8194" spans="9:199" s="1" customFormat="1">
      <c r="I8194" s="3"/>
      <c r="P8194" s="59"/>
      <c r="Q8194" s="59"/>
      <c r="R8194" s="59"/>
      <c r="T8194" s="3"/>
      <c r="U8194" s="5"/>
      <c r="V8194" s="3"/>
      <c r="W8194" s="5"/>
      <c r="AE8194" s="7"/>
      <c r="AM8194" s="8"/>
      <c r="AT8194" s="9"/>
      <c r="GM8194" s="12"/>
      <c r="GN8194" s="12"/>
      <c r="GO8194" s="12"/>
      <c r="GP8194" s="12"/>
      <c r="GQ8194" s="12"/>
    </row>
    <row r="8195" spans="9:199" s="1" customFormat="1">
      <c r="I8195" s="3"/>
      <c r="P8195" s="59"/>
      <c r="Q8195" s="59"/>
      <c r="R8195" s="59"/>
      <c r="T8195" s="3"/>
      <c r="U8195" s="5"/>
      <c r="V8195" s="3"/>
      <c r="W8195" s="5"/>
      <c r="AE8195" s="7"/>
      <c r="AM8195" s="8"/>
      <c r="AT8195" s="9"/>
      <c r="GM8195" s="12"/>
      <c r="GN8195" s="12"/>
      <c r="GO8195" s="12"/>
      <c r="GP8195" s="12"/>
      <c r="GQ8195" s="12"/>
    </row>
    <row r="8196" spans="9:199" s="1" customFormat="1">
      <c r="I8196" s="3"/>
      <c r="P8196" s="59"/>
      <c r="Q8196" s="59"/>
      <c r="R8196" s="59"/>
      <c r="T8196" s="3"/>
      <c r="U8196" s="5"/>
      <c r="V8196" s="3"/>
      <c r="W8196" s="5"/>
      <c r="AE8196" s="7"/>
      <c r="AM8196" s="8"/>
      <c r="AT8196" s="9"/>
      <c r="GM8196" s="12"/>
      <c r="GN8196" s="12"/>
      <c r="GO8196" s="12"/>
      <c r="GP8196" s="12"/>
      <c r="GQ8196" s="12"/>
    </row>
    <row r="8197" spans="9:199" s="1" customFormat="1">
      <c r="I8197" s="3"/>
      <c r="P8197" s="59"/>
      <c r="Q8197" s="59"/>
      <c r="R8197" s="59"/>
      <c r="T8197" s="3"/>
      <c r="U8197" s="5"/>
      <c r="V8197" s="3"/>
      <c r="W8197" s="5"/>
      <c r="AE8197" s="7"/>
      <c r="AM8197" s="8"/>
      <c r="AT8197" s="9"/>
      <c r="GM8197" s="12"/>
      <c r="GN8197" s="12"/>
      <c r="GO8197" s="12"/>
      <c r="GP8197" s="12"/>
      <c r="GQ8197" s="12"/>
    </row>
    <row r="8198" spans="9:199" s="1" customFormat="1">
      <c r="I8198" s="3"/>
      <c r="P8198" s="59"/>
      <c r="Q8198" s="59"/>
      <c r="R8198" s="59"/>
      <c r="T8198" s="3"/>
      <c r="U8198" s="5"/>
      <c r="V8198" s="3"/>
      <c r="W8198" s="5"/>
      <c r="AE8198" s="7"/>
      <c r="AM8198" s="8"/>
      <c r="AT8198" s="9"/>
      <c r="GM8198" s="12"/>
      <c r="GN8198" s="12"/>
      <c r="GO8198" s="12"/>
      <c r="GP8198" s="12"/>
      <c r="GQ8198" s="12"/>
    </row>
    <row r="8199" spans="9:199" s="1" customFormat="1">
      <c r="I8199" s="3"/>
      <c r="P8199" s="59"/>
      <c r="Q8199" s="59"/>
      <c r="R8199" s="59"/>
      <c r="T8199" s="3"/>
      <c r="U8199" s="5"/>
      <c r="V8199" s="3"/>
      <c r="W8199" s="5"/>
      <c r="AE8199" s="7"/>
      <c r="AM8199" s="8"/>
      <c r="AT8199" s="9"/>
      <c r="GM8199" s="12"/>
      <c r="GN8199" s="12"/>
      <c r="GO8199" s="12"/>
      <c r="GP8199" s="12"/>
      <c r="GQ8199" s="12"/>
    </row>
    <row r="8200" spans="9:199" s="1" customFormat="1">
      <c r="I8200" s="3"/>
      <c r="P8200" s="59"/>
      <c r="Q8200" s="59"/>
      <c r="R8200" s="59"/>
      <c r="T8200" s="3"/>
      <c r="U8200" s="5"/>
      <c r="V8200" s="3"/>
      <c r="W8200" s="5"/>
      <c r="AE8200" s="7"/>
      <c r="AM8200" s="8"/>
      <c r="AT8200" s="9"/>
      <c r="GM8200" s="12"/>
      <c r="GN8200" s="12"/>
      <c r="GO8200" s="12"/>
      <c r="GP8200" s="12"/>
      <c r="GQ8200" s="12"/>
    </row>
    <row r="8201" spans="9:199" s="1" customFormat="1">
      <c r="I8201" s="3"/>
      <c r="P8201" s="59"/>
      <c r="Q8201" s="59"/>
      <c r="R8201" s="59"/>
      <c r="T8201" s="3"/>
      <c r="U8201" s="5"/>
      <c r="V8201" s="3"/>
      <c r="W8201" s="5"/>
      <c r="AE8201" s="7"/>
      <c r="AM8201" s="8"/>
      <c r="AT8201" s="9"/>
      <c r="GM8201" s="12"/>
      <c r="GN8201" s="12"/>
      <c r="GO8201" s="12"/>
      <c r="GP8201" s="12"/>
      <c r="GQ8201" s="12"/>
    </row>
    <row r="8202" spans="9:199" s="1" customFormat="1">
      <c r="I8202" s="3"/>
      <c r="P8202" s="59"/>
      <c r="Q8202" s="59"/>
      <c r="R8202" s="59"/>
      <c r="T8202" s="3"/>
      <c r="U8202" s="5"/>
      <c r="V8202" s="3"/>
      <c r="W8202" s="5"/>
      <c r="AE8202" s="7"/>
      <c r="AM8202" s="8"/>
      <c r="AT8202" s="9"/>
      <c r="GM8202" s="12"/>
      <c r="GN8202" s="12"/>
      <c r="GO8202" s="12"/>
      <c r="GP8202" s="12"/>
      <c r="GQ8202" s="12"/>
    </row>
    <row r="8203" spans="9:199" s="1" customFormat="1">
      <c r="I8203" s="3"/>
      <c r="P8203" s="59"/>
      <c r="Q8203" s="59"/>
      <c r="R8203" s="59"/>
      <c r="T8203" s="3"/>
      <c r="U8203" s="5"/>
      <c r="V8203" s="3"/>
      <c r="W8203" s="5"/>
      <c r="AE8203" s="7"/>
      <c r="AM8203" s="8"/>
      <c r="AT8203" s="9"/>
      <c r="GM8203" s="12"/>
      <c r="GN8203" s="12"/>
      <c r="GO8203" s="12"/>
      <c r="GP8203" s="12"/>
      <c r="GQ8203" s="12"/>
    </row>
    <row r="8204" spans="9:199" s="1" customFormat="1">
      <c r="I8204" s="3"/>
      <c r="P8204" s="59"/>
      <c r="Q8204" s="59"/>
      <c r="R8204" s="59"/>
      <c r="T8204" s="3"/>
      <c r="U8204" s="5"/>
      <c r="V8204" s="3"/>
      <c r="W8204" s="5"/>
      <c r="AE8204" s="7"/>
      <c r="AM8204" s="8"/>
      <c r="AT8204" s="9"/>
      <c r="GM8204" s="12"/>
      <c r="GN8204" s="12"/>
      <c r="GO8204" s="12"/>
      <c r="GP8204" s="12"/>
      <c r="GQ8204" s="12"/>
    </row>
    <row r="8205" spans="9:199" s="1" customFormat="1">
      <c r="I8205" s="3"/>
      <c r="P8205" s="59"/>
      <c r="Q8205" s="59"/>
      <c r="R8205" s="59"/>
      <c r="T8205" s="3"/>
      <c r="U8205" s="5"/>
      <c r="V8205" s="3"/>
      <c r="W8205" s="5"/>
      <c r="AE8205" s="7"/>
      <c r="AM8205" s="8"/>
      <c r="AT8205" s="9"/>
      <c r="GM8205" s="12"/>
      <c r="GN8205" s="12"/>
      <c r="GO8205" s="12"/>
      <c r="GP8205" s="12"/>
      <c r="GQ8205" s="12"/>
    </row>
    <row r="8206" spans="9:199" s="1" customFormat="1">
      <c r="I8206" s="3"/>
      <c r="P8206" s="59"/>
      <c r="Q8206" s="59"/>
      <c r="R8206" s="59"/>
      <c r="T8206" s="3"/>
      <c r="U8206" s="5"/>
      <c r="V8206" s="3"/>
      <c r="W8206" s="5"/>
      <c r="AE8206" s="7"/>
      <c r="AM8206" s="8"/>
      <c r="AT8206" s="9"/>
      <c r="GM8206" s="12"/>
      <c r="GN8206" s="12"/>
      <c r="GO8206" s="12"/>
      <c r="GP8206" s="12"/>
      <c r="GQ8206" s="12"/>
    </row>
    <row r="8207" spans="9:199" s="1" customFormat="1">
      <c r="I8207" s="3"/>
      <c r="P8207" s="59"/>
      <c r="Q8207" s="59"/>
      <c r="R8207" s="59"/>
      <c r="T8207" s="3"/>
      <c r="U8207" s="5"/>
      <c r="V8207" s="3"/>
      <c r="W8207" s="5"/>
      <c r="AE8207" s="7"/>
      <c r="AM8207" s="8"/>
      <c r="AT8207" s="9"/>
      <c r="GM8207" s="12"/>
      <c r="GN8207" s="12"/>
      <c r="GO8207" s="12"/>
      <c r="GP8207" s="12"/>
      <c r="GQ8207" s="12"/>
    </row>
    <row r="8208" spans="9:199" s="1" customFormat="1">
      <c r="I8208" s="3"/>
      <c r="P8208" s="59"/>
      <c r="Q8208" s="59"/>
      <c r="R8208" s="59"/>
      <c r="T8208" s="3"/>
      <c r="U8208" s="5"/>
      <c r="V8208" s="3"/>
      <c r="W8208" s="5"/>
      <c r="AE8208" s="7"/>
      <c r="AM8208" s="8"/>
      <c r="AT8208" s="9"/>
      <c r="GM8208" s="12"/>
      <c r="GN8208" s="12"/>
      <c r="GO8208" s="12"/>
      <c r="GP8208" s="12"/>
      <c r="GQ8208" s="12"/>
    </row>
    <row r="8209" spans="9:199" s="1" customFormat="1">
      <c r="I8209" s="3"/>
      <c r="P8209" s="59"/>
      <c r="Q8209" s="59"/>
      <c r="R8209" s="59"/>
      <c r="T8209" s="3"/>
      <c r="U8209" s="5"/>
      <c r="V8209" s="3"/>
      <c r="W8209" s="5"/>
      <c r="AE8209" s="7"/>
      <c r="AM8209" s="8"/>
      <c r="AT8209" s="9"/>
      <c r="GM8209" s="12"/>
      <c r="GN8209" s="12"/>
      <c r="GO8209" s="12"/>
      <c r="GP8209" s="12"/>
      <c r="GQ8209" s="12"/>
    </row>
    <row r="8210" spans="9:199" s="1" customFormat="1">
      <c r="I8210" s="3"/>
      <c r="P8210" s="59"/>
      <c r="Q8210" s="59"/>
      <c r="R8210" s="59"/>
      <c r="T8210" s="3"/>
      <c r="U8210" s="5"/>
      <c r="V8210" s="3"/>
      <c r="W8210" s="5"/>
      <c r="AE8210" s="7"/>
      <c r="AM8210" s="8"/>
      <c r="AT8210" s="9"/>
      <c r="GM8210" s="12"/>
      <c r="GN8210" s="12"/>
      <c r="GO8210" s="12"/>
      <c r="GP8210" s="12"/>
      <c r="GQ8210" s="12"/>
    </row>
    <row r="8211" spans="9:199" s="1" customFormat="1">
      <c r="I8211" s="3"/>
      <c r="P8211" s="59"/>
      <c r="Q8211" s="59"/>
      <c r="R8211" s="59"/>
      <c r="T8211" s="3"/>
      <c r="U8211" s="5"/>
      <c r="V8211" s="3"/>
      <c r="W8211" s="5"/>
      <c r="AE8211" s="7"/>
      <c r="AM8211" s="8"/>
      <c r="AT8211" s="9"/>
      <c r="GM8211" s="12"/>
      <c r="GN8211" s="12"/>
      <c r="GO8211" s="12"/>
      <c r="GP8211" s="12"/>
      <c r="GQ8211" s="12"/>
    </row>
    <row r="8212" spans="9:199" s="1" customFormat="1">
      <c r="I8212" s="3"/>
      <c r="P8212" s="59"/>
      <c r="Q8212" s="59"/>
      <c r="R8212" s="59"/>
      <c r="T8212" s="3"/>
      <c r="U8212" s="5"/>
      <c r="V8212" s="3"/>
      <c r="W8212" s="5"/>
      <c r="AE8212" s="7"/>
      <c r="AM8212" s="8"/>
      <c r="AT8212" s="9"/>
      <c r="GM8212" s="12"/>
      <c r="GN8212" s="12"/>
      <c r="GO8212" s="12"/>
      <c r="GP8212" s="12"/>
      <c r="GQ8212" s="12"/>
    </row>
    <row r="8213" spans="9:199" s="1" customFormat="1">
      <c r="I8213" s="3"/>
      <c r="P8213" s="59"/>
      <c r="Q8213" s="59"/>
      <c r="R8213" s="59"/>
      <c r="T8213" s="3"/>
      <c r="U8213" s="5"/>
      <c r="V8213" s="3"/>
      <c r="W8213" s="5"/>
      <c r="AE8213" s="7"/>
      <c r="AM8213" s="8"/>
      <c r="AT8213" s="9"/>
      <c r="GM8213" s="12"/>
      <c r="GN8213" s="12"/>
      <c r="GO8213" s="12"/>
      <c r="GP8213" s="12"/>
      <c r="GQ8213" s="12"/>
    </row>
    <row r="8214" spans="9:199" s="1" customFormat="1">
      <c r="I8214" s="3"/>
      <c r="P8214" s="59"/>
      <c r="Q8214" s="59"/>
      <c r="R8214" s="59"/>
      <c r="T8214" s="3"/>
      <c r="U8214" s="5"/>
      <c r="V8214" s="3"/>
      <c r="W8214" s="5"/>
      <c r="AE8214" s="7"/>
      <c r="AM8214" s="8"/>
      <c r="AT8214" s="9"/>
      <c r="GM8214" s="12"/>
      <c r="GN8214" s="12"/>
      <c r="GO8214" s="12"/>
      <c r="GP8214" s="12"/>
      <c r="GQ8214" s="12"/>
    </row>
    <row r="8215" spans="9:199" s="1" customFormat="1">
      <c r="I8215" s="3"/>
      <c r="P8215" s="59"/>
      <c r="Q8215" s="59"/>
      <c r="R8215" s="59"/>
      <c r="T8215" s="3"/>
      <c r="U8215" s="5"/>
      <c r="V8215" s="3"/>
      <c r="W8215" s="5"/>
      <c r="AE8215" s="7"/>
      <c r="AM8215" s="8"/>
      <c r="AT8215" s="9"/>
      <c r="GM8215" s="12"/>
      <c r="GN8215" s="12"/>
      <c r="GO8215" s="12"/>
      <c r="GP8215" s="12"/>
      <c r="GQ8215" s="12"/>
    </row>
    <row r="8216" spans="9:199" s="1" customFormat="1">
      <c r="I8216" s="3"/>
      <c r="P8216" s="59"/>
      <c r="Q8216" s="59"/>
      <c r="R8216" s="59"/>
      <c r="T8216" s="3"/>
      <c r="U8216" s="5"/>
      <c r="V8216" s="3"/>
      <c r="W8216" s="5"/>
      <c r="AE8216" s="7"/>
      <c r="AM8216" s="8"/>
      <c r="AT8216" s="9"/>
      <c r="GM8216" s="12"/>
      <c r="GN8216" s="12"/>
      <c r="GO8216" s="12"/>
      <c r="GP8216" s="12"/>
      <c r="GQ8216" s="12"/>
    </row>
    <row r="8217" spans="9:199" s="1" customFormat="1">
      <c r="I8217" s="3"/>
      <c r="P8217" s="59"/>
      <c r="Q8217" s="59"/>
      <c r="R8217" s="59"/>
      <c r="T8217" s="3"/>
      <c r="U8217" s="5"/>
      <c r="V8217" s="3"/>
      <c r="W8217" s="5"/>
      <c r="AE8217" s="7"/>
      <c r="AM8217" s="8"/>
      <c r="AT8217" s="9"/>
      <c r="GM8217" s="12"/>
      <c r="GN8217" s="12"/>
      <c r="GO8217" s="12"/>
      <c r="GP8217" s="12"/>
      <c r="GQ8217" s="12"/>
    </row>
    <row r="8218" spans="9:199" s="1" customFormat="1">
      <c r="I8218" s="3"/>
      <c r="P8218" s="59"/>
      <c r="Q8218" s="59"/>
      <c r="R8218" s="59"/>
      <c r="T8218" s="3"/>
      <c r="U8218" s="5"/>
      <c r="V8218" s="3"/>
      <c r="W8218" s="5"/>
      <c r="AE8218" s="7"/>
      <c r="AM8218" s="8"/>
      <c r="AT8218" s="9"/>
      <c r="GM8218" s="12"/>
      <c r="GN8218" s="12"/>
      <c r="GO8218" s="12"/>
      <c r="GP8218" s="12"/>
      <c r="GQ8218" s="12"/>
    </row>
    <row r="8219" spans="9:199" s="1" customFormat="1">
      <c r="I8219" s="3"/>
      <c r="P8219" s="59"/>
      <c r="Q8219" s="59"/>
      <c r="R8219" s="59"/>
      <c r="T8219" s="3"/>
      <c r="U8219" s="5"/>
      <c r="V8219" s="3"/>
      <c r="W8219" s="5"/>
      <c r="AE8219" s="7"/>
      <c r="AM8219" s="8"/>
      <c r="AT8219" s="9"/>
      <c r="GM8219" s="12"/>
      <c r="GN8219" s="12"/>
      <c r="GO8219" s="12"/>
      <c r="GP8219" s="12"/>
      <c r="GQ8219" s="12"/>
    </row>
    <row r="8220" spans="9:199" s="1" customFormat="1">
      <c r="I8220" s="3"/>
      <c r="P8220" s="59"/>
      <c r="Q8220" s="59"/>
      <c r="R8220" s="59"/>
      <c r="T8220" s="3"/>
      <c r="U8220" s="5"/>
      <c r="V8220" s="3"/>
      <c r="W8220" s="5"/>
      <c r="AE8220" s="7"/>
      <c r="AM8220" s="8"/>
      <c r="AT8220" s="9"/>
      <c r="GM8220" s="12"/>
      <c r="GN8220" s="12"/>
      <c r="GO8220" s="12"/>
      <c r="GP8220" s="12"/>
      <c r="GQ8220" s="12"/>
    </row>
    <row r="8221" spans="9:199" s="1" customFormat="1">
      <c r="I8221" s="3"/>
      <c r="P8221" s="59"/>
      <c r="Q8221" s="59"/>
      <c r="R8221" s="59"/>
      <c r="T8221" s="3"/>
      <c r="U8221" s="5"/>
      <c r="V8221" s="3"/>
      <c r="W8221" s="5"/>
      <c r="AE8221" s="7"/>
      <c r="AM8221" s="8"/>
      <c r="AT8221" s="9"/>
      <c r="GM8221" s="12"/>
      <c r="GN8221" s="12"/>
      <c r="GO8221" s="12"/>
      <c r="GP8221" s="12"/>
      <c r="GQ8221" s="12"/>
    </row>
    <row r="8222" spans="9:199" s="1" customFormat="1">
      <c r="I8222" s="3"/>
      <c r="P8222" s="59"/>
      <c r="Q8222" s="59"/>
      <c r="R8222" s="59"/>
      <c r="T8222" s="3"/>
      <c r="U8222" s="5"/>
      <c r="V8222" s="3"/>
      <c r="W8222" s="5"/>
      <c r="AE8222" s="7"/>
      <c r="AM8222" s="8"/>
      <c r="AT8222" s="9"/>
      <c r="GM8222" s="12"/>
      <c r="GN8222" s="12"/>
      <c r="GO8222" s="12"/>
      <c r="GP8222" s="12"/>
      <c r="GQ8222" s="12"/>
    </row>
    <row r="8223" spans="9:199" s="1" customFormat="1">
      <c r="I8223" s="3"/>
      <c r="P8223" s="59"/>
      <c r="Q8223" s="59"/>
      <c r="R8223" s="59"/>
      <c r="T8223" s="3"/>
      <c r="U8223" s="5"/>
      <c r="V8223" s="3"/>
      <c r="W8223" s="5"/>
      <c r="AE8223" s="7"/>
      <c r="AM8223" s="8"/>
      <c r="AT8223" s="9"/>
      <c r="GM8223" s="12"/>
      <c r="GN8223" s="12"/>
      <c r="GO8223" s="12"/>
      <c r="GP8223" s="12"/>
      <c r="GQ8223" s="12"/>
    </row>
    <row r="8224" spans="9:199" s="1" customFormat="1">
      <c r="I8224" s="3"/>
      <c r="P8224" s="59"/>
      <c r="Q8224" s="59"/>
      <c r="R8224" s="59"/>
      <c r="T8224" s="3"/>
      <c r="U8224" s="5"/>
      <c r="V8224" s="3"/>
      <c r="W8224" s="5"/>
      <c r="AE8224" s="7"/>
      <c r="AM8224" s="8"/>
      <c r="AT8224" s="9"/>
      <c r="GM8224" s="12"/>
      <c r="GN8224" s="12"/>
      <c r="GO8224" s="12"/>
      <c r="GP8224" s="12"/>
      <c r="GQ8224" s="12"/>
    </row>
    <row r="8225" spans="9:199" s="1" customFormat="1">
      <c r="I8225" s="3"/>
      <c r="P8225" s="59"/>
      <c r="Q8225" s="59"/>
      <c r="R8225" s="59"/>
      <c r="T8225" s="3"/>
      <c r="U8225" s="5"/>
      <c r="V8225" s="3"/>
      <c r="W8225" s="5"/>
      <c r="AE8225" s="7"/>
      <c r="AM8225" s="8"/>
      <c r="AT8225" s="9"/>
      <c r="GM8225" s="12"/>
      <c r="GN8225" s="12"/>
      <c r="GO8225" s="12"/>
      <c r="GP8225" s="12"/>
      <c r="GQ8225" s="12"/>
    </row>
    <row r="8226" spans="9:199" s="1" customFormat="1">
      <c r="I8226" s="3"/>
      <c r="P8226" s="59"/>
      <c r="Q8226" s="59"/>
      <c r="R8226" s="59"/>
      <c r="T8226" s="3"/>
      <c r="U8226" s="5"/>
      <c r="V8226" s="3"/>
      <c r="W8226" s="5"/>
      <c r="AE8226" s="7"/>
      <c r="AM8226" s="8"/>
      <c r="AT8226" s="9"/>
      <c r="GM8226" s="12"/>
      <c r="GN8226" s="12"/>
      <c r="GO8226" s="12"/>
      <c r="GP8226" s="12"/>
      <c r="GQ8226" s="12"/>
    </row>
    <row r="8227" spans="9:199" s="1" customFormat="1">
      <c r="I8227" s="3"/>
      <c r="P8227" s="59"/>
      <c r="Q8227" s="59"/>
      <c r="R8227" s="59"/>
      <c r="T8227" s="3"/>
      <c r="U8227" s="5"/>
      <c r="V8227" s="3"/>
      <c r="W8227" s="5"/>
      <c r="AE8227" s="7"/>
      <c r="AM8227" s="8"/>
      <c r="AT8227" s="9"/>
      <c r="GM8227" s="12"/>
      <c r="GN8227" s="12"/>
      <c r="GO8227" s="12"/>
      <c r="GP8227" s="12"/>
      <c r="GQ8227" s="12"/>
    </row>
    <row r="8228" spans="9:199" s="1" customFormat="1">
      <c r="I8228" s="3"/>
      <c r="P8228" s="59"/>
      <c r="Q8228" s="59"/>
      <c r="R8228" s="59"/>
      <c r="T8228" s="3"/>
      <c r="U8228" s="5"/>
      <c r="V8228" s="3"/>
      <c r="W8228" s="5"/>
      <c r="AE8228" s="7"/>
      <c r="AM8228" s="8"/>
      <c r="AT8228" s="9"/>
      <c r="GM8228" s="12"/>
      <c r="GN8228" s="12"/>
      <c r="GO8228" s="12"/>
      <c r="GP8228" s="12"/>
      <c r="GQ8228" s="12"/>
    </row>
    <row r="8229" spans="9:199" s="1" customFormat="1">
      <c r="I8229" s="3"/>
      <c r="P8229" s="59"/>
      <c r="Q8229" s="59"/>
      <c r="R8229" s="59"/>
      <c r="T8229" s="3"/>
      <c r="U8229" s="5"/>
      <c r="V8229" s="3"/>
      <c r="W8229" s="5"/>
      <c r="AE8229" s="7"/>
      <c r="AM8229" s="8"/>
      <c r="AT8229" s="9"/>
      <c r="GM8229" s="12"/>
      <c r="GN8229" s="12"/>
      <c r="GO8229" s="12"/>
      <c r="GP8229" s="12"/>
      <c r="GQ8229" s="12"/>
    </row>
    <row r="8230" spans="9:199" s="1" customFormat="1">
      <c r="I8230" s="3"/>
      <c r="P8230" s="59"/>
      <c r="Q8230" s="59"/>
      <c r="R8230" s="59"/>
      <c r="T8230" s="3"/>
      <c r="U8230" s="5"/>
      <c r="V8230" s="3"/>
      <c r="W8230" s="5"/>
      <c r="AE8230" s="7"/>
      <c r="AM8230" s="8"/>
      <c r="AT8230" s="9"/>
      <c r="GM8230" s="12"/>
      <c r="GN8230" s="12"/>
      <c r="GO8230" s="12"/>
      <c r="GP8230" s="12"/>
      <c r="GQ8230" s="12"/>
    </row>
    <row r="8231" spans="9:199" s="1" customFormat="1">
      <c r="I8231" s="3"/>
      <c r="P8231" s="59"/>
      <c r="Q8231" s="59"/>
      <c r="R8231" s="59"/>
      <c r="T8231" s="3"/>
      <c r="U8231" s="5"/>
      <c r="V8231" s="3"/>
      <c r="W8231" s="5"/>
      <c r="AE8231" s="7"/>
      <c r="AM8231" s="8"/>
      <c r="AT8231" s="9"/>
      <c r="GM8231" s="12"/>
      <c r="GN8231" s="12"/>
      <c r="GO8231" s="12"/>
      <c r="GP8231" s="12"/>
      <c r="GQ8231" s="12"/>
    </row>
    <row r="8232" spans="9:199" s="1" customFormat="1">
      <c r="I8232" s="3"/>
      <c r="P8232" s="59"/>
      <c r="Q8232" s="59"/>
      <c r="R8232" s="59"/>
      <c r="T8232" s="3"/>
      <c r="U8232" s="5"/>
      <c r="V8232" s="3"/>
      <c r="W8232" s="5"/>
      <c r="AE8232" s="7"/>
      <c r="AM8232" s="8"/>
      <c r="AT8232" s="9"/>
      <c r="GM8232" s="12"/>
      <c r="GN8232" s="12"/>
      <c r="GO8232" s="12"/>
      <c r="GP8232" s="12"/>
      <c r="GQ8232" s="12"/>
    </row>
    <row r="8233" spans="9:199" s="1" customFormat="1">
      <c r="I8233" s="3"/>
      <c r="P8233" s="59"/>
      <c r="Q8233" s="59"/>
      <c r="R8233" s="59"/>
      <c r="T8233" s="3"/>
      <c r="U8233" s="5"/>
      <c r="V8233" s="3"/>
      <c r="W8233" s="5"/>
      <c r="AE8233" s="7"/>
      <c r="AM8233" s="8"/>
      <c r="AT8233" s="9"/>
      <c r="GM8233" s="12"/>
      <c r="GN8233" s="12"/>
      <c r="GO8233" s="12"/>
      <c r="GP8233" s="12"/>
      <c r="GQ8233" s="12"/>
    </row>
    <row r="8234" spans="9:199" s="1" customFormat="1">
      <c r="I8234" s="3"/>
      <c r="P8234" s="59"/>
      <c r="Q8234" s="59"/>
      <c r="R8234" s="59"/>
      <c r="T8234" s="3"/>
      <c r="U8234" s="5"/>
      <c r="V8234" s="3"/>
      <c r="W8234" s="5"/>
      <c r="AE8234" s="7"/>
      <c r="AM8234" s="8"/>
      <c r="AT8234" s="9"/>
      <c r="GM8234" s="12"/>
      <c r="GN8234" s="12"/>
      <c r="GO8234" s="12"/>
      <c r="GP8234" s="12"/>
      <c r="GQ8234" s="12"/>
    </row>
    <row r="8235" spans="9:199" s="1" customFormat="1">
      <c r="I8235" s="3"/>
      <c r="P8235" s="59"/>
      <c r="Q8235" s="59"/>
      <c r="R8235" s="59"/>
      <c r="T8235" s="3"/>
      <c r="U8235" s="5"/>
      <c r="V8235" s="3"/>
      <c r="W8235" s="5"/>
      <c r="AE8235" s="7"/>
      <c r="AM8235" s="8"/>
      <c r="AT8235" s="9"/>
      <c r="GM8235" s="12"/>
      <c r="GN8235" s="12"/>
      <c r="GO8235" s="12"/>
      <c r="GP8235" s="12"/>
      <c r="GQ8235" s="12"/>
    </row>
    <row r="8236" spans="9:199" s="1" customFormat="1">
      <c r="I8236" s="3"/>
      <c r="P8236" s="59"/>
      <c r="Q8236" s="59"/>
      <c r="R8236" s="59"/>
      <c r="T8236" s="3"/>
      <c r="U8236" s="5"/>
      <c r="V8236" s="3"/>
      <c r="W8236" s="5"/>
      <c r="AE8236" s="7"/>
      <c r="AM8236" s="8"/>
      <c r="AT8236" s="9"/>
      <c r="GM8236" s="12"/>
      <c r="GN8236" s="12"/>
      <c r="GO8236" s="12"/>
      <c r="GP8236" s="12"/>
      <c r="GQ8236" s="12"/>
    </row>
    <row r="8237" spans="9:199" s="1" customFormat="1">
      <c r="I8237" s="3"/>
      <c r="P8237" s="59"/>
      <c r="Q8237" s="59"/>
      <c r="R8237" s="59"/>
      <c r="T8237" s="3"/>
      <c r="U8237" s="5"/>
      <c r="V8237" s="3"/>
      <c r="W8237" s="5"/>
      <c r="AE8237" s="7"/>
      <c r="AM8237" s="8"/>
      <c r="AT8237" s="9"/>
      <c r="GM8237" s="12"/>
      <c r="GN8237" s="12"/>
      <c r="GO8237" s="12"/>
      <c r="GP8237" s="12"/>
      <c r="GQ8237" s="12"/>
    </row>
    <row r="8238" spans="9:199" s="1" customFormat="1">
      <c r="I8238" s="3"/>
      <c r="P8238" s="59"/>
      <c r="Q8238" s="59"/>
      <c r="R8238" s="59"/>
      <c r="T8238" s="3"/>
      <c r="U8238" s="5"/>
      <c r="V8238" s="3"/>
      <c r="W8238" s="5"/>
      <c r="AE8238" s="7"/>
      <c r="AM8238" s="8"/>
      <c r="AT8238" s="9"/>
      <c r="GM8238" s="12"/>
      <c r="GN8238" s="12"/>
      <c r="GO8238" s="12"/>
      <c r="GP8238" s="12"/>
      <c r="GQ8238" s="12"/>
    </row>
    <row r="8239" spans="9:199" s="1" customFormat="1">
      <c r="I8239" s="3"/>
      <c r="P8239" s="59"/>
      <c r="Q8239" s="59"/>
      <c r="R8239" s="59"/>
      <c r="T8239" s="3"/>
      <c r="U8239" s="5"/>
      <c r="V8239" s="3"/>
      <c r="W8239" s="5"/>
      <c r="AE8239" s="7"/>
      <c r="AM8239" s="8"/>
      <c r="AT8239" s="9"/>
      <c r="GM8239" s="12"/>
      <c r="GN8239" s="12"/>
      <c r="GO8239" s="12"/>
      <c r="GP8239" s="12"/>
      <c r="GQ8239" s="12"/>
    </row>
    <row r="8240" spans="9:199" s="1" customFormat="1">
      <c r="I8240" s="3"/>
      <c r="P8240" s="59"/>
      <c r="Q8240" s="59"/>
      <c r="R8240" s="59"/>
      <c r="T8240" s="3"/>
      <c r="U8240" s="5"/>
      <c r="V8240" s="3"/>
      <c r="W8240" s="5"/>
      <c r="AE8240" s="7"/>
      <c r="AM8240" s="8"/>
      <c r="AT8240" s="9"/>
      <c r="GM8240" s="12"/>
      <c r="GN8240" s="12"/>
      <c r="GO8240" s="12"/>
      <c r="GP8240" s="12"/>
      <c r="GQ8240" s="12"/>
    </row>
    <row r="8241" spans="9:199" s="1" customFormat="1">
      <c r="I8241" s="3"/>
      <c r="P8241" s="59"/>
      <c r="Q8241" s="59"/>
      <c r="R8241" s="59"/>
      <c r="T8241" s="3"/>
      <c r="U8241" s="5"/>
      <c r="V8241" s="3"/>
      <c r="W8241" s="5"/>
      <c r="AE8241" s="7"/>
      <c r="AM8241" s="8"/>
      <c r="AT8241" s="9"/>
      <c r="GM8241" s="12"/>
      <c r="GN8241" s="12"/>
      <c r="GO8241" s="12"/>
      <c r="GP8241" s="12"/>
      <c r="GQ8241" s="12"/>
    </row>
    <row r="8242" spans="9:199" s="1" customFormat="1">
      <c r="I8242" s="3"/>
      <c r="P8242" s="59"/>
      <c r="Q8242" s="59"/>
      <c r="R8242" s="59"/>
      <c r="T8242" s="3"/>
      <c r="U8242" s="5"/>
      <c r="V8242" s="3"/>
      <c r="W8242" s="5"/>
      <c r="AE8242" s="7"/>
      <c r="AM8242" s="8"/>
      <c r="AT8242" s="9"/>
      <c r="GM8242" s="12"/>
      <c r="GN8242" s="12"/>
      <c r="GO8242" s="12"/>
      <c r="GP8242" s="12"/>
      <c r="GQ8242" s="12"/>
    </row>
    <row r="8243" spans="9:199" s="1" customFormat="1">
      <c r="I8243" s="3"/>
      <c r="P8243" s="59"/>
      <c r="Q8243" s="59"/>
      <c r="R8243" s="59"/>
      <c r="T8243" s="3"/>
      <c r="U8243" s="5"/>
      <c r="V8243" s="3"/>
      <c r="W8243" s="5"/>
      <c r="AE8243" s="7"/>
      <c r="AM8243" s="8"/>
      <c r="AT8243" s="9"/>
      <c r="GM8243" s="12"/>
      <c r="GN8243" s="12"/>
      <c r="GO8243" s="12"/>
      <c r="GP8243" s="12"/>
      <c r="GQ8243" s="12"/>
    </row>
    <row r="8244" spans="9:199" s="1" customFormat="1">
      <c r="I8244" s="3"/>
      <c r="P8244" s="59"/>
      <c r="Q8244" s="59"/>
      <c r="R8244" s="59"/>
      <c r="T8244" s="3"/>
      <c r="U8244" s="5"/>
      <c r="V8244" s="3"/>
      <c r="W8244" s="5"/>
      <c r="AE8244" s="7"/>
      <c r="AM8244" s="8"/>
      <c r="AT8244" s="9"/>
      <c r="GM8244" s="12"/>
      <c r="GN8244" s="12"/>
      <c r="GO8244" s="12"/>
      <c r="GP8244" s="12"/>
      <c r="GQ8244" s="12"/>
    </row>
    <row r="8245" spans="9:199" s="1" customFormat="1">
      <c r="I8245" s="3"/>
      <c r="P8245" s="59"/>
      <c r="Q8245" s="59"/>
      <c r="R8245" s="59"/>
      <c r="T8245" s="3"/>
      <c r="U8245" s="5"/>
      <c r="V8245" s="3"/>
      <c r="W8245" s="5"/>
      <c r="AE8245" s="7"/>
      <c r="AM8245" s="8"/>
      <c r="AT8245" s="9"/>
      <c r="GM8245" s="12"/>
      <c r="GN8245" s="12"/>
      <c r="GO8245" s="12"/>
      <c r="GP8245" s="12"/>
      <c r="GQ8245" s="12"/>
    </row>
    <row r="8246" spans="9:199" s="1" customFormat="1">
      <c r="I8246" s="3"/>
      <c r="P8246" s="59"/>
      <c r="Q8246" s="59"/>
      <c r="R8246" s="59"/>
      <c r="T8246" s="3"/>
      <c r="U8246" s="5"/>
      <c r="V8246" s="3"/>
      <c r="W8246" s="5"/>
      <c r="AE8246" s="7"/>
      <c r="AM8246" s="8"/>
      <c r="AT8246" s="9"/>
      <c r="GM8246" s="12"/>
      <c r="GN8246" s="12"/>
      <c r="GO8246" s="12"/>
      <c r="GP8246" s="12"/>
      <c r="GQ8246" s="12"/>
    </row>
    <row r="8247" spans="9:199" s="1" customFormat="1">
      <c r="I8247" s="3"/>
      <c r="P8247" s="59"/>
      <c r="Q8247" s="59"/>
      <c r="R8247" s="59"/>
      <c r="T8247" s="3"/>
      <c r="U8247" s="5"/>
      <c r="V8247" s="3"/>
      <c r="W8247" s="5"/>
      <c r="AE8247" s="7"/>
      <c r="AM8247" s="8"/>
      <c r="AT8247" s="9"/>
      <c r="GM8247" s="12"/>
      <c r="GN8247" s="12"/>
      <c r="GO8247" s="12"/>
      <c r="GP8247" s="12"/>
      <c r="GQ8247" s="12"/>
    </row>
    <row r="8248" spans="9:199" s="1" customFormat="1">
      <c r="I8248" s="3"/>
      <c r="P8248" s="59"/>
      <c r="Q8248" s="59"/>
      <c r="R8248" s="59"/>
      <c r="T8248" s="3"/>
      <c r="U8248" s="5"/>
      <c r="V8248" s="3"/>
      <c r="W8248" s="5"/>
      <c r="AE8248" s="7"/>
      <c r="AM8248" s="8"/>
      <c r="AT8248" s="9"/>
      <c r="GM8248" s="12"/>
      <c r="GN8248" s="12"/>
      <c r="GO8248" s="12"/>
      <c r="GP8248" s="12"/>
      <c r="GQ8248" s="12"/>
    </row>
    <row r="8249" spans="9:199" s="1" customFormat="1">
      <c r="I8249" s="3"/>
      <c r="P8249" s="59"/>
      <c r="Q8249" s="59"/>
      <c r="R8249" s="59"/>
      <c r="T8249" s="3"/>
      <c r="U8249" s="5"/>
      <c r="V8249" s="3"/>
      <c r="W8249" s="5"/>
      <c r="AE8249" s="7"/>
      <c r="AM8249" s="8"/>
      <c r="AT8249" s="9"/>
      <c r="GM8249" s="12"/>
      <c r="GN8249" s="12"/>
      <c r="GO8249" s="12"/>
      <c r="GP8249" s="12"/>
      <c r="GQ8249" s="12"/>
    </row>
    <row r="8250" spans="9:199" s="1" customFormat="1">
      <c r="I8250" s="3"/>
      <c r="P8250" s="59"/>
      <c r="Q8250" s="59"/>
      <c r="R8250" s="59"/>
      <c r="T8250" s="3"/>
      <c r="U8250" s="5"/>
      <c r="V8250" s="3"/>
      <c r="W8250" s="5"/>
      <c r="AE8250" s="7"/>
      <c r="AM8250" s="8"/>
      <c r="AT8250" s="9"/>
      <c r="GM8250" s="12"/>
      <c r="GN8250" s="12"/>
      <c r="GO8250" s="12"/>
      <c r="GP8250" s="12"/>
      <c r="GQ8250" s="12"/>
    </row>
    <row r="8251" spans="9:199" s="1" customFormat="1">
      <c r="I8251" s="3"/>
      <c r="P8251" s="59"/>
      <c r="Q8251" s="59"/>
      <c r="R8251" s="59"/>
      <c r="T8251" s="3"/>
      <c r="U8251" s="5"/>
      <c r="V8251" s="3"/>
      <c r="W8251" s="5"/>
      <c r="AE8251" s="7"/>
      <c r="AM8251" s="8"/>
      <c r="AT8251" s="9"/>
      <c r="GM8251" s="12"/>
      <c r="GN8251" s="12"/>
      <c r="GO8251" s="12"/>
      <c r="GP8251" s="12"/>
      <c r="GQ8251" s="12"/>
    </row>
    <row r="8252" spans="9:199" s="1" customFormat="1">
      <c r="I8252" s="3"/>
      <c r="P8252" s="59"/>
      <c r="Q8252" s="59"/>
      <c r="R8252" s="59"/>
      <c r="T8252" s="3"/>
      <c r="U8252" s="5"/>
      <c r="V8252" s="3"/>
      <c r="W8252" s="5"/>
      <c r="AE8252" s="7"/>
      <c r="AM8252" s="8"/>
      <c r="AT8252" s="9"/>
      <c r="GM8252" s="12"/>
      <c r="GN8252" s="12"/>
      <c r="GO8252" s="12"/>
      <c r="GP8252" s="12"/>
      <c r="GQ8252" s="12"/>
    </row>
    <row r="8253" spans="9:199" s="1" customFormat="1">
      <c r="I8253" s="3"/>
      <c r="P8253" s="59"/>
      <c r="Q8253" s="59"/>
      <c r="R8253" s="59"/>
      <c r="T8253" s="3"/>
      <c r="U8253" s="5"/>
      <c r="V8253" s="3"/>
      <c r="W8253" s="5"/>
      <c r="AE8253" s="7"/>
      <c r="AM8253" s="8"/>
      <c r="AT8253" s="9"/>
      <c r="GM8253" s="12"/>
      <c r="GN8253" s="12"/>
      <c r="GO8253" s="12"/>
      <c r="GP8253" s="12"/>
      <c r="GQ8253" s="12"/>
    </row>
    <row r="8254" spans="9:199" s="1" customFormat="1">
      <c r="I8254" s="3"/>
      <c r="P8254" s="59"/>
      <c r="Q8254" s="59"/>
      <c r="R8254" s="59"/>
      <c r="T8254" s="3"/>
      <c r="U8254" s="5"/>
      <c r="V8254" s="3"/>
      <c r="W8254" s="5"/>
      <c r="AE8254" s="7"/>
      <c r="AM8254" s="8"/>
      <c r="AT8254" s="9"/>
      <c r="GM8254" s="12"/>
      <c r="GN8254" s="12"/>
      <c r="GO8254" s="12"/>
      <c r="GP8254" s="12"/>
      <c r="GQ8254" s="12"/>
    </row>
    <row r="8255" spans="9:199" s="1" customFormat="1">
      <c r="I8255" s="3"/>
      <c r="P8255" s="59"/>
      <c r="Q8255" s="59"/>
      <c r="R8255" s="59"/>
      <c r="T8255" s="3"/>
      <c r="U8255" s="5"/>
      <c r="V8255" s="3"/>
      <c r="W8255" s="5"/>
      <c r="AE8255" s="7"/>
      <c r="AM8255" s="8"/>
      <c r="AT8255" s="9"/>
      <c r="GM8255" s="12"/>
      <c r="GN8255" s="12"/>
      <c r="GO8255" s="12"/>
      <c r="GP8255" s="12"/>
      <c r="GQ8255" s="12"/>
    </row>
    <row r="8256" spans="9:199" s="1" customFormat="1">
      <c r="I8256" s="3"/>
      <c r="P8256" s="59"/>
      <c r="Q8256" s="59"/>
      <c r="R8256" s="59"/>
      <c r="T8256" s="3"/>
      <c r="U8256" s="5"/>
      <c r="V8256" s="3"/>
      <c r="W8256" s="5"/>
      <c r="AE8256" s="7"/>
      <c r="AM8256" s="8"/>
      <c r="AT8256" s="9"/>
      <c r="GM8256" s="12"/>
      <c r="GN8256" s="12"/>
      <c r="GO8256" s="12"/>
      <c r="GP8256" s="12"/>
      <c r="GQ8256" s="12"/>
    </row>
    <row r="8257" spans="9:199" s="1" customFormat="1">
      <c r="I8257" s="3"/>
      <c r="P8257" s="59"/>
      <c r="Q8257" s="59"/>
      <c r="R8257" s="59"/>
      <c r="T8257" s="3"/>
      <c r="U8257" s="5"/>
      <c r="V8257" s="3"/>
      <c r="W8257" s="5"/>
      <c r="AE8257" s="7"/>
      <c r="AM8257" s="8"/>
      <c r="AT8257" s="9"/>
      <c r="GM8257" s="12"/>
      <c r="GN8257" s="12"/>
      <c r="GO8257" s="12"/>
      <c r="GP8257" s="12"/>
      <c r="GQ8257" s="12"/>
    </row>
    <row r="8258" spans="9:199" s="1" customFormat="1">
      <c r="I8258" s="3"/>
      <c r="P8258" s="59"/>
      <c r="Q8258" s="59"/>
      <c r="R8258" s="59"/>
      <c r="T8258" s="3"/>
      <c r="U8258" s="5"/>
      <c r="V8258" s="3"/>
      <c r="W8258" s="5"/>
      <c r="AE8258" s="7"/>
      <c r="AM8258" s="8"/>
      <c r="AT8258" s="9"/>
      <c r="GM8258" s="12"/>
      <c r="GN8258" s="12"/>
      <c r="GO8258" s="12"/>
      <c r="GP8258" s="12"/>
      <c r="GQ8258" s="12"/>
    </row>
    <row r="8259" spans="9:199" s="1" customFormat="1">
      <c r="I8259" s="3"/>
      <c r="P8259" s="59"/>
      <c r="Q8259" s="59"/>
      <c r="R8259" s="59"/>
      <c r="T8259" s="3"/>
      <c r="U8259" s="5"/>
      <c r="V8259" s="3"/>
      <c r="W8259" s="5"/>
      <c r="AE8259" s="7"/>
      <c r="AM8259" s="8"/>
      <c r="AT8259" s="9"/>
      <c r="GM8259" s="12"/>
      <c r="GN8259" s="12"/>
      <c r="GO8259" s="12"/>
      <c r="GP8259" s="12"/>
      <c r="GQ8259" s="12"/>
    </row>
    <row r="8260" spans="9:199" s="1" customFormat="1">
      <c r="I8260" s="3"/>
      <c r="P8260" s="59"/>
      <c r="Q8260" s="59"/>
      <c r="R8260" s="59"/>
      <c r="T8260" s="3"/>
      <c r="U8260" s="5"/>
      <c r="V8260" s="3"/>
      <c r="W8260" s="5"/>
      <c r="AE8260" s="7"/>
      <c r="AM8260" s="8"/>
      <c r="AT8260" s="9"/>
      <c r="GM8260" s="12"/>
      <c r="GN8260" s="12"/>
      <c r="GO8260" s="12"/>
      <c r="GP8260" s="12"/>
      <c r="GQ8260" s="12"/>
    </row>
    <row r="8261" spans="9:199" s="1" customFormat="1">
      <c r="I8261" s="3"/>
      <c r="P8261" s="59"/>
      <c r="Q8261" s="59"/>
      <c r="R8261" s="59"/>
      <c r="T8261" s="3"/>
      <c r="U8261" s="5"/>
      <c r="V8261" s="3"/>
      <c r="W8261" s="5"/>
      <c r="AE8261" s="7"/>
      <c r="AM8261" s="8"/>
      <c r="AT8261" s="9"/>
      <c r="GM8261" s="12"/>
      <c r="GN8261" s="12"/>
      <c r="GO8261" s="12"/>
      <c r="GP8261" s="12"/>
      <c r="GQ8261" s="12"/>
    </row>
    <row r="8262" spans="9:199" s="1" customFormat="1">
      <c r="I8262" s="3"/>
      <c r="P8262" s="59"/>
      <c r="Q8262" s="59"/>
      <c r="R8262" s="59"/>
      <c r="T8262" s="3"/>
      <c r="U8262" s="5"/>
      <c r="V8262" s="3"/>
      <c r="W8262" s="5"/>
      <c r="AE8262" s="7"/>
      <c r="AM8262" s="8"/>
      <c r="AT8262" s="9"/>
      <c r="GM8262" s="12"/>
      <c r="GN8262" s="12"/>
      <c r="GO8262" s="12"/>
      <c r="GP8262" s="12"/>
      <c r="GQ8262" s="12"/>
    </row>
    <row r="8263" spans="9:199" s="1" customFormat="1">
      <c r="I8263" s="3"/>
      <c r="P8263" s="59"/>
      <c r="Q8263" s="59"/>
      <c r="R8263" s="59"/>
      <c r="T8263" s="3"/>
      <c r="U8263" s="5"/>
      <c r="V8263" s="3"/>
      <c r="W8263" s="5"/>
      <c r="AE8263" s="7"/>
      <c r="AM8263" s="8"/>
      <c r="AT8263" s="9"/>
      <c r="GM8263" s="12"/>
      <c r="GN8263" s="12"/>
      <c r="GO8263" s="12"/>
      <c r="GP8263" s="12"/>
      <c r="GQ8263" s="12"/>
    </row>
    <row r="8264" spans="9:199" s="1" customFormat="1">
      <c r="I8264" s="3"/>
      <c r="P8264" s="59"/>
      <c r="Q8264" s="59"/>
      <c r="R8264" s="59"/>
      <c r="T8264" s="3"/>
      <c r="U8264" s="5"/>
      <c r="V8264" s="3"/>
      <c r="W8264" s="5"/>
      <c r="AE8264" s="7"/>
      <c r="AM8264" s="8"/>
      <c r="AT8264" s="9"/>
      <c r="GM8264" s="12"/>
      <c r="GN8264" s="12"/>
      <c r="GO8264" s="12"/>
      <c r="GP8264" s="12"/>
      <c r="GQ8264" s="12"/>
    </row>
    <row r="8265" spans="9:199" s="1" customFormat="1">
      <c r="I8265" s="3"/>
      <c r="P8265" s="59"/>
      <c r="Q8265" s="59"/>
      <c r="R8265" s="59"/>
      <c r="T8265" s="3"/>
      <c r="U8265" s="5"/>
      <c r="V8265" s="3"/>
      <c r="W8265" s="5"/>
      <c r="AE8265" s="7"/>
      <c r="AM8265" s="8"/>
      <c r="AT8265" s="9"/>
      <c r="GM8265" s="12"/>
      <c r="GN8265" s="12"/>
      <c r="GO8265" s="12"/>
      <c r="GP8265" s="12"/>
      <c r="GQ8265" s="12"/>
    </row>
    <row r="8266" spans="9:199" s="1" customFormat="1">
      <c r="I8266" s="3"/>
      <c r="P8266" s="59"/>
      <c r="Q8266" s="59"/>
      <c r="R8266" s="59"/>
      <c r="T8266" s="3"/>
      <c r="U8266" s="5"/>
      <c r="V8266" s="3"/>
      <c r="W8266" s="5"/>
      <c r="AE8266" s="7"/>
      <c r="AM8266" s="8"/>
      <c r="AT8266" s="9"/>
      <c r="GM8266" s="12"/>
      <c r="GN8266" s="12"/>
      <c r="GO8266" s="12"/>
      <c r="GP8266" s="12"/>
      <c r="GQ8266" s="12"/>
    </row>
    <row r="8267" spans="9:199" s="1" customFormat="1">
      <c r="I8267" s="3"/>
      <c r="P8267" s="59"/>
      <c r="Q8267" s="59"/>
      <c r="R8267" s="59"/>
      <c r="T8267" s="3"/>
      <c r="U8267" s="5"/>
      <c r="V8267" s="3"/>
      <c r="W8267" s="5"/>
      <c r="AE8267" s="7"/>
      <c r="AM8267" s="8"/>
      <c r="AT8267" s="9"/>
      <c r="GM8267" s="12"/>
      <c r="GN8267" s="12"/>
      <c r="GO8267" s="12"/>
      <c r="GP8267" s="12"/>
      <c r="GQ8267" s="12"/>
    </row>
    <row r="8268" spans="9:199" s="1" customFormat="1">
      <c r="I8268" s="3"/>
      <c r="P8268" s="59"/>
      <c r="Q8268" s="59"/>
      <c r="R8268" s="59"/>
      <c r="T8268" s="3"/>
      <c r="U8268" s="5"/>
      <c r="V8268" s="3"/>
      <c r="W8268" s="5"/>
      <c r="AE8268" s="7"/>
      <c r="AM8268" s="8"/>
      <c r="AT8268" s="9"/>
      <c r="GM8268" s="12"/>
      <c r="GN8268" s="12"/>
      <c r="GO8268" s="12"/>
      <c r="GP8268" s="12"/>
      <c r="GQ8268" s="12"/>
    </row>
    <row r="8269" spans="9:199" s="1" customFormat="1">
      <c r="I8269" s="3"/>
      <c r="P8269" s="59"/>
      <c r="Q8269" s="59"/>
      <c r="R8269" s="59"/>
      <c r="T8269" s="3"/>
      <c r="U8269" s="5"/>
      <c r="V8269" s="3"/>
      <c r="W8269" s="5"/>
      <c r="AE8269" s="7"/>
      <c r="AM8269" s="8"/>
      <c r="AT8269" s="9"/>
      <c r="GM8269" s="12"/>
      <c r="GN8269" s="12"/>
      <c r="GO8269" s="12"/>
      <c r="GP8269" s="12"/>
      <c r="GQ8269" s="12"/>
    </row>
    <row r="8270" spans="9:199" s="1" customFormat="1">
      <c r="I8270" s="3"/>
      <c r="P8270" s="59"/>
      <c r="Q8270" s="59"/>
      <c r="R8270" s="59"/>
      <c r="T8270" s="3"/>
      <c r="U8270" s="5"/>
      <c r="V8270" s="3"/>
      <c r="W8270" s="5"/>
      <c r="AE8270" s="7"/>
      <c r="AM8270" s="8"/>
      <c r="AT8270" s="9"/>
      <c r="GM8270" s="12"/>
      <c r="GN8270" s="12"/>
      <c r="GO8270" s="12"/>
      <c r="GP8270" s="12"/>
      <c r="GQ8270" s="12"/>
    </row>
    <row r="8271" spans="9:199" s="1" customFormat="1">
      <c r="I8271" s="3"/>
      <c r="P8271" s="59"/>
      <c r="Q8271" s="59"/>
      <c r="R8271" s="59"/>
      <c r="T8271" s="3"/>
      <c r="U8271" s="5"/>
      <c r="V8271" s="3"/>
      <c r="W8271" s="5"/>
      <c r="AE8271" s="7"/>
      <c r="AM8271" s="8"/>
      <c r="AT8271" s="9"/>
      <c r="GM8271" s="12"/>
      <c r="GN8271" s="12"/>
      <c r="GO8271" s="12"/>
      <c r="GP8271" s="12"/>
      <c r="GQ8271" s="12"/>
    </row>
    <row r="8272" spans="9:199" s="1" customFormat="1">
      <c r="I8272" s="3"/>
      <c r="P8272" s="59"/>
      <c r="Q8272" s="59"/>
      <c r="R8272" s="59"/>
      <c r="T8272" s="3"/>
      <c r="U8272" s="5"/>
      <c r="V8272" s="3"/>
      <c r="W8272" s="5"/>
      <c r="AE8272" s="7"/>
      <c r="AM8272" s="8"/>
      <c r="AT8272" s="9"/>
      <c r="GM8272" s="12"/>
      <c r="GN8272" s="12"/>
      <c r="GO8272" s="12"/>
      <c r="GP8272" s="12"/>
      <c r="GQ8272" s="12"/>
    </row>
    <row r="8273" spans="9:199" s="1" customFormat="1">
      <c r="I8273" s="3"/>
      <c r="P8273" s="59"/>
      <c r="Q8273" s="59"/>
      <c r="R8273" s="59"/>
      <c r="T8273" s="3"/>
      <c r="U8273" s="5"/>
      <c r="V8273" s="3"/>
      <c r="W8273" s="5"/>
      <c r="AE8273" s="7"/>
      <c r="AM8273" s="8"/>
      <c r="AT8273" s="9"/>
      <c r="GM8273" s="12"/>
      <c r="GN8273" s="12"/>
      <c r="GO8273" s="12"/>
      <c r="GP8273" s="12"/>
      <c r="GQ8273" s="12"/>
    </row>
    <row r="8274" spans="9:199" s="1" customFormat="1">
      <c r="I8274" s="3"/>
      <c r="P8274" s="59"/>
      <c r="Q8274" s="59"/>
      <c r="R8274" s="59"/>
      <c r="T8274" s="3"/>
      <c r="U8274" s="5"/>
      <c r="V8274" s="3"/>
      <c r="W8274" s="5"/>
      <c r="AE8274" s="7"/>
      <c r="AM8274" s="8"/>
      <c r="AT8274" s="9"/>
      <c r="GM8274" s="12"/>
      <c r="GN8274" s="12"/>
      <c r="GO8274" s="12"/>
      <c r="GP8274" s="12"/>
      <c r="GQ8274" s="12"/>
    </row>
    <row r="8275" spans="9:199" s="1" customFormat="1">
      <c r="I8275" s="3"/>
      <c r="P8275" s="59"/>
      <c r="Q8275" s="59"/>
      <c r="R8275" s="59"/>
      <c r="T8275" s="3"/>
      <c r="U8275" s="5"/>
      <c r="V8275" s="3"/>
      <c r="W8275" s="5"/>
      <c r="AE8275" s="7"/>
      <c r="AM8275" s="8"/>
      <c r="AT8275" s="9"/>
      <c r="GM8275" s="12"/>
      <c r="GN8275" s="12"/>
      <c r="GO8275" s="12"/>
      <c r="GP8275" s="12"/>
      <c r="GQ8275" s="12"/>
    </row>
    <row r="8276" spans="9:199" s="1" customFormat="1">
      <c r="I8276" s="3"/>
      <c r="P8276" s="59"/>
      <c r="Q8276" s="59"/>
      <c r="R8276" s="59"/>
      <c r="T8276" s="3"/>
      <c r="U8276" s="5"/>
      <c r="V8276" s="3"/>
      <c r="W8276" s="5"/>
      <c r="AE8276" s="7"/>
      <c r="AM8276" s="8"/>
      <c r="AT8276" s="9"/>
      <c r="GM8276" s="12"/>
      <c r="GN8276" s="12"/>
      <c r="GO8276" s="12"/>
      <c r="GP8276" s="12"/>
      <c r="GQ8276" s="12"/>
    </row>
    <row r="8277" spans="9:199" s="1" customFormat="1">
      <c r="I8277" s="3"/>
      <c r="P8277" s="59"/>
      <c r="Q8277" s="59"/>
      <c r="R8277" s="59"/>
      <c r="T8277" s="3"/>
      <c r="U8277" s="5"/>
      <c r="V8277" s="3"/>
      <c r="W8277" s="5"/>
      <c r="AE8277" s="7"/>
      <c r="AM8277" s="8"/>
      <c r="AT8277" s="9"/>
      <c r="GM8277" s="12"/>
      <c r="GN8277" s="12"/>
      <c r="GO8277" s="12"/>
      <c r="GP8277" s="12"/>
      <c r="GQ8277" s="12"/>
    </row>
    <row r="8278" spans="9:199" s="1" customFormat="1">
      <c r="I8278" s="3"/>
      <c r="P8278" s="59"/>
      <c r="Q8278" s="59"/>
      <c r="R8278" s="59"/>
      <c r="T8278" s="3"/>
      <c r="U8278" s="5"/>
      <c r="V8278" s="3"/>
      <c r="W8278" s="5"/>
      <c r="AE8278" s="7"/>
      <c r="AM8278" s="8"/>
      <c r="AT8278" s="9"/>
      <c r="GM8278" s="12"/>
      <c r="GN8278" s="12"/>
      <c r="GO8278" s="12"/>
      <c r="GP8278" s="12"/>
      <c r="GQ8278" s="12"/>
    </row>
    <row r="8279" spans="9:199" s="1" customFormat="1">
      <c r="I8279" s="3"/>
      <c r="P8279" s="59"/>
      <c r="Q8279" s="59"/>
      <c r="R8279" s="59"/>
      <c r="T8279" s="3"/>
      <c r="U8279" s="5"/>
      <c r="V8279" s="3"/>
      <c r="W8279" s="5"/>
      <c r="AE8279" s="7"/>
      <c r="AM8279" s="8"/>
      <c r="AT8279" s="9"/>
      <c r="GM8279" s="12"/>
      <c r="GN8279" s="12"/>
      <c r="GO8279" s="12"/>
      <c r="GP8279" s="12"/>
      <c r="GQ8279" s="12"/>
    </row>
    <row r="8280" spans="9:199" s="1" customFormat="1">
      <c r="I8280" s="3"/>
      <c r="P8280" s="59"/>
      <c r="Q8280" s="59"/>
      <c r="R8280" s="59"/>
      <c r="T8280" s="3"/>
      <c r="U8280" s="5"/>
      <c r="V8280" s="3"/>
      <c r="W8280" s="5"/>
      <c r="AE8280" s="7"/>
      <c r="AM8280" s="8"/>
      <c r="AT8280" s="9"/>
      <c r="GM8280" s="12"/>
      <c r="GN8280" s="12"/>
      <c r="GO8280" s="12"/>
      <c r="GP8280" s="12"/>
      <c r="GQ8280" s="12"/>
    </row>
    <row r="8281" spans="9:199" s="1" customFormat="1">
      <c r="I8281" s="3"/>
      <c r="P8281" s="59"/>
      <c r="Q8281" s="59"/>
      <c r="R8281" s="59"/>
      <c r="T8281" s="3"/>
      <c r="U8281" s="5"/>
      <c r="V8281" s="3"/>
      <c r="W8281" s="5"/>
      <c r="AE8281" s="7"/>
      <c r="AM8281" s="8"/>
      <c r="AT8281" s="9"/>
      <c r="GM8281" s="12"/>
      <c r="GN8281" s="12"/>
      <c r="GO8281" s="12"/>
      <c r="GP8281" s="12"/>
      <c r="GQ8281" s="12"/>
    </row>
    <row r="8282" spans="9:199" s="1" customFormat="1">
      <c r="I8282" s="3"/>
      <c r="P8282" s="59"/>
      <c r="Q8282" s="59"/>
      <c r="R8282" s="59"/>
      <c r="T8282" s="3"/>
      <c r="U8282" s="5"/>
      <c r="V8282" s="3"/>
      <c r="W8282" s="5"/>
      <c r="AE8282" s="7"/>
      <c r="AM8282" s="8"/>
      <c r="AT8282" s="9"/>
      <c r="GM8282" s="12"/>
      <c r="GN8282" s="12"/>
      <c r="GO8282" s="12"/>
      <c r="GP8282" s="12"/>
      <c r="GQ8282" s="12"/>
    </row>
    <row r="8283" spans="9:199" s="1" customFormat="1">
      <c r="I8283" s="3"/>
      <c r="P8283" s="59"/>
      <c r="Q8283" s="59"/>
      <c r="R8283" s="59"/>
      <c r="T8283" s="3"/>
      <c r="U8283" s="5"/>
      <c r="V8283" s="3"/>
      <c r="W8283" s="5"/>
      <c r="AE8283" s="7"/>
      <c r="AM8283" s="8"/>
      <c r="AT8283" s="9"/>
      <c r="GM8283" s="12"/>
      <c r="GN8283" s="12"/>
      <c r="GO8283" s="12"/>
      <c r="GP8283" s="12"/>
      <c r="GQ8283" s="12"/>
    </row>
    <row r="8284" spans="9:199" s="1" customFormat="1">
      <c r="I8284" s="3"/>
      <c r="P8284" s="59"/>
      <c r="Q8284" s="59"/>
      <c r="R8284" s="59"/>
      <c r="T8284" s="3"/>
      <c r="U8284" s="5"/>
      <c r="V8284" s="3"/>
      <c r="W8284" s="5"/>
      <c r="AE8284" s="7"/>
      <c r="AM8284" s="8"/>
      <c r="AT8284" s="9"/>
      <c r="GM8284" s="12"/>
      <c r="GN8284" s="12"/>
      <c r="GO8284" s="12"/>
      <c r="GP8284" s="12"/>
      <c r="GQ8284" s="12"/>
    </row>
    <row r="8285" spans="9:199" s="1" customFormat="1">
      <c r="I8285" s="3"/>
      <c r="P8285" s="59"/>
      <c r="Q8285" s="59"/>
      <c r="R8285" s="59"/>
      <c r="T8285" s="3"/>
      <c r="U8285" s="5"/>
      <c r="V8285" s="3"/>
      <c r="W8285" s="5"/>
      <c r="AE8285" s="7"/>
      <c r="AM8285" s="8"/>
      <c r="AT8285" s="9"/>
      <c r="GM8285" s="12"/>
      <c r="GN8285" s="12"/>
      <c r="GO8285" s="12"/>
      <c r="GP8285" s="12"/>
      <c r="GQ8285" s="12"/>
    </row>
    <row r="8286" spans="9:199" s="1" customFormat="1">
      <c r="I8286" s="3"/>
      <c r="P8286" s="59"/>
      <c r="Q8286" s="59"/>
      <c r="R8286" s="59"/>
      <c r="T8286" s="3"/>
      <c r="U8286" s="5"/>
      <c r="V8286" s="3"/>
      <c r="W8286" s="5"/>
      <c r="AE8286" s="7"/>
      <c r="AM8286" s="8"/>
      <c r="AT8286" s="9"/>
      <c r="GM8286" s="12"/>
      <c r="GN8286" s="12"/>
      <c r="GO8286" s="12"/>
      <c r="GP8286" s="12"/>
      <c r="GQ8286" s="12"/>
    </row>
    <row r="8287" spans="9:199" s="1" customFormat="1">
      <c r="I8287" s="3"/>
      <c r="P8287" s="59"/>
      <c r="Q8287" s="59"/>
      <c r="R8287" s="59"/>
      <c r="T8287" s="3"/>
      <c r="U8287" s="5"/>
      <c r="V8287" s="3"/>
      <c r="W8287" s="5"/>
      <c r="AE8287" s="7"/>
      <c r="AM8287" s="8"/>
      <c r="AT8287" s="9"/>
      <c r="GM8287" s="12"/>
      <c r="GN8287" s="12"/>
      <c r="GO8287" s="12"/>
      <c r="GP8287" s="12"/>
      <c r="GQ8287" s="12"/>
    </row>
    <row r="8288" spans="9:199" s="1" customFormat="1">
      <c r="I8288" s="3"/>
      <c r="P8288" s="59"/>
      <c r="Q8288" s="59"/>
      <c r="R8288" s="59"/>
      <c r="T8288" s="3"/>
      <c r="U8288" s="5"/>
      <c r="V8288" s="3"/>
      <c r="W8288" s="5"/>
      <c r="AE8288" s="7"/>
      <c r="AM8288" s="8"/>
      <c r="AT8288" s="9"/>
      <c r="GM8288" s="12"/>
      <c r="GN8288" s="12"/>
      <c r="GO8288" s="12"/>
      <c r="GP8288" s="12"/>
      <c r="GQ8288" s="12"/>
    </row>
    <row r="8289" spans="9:199" s="1" customFormat="1">
      <c r="I8289" s="3"/>
      <c r="P8289" s="59"/>
      <c r="Q8289" s="59"/>
      <c r="R8289" s="59"/>
      <c r="T8289" s="3"/>
      <c r="U8289" s="5"/>
      <c r="V8289" s="3"/>
      <c r="W8289" s="5"/>
      <c r="AE8289" s="7"/>
      <c r="AM8289" s="8"/>
      <c r="AT8289" s="9"/>
      <c r="GM8289" s="12"/>
      <c r="GN8289" s="12"/>
      <c r="GO8289" s="12"/>
      <c r="GP8289" s="12"/>
      <c r="GQ8289" s="12"/>
    </row>
    <row r="8290" spans="9:199" s="1" customFormat="1">
      <c r="I8290" s="3"/>
      <c r="P8290" s="59"/>
      <c r="Q8290" s="59"/>
      <c r="R8290" s="59"/>
      <c r="T8290" s="3"/>
      <c r="U8290" s="5"/>
      <c r="V8290" s="3"/>
      <c r="W8290" s="5"/>
      <c r="AE8290" s="7"/>
      <c r="AM8290" s="8"/>
      <c r="AT8290" s="9"/>
      <c r="GM8290" s="12"/>
      <c r="GN8290" s="12"/>
      <c r="GO8290" s="12"/>
      <c r="GP8290" s="12"/>
      <c r="GQ8290" s="12"/>
    </row>
    <row r="8291" spans="9:199" s="1" customFormat="1">
      <c r="I8291" s="3"/>
      <c r="P8291" s="59"/>
      <c r="Q8291" s="59"/>
      <c r="R8291" s="59"/>
      <c r="T8291" s="3"/>
      <c r="U8291" s="5"/>
      <c r="V8291" s="3"/>
      <c r="W8291" s="5"/>
      <c r="AE8291" s="7"/>
      <c r="AM8291" s="8"/>
      <c r="AT8291" s="9"/>
      <c r="GM8291" s="12"/>
      <c r="GN8291" s="12"/>
      <c r="GO8291" s="12"/>
      <c r="GP8291" s="12"/>
      <c r="GQ8291" s="12"/>
    </row>
    <row r="8292" spans="9:199" s="1" customFormat="1">
      <c r="I8292" s="3"/>
      <c r="P8292" s="59"/>
      <c r="Q8292" s="59"/>
      <c r="R8292" s="59"/>
      <c r="T8292" s="3"/>
      <c r="U8292" s="5"/>
      <c r="V8292" s="3"/>
      <c r="W8292" s="5"/>
      <c r="AE8292" s="7"/>
      <c r="AM8292" s="8"/>
      <c r="AT8292" s="9"/>
      <c r="GM8292" s="12"/>
      <c r="GN8292" s="12"/>
      <c r="GO8292" s="12"/>
      <c r="GP8292" s="12"/>
      <c r="GQ8292" s="12"/>
    </row>
    <row r="8293" spans="9:199" s="1" customFormat="1">
      <c r="I8293" s="3"/>
      <c r="P8293" s="59"/>
      <c r="Q8293" s="59"/>
      <c r="R8293" s="59"/>
      <c r="T8293" s="3"/>
      <c r="U8293" s="5"/>
      <c r="V8293" s="3"/>
      <c r="W8293" s="5"/>
      <c r="AE8293" s="7"/>
      <c r="AM8293" s="8"/>
      <c r="AT8293" s="9"/>
      <c r="GM8293" s="12"/>
      <c r="GN8293" s="12"/>
      <c r="GO8293" s="12"/>
      <c r="GP8293" s="12"/>
      <c r="GQ8293" s="12"/>
    </row>
    <row r="8294" spans="9:199" s="1" customFormat="1">
      <c r="I8294" s="3"/>
      <c r="P8294" s="59"/>
      <c r="Q8294" s="59"/>
      <c r="R8294" s="59"/>
      <c r="T8294" s="3"/>
      <c r="U8294" s="5"/>
      <c r="V8294" s="3"/>
      <c r="W8294" s="5"/>
      <c r="AE8294" s="7"/>
      <c r="AM8294" s="8"/>
      <c r="AT8294" s="9"/>
      <c r="GM8294" s="12"/>
      <c r="GN8294" s="12"/>
      <c r="GO8294" s="12"/>
      <c r="GP8294" s="12"/>
      <c r="GQ8294" s="12"/>
    </row>
    <row r="8295" spans="9:199" s="1" customFormat="1">
      <c r="I8295" s="3"/>
      <c r="P8295" s="59"/>
      <c r="Q8295" s="59"/>
      <c r="R8295" s="59"/>
      <c r="T8295" s="3"/>
      <c r="U8295" s="5"/>
      <c r="V8295" s="3"/>
      <c r="W8295" s="5"/>
      <c r="AE8295" s="7"/>
      <c r="AM8295" s="8"/>
      <c r="AT8295" s="9"/>
      <c r="GM8295" s="12"/>
      <c r="GN8295" s="12"/>
      <c r="GO8295" s="12"/>
      <c r="GP8295" s="12"/>
      <c r="GQ8295" s="12"/>
    </row>
    <row r="8296" spans="9:199" s="1" customFormat="1">
      <c r="I8296" s="3"/>
      <c r="P8296" s="59"/>
      <c r="Q8296" s="59"/>
      <c r="R8296" s="59"/>
      <c r="T8296" s="3"/>
      <c r="U8296" s="5"/>
      <c r="V8296" s="3"/>
      <c r="W8296" s="5"/>
      <c r="AE8296" s="7"/>
      <c r="AM8296" s="8"/>
      <c r="AT8296" s="9"/>
      <c r="GM8296" s="12"/>
      <c r="GN8296" s="12"/>
      <c r="GO8296" s="12"/>
      <c r="GP8296" s="12"/>
      <c r="GQ8296" s="12"/>
    </row>
    <row r="8297" spans="9:199" s="1" customFormat="1">
      <c r="I8297" s="3"/>
      <c r="P8297" s="59"/>
      <c r="Q8297" s="59"/>
      <c r="R8297" s="59"/>
      <c r="T8297" s="3"/>
      <c r="U8297" s="5"/>
      <c r="V8297" s="3"/>
      <c r="W8297" s="5"/>
      <c r="AE8297" s="7"/>
      <c r="AM8297" s="8"/>
      <c r="AT8297" s="9"/>
      <c r="GM8297" s="12"/>
      <c r="GN8297" s="12"/>
      <c r="GO8297" s="12"/>
      <c r="GP8297" s="12"/>
      <c r="GQ8297" s="12"/>
    </row>
    <row r="8298" spans="9:199" s="1" customFormat="1">
      <c r="I8298" s="3"/>
      <c r="P8298" s="59"/>
      <c r="Q8298" s="59"/>
      <c r="R8298" s="59"/>
      <c r="T8298" s="3"/>
      <c r="U8298" s="5"/>
      <c r="V8298" s="3"/>
      <c r="W8298" s="5"/>
      <c r="AE8298" s="7"/>
      <c r="AM8298" s="8"/>
      <c r="AT8298" s="9"/>
      <c r="GM8298" s="12"/>
      <c r="GN8298" s="12"/>
      <c r="GO8298" s="12"/>
      <c r="GP8298" s="12"/>
      <c r="GQ8298" s="12"/>
    </row>
    <row r="8299" spans="9:199" s="1" customFormat="1">
      <c r="I8299" s="3"/>
      <c r="P8299" s="59"/>
      <c r="Q8299" s="59"/>
      <c r="R8299" s="59"/>
      <c r="T8299" s="3"/>
      <c r="U8299" s="5"/>
      <c r="V8299" s="3"/>
      <c r="W8299" s="5"/>
      <c r="AE8299" s="7"/>
      <c r="AM8299" s="8"/>
      <c r="AT8299" s="9"/>
      <c r="GM8299" s="12"/>
      <c r="GN8299" s="12"/>
      <c r="GO8299" s="12"/>
      <c r="GP8299" s="12"/>
      <c r="GQ8299" s="12"/>
    </row>
    <row r="8300" spans="9:199" s="1" customFormat="1">
      <c r="I8300" s="3"/>
      <c r="P8300" s="59"/>
      <c r="Q8300" s="59"/>
      <c r="R8300" s="59"/>
      <c r="T8300" s="3"/>
      <c r="U8300" s="5"/>
      <c r="V8300" s="3"/>
      <c r="W8300" s="5"/>
      <c r="AE8300" s="7"/>
      <c r="AM8300" s="8"/>
      <c r="AT8300" s="9"/>
      <c r="GM8300" s="12"/>
      <c r="GN8300" s="12"/>
      <c r="GO8300" s="12"/>
      <c r="GP8300" s="12"/>
      <c r="GQ8300" s="12"/>
    </row>
    <row r="8301" spans="9:199" s="1" customFormat="1">
      <c r="I8301" s="3"/>
      <c r="P8301" s="59"/>
      <c r="Q8301" s="59"/>
      <c r="R8301" s="59"/>
      <c r="T8301" s="3"/>
      <c r="U8301" s="5"/>
      <c r="V8301" s="3"/>
      <c r="W8301" s="5"/>
      <c r="AE8301" s="7"/>
      <c r="AM8301" s="8"/>
      <c r="AT8301" s="9"/>
      <c r="GM8301" s="12"/>
      <c r="GN8301" s="12"/>
      <c r="GO8301" s="12"/>
      <c r="GP8301" s="12"/>
      <c r="GQ8301" s="12"/>
    </row>
    <row r="8302" spans="9:199" s="1" customFormat="1">
      <c r="I8302" s="3"/>
      <c r="P8302" s="59"/>
      <c r="Q8302" s="59"/>
      <c r="R8302" s="59"/>
      <c r="T8302" s="3"/>
      <c r="U8302" s="5"/>
      <c r="V8302" s="3"/>
      <c r="W8302" s="5"/>
      <c r="AE8302" s="7"/>
      <c r="AM8302" s="8"/>
      <c r="AT8302" s="9"/>
      <c r="GM8302" s="12"/>
      <c r="GN8302" s="12"/>
      <c r="GO8302" s="12"/>
      <c r="GP8302" s="12"/>
      <c r="GQ8302" s="12"/>
    </row>
    <row r="8303" spans="9:199" s="1" customFormat="1">
      <c r="I8303" s="3"/>
      <c r="P8303" s="59"/>
      <c r="Q8303" s="59"/>
      <c r="R8303" s="59"/>
      <c r="T8303" s="3"/>
      <c r="U8303" s="5"/>
      <c r="V8303" s="3"/>
      <c r="W8303" s="5"/>
      <c r="AE8303" s="7"/>
      <c r="AM8303" s="8"/>
      <c r="AT8303" s="9"/>
      <c r="GM8303" s="12"/>
      <c r="GN8303" s="12"/>
      <c r="GO8303" s="12"/>
      <c r="GP8303" s="12"/>
      <c r="GQ8303" s="12"/>
    </row>
    <row r="8304" spans="9:199" s="1" customFormat="1">
      <c r="I8304" s="3"/>
      <c r="P8304" s="59"/>
      <c r="Q8304" s="59"/>
      <c r="R8304" s="59"/>
      <c r="T8304" s="3"/>
      <c r="U8304" s="5"/>
      <c r="V8304" s="3"/>
      <c r="W8304" s="5"/>
      <c r="AE8304" s="7"/>
      <c r="AM8304" s="8"/>
      <c r="AT8304" s="9"/>
      <c r="GM8304" s="12"/>
      <c r="GN8304" s="12"/>
      <c r="GO8304" s="12"/>
      <c r="GP8304" s="12"/>
      <c r="GQ8304" s="12"/>
    </row>
    <row r="8305" spans="9:199" s="1" customFormat="1">
      <c r="I8305" s="3"/>
      <c r="P8305" s="59"/>
      <c r="Q8305" s="59"/>
      <c r="R8305" s="59"/>
      <c r="T8305" s="3"/>
      <c r="U8305" s="5"/>
      <c r="V8305" s="3"/>
      <c r="W8305" s="5"/>
      <c r="AE8305" s="7"/>
      <c r="AM8305" s="8"/>
      <c r="AT8305" s="9"/>
      <c r="GM8305" s="12"/>
      <c r="GN8305" s="12"/>
      <c r="GO8305" s="12"/>
      <c r="GP8305" s="12"/>
      <c r="GQ8305" s="12"/>
    </row>
    <row r="8306" spans="9:199" s="1" customFormat="1">
      <c r="I8306" s="3"/>
      <c r="P8306" s="59"/>
      <c r="Q8306" s="59"/>
      <c r="R8306" s="59"/>
      <c r="T8306" s="3"/>
      <c r="U8306" s="5"/>
      <c r="V8306" s="3"/>
      <c r="W8306" s="5"/>
      <c r="AE8306" s="7"/>
      <c r="AM8306" s="8"/>
      <c r="AT8306" s="9"/>
      <c r="GM8306" s="12"/>
      <c r="GN8306" s="12"/>
      <c r="GO8306" s="12"/>
      <c r="GP8306" s="12"/>
      <c r="GQ8306" s="12"/>
    </row>
    <row r="8307" spans="9:199" s="1" customFormat="1">
      <c r="I8307" s="3"/>
      <c r="P8307" s="59"/>
      <c r="Q8307" s="59"/>
      <c r="R8307" s="59"/>
      <c r="T8307" s="3"/>
      <c r="U8307" s="5"/>
      <c r="V8307" s="3"/>
      <c r="W8307" s="5"/>
      <c r="AE8307" s="7"/>
      <c r="AM8307" s="8"/>
      <c r="AT8307" s="9"/>
      <c r="GM8307" s="12"/>
      <c r="GN8307" s="12"/>
      <c r="GO8307" s="12"/>
      <c r="GP8307" s="12"/>
      <c r="GQ8307" s="12"/>
    </row>
    <row r="8308" spans="9:199" s="1" customFormat="1">
      <c r="I8308" s="3"/>
      <c r="P8308" s="59"/>
      <c r="Q8308" s="59"/>
      <c r="R8308" s="59"/>
      <c r="T8308" s="3"/>
      <c r="U8308" s="5"/>
      <c r="V8308" s="3"/>
      <c r="W8308" s="5"/>
      <c r="AE8308" s="7"/>
      <c r="AM8308" s="8"/>
      <c r="AT8308" s="9"/>
      <c r="GM8308" s="12"/>
      <c r="GN8308" s="12"/>
      <c r="GO8308" s="12"/>
      <c r="GP8308" s="12"/>
      <c r="GQ8308" s="12"/>
    </row>
    <row r="8309" spans="9:199" s="1" customFormat="1">
      <c r="I8309" s="3"/>
      <c r="P8309" s="59"/>
      <c r="Q8309" s="59"/>
      <c r="R8309" s="59"/>
      <c r="T8309" s="3"/>
      <c r="U8309" s="5"/>
      <c r="V8309" s="3"/>
      <c r="W8309" s="5"/>
      <c r="AE8309" s="7"/>
      <c r="AM8309" s="8"/>
      <c r="AT8309" s="9"/>
      <c r="GM8309" s="12"/>
      <c r="GN8309" s="12"/>
      <c r="GO8309" s="12"/>
      <c r="GP8309" s="12"/>
      <c r="GQ8309" s="12"/>
    </row>
    <row r="8310" spans="9:199" s="1" customFormat="1">
      <c r="I8310" s="3"/>
      <c r="P8310" s="59"/>
      <c r="Q8310" s="59"/>
      <c r="R8310" s="59"/>
      <c r="T8310" s="3"/>
      <c r="U8310" s="5"/>
      <c r="V8310" s="3"/>
      <c r="W8310" s="5"/>
      <c r="AE8310" s="7"/>
      <c r="AM8310" s="8"/>
      <c r="AT8310" s="9"/>
      <c r="GM8310" s="12"/>
      <c r="GN8310" s="12"/>
      <c r="GO8310" s="12"/>
      <c r="GP8310" s="12"/>
      <c r="GQ8310" s="12"/>
    </row>
    <row r="8311" spans="9:199" s="1" customFormat="1">
      <c r="I8311" s="3"/>
      <c r="P8311" s="59"/>
      <c r="Q8311" s="59"/>
      <c r="R8311" s="59"/>
      <c r="T8311" s="3"/>
      <c r="U8311" s="5"/>
      <c r="V8311" s="3"/>
      <c r="W8311" s="5"/>
      <c r="AE8311" s="7"/>
      <c r="AM8311" s="8"/>
      <c r="AT8311" s="9"/>
      <c r="GM8311" s="12"/>
      <c r="GN8311" s="12"/>
      <c r="GO8311" s="12"/>
      <c r="GP8311" s="12"/>
      <c r="GQ8311" s="12"/>
    </row>
    <row r="8312" spans="9:199" s="1" customFormat="1">
      <c r="I8312" s="3"/>
      <c r="P8312" s="59"/>
      <c r="Q8312" s="59"/>
      <c r="R8312" s="59"/>
      <c r="T8312" s="3"/>
      <c r="U8312" s="5"/>
      <c r="V8312" s="3"/>
      <c r="W8312" s="5"/>
      <c r="AE8312" s="7"/>
      <c r="AM8312" s="8"/>
      <c r="AT8312" s="9"/>
      <c r="GM8312" s="12"/>
      <c r="GN8312" s="12"/>
      <c r="GO8312" s="12"/>
      <c r="GP8312" s="12"/>
      <c r="GQ8312" s="12"/>
    </row>
    <row r="8313" spans="9:199" s="1" customFormat="1">
      <c r="I8313" s="3"/>
      <c r="P8313" s="59"/>
      <c r="Q8313" s="59"/>
      <c r="R8313" s="59"/>
      <c r="T8313" s="3"/>
      <c r="U8313" s="5"/>
      <c r="V8313" s="3"/>
      <c r="W8313" s="5"/>
      <c r="AE8313" s="7"/>
      <c r="AM8313" s="8"/>
      <c r="AT8313" s="9"/>
      <c r="GM8313" s="12"/>
      <c r="GN8313" s="12"/>
      <c r="GO8313" s="12"/>
      <c r="GP8313" s="12"/>
      <c r="GQ8313" s="12"/>
    </row>
    <row r="8314" spans="9:199" s="1" customFormat="1">
      <c r="I8314" s="3"/>
      <c r="P8314" s="59"/>
      <c r="Q8314" s="59"/>
      <c r="R8314" s="59"/>
      <c r="T8314" s="3"/>
      <c r="U8314" s="5"/>
      <c r="V8314" s="3"/>
      <c r="W8314" s="5"/>
      <c r="AE8314" s="7"/>
      <c r="AM8314" s="8"/>
      <c r="AT8314" s="9"/>
      <c r="GM8314" s="12"/>
      <c r="GN8314" s="12"/>
      <c r="GO8314" s="12"/>
      <c r="GP8314" s="12"/>
      <c r="GQ8314" s="12"/>
    </row>
    <row r="8315" spans="9:199" s="1" customFormat="1">
      <c r="I8315" s="3"/>
      <c r="P8315" s="59"/>
      <c r="Q8315" s="59"/>
      <c r="R8315" s="59"/>
      <c r="T8315" s="3"/>
      <c r="U8315" s="5"/>
      <c r="V8315" s="3"/>
      <c r="W8315" s="5"/>
      <c r="AE8315" s="7"/>
      <c r="AM8315" s="8"/>
      <c r="AT8315" s="9"/>
      <c r="GM8315" s="12"/>
      <c r="GN8315" s="12"/>
      <c r="GO8315" s="12"/>
      <c r="GP8315" s="12"/>
      <c r="GQ8315" s="12"/>
    </row>
    <row r="8316" spans="9:199" s="1" customFormat="1">
      <c r="I8316" s="3"/>
      <c r="P8316" s="59"/>
      <c r="Q8316" s="59"/>
      <c r="R8316" s="59"/>
      <c r="T8316" s="3"/>
      <c r="U8316" s="5"/>
      <c r="V8316" s="3"/>
      <c r="W8316" s="5"/>
      <c r="AE8316" s="7"/>
      <c r="AM8316" s="8"/>
      <c r="AT8316" s="9"/>
      <c r="GM8316" s="12"/>
      <c r="GN8316" s="12"/>
      <c r="GO8316" s="12"/>
      <c r="GP8316" s="12"/>
      <c r="GQ8316" s="12"/>
    </row>
    <row r="8317" spans="9:199" s="1" customFormat="1">
      <c r="I8317" s="3"/>
      <c r="P8317" s="59"/>
      <c r="Q8317" s="59"/>
      <c r="R8317" s="59"/>
      <c r="T8317" s="3"/>
      <c r="U8317" s="5"/>
      <c r="V8317" s="3"/>
      <c r="W8317" s="5"/>
      <c r="AE8317" s="7"/>
      <c r="AM8317" s="8"/>
      <c r="AT8317" s="9"/>
      <c r="GM8317" s="12"/>
      <c r="GN8317" s="12"/>
      <c r="GO8317" s="12"/>
      <c r="GP8317" s="12"/>
      <c r="GQ8317" s="12"/>
    </row>
    <row r="8318" spans="9:199" s="1" customFormat="1">
      <c r="I8318" s="3"/>
      <c r="P8318" s="59"/>
      <c r="Q8318" s="59"/>
      <c r="R8318" s="59"/>
      <c r="T8318" s="3"/>
      <c r="U8318" s="5"/>
      <c r="V8318" s="3"/>
      <c r="W8318" s="5"/>
      <c r="AE8318" s="7"/>
      <c r="AM8318" s="8"/>
      <c r="AT8318" s="9"/>
      <c r="GM8318" s="12"/>
      <c r="GN8318" s="12"/>
      <c r="GO8318" s="12"/>
      <c r="GP8318" s="12"/>
      <c r="GQ8318" s="12"/>
    </row>
    <row r="8319" spans="9:199" s="1" customFormat="1">
      <c r="I8319" s="3"/>
      <c r="P8319" s="59"/>
      <c r="Q8319" s="59"/>
      <c r="R8319" s="59"/>
      <c r="T8319" s="3"/>
      <c r="U8319" s="5"/>
      <c r="V8319" s="3"/>
      <c r="W8319" s="5"/>
      <c r="AE8319" s="7"/>
      <c r="AM8319" s="8"/>
      <c r="AT8319" s="9"/>
      <c r="GM8319" s="12"/>
      <c r="GN8319" s="12"/>
      <c r="GO8319" s="12"/>
      <c r="GP8319" s="12"/>
      <c r="GQ8319" s="12"/>
    </row>
    <row r="8320" spans="9:199" s="1" customFormat="1">
      <c r="I8320" s="3"/>
      <c r="P8320" s="59"/>
      <c r="Q8320" s="59"/>
      <c r="R8320" s="59"/>
      <c r="T8320" s="3"/>
      <c r="U8320" s="5"/>
      <c r="V8320" s="3"/>
      <c r="W8320" s="5"/>
      <c r="AE8320" s="7"/>
      <c r="AM8320" s="8"/>
      <c r="AT8320" s="9"/>
      <c r="GM8320" s="12"/>
      <c r="GN8320" s="12"/>
      <c r="GO8320" s="12"/>
      <c r="GP8320" s="12"/>
      <c r="GQ8320" s="12"/>
    </row>
    <row r="8321" spans="9:199" s="1" customFormat="1">
      <c r="I8321" s="3"/>
      <c r="P8321" s="59"/>
      <c r="Q8321" s="59"/>
      <c r="R8321" s="59"/>
      <c r="T8321" s="3"/>
      <c r="U8321" s="5"/>
      <c r="V8321" s="3"/>
      <c r="W8321" s="5"/>
      <c r="AE8321" s="7"/>
      <c r="AM8321" s="8"/>
      <c r="AT8321" s="9"/>
      <c r="GM8321" s="12"/>
      <c r="GN8321" s="12"/>
      <c r="GO8321" s="12"/>
      <c r="GP8321" s="12"/>
      <c r="GQ8321" s="12"/>
    </row>
    <row r="8322" spans="9:199" s="1" customFormat="1">
      <c r="I8322" s="3"/>
      <c r="P8322" s="59"/>
      <c r="Q8322" s="59"/>
      <c r="R8322" s="59"/>
      <c r="T8322" s="3"/>
      <c r="U8322" s="5"/>
      <c r="V8322" s="3"/>
      <c r="W8322" s="5"/>
      <c r="AE8322" s="7"/>
      <c r="AM8322" s="8"/>
      <c r="AT8322" s="9"/>
      <c r="GM8322" s="12"/>
      <c r="GN8322" s="12"/>
      <c r="GO8322" s="12"/>
      <c r="GP8322" s="12"/>
      <c r="GQ8322" s="12"/>
    </row>
    <row r="8323" spans="9:199" s="1" customFormat="1">
      <c r="I8323" s="3"/>
      <c r="P8323" s="59"/>
      <c r="Q8323" s="59"/>
      <c r="R8323" s="59"/>
      <c r="T8323" s="3"/>
      <c r="U8323" s="5"/>
      <c r="V8323" s="3"/>
      <c r="W8323" s="5"/>
      <c r="AE8323" s="7"/>
      <c r="AM8323" s="8"/>
      <c r="AT8323" s="9"/>
      <c r="GM8323" s="12"/>
      <c r="GN8323" s="12"/>
      <c r="GO8323" s="12"/>
      <c r="GP8323" s="12"/>
      <c r="GQ8323" s="12"/>
    </row>
    <row r="8324" spans="9:199" s="1" customFormat="1">
      <c r="I8324" s="3"/>
      <c r="P8324" s="59"/>
      <c r="Q8324" s="59"/>
      <c r="R8324" s="59"/>
      <c r="T8324" s="3"/>
      <c r="U8324" s="5"/>
      <c r="V8324" s="3"/>
      <c r="W8324" s="5"/>
      <c r="AE8324" s="7"/>
      <c r="AM8324" s="8"/>
      <c r="AT8324" s="9"/>
      <c r="GM8324" s="12"/>
      <c r="GN8324" s="12"/>
      <c r="GO8324" s="12"/>
      <c r="GP8324" s="12"/>
      <c r="GQ8324" s="12"/>
    </row>
    <row r="8325" spans="9:199" s="1" customFormat="1">
      <c r="I8325" s="3"/>
      <c r="P8325" s="59"/>
      <c r="Q8325" s="59"/>
      <c r="R8325" s="59"/>
      <c r="T8325" s="3"/>
      <c r="U8325" s="5"/>
      <c r="V8325" s="3"/>
      <c r="W8325" s="5"/>
      <c r="AE8325" s="7"/>
      <c r="AM8325" s="8"/>
      <c r="AT8325" s="9"/>
      <c r="GM8325" s="12"/>
      <c r="GN8325" s="12"/>
      <c r="GO8325" s="12"/>
      <c r="GP8325" s="12"/>
      <c r="GQ8325" s="12"/>
    </row>
    <row r="8326" spans="9:199" s="1" customFormat="1">
      <c r="I8326" s="3"/>
      <c r="P8326" s="59"/>
      <c r="Q8326" s="59"/>
      <c r="R8326" s="59"/>
      <c r="T8326" s="3"/>
      <c r="U8326" s="5"/>
      <c r="V8326" s="3"/>
      <c r="W8326" s="5"/>
      <c r="AE8326" s="7"/>
      <c r="AM8326" s="8"/>
      <c r="AT8326" s="9"/>
      <c r="GM8326" s="12"/>
      <c r="GN8326" s="12"/>
      <c r="GO8326" s="12"/>
      <c r="GP8326" s="12"/>
      <c r="GQ8326" s="12"/>
    </row>
    <row r="8327" spans="9:199" s="1" customFormat="1">
      <c r="I8327" s="3"/>
      <c r="P8327" s="59"/>
      <c r="Q8327" s="59"/>
      <c r="R8327" s="59"/>
      <c r="T8327" s="3"/>
      <c r="U8327" s="5"/>
      <c r="V8327" s="3"/>
      <c r="W8327" s="5"/>
      <c r="AE8327" s="7"/>
      <c r="AM8327" s="8"/>
      <c r="AT8327" s="9"/>
      <c r="GM8327" s="12"/>
      <c r="GN8327" s="12"/>
      <c r="GO8327" s="12"/>
      <c r="GP8327" s="12"/>
      <c r="GQ8327" s="12"/>
    </row>
    <row r="8328" spans="9:199" s="1" customFormat="1">
      <c r="I8328" s="3"/>
      <c r="P8328" s="59"/>
      <c r="Q8328" s="59"/>
      <c r="R8328" s="59"/>
      <c r="T8328" s="3"/>
      <c r="U8328" s="5"/>
      <c r="V8328" s="3"/>
      <c r="W8328" s="5"/>
      <c r="AE8328" s="7"/>
      <c r="AM8328" s="8"/>
      <c r="AT8328" s="9"/>
      <c r="GM8328" s="12"/>
      <c r="GN8328" s="12"/>
      <c r="GO8328" s="12"/>
      <c r="GP8328" s="12"/>
      <c r="GQ8328" s="12"/>
    </row>
    <row r="8329" spans="9:199" s="1" customFormat="1">
      <c r="I8329" s="3"/>
      <c r="P8329" s="59"/>
      <c r="Q8329" s="59"/>
      <c r="R8329" s="59"/>
      <c r="T8329" s="3"/>
      <c r="U8329" s="5"/>
      <c r="V8329" s="3"/>
      <c r="W8329" s="5"/>
      <c r="AE8329" s="7"/>
      <c r="AM8329" s="8"/>
      <c r="AT8329" s="9"/>
      <c r="GM8329" s="12"/>
      <c r="GN8329" s="12"/>
      <c r="GO8329" s="12"/>
      <c r="GP8329" s="12"/>
      <c r="GQ8329" s="12"/>
    </row>
    <row r="8330" spans="9:199" s="1" customFormat="1">
      <c r="I8330" s="3"/>
      <c r="P8330" s="59"/>
      <c r="Q8330" s="59"/>
      <c r="R8330" s="59"/>
      <c r="T8330" s="3"/>
      <c r="U8330" s="5"/>
      <c r="V8330" s="3"/>
      <c r="W8330" s="5"/>
      <c r="AE8330" s="7"/>
      <c r="AM8330" s="8"/>
      <c r="AT8330" s="9"/>
      <c r="GM8330" s="12"/>
      <c r="GN8330" s="12"/>
      <c r="GO8330" s="12"/>
      <c r="GP8330" s="12"/>
      <c r="GQ8330" s="12"/>
    </row>
    <row r="8331" spans="9:199" s="1" customFormat="1">
      <c r="I8331" s="3"/>
      <c r="P8331" s="59"/>
      <c r="Q8331" s="59"/>
      <c r="R8331" s="59"/>
      <c r="T8331" s="3"/>
      <c r="U8331" s="5"/>
      <c r="V8331" s="3"/>
      <c r="W8331" s="5"/>
      <c r="AE8331" s="7"/>
      <c r="AM8331" s="8"/>
      <c r="AT8331" s="9"/>
      <c r="GM8331" s="12"/>
      <c r="GN8331" s="12"/>
      <c r="GO8331" s="12"/>
      <c r="GP8331" s="12"/>
      <c r="GQ8331" s="12"/>
    </row>
    <row r="8332" spans="9:199" s="1" customFormat="1">
      <c r="I8332" s="3"/>
      <c r="P8332" s="59"/>
      <c r="Q8332" s="59"/>
      <c r="R8332" s="59"/>
      <c r="T8332" s="3"/>
      <c r="U8332" s="5"/>
      <c r="V8332" s="3"/>
      <c r="W8332" s="5"/>
      <c r="AE8332" s="7"/>
      <c r="AM8332" s="8"/>
      <c r="AT8332" s="9"/>
      <c r="GM8332" s="12"/>
      <c r="GN8332" s="12"/>
      <c r="GO8332" s="12"/>
      <c r="GP8332" s="12"/>
      <c r="GQ8332" s="12"/>
    </row>
    <row r="8333" spans="9:199" s="1" customFormat="1">
      <c r="I8333" s="3"/>
      <c r="P8333" s="59"/>
      <c r="Q8333" s="59"/>
      <c r="R8333" s="59"/>
      <c r="T8333" s="3"/>
      <c r="U8333" s="5"/>
      <c r="V8333" s="3"/>
      <c r="W8333" s="5"/>
      <c r="AE8333" s="7"/>
      <c r="AM8333" s="8"/>
      <c r="AT8333" s="9"/>
      <c r="GM8333" s="12"/>
      <c r="GN8333" s="12"/>
      <c r="GO8333" s="12"/>
      <c r="GP8333" s="12"/>
      <c r="GQ8333" s="12"/>
    </row>
    <row r="8334" spans="9:199" s="1" customFormat="1">
      <c r="I8334" s="3"/>
      <c r="P8334" s="59"/>
      <c r="Q8334" s="59"/>
      <c r="R8334" s="59"/>
      <c r="T8334" s="3"/>
      <c r="U8334" s="5"/>
      <c r="V8334" s="3"/>
      <c r="W8334" s="5"/>
      <c r="AE8334" s="7"/>
      <c r="AM8334" s="8"/>
      <c r="AT8334" s="9"/>
      <c r="GM8334" s="12"/>
      <c r="GN8334" s="12"/>
      <c r="GO8334" s="12"/>
      <c r="GP8334" s="12"/>
      <c r="GQ8334" s="12"/>
    </row>
    <row r="8335" spans="9:199" s="1" customFormat="1">
      <c r="I8335" s="3"/>
      <c r="P8335" s="59"/>
      <c r="Q8335" s="59"/>
      <c r="R8335" s="59"/>
      <c r="T8335" s="3"/>
      <c r="U8335" s="5"/>
      <c r="V8335" s="3"/>
      <c r="W8335" s="5"/>
      <c r="AE8335" s="7"/>
      <c r="AM8335" s="8"/>
      <c r="AT8335" s="9"/>
      <c r="GM8335" s="12"/>
      <c r="GN8335" s="12"/>
      <c r="GO8335" s="12"/>
      <c r="GP8335" s="12"/>
      <c r="GQ8335" s="12"/>
    </row>
    <row r="8336" spans="9:199" s="1" customFormat="1">
      <c r="I8336" s="3"/>
      <c r="P8336" s="59"/>
      <c r="Q8336" s="59"/>
      <c r="R8336" s="59"/>
      <c r="T8336" s="3"/>
      <c r="U8336" s="5"/>
      <c r="V8336" s="3"/>
      <c r="W8336" s="5"/>
      <c r="AE8336" s="7"/>
      <c r="AM8336" s="8"/>
      <c r="AT8336" s="9"/>
      <c r="GM8336" s="12"/>
      <c r="GN8336" s="12"/>
      <c r="GO8336" s="12"/>
      <c r="GP8336" s="12"/>
      <c r="GQ8336" s="12"/>
    </row>
    <row r="8337" spans="9:199" s="1" customFormat="1">
      <c r="I8337" s="3"/>
      <c r="P8337" s="59"/>
      <c r="Q8337" s="59"/>
      <c r="R8337" s="59"/>
      <c r="T8337" s="3"/>
      <c r="U8337" s="5"/>
      <c r="V8337" s="3"/>
      <c r="W8337" s="5"/>
      <c r="AE8337" s="7"/>
      <c r="AM8337" s="8"/>
      <c r="AT8337" s="9"/>
      <c r="GM8337" s="12"/>
      <c r="GN8337" s="12"/>
      <c r="GO8337" s="12"/>
      <c r="GP8337" s="12"/>
      <c r="GQ8337" s="12"/>
    </row>
    <row r="8338" spans="9:199" s="1" customFormat="1">
      <c r="I8338" s="3"/>
      <c r="P8338" s="59"/>
      <c r="Q8338" s="59"/>
      <c r="R8338" s="59"/>
      <c r="T8338" s="3"/>
      <c r="U8338" s="5"/>
      <c r="V8338" s="3"/>
      <c r="W8338" s="5"/>
      <c r="AE8338" s="7"/>
      <c r="AM8338" s="8"/>
      <c r="AT8338" s="9"/>
      <c r="GM8338" s="12"/>
      <c r="GN8338" s="12"/>
      <c r="GO8338" s="12"/>
      <c r="GP8338" s="12"/>
      <c r="GQ8338" s="12"/>
    </row>
    <row r="8339" spans="9:199" s="1" customFormat="1">
      <c r="I8339" s="3"/>
      <c r="P8339" s="59"/>
      <c r="Q8339" s="59"/>
      <c r="R8339" s="59"/>
      <c r="T8339" s="3"/>
      <c r="U8339" s="5"/>
      <c r="V8339" s="3"/>
      <c r="W8339" s="5"/>
      <c r="AE8339" s="7"/>
      <c r="AM8339" s="8"/>
      <c r="AT8339" s="9"/>
      <c r="GM8339" s="12"/>
      <c r="GN8339" s="12"/>
      <c r="GO8339" s="12"/>
      <c r="GP8339" s="12"/>
      <c r="GQ8339" s="12"/>
    </row>
    <row r="8340" spans="9:199" s="1" customFormat="1">
      <c r="I8340" s="3"/>
      <c r="P8340" s="59"/>
      <c r="Q8340" s="59"/>
      <c r="R8340" s="59"/>
      <c r="T8340" s="3"/>
      <c r="U8340" s="5"/>
      <c r="V8340" s="3"/>
      <c r="W8340" s="5"/>
      <c r="AE8340" s="7"/>
      <c r="AM8340" s="8"/>
      <c r="AT8340" s="9"/>
      <c r="GM8340" s="12"/>
      <c r="GN8340" s="12"/>
      <c r="GO8340" s="12"/>
      <c r="GP8340" s="12"/>
      <c r="GQ8340" s="12"/>
    </row>
    <row r="8341" spans="9:199" s="1" customFormat="1">
      <c r="I8341" s="3"/>
      <c r="P8341" s="59"/>
      <c r="Q8341" s="59"/>
      <c r="R8341" s="59"/>
      <c r="T8341" s="3"/>
      <c r="U8341" s="5"/>
      <c r="V8341" s="3"/>
      <c r="W8341" s="5"/>
      <c r="AE8341" s="7"/>
      <c r="AM8341" s="8"/>
      <c r="AT8341" s="9"/>
      <c r="GM8341" s="12"/>
      <c r="GN8341" s="12"/>
      <c r="GO8341" s="12"/>
      <c r="GP8341" s="12"/>
      <c r="GQ8341" s="12"/>
    </row>
    <row r="8342" spans="9:199" s="1" customFormat="1">
      <c r="I8342" s="3"/>
      <c r="P8342" s="59"/>
      <c r="Q8342" s="59"/>
      <c r="R8342" s="59"/>
      <c r="T8342" s="3"/>
      <c r="U8342" s="5"/>
      <c r="V8342" s="3"/>
      <c r="W8342" s="5"/>
      <c r="AE8342" s="7"/>
      <c r="AM8342" s="8"/>
      <c r="AT8342" s="9"/>
      <c r="GM8342" s="12"/>
      <c r="GN8342" s="12"/>
      <c r="GO8342" s="12"/>
      <c r="GP8342" s="12"/>
      <c r="GQ8342" s="12"/>
    </row>
    <row r="8343" spans="9:199" s="1" customFormat="1">
      <c r="I8343" s="3"/>
      <c r="P8343" s="59"/>
      <c r="Q8343" s="59"/>
      <c r="R8343" s="59"/>
      <c r="T8343" s="3"/>
      <c r="U8343" s="5"/>
      <c r="V8343" s="3"/>
      <c r="W8343" s="5"/>
      <c r="AE8343" s="7"/>
      <c r="AM8343" s="8"/>
      <c r="AT8343" s="9"/>
      <c r="GM8343" s="12"/>
      <c r="GN8343" s="12"/>
      <c r="GO8343" s="12"/>
      <c r="GP8343" s="12"/>
      <c r="GQ8343" s="12"/>
    </row>
    <row r="8344" spans="9:199" s="1" customFormat="1">
      <c r="I8344" s="3"/>
      <c r="P8344" s="59"/>
      <c r="Q8344" s="59"/>
      <c r="R8344" s="59"/>
      <c r="T8344" s="3"/>
      <c r="U8344" s="5"/>
      <c r="V8344" s="3"/>
      <c r="W8344" s="5"/>
      <c r="AE8344" s="7"/>
      <c r="AM8344" s="8"/>
      <c r="AT8344" s="9"/>
      <c r="GM8344" s="12"/>
      <c r="GN8344" s="12"/>
      <c r="GO8344" s="12"/>
      <c r="GP8344" s="12"/>
      <c r="GQ8344" s="12"/>
    </row>
    <row r="8345" spans="9:199" s="1" customFormat="1">
      <c r="I8345" s="3"/>
      <c r="P8345" s="59"/>
      <c r="Q8345" s="59"/>
      <c r="R8345" s="59"/>
      <c r="T8345" s="3"/>
      <c r="U8345" s="5"/>
      <c r="V8345" s="3"/>
      <c r="W8345" s="5"/>
      <c r="AE8345" s="7"/>
      <c r="AM8345" s="8"/>
      <c r="AT8345" s="9"/>
      <c r="GM8345" s="12"/>
      <c r="GN8345" s="12"/>
      <c r="GO8345" s="12"/>
      <c r="GP8345" s="12"/>
      <c r="GQ8345" s="12"/>
    </row>
    <row r="8346" spans="9:199" s="1" customFormat="1">
      <c r="I8346" s="3"/>
      <c r="P8346" s="59"/>
      <c r="Q8346" s="59"/>
      <c r="R8346" s="59"/>
      <c r="T8346" s="3"/>
      <c r="U8346" s="5"/>
      <c r="V8346" s="3"/>
      <c r="W8346" s="5"/>
      <c r="AE8346" s="7"/>
      <c r="AM8346" s="8"/>
      <c r="AT8346" s="9"/>
      <c r="GM8346" s="12"/>
      <c r="GN8346" s="12"/>
      <c r="GO8346" s="12"/>
      <c r="GP8346" s="12"/>
      <c r="GQ8346" s="12"/>
    </row>
    <row r="8347" spans="9:199" s="1" customFormat="1">
      <c r="I8347" s="3"/>
      <c r="P8347" s="59"/>
      <c r="Q8347" s="59"/>
      <c r="R8347" s="59"/>
      <c r="T8347" s="3"/>
      <c r="U8347" s="5"/>
      <c r="V8347" s="3"/>
      <c r="W8347" s="5"/>
      <c r="AE8347" s="7"/>
      <c r="AM8347" s="8"/>
      <c r="AT8347" s="9"/>
      <c r="GM8347" s="12"/>
      <c r="GN8347" s="12"/>
      <c r="GO8347" s="12"/>
      <c r="GP8347" s="12"/>
      <c r="GQ8347" s="12"/>
    </row>
    <row r="8348" spans="9:199" s="1" customFormat="1">
      <c r="I8348" s="3"/>
      <c r="P8348" s="59"/>
      <c r="Q8348" s="59"/>
      <c r="R8348" s="59"/>
      <c r="T8348" s="3"/>
      <c r="U8348" s="5"/>
      <c r="V8348" s="3"/>
      <c r="W8348" s="5"/>
      <c r="AE8348" s="7"/>
      <c r="AM8348" s="8"/>
      <c r="AT8348" s="9"/>
      <c r="GM8348" s="12"/>
      <c r="GN8348" s="12"/>
      <c r="GO8348" s="12"/>
      <c r="GP8348" s="12"/>
      <c r="GQ8348" s="12"/>
    </row>
    <row r="8349" spans="9:199" s="1" customFormat="1">
      <c r="I8349" s="3"/>
      <c r="P8349" s="59"/>
      <c r="Q8349" s="59"/>
      <c r="R8349" s="59"/>
      <c r="T8349" s="3"/>
      <c r="U8349" s="5"/>
      <c r="V8349" s="3"/>
      <c r="W8349" s="5"/>
      <c r="AE8349" s="7"/>
      <c r="AM8349" s="8"/>
      <c r="AT8349" s="9"/>
      <c r="GM8349" s="12"/>
      <c r="GN8349" s="12"/>
      <c r="GO8349" s="12"/>
      <c r="GP8349" s="12"/>
      <c r="GQ8349" s="12"/>
    </row>
    <row r="8350" spans="9:199" s="1" customFormat="1">
      <c r="I8350" s="3"/>
      <c r="P8350" s="59"/>
      <c r="Q8350" s="59"/>
      <c r="R8350" s="59"/>
      <c r="T8350" s="3"/>
      <c r="U8350" s="5"/>
      <c r="V8350" s="3"/>
      <c r="W8350" s="5"/>
      <c r="AE8350" s="7"/>
      <c r="AM8350" s="8"/>
      <c r="AT8350" s="9"/>
      <c r="GM8350" s="12"/>
      <c r="GN8350" s="12"/>
      <c r="GO8350" s="12"/>
      <c r="GP8350" s="12"/>
      <c r="GQ8350" s="12"/>
    </row>
    <row r="8351" spans="9:199" s="1" customFormat="1">
      <c r="I8351" s="3"/>
      <c r="P8351" s="59"/>
      <c r="Q8351" s="59"/>
      <c r="R8351" s="59"/>
      <c r="T8351" s="3"/>
      <c r="U8351" s="5"/>
      <c r="V8351" s="3"/>
      <c r="W8351" s="5"/>
      <c r="AE8351" s="7"/>
      <c r="AM8351" s="8"/>
      <c r="AT8351" s="9"/>
      <c r="GM8351" s="12"/>
      <c r="GN8351" s="12"/>
      <c r="GO8351" s="12"/>
      <c r="GP8351" s="12"/>
      <c r="GQ8351" s="12"/>
    </row>
    <row r="8352" spans="9:199" s="1" customFormat="1">
      <c r="I8352" s="3"/>
      <c r="P8352" s="59"/>
      <c r="Q8352" s="59"/>
      <c r="R8352" s="59"/>
      <c r="T8352" s="3"/>
      <c r="U8352" s="5"/>
      <c r="V8352" s="3"/>
      <c r="W8352" s="5"/>
      <c r="AE8352" s="7"/>
      <c r="AM8352" s="8"/>
      <c r="AT8352" s="9"/>
      <c r="GM8352" s="12"/>
      <c r="GN8352" s="12"/>
      <c r="GO8352" s="12"/>
      <c r="GP8352" s="12"/>
      <c r="GQ8352" s="12"/>
    </row>
    <row r="8353" spans="9:199" s="1" customFormat="1">
      <c r="I8353" s="3"/>
      <c r="P8353" s="59"/>
      <c r="Q8353" s="59"/>
      <c r="R8353" s="59"/>
      <c r="T8353" s="3"/>
      <c r="U8353" s="5"/>
      <c r="V8353" s="3"/>
      <c r="W8353" s="5"/>
      <c r="AE8353" s="7"/>
      <c r="AM8353" s="8"/>
      <c r="AT8353" s="9"/>
      <c r="GM8353" s="12"/>
      <c r="GN8353" s="12"/>
      <c r="GO8353" s="12"/>
      <c r="GP8353" s="12"/>
      <c r="GQ8353" s="12"/>
    </row>
    <row r="8354" spans="9:199" s="1" customFormat="1">
      <c r="I8354" s="3"/>
      <c r="P8354" s="59"/>
      <c r="Q8354" s="59"/>
      <c r="R8354" s="59"/>
      <c r="T8354" s="3"/>
      <c r="U8354" s="5"/>
      <c r="V8354" s="3"/>
      <c r="W8354" s="5"/>
      <c r="AE8354" s="7"/>
      <c r="AM8354" s="8"/>
      <c r="AT8354" s="9"/>
      <c r="GM8354" s="12"/>
      <c r="GN8354" s="12"/>
      <c r="GO8354" s="12"/>
      <c r="GP8354" s="12"/>
      <c r="GQ8354" s="12"/>
    </row>
    <row r="8355" spans="9:199" s="1" customFormat="1">
      <c r="I8355" s="3"/>
      <c r="P8355" s="59"/>
      <c r="Q8355" s="59"/>
      <c r="R8355" s="59"/>
      <c r="T8355" s="3"/>
      <c r="U8355" s="5"/>
      <c r="V8355" s="3"/>
      <c r="W8355" s="5"/>
      <c r="AE8355" s="7"/>
      <c r="AM8355" s="8"/>
      <c r="AT8355" s="9"/>
      <c r="GM8355" s="12"/>
      <c r="GN8355" s="12"/>
      <c r="GO8355" s="12"/>
      <c r="GP8355" s="12"/>
      <c r="GQ8355" s="12"/>
    </row>
    <row r="8356" spans="9:199" s="1" customFormat="1">
      <c r="I8356" s="3"/>
      <c r="P8356" s="59"/>
      <c r="Q8356" s="59"/>
      <c r="R8356" s="59"/>
      <c r="T8356" s="3"/>
      <c r="U8356" s="5"/>
      <c r="V8356" s="3"/>
      <c r="W8356" s="5"/>
      <c r="AE8356" s="7"/>
      <c r="AM8356" s="8"/>
      <c r="AT8356" s="9"/>
      <c r="GM8356" s="12"/>
      <c r="GN8356" s="12"/>
      <c r="GO8356" s="12"/>
      <c r="GP8356" s="12"/>
      <c r="GQ8356" s="12"/>
    </row>
    <row r="8357" spans="9:199" s="1" customFormat="1">
      <c r="I8357" s="3"/>
      <c r="P8357" s="59"/>
      <c r="Q8357" s="59"/>
      <c r="R8357" s="59"/>
      <c r="T8357" s="3"/>
      <c r="U8357" s="5"/>
      <c r="V8357" s="3"/>
      <c r="W8357" s="5"/>
      <c r="AE8357" s="7"/>
      <c r="AM8357" s="8"/>
      <c r="AT8357" s="9"/>
      <c r="GM8357" s="12"/>
      <c r="GN8357" s="12"/>
      <c r="GO8357" s="12"/>
      <c r="GP8357" s="12"/>
      <c r="GQ8357" s="12"/>
    </row>
    <row r="8358" spans="9:199" s="1" customFormat="1">
      <c r="I8358" s="3"/>
      <c r="P8358" s="59"/>
      <c r="Q8358" s="59"/>
      <c r="R8358" s="59"/>
      <c r="T8358" s="3"/>
      <c r="U8358" s="5"/>
      <c r="V8358" s="3"/>
      <c r="W8358" s="5"/>
      <c r="AE8358" s="7"/>
      <c r="AM8358" s="8"/>
      <c r="AT8358" s="9"/>
      <c r="GM8358" s="12"/>
      <c r="GN8358" s="12"/>
      <c r="GO8358" s="12"/>
      <c r="GP8358" s="12"/>
      <c r="GQ8358" s="12"/>
    </row>
    <row r="8359" spans="9:199" s="1" customFormat="1">
      <c r="I8359" s="3"/>
      <c r="P8359" s="59"/>
      <c r="Q8359" s="59"/>
      <c r="R8359" s="59"/>
      <c r="T8359" s="3"/>
      <c r="U8359" s="5"/>
      <c r="V8359" s="3"/>
      <c r="W8359" s="5"/>
      <c r="AE8359" s="7"/>
      <c r="AM8359" s="8"/>
      <c r="AT8359" s="9"/>
      <c r="GM8359" s="12"/>
      <c r="GN8359" s="12"/>
      <c r="GO8359" s="12"/>
      <c r="GP8359" s="12"/>
      <c r="GQ8359" s="12"/>
    </row>
    <row r="8360" spans="9:199" s="1" customFormat="1">
      <c r="I8360" s="3"/>
      <c r="P8360" s="59"/>
      <c r="Q8360" s="59"/>
      <c r="R8360" s="59"/>
      <c r="T8360" s="3"/>
      <c r="U8360" s="5"/>
      <c r="V8360" s="3"/>
      <c r="W8360" s="5"/>
      <c r="AE8360" s="7"/>
      <c r="AM8360" s="8"/>
      <c r="AT8360" s="9"/>
      <c r="GM8360" s="12"/>
      <c r="GN8360" s="12"/>
      <c r="GO8360" s="12"/>
      <c r="GP8360" s="12"/>
      <c r="GQ8360" s="12"/>
    </row>
    <row r="8361" spans="9:199" s="1" customFormat="1">
      <c r="I8361" s="3"/>
      <c r="P8361" s="59"/>
      <c r="Q8361" s="59"/>
      <c r="R8361" s="59"/>
      <c r="T8361" s="3"/>
      <c r="U8361" s="5"/>
      <c r="V8361" s="3"/>
      <c r="W8361" s="5"/>
      <c r="AE8361" s="7"/>
      <c r="AM8361" s="8"/>
      <c r="AT8361" s="9"/>
      <c r="GM8361" s="12"/>
      <c r="GN8361" s="12"/>
      <c r="GO8361" s="12"/>
      <c r="GP8361" s="12"/>
      <c r="GQ8361" s="12"/>
    </row>
    <row r="8362" spans="9:199" s="1" customFormat="1">
      <c r="I8362" s="3"/>
      <c r="P8362" s="59"/>
      <c r="Q8362" s="59"/>
      <c r="R8362" s="59"/>
      <c r="T8362" s="3"/>
      <c r="U8362" s="5"/>
      <c r="V8362" s="3"/>
      <c r="W8362" s="5"/>
      <c r="AE8362" s="7"/>
      <c r="AM8362" s="8"/>
      <c r="AT8362" s="9"/>
      <c r="GM8362" s="12"/>
      <c r="GN8362" s="12"/>
      <c r="GO8362" s="12"/>
      <c r="GP8362" s="12"/>
      <c r="GQ8362" s="12"/>
    </row>
    <row r="8363" spans="9:199" s="1" customFormat="1">
      <c r="I8363" s="3"/>
      <c r="P8363" s="59"/>
      <c r="Q8363" s="59"/>
      <c r="R8363" s="59"/>
      <c r="T8363" s="3"/>
      <c r="U8363" s="5"/>
      <c r="V8363" s="3"/>
      <c r="W8363" s="5"/>
      <c r="AE8363" s="7"/>
      <c r="AM8363" s="8"/>
      <c r="AT8363" s="9"/>
      <c r="GM8363" s="12"/>
      <c r="GN8363" s="12"/>
      <c r="GO8363" s="12"/>
      <c r="GP8363" s="12"/>
      <c r="GQ8363" s="12"/>
    </row>
    <row r="8364" spans="9:199" s="1" customFormat="1">
      <c r="I8364" s="3"/>
      <c r="P8364" s="59"/>
      <c r="Q8364" s="59"/>
      <c r="R8364" s="59"/>
      <c r="T8364" s="3"/>
      <c r="U8364" s="5"/>
      <c r="V8364" s="3"/>
      <c r="W8364" s="5"/>
      <c r="AE8364" s="7"/>
      <c r="AM8364" s="8"/>
      <c r="AT8364" s="9"/>
      <c r="GM8364" s="12"/>
      <c r="GN8364" s="12"/>
      <c r="GO8364" s="12"/>
      <c r="GP8364" s="12"/>
      <c r="GQ8364" s="12"/>
    </row>
    <row r="8365" spans="9:199" s="1" customFormat="1">
      <c r="I8365" s="3"/>
      <c r="P8365" s="59"/>
      <c r="Q8365" s="59"/>
      <c r="R8365" s="59"/>
      <c r="T8365" s="3"/>
      <c r="U8365" s="5"/>
      <c r="V8365" s="3"/>
      <c r="W8365" s="5"/>
      <c r="AE8365" s="7"/>
      <c r="AM8365" s="8"/>
      <c r="AT8365" s="9"/>
      <c r="GM8365" s="12"/>
      <c r="GN8365" s="12"/>
      <c r="GO8365" s="12"/>
      <c r="GP8365" s="12"/>
      <c r="GQ8365" s="12"/>
    </row>
    <row r="8366" spans="9:199" s="1" customFormat="1">
      <c r="I8366" s="3"/>
      <c r="P8366" s="59"/>
      <c r="Q8366" s="59"/>
      <c r="R8366" s="59"/>
      <c r="T8366" s="3"/>
      <c r="U8366" s="5"/>
      <c r="V8366" s="3"/>
      <c r="W8366" s="5"/>
      <c r="AE8366" s="7"/>
      <c r="AM8366" s="8"/>
      <c r="AT8366" s="9"/>
      <c r="GM8366" s="12"/>
      <c r="GN8366" s="12"/>
      <c r="GO8366" s="12"/>
      <c r="GP8366" s="12"/>
      <c r="GQ8366" s="12"/>
    </row>
    <row r="8367" spans="9:199" s="1" customFormat="1">
      <c r="I8367" s="3"/>
      <c r="P8367" s="59"/>
      <c r="Q8367" s="59"/>
      <c r="R8367" s="59"/>
      <c r="T8367" s="3"/>
      <c r="U8367" s="5"/>
      <c r="V8367" s="3"/>
      <c r="W8367" s="5"/>
      <c r="AE8367" s="7"/>
      <c r="AM8367" s="8"/>
      <c r="AT8367" s="9"/>
      <c r="GM8367" s="12"/>
      <c r="GN8367" s="12"/>
      <c r="GO8367" s="12"/>
      <c r="GP8367" s="12"/>
      <c r="GQ8367" s="12"/>
    </row>
    <row r="8368" spans="9:199" s="1" customFormat="1">
      <c r="I8368" s="3"/>
      <c r="P8368" s="59"/>
      <c r="Q8368" s="59"/>
      <c r="R8368" s="59"/>
      <c r="T8368" s="3"/>
      <c r="U8368" s="5"/>
      <c r="V8368" s="3"/>
      <c r="W8368" s="5"/>
      <c r="AE8368" s="7"/>
      <c r="AM8368" s="8"/>
      <c r="AT8368" s="9"/>
      <c r="GM8368" s="12"/>
      <c r="GN8368" s="12"/>
      <c r="GO8368" s="12"/>
      <c r="GP8368" s="12"/>
      <c r="GQ8368" s="12"/>
    </row>
    <row r="8369" spans="9:199" s="1" customFormat="1">
      <c r="I8369" s="3"/>
      <c r="P8369" s="59"/>
      <c r="Q8369" s="59"/>
      <c r="R8369" s="59"/>
      <c r="T8369" s="3"/>
      <c r="U8369" s="5"/>
      <c r="V8369" s="3"/>
      <c r="W8369" s="5"/>
      <c r="AE8369" s="7"/>
      <c r="AM8369" s="8"/>
      <c r="AT8369" s="9"/>
      <c r="GM8369" s="12"/>
      <c r="GN8369" s="12"/>
      <c r="GO8369" s="12"/>
      <c r="GP8369" s="12"/>
      <c r="GQ8369" s="12"/>
    </row>
    <row r="8370" spans="9:199" s="1" customFormat="1">
      <c r="I8370" s="3"/>
      <c r="P8370" s="59"/>
      <c r="Q8370" s="59"/>
      <c r="R8370" s="59"/>
      <c r="T8370" s="3"/>
      <c r="U8370" s="5"/>
      <c r="V8370" s="3"/>
      <c r="W8370" s="5"/>
      <c r="AE8370" s="7"/>
      <c r="AM8370" s="8"/>
      <c r="AT8370" s="9"/>
      <c r="GM8370" s="12"/>
      <c r="GN8370" s="12"/>
      <c r="GO8370" s="12"/>
      <c r="GP8370" s="12"/>
      <c r="GQ8370" s="12"/>
    </row>
    <row r="8371" spans="9:199" s="1" customFormat="1">
      <c r="I8371" s="3"/>
      <c r="P8371" s="59"/>
      <c r="Q8371" s="59"/>
      <c r="R8371" s="59"/>
      <c r="T8371" s="3"/>
      <c r="U8371" s="5"/>
      <c r="V8371" s="3"/>
      <c r="W8371" s="5"/>
      <c r="AE8371" s="7"/>
      <c r="AM8371" s="8"/>
      <c r="AT8371" s="9"/>
      <c r="GM8371" s="12"/>
      <c r="GN8371" s="12"/>
      <c r="GO8371" s="12"/>
      <c r="GP8371" s="12"/>
      <c r="GQ8371" s="12"/>
    </row>
    <row r="8372" spans="9:199" s="1" customFormat="1">
      <c r="I8372" s="3"/>
      <c r="P8372" s="59"/>
      <c r="Q8372" s="59"/>
      <c r="R8372" s="59"/>
      <c r="T8372" s="3"/>
      <c r="U8372" s="5"/>
      <c r="V8372" s="3"/>
      <c r="W8372" s="5"/>
      <c r="AE8372" s="7"/>
      <c r="AM8372" s="8"/>
      <c r="AT8372" s="9"/>
      <c r="GM8372" s="12"/>
      <c r="GN8372" s="12"/>
      <c r="GO8372" s="12"/>
      <c r="GP8372" s="12"/>
      <c r="GQ8372" s="12"/>
    </row>
    <row r="8373" spans="9:199" s="1" customFormat="1">
      <c r="I8373" s="3"/>
      <c r="P8373" s="59"/>
      <c r="Q8373" s="59"/>
      <c r="R8373" s="59"/>
      <c r="T8373" s="3"/>
      <c r="U8373" s="5"/>
      <c r="V8373" s="3"/>
      <c r="W8373" s="5"/>
      <c r="AE8373" s="7"/>
      <c r="AM8373" s="8"/>
      <c r="AT8373" s="9"/>
      <c r="GM8373" s="12"/>
      <c r="GN8373" s="12"/>
      <c r="GO8373" s="12"/>
      <c r="GP8373" s="12"/>
      <c r="GQ8373" s="12"/>
    </row>
    <row r="8374" spans="9:199" s="1" customFormat="1">
      <c r="I8374" s="3"/>
      <c r="P8374" s="59"/>
      <c r="Q8374" s="59"/>
      <c r="R8374" s="59"/>
      <c r="T8374" s="3"/>
      <c r="U8374" s="5"/>
      <c r="V8374" s="3"/>
      <c r="W8374" s="5"/>
      <c r="AE8374" s="7"/>
      <c r="AM8374" s="8"/>
      <c r="AT8374" s="9"/>
      <c r="GM8374" s="12"/>
      <c r="GN8374" s="12"/>
      <c r="GO8374" s="12"/>
      <c r="GP8374" s="12"/>
      <c r="GQ8374" s="12"/>
    </row>
    <row r="8375" spans="9:199" s="1" customFormat="1">
      <c r="I8375" s="3"/>
      <c r="P8375" s="59"/>
      <c r="Q8375" s="59"/>
      <c r="R8375" s="59"/>
      <c r="T8375" s="3"/>
      <c r="U8375" s="5"/>
      <c r="V8375" s="3"/>
      <c r="W8375" s="5"/>
      <c r="AE8375" s="7"/>
      <c r="AM8375" s="8"/>
      <c r="AT8375" s="9"/>
      <c r="GM8375" s="12"/>
      <c r="GN8375" s="12"/>
      <c r="GO8375" s="12"/>
      <c r="GP8375" s="12"/>
      <c r="GQ8375" s="12"/>
    </row>
    <row r="8376" spans="9:199" s="1" customFormat="1">
      <c r="I8376" s="3"/>
      <c r="P8376" s="59"/>
      <c r="Q8376" s="59"/>
      <c r="R8376" s="59"/>
      <c r="T8376" s="3"/>
      <c r="U8376" s="5"/>
      <c r="V8376" s="3"/>
      <c r="W8376" s="5"/>
      <c r="AE8376" s="7"/>
      <c r="AM8376" s="8"/>
      <c r="AT8376" s="9"/>
      <c r="GM8376" s="12"/>
      <c r="GN8376" s="12"/>
      <c r="GO8376" s="12"/>
      <c r="GP8376" s="12"/>
      <c r="GQ8376" s="12"/>
    </row>
    <row r="8377" spans="9:199" s="1" customFormat="1">
      <c r="I8377" s="3"/>
      <c r="P8377" s="59"/>
      <c r="Q8377" s="59"/>
      <c r="R8377" s="59"/>
      <c r="T8377" s="3"/>
      <c r="U8377" s="5"/>
      <c r="V8377" s="3"/>
      <c r="W8377" s="5"/>
      <c r="AE8377" s="7"/>
      <c r="AM8377" s="8"/>
      <c r="AT8377" s="9"/>
      <c r="GM8377" s="12"/>
      <c r="GN8377" s="12"/>
      <c r="GO8377" s="12"/>
      <c r="GP8377" s="12"/>
      <c r="GQ8377" s="12"/>
    </row>
    <row r="8378" spans="9:199" s="1" customFormat="1">
      <c r="I8378" s="3"/>
      <c r="P8378" s="59"/>
      <c r="Q8378" s="59"/>
      <c r="R8378" s="59"/>
      <c r="T8378" s="3"/>
      <c r="U8378" s="5"/>
      <c r="V8378" s="3"/>
      <c r="W8378" s="5"/>
      <c r="AE8378" s="7"/>
      <c r="AM8378" s="8"/>
      <c r="AT8378" s="9"/>
      <c r="GM8378" s="12"/>
      <c r="GN8378" s="12"/>
      <c r="GO8378" s="12"/>
      <c r="GP8378" s="12"/>
      <c r="GQ8378" s="12"/>
    </row>
    <row r="8379" spans="9:199" s="1" customFormat="1">
      <c r="I8379" s="3"/>
      <c r="P8379" s="59"/>
      <c r="Q8379" s="59"/>
      <c r="R8379" s="59"/>
      <c r="T8379" s="3"/>
      <c r="U8379" s="5"/>
      <c r="V8379" s="3"/>
      <c r="W8379" s="5"/>
      <c r="AE8379" s="7"/>
      <c r="AM8379" s="8"/>
      <c r="AT8379" s="9"/>
      <c r="GM8379" s="12"/>
      <c r="GN8379" s="12"/>
      <c r="GO8379" s="12"/>
      <c r="GP8379" s="12"/>
      <c r="GQ8379" s="12"/>
    </row>
    <row r="8380" spans="9:199" s="1" customFormat="1">
      <c r="I8380" s="3"/>
      <c r="P8380" s="59"/>
      <c r="Q8380" s="59"/>
      <c r="R8380" s="59"/>
      <c r="T8380" s="3"/>
      <c r="U8380" s="5"/>
      <c r="V8380" s="3"/>
      <c r="W8380" s="5"/>
      <c r="AE8380" s="7"/>
      <c r="AM8380" s="8"/>
      <c r="AT8380" s="9"/>
      <c r="GM8380" s="12"/>
      <c r="GN8380" s="12"/>
      <c r="GO8380" s="12"/>
      <c r="GP8380" s="12"/>
      <c r="GQ8380" s="12"/>
    </row>
    <row r="8381" spans="9:199" s="1" customFormat="1">
      <c r="I8381" s="3"/>
      <c r="P8381" s="59"/>
      <c r="Q8381" s="59"/>
      <c r="R8381" s="59"/>
      <c r="T8381" s="3"/>
      <c r="U8381" s="5"/>
      <c r="V8381" s="3"/>
      <c r="W8381" s="5"/>
      <c r="AE8381" s="7"/>
      <c r="AM8381" s="8"/>
      <c r="AT8381" s="9"/>
      <c r="GM8381" s="12"/>
      <c r="GN8381" s="12"/>
      <c r="GO8381" s="12"/>
      <c r="GP8381" s="12"/>
      <c r="GQ8381" s="12"/>
    </row>
    <row r="8382" spans="9:199" s="1" customFormat="1">
      <c r="I8382" s="3"/>
      <c r="P8382" s="59"/>
      <c r="Q8382" s="59"/>
      <c r="R8382" s="59"/>
      <c r="T8382" s="3"/>
      <c r="U8382" s="5"/>
      <c r="V8382" s="3"/>
      <c r="W8382" s="5"/>
      <c r="AE8382" s="7"/>
      <c r="AM8382" s="8"/>
      <c r="AT8382" s="9"/>
      <c r="GM8382" s="12"/>
      <c r="GN8382" s="12"/>
      <c r="GO8382" s="12"/>
      <c r="GP8382" s="12"/>
      <c r="GQ8382" s="12"/>
    </row>
    <row r="8383" spans="9:199" s="1" customFormat="1">
      <c r="I8383" s="3"/>
      <c r="P8383" s="59"/>
      <c r="Q8383" s="59"/>
      <c r="R8383" s="59"/>
      <c r="T8383" s="3"/>
      <c r="U8383" s="5"/>
      <c r="V8383" s="3"/>
      <c r="W8383" s="5"/>
      <c r="AE8383" s="7"/>
      <c r="AM8383" s="8"/>
      <c r="AT8383" s="9"/>
      <c r="GM8383" s="12"/>
      <c r="GN8383" s="12"/>
      <c r="GO8383" s="12"/>
      <c r="GP8383" s="12"/>
      <c r="GQ8383" s="12"/>
    </row>
    <row r="8384" spans="9:199" s="1" customFormat="1">
      <c r="I8384" s="3"/>
      <c r="P8384" s="59"/>
      <c r="Q8384" s="59"/>
      <c r="R8384" s="59"/>
      <c r="T8384" s="3"/>
      <c r="U8384" s="5"/>
      <c r="V8384" s="3"/>
      <c r="W8384" s="5"/>
      <c r="AE8384" s="7"/>
      <c r="AM8384" s="8"/>
      <c r="AT8384" s="9"/>
      <c r="GM8384" s="12"/>
      <c r="GN8384" s="12"/>
      <c r="GO8384" s="12"/>
      <c r="GP8384" s="12"/>
      <c r="GQ8384" s="12"/>
    </row>
    <row r="8385" spans="9:199" s="1" customFormat="1">
      <c r="I8385" s="3"/>
      <c r="P8385" s="59"/>
      <c r="Q8385" s="59"/>
      <c r="R8385" s="59"/>
      <c r="T8385" s="3"/>
      <c r="U8385" s="5"/>
      <c r="V8385" s="3"/>
      <c r="W8385" s="5"/>
      <c r="AE8385" s="7"/>
      <c r="AM8385" s="8"/>
      <c r="AT8385" s="9"/>
      <c r="GM8385" s="12"/>
      <c r="GN8385" s="12"/>
      <c r="GO8385" s="12"/>
      <c r="GP8385" s="12"/>
      <c r="GQ8385" s="12"/>
    </row>
    <row r="8386" spans="9:199" s="1" customFormat="1">
      <c r="I8386" s="3"/>
      <c r="P8386" s="59"/>
      <c r="Q8386" s="59"/>
      <c r="R8386" s="59"/>
      <c r="T8386" s="3"/>
      <c r="U8386" s="5"/>
      <c r="V8386" s="3"/>
      <c r="W8386" s="5"/>
      <c r="AE8386" s="7"/>
      <c r="AM8386" s="8"/>
      <c r="AT8386" s="9"/>
      <c r="GM8386" s="12"/>
      <c r="GN8386" s="12"/>
      <c r="GO8386" s="12"/>
      <c r="GP8386" s="12"/>
      <c r="GQ8386" s="12"/>
    </row>
    <row r="8387" spans="9:199" s="1" customFormat="1">
      <c r="I8387" s="3"/>
      <c r="P8387" s="59"/>
      <c r="Q8387" s="59"/>
      <c r="R8387" s="59"/>
      <c r="T8387" s="3"/>
      <c r="U8387" s="5"/>
      <c r="V8387" s="3"/>
      <c r="W8387" s="5"/>
      <c r="AE8387" s="7"/>
      <c r="AM8387" s="8"/>
      <c r="AT8387" s="9"/>
      <c r="GM8387" s="12"/>
      <c r="GN8387" s="12"/>
      <c r="GO8387" s="12"/>
      <c r="GP8387" s="12"/>
      <c r="GQ8387" s="12"/>
    </row>
    <row r="8388" spans="9:199" s="1" customFormat="1">
      <c r="I8388" s="3"/>
      <c r="P8388" s="59"/>
      <c r="Q8388" s="59"/>
      <c r="R8388" s="59"/>
      <c r="T8388" s="3"/>
      <c r="U8388" s="5"/>
      <c r="V8388" s="3"/>
      <c r="W8388" s="5"/>
      <c r="AE8388" s="7"/>
      <c r="AM8388" s="8"/>
      <c r="AT8388" s="9"/>
      <c r="GM8388" s="12"/>
      <c r="GN8388" s="12"/>
      <c r="GO8388" s="12"/>
      <c r="GP8388" s="12"/>
      <c r="GQ8388" s="12"/>
    </row>
    <row r="8389" spans="9:199" s="1" customFormat="1">
      <c r="I8389" s="3"/>
      <c r="P8389" s="59"/>
      <c r="Q8389" s="59"/>
      <c r="R8389" s="59"/>
      <c r="T8389" s="3"/>
      <c r="U8389" s="5"/>
      <c r="V8389" s="3"/>
      <c r="W8389" s="5"/>
      <c r="AE8389" s="7"/>
      <c r="AM8389" s="8"/>
      <c r="AT8389" s="9"/>
      <c r="GM8389" s="12"/>
      <c r="GN8389" s="12"/>
      <c r="GO8389" s="12"/>
      <c r="GP8389" s="12"/>
      <c r="GQ8389" s="12"/>
    </row>
    <row r="8390" spans="9:199" s="1" customFormat="1">
      <c r="I8390" s="3"/>
      <c r="P8390" s="59"/>
      <c r="Q8390" s="59"/>
      <c r="R8390" s="59"/>
      <c r="T8390" s="3"/>
      <c r="U8390" s="5"/>
      <c r="V8390" s="3"/>
      <c r="W8390" s="5"/>
      <c r="AE8390" s="7"/>
      <c r="AM8390" s="8"/>
      <c r="AT8390" s="9"/>
      <c r="GM8390" s="12"/>
      <c r="GN8390" s="12"/>
      <c r="GO8390" s="12"/>
      <c r="GP8390" s="12"/>
      <c r="GQ8390" s="12"/>
    </row>
    <row r="8391" spans="9:199" s="1" customFormat="1">
      <c r="I8391" s="3"/>
      <c r="P8391" s="59"/>
      <c r="Q8391" s="59"/>
      <c r="R8391" s="59"/>
      <c r="T8391" s="3"/>
      <c r="U8391" s="5"/>
      <c r="V8391" s="3"/>
      <c r="W8391" s="5"/>
      <c r="AE8391" s="7"/>
      <c r="AM8391" s="8"/>
      <c r="AT8391" s="9"/>
      <c r="GM8391" s="12"/>
      <c r="GN8391" s="12"/>
      <c r="GO8391" s="12"/>
      <c r="GP8391" s="12"/>
      <c r="GQ8391" s="12"/>
    </row>
    <row r="8392" spans="9:199" s="1" customFormat="1">
      <c r="I8392" s="3"/>
      <c r="P8392" s="59"/>
      <c r="Q8392" s="59"/>
      <c r="R8392" s="59"/>
      <c r="T8392" s="3"/>
      <c r="U8392" s="5"/>
      <c r="V8392" s="3"/>
      <c r="W8392" s="5"/>
      <c r="AE8392" s="7"/>
      <c r="AM8392" s="8"/>
      <c r="AT8392" s="9"/>
      <c r="GM8392" s="12"/>
      <c r="GN8392" s="12"/>
      <c r="GO8392" s="12"/>
      <c r="GP8392" s="12"/>
      <c r="GQ8392" s="12"/>
    </row>
    <row r="8393" spans="9:199" s="1" customFormat="1">
      <c r="I8393" s="3"/>
      <c r="P8393" s="59"/>
      <c r="Q8393" s="59"/>
      <c r="R8393" s="59"/>
      <c r="T8393" s="3"/>
      <c r="U8393" s="5"/>
      <c r="V8393" s="3"/>
      <c r="W8393" s="5"/>
      <c r="AE8393" s="7"/>
      <c r="AM8393" s="8"/>
      <c r="AT8393" s="9"/>
      <c r="GM8393" s="12"/>
      <c r="GN8393" s="12"/>
      <c r="GO8393" s="12"/>
      <c r="GP8393" s="12"/>
      <c r="GQ8393" s="12"/>
    </row>
    <row r="8394" spans="9:199" s="1" customFormat="1">
      <c r="I8394" s="3"/>
      <c r="P8394" s="59"/>
      <c r="Q8394" s="59"/>
      <c r="R8394" s="59"/>
      <c r="T8394" s="3"/>
      <c r="U8394" s="5"/>
      <c r="V8394" s="3"/>
      <c r="W8394" s="5"/>
      <c r="AE8394" s="7"/>
      <c r="AM8394" s="8"/>
      <c r="AT8394" s="9"/>
      <c r="GM8394" s="12"/>
      <c r="GN8394" s="12"/>
      <c r="GO8394" s="12"/>
      <c r="GP8394" s="12"/>
      <c r="GQ8394" s="12"/>
    </row>
    <row r="8395" spans="9:199" s="1" customFormat="1">
      <c r="I8395" s="3"/>
      <c r="P8395" s="59"/>
      <c r="Q8395" s="59"/>
      <c r="R8395" s="59"/>
      <c r="T8395" s="3"/>
      <c r="U8395" s="5"/>
      <c r="V8395" s="3"/>
      <c r="W8395" s="5"/>
      <c r="AE8395" s="7"/>
      <c r="AM8395" s="8"/>
      <c r="AT8395" s="9"/>
      <c r="GM8395" s="12"/>
      <c r="GN8395" s="12"/>
      <c r="GO8395" s="12"/>
      <c r="GP8395" s="12"/>
      <c r="GQ8395" s="12"/>
    </row>
    <row r="8396" spans="9:199" s="1" customFormat="1">
      <c r="I8396" s="3"/>
      <c r="P8396" s="59"/>
      <c r="Q8396" s="59"/>
      <c r="R8396" s="59"/>
      <c r="T8396" s="3"/>
      <c r="U8396" s="5"/>
      <c r="V8396" s="3"/>
      <c r="W8396" s="5"/>
      <c r="AE8396" s="7"/>
      <c r="AM8396" s="8"/>
      <c r="AT8396" s="9"/>
      <c r="GM8396" s="12"/>
      <c r="GN8396" s="12"/>
      <c r="GO8396" s="12"/>
      <c r="GP8396" s="12"/>
      <c r="GQ8396" s="12"/>
    </row>
    <row r="8397" spans="9:199" s="1" customFormat="1">
      <c r="I8397" s="3"/>
      <c r="P8397" s="59"/>
      <c r="Q8397" s="59"/>
      <c r="R8397" s="59"/>
      <c r="T8397" s="3"/>
      <c r="U8397" s="5"/>
      <c r="V8397" s="3"/>
      <c r="W8397" s="5"/>
      <c r="AE8397" s="7"/>
      <c r="AM8397" s="8"/>
      <c r="AT8397" s="9"/>
      <c r="GM8397" s="12"/>
      <c r="GN8397" s="12"/>
      <c r="GO8397" s="12"/>
      <c r="GP8397" s="12"/>
      <c r="GQ8397" s="12"/>
    </row>
    <row r="8398" spans="9:199" s="1" customFormat="1">
      <c r="I8398" s="3"/>
      <c r="P8398" s="59"/>
      <c r="Q8398" s="59"/>
      <c r="R8398" s="59"/>
      <c r="T8398" s="3"/>
      <c r="U8398" s="5"/>
      <c r="V8398" s="3"/>
      <c r="W8398" s="5"/>
      <c r="AE8398" s="7"/>
      <c r="AM8398" s="8"/>
      <c r="AT8398" s="9"/>
      <c r="GM8398" s="12"/>
      <c r="GN8398" s="12"/>
      <c r="GO8398" s="12"/>
      <c r="GP8398" s="12"/>
      <c r="GQ8398" s="12"/>
    </row>
    <row r="8399" spans="9:199" s="1" customFormat="1">
      <c r="I8399" s="3"/>
      <c r="P8399" s="59"/>
      <c r="Q8399" s="59"/>
      <c r="R8399" s="59"/>
      <c r="T8399" s="3"/>
      <c r="U8399" s="5"/>
      <c r="V8399" s="3"/>
      <c r="W8399" s="5"/>
      <c r="AE8399" s="7"/>
      <c r="AM8399" s="8"/>
      <c r="AT8399" s="9"/>
      <c r="GM8399" s="12"/>
      <c r="GN8399" s="12"/>
      <c r="GO8399" s="12"/>
      <c r="GP8399" s="12"/>
      <c r="GQ8399" s="12"/>
    </row>
    <row r="8400" spans="9:199" s="1" customFormat="1">
      <c r="I8400" s="3"/>
      <c r="P8400" s="59"/>
      <c r="Q8400" s="59"/>
      <c r="R8400" s="59"/>
      <c r="T8400" s="3"/>
      <c r="U8400" s="5"/>
      <c r="V8400" s="3"/>
      <c r="W8400" s="5"/>
      <c r="AE8400" s="7"/>
      <c r="AM8400" s="8"/>
      <c r="AT8400" s="9"/>
      <c r="GM8400" s="12"/>
      <c r="GN8400" s="12"/>
      <c r="GO8400" s="12"/>
      <c r="GP8400" s="12"/>
      <c r="GQ8400" s="12"/>
    </row>
    <row r="8401" spans="9:199" s="1" customFormat="1">
      <c r="I8401" s="3"/>
      <c r="P8401" s="59"/>
      <c r="Q8401" s="59"/>
      <c r="R8401" s="59"/>
      <c r="T8401" s="3"/>
      <c r="U8401" s="5"/>
      <c r="V8401" s="3"/>
      <c r="W8401" s="5"/>
      <c r="AE8401" s="7"/>
      <c r="AM8401" s="8"/>
      <c r="AT8401" s="9"/>
      <c r="GM8401" s="12"/>
      <c r="GN8401" s="12"/>
      <c r="GO8401" s="12"/>
      <c r="GP8401" s="12"/>
      <c r="GQ8401" s="12"/>
    </row>
    <row r="8402" spans="9:199" s="1" customFormat="1">
      <c r="I8402" s="3"/>
      <c r="P8402" s="59"/>
      <c r="Q8402" s="59"/>
      <c r="R8402" s="59"/>
      <c r="T8402" s="3"/>
      <c r="U8402" s="5"/>
      <c r="V8402" s="3"/>
      <c r="W8402" s="5"/>
      <c r="AE8402" s="7"/>
      <c r="AM8402" s="8"/>
      <c r="AT8402" s="9"/>
      <c r="GM8402" s="12"/>
      <c r="GN8402" s="12"/>
      <c r="GO8402" s="12"/>
      <c r="GP8402" s="12"/>
      <c r="GQ8402" s="12"/>
    </row>
    <row r="8403" spans="9:199" s="1" customFormat="1">
      <c r="I8403" s="3"/>
      <c r="P8403" s="59"/>
      <c r="Q8403" s="59"/>
      <c r="R8403" s="59"/>
      <c r="T8403" s="3"/>
      <c r="U8403" s="5"/>
      <c r="V8403" s="3"/>
      <c r="W8403" s="5"/>
      <c r="AE8403" s="7"/>
      <c r="AM8403" s="8"/>
      <c r="AT8403" s="9"/>
      <c r="GM8403" s="12"/>
      <c r="GN8403" s="12"/>
      <c r="GO8403" s="12"/>
      <c r="GP8403" s="12"/>
      <c r="GQ8403" s="12"/>
    </row>
    <row r="8404" spans="9:199" s="1" customFormat="1">
      <c r="I8404" s="3"/>
      <c r="P8404" s="59"/>
      <c r="Q8404" s="59"/>
      <c r="R8404" s="59"/>
      <c r="T8404" s="3"/>
      <c r="U8404" s="5"/>
      <c r="V8404" s="3"/>
      <c r="W8404" s="5"/>
      <c r="AE8404" s="7"/>
      <c r="AM8404" s="8"/>
      <c r="AT8404" s="9"/>
      <c r="GM8404" s="12"/>
      <c r="GN8404" s="12"/>
      <c r="GO8404" s="12"/>
      <c r="GP8404" s="12"/>
      <c r="GQ8404" s="12"/>
    </row>
    <row r="8405" spans="9:199" s="1" customFormat="1">
      <c r="I8405" s="3"/>
      <c r="P8405" s="59"/>
      <c r="Q8405" s="59"/>
      <c r="R8405" s="59"/>
      <c r="T8405" s="3"/>
      <c r="U8405" s="5"/>
      <c r="V8405" s="3"/>
      <c r="W8405" s="5"/>
      <c r="AE8405" s="7"/>
      <c r="AM8405" s="8"/>
      <c r="AT8405" s="9"/>
      <c r="GM8405" s="12"/>
      <c r="GN8405" s="12"/>
      <c r="GO8405" s="12"/>
      <c r="GP8405" s="12"/>
      <c r="GQ8405" s="12"/>
    </row>
    <row r="8406" spans="9:199" s="1" customFormat="1">
      <c r="I8406" s="3"/>
      <c r="P8406" s="59"/>
      <c r="Q8406" s="59"/>
      <c r="R8406" s="59"/>
      <c r="T8406" s="3"/>
      <c r="U8406" s="5"/>
      <c r="V8406" s="3"/>
      <c r="W8406" s="5"/>
      <c r="AE8406" s="7"/>
      <c r="AM8406" s="8"/>
      <c r="AT8406" s="9"/>
      <c r="GM8406" s="12"/>
      <c r="GN8406" s="12"/>
      <c r="GO8406" s="12"/>
      <c r="GP8406" s="12"/>
      <c r="GQ8406" s="12"/>
    </row>
    <row r="8407" spans="9:199" s="1" customFormat="1">
      <c r="I8407" s="3"/>
      <c r="P8407" s="59"/>
      <c r="Q8407" s="59"/>
      <c r="R8407" s="59"/>
      <c r="T8407" s="3"/>
      <c r="U8407" s="5"/>
      <c r="V8407" s="3"/>
      <c r="W8407" s="5"/>
      <c r="AE8407" s="7"/>
      <c r="AM8407" s="8"/>
      <c r="AT8407" s="9"/>
      <c r="GM8407" s="12"/>
      <c r="GN8407" s="12"/>
      <c r="GO8407" s="12"/>
      <c r="GP8407" s="12"/>
      <c r="GQ8407" s="12"/>
    </row>
    <row r="8408" spans="9:199" s="1" customFormat="1">
      <c r="I8408" s="3"/>
      <c r="P8408" s="59"/>
      <c r="Q8408" s="59"/>
      <c r="R8408" s="59"/>
      <c r="T8408" s="3"/>
      <c r="U8408" s="5"/>
      <c r="V8408" s="3"/>
      <c r="W8408" s="5"/>
      <c r="AE8408" s="7"/>
      <c r="AM8408" s="8"/>
      <c r="AT8408" s="9"/>
      <c r="GM8408" s="12"/>
      <c r="GN8408" s="12"/>
      <c r="GO8408" s="12"/>
      <c r="GP8408" s="12"/>
      <c r="GQ8408" s="12"/>
    </row>
    <row r="8409" spans="9:199" s="1" customFormat="1">
      <c r="I8409" s="3"/>
      <c r="P8409" s="59"/>
      <c r="Q8409" s="59"/>
      <c r="R8409" s="59"/>
      <c r="T8409" s="3"/>
      <c r="U8409" s="5"/>
      <c r="V8409" s="3"/>
      <c r="W8409" s="5"/>
      <c r="AE8409" s="7"/>
      <c r="AM8409" s="8"/>
      <c r="AT8409" s="9"/>
      <c r="GM8409" s="12"/>
      <c r="GN8409" s="12"/>
      <c r="GO8409" s="12"/>
      <c r="GP8409" s="12"/>
      <c r="GQ8409" s="12"/>
    </row>
    <row r="8410" spans="9:199" s="1" customFormat="1">
      <c r="I8410" s="3"/>
      <c r="P8410" s="59"/>
      <c r="Q8410" s="59"/>
      <c r="R8410" s="59"/>
      <c r="T8410" s="3"/>
      <c r="U8410" s="5"/>
      <c r="V8410" s="3"/>
      <c r="W8410" s="5"/>
      <c r="AE8410" s="7"/>
      <c r="AM8410" s="8"/>
      <c r="AT8410" s="9"/>
      <c r="GM8410" s="12"/>
      <c r="GN8410" s="12"/>
      <c r="GO8410" s="12"/>
      <c r="GP8410" s="12"/>
      <c r="GQ8410" s="12"/>
    </row>
    <row r="8411" spans="9:199" s="1" customFormat="1">
      <c r="I8411" s="3"/>
      <c r="P8411" s="59"/>
      <c r="Q8411" s="59"/>
      <c r="R8411" s="59"/>
      <c r="T8411" s="3"/>
      <c r="U8411" s="5"/>
      <c r="V8411" s="3"/>
      <c r="W8411" s="5"/>
      <c r="AE8411" s="7"/>
      <c r="AM8411" s="8"/>
      <c r="AT8411" s="9"/>
      <c r="GM8411" s="12"/>
      <c r="GN8411" s="12"/>
      <c r="GO8411" s="12"/>
      <c r="GP8411" s="12"/>
      <c r="GQ8411" s="12"/>
    </row>
    <row r="8412" spans="9:199" s="1" customFormat="1">
      <c r="I8412" s="3"/>
      <c r="P8412" s="59"/>
      <c r="Q8412" s="59"/>
      <c r="R8412" s="59"/>
      <c r="T8412" s="3"/>
      <c r="U8412" s="5"/>
      <c r="V8412" s="3"/>
      <c r="W8412" s="5"/>
      <c r="AE8412" s="7"/>
      <c r="AM8412" s="8"/>
      <c r="AT8412" s="9"/>
      <c r="GM8412" s="12"/>
      <c r="GN8412" s="12"/>
      <c r="GO8412" s="12"/>
      <c r="GP8412" s="12"/>
      <c r="GQ8412" s="12"/>
    </row>
    <row r="8413" spans="9:199" s="1" customFormat="1">
      <c r="I8413" s="3"/>
      <c r="P8413" s="59"/>
      <c r="Q8413" s="59"/>
      <c r="R8413" s="59"/>
      <c r="T8413" s="3"/>
      <c r="U8413" s="5"/>
      <c r="V8413" s="3"/>
      <c r="W8413" s="5"/>
      <c r="AE8413" s="7"/>
      <c r="AM8413" s="8"/>
      <c r="AT8413" s="9"/>
      <c r="GM8413" s="12"/>
      <c r="GN8413" s="12"/>
      <c r="GO8413" s="12"/>
      <c r="GP8413" s="12"/>
      <c r="GQ8413" s="12"/>
    </row>
    <row r="8414" spans="9:199" s="1" customFormat="1">
      <c r="I8414" s="3"/>
      <c r="P8414" s="59"/>
      <c r="Q8414" s="59"/>
      <c r="R8414" s="59"/>
      <c r="T8414" s="3"/>
      <c r="U8414" s="5"/>
      <c r="V8414" s="3"/>
      <c r="W8414" s="5"/>
      <c r="AE8414" s="7"/>
      <c r="AM8414" s="8"/>
      <c r="AT8414" s="9"/>
      <c r="GM8414" s="12"/>
      <c r="GN8414" s="12"/>
      <c r="GO8414" s="12"/>
      <c r="GP8414" s="12"/>
      <c r="GQ8414" s="12"/>
    </row>
    <row r="8415" spans="9:199" s="1" customFormat="1">
      <c r="I8415" s="3"/>
      <c r="P8415" s="59"/>
      <c r="Q8415" s="59"/>
      <c r="R8415" s="59"/>
      <c r="T8415" s="3"/>
      <c r="U8415" s="5"/>
      <c r="V8415" s="3"/>
      <c r="W8415" s="5"/>
      <c r="AE8415" s="7"/>
      <c r="AM8415" s="8"/>
      <c r="AT8415" s="9"/>
      <c r="GM8415" s="12"/>
      <c r="GN8415" s="12"/>
      <c r="GO8415" s="12"/>
      <c r="GP8415" s="12"/>
      <c r="GQ8415" s="12"/>
    </row>
    <row r="8416" spans="9:199" s="1" customFormat="1">
      <c r="I8416" s="3"/>
      <c r="P8416" s="59"/>
      <c r="Q8416" s="59"/>
      <c r="R8416" s="59"/>
      <c r="T8416" s="3"/>
      <c r="U8416" s="5"/>
      <c r="V8416" s="3"/>
      <c r="W8416" s="5"/>
      <c r="AE8416" s="7"/>
      <c r="AM8416" s="8"/>
      <c r="AT8416" s="9"/>
      <c r="GM8416" s="12"/>
      <c r="GN8416" s="12"/>
      <c r="GO8416" s="12"/>
      <c r="GP8416" s="12"/>
      <c r="GQ8416" s="12"/>
    </row>
    <row r="8417" spans="9:199" s="1" customFormat="1">
      <c r="I8417" s="3"/>
      <c r="P8417" s="59"/>
      <c r="Q8417" s="59"/>
      <c r="R8417" s="59"/>
      <c r="T8417" s="3"/>
      <c r="U8417" s="5"/>
      <c r="V8417" s="3"/>
      <c r="W8417" s="5"/>
      <c r="AE8417" s="7"/>
      <c r="AM8417" s="8"/>
      <c r="AT8417" s="9"/>
      <c r="GM8417" s="12"/>
      <c r="GN8417" s="12"/>
      <c r="GO8417" s="12"/>
      <c r="GP8417" s="12"/>
      <c r="GQ8417" s="12"/>
    </row>
    <row r="8418" spans="9:199" s="1" customFormat="1">
      <c r="I8418" s="3"/>
      <c r="P8418" s="59"/>
      <c r="Q8418" s="59"/>
      <c r="R8418" s="59"/>
      <c r="T8418" s="3"/>
      <c r="U8418" s="5"/>
      <c r="V8418" s="3"/>
      <c r="W8418" s="5"/>
      <c r="AE8418" s="7"/>
      <c r="AM8418" s="8"/>
      <c r="AT8418" s="9"/>
      <c r="GM8418" s="12"/>
      <c r="GN8418" s="12"/>
      <c r="GO8418" s="12"/>
      <c r="GP8418" s="12"/>
      <c r="GQ8418" s="12"/>
    </row>
    <row r="8419" spans="9:199" s="1" customFormat="1">
      <c r="I8419" s="3"/>
      <c r="P8419" s="59"/>
      <c r="Q8419" s="59"/>
      <c r="R8419" s="59"/>
      <c r="T8419" s="3"/>
      <c r="U8419" s="5"/>
      <c r="V8419" s="3"/>
      <c r="W8419" s="5"/>
      <c r="AE8419" s="7"/>
      <c r="AM8419" s="8"/>
      <c r="AT8419" s="9"/>
      <c r="GM8419" s="12"/>
      <c r="GN8419" s="12"/>
      <c r="GO8419" s="12"/>
      <c r="GP8419" s="12"/>
      <c r="GQ8419" s="12"/>
    </row>
    <row r="8420" spans="9:199" s="1" customFormat="1">
      <c r="I8420" s="3"/>
      <c r="P8420" s="59"/>
      <c r="Q8420" s="59"/>
      <c r="R8420" s="59"/>
      <c r="T8420" s="3"/>
      <c r="U8420" s="5"/>
      <c r="V8420" s="3"/>
      <c r="W8420" s="5"/>
      <c r="AE8420" s="7"/>
      <c r="AM8420" s="8"/>
      <c r="AT8420" s="9"/>
      <c r="GM8420" s="12"/>
      <c r="GN8420" s="12"/>
      <c r="GO8420" s="12"/>
      <c r="GP8420" s="12"/>
      <c r="GQ8420" s="12"/>
    </row>
    <row r="8421" spans="9:199" s="1" customFormat="1">
      <c r="I8421" s="3"/>
      <c r="P8421" s="59"/>
      <c r="Q8421" s="59"/>
      <c r="R8421" s="59"/>
      <c r="T8421" s="3"/>
      <c r="U8421" s="5"/>
      <c r="V8421" s="3"/>
      <c r="W8421" s="5"/>
      <c r="AE8421" s="7"/>
      <c r="AM8421" s="8"/>
      <c r="AT8421" s="9"/>
      <c r="GM8421" s="12"/>
      <c r="GN8421" s="12"/>
      <c r="GO8421" s="12"/>
      <c r="GP8421" s="12"/>
      <c r="GQ8421" s="12"/>
    </row>
    <row r="8422" spans="9:199" s="1" customFormat="1">
      <c r="I8422" s="3"/>
      <c r="P8422" s="59"/>
      <c r="Q8422" s="59"/>
      <c r="R8422" s="59"/>
      <c r="T8422" s="3"/>
      <c r="U8422" s="5"/>
      <c r="V8422" s="3"/>
      <c r="W8422" s="5"/>
      <c r="AE8422" s="7"/>
      <c r="AM8422" s="8"/>
      <c r="AT8422" s="9"/>
      <c r="GM8422" s="12"/>
      <c r="GN8422" s="12"/>
      <c r="GO8422" s="12"/>
      <c r="GP8422" s="12"/>
      <c r="GQ8422" s="12"/>
    </row>
    <row r="8423" spans="9:199" s="1" customFormat="1">
      <c r="I8423" s="3"/>
      <c r="P8423" s="59"/>
      <c r="Q8423" s="59"/>
      <c r="R8423" s="59"/>
      <c r="T8423" s="3"/>
      <c r="U8423" s="5"/>
      <c r="V8423" s="3"/>
      <c r="W8423" s="5"/>
      <c r="AE8423" s="7"/>
      <c r="AM8423" s="8"/>
      <c r="AT8423" s="9"/>
      <c r="GM8423" s="12"/>
      <c r="GN8423" s="12"/>
      <c r="GO8423" s="12"/>
      <c r="GP8423" s="12"/>
      <c r="GQ8423" s="12"/>
    </row>
    <row r="8424" spans="9:199" s="1" customFormat="1">
      <c r="I8424" s="3"/>
      <c r="P8424" s="59"/>
      <c r="Q8424" s="59"/>
      <c r="R8424" s="59"/>
      <c r="T8424" s="3"/>
      <c r="U8424" s="5"/>
      <c r="V8424" s="3"/>
      <c r="W8424" s="5"/>
      <c r="AE8424" s="7"/>
      <c r="AM8424" s="8"/>
      <c r="AT8424" s="9"/>
      <c r="GM8424" s="12"/>
      <c r="GN8424" s="12"/>
      <c r="GO8424" s="12"/>
      <c r="GP8424" s="12"/>
      <c r="GQ8424" s="12"/>
    </row>
    <row r="8425" spans="9:199" s="1" customFormat="1">
      <c r="I8425" s="3"/>
      <c r="P8425" s="59"/>
      <c r="Q8425" s="59"/>
      <c r="R8425" s="59"/>
      <c r="T8425" s="3"/>
      <c r="U8425" s="5"/>
      <c r="V8425" s="3"/>
      <c r="W8425" s="5"/>
      <c r="AE8425" s="7"/>
      <c r="AM8425" s="8"/>
      <c r="AT8425" s="9"/>
      <c r="GM8425" s="12"/>
      <c r="GN8425" s="12"/>
      <c r="GO8425" s="12"/>
      <c r="GP8425" s="12"/>
      <c r="GQ8425" s="12"/>
    </row>
    <row r="8426" spans="9:199" s="1" customFormat="1">
      <c r="I8426" s="3"/>
      <c r="P8426" s="59"/>
      <c r="Q8426" s="59"/>
      <c r="R8426" s="59"/>
      <c r="T8426" s="3"/>
      <c r="U8426" s="5"/>
      <c r="V8426" s="3"/>
      <c r="W8426" s="5"/>
      <c r="AE8426" s="7"/>
      <c r="AM8426" s="8"/>
      <c r="AT8426" s="9"/>
      <c r="GM8426" s="12"/>
      <c r="GN8426" s="12"/>
      <c r="GO8426" s="12"/>
      <c r="GP8426" s="12"/>
      <c r="GQ8426" s="12"/>
    </row>
    <row r="8427" spans="9:199" s="1" customFormat="1">
      <c r="I8427" s="3"/>
      <c r="P8427" s="59"/>
      <c r="Q8427" s="59"/>
      <c r="R8427" s="59"/>
      <c r="T8427" s="3"/>
      <c r="U8427" s="5"/>
      <c r="V8427" s="3"/>
      <c r="W8427" s="5"/>
      <c r="AE8427" s="7"/>
      <c r="AM8427" s="8"/>
      <c r="AT8427" s="9"/>
      <c r="GM8427" s="12"/>
      <c r="GN8427" s="12"/>
      <c r="GO8427" s="12"/>
      <c r="GP8427" s="12"/>
      <c r="GQ8427" s="12"/>
    </row>
    <row r="8428" spans="9:199" s="1" customFormat="1">
      <c r="I8428" s="3"/>
      <c r="P8428" s="59"/>
      <c r="Q8428" s="59"/>
      <c r="R8428" s="59"/>
      <c r="T8428" s="3"/>
      <c r="U8428" s="5"/>
      <c r="V8428" s="3"/>
      <c r="W8428" s="5"/>
      <c r="AE8428" s="7"/>
      <c r="AM8428" s="8"/>
      <c r="AT8428" s="9"/>
      <c r="GM8428" s="12"/>
      <c r="GN8428" s="12"/>
      <c r="GO8428" s="12"/>
      <c r="GP8428" s="12"/>
      <c r="GQ8428" s="12"/>
    </row>
    <row r="8429" spans="9:199" s="1" customFormat="1">
      <c r="I8429" s="3"/>
      <c r="P8429" s="59"/>
      <c r="Q8429" s="59"/>
      <c r="R8429" s="59"/>
      <c r="T8429" s="3"/>
      <c r="U8429" s="5"/>
      <c r="V8429" s="3"/>
      <c r="W8429" s="5"/>
      <c r="AE8429" s="7"/>
      <c r="AM8429" s="8"/>
      <c r="AT8429" s="9"/>
      <c r="GM8429" s="12"/>
      <c r="GN8429" s="12"/>
      <c r="GO8429" s="12"/>
      <c r="GP8429" s="12"/>
      <c r="GQ8429" s="12"/>
    </row>
    <row r="8430" spans="9:199" s="1" customFormat="1">
      <c r="I8430" s="3"/>
      <c r="P8430" s="59"/>
      <c r="Q8430" s="59"/>
      <c r="R8430" s="59"/>
      <c r="T8430" s="3"/>
      <c r="U8430" s="5"/>
      <c r="V8430" s="3"/>
      <c r="W8430" s="5"/>
      <c r="AE8430" s="7"/>
      <c r="AM8430" s="8"/>
      <c r="AT8430" s="9"/>
      <c r="GM8430" s="12"/>
      <c r="GN8430" s="12"/>
      <c r="GO8430" s="12"/>
      <c r="GP8430" s="12"/>
      <c r="GQ8430" s="12"/>
    </row>
    <row r="8431" spans="9:199" s="1" customFormat="1">
      <c r="I8431" s="3"/>
      <c r="P8431" s="59"/>
      <c r="Q8431" s="59"/>
      <c r="R8431" s="59"/>
      <c r="T8431" s="3"/>
      <c r="U8431" s="5"/>
      <c r="V8431" s="3"/>
      <c r="W8431" s="5"/>
      <c r="AE8431" s="7"/>
      <c r="AM8431" s="8"/>
      <c r="AT8431" s="9"/>
      <c r="GM8431" s="12"/>
      <c r="GN8431" s="12"/>
      <c r="GO8431" s="12"/>
      <c r="GP8431" s="12"/>
      <c r="GQ8431" s="12"/>
    </row>
    <row r="8432" spans="9:199" s="1" customFormat="1">
      <c r="I8432" s="3"/>
      <c r="P8432" s="59"/>
      <c r="Q8432" s="59"/>
      <c r="R8432" s="59"/>
      <c r="T8432" s="3"/>
      <c r="U8432" s="5"/>
      <c r="V8432" s="3"/>
      <c r="W8432" s="5"/>
      <c r="AE8432" s="7"/>
      <c r="AM8432" s="8"/>
      <c r="AT8432" s="9"/>
      <c r="GM8432" s="12"/>
      <c r="GN8432" s="12"/>
      <c r="GO8432" s="12"/>
      <c r="GP8432" s="12"/>
      <c r="GQ8432" s="12"/>
    </row>
    <row r="8433" spans="9:199" s="1" customFormat="1">
      <c r="I8433" s="3"/>
      <c r="P8433" s="59"/>
      <c r="Q8433" s="59"/>
      <c r="R8433" s="59"/>
      <c r="T8433" s="3"/>
      <c r="U8433" s="5"/>
      <c r="V8433" s="3"/>
      <c r="W8433" s="5"/>
      <c r="AE8433" s="7"/>
      <c r="AM8433" s="8"/>
      <c r="AT8433" s="9"/>
      <c r="GM8433" s="12"/>
      <c r="GN8433" s="12"/>
      <c r="GO8433" s="12"/>
      <c r="GP8433" s="12"/>
      <c r="GQ8433" s="12"/>
    </row>
    <row r="8434" spans="9:199" s="1" customFormat="1">
      <c r="I8434" s="3"/>
      <c r="P8434" s="59"/>
      <c r="Q8434" s="59"/>
      <c r="R8434" s="59"/>
      <c r="T8434" s="3"/>
      <c r="U8434" s="5"/>
      <c r="V8434" s="3"/>
      <c r="W8434" s="5"/>
      <c r="AE8434" s="7"/>
      <c r="AM8434" s="8"/>
      <c r="AT8434" s="9"/>
      <c r="GM8434" s="12"/>
      <c r="GN8434" s="12"/>
      <c r="GO8434" s="12"/>
      <c r="GP8434" s="12"/>
      <c r="GQ8434" s="12"/>
    </row>
    <row r="8435" spans="9:199" s="1" customFormat="1">
      <c r="I8435" s="3"/>
      <c r="P8435" s="59"/>
      <c r="Q8435" s="59"/>
      <c r="R8435" s="59"/>
      <c r="T8435" s="3"/>
      <c r="U8435" s="5"/>
      <c r="V8435" s="3"/>
      <c r="W8435" s="5"/>
      <c r="AE8435" s="7"/>
      <c r="AM8435" s="8"/>
      <c r="AT8435" s="9"/>
      <c r="GM8435" s="12"/>
      <c r="GN8435" s="12"/>
      <c r="GO8435" s="12"/>
      <c r="GP8435" s="12"/>
      <c r="GQ8435" s="12"/>
    </row>
    <row r="8436" spans="9:199" s="1" customFormat="1">
      <c r="I8436" s="3"/>
      <c r="P8436" s="59"/>
      <c r="Q8436" s="59"/>
      <c r="R8436" s="59"/>
      <c r="T8436" s="3"/>
      <c r="U8436" s="5"/>
      <c r="V8436" s="3"/>
      <c r="W8436" s="5"/>
      <c r="AE8436" s="7"/>
      <c r="AM8436" s="8"/>
      <c r="AT8436" s="9"/>
      <c r="GM8436" s="12"/>
      <c r="GN8436" s="12"/>
      <c r="GO8436" s="12"/>
      <c r="GP8436" s="12"/>
      <c r="GQ8436" s="12"/>
    </row>
    <row r="8437" spans="9:199" s="1" customFormat="1">
      <c r="I8437" s="3"/>
      <c r="P8437" s="59"/>
      <c r="Q8437" s="59"/>
      <c r="R8437" s="59"/>
      <c r="T8437" s="3"/>
      <c r="U8437" s="5"/>
      <c r="V8437" s="3"/>
      <c r="W8437" s="5"/>
      <c r="AE8437" s="7"/>
      <c r="AM8437" s="8"/>
      <c r="AT8437" s="9"/>
      <c r="GM8437" s="12"/>
      <c r="GN8437" s="12"/>
      <c r="GO8437" s="12"/>
      <c r="GP8437" s="12"/>
      <c r="GQ8437" s="12"/>
    </row>
    <row r="8438" spans="9:199" s="1" customFormat="1">
      <c r="I8438" s="3"/>
      <c r="P8438" s="59"/>
      <c r="Q8438" s="59"/>
      <c r="R8438" s="59"/>
      <c r="T8438" s="3"/>
      <c r="U8438" s="5"/>
      <c r="V8438" s="3"/>
      <c r="W8438" s="5"/>
      <c r="AE8438" s="7"/>
      <c r="AM8438" s="8"/>
      <c r="AT8438" s="9"/>
      <c r="GM8438" s="12"/>
      <c r="GN8438" s="12"/>
      <c r="GO8438" s="12"/>
      <c r="GP8438" s="12"/>
      <c r="GQ8438" s="12"/>
    </row>
    <row r="8439" spans="9:199" s="1" customFormat="1">
      <c r="I8439" s="3"/>
      <c r="P8439" s="59"/>
      <c r="Q8439" s="59"/>
      <c r="R8439" s="59"/>
      <c r="T8439" s="3"/>
      <c r="U8439" s="5"/>
      <c r="V8439" s="3"/>
      <c r="W8439" s="5"/>
      <c r="AE8439" s="7"/>
      <c r="AM8439" s="8"/>
      <c r="AT8439" s="9"/>
      <c r="GM8439" s="12"/>
      <c r="GN8439" s="12"/>
      <c r="GO8439" s="12"/>
      <c r="GP8439" s="12"/>
      <c r="GQ8439" s="12"/>
    </row>
    <row r="8440" spans="9:199" s="1" customFormat="1">
      <c r="I8440" s="3"/>
      <c r="P8440" s="59"/>
      <c r="Q8440" s="59"/>
      <c r="R8440" s="59"/>
      <c r="T8440" s="3"/>
      <c r="U8440" s="5"/>
      <c r="V8440" s="3"/>
      <c r="W8440" s="5"/>
      <c r="AE8440" s="7"/>
      <c r="AM8440" s="8"/>
      <c r="AT8440" s="9"/>
      <c r="GM8440" s="12"/>
      <c r="GN8440" s="12"/>
      <c r="GO8440" s="12"/>
      <c r="GP8440" s="12"/>
      <c r="GQ8440" s="12"/>
    </row>
    <row r="8441" spans="9:199" s="1" customFormat="1">
      <c r="I8441" s="3"/>
      <c r="P8441" s="59"/>
      <c r="Q8441" s="59"/>
      <c r="R8441" s="59"/>
      <c r="T8441" s="3"/>
      <c r="U8441" s="5"/>
      <c r="V8441" s="3"/>
      <c r="W8441" s="5"/>
      <c r="AE8441" s="7"/>
      <c r="AM8441" s="8"/>
      <c r="AT8441" s="9"/>
      <c r="GM8441" s="12"/>
      <c r="GN8441" s="12"/>
      <c r="GO8441" s="12"/>
      <c r="GP8441" s="12"/>
      <c r="GQ8441" s="12"/>
    </row>
    <row r="8442" spans="9:199" s="1" customFormat="1">
      <c r="I8442" s="3"/>
      <c r="P8442" s="59"/>
      <c r="Q8442" s="59"/>
      <c r="R8442" s="59"/>
      <c r="T8442" s="3"/>
      <c r="U8442" s="5"/>
      <c r="V8442" s="3"/>
      <c r="W8442" s="5"/>
      <c r="AE8442" s="7"/>
      <c r="AM8442" s="8"/>
      <c r="AT8442" s="9"/>
      <c r="GM8442" s="12"/>
      <c r="GN8442" s="12"/>
      <c r="GO8442" s="12"/>
      <c r="GP8442" s="12"/>
      <c r="GQ8442" s="12"/>
    </row>
    <row r="8443" spans="9:199" s="1" customFormat="1">
      <c r="I8443" s="3"/>
      <c r="P8443" s="59"/>
      <c r="Q8443" s="59"/>
      <c r="R8443" s="59"/>
      <c r="T8443" s="3"/>
      <c r="U8443" s="5"/>
      <c r="V8443" s="3"/>
      <c r="W8443" s="5"/>
      <c r="AE8443" s="7"/>
      <c r="AM8443" s="8"/>
      <c r="AT8443" s="9"/>
      <c r="GM8443" s="12"/>
      <c r="GN8443" s="12"/>
      <c r="GO8443" s="12"/>
      <c r="GP8443" s="12"/>
      <c r="GQ8443" s="12"/>
    </row>
    <row r="8444" spans="9:199" s="1" customFormat="1">
      <c r="I8444" s="3"/>
      <c r="P8444" s="59"/>
      <c r="Q8444" s="59"/>
      <c r="R8444" s="59"/>
      <c r="T8444" s="3"/>
      <c r="U8444" s="5"/>
      <c r="V8444" s="3"/>
      <c r="W8444" s="5"/>
      <c r="AE8444" s="7"/>
      <c r="AM8444" s="8"/>
      <c r="AT8444" s="9"/>
      <c r="GM8444" s="12"/>
      <c r="GN8444" s="12"/>
      <c r="GO8444" s="12"/>
      <c r="GP8444" s="12"/>
      <c r="GQ8444" s="12"/>
    </row>
    <row r="8445" spans="9:199" s="1" customFormat="1">
      <c r="I8445" s="3"/>
      <c r="P8445" s="59"/>
      <c r="Q8445" s="59"/>
      <c r="R8445" s="59"/>
      <c r="T8445" s="3"/>
      <c r="U8445" s="5"/>
      <c r="V8445" s="3"/>
      <c r="W8445" s="5"/>
      <c r="AE8445" s="7"/>
      <c r="AM8445" s="8"/>
      <c r="AT8445" s="9"/>
      <c r="GM8445" s="12"/>
      <c r="GN8445" s="12"/>
      <c r="GO8445" s="12"/>
      <c r="GP8445" s="12"/>
      <c r="GQ8445" s="12"/>
    </row>
    <row r="8446" spans="9:199" s="1" customFormat="1">
      <c r="I8446" s="3"/>
      <c r="P8446" s="59"/>
      <c r="Q8446" s="59"/>
      <c r="R8446" s="59"/>
      <c r="T8446" s="3"/>
      <c r="U8446" s="5"/>
      <c r="V8446" s="3"/>
      <c r="W8446" s="5"/>
      <c r="AE8446" s="7"/>
      <c r="AM8446" s="8"/>
      <c r="AT8446" s="9"/>
      <c r="GM8446" s="12"/>
      <c r="GN8446" s="12"/>
      <c r="GO8446" s="12"/>
      <c r="GP8446" s="12"/>
      <c r="GQ8446" s="12"/>
    </row>
    <row r="8447" spans="9:199" s="1" customFormat="1">
      <c r="I8447" s="3"/>
      <c r="P8447" s="59"/>
      <c r="Q8447" s="59"/>
      <c r="R8447" s="59"/>
      <c r="T8447" s="3"/>
      <c r="U8447" s="5"/>
      <c r="V8447" s="3"/>
      <c r="W8447" s="5"/>
      <c r="AE8447" s="7"/>
      <c r="AM8447" s="8"/>
      <c r="AT8447" s="9"/>
      <c r="GM8447" s="12"/>
      <c r="GN8447" s="12"/>
      <c r="GO8447" s="12"/>
      <c r="GP8447" s="12"/>
      <c r="GQ8447" s="12"/>
    </row>
    <row r="8448" spans="9:199" s="1" customFormat="1">
      <c r="I8448" s="3"/>
      <c r="P8448" s="59"/>
      <c r="Q8448" s="59"/>
      <c r="R8448" s="59"/>
      <c r="T8448" s="3"/>
      <c r="U8448" s="5"/>
      <c r="V8448" s="3"/>
      <c r="W8448" s="5"/>
      <c r="AE8448" s="7"/>
      <c r="AM8448" s="8"/>
      <c r="AT8448" s="9"/>
      <c r="GM8448" s="12"/>
      <c r="GN8448" s="12"/>
      <c r="GO8448" s="12"/>
      <c r="GP8448" s="12"/>
      <c r="GQ8448" s="12"/>
    </row>
    <row r="8449" spans="9:199" s="1" customFormat="1">
      <c r="I8449" s="3"/>
      <c r="P8449" s="59"/>
      <c r="Q8449" s="59"/>
      <c r="R8449" s="59"/>
      <c r="T8449" s="3"/>
      <c r="U8449" s="5"/>
      <c r="V8449" s="3"/>
      <c r="W8449" s="5"/>
      <c r="AE8449" s="7"/>
      <c r="AM8449" s="8"/>
      <c r="AT8449" s="9"/>
      <c r="GM8449" s="12"/>
      <c r="GN8449" s="12"/>
      <c r="GO8449" s="12"/>
      <c r="GP8449" s="12"/>
      <c r="GQ8449" s="12"/>
    </row>
    <row r="8450" spans="9:199" s="1" customFormat="1">
      <c r="I8450" s="3"/>
      <c r="P8450" s="59"/>
      <c r="Q8450" s="59"/>
      <c r="R8450" s="59"/>
      <c r="T8450" s="3"/>
      <c r="U8450" s="5"/>
      <c r="V8450" s="3"/>
      <c r="W8450" s="5"/>
      <c r="AE8450" s="7"/>
      <c r="AM8450" s="8"/>
      <c r="AT8450" s="9"/>
      <c r="GM8450" s="12"/>
      <c r="GN8450" s="12"/>
      <c r="GO8450" s="12"/>
      <c r="GP8450" s="12"/>
      <c r="GQ8450" s="12"/>
    </row>
    <row r="8451" spans="9:199" s="1" customFormat="1">
      <c r="I8451" s="3"/>
      <c r="P8451" s="59"/>
      <c r="Q8451" s="59"/>
      <c r="R8451" s="59"/>
      <c r="T8451" s="3"/>
      <c r="U8451" s="5"/>
      <c r="V8451" s="3"/>
      <c r="W8451" s="5"/>
      <c r="AE8451" s="7"/>
      <c r="AM8451" s="8"/>
      <c r="AT8451" s="9"/>
      <c r="GM8451" s="12"/>
      <c r="GN8451" s="12"/>
      <c r="GO8451" s="12"/>
      <c r="GP8451" s="12"/>
      <c r="GQ8451" s="12"/>
    </row>
    <row r="8452" spans="9:199" s="1" customFormat="1">
      <c r="I8452" s="3"/>
      <c r="P8452" s="59"/>
      <c r="Q8452" s="59"/>
      <c r="R8452" s="59"/>
      <c r="T8452" s="3"/>
      <c r="U8452" s="5"/>
      <c r="V8452" s="3"/>
      <c r="W8452" s="5"/>
      <c r="AE8452" s="7"/>
      <c r="AM8452" s="8"/>
      <c r="AT8452" s="9"/>
      <c r="GM8452" s="12"/>
      <c r="GN8452" s="12"/>
      <c r="GO8452" s="12"/>
      <c r="GP8452" s="12"/>
      <c r="GQ8452" s="12"/>
    </row>
    <row r="8453" spans="9:199" s="1" customFormat="1">
      <c r="I8453" s="3"/>
      <c r="P8453" s="59"/>
      <c r="Q8453" s="59"/>
      <c r="R8453" s="59"/>
      <c r="T8453" s="3"/>
      <c r="U8453" s="5"/>
      <c r="V8453" s="3"/>
      <c r="W8453" s="5"/>
      <c r="AE8453" s="7"/>
      <c r="AM8453" s="8"/>
      <c r="AT8453" s="9"/>
      <c r="GM8453" s="12"/>
      <c r="GN8453" s="12"/>
      <c r="GO8453" s="12"/>
      <c r="GP8453" s="12"/>
      <c r="GQ8453" s="12"/>
    </row>
    <row r="8454" spans="9:199" s="1" customFormat="1">
      <c r="I8454" s="3"/>
      <c r="P8454" s="59"/>
      <c r="Q8454" s="59"/>
      <c r="R8454" s="59"/>
      <c r="T8454" s="3"/>
      <c r="U8454" s="5"/>
      <c r="V8454" s="3"/>
      <c r="W8454" s="5"/>
      <c r="AE8454" s="7"/>
      <c r="AM8454" s="8"/>
      <c r="AT8454" s="9"/>
      <c r="GM8454" s="12"/>
      <c r="GN8454" s="12"/>
      <c r="GO8454" s="12"/>
      <c r="GP8454" s="12"/>
      <c r="GQ8454" s="12"/>
    </row>
    <row r="8455" spans="9:199" s="1" customFormat="1">
      <c r="I8455" s="3"/>
      <c r="P8455" s="59"/>
      <c r="Q8455" s="59"/>
      <c r="R8455" s="59"/>
      <c r="T8455" s="3"/>
      <c r="U8455" s="5"/>
      <c r="V8455" s="3"/>
      <c r="W8455" s="5"/>
      <c r="AE8455" s="7"/>
      <c r="AM8455" s="8"/>
      <c r="AT8455" s="9"/>
      <c r="GM8455" s="12"/>
      <c r="GN8455" s="12"/>
      <c r="GO8455" s="12"/>
      <c r="GP8455" s="12"/>
      <c r="GQ8455" s="12"/>
    </row>
    <row r="8456" spans="9:199" s="1" customFormat="1">
      <c r="I8456" s="3"/>
      <c r="P8456" s="59"/>
      <c r="Q8456" s="59"/>
      <c r="R8456" s="59"/>
      <c r="T8456" s="3"/>
      <c r="U8456" s="5"/>
      <c r="V8456" s="3"/>
      <c r="W8456" s="5"/>
      <c r="AE8456" s="7"/>
      <c r="AM8456" s="8"/>
      <c r="AT8456" s="9"/>
      <c r="GM8456" s="12"/>
      <c r="GN8456" s="12"/>
      <c r="GO8456" s="12"/>
      <c r="GP8456" s="12"/>
      <c r="GQ8456" s="12"/>
    </row>
    <row r="8457" spans="9:199" s="1" customFormat="1">
      <c r="I8457" s="3"/>
      <c r="P8457" s="59"/>
      <c r="Q8457" s="59"/>
      <c r="R8457" s="59"/>
      <c r="T8457" s="3"/>
      <c r="U8457" s="5"/>
      <c r="V8457" s="3"/>
      <c r="W8457" s="5"/>
      <c r="AE8457" s="7"/>
      <c r="AM8457" s="8"/>
      <c r="AT8457" s="9"/>
      <c r="GM8457" s="12"/>
      <c r="GN8457" s="12"/>
      <c r="GO8457" s="12"/>
      <c r="GP8457" s="12"/>
      <c r="GQ8457" s="12"/>
    </row>
    <row r="8458" spans="9:199" s="1" customFormat="1">
      <c r="I8458" s="3"/>
      <c r="P8458" s="59"/>
      <c r="Q8458" s="59"/>
      <c r="R8458" s="59"/>
      <c r="T8458" s="3"/>
      <c r="U8458" s="5"/>
      <c r="V8458" s="3"/>
      <c r="W8458" s="5"/>
      <c r="AE8458" s="7"/>
      <c r="AM8458" s="8"/>
      <c r="AT8458" s="9"/>
      <c r="GM8458" s="12"/>
      <c r="GN8458" s="12"/>
      <c r="GO8458" s="12"/>
      <c r="GP8458" s="12"/>
      <c r="GQ8458" s="12"/>
    </row>
    <row r="8459" spans="9:199" s="1" customFormat="1">
      <c r="I8459" s="3"/>
      <c r="P8459" s="59"/>
      <c r="Q8459" s="59"/>
      <c r="R8459" s="59"/>
      <c r="T8459" s="3"/>
      <c r="U8459" s="5"/>
      <c r="V8459" s="3"/>
      <c r="W8459" s="5"/>
      <c r="AE8459" s="7"/>
      <c r="AM8459" s="8"/>
      <c r="AT8459" s="9"/>
      <c r="GM8459" s="12"/>
      <c r="GN8459" s="12"/>
      <c r="GO8459" s="12"/>
      <c r="GP8459" s="12"/>
      <c r="GQ8459" s="12"/>
    </row>
    <row r="8460" spans="9:199" s="1" customFormat="1">
      <c r="I8460" s="3"/>
      <c r="P8460" s="59"/>
      <c r="Q8460" s="59"/>
      <c r="R8460" s="59"/>
      <c r="T8460" s="3"/>
      <c r="U8460" s="5"/>
      <c r="V8460" s="3"/>
      <c r="W8460" s="5"/>
      <c r="AE8460" s="7"/>
      <c r="AM8460" s="8"/>
      <c r="AT8460" s="9"/>
      <c r="GM8460" s="12"/>
      <c r="GN8460" s="12"/>
      <c r="GO8460" s="12"/>
      <c r="GP8460" s="12"/>
      <c r="GQ8460" s="12"/>
    </row>
    <row r="8461" spans="9:199" s="1" customFormat="1">
      <c r="I8461" s="3"/>
      <c r="P8461" s="59"/>
      <c r="Q8461" s="59"/>
      <c r="R8461" s="59"/>
      <c r="T8461" s="3"/>
      <c r="U8461" s="5"/>
      <c r="V8461" s="3"/>
      <c r="W8461" s="5"/>
      <c r="AE8461" s="7"/>
      <c r="AM8461" s="8"/>
      <c r="AT8461" s="9"/>
      <c r="GM8461" s="12"/>
      <c r="GN8461" s="12"/>
      <c r="GO8461" s="12"/>
      <c r="GP8461" s="12"/>
      <c r="GQ8461" s="12"/>
    </row>
    <row r="8462" spans="9:199" s="1" customFormat="1">
      <c r="I8462" s="3"/>
      <c r="P8462" s="59"/>
      <c r="Q8462" s="59"/>
      <c r="R8462" s="59"/>
      <c r="T8462" s="3"/>
      <c r="U8462" s="5"/>
      <c r="V8462" s="3"/>
      <c r="W8462" s="5"/>
      <c r="AE8462" s="7"/>
      <c r="AM8462" s="8"/>
      <c r="AT8462" s="9"/>
      <c r="GM8462" s="12"/>
      <c r="GN8462" s="12"/>
      <c r="GO8462" s="12"/>
      <c r="GP8462" s="12"/>
      <c r="GQ8462" s="12"/>
    </row>
    <row r="8463" spans="9:199" s="1" customFormat="1">
      <c r="I8463" s="3"/>
      <c r="P8463" s="59"/>
      <c r="Q8463" s="59"/>
      <c r="R8463" s="59"/>
      <c r="T8463" s="3"/>
      <c r="U8463" s="5"/>
      <c r="V8463" s="3"/>
      <c r="W8463" s="5"/>
      <c r="AE8463" s="7"/>
      <c r="AM8463" s="8"/>
      <c r="AT8463" s="9"/>
      <c r="GM8463" s="12"/>
      <c r="GN8463" s="12"/>
      <c r="GO8463" s="12"/>
      <c r="GP8463" s="12"/>
      <c r="GQ8463" s="12"/>
    </row>
    <row r="8464" spans="9:199" s="1" customFormat="1">
      <c r="I8464" s="3"/>
      <c r="P8464" s="59"/>
      <c r="Q8464" s="59"/>
      <c r="R8464" s="59"/>
      <c r="T8464" s="3"/>
      <c r="U8464" s="5"/>
      <c r="V8464" s="3"/>
      <c r="W8464" s="5"/>
      <c r="AE8464" s="7"/>
      <c r="AM8464" s="8"/>
      <c r="AT8464" s="9"/>
      <c r="GM8464" s="12"/>
      <c r="GN8464" s="12"/>
      <c r="GO8464" s="12"/>
      <c r="GP8464" s="12"/>
      <c r="GQ8464" s="12"/>
    </row>
    <row r="8465" spans="9:199" s="1" customFormat="1">
      <c r="I8465" s="3"/>
      <c r="P8465" s="59"/>
      <c r="Q8465" s="59"/>
      <c r="R8465" s="59"/>
      <c r="T8465" s="3"/>
      <c r="U8465" s="5"/>
      <c r="V8465" s="3"/>
      <c r="W8465" s="5"/>
      <c r="AE8465" s="7"/>
      <c r="AM8465" s="8"/>
      <c r="AT8465" s="9"/>
      <c r="GM8465" s="12"/>
      <c r="GN8465" s="12"/>
      <c r="GO8465" s="12"/>
      <c r="GP8465" s="12"/>
      <c r="GQ8465" s="12"/>
    </row>
    <row r="8466" spans="9:199" s="1" customFormat="1">
      <c r="I8466" s="3"/>
      <c r="P8466" s="59"/>
      <c r="Q8466" s="59"/>
      <c r="R8466" s="59"/>
      <c r="T8466" s="3"/>
      <c r="U8466" s="5"/>
      <c r="V8466" s="3"/>
      <c r="W8466" s="5"/>
      <c r="AE8466" s="7"/>
      <c r="AM8466" s="8"/>
      <c r="AT8466" s="9"/>
      <c r="GM8466" s="12"/>
      <c r="GN8466" s="12"/>
      <c r="GO8466" s="12"/>
      <c r="GP8466" s="12"/>
      <c r="GQ8466" s="12"/>
    </row>
    <row r="8467" spans="9:199" s="1" customFormat="1">
      <c r="I8467" s="3"/>
      <c r="P8467" s="59"/>
      <c r="Q8467" s="59"/>
      <c r="R8467" s="59"/>
      <c r="T8467" s="3"/>
      <c r="U8467" s="5"/>
      <c r="V8467" s="3"/>
      <c r="W8467" s="5"/>
      <c r="AE8467" s="7"/>
      <c r="AM8467" s="8"/>
      <c r="AT8467" s="9"/>
      <c r="GM8467" s="12"/>
      <c r="GN8467" s="12"/>
      <c r="GO8467" s="12"/>
      <c r="GP8467" s="12"/>
      <c r="GQ8467" s="12"/>
    </row>
    <row r="8468" spans="9:199" s="1" customFormat="1">
      <c r="I8468" s="3"/>
      <c r="P8468" s="59"/>
      <c r="Q8468" s="59"/>
      <c r="R8468" s="59"/>
      <c r="T8468" s="3"/>
      <c r="U8468" s="5"/>
      <c r="V8468" s="3"/>
      <c r="W8468" s="5"/>
      <c r="AE8468" s="7"/>
      <c r="AM8468" s="8"/>
      <c r="AT8468" s="9"/>
      <c r="GM8468" s="12"/>
      <c r="GN8468" s="12"/>
      <c r="GO8468" s="12"/>
      <c r="GP8468" s="12"/>
      <c r="GQ8468" s="12"/>
    </row>
    <row r="8469" spans="9:199" s="1" customFormat="1">
      <c r="I8469" s="3"/>
      <c r="P8469" s="59"/>
      <c r="Q8469" s="59"/>
      <c r="R8469" s="59"/>
      <c r="T8469" s="3"/>
      <c r="U8469" s="5"/>
      <c r="V8469" s="3"/>
      <c r="W8469" s="5"/>
      <c r="AE8469" s="7"/>
      <c r="AM8469" s="8"/>
      <c r="AT8469" s="9"/>
      <c r="GM8469" s="12"/>
      <c r="GN8469" s="12"/>
      <c r="GO8469" s="12"/>
      <c r="GP8469" s="12"/>
      <c r="GQ8469" s="12"/>
    </row>
    <row r="8470" spans="9:199" s="1" customFormat="1">
      <c r="I8470" s="3"/>
      <c r="P8470" s="59"/>
      <c r="Q8470" s="59"/>
      <c r="R8470" s="59"/>
      <c r="T8470" s="3"/>
      <c r="U8470" s="5"/>
      <c r="V8470" s="3"/>
      <c r="W8470" s="5"/>
      <c r="AE8470" s="7"/>
      <c r="AM8470" s="8"/>
      <c r="AT8470" s="9"/>
      <c r="GM8470" s="12"/>
      <c r="GN8470" s="12"/>
      <c r="GO8470" s="12"/>
      <c r="GP8470" s="12"/>
      <c r="GQ8470" s="12"/>
    </row>
    <row r="8471" spans="9:199" s="1" customFormat="1">
      <c r="I8471" s="3"/>
      <c r="P8471" s="59"/>
      <c r="Q8471" s="59"/>
      <c r="R8471" s="59"/>
      <c r="T8471" s="3"/>
      <c r="U8471" s="5"/>
      <c r="V8471" s="3"/>
      <c r="W8471" s="5"/>
      <c r="AE8471" s="7"/>
      <c r="AM8471" s="8"/>
      <c r="AT8471" s="9"/>
      <c r="GM8471" s="12"/>
      <c r="GN8471" s="12"/>
      <c r="GO8471" s="12"/>
      <c r="GP8471" s="12"/>
      <c r="GQ8471" s="12"/>
    </row>
    <row r="8472" spans="9:199" s="1" customFormat="1">
      <c r="I8472" s="3"/>
      <c r="P8472" s="59"/>
      <c r="Q8472" s="59"/>
      <c r="R8472" s="59"/>
      <c r="T8472" s="3"/>
      <c r="U8472" s="5"/>
      <c r="V8472" s="3"/>
      <c r="W8472" s="5"/>
      <c r="AE8472" s="7"/>
      <c r="AM8472" s="8"/>
      <c r="AT8472" s="9"/>
      <c r="GM8472" s="12"/>
      <c r="GN8472" s="12"/>
      <c r="GO8472" s="12"/>
      <c r="GP8472" s="12"/>
      <c r="GQ8472" s="12"/>
    </row>
    <row r="8473" spans="9:199" s="1" customFormat="1">
      <c r="I8473" s="3"/>
      <c r="P8473" s="59"/>
      <c r="Q8473" s="59"/>
      <c r="R8473" s="59"/>
      <c r="T8473" s="3"/>
      <c r="U8473" s="5"/>
      <c r="V8473" s="3"/>
      <c r="W8473" s="5"/>
      <c r="AE8473" s="7"/>
      <c r="AM8473" s="8"/>
      <c r="AT8473" s="9"/>
      <c r="GM8473" s="12"/>
      <c r="GN8473" s="12"/>
      <c r="GO8473" s="12"/>
      <c r="GP8473" s="12"/>
      <c r="GQ8473" s="12"/>
    </row>
    <row r="8474" spans="9:199" s="1" customFormat="1">
      <c r="I8474" s="3"/>
      <c r="P8474" s="59"/>
      <c r="Q8474" s="59"/>
      <c r="R8474" s="59"/>
      <c r="T8474" s="3"/>
      <c r="U8474" s="5"/>
      <c r="V8474" s="3"/>
      <c r="W8474" s="5"/>
      <c r="AE8474" s="7"/>
      <c r="AM8474" s="8"/>
      <c r="AT8474" s="9"/>
      <c r="GM8474" s="12"/>
      <c r="GN8474" s="12"/>
      <c r="GO8474" s="12"/>
      <c r="GP8474" s="12"/>
      <c r="GQ8474" s="12"/>
    </row>
    <row r="8475" spans="9:199" s="1" customFormat="1">
      <c r="I8475" s="3"/>
      <c r="P8475" s="59"/>
      <c r="Q8475" s="59"/>
      <c r="R8475" s="59"/>
      <c r="T8475" s="3"/>
      <c r="U8475" s="5"/>
      <c r="V8475" s="3"/>
      <c r="W8475" s="5"/>
      <c r="AE8475" s="7"/>
      <c r="AM8475" s="8"/>
      <c r="AT8475" s="9"/>
      <c r="GM8475" s="12"/>
      <c r="GN8475" s="12"/>
      <c r="GO8475" s="12"/>
      <c r="GP8475" s="12"/>
      <c r="GQ8475" s="12"/>
    </row>
    <row r="8476" spans="9:199" s="1" customFormat="1">
      <c r="I8476" s="3"/>
      <c r="P8476" s="59"/>
      <c r="Q8476" s="59"/>
      <c r="R8476" s="59"/>
      <c r="T8476" s="3"/>
      <c r="U8476" s="5"/>
      <c r="V8476" s="3"/>
      <c r="W8476" s="5"/>
      <c r="AE8476" s="7"/>
      <c r="AM8476" s="8"/>
      <c r="AT8476" s="9"/>
      <c r="GM8476" s="12"/>
      <c r="GN8476" s="12"/>
      <c r="GO8476" s="12"/>
      <c r="GP8476" s="12"/>
      <c r="GQ8476" s="12"/>
    </row>
    <row r="8477" spans="9:199" s="1" customFormat="1">
      <c r="I8477" s="3"/>
      <c r="P8477" s="59"/>
      <c r="Q8477" s="59"/>
      <c r="R8477" s="59"/>
      <c r="T8477" s="3"/>
      <c r="U8477" s="5"/>
      <c r="V8477" s="3"/>
      <c r="W8477" s="5"/>
      <c r="AE8477" s="7"/>
      <c r="AM8477" s="8"/>
      <c r="AT8477" s="9"/>
      <c r="GM8477" s="12"/>
      <c r="GN8477" s="12"/>
      <c r="GO8477" s="12"/>
      <c r="GP8477" s="12"/>
      <c r="GQ8477" s="12"/>
    </row>
    <row r="8478" spans="9:199" s="1" customFormat="1">
      <c r="I8478" s="3"/>
      <c r="P8478" s="59"/>
      <c r="Q8478" s="59"/>
      <c r="R8478" s="59"/>
      <c r="T8478" s="3"/>
      <c r="U8478" s="5"/>
      <c r="V8478" s="3"/>
      <c r="W8478" s="5"/>
      <c r="AE8478" s="7"/>
      <c r="AM8478" s="8"/>
      <c r="AT8478" s="9"/>
      <c r="GM8478" s="12"/>
      <c r="GN8478" s="12"/>
      <c r="GO8478" s="12"/>
      <c r="GP8478" s="12"/>
      <c r="GQ8478" s="12"/>
    </row>
    <row r="8479" spans="9:199" s="1" customFormat="1">
      <c r="I8479" s="3"/>
      <c r="P8479" s="59"/>
      <c r="Q8479" s="59"/>
      <c r="R8479" s="59"/>
      <c r="T8479" s="3"/>
      <c r="U8479" s="5"/>
      <c r="V8479" s="3"/>
      <c r="W8479" s="5"/>
      <c r="AE8479" s="7"/>
      <c r="AM8479" s="8"/>
      <c r="AT8479" s="9"/>
      <c r="GM8479" s="12"/>
      <c r="GN8479" s="12"/>
      <c r="GO8479" s="12"/>
      <c r="GP8479" s="12"/>
      <c r="GQ8479" s="12"/>
    </row>
    <row r="8480" spans="9:199" s="1" customFormat="1">
      <c r="I8480" s="3"/>
      <c r="P8480" s="59"/>
      <c r="Q8480" s="59"/>
      <c r="R8480" s="59"/>
      <c r="T8480" s="3"/>
      <c r="U8480" s="5"/>
      <c r="V8480" s="3"/>
      <c r="W8480" s="5"/>
      <c r="AE8480" s="7"/>
      <c r="AM8480" s="8"/>
      <c r="AT8480" s="9"/>
      <c r="GM8480" s="12"/>
      <c r="GN8480" s="12"/>
      <c r="GO8480" s="12"/>
      <c r="GP8480" s="12"/>
      <c r="GQ8480" s="12"/>
    </row>
    <row r="8481" spans="9:199" s="1" customFormat="1">
      <c r="I8481" s="3"/>
      <c r="P8481" s="59"/>
      <c r="Q8481" s="59"/>
      <c r="R8481" s="59"/>
      <c r="T8481" s="3"/>
      <c r="U8481" s="5"/>
      <c r="V8481" s="3"/>
      <c r="W8481" s="5"/>
      <c r="AE8481" s="7"/>
      <c r="AM8481" s="8"/>
      <c r="AT8481" s="9"/>
      <c r="GM8481" s="12"/>
      <c r="GN8481" s="12"/>
      <c r="GO8481" s="12"/>
      <c r="GP8481" s="12"/>
      <c r="GQ8481" s="12"/>
    </row>
    <row r="8482" spans="9:199" s="1" customFormat="1">
      <c r="I8482" s="3"/>
      <c r="P8482" s="59"/>
      <c r="Q8482" s="59"/>
      <c r="R8482" s="59"/>
      <c r="T8482" s="3"/>
      <c r="U8482" s="5"/>
      <c r="V8482" s="3"/>
      <c r="W8482" s="5"/>
      <c r="AE8482" s="7"/>
      <c r="AM8482" s="8"/>
      <c r="AT8482" s="9"/>
      <c r="GM8482" s="12"/>
      <c r="GN8482" s="12"/>
      <c r="GO8482" s="12"/>
      <c r="GP8482" s="12"/>
      <c r="GQ8482" s="12"/>
    </row>
    <row r="8483" spans="9:199" s="1" customFormat="1">
      <c r="I8483" s="3"/>
      <c r="P8483" s="59"/>
      <c r="Q8483" s="59"/>
      <c r="R8483" s="59"/>
      <c r="T8483" s="3"/>
      <c r="U8483" s="5"/>
      <c r="V8483" s="3"/>
      <c r="W8483" s="5"/>
      <c r="AE8483" s="7"/>
      <c r="AM8483" s="8"/>
      <c r="AT8483" s="9"/>
      <c r="GM8483" s="12"/>
      <c r="GN8483" s="12"/>
      <c r="GO8483" s="12"/>
      <c r="GP8483" s="12"/>
      <c r="GQ8483" s="12"/>
    </row>
    <row r="8484" spans="9:199" s="1" customFormat="1">
      <c r="I8484" s="3"/>
      <c r="P8484" s="59"/>
      <c r="Q8484" s="59"/>
      <c r="R8484" s="59"/>
      <c r="T8484" s="3"/>
      <c r="U8484" s="5"/>
      <c r="V8484" s="3"/>
      <c r="W8484" s="5"/>
      <c r="AE8484" s="7"/>
      <c r="AM8484" s="8"/>
      <c r="AT8484" s="9"/>
      <c r="GM8484" s="12"/>
      <c r="GN8484" s="12"/>
      <c r="GO8484" s="12"/>
      <c r="GP8484" s="12"/>
      <c r="GQ8484" s="12"/>
    </row>
    <row r="8485" spans="9:199" s="1" customFormat="1">
      <c r="I8485" s="3"/>
      <c r="P8485" s="59"/>
      <c r="Q8485" s="59"/>
      <c r="R8485" s="59"/>
      <c r="T8485" s="3"/>
      <c r="U8485" s="5"/>
      <c r="V8485" s="3"/>
      <c r="W8485" s="5"/>
      <c r="AE8485" s="7"/>
      <c r="AM8485" s="8"/>
      <c r="AT8485" s="9"/>
      <c r="GM8485" s="12"/>
      <c r="GN8485" s="12"/>
      <c r="GO8485" s="12"/>
      <c r="GP8485" s="12"/>
      <c r="GQ8485" s="12"/>
    </row>
    <row r="8486" spans="9:199" s="1" customFormat="1">
      <c r="I8486" s="3"/>
      <c r="P8486" s="59"/>
      <c r="Q8486" s="59"/>
      <c r="R8486" s="59"/>
      <c r="T8486" s="3"/>
      <c r="U8486" s="5"/>
      <c r="V8486" s="3"/>
      <c r="W8486" s="5"/>
      <c r="AE8486" s="7"/>
      <c r="AM8486" s="8"/>
      <c r="AT8486" s="9"/>
      <c r="GM8486" s="12"/>
      <c r="GN8486" s="12"/>
      <c r="GO8486" s="12"/>
      <c r="GP8486" s="12"/>
      <c r="GQ8486" s="12"/>
    </row>
    <row r="8487" spans="9:199" s="1" customFormat="1">
      <c r="I8487" s="3"/>
      <c r="P8487" s="59"/>
      <c r="Q8487" s="59"/>
      <c r="R8487" s="59"/>
      <c r="T8487" s="3"/>
      <c r="U8487" s="5"/>
      <c r="V8487" s="3"/>
      <c r="W8487" s="5"/>
      <c r="AE8487" s="7"/>
      <c r="AM8487" s="8"/>
      <c r="AT8487" s="9"/>
      <c r="GM8487" s="12"/>
      <c r="GN8487" s="12"/>
      <c r="GO8487" s="12"/>
      <c r="GP8487" s="12"/>
      <c r="GQ8487" s="12"/>
    </row>
    <row r="8488" spans="9:199" s="1" customFormat="1">
      <c r="I8488" s="3"/>
      <c r="P8488" s="59"/>
      <c r="Q8488" s="59"/>
      <c r="R8488" s="59"/>
      <c r="T8488" s="3"/>
      <c r="U8488" s="5"/>
      <c r="V8488" s="3"/>
      <c r="W8488" s="5"/>
      <c r="AE8488" s="7"/>
      <c r="AM8488" s="8"/>
      <c r="AT8488" s="9"/>
      <c r="GM8488" s="12"/>
      <c r="GN8488" s="12"/>
      <c r="GO8488" s="12"/>
      <c r="GP8488" s="12"/>
      <c r="GQ8488" s="12"/>
    </row>
    <row r="8489" spans="9:199" s="1" customFormat="1">
      <c r="I8489" s="3"/>
      <c r="P8489" s="59"/>
      <c r="Q8489" s="59"/>
      <c r="R8489" s="59"/>
      <c r="T8489" s="3"/>
      <c r="U8489" s="5"/>
      <c r="V8489" s="3"/>
      <c r="W8489" s="5"/>
      <c r="AE8489" s="7"/>
      <c r="AM8489" s="8"/>
      <c r="AT8489" s="9"/>
      <c r="GM8489" s="12"/>
      <c r="GN8489" s="12"/>
      <c r="GO8489" s="12"/>
      <c r="GP8489" s="12"/>
      <c r="GQ8489" s="12"/>
    </row>
    <row r="8490" spans="9:199" s="1" customFormat="1">
      <c r="I8490" s="3"/>
      <c r="P8490" s="59"/>
      <c r="Q8490" s="59"/>
      <c r="R8490" s="59"/>
      <c r="T8490" s="3"/>
      <c r="U8490" s="5"/>
      <c r="V8490" s="3"/>
      <c r="W8490" s="5"/>
      <c r="AE8490" s="7"/>
      <c r="AM8490" s="8"/>
      <c r="AT8490" s="9"/>
      <c r="GM8490" s="12"/>
      <c r="GN8490" s="12"/>
      <c r="GO8490" s="12"/>
      <c r="GP8490" s="12"/>
      <c r="GQ8490" s="12"/>
    </row>
    <row r="8491" spans="9:199" s="1" customFormat="1">
      <c r="I8491" s="3"/>
      <c r="P8491" s="59"/>
      <c r="Q8491" s="59"/>
      <c r="R8491" s="59"/>
      <c r="T8491" s="3"/>
      <c r="U8491" s="5"/>
      <c r="V8491" s="3"/>
      <c r="W8491" s="5"/>
      <c r="AE8491" s="7"/>
      <c r="AM8491" s="8"/>
      <c r="AT8491" s="9"/>
      <c r="GM8491" s="12"/>
      <c r="GN8491" s="12"/>
      <c r="GO8491" s="12"/>
      <c r="GP8491" s="12"/>
      <c r="GQ8491" s="12"/>
    </row>
    <row r="8492" spans="9:199" s="1" customFormat="1">
      <c r="I8492" s="3"/>
      <c r="P8492" s="59"/>
      <c r="Q8492" s="59"/>
      <c r="R8492" s="59"/>
      <c r="T8492" s="3"/>
      <c r="U8492" s="5"/>
      <c r="V8492" s="3"/>
      <c r="W8492" s="5"/>
      <c r="AE8492" s="7"/>
      <c r="AM8492" s="8"/>
      <c r="AT8492" s="9"/>
      <c r="GM8492" s="12"/>
      <c r="GN8492" s="12"/>
      <c r="GO8492" s="12"/>
      <c r="GP8492" s="12"/>
      <c r="GQ8492" s="12"/>
    </row>
    <row r="8493" spans="9:199" s="1" customFormat="1">
      <c r="I8493" s="3"/>
      <c r="P8493" s="59"/>
      <c r="Q8493" s="59"/>
      <c r="R8493" s="59"/>
      <c r="T8493" s="3"/>
      <c r="U8493" s="5"/>
      <c r="V8493" s="3"/>
      <c r="W8493" s="5"/>
      <c r="AE8493" s="7"/>
      <c r="AM8493" s="8"/>
      <c r="AT8493" s="9"/>
      <c r="GM8493" s="12"/>
      <c r="GN8493" s="12"/>
      <c r="GO8493" s="12"/>
      <c r="GP8493" s="12"/>
      <c r="GQ8493" s="12"/>
    </row>
    <row r="8494" spans="9:199" s="1" customFormat="1">
      <c r="I8494" s="3"/>
      <c r="P8494" s="59"/>
      <c r="Q8494" s="59"/>
      <c r="R8494" s="59"/>
      <c r="T8494" s="3"/>
      <c r="U8494" s="5"/>
      <c r="V8494" s="3"/>
      <c r="W8494" s="5"/>
      <c r="AE8494" s="7"/>
      <c r="AM8494" s="8"/>
      <c r="AT8494" s="9"/>
      <c r="GM8494" s="12"/>
      <c r="GN8494" s="12"/>
      <c r="GO8494" s="12"/>
      <c r="GP8494" s="12"/>
      <c r="GQ8494" s="12"/>
    </row>
    <row r="8495" spans="9:199" s="1" customFormat="1">
      <c r="I8495" s="3"/>
      <c r="P8495" s="59"/>
      <c r="Q8495" s="59"/>
      <c r="R8495" s="59"/>
      <c r="T8495" s="3"/>
      <c r="U8495" s="5"/>
      <c r="V8495" s="3"/>
      <c r="W8495" s="5"/>
      <c r="AE8495" s="7"/>
      <c r="AM8495" s="8"/>
      <c r="AT8495" s="9"/>
      <c r="GM8495" s="12"/>
      <c r="GN8495" s="12"/>
      <c r="GO8495" s="12"/>
      <c r="GP8495" s="12"/>
      <c r="GQ8495" s="12"/>
    </row>
    <row r="8496" spans="9:199" s="1" customFormat="1">
      <c r="I8496" s="3"/>
      <c r="P8496" s="59"/>
      <c r="Q8496" s="59"/>
      <c r="R8496" s="59"/>
      <c r="T8496" s="3"/>
      <c r="U8496" s="5"/>
      <c r="V8496" s="3"/>
      <c r="W8496" s="5"/>
      <c r="AE8496" s="7"/>
      <c r="AM8496" s="8"/>
      <c r="AT8496" s="9"/>
      <c r="GM8496" s="12"/>
      <c r="GN8496" s="12"/>
      <c r="GO8496" s="12"/>
      <c r="GP8496" s="12"/>
      <c r="GQ8496" s="12"/>
    </row>
    <row r="8497" spans="9:199" s="1" customFormat="1">
      <c r="I8497" s="3"/>
      <c r="P8497" s="59"/>
      <c r="Q8497" s="59"/>
      <c r="R8497" s="59"/>
      <c r="T8497" s="3"/>
      <c r="U8497" s="5"/>
      <c r="V8497" s="3"/>
      <c r="W8497" s="5"/>
      <c r="AE8497" s="7"/>
      <c r="AM8497" s="8"/>
      <c r="AT8497" s="9"/>
      <c r="GM8497" s="12"/>
      <c r="GN8497" s="12"/>
      <c r="GO8497" s="12"/>
      <c r="GP8497" s="12"/>
      <c r="GQ8497" s="12"/>
    </row>
    <row r="8498" spans="9:199" s="1" customFormat="1">
      <c r="I8498" s="3"/>
      <c r="P8498" s="59"/>
      <c r="Q8498" s="59"/>
      <c r="R8498" s="59"/>
      <c r="T8498" s="3"/>
      <c r="U8498" s="5"/>
      <c r="V8498" s="3"/>
      <c r="W8498" s="5"/>
      <c r="AE8498" s="7"/>
      <c r="AM8498" s="8"/>
      <c r="AT8498" s="9"/>
      <c r="GM8498" s="12"/>
      <c r="GN8498" s="12"/>
      <c r="GO8498" s="12"/>
      <c r="GP8498" s="12"/>
      <c r="GQ8498" s="12"/>
    </row>
    <row r="8499" spans="9:199" s="1" customFormat="1">
      <c r="I8499" s="3"/>
      <c r="P8499" s="59"/>
      <c r="Q8499" s="59"/>
      <c r="R8499" s="59"/>
      <c r="T8499" s="3"/>
      <c r="U8499" s="5"/>
      <c r="V8499" s="3"/>
      <c r="W8499" s="5"/>
      <c r="AE8499" s="7"/>
      <c r="AM8499" s="8"/>
      <c r="AT8499" s="9"/>
      <c r="GM8499" s="12"/>
      <c r="GN8499" s="12"/>
      <c r="GO8499" s="12"/>
      <c r="GP8499" s="12"/>
      <c r="GQ8499" s="12"/>
    </row>
    <row r="8500" spans="9:199" s="1" customFormat="1">
      <c r="I8500" s="3"/>
      <c r="P8500" s="59"/>
      <c r="Q8500" s="59"/>
      <c r="R8500" s="59"/>
      <c r="T8500" s="3"/>
      <c r="U8500" s="5"/>
      <c r="V8500" s="3"/>
      <c r="W8500" s="5"/>
      <c r="AE8500" s="7"/>
      <c r="AM8500" s="8"/>
      <c r="AT8500" s="9"/>
      <c r="GM8500" s="12"/>
      <c r="GN8500" s="12"/>
      <c r="GO8500" s="12"/>
      <c r="GP8500" s="12"/>
      <c r="GQ8500" s="12"/>
    </row>
    <row r="8501" spans="9:199" s="1" customFormat="1">
      <c r="I8501" s="3"/>
      <c r="P8501" s="59"/>
      <c r="Q8501" s="59"/>
      <c r="R8501" s="59"/>
      <c r="T8501" s="3"/>
      <c r="U8501" s="5"/>
      <c r="V8501" s="3"/>
      <c r="W8501" s="5"/>
      <c r="AE8501" s="7"/>
      <c r="AM8501" s="8"/>
      <c r="AT8501" s="9"/>
      <c r="GM8501" s="12"/>
      <c r="GN8501" s="12"/>
      <c r="GO8501" s="12"/>
      <c r="GP8501" s="12"/>
      <c r="GQ8501" s="12"/>
    </row>
    <row r="8502" spans="9:199" s="1" customFormat="1">
      <c r="I8502" s="3"/>
      <c r="P8502" s="59"/>
      <c r="Q8502" s="59"/>
      <c r="R8502" s="59"/>
      <c r="T8502" s="3"/>
      <c r="U8502" s="5"/>
      <c r="V8502" s="3"/>
      <c r="W8502" s="5"/>
      <c r="AE8502" s="7"/>
      <c r="AM8502" s="8"/>
      <c r="AT8502" s="9"/>
      <c r="GM8502" s="12"/>
      <c r="GN8502" s="12"/>
      <c r="GO8502" s="12"/>
      <c r="GP8502" s="12"/>
      <c r="GQ8502" s="12"/>
    </row>
    <row r="8503" spans="9:199" s="1" customFormat="1">
      <c r="I8503" s="3"/>
      <c r="P8503" s="59"/>
      <c r="Q8503" s="59"/>
      <c r="R8503" s="59"/>
      <c r="T8503" s="3"/>
      <c r="U8503" s="5"/>
      <c r="V8503" s="3"/>
      <c r="W8503" s="5"/>
      <c r="AE8503" s="7"/>
      <c r="AM8503" s="8"/>
      <c r="AT8503" s="9"/>
      <c r="GM8503" s="12"/>
      <c r="GN8503" s="12"/>
      <c r="GO8503" s="12"/>
      <c r="GP8503" s="12"/>
      <c r="GQ8503" s="12"/>
    </row>
    <row r="8504" spans="9:199" s="1" customFormat="1">
      <c r="I8504" s="3"/>
      <c r="P8504" s="59"/>
      <c r="Q8504" s="59"/>
      <c r="R8504" s="59"/>
      <c r="T8504" s="3"/>
      <c r="U8504" s="5"/>
      <c r="V8504" s="3"/>
      <c r="W8504" s="5"/>
      <c r="AE8504" s="7"/>
      <c r="AM8504" s="8"/>
      <c r="AT8504" s="9"/>
      <c r="GM8504" s="12"/>
      <c r="GN8504" s="12"/>
      <c r="GO8504" s="12"/>
      <c r="GP8504" s="12"/>
      <c r="GQ8504" s="12"/>
    </row>
    <row r="8505" spans="9:199" s="1" customFormat="1">
      <c r="I8505" s="3"/>
      <c r="P8505" s="59"/>
      <c r="Q8505" s="59"/>
      <c r="R8505" s="59"/>
      <c r="T8505" s="3"/>
      <c r="U8505" s="5"/>
      <c r="V8505" s="3"/>
      <c r="W8505" s="5"/>
      <c r="AE8505" s="7"/>
      <c r="AM8505" s="8"/>
      <c r="AT8505" s="9"/>
      <c r="GM8505" s="12"/>
      <c r="GN8505" s="12"/>
      <c r="GO8505" s="12"/>
      <c r="GP8505" s="12"/>
      <c r="GQ8505" s="12"/>
    </row>
    <row r="8506" spans="9:199" s="1" customFormat="1">
      <c r="I8506" s="3"/>
      <c r="P8506" s="59"/>
      <c r="Q8506" s="59"/>
      <c r="R8506" s="59"/>
      <c r="T8506" s="3"/>
      <c r="U8506" s="5"/>
      <c r="V8506" s="3"/>
      <c r="W8506" s="5"/>
      <c r="AE8506" s="7"/>
      <c r="AM8506" s="8"/>
      <c r="AT8506" s="9"/>
      <c r="GM8506" s="12"/>
      <c r="GN8506" s="12"/>
      <c r="GO8506" s="12"/>
      <c r="GP8506" s="12"/>
      <c r="GQ8506" s="12"/>
    </row>
    <row r="8507" spans="9:199" s="1" customFormat="1">
      <c r="I8507" s="3"/>
      <c r="P8507" s="59"/>
      <c r="Q8507" s="59"/>
      <c r="R8507" s="59"/>
      <c r="T8507" s="3"/>
      <c r="U8507" s="5"/>
      <c r="V8507" s="3"/>
      <c r="W8507" s="5"/>
      <c r="AE8507" s="7"/>
      <c r="AM8507" s="8"/>
      <c r="AT8507" s="9"/>
      <c r="GM8507" s="12"/>
      <c r="GN8507" s="12"/>
      <c r="GO8507" s="12"/>
      <c r="GP8507" s="12"/>
      <c r="GQ8507" s="12"/>
    </row>
    <row r="8508" spans="9:199" s="1" customFormat="1">
      <c r="I8508" s="3"/>
      <c r="P8508" s="59"/>
      <c r="Q8508" s="59"/>
      <c r="R8508" s="59"/>
      <c r="T8508" s="3"/>
      <c r="U8508" s="5"/>
      <c r="V8508" s="3"/>
      <c r="W8508" s="5"/>
      <c r="AE8508" s="7"/>
      <c r="AM8508" s="8"/>
      <c r="AT8508" s="9"/>
      <c r="GM8508" s="12"/>
      <c r="GN8508" s="12"/>
      <c r="GO8508" s="12"/>
      <c r="GP8508" s="12"/>
      <c r="GQ8508" s="12"/>
    </row>
    <row r="8509" spans="9:199" s="1" customFormat="1">
      <c r="I8509" s="3"/>
      <c r="P8509" s="59"/>
      <c r="Q8509" s="59"/>
      <c r="R8509" s="59"/>
      <c r="T8509" s="3"/>
      <c r="U8509" s="5"/>
      <c r="V8509" s="3"/>
      <c r="W8509" s="5"/>
      <c r="AE8509" s="7"/>
      <c r="AM8509" s="8"/>
      <c r="AT8509" s="9"/>
      <c r="GM8509" s="12"/>
      <c r="GN8509" s="12"/>
      <c r="GO8509" s="12"/>
      <c r="GP8509" s="12"/>
      <c r="GQ8509" s="12"/>
    </row>
    <row r="8510" spans="9:199" s="1" customFormat="1">
      <c r="I8510" s="3"/>
      <c r="P8510" s="59"/>
      <c r="Q8510" s="59"/>
      <c r="R8510" s="59"/>
      <c r="T8510" s="3"/>
      <c r="U8510" s="5"/>
      <c r="V8510" s="3"/>
      <c r="W8510" s="5"/>
      <c r="AE8510" s="7"/>
      <c r="AM8510" s="8"/>
      <c r="AT8510" s="9"/>
      <c r="GM8510" s="12"/>
      <c r="GN8510" s="12"/>
      <c r="GO8510" s="12"/>
      <c r="GP8510" s="12"/>
      <c r="GQ8510" s="12"/>
    </row>
    <row r="8511" spans="9:199" s="1" customFormat="1">
      <c r="I8511" s="3"/>
      <c r="P8511" s="59"/>
      <c r="Q8511" s="59"/>
      <c r="R8511" s="59"/>
      <c r="T8511" s="3"/>
      <c r="U8511" s="5"/>
      <c r="V8511" s="3"/>
      <c r="W8511" s="5"/>
      <c r="AE8511" s="7"/>
      <c r="AM8511" s="8"/>
      <c r="AT8511" s="9"/>
      <c r="GM8511" s="12"/>
      <c r="GN8511" s="12"/>
      <c r="GO8511" s="12"/>
      <c r="GP8511" s="12"/>
      <c r="GQ8511" s="12"/>
    </row>
    <row r="8512" spans="9:199" s="1" customFormat="1">
      <c r="I8512" s="3"/>
      <c r="P8512" s="59"/>
      <c r="Q8512" s="59"/>
      <c r="R8512" s="59"/>
      <c r="T8512" s="3"/>
      <c r="U8512" s="5"/>
      <c r="V8512" s="3"/>
      <c r="W8512" s="5"/>
      <c r="AE8512" s="7"/>
      <c r="AM8512" s="8"/>
      <c r="AT8512" s="9"/>
      <c r="GM8512" s="12"/>
      <c r="GN8512" s="12"/>
      <c r="GO8512" s="12"/>
      <c r="GP8512" s="12"/>
      <c r="GQ8512" s="12"/>
    </row>
    <row r="8513" spans="9:199" s="1" customFormat="1">
      <c r="I8513" s="3"/>
      <c r="P8513" s="59"/>
      <c r="Q8513" s="59"/>
      <c r="R8513" s="59"/>
      <c r="T8513" s="3"/>
      <c r="U8513" s="5"/>
      <c r="V8513" s="3"/>
      <c r="W8513" s="5"/>
      <c r="AE8513" s="7"/>
      <c r="AM8513" s="8"/>
      <c r="AT8513" s="9"/>
      <c r="GM8513" s="12"/>
      <c r="GN8513" s="12"/>
      <c r="GO8513" s="12"/>
      <c r="GP8513" s="12"/>
      <c r="GQ8513" s="12"/>
    </row>
    <row r="8514" spans="9:199" s="1" customFormat="1">
      <c r="I8514" s="3"/>
      <c r="P8514" s="59"/>
      <c r="Q8514" s="59"/>
      <c r="R8514" s="59"/>
      <c r="T8514" s="3"/>
      <c r="U8514" s="5"/>
      <c r="V8514" s="3"/>
      <c r="W8514" s="5"/>
      <c r="AE8514" s="7"/>
      <c r="AM8514" s="8"/>
      <c r="AT8514" s="9"/>
      <c r="GM8514" s="12"/>
      <c r="GN8514" s="12"/>
      <c r="GO8514" s="12"/>
      <c r="GP8514" s="12"/>
      <c r="GQ8514" s="12"/>
    </row>
    <row r="8515" spans="9:199" s="1" customFormat="1">
      <c r="I8515" s="3"/>
      <c r="P8515" s="59"/>
      <c r="Q8515" s="59"/>
      <c r="R8515" s="59"/>
      <c r="T8515" s="3"/>
      <c r="U8515" s="5"/>
      <c r="V8515" s="3"/>
      <c r="W8515" s="5"/>
      <c r="AE8515" s="7"/>
      <c r="AM8515" s="8"/>
      <c r="AT8515" s="9"/>
      <c r="GM8515" s="12"/>
      <c r="GN8515" s="12"/>
      <c r="GO8515" s="12"/>
      <c r="GP8515" s="12"/>
      <c r="GQ8515" s="12"/>
    </row>
    <row r="8516" spans="9:199" s="1" customFormat="1">
      <c r="I8516" s="3"/>
      <c r="P8516" s="59"/>
      <c r="Q8516" s="59"/>
      <c r="R8516" s="59"/>
      <c r="T8516" s="3"/>
      <c r="U8516" s="5"/>
      <c r="V8516" s="3"/>
      <c r="W8516" s="5"/>
      <c r="AE8516" s="7"/>
      <c r="AM8516" s="8"/>
      <c r="AT8516" s="9"/>
      <c r="GM8516" s="12"/>
      <c r="GN8516" s="12"/>
      <c r="GO8516" s="12"/>
      <c r="GP8516" s="12"/>
      <c r="GQ8516" s="12"/>
    </row>
    <row r="8517" spans="9:199" s="1" customFormat="1">
      <c r="I8517" s="3"/>
      <c r="P8517" s="59"/>
      <c r="Q8517" s="59"/>
      <c r="R8517" s="59"/>
      <c r="T8517" s="3"/>
      <c r="U8517" s="5"/>
      <c r="V8517" s="3"/>
      <c r="W8517" s="5"/>
      <c r="AE8517" s="7"/>
      <c r="AM8517" s="8"/>
      <c r="AT8517" s="9"/>
      <c r="GM8517" s="12"/>
      <c r="GN8517" s="12"/>
      <c r="GO8517" s="12"/>
      <c r="GP8517" s="12"/>
      <c r="GQ8517" s="12"/>
    </row>
    <row r="8518" spans="9:199" s="1" customFormat="1">
      <c r="I8518" s="3"/>
      <c r="P8518" s="59"/>
      <c r="Q8518" s="59"/>
      <c r="R8518" s="59"/>
      <c r="T8518" s="3"/>
      <c r="U8518" s="5"/>
      <c r="V8518" s="3"/>
      <c r="W8518" s="5"/>
      <c r="AE8518" s="7"/>
      <c r="AM8518" s="8"/>
      <c r="AT8518" s="9"/>
      <c r="GM8518" s="12"/>
      <c r="GN8518" s="12"/>
      <c r="GO8518" s="12"/>
      <c r="GP8518" s="12"/>
      <c r="GQ8518" s="12"/>
    </row>
    <row r="8519" spans="9:199" s="1" customFormat="1">
      <c r="I8519" s="3"/>
      <c r="P8519" s="59"/>
      <c r="Q8519" s="59"/>
      <c r="R8519" s="59"/>
      <c r="T8519" s="3"/>
      <c r="U8519" s="5"/>
      <c r="V8519" s="3"/>
      <c r="W8519" s="5"/>
      <c r="AE8519" s="7"/>
      <c r="AM8519" s="8"/>
      <c r="AT8519" s="9"/>
      <c r="GM8519" s="12"/>
      <c r="GN8519" s="12"/>
      <c r="GO8519" s="12"/>
      <c r="GP8519" s="12"/>
      <c r="GQ8519" s="12"/>
    </row>
    <row r="8520" spans="9:199" s="1" customFormat="1">
      <c r="I8520" s="3"/>
      <c r="P8520" s="59"/>
      <c r="Q8520" s="59"/>
      <c r="R8520" s="59"/>
      <c r="T8520" s="3"/>
      <c r="U8520" s="5"/>
      <c r="V8520" s="3"/>
      <c r="W8520" s="5"/>
      <c r="AE8520" s="7"/>
      <c r="AM8520" s="8"/>
      <c r="AT8520" s="9"/>
      <c r="GM8520" s="12"/>
      <c r="GN8520" s="12"/>
      <c r="GO8520" s="12"/>
      <c r="GP8520" s="12"/>
      <c r="GQ8520" s="12"/>
    </row>
    <row r="8521" spans="9:199" s="1" customFormat="1">
      <c r="I8521" s="3"/>
      <c r="P8521" s="59"/>
      <c r="Q8521" s="59"/>
      <c r="R8521" s="59"/>
      <c r="T8521" s="3"/>
      <c r="U8521" s="5"/>
      <c r="V8521" s="3"/>
      <c r="W8521" s="5"/>
      <c r="AE8521" s="7"/>
      <c r="AM8521" s="8"/>
      <c r="AT8521" s="9"/>
      <c r="GM8521" s="12"/>
      <c r="GN8521" s="12"/>
      <c r="GO8521" s="12"/>
      <c r="GP8521" s="12"/>
      <c r="GQ8521" s="12"/>
    </row>
    <row r="8522" spans="9:199" s="1" customFormat="1">
      <c r="I8522" s="3"/>
      <c r="P8522" s="59"/>
      <c r="Q8522" s="59"/>
      <c r="R8522" s="59"/>
      <c r="T8522" s="3"/>
      <c r="U8522" s="5"/>
      <c r="V8522" s="3"/>
      <c r="W8522" s="5"/>
      <c r="AE8522" s="7"/>
      <c r="AM8522" s="8"/>
      <c r="AT8522" s="9"/>
      <c r="GM8522" s="12"/>
      <c r="GN8522" s="12"/>
      <c r="GO8522" s="12"/>
      <c r="GP8522" s="12"/>
      <c r="GQ8522" s="12"/>
    </row>
    <row r="8523" spans="9:199" s="1" customFormat="1">
      <c r="I8523" s="3"/>
      <c r="P8523" s="59"/>
      <c r="Q8523" s="59"/>
      <c r="R8523" s="59"/>
      <c r="T8523" s="3"/>
      <c r="U8523" s="5"/>
      <c r="V8523" s="3"/>
      <c r="W8523" s="5"/>
      <c r="AE8523" s="7"/>
      <c r="AM8523" s="8"/>
      <c r="AT8523" s="9"/>
      <c r="GM8523" s="12"/>
      <c r="GN8523" s="12"/>
      <c r="GO8523" s="12"/>
      <c r="GP8523" s="12"/>
      <c r="GQ8523" s="12"/>
    </row>
    <row r="8524" spans="9:199" s="1" customFormat="1">
      <c r="I8524" s="3"/>
      <c r="P8524" s="59"/>
      <c r="Q8524" s="59"/>
      <c r="R8524" s="59"/>
      <c r="T8524" s="3"/>
      <c r="U8524" s="5"/>
      <c r="V8524" s="3"/>
      <c r="W8524" s="5"/>
      <c r="AE8524" s="7"/>
      <c r="AM8524" s="8"/>
      <c r="AT8524" s="9"/>
      <c r="GM8524" s="12"/>
      <c r="GN8524" s="12"/>
      <c r="GO8524" s="12"/>
      <c r="GP8524" s="12"/>
      <c r="GQ8524" s="12"/>
    </row>
    <row r="8525" spans="9:199" s="1" customFormat="1">
      <c r="I8525" s="3"/>
      <c r="P8525" s="59"/>
      <c r="Q8525" s="59"/>
      <c r="R8525" s="59"/>
      <c r="T8525" s="3"/>
      <c r="U8525" s="5"/>
      <c r="V8525" s="3"/>
      <c r="W8525" s="5"/>
      <c r="AE8525" s="7"/>
      <c r="AM8525" s="8"/>
      <c r="AT8525" s="9"/>
      <c r="GM8525" s="12"/>
      <c r="GN8525" s="12"/>
      <c r="GO8525" s="12"/>
      <c r="GP8525" s="12"/>
      <c r="GQ8525" s="12"/>
    </row>
    <row r="8526" spans="9:199" s="1" customFormat="1">
      <c r="I8526" s="3"/>
      <c r="P8526" s="59"/>
      <c r="Q8526" s="59"/>
      <c r="R8526" s="59"/>
      <c r="T8526" s="3"/>
      <c r="U8526" s="5"/>
      <c r="V8526" s="3"/>
      <c r="W8526" s="5"/>
      <c r="AE8526" s="7"/>
      <c r="AM8526" s="8"/>
      <c r="AT8526" s="9"/>
      <c r="GM8526" s="12"/>
      <c r="GN8526" s="12"/>
      <c r="GO8526" s="12"/>
      <c r="GP8526" s="12"/>
      <c r="GQ8526" s="12"/>
    </row>
    <row r="8527" spans="9:199" s="1" customFormat="1">
      <c r="I8527" s="3"/>
      <c r="P8527" s="59"/>
      <c r="Q8527" s="59"/>
      <c r="R8527" s="59"/>
      <c r="T8527" s="3"/>
      <c r="U8527" s="5"/>
      <c r="V8527" s="3"/>
      <c r="W8527" s="5"/>
      <c r="AE8527" s="7"/>
      <c r="AM8527" s="8"/>
      <c r="AT8527" s="9"/>
      <c r="GM8527" s="12"/>
      <c r="GN8527" s="12"/>
      <c r="GO8527" s="12"/>
      <c r="GP8527" s="12"/>
      <c r="GQ8527" s="12"/>
    </row>
    <row r="8528" spans="9:199" s="1" customFormat="1">
      <c r="I8528" s="3"/>
      <c r="P8528" s="59"/>
      <c r="Q8528" s="59"/>
      <c r="R8528" s="59"/>
      <c r="T8528" s="3"/>
      <c r="U8528" s="5"/>
      <c r="V8528" s="3"/>
      <c r="W8528" s="5"/>
      <c r="AE8528" s="7"/>
      <c r="AM8528" s="8"/>
      <c r="AT8528" s="9"/>
      <c r="GM8528" s="12"/>
      <c r="GN8528" s="12"/>
      <c r="GO8528" s="12"/>
      <c r="GP8528" s="12"/>
      <c r="GQ8528" s="12"/>
    </row>
    <row r="8529" spans="9:199" s="1" customFormat="1">
      <c r="I8529" s="3"/>
      <c r="P8529" s="59"/>
      <c r="Q8529" s="59"/>
      <c r="R8529" s="59"/>
      <c r="T8529" s="3"/>
      <c r="U8529" s="5"/>
      <c r="V8529" s="3"/>
      <c r="W8529" s="5"/>
      <c r="AE8529" s="7"/>
      <c r="AM8529" s="8"/>
      <c r="AT8529" s="9"/>
      <c r="GM8529" s="12"/>
      <c r="GN8529" s="12"/>
      <c r="GO8529" s="12"/>
      <c r="GP8529" s="12"/>
      <c r="GQ8529" s="12"/>
    </row>
    <row r="8530" spans="9:199" s="1" customFormat="1">
      <c r="I8530" s="3"/>
      <c r="P8530" s="59"/>
      <c r="Q8530" s="59"/>
      <c r="R8530" s="59"/>
      <c r="T8530" s="3"/>
      <c r="U8530" s="5"/>
      <c r="V8530" s="3"/>
      <c r="W8530" s="5"/>
      <c r="AE8530" s="7"/>
      <c r="AM8530" s="8"/>
      <c r="AT8530" s="9"/>
      <c r="GM8530" s="12"/>
      <c r="GN8530" s="12"/>
      <c r="GO8530" s="12"/>
      <c r="GP8530" s="12"/>
      <c r="GQ8530" s="12"/>
    </row>
    <row r="8531" spans="9:199" s="1" customFormat="1">
      <c r="I8531" s="3"/>
      <c r="P8531" s="59"/>
      <c r="Q8531" s="59"/>
      <c r="R8531" s="59"/>
      <c r="T8531" s="3"/>
      <c r="U8531" s="5"/>
      <c r="V8531" s="3"/>
      <c r="W8531" s="5"/>
      <c r="AE8531" s="7"/>
      <c r="AM8531" s="8"/>
      <c r="AT8531" s="9"/>
      <c r="GM8531" s="12"/>
      <c r="GN8531" s="12"/>
      <c r="GO8531" s="12"/>
      <c r="GP8531" s="12"/>
      <c r="GQ8531" s="12"/>
    </row>
    <row r="8532" spans="9:199" s="1" customFormat="1">
      <c r="I8532" s="3"/>
      <c r="P8532" s="59"/>
      <c r="Q8532" s="59"/>
      <c r="R8532" s="59"/>
      <c r="T8532" s="3"/>
      <c r="U8532" s="5"/>
      <c r="V8532" s="3"/>
      <c r="W8532" s="5"/>
      <c r="AE8532" s="7"/>
      <c r="AM8532" s="8"/>
      <c r="AT8532" s="9"/>
      <c r="GM8532" s="12"/>
      <c r="GN8532" s="12"/>
      <c r="GO8532" s="12"/>
      <c r="GP8532" s="12"/>
      <c r="GQ8532" s="12"/>
    </row>
    <row r="8533" spans="9:199" s="1" customFormat="1">
      <c r="I8533" s="3"/>
      <c r="P8533" s="59"/>
      <c r="Q8533" s="59"/>
      <c r="R8533" s="59"/>
      <c r="T8533" s="3"/>
      <c r="U8533" s="5"/>
      <c r="V8533" s="3"/>
      <c r="W8533" s="5"/>
      <c r="AE8533" s="7"/>
      <c r="AM8533" s="8"/>
      <c r="AT8533" s="9"/>
      <c r="GM8533" s="12"/>
      <c r="GN8533" s="12"/>
      <c r="GO8533" s="12"/>
      <c r="GP8533" s="12"/>
      <c r="GQ8533" s="12"/>
    </row>
    <row r="8534" spans="9:199" s="1" customFormat="1">
      <c r="I8534" s="3"/>
      <c r="P8534" s="59"/>
      <c r="Q8534" s="59"/>
      <c r="R8534" s="59"/>
      <c r="T8534" s="3"/>
      <c r="U8534" s="5"/>
      <c r="V8534" s="3"/>
      <c r="W8534" s="5"/>
      <c r="AE8534" s="7"/>
      <c r="AM8534" s="8"/>
      <c r="AT8534" s="9"/>
      <c r="GM8534" s="12"/>
      <c r="GN8534" s="12"/>
      <c r="GO8534" s="12"/>
      <c r="GP8534" s="12"/>
      <c r="GQ8534" s="12"/>
    </row>
    <row r="8535" spans="9:199" s="1" customFormat="1">
      <c r="I8535" s="3"/>
      <c r="P8535" s="59"/>
      <c r="Q8535" s="59"/>
      <c r="R8535" s="59"/>
      <c r="T8535" s="3"/>
      <c r="U8535" s="5"/>
      <c r="V8535" s="3"/>
      <c r="W8535" s="5"/>
      <c r="AE8535" s="7"/>
      <c r="AM8535" s="8"/>
      <c r="AT8535" s="9"/>
      <c r="GM8535" s="12"/>
      <c r="GN8535" s="12"/>
      <c r="GO8535" s="12"/>
      <c r="GP8535" s="12"/>
      <c r="GQ8535" s="12"/>
    </row>
    <row r="8536" spans="9:199" s="1" customFormat="1">
      <c r="I8536" s="3"/>
      <c r="P8536" s="59"/>
      <c r="Q8536" s="59"/>
      <c r="R8536" s="59"/>
      <c r="T8536" s="3"/>
      <c r="U8536" s="5"/>
      <c r="V8536" s="3"/>
      <c r="W8536" s="5"/>
      <c r="AE8536" s="7"/>
      <c r="AM8536" s="8"/>
      <c r="AT8536" s="9"/>
      <c r="GM8536" s="12"/>
      <c r="GN8536" s="12"/>
      <c r="GO8536" s="12"/>
      <c r="GP8536" s="12"/>
      <c r="GQ8536" s="12"/>
    </row>
    <row r="8537" spans="9:199" s="1" customFormat="1">
      <c r="I8537" s="3"/>
      <c r="P8537" s="59"/>
      <c r="Q8537" s="59"/>
      <c r="R8537" s="59"/>
      <c r="T8537" s="3"/>
      <c r="U8537" s="5"/>
      <c r="V8537" s="3"/>
      <c r="W8537" s="5"/>
      <c r="AE8537" s="7"/>
      <c r="AM8537" s="8"/>
      <c r="AT8537" s="9"/>
      <c r="GM8537" s="12"/>
      <c r="GN8537" s="12"/>
      <c r="GO8537" s="12"/>
      <c r="GP8537" s="12"/>
      <c r="GQ8537" s="12"/>
    </row>
    <row r="8538" spans="9:199" s="1" customFormat="1">
      <c r="I8538" s="3"/>
      <c r="P8538" s="59"/>
      <c r="Q8538" s="59"/>
      <c r="R8538" s="59"/>
      <c r="T8538" s="3"/>
      <c r="U8538" s="5"/>
      <c r="V8538" s="3"/>
      <c r="W8538" s="5"/>
      <c r="AE8538" s="7"/>
      <c r="AM8538" s="8"/>
      <c r="AT8538" s="9"/>
      <c r="GM8538" s="12"/>
      <c r="GN8538" s="12"/>
      <c r="GO8538" s="12"/>
      <c r="GP8538" s="12"/>
      <c r="GQ8538" s="12"/>
    </row>
    <row r="8539" spans="9:199" s="1" customFormat="1">
      <c r="I8539" s="3"/>
      <c r="P8539" s="59"/>
      <c r="Q8539" s="59"/>
      <c r="R8539" s="59"/>
      <c r="T8539" s="3"/>
      <c r="U8539" s="5"/>
      <c r="V8539" s="3"/>
      <c r="W8539" s="5"/>
      <c r="AE8539" s="7"/>
      <c r="AM8539" s="8"/>
      <c r="AT8539" s="9"/>
      <c r="GM8539" s="12"/>
      <c r="GN8539" s="12"/>
      <c r="GO8539" s="12"/>
      <c r="GP8539" s="12"/>
      <c r="GQ8539" s="12"/>
    </row>
    <row r="8540" spans="9:199" s="1" customFormat="1">
      <c r="I8540" s="3"/>
      <c r="P8540" s="59"/>
      <c r="Q8540" s="59"/>
      <c r="R8540" s="59"/>
      <c r="T8540" s="3"/>
      <c r="U8540" s="5"/>
      <c r="V8540" s="3"/>
      <c r="W8540" s="5"/>
      <c r="AE8540" s="7"/>
      <c r="AM8540" s="8"/>
      <c r="AT8540" s="9"/>
      <c r="GM8540" s="12"/>
      <c r="GN8540" s="12"/>
      <c r="GO8540" s="12"/>
      <c r="GP8540" s="12"/>
      <c r="GQ8540" s="12"/>
    </row>
    <row r="8541" spans="9:199" s="1" customFormat="1">
      <c r="I8541" s="3"/>
      <c r="P8541" s="59"/>
      <c r="Q8541" s="59"/>
      <c r="R8541" s="59"/>
      <c r="T8541" s="3"/>
      <c r="U8541" s="5"/>
      <c r="V8541" s="3"/>
      <c r="W8541" s="5"/>
      <c r="AE8541" s="7"/>
      <c r="AM8541" s="8"/>
      <c r="AT8541" s="9"/>
      <c r="GM8541" s="12"/>
      <c r="GN8541" s="12"/>
      <c r="GO8541" s="12"/>
      <c r="GP8541" s="12"/>
      <c r="GQ8541" s="12"/>
    </row>
    <row r="8542" spans="9:199" s="1" customFormat="1">
      <c r="I8542" s="3"/>
      <c r="P8542" s="59"/>
      <c r="Q8542" s="59"/>
      <c r="R8542" s="59"/>
      <c r="T8542" s="3"/>
      <c r="U8542" s="5"/>
      <c r="V8542" s="3"/>
      <c r="W8542" s="5"/>
      <c r="AE8542" s="7"/>
      <c r="AM8542" s="8"/>
      <c r="AT8542" s="9"/>
      <c r="GM8542" s="12"/>
      <c r="GN8542" s="12"/>
      <c r="GO8542" s="12"/>
      <c r="GP8542" s="12"/>
      <c r="GQ8542" s="12"/>
    </row>
    <row r="8543" spans="9:199" s="1" customFormat="1">
      <c r="I8543" s="3"/>
      <c r="P8543" s="59"/>
      <c r="Q8543" s="59"/>
      <c r="R8543" s="59"/>
      <c r="T8543" s="3"/>
      <c r="U8543" s="5"/>
      <c r="V8543" s="3"/>
      <c r="W8543" s="5"/>
      <c r="AE8543" s="7"/>
      <c r="AM8543" s="8"/>
      <c r="AT8543" s="9"/>
      <c r="GM8543" s="12"/>
      <c r="GN8543" s="12"/>
      <c r="GO8543" s="12"/>
      <c r="GP8543" s="12"/>
      <c r="GQ8543" s="12"/>
    </row>
    <row r="8544" spans="9:199" s="1" customFormat="1">
      <c r="I8544" s="3"/>
      <c r="P8544" s="59"/>
      <c r="Q8544" s="59"/>
      <c r="R8544" s="59"/>
      <c r="T8544" s="3"/>
      <c r="U8544" s="5"/>
      <c r="V8544" s="3"/>
      <c r="W8544" s="5"/>
      <c r="AE8544" s="7"/>
      <c r="AM8544" s="8"/>
      <c r="AT8544" s="9"/>
      <c r="GM8544" s="12"/>
      <c r="GN8544" s="12"/>
      <c r="GO8544" s="12"/>
      <c r="GP8544" s="12"/>
      <c r="GQ8544" s="12"/>
    </row>
    <row r="8545" spans="9:199" s="1" customFormat="1">
      <c r="I8545" s="3"/>
      <c r="P8545" s="59"/>
      <c r="Q8545" s="59"/>
      <c r="R8545" s="59"/>
      <c r="T8545" s="3"/>
      <c r="U8545" s="5"/>
      <c r="V8545" s="3"/>
      <c r="W8545" s="5"/>
      <c r="AE8545" s="7"/>
      <c r="AM8545" s="8"/>
      <c r="AT8545" s="9"/>
      <c r="GM8545" s="12"/>
      <c r="GN8545" s="12"/>
      <c r="GO8545" s="12"/>
      <c r="GP8545" s="12"/>
      <c r="GQ8545" s="12"/>
    </row>
    <row r="8546" spans="9:199" s="1" customFormat="1">
      <c r="I8546" s="3"/>
      <c r="P8546" s="59"/>
      <c r="Q8546" s="59"/>
      <c r="R8546" s="59"/>
      <c r="T8546" s="3"/>
      <c r="U8546" s="5"/>
      <c r="V8546" s="3"/>
      <c r="W8546" s="5"/>
      <c r="AE8546" s="7"/>
      <c r="AM8546" s="8"/>
      <c r="AT8546" s="9"/>
      <c r="GM8546" s="12"/>
      <c r="GN8546" s="12"/>
      <c r="GO8546" s="12"/>
      <c r="GP8546" s="12"/>
      <c r="GQ8546" s="12"/>
    </row>
    <row r="8547" spans="9:199" s="1" customFormat="1">
      <c r="I8547" s="3"/>
      <c r="P8547" s="59"/>
      <c r="Q8547" s="59"/>
      <c r="R8547" s="59"/>
      <c r="T8547" s="3"/>
      <c r="U8547" s="5"/>
      <c r="V8547" s="3"/>
      <c r="W8547" s="5"/>
      <c r="AE8547" s="7"/>
      <c r="AM8547" s="8"/>
      <c r="AT8547" s="9"/>
      <c r="GM8547" s="12"/>
      <c r="GN8547" s="12"/>
      <c r="GO8547" s="12"/>
      <c r="GP8547" s="12"/>
      <c r="GQ8547" s="12"/>
    </row>
    <row r="8548" spans="9:199" s="1" customFormat="1">
      <c r="I8548" s="3"/>
      <c r="P8548" s="59"/>
      <c r="Q8548" s="59"/>
      <c r="R8548" s="59"/>
      <c r="T8548" s="3"/>
      <c r="U8548" s="5"/>
      <c r="V8548" s="3"/>
      <c r="W8548" s="5"/>
      <c r="AE8548" s="7"/>
      <c r="AM8548" s="8"/>
      <c r="AT8548" s="9"/>
      <c r="GM8548" s="12"/>
      <c r="GN8548" s="12"/>
      <c r="GO8548" s="12"/>
      <c r="GP8548" s="12"/>
      <c r="GQ8548" s="12"/>
    </row>
    <row r="8549" spans="9:199" s="1" customFormat="1">
      <c r="I8549" s="3"/>
      <c r="P8549" s="59"/>
      <c r="Q8549" s="59"/>
      <c r="R8549" s="59"/>
      <c r="T8549" s="3"/>
      <c r="U8549" s="5"/>
      <c r="V8549" s="3"/>
      <c r="W8549" s="5"/>
      <c r="AE8549" s="7"/>
      <c r="AM8549" s="8"/>
      <c r="AT8549" s="9"/>
      <c r="GM8549" s="12"/>
      <c r="GN8549" s="12"/>
      <c r="GO8549" s="12"/>
      <c r="GP8549" s="12"/>
      <c r="GQ8549" s="12"/>
    </row>
    <row r="8550" spans="9:199" s="1" customFormat="1">
      <c r="I8550" s="3"/>
      <c r="P8550" s="59"/>
      <c r="Q8550" s="59"/>
      <c r="R8550" s="59"/>
      <c r="T8550" s="3"/>
      <c r="U8550" s="5"/>
      <c r="V8550" s="3"/>
      <c r="W8550" s="5"/>
      <c r="AE8550" s="7"/>
      <c r="AM8550" s="8"/>
      <c r="AT8550" s="9"/>
      <c r="GM8550" s="12"/>
      <c r="GN8550" s="12"/>
      <c r="GO8550" s="12"/>
      <c r="GP8550" s="12"/>
      <c r="GQ8550" s="12"/>
    </row>
    <row r="8551" spans="9:199" s="1" customFormat="1">
      <c r="I8551" s="3"/>
      <c r="P8551" s="59"/>
      <c r="Q8551" s="59"/>
      <c r="R8551" s="59"/>
      <c r="T8551" s="3"/>
      <c r="U8551" s="5"/>
      <c r="V8551" s="3"/>
      <c r="W8551" s="5"/>
      <c r="AE8551" s="7"/>
      <c r="AM8551" s="8"/>
      <c r="AT8551" s="9"/>
      <c r="GM8551" s="12"/>
      <c r="GN8551" s="12"/>
      <c r="GO8551" s="12"/>
      <c r="GP8551" s="12"/>
      <c r="GQ8551" s="12"/>
    </row>
    <row r="8552" spans="9:199" s="1" customFormat="1">
      <c r="I8552" s="3"/>
      <c r="P8552" s="59"/>
      <c r="Q8552" s="59"/>
      <c r="R8552" s="59"/>
      <c r="T8552" s="3"/>
      <c r="U8552" s="5"/>
      <c r="V8552" s="3"/>
      <c r="W8552" s="5"/>
      <c r="AE8552" s="7"/>
      <c r="AM8552" s="8"/>
      <c r="AT8552" s="9"/>
      <c r="GM8552" s="12"/>
      <c r="GN8552" s="12"/>
      <c r="GO8552" s="12"/>
      <c r="GP8552" s="12"/>
      <c r="GQ8552" s="12"/>
    </row>
    <row r="8553" spans="9:199" s="1" customFormat="1">
      <c r="I8553" s="3"/>
      <c r="P8553" s="59"/>
      <c r="Q8553" s="59"/>
      <c r="R8553" s="59"/>
      <c r="T8553" s="3"/>
      <c r="U8553" s="5"/>
      <c r="V8553" s="3"/>
      <c r="W8553" s="5"/>
      <c r="AE8553" s="7"/>
      <c r="AM8553" s="8"/>
      <c r="AT8553" s="9"/>
      <c r="GM8553" s="12"/>
      <c r="GN8553" s="12"/>
      <c r="GO8553" s="12"/>
      <c r="GP8553" s="12"/>
      <c r="GQ8553" s="12"/>
    </row>
    <row r="8554" spans="9:199" s="1" customFormat="1">
      <c r="I8554" s="3"/>
      <c r="P8554" s="59"/>
      <c r="Q8554" s="59"/>
      <c r="R8554" s="59"/>
      <c r="T8554" s="3"/>
      <c r="U8554" s="5"/>
      <c r="V8554" s="3"/>
      <c r="W8554" s="5"/>
      <c r="AE8554" s="7"/>
      <c r="AM8554" s="8"/>
      <c r="AT8554" s="9"/>
      <c r="GM8554" s="12"/>
      <c r="GN8554" s="12"/>
      <c r="GO8554" s="12"/>
      <c r="GP8554" s="12"/>
      <c r="GQ8554" s="12"/>
    </row>
    <row r="8555" spans="9:199" s="1" customFormat="1">
      <c r="I8555" s="3"/>
      <c r="P8555" s="59"/>
      <c r="Q8555" s="59"/>
      <c r="R8555" s="59"/>
      <c r="T8555" s="3"/>
      <c r="U8555" s="5"/>
      <c r="V8555" s="3"/>
      <c r="W8555" s="5"/>
      <c r="AE8555" s="7"/>
      <c r="AM8555" s="8"/>
      <c r="AT8555" s="9"/>
      <c r="GM8555" s="12"/>
      <c r="GN8555" s="12"/>
      <c r="GO8555" s="12"/>
      <c r="GP8555" s="12"/>
      <c r="GQ8555" s="12"/>
    </row>
    <row r="8556" spans="9:199" s="1" customFormat="1">
      <c r="I8556" s="3"/>
      <c r="P8556" s="59"/>
      <c r="Q8556" s="59"/>
      <c r="R8556" s="59"/>
      <c r="T8556" s="3"/>
      <c r="U8556" s="5"/>
      <c r="V8556" s="3"/>
      <c r="W8556" s="5"/>
      <c r="AE8556" s="7"/>
      <c r="AM8556" s="8"/>
      <c r="AT8556" s="9"/>
      <c r="GM8556" s="12"/>
      <c r="GN8556" s="12"/>
      <c r="GO8556" s="12"/>
      <c r="GP8556" s="12"/>
      <c r="GQ8556" s="12"/>
    </row>
    <row r="8557" spans="9:199" s="1" customFormat="1">
      <c r="I8557" s="3"/>
      <c r="P8557" s="59"/>
      <c r="Q8557" s="59"/>
      <c r="R8557" s="59"/>
      <c r="T8557" s="3"/>
      <c r="U8557" s="5"/>
      <c r="V8557" s="3"/>
      <c r="W8557" s="5"/>
      <c r="AE8557" s="7"/>
      <c r="AM8557" s="8"/>
      <c r="AT8557" s="9"/>
      <c r="GM8557" s="12"/>
      <c r="GN8557" s="12"/>
      <c r="GO8557" s="12"/>
      <c r="GP8557" s="12"/>
      <c r="GQ8557" s="12"/>
    </row>
    <row r="8558" spans="9:199" s="1" customFormat="1">
      <c r="I8558" s="3"/>
      <c r="P8558" s="59"/>
      <c r="Q8558" s="59"/>
      <c r="R8558" s="59"/>
      <c r="T8558" s="3"/>
      <c r="U8558" s="5"/>
      <c r="V8558" s="3"/>
      <c r="W8558" s="5"/>
      <c r="AE8558" s="7"/>
      <c r="AM8558" s="8"/>
      <c r="AT8558" s="9"/>
      <c r="GM8558" s="12"/>
      <c r="GN8558" s="12"/>
      <c r="GO8558" s="12"/>
      <c r="GP8558" s="12"/>
      <c r="GQ8558" s="12"/>
    </row>
    <row r="8559" spans="9:199" s="1" customFormat="1">
      <c r="I8559" s="3"/>
      <c r="P8559" s="59"/>
      <c r="Q8559" s="59"/>
      <c r="R8559" s="59"/>
      <c r="T8559" s="3"/>
      <c r="U8559" s="5"/>
      <c r="V8559" s="3"/>
      <c r="W8559" s="5"/>
      <c r="AE8559" s="7"/>
      <c r="AM8559" s="8"/>
      <c r="AT8559" s="9"/>
      <c r="GM8559" s="12"/>
      <c r="GN8559" s="12"/>
      <c r="GO8559" s="12"/>
      <c r="GP8559" s="12"/>
      <c r="GQ8559" s="12"/>
    </row>
    <row r="8560" spans="9:199" s="1" customFormat="1">
      <c r="I8560" s="3"/>
      <c r="P8560" s="59"/>
      <c r="Q8560" s="59"/>
      <c r="R8560" s="59"/>
      <c r="T8560" s="3"/>
      <c r="U8560" s="5"/>
      <c r="V8560" s="3"/>
      <c r="W8560" s="5"/>
      <c r="AE8560" s="7"/>
      <c r="AM8560" s="8"/>
      <c r="AT8560" s="9"/>
      <c r="GM8560" s="12"/>
      <c r="GN8560" s="12"/>
      <c r="GO8560" s="12"/>
      <c r="GP8560" s="12"/>
      <c r="GQ8560" s="12"/>
    </row>
    <row r="8561" spans="9:199" s="1" customFormat="1">
      <c r="I8561" s="3"/>
      <c r="P8561" s="59"/>
      <c r="Q8561" s="59"/>
      <c r="R8561" s="59"/>
      <c r="T8561" s="3"/>
      <c r="U8561" s="5"/>
      <c r="V8561" s="3"/>
      <c r="W8561" s="5"/>
      <c r="AE8561" s="7"/>
      <c r="AM8561" s="8"/>
      <c r="AT8561" s="9"/>
      <c r="GM8561" s="12"/>
      <c r="GN8561" s="12"/>
      <c r="GO8561" s="12"/>
      <c r="GP8561" s="12"/>
      <c r="GQ8561" s="12"/>
    </row>
    <row r="8562" spans="9:199" s="1" customFormat="1">
      <c r="I8562" s="3"/>
      <c r="P8562" s="59"/>
      <c r="Q8562" s="59"/>
      <c r="R8562" s="59"/>
      <c r="T8562" s="3"/>
      <c r="U8562" s="5"/>
      <c r="V8562" s="3"/>
      <c r="W8562" s="5"/>
      <c r="AE8562" s="7"/>
      <c r="AM8562" s="8"/>
      <c r="AT8562" s="9"/>
      <c r="GM8562" s="12"/>
      <c r="GN8562" s="12"/>
      <c r="GO8562" s="12"/>
      <c r="GP8562" s="12"/>
      <c r="GQ8562" s="12"/>
    </row>
    <row r="8563" spans="9:199" s="1" customFormat="1">
      <c r="I8563" s="3"/>
      <c r="P8563" s="59"/>
      <c r="Q8563" s="59"/>
      <c r="R8563" s="59"/>
      <c r="T8563" s="3"/>
      <c r="U8563" s="5"/>
      <c r="V8563" s="3"/>
      <c r="W8563" s="5"/>
      <c r="AE8563" s="7"/>
      <c r="AM8563" s="8"/>
      <c r="AT8563" s="9"/>
      <c r="GM8563" s="12"/>
      <c r="GN8563" s="12"/>
      <c r="GO8563" s="12"/>
      <c r="GP8563" s="12"/>
      <c r="GQ8563" s="12"/>
    </row>
    <row r="8564" spans="9:199" s="1" customFormat="1">
      <c r="I8564" s="3"/>
      <c r="P8564" s="59"/>
      <c r="Q8564" s="59"/>
      <c r="R8564" s="59"/>
      <c r="T8564" s="3"/>
      <c r="U8564" s="5"/>
      <c r="V8564" s="3"/>
      <c r="W8564" s="5"/>
      <c r="AE8564" s="7"/>
      <c r="AM8564" s="8"/>
      <c r="AT8564" s="9"/>
      <c r="GM8564" s="12"/>
      <c r="GN8564" s="12"/>
      <c r="GO8564" s="12"/>
      <c r="GP8564" s="12"/>
      <c r="GQ8564" s="12"/>
    </row>
    <row r="8565" spans="9:199" s="1" customFormat="1">
      <c r="I8565" s="3"/>
      <c r="P8565" s="59"/>
      <c r="Q8565" s="59"/>
      <c r="R8565" s="59"/>
      <c r="T8565" s="3"/>
      <c r="U8565" s="5"/>
      <c r="V8565" s="3"/>
      <c r="W8565" s="5"/>
      <c r="AE8565" s="7"/>
      <c r="AM8565" s="8"/>
      <c r="AT8565" s="9"/>
      <c r="GM8565" s="12"/>
      <c r="GN8565" s="12"/>
      <c r="GO8565" s="12"/>
      <c r="GP8565" s="12"/>
      <c r="GQ8565" s="12"/>
    </row>
    <row r="8566" spans="9:199" s="1" customFormat="1">
      <c r="I8566" s="3"/>
      <c r="P8566" s="59"/>
      <c r="Q8566" s="59"/>
      <c r="R8566" s="59"/>
      <c r="T8566" s="3"/>
      <c r="U8566" s="5"/>
      <c r="V8566" s="3"/>
      <c r="W8566" s="5"/>
      <c r="AE8566" s="7"/>
      <c r="AM8566" s="8"/>
      <c r="AT8566" s="9"/>
      <c r="GM8566" s="12"/>
      <c r="GN8566" s="12"/>
      <c r="GO8566" s="12"/>
      <c r="GP8566" s="12"/>
      <c r="GQ8566" s="12"/>
    </row>
    <row r="8567" spans="9:199" s="1" customFormat="1">
      <c r="I8567" s="3"/>
      <c r="P8567" s="59"/>
      <c r="Q8567" s="59"/>
      <c r="R8567" s="59"/>
      <c r="T8567" s="3"/>
      <c r="U8567" s="5"/>
      <c r="V8567" s="3"/>
      <c r="W8567" s="5"/>
      <c r="AE8567" s="7"/>
      <c r="AM8567" s="8"/>
      <c r="AT8567" s="9"/>
      <c r="GM8567" s="12"/>
      <c r="GN8567" s="12"/>
      <c r="GO8567" s="12"/>
      <c r="GP8567" s="12"/>
      <c r="GQ8567" s="12"/>
    </row>
    <row r="8568" spans="9:199" s="1" customFormat="1">
      <c r="I8568" s="3"/>
      <c r="P8568" s="59"/>
      <c r="Q8568" s="59"/>
      <c r="R8568" s="59"/>
      <c r="T8568" s="3"/>
      <c r="U8568" s="5"/>
      <c r="V8568" s="3"/>
      <c r="W8568" s="5"/>
      <c r="AE8568" s="7"/>
      <c r="AM8568" s="8"/>
      <c r="AT8568" s="9"/>
      <c r="GM8568" s="12"/>
      <c r="GN8568" s="12"/>
      <c r="GO8568" s="12"/>
      <c r="GP8568" s="12"/>
      <c r="GQ8568" s="12"/>
    </row>
    <row r="8569" spans="9:199" s="1" customFormat="1">
      <c r="I8569" s="3"/>
      <c r="P8569" s="59"/>
      <c r="Q8569" s="59"/>
      <c r="R8569" s="59"/>
      <c r="T8569" s="3"/>
      <c r="U8569" s="5"/>
      <c r="V8569" s="3"/>
      <c r="W8569" s="5"/>
      <c r="AE8569" s="7"/>
      <c r="AM8569" s="8"/>
      <c r="AT8569" s="9"/>
      <c r="GM8569" s="12"/>
      <c r="GN8569" s="12"/>
      <c r="GO8569" s="12"/>
      <c r="GP8569" s="12"/>
      <c r="GQ8569" s="12"/>
    </row>
    <row r="8570" spans="9:199" s="1" customFormat="1">
      <c r="I8570" s="3"/>
      <c r="P8570" s="59"/>
      <c r="Q8570" s="59"/>
      <c r="R8570" s="59"/>
      <c r="T8570" s="3"/>
      <c r="U8570" s="5"/>
      <c r="V8570" s="3"/>
      <c r="W8570" s="5"/>
      <c r="AE8570" s="7"/>
      <c r="AM8570" s="8"/>
      <c r="AT8570" s="9"/>
      <c r="GM8570" s="12"/>
      <c r="GN8570" s="12"/>
      <c r="GO8570" s="12"/>
      <c r="GP8570" s="12"/>
      <c r="GQ8570" s="12"/>
    </row>
    <row r="8571" spans="9:199" s="1" customFormat="1">
      <c r="I8571" s="3"/>
      <c r="P8571" s="59"/>
      <c r="Q8571" s="59"/>
      <c r="R8571" s="59"/>
      <c r="T8571" s="3"/>
      <c r="U8571" s="5"/>
      <c r="V8571" s="3"/>
      <c r="W8571" s="5"/>
      <c r="AE8571" s="7"/>
      <c r="AM8571" s="8"/>
      <c r="AT8571" s="9"/>
      <c r="GM8571" s="12"/>
      <c r="GN8571" s="12"/>
      <c r="GO8571" s="12"/>
      <c r="GP8571" s="12"/>
      <c r="GQ8571" s="12"/>
    </row>
    <row r="8572" spans="9:199" s="1" customFormat="1">
      <c r="I8572" s="3"/>
      <c r="P8572" s="59"/>
      <c r="Q8572" s="59"/>
      <c r="R8572" s="59"/>
      <c r="T8572" s="3"/>
      <c r="U8572" s="5"/>
      <c r="V8572" s="3"/>
      <c r="W8572" s="5"/>
      <c r="AE8572" s="7"/>
      <c r="AM8572" s="8"/>
      <c r="AT8572" s="9"/>
      <c r="GM8572" s="12"/>
      <c r="GN8572" s="12"/>
      <c r="GO8572" s="12"/>
      <c r="GP8572" s="12"/>
      <c r="GQ8572" s="12"/>
    </row>
    <row r="8573" spans="9:199" s="1" customFormat="1">
      <c r="I8573" s="3"/>
      <c r="P8573" s="59"/>
      <c r="Q8573" s="59"/>
      <c r="R8573" s="59"/>
      <c r="T8573" s="3"/>
      <c r="U8573" s="5"/>
      <c r="V8573" s="3"/>
      <c r="W8573" s="5"/>
      <c r="AE8573" s="7"/>
      <c r="AM8573" s="8"/>
      <c r="AT8573" s="9"/>
      <c r="GM8573" s="12"/>
      <c r="GN8573" s="12"/>
      <c r="GO8573" s="12"/>
      <c r="GP8573" s="12"/>
      <c r="GQ8573" s="12"/>
    </row>
    <row r="8574" spans="9:199" s="1" customFormat="1">
      <c r="I8574" s="3"/>
      <c r="P8574" s="59"/>
      <c r="Q8574" s="59"/>
      <c r="R8574" s="59"/>
      <c r="T8574" s="3"/>
      <c r="U8574" s="5"/>
      <c r="V8574" s="3"/>
      <c r="W8574" s="5"/>
      <c r="AE8574" s="7"/>
      <c r="AM8574" s="8"/>
      <c r="AT8574" s="9"/>
      <c r="GM8574" s="12"/>
      <c r="GN8574" s="12"/>
      <c r="GO8574" s="12"/>
      <c r="GP8574" s="12"/>
      <c r="GQ8574" s="12"/>
    </row>
    <row r="8575" spans="9:199" s="1" customFormat="1">
      <c r="I8575" s="3"/>
      <c r="P8575" s="59"/>
      <c r="Q8575" s="59"/>
      <c r="R8575" s="59"/>
      <c r="T8575" s="3"/>
      <c r="U8575" s="5"/>
      <c r="V8575" s="3"/>
      <c r="W8575" s="5"/>
      <c r="AE8575" s="7"/>
      <c r="AM8575" s="8"/>
      <c r="AT8575" s="9"/>
      <c r="GM8575" s="12"/>
      <c r="GN8575" s="12"/>
      <c r="GO8575" s="12"/>
      <c r="GP8575" s="12"/>
      <c r="GQ8575" s="12"/>
    </row>
    <row r="8576" spans="9:199" s="1" customFormat="1">
      <c r="I8576" s="3"/>
      <c r="P8576" s="59"/>
      <c r="Q8576" s="59"/>
      <c r="R8576" s="59"/>
      <c r="T8576" s="3"/>
      <c r="U8576" s="5"/>
      <c r="V8576" s="3"/>
      <c r="W8576" s="5"/>
      <c r="AE8576" s="7"/>
      <c r="AM8576" s="8"/>
      <c r="AT8576" s="9"/>
      <c r="GM8576" s="12"/>
      <c r="GN8576" s="12"/>
      <c r="GO8576" s="12"/>
      <c r="GP8576" s="12"/>
      <c r="GQ8576" s="12"/>
    </row>
    <row r="8577" spans="9:199" s="1" customFormat="1">
      <c r="I8577" s="3"/>
      <c r="P8577" s="59"/>
      <c r="Q8577" s="59"/>
      <c r="R8577" s="59"/>
      <c r="T8577" s="3"/>
      <c r="U8577" s="5"/>
      <c r="V8577" s="3"/>
      <c r="W8577" s="5"/>
      <c r="AE8577" s="7"/>
      <c r="AM8577" s="8"/>
      <c r="AT8577" s="9"/>
      <c r="GM8577" s="12"/>
      <c r="GN8577" s="12"/>
      <c r="GO8577" s="12"/>
      <c r="GP8577" s="12"/>
      <c r="GQ8577" s="12"/>
    </row>
    <row r="8578" spans="9:199" s="1" customFormat="1">
      <c r="I8578" s="3"/>
      <c r="P8578" s="59"/>
      <c r="Q8578" s="59"/>
      <c r="R8578" s="59"/>
      <c r="T8578" s="3"/>
      <c r="U8578" s="5"/>
      <c r="V8578" s="3"/>
      <c r="W8578" s="5"/>
      <c r="AE8578" s="7"/>
      <c r="AM8578" s="8"/>
      <c r="AT8578" s="9"/>
      <c r="GM8578" s="12"/>
      <c r="GN8578" s="12"/>
      <c r="GO8578" s="12"/>
      <c r="GP8578" s="12"/>
      <c r="GQ8578" s="12"/>
    </row>
    <row r="8579" spans="9:199" s="1" customFormat="1">
      <c r="I8579" s="3"/>
      <c r="P8579" s="59"/>
      <c r="Q8579" s="59"/>
      <c r="R8579" s="59"/>
      <c r="T8579" s="3"/>
      <c r="U8579" s="5"/>
      <c r="V8579" s="3"/>
      <c r="W8579" s="5"/>
      <c r="AE8579" s="7"/>
      <c r="AM8579" s="8"/>
      <c r="AT8579" s="9"/>
      <c r="GM8579" s="12"/>
      <c r="GN8579" s="12"/>
      <c r="GO8579" s="12"/>
      <c r="GP8579" s="12"/>
      <c r="GQ8579" s="12"/>
    </row>
    <row r="8580" spans="9:199" s="1" customFormat="1">
      <c r="I8580" s="3"/>
      <c r="P8580" s="59"/>
      <c r="Q8580" s="59"/>
      <c r="R8580" s="59"/>
      <c r="T8580" s="3"/>
      <c r="U8580" s="5"/>
      <c r="V8580" s="3"/>
      <c r="W8580" s="5"/>
      <c r="AE8580" s="7"/>
      <c r="AM8580" s="8"/>
      <c r="AT8580" s="9"/>
      <c r="GM8580" s="12"/>
      <c r="GN8580" s="12"/>
      <c r="GO8580" s="12"/>
      <c r="GP8580" s="12"/>
      <c r="GQ8580" s="12"/>
    </row>
    <row r="8581" spans="9:199" s="1" customFormat="1">
      <c r="I8581" s="3"/>
      <c r="P8581" s="59"/>
      <c r="Q8581" s="59"/>
      <c r="R8581" s="59"/>
      <c r="T8581" s="3"/>
      <c r="U8581" s="5"/>
      <c r="V8581" s="3"/>
      <c r="W8581" s="5"/>
      <c r="AE8581" s="7"/>
      <c r="AM8581" s="8"/>
      <c r="AT8581" s="9"/>
      <c r="GM8581" s="12"/>
      <c r="GN8581" s="12"/>
      <c r="GO8581" s="12"/>
      <c r="GP8581" s="12"/>
      <c r="GQ8581" s="12"/>
    </row>
    <row r="8582" spans="9:199" s="1" customFormat="1">
      <c r="I8582" s="3"/>
      <c r="P8582" s="59"/>
      <c r="Q8582" s="59"/>
      <c r="R8582" s="59"/>
      <c r="T8582" s="3"/>
      <c r="U8582" s="5"/>
      <c r="V8582" s="3"/>
      <c r="W8582" s="5"/>
      <c r="AE8582" s="7"/>
      <c r="AM8582" s="8"/>
      <c r="AT8582" s="9"/>
      <c r="GM8582" s="12"/>
      <c r="GN8582" s="12"/>
      <c r="GO8582" s="12"/>
      <c r="GP8582" s="12"/>
      <c r="GQ8582" s="12"/>
    </row>
    <row r="8583" spans="9:199" s="1" customFormat="1">
      <c r="I8583" s="3"/>
      <c r="P8583" s="59"/>
      <c r="Q8583" s="59"/>
      <c r="R8583" s="59"/>
      <c r="T8583" s="3"/>
      <c r="U8583" s="5"/>
      <c r="V8583" s="3"/>
      <c r="W8583" s="5"/>
      <c r="AE8583" s="7"/>
      <c r="AM8583" s="8"/>
      <c r="AT8583" s="9"/>
      <c r="GM8583" s="12"/>
      <c r="GN8583" s="12"/>
      <c r="GO8583" s="12"/>
      <c r="GP8583" s="12"/>
      <c r="GQ8583" s="12"/>
    </row>
    <row r="8584" spans="9:199" s="1" customFormat="1">
      <c r="I8584" s="3"/>
      <c r="P8584" s="59"/>
      <c r="Q8584" s="59"/>
      <c r="R8584" s="59"/>
      <c r="T8584" s="3"/>
      <c r="U8584" s="5"/>
      <c r="V8584" s="3"/>
      <c r="W8584" s="5"/>
      <c r="AE8584" s="7"/>
      <c r="AM8584" s="8"/>
      <c r="AT8584" s="9"/>
      <c r="GM8584" s="12"/>
      <c r="GN8584" s="12"/>
      <c r="GO8584" s="12"/>
      <c r="GP8584" s="12"/>
      <c r="GQ8584" s="12"/>
    </row>
    <row r="8585" spans="9:199" s="1" customFormat="1">
      <c r="I8585" s="3"/>
      <c r="P8585" s="59"/>
      <c r="Q8585" s="59"/>
      <c r="R8585" s="59"/>
      <c r="T8585" s="3"/>
      <c r="U8585" s="5"/>
      <c r="V8585" s="3"/>
      <c r="W8585" s="5"/>
      <c r="AE8585" s="7"/>
      <c r="AM8585" s="8"/>
      <c r="AT8585" s="9"/>
      <c r="GM8585" s="12"/>
      <c r="GN8585" s="12"/>
      <c r="GO8585" s="12"/>
      <c r="GP8585" s="12"/>
      <c r="GQ8585" s="12"/>
    </row>
    <row r="8586" spans="9:199" s="1" customFormat="1">
      <c r="I8586" s="3"/>
      <c r="P8586" s="59"/>
      <c r="Q8586" s="59"/>
      <c r="R8586" s="59"/>
      <c r="T8586" s="3"/>
      <c r="U8586" s="5"/>
      <c r="V8586" s="3"/>
      <c r="W8586" s="5"/>
      <c r="AE8586" s="7"/>
      <c r="AM8586" s="8"/>
      <c r="AT8586" s="9"/>
      <c r="GM8586" s="12"/>
      <c r="GN8586" s="12"/>
      <c r="GO8586" s="12"/>
      <c r="GP8586" s="12"/>
      <c r="GQ8586" s="12"/>
    </row>
    <row r="8587" spans="9:199" s="1" customFormat="1">
      <c r="I8587" s="3"/>
      <c r="P8587" s="59"/>
      <c r="Q8587" s="59"/>
      <c r="R8587" s="59"/>
      <c r="T8587" s="3"/>
      <c r="U8587" s="5"/>
      <c r="V8587" s="3"/>
      <c r="W8587" s="5"/>
      <c r="AE8587" s="7"/>
      <c r="AM8587" s="8"/>
      <c r="AT8587" s="9"/>
      <c r="GM8587" s="12"/>
      <c r="GN8587" s="12"/>
      <c r="GO8587" s="12"/>
      <c r="GP8587" s="12"/>
      <c r="GQ8587" s="12"/>
    </row>
    <row r="8588" spans="9:199" s="1" customFormat="1">
      <c r="I8588" s="3"/>
      <c r="P8588" s="59"/>
      <c r="Q8588" s="59"/>
      <c r="R8588" s="59"/>
      <c r="T8588" s="3"/>
      <c r="U8588" s="5"/>
      <c r="V8588" s="3"/>
      <c r="W8588" s="5"/>
      <c r="AE8588" s="7"/>
      <c r="AM8588" s="8"/>
      <c r="AT8588" s="9"/>
      <c r="GM8588" s="12"/>
      <c r="GN8588" s="12"/>
      <c r="GO8588" s="12"/>
      <c r="GP8588" s="12"/>
      <c r="GQ8588" s="12"/>
    </row>
    <row r="8589" spans="9:199" s="1" customFormat="1">
      <c r="I8589" s="3"/>
      <c r="P8589" s="59"/>
      <c r="Q8589" s="59"/>
      <c r="R8589" s="59"/>
      <c r="T8589" s="3"/>
      <c r="U8589" s="5"/>
      <c r="V8589" s="3"/>
      <c r="W8589" s="5"/>
      <c r="AE8589" s="7"/>
      <c r="AM8589" s="8"/>
      <c r="AT8589" s="9"/>
      <c r="GM8589" s="12"/>
      <c r="GN8589" s="12"/>
      <c r="GO8589" s="12"/>
      <c r="GP8589" s="12"/>
      <c r="GQ8589" s="12"/>
    </row>
    <row r="8590" spans="9:199" s="1" customFormat="1">
      <c r="I8590" s="3"/>
      <c r="P8590" s="59"/>
      <c r="Q8590" s="59"/>
      <c r="R8590" s="59"/>
      <c r="T8590" s="3"/>
      <c r="U8590" s="5"/>
      <c r="V8590" s="3"/>
      <c r="W8590" s="5"/>
      <c r="AE8590" s="7"/>
      <c r="AM8590" s="8"/>
      <c r="AT8590" s="9"/>
      <c r="GM8590" s="12"/>
      <c r="GN8590" s="12"/>
      <c r="GO8590" s="12"/>
      <c r="GP8590" s="12"/>
      <c r="GQ8590" s="12"/>
    </row>
    <row r="8591" spans="9:199" s="1" customFormat="1">
      <c r="I8591" s="3"/>
      <c r="P8591" s="59"/>
      <c r="Q8591" s="59"/>
      <c r="R8591" s="59"/>
      <c r="T8591" s="3"/>
      <c r="U8591" s="5"/>
      <c r="V8591" s="3"/>
      <c r="W8591" s="5"/>
      <c r="AE8591" s="7"/>
      <c r="AM8591" s="8"/>
      <c r="AT8591" s="9"/>
      <c r="GM8591" s="12"/>
      <c r="GN8591" s="12"/>
      <c r="GO8591" s="12"/>
      <c r="GP8591" s="12"/>
      <c r="GQ8591" s="12"/>
    </row>
    <row r="8592" spans="9:199" s="1" customFormat="1">
      <c r="I8592" s="3"/>
      <c r="P8592" s="59"/>
      <c r="Q8592" s="59"/>
      <c r="R8592" s="59"/>
      <c r="T8592" s="3"/>
      <c r="U8592" s="5"/>
      <c r="V8592" s="3"/>
      <c r="W8592" s="5"/>
      <c r="AE8592" s="7"/>
      <c r="AM8592" s="8"/>
      <c r="AT8592" s="9"/>
      <c r="GM8592" s="12"/>
      <c r="GN8592" s="12"/>
      <c r="GO8592" s="12"/>
      <c r="GP8592" s="12"/>
      <c r="GQ8592" s="12"/>
    </row>
    <row r="8593" spans="9:199" s="1" customFormat="1">
      <c r="I8593" s="3"/>
      <c r="P8593" s="59"/>
      <c r="Q8593" s="59"/>
      <c r="R8593" s="59"/>
      <c r="T8593" s="3"/>
      <c r="U8593" s="5"/>
      <c r="V8593" s="3"/>
      <c r="W8593" s="5"/>
      <c r="AE8593" s="7"/>
      <c r="AM8593" s="8"/>
      <c r="AT8593" s="9"/>
      <c r="GM8593" s="12"/>
      <c r="GN8593" s="12"/>
      <c r="GO8593" s="12"/>
      <c r="GP8593" s="12"/>
      <c r="GQ8593" s="12"/>
    </row>
    <row r="8594" spans="9:199" s="1" customFormat="1">
      <c r="I8594" s="3"/>
      <c r="P8594" s="59"/>
      <c r="Q8594" s="59"/>
      <c r="R8594" s="59"/>
      <c r="T8594" s="3"/>
      <c r="U8594" s="5"/>
      <c r="V8594" s="3"/>
      <c r="W8594" s="5"/>
      <c r="AE8594" s="7"/>
      <c r="AM8594" s="8"/>
      <c r="AT8594" s="9"/>
      <c r="GM8594" s="12"/>
      <c r="GN8594" s="12"/>
      <c r="GO8594" s="12"/>
      <c r="GP8594" s="12"/>
      <c r="GQ8594" s="12"/>
    </row>
    <row r="8595" spans="9:199" s="1" customFormat="1">
      <c r="I8595" s="3"/>
      <c r="P8595" s="59"/>
      <c r="Q8595" s="59"/>
      <c r="R8595" s="59"/>
      <c r="T8595" s="3"/>
      <c r="U8595" s="5"/>
      <c r="V8595" s="3"/>
      <c r="W8595" s="5"/>
      <c r="AE8595" s="7"/>
      <c r="AM8595" s="8"/>
      <c r="AT8595" s="9"/>
      <c r="GM8595" s="12"/>
      <c r="GN8595" s="12"/>
      <c r="GO8595" s="12"/>
      <c r="GP8595" s="12"/>
      <c r="GQ8595" s="12"/>
    </row>
    <row r="8596" spans="9:199" s="1" customFormat="1">
      <c r="I8596" s="3"/>
      <c r="P8596" s="59"/>
      <c r="Q8596" s="59"/>
      <c r="R8596" s="59"/>
      <c r="T8596" s="3"/>
      <c r="U8596" s="5"/>
      <c r="V8596" s="3"/>
      <c r="W8596" s="5"/>
      <c r="AE8596" s="7"/>
      <c r="AM8596" s="8"/>
      <c r="AT8596" s="9"/>
      <c r="GM8596" s="12"/>
      <c r="GN8596" s="12"/>
      <c r="GO8596" s="12"/>
      <c r="GP8596" s="12"/>
      <c r="GQ8596" s="12"/>
    </row>
    <row r="8597" spans="9:199" s="1" customFormat="1">
      <c r="I8597" s="3"/>
      <c r="P8597" s="59"/>
      <c r="Q8597" s="59"/>
      <c r="R8597" s="59"/>
      <c r="T8597" s="3"/>
      <c r="U8597" s="5"/>
      <c r="V8597" s="3"/>
      <c r="W8597" s="5"/>
      <c r="AE8597" s="7"/>
      <c r="AM8597" s="8"/>
      <c r="AT8597" s="9"/>
      <c r="GM8597" s="12"/>
      <c r="GN8597" s="12"/>
      <c r="GO8597" s="12"/>
      <c r="GP8597" s="12"/>
      <c r="GQ8597" s="12"/>
    </row>
    <row r="8598" spans="9:199" s="1" customFormat="1">
      <c r="I8598" s="3"/>
      <c r="P8598" s="59"/>
      <c r="Q8598" s="59"/>
      <c r="R8598" s="59"/>
      <c r="T8598" s="3"/>
      <c r="U8598" s="5"/>
      <c r="V8598" s="3"/>
      <c r="W8598" s="5"/>
      <c r="AE8598" s="7"/>
      <c r="AM8598" s="8"/>
      <c r="AT8598" s="9"/>
      <c r="GM8598" s="12"/>
      <c r="GN8598" s="12"/>
      <c r="GO8598" s="12"/>
      <c r="GP8598" s="12"/>
      <c r="GQ8598" s="12"/>
    </row>
    <row r="8599" spans="9:199" s="1" customFormat="1">
      <c r="I8599" s="3"/>
      <c r="P8599" s="59"/>
      <c r="Q8599" s="59"/>
      <c r="R8599" s="59"/>
      <c r="T8599" s="3"/>
      <c r="U8599" s="5"/>
      <c r="V8599" s="3"/>
      <c r="W8599" s="5"/>
      <c r="AE8599" s="7"/>
      <c r="AM8599" s="8"/>
      <c r="AT8599" s="9"/>
      <c r="GM8599" s="12"/>
      <c r="GN8599" s="12"/>
      <c r="GO8599" s="12"/>
      <c r="GP8599" s="12"/>
      <c r="GQ8599" s="12"/>
    </row>
    <row r="8600" spans="9:199" s="1" customFormat="1">
      <c r="I8600" s="3"/>
      <c r="P8600" s="59"/>
      <c r="Q8600" s="59"/>
      <c r="R8600" s="59"/>
      <c r="T8600" s="3"/>
      <c r="U8600" s="5"/>
      <c r="V8600" s="3"/>
      <c r="W8600" s="5"/>
      <c r="AE8600" s="7"/>
      <c r="AM8600" s="8"/>
      <c r="AT8600" s="9"/>
      <c r="GM8600" s="12"/>
      <c r="GN8600" s="12"/>
      <c r="GO8600" s="12"/>
      <c r="GP8600" s="12"/>
      <c r="GQ8600" s="12"/>
    </row>
    <row r="8601" spans="9:199" s="1" customFormat="1">
      <c r="I8601" s="3"/>
      <c r="P8601" s="59"/>
      <c r="Q8601" s="59"/>
      <c r="R8601" s="59"/>
      <c r="T8601" s="3"/>
      <c r="U8601" s="5"/>
      <c r="V8601" s="3"/>
      <c r="W8601" s="5"/>
      <c r="AE8601" s="7"/>
      <c r="AM8601" s="8"/>
      <c r="AT8601" s="9"/>
      <c r="GM8601" s="12"/>
      <c r="GN8601" s="12"/>
      <c r="GO8601" s="12"/>
      <c r="GP8601" s="12"/>
      <c r="GQ8601" s="12"/>
    </row>
    <row r="8602" spans="9:199" s="1" customFormat="1">
      <c r="I8602" s="3"/>
      <c r="P8602" s="59"/>
      <c r="Q8602" s="59"/>
      <c r="R8602" s="59"/>
      <c r="T8602" s="3"/>
      <c r="U8602" s="5"/>
      <c r="V8602" s="3"/>
      <c r="W8602" s="5"/>
      <c r="AE8602" s="7"/>
      <c r="AM8602" s="8"/>
      <c r="AT8602" s="9"/>
      <c r="GM8602" s="12"/>
      <c r="GN8602" s="12"/>
      <c r="GO8602" s="12"/>
      <c r="GP8602" s="12"/>
      <c r="GQ8602" s="12"/>
    </row>
    <row r="8603" spans="9:199" s="1" customFormat="1">
      <c r="I8603" s="3"/>
      <c r="P8603" s="59"/>
      <c r="Q8603" s="59"/>
      <c r="R8603" s="59"/>
      <c r="T8603" s="3"/>
      <c r="U8603" s="5"/>
      <c r="V8603" s="3"/>
      <c r="W8603" s="5"/>
      <c r="AE8603" s="7"/>
      <c r="AM8603" s="8"/>
      <c r="AT8603" s="9"/>
      <c r="GM8603" s="12"/>
      <c r="GN8603" s="12"/>
      <c r="GO8603" s="12"/>
      <c r="GP8603" s="12"/>
      <c r="GQ8603" s="12"/>
    </row>
    <row r="8604" spans="9:199" s="1" customFormat="1">
      <c r="I8604" s="3"/>
      <c r="P8604" s="59"/>
      <c r="Q8604" s="59"/>
      <c r="R8604" s="59"/>
      <c r="T8604" s="3"/>
      <c r="U8604" s="5"/>
      <c r="V8604" s="3"/>
      <c r="W8604" s="5"/>
      <c r="AE8604" s="7"/>
      <c r="AM8604" s="8"/>
      <c r="AT8604" s="9"/>
      <c r="GM8604" s="12"/>
      <c r="GN8604" s="12"/>
      <c r="GO8604" s="12"/>
      <c r="GP8604" s="12"/>
      <c r="GQ8604" s="12"/>
    </row>
    <row r="8605" spans="9:199" s="1" customFormat="1">
      <c r="I8605" s="3"/>
      <c r="P8605" s="59"/>
      <c r="Q8605" s="59"/>
      <c r="R8605" s="59"/>
      <c r="T8605" s="3"/>
      <c r="U8605" s="5"/>
      <c r="V8605" s="3"/>
      <c r="W8605" s="5"/>
      <c r="AE8605" s="7"/>
      <c r="AM8605" s="8"/>
      <c r="AT8605" s="9"/>
      <c r="GM8605" s="12"/>
      <c r="GN8605" s="12"/>
      <c r="GO8605" s="12"/>
      <c r="GP8605" s="12"/>
      <c r="GQ8605" s="12"/>
    </row>
    <row r="8606" spans="9:199" s="1" customFormat="1">
      <c r="I8606" s="3"/>
      <c r="P8606" s="59"/>
      <c r="Q8606" s="59"/>
      <c r="R8606" s="59"/>
      <c r="T8606" s="3"/>
      <c r="U8606" s="5"/>
      <c r="V8606" s="3"/>
      <c r="W8606" s="5"/>
      <c r="AE8606" s="7"/>
      <c r="AM8606" s="8"/>
      <c r="AT8606" s="9"/>
      <c r="GM8606" s="12"/>
      <c r="GN8606" s="12"/>
      <c r="GO8606" s="12"/>
      <c r="GP8606" s="12"/>
      <c r="GQ8606" s="12"/>
    </row>
    <row r="8607" spans="9:199" s="1" customFormat="1">
      <c r="I8607" s="3"/>
      <c r="P8607" s="59"/>
      <c r="Q8607" s="59"/>
      <c r="R8607" s="59"/>
      <c r="T8607" s="3"/>
      <c r="U8607" s="5"/>
      <c r="V8607" s="3"/>
      <c r="W8607" s="5"/>
      <c r="AE8607" s="7"/>
      <c r="AM8607" s="8"/>
      <c r="AT8607" s="9"/>
      <c r="GM8607" s="12"/>
      <c r="GN8607" s="12"/>
      <c r="GO8607" s="12"/>
      <c r="GP8607" s="12"/>
      <c r="GQ8607" s="12"/>
    </row>
    <row r="8608" spans="9:199" s="1" customFormat="1">
      <c r="I8608" s="3"/>
      <c r="P8608" s="59"/>
      <c r="Q8608" s="59"/>
      <c r="R8608" s="59"/>
      <c r="T8608" s="3"/>
      <c r="U8608" s="5"/>
      <c r="V8608" s="3"/>
      <c r="W8608" s="5"/>
      <c r="AE8608" s="7"/>
      <c r="AM8608" s="8"/>
      <c r="AT8608" s="9"/>
      <c r="GM8608" s="12"/>
      <c r="GN8608" s="12"/>
      <c r="GO8608" s="12"/>
      <c r="GP8608" s="12"/>
      <c r="GQ8608" s="12"/>
    </row>
    <row r="8609" spans="9:199" s="1" customFormat="1">
      <c r="I8609" s="3"/>
      <c r="P8609" s="59"/>
      <c r="Q8609" s="59"/>
      <c r="R8609" s="59"/>
      <c r="T8609" s="3"/>
      <c r="U8609" s="5"/>
      <c r="V8609" s="3"/>
      <c r="W8609" s="5"/>
      <c r="AE8609" s="7"/>
      <c r="AM8609" s="8"/>
      <c r="AT8609" s="9"/>
      <c r="GM8609" s="12"/>
      <c r="GN8609" s="12"/>
      <c r="GO8609" s="12"/>
      <c r="GP8609" s="12"/>
      <c r="GQ8609" s="12"/>
    </row>
    <row r="8610" spans="9:199" s="1" customFormat="1">
      <c r="I8610" s="3"/>
      <c r="P8610" s="59"/>
      <c r="Q8610" s="59"/>
      <c r="R8610" s="59"/>
      <c r="T8610" s="3"/>
      <c r="U8610" s="5"/>
      <c r="V8610" s="3"/>
      <c r="W8610" s="5"/>
      <c r="AE8610" s="7"/>
      <c r="AM8610" s="8"/>
      <c r="AT8610" s="9"/>
      <c r="GM8610" s="12"/>
      <c r="GN8610" s="12"/>
      <c r="GO8610" s="12"/>
      <c r="GP8610" s="12"/>
      <c r="GQ8610" s="12"/>
    </row>
    <row r="8611" spans="9:199" s="1" customFormat="1">
      <c r="I8611" s="3"/>
      <c r="P8611" s="59"/>
      <c r="Q8611" s="59"/>
      <c r="R8611" s="59"/>
      <c r="T8611" s="3"/>
      <c r="U8611" s="5"/>
      <c r="V8611" s="3"/>
      <c r="W8611" s="5"/>
      <c r="AE8611" s="7"/>
      <c r="AM8611" s="8"/>
      <c r="AT8611" s="9"/>
      <c r="GM8611" s="12"/>
      <c r="GN8611" s="12"/>
      <c r="GO8611" s="12"/>
      <c r="GP8611" s="12"/>
      <c r="GQ8611" s="12"/>
    </row>
    <row r="8612" spans="9:199" s="1" customFormat="1">
      <c r="I8612" s="3"/>
      <c r="P8612" s="59"/>
      <c r="Q8612" s="59"/>
      <c r="R8612" s="59"/>
      <c r="T8612" s="3"/>
      <c r="U8612" s="5"/>
      <c r="V8612" s="3"/>
      <c r="W8612" s="5"/>
      <c r="AE8612" s="7"/>
      <c r="AM8612" s="8"/>
      <c r="AT8612" s="9"/>
      <c r="GM8612" s="12"/>
      <c r="GN8612" s="12"/>
      <c r="GO8612" s="12"/>
      <c r="GP8612" s="12"/>
      <c r="GQ8612" s="12"/>
    </row>
    <row r="8613" spans="9:199" s="1" customFormat="1">
      <c r="I8613" s="3"/>
      <c r="P8613" s="59"/>
      <c r="Q8613" s="59"/>
      <c r="R8613" s="59"/>
      <c r="T8613" s="3"/>
      <c r="U8613" s="5"/>
      <c r="V8613" s="3"/>
      <c r="W8613" s="5"/>
      <c r="AE8613" s="7"/>
      <c r="AM8613" s="8"/>
      <c r="AT8613" s="9"/>
      <c r="GM8613" s="12"/>
      <c r="GN8613" s="12"/>
      <c r="GO8613" s="12"/>
      <c r="GP8613" s="12"/>
      <c r="GQ8613" s="12"/>
    </row>
    <row r="8614" spans="9:199" s="1" customFormat="1">
      <c r="I8614" s="3"/>
      <c r="P8614" s="59"/>
      <c r="Q8614" s="59"/>
      <c r="R8614" s="59"/>
      <c r="T8614" s="3"/>
      <c r="U8614" s="5"/>
      <c r="V8614" s="3"/>
      <c r="W8614" s="5"/>
      <c r="AE8614" s="7"/>
      <c r="AM8614" s="8"/>
      <c r="AT8614" s="9"/>
      <c r="GM8614" s="12"/>
      <c r="GN8614" s="12"/>
      <c r="GO8614" s="12"/>
      <c r="GP8614" s="12"/>
      <c r="GQ8614" s="12"/>
    </row>
    <row r="8615" spans="9:199" s="1" customFormat="1">
      <c r="I8615" s="3"/>
      <c r="P8615" s="59"/>
      <c r="Q8615" s="59"/>
      <c r="R8615" s="59"/>
      <c r="T8615" s="3"/>
      <c r="U8615" s="5"/>
      <c r="V8615" s="3"/>
      <c r="W8615" s="5"/>
      <c r="AE8615" s="7"/>
      <c r="AM8615" s="8"/>
      <c r="AT8615" s="9"/>
      <c r="GM8615" s="12"/>
      <c r="GN8615" s="12"/>
      <c r="GO8615" s="12"/>
      <c r="GP8615" s="12"/>
      <c r="GQ8615" s="12"/>
    </row>
    <row r="8616" spans="9:199" s="1" customFormat="1">
      <c r="I8616" s="3"/>
      <c r="P8616" s="59"/>
      <c r="Q8616" s="59"/>
      <c r="R8616" s="59"/>
      <c r="T8616" s="3"/>
      <c r="U8616" s="5"/>
      <c r="V8616" s="3"/>
      <c r="W8616" s="5"/>
      <c r="AE8616" s="7"/>
      <c r="AM8616" s="8"/>
      <c r="AT8616" s="9"/>
      <c r="GM8616" s="12"/>
      <c r="GN8616" s="12"/>
      <c r="GO8616" s="12"/>
      <c r="GP8616" s="12"/>
      <c r="GQ8616" s="12"/>
    </row>
    <row r="8617" spans="9:199" s="1" customFormat="1">
      <c r="I8617" s="3"/>
      <c r="P8617" s="59"/>
      <c r="Q8617" s="59"/>
      <c r="R8617" s="59"/>
      <c r="T8617" s="3"/>
      <c r="U8617" s="5"/>
      <c r="V8617" s="3"/>
      <c r="W8617" s="5"/>
      <c r="AE8617" s="7"/>
      <c r="AM8617" s="8"/>
      <c r="AT8617" s="9"/>
      <c r="GM8617" s="12"/>
      <c r="GN8617" s="12"/>
      <c r="GO8617" s="12"/>
      <c r="GP8617" s="12"/>
      <c r="GQ8617" s="12"/>
    </row>
    <row r="8618" spans="9:199" s="1" customFormat="1">
      <c r="I8618" s="3"/>
      <c r="P8618" s="59"/>
      <c r="Q8618" s="59"/>
      <c r="R8618" s="59"/>
      <c r="T8618" s="3"/>
      <c r="U8618" s="5"/>
      <c r="V8618" s="3"/>
      <c r="W8618" s="5"/>
      <c r="AE8618" s="7"/>
      <c r="AM8618" s="8"/>
      <c r="AT8618" s="9"/>
      <c r="GM8618" s="12"/>
      <c r="GN8618" s="12"/>
      <c r="GO8618" s="12"/>
      <c r="GP8618" s="12"/>
      <c r="GQ8618" s="12"/>
    </row>
    <row r="8619" spans="9:199" s="1" customFormat="1">
      <c r="I8619" s="3"/>
      <c r="P8619" s="59"/>
      <c r="Q8619" s="59"/>
      <c r="R8619" s="59"/>
      <c r="T8619" s="3"/>
      <c r="U8619" s="5"/>
      <c r="V8619" s="3"/>
      <c r="W8619" s="5"/>
      <c r="AE8619" s="7"/>
      <c r="AM8619" s="8"/>
      <c r="AT8619" s="9"/>
      <c r="GM8619" s="12"/>
      <c r="GN8619" s="12"/>
      <c r="GO8619" s="12"/>
      <c r="GP8619" s="12"/>
      <c r="GQ8619" s="12"/>
    </row>
    <row r="8620" spans="9:199" s="1" customFormat="1">
      <c r="I8620" s="3"/>
      <c r="P8620" s="59"/>
      <c r="Q8620" s="59"/>
      <c r="R8620" s="59"/>
      <c r="T8620" s="3"/>
      <c r="U8620" s="5"/>
      <c r="V8620" s="3"/>
      <c r="W8620" s="5"/>
      <c r="AE8620" s="7"/>
      <c r="AM8620" s="8"/>
      <c r="AT8620" s="9"/>
      <c r="GM8620" s="12"/>
      <c r="GN8620" s="12"/>
      <c r="GO8620" s="12"/>
      <c r="GP8620" s="12"/>
      <c r="GQ8620" s="12"/>
    </row>
    <row r="8621" spans="9:199" s="1" customFormat="1">
      <c r="I8621" s="3"/>
      <c r="P8621" s="59"/>
      <c r="Q8621" s="59"/>
      <c r="R8621" s="59"/>
      <c r="T8621" s="3"/>
      <c r="U8621" s="5"/>
      <c r="V8621" s="3"/>
      <c r="W8621" s="5"/>
      <c r="AE8621" s="7"/>
      <c r="AM8621" s="8"/>
      <c r="AT8621" s="9"/>
      <c r="GM8621" s="12"/>
      <c r="GN8621" s="12"/>
      <c r="GO8621" s="12"/>
      <c r="GP8621" s="12"/>
      <c r="GQ8621" s="12"/>
    </row>
    <row r="8622" spans="9:199" s="1" customFormat="1">
      <c r="I8622" s="3"/>
      <c r="P8622" s="59"/>
      <c r="Q8622" s="59"/>
      <c r="R8622" s="59"/>
      <c r="T8622" s="3"/>
      <c r="U8622" s="5"/>
      <c r="V8622" s="3"/>
      <c r="W8622" s="5"/>
      <c r="AE8622" s="7"/>
      <c r="AM8622" s="8"/>
      <c r="AT8622" s="9"/>
      <c r="GM8622" s="12"/>
      <c r="GN8622" s="12"/>
      <c r="GO8622" s="12"/>
      <c r="GP8622" s="12"/>
      <c r="GQ8622" s="12"/>
    </row>
    <row r="8623" spans="9:199" s="1" customFormat="1">
      <c r="I8623" s="3"/>
      <c r="P8623" s="59"/>
      <c r="Q8623" s="59"/>
      <c r="R8623" s="59"/>
      <c r="T8623" s="3"/>
      <c r="U8623" s="5"/>
      <c r="V8623" s="3"/>
      <c r="W8623" s="5"/>
      <c r="AE8623" s="7"/>
      <c r="AM8623" s="8"/>
      <c r="AT8623" s="9"/>
      <c r="GM8623" s="12"/>
      <c r="GN8623" s="12"/>
      <c r="GO8623" s="12"/>
      <c r="GP8623" s="12"/>
      <c r="GQ8623" s="12"/>
    </row>
    <row r="8624" spans="9:199" s="1" customFormat="1">
      <c r="I8624" s="3"/>
      <c r="P8624" s="59"/>
      <c r="Q8624" s="59"/>
      <c r="R8624" s="59"/>
      <c r="T8624" s="3"/>
      <c r="U8624" s="5"/>
      <c r="V8624" s="3"/>
      <c r="W8624" s="5"/>
      <c r="AE8624" s="7"/>
      <c r="AM8624" s="8"/>
      <c r="AT8624" s="9"/>
      <c r="GM8624" s="12"/>
      <c r="GN8624" s="12"/>
      <c r="GO8624" s="12"/>
      <c r="GP8624" s="12"/>
      <c r="GQ8624" s="12"/>
    </row>
    <row r="8625" spans="9:199" s="1" customFormat="1">
      <c r="I8625" s="3"/>
      <c r="P8625" s="59"/>
      <c r="Q8625" s="59"/>
      <c r="R8625" s="59"/>
      <c r="T8625" s="3"/>
      <c r="U8625" s="5"/>
      <c r="V8625" s="3"/>
      <c r="W8625" s="5"/>
      <c r="AE8625" s="7"/>
      <c r="AM8625" s="8"/>
      <c r="AT8625" s="9"/>
      <c r="GM8625" s="12"/>
      <c r="GN8625" s="12"/>
      <c r="GO8625" s="12"/>
      <c r="GP8625" s="12"/>
      <c r="GQ8625" s="12"/>
    </row>
    <row r="8626" spans="9:199" s="1" customFormat="1">
      <c r="I8626" s="3"/>
      <c r="P8626" s="59"/>
      <c r="Q8626" s="59"/>
      <c r="R8626" s="59"/>
      <c r="T8626" s="3"/>
      <c r="U8626" s="5"/>
      <c r="V8626" s="3"/>
      <c r="W8626" s="5"/>
      <c r="AE8626" s="7"/>
      <c r="AM8626" s="8"/>
      <c r="AT8626" s="9"/>
      <c r="GM8626" s="12"/>
      <c r="GN8626" s="12"/>
      <c r="GO8626" s="12"/>
      <c r="GP8626" s="12"/>
      <c r="GQ8626" s="12"/>
    </row>
    <row r="8627" spans="9:199" s="1" customFormat="1">
      <c r="I8627" s="3"/>
      <c r="P8627" s="59"/>
      <c r="Q8627" s="59"/>
      <c r="R8627" s="59"/>
      <c r="T8627" s="3"/>
      <c r="U8627" s="5"/>
      <c r="V8627" s="3"/>
      <c r="W8627" s="5"/>
      <c r="AE8627" s="7"/>
      <c r="AM8627" s="8"/>
      <c r="AT8627" s="9"/>
      <c r="GM8627" s="12"/>
      <c r="GN8627" s="12"/>
      <c r="GO8627" s="12"/>
      <c r="GP8627" s="12"/>
      <c r="GQ8627" s="12"/>
    </row>
    <row r="8628" spans="9:199" s="1" customFormat="1">
      <c r="I8628" s="3"/>
      <c r="P8628" s="59"/>
      <c r="Q8628" s="59"/>
      <c r="R8628" s="59"/>
      <c r="T8628" s="3"/>
      <c r="U8628" s="5"/>
      <c r="V8628" s="3"/>
      <c r="W8628" s="5"/>
      <c r="AE8628" s="7"/>
      <c r="AM8628" s="8"/>
      <c r="AT8628" s="9"/>
      <c r="GM8628" s="12"/>
      <c r="GN8628" s="12"/>
      <c r="GO8628" s="12"/>
      <c r="GP8628" s="12"/>
      <c r="GQ8628" s="12"/>
    </row>
    <row r="8629" spans="9:199" s="1" customFormat="1">
      <c r="I8629" s="3"/>
      <c r="P8629" s="59"/>
      <c r="Q8629" s="59"/>
      <c r="R8629" s="59"/>
      <c r="T8629" s="3"/>
      <c r="U8629" s="5"/>
      <c r="V8629" s="3"/>
      <c r="W8629" s="5"/>
      <c r="AE8629" s="7"/>
      <c r="AM8629" s="8"/>
      <c r="AT8629" s="9"/>
      <c r="GM8629" s="12"/>
      <c r="GN8629" s="12"/>
      <c r="GO8629" s="12"/>
      <c r="GP8629" s="12"/>
      <c r="GQ8629" s="12"/>
    </row>
    <row r="8630" spans="9:199" s="1" customFormat="1">
      <c r="I8630" s="3"/>
      <c r="P8630" s="59"/>
      <c r="Q8630" s="59"/>
      <c r="R8630" s="59"/>
      <c r="T8630" s="3"/>
      <c r="U8630" s="5"/>
      <c r="V8630" s="3"/>
      <c r="W8630" s="5"/>
      <c r="AE8630" s="7"/>
      <c r="AM8630" s="8"/>
      <c r="AT8630" s="9"/>
      <c r="GM8630" s="12"/>
      <c r="GN8630" s="12"/>
      <c r="GO8630" s="12"/>
      <c r="GP8630" s="12"/>
      <c r="GQ8630" s="12"/>
    </row>
    <row r="8631" spans="9:199" s="1" customFormat="1">
      <c r="I8631" s="3"/>
      <c r="P8631" s="59"/>
      <c r="Q8631" s="59"/>
      <c r="R8631" s="59"/>
      <c r="T8631" s="3"/>
      <c r="U8631" s="5"/>
      <c r="V8631" s="3"/>
      <c r="W8631" s="5"/>
      <c r="AE8631" s="7"/>
      <c r="AM8631" s="8"/>
      <c r="AT8631" s="9"/>
      <c r="GM8631" s="12"/>
      <c r="GN8631" s="12"/>
      <c r="GO8631" s="12"/>
      <c r="GP8631" s="12"/>
      <c r="GQ8631" s="12"/>
    </row>
    <row r="8632" spans="9:199" s="1" customFormat="1">
      <c r="I8632" s="3"/>
      <c r="P8632" s="59"/>
      <c r="Q8632" s="59"/>
      <c r="R8632" s="59"/>
      <c r="T8632" s="3"/>
      <c r="U8632" s="5"/>
      <c r="V8632" s="3"/>
      <c r="W8632" s="5"/>
      <c r="AE8632" s="7"/>
      <c r="AM8632" s="8"/>
      <c r="AT8632" s="9"/>
      <c r="GM8632" s="12"/>
      <c r="GN8632" s="12"/>
      <c r="GO8632" s="12"/>
      <c r="GP8632" s="12"/>
      <c r="GQ8632" s="12"/>
    </row>
    <row r="8633" spans="9:199" s="1" customFormat="1">
      <c r="I8633" s="3"/>
      <c r="P8633" s="59"/>
      <c r="Q8633" s="59"/>
      <c r="R8633" s="59"/>
      <c r="T8633" s="3"/>
      <c r="U8633" s="5"/>
      <c r="V8633" s="3"/>
      <c r="W8633" s="5"/>
      <c r="AE8633" s="7"/>
      <c r="AM8633" s="8"/>
      <c r="AT8633" s="9"/>
      <c r="GM8633" s="12"/>
      <c r="GN8633" s="12"/>
      <c r="GO8633" s="12"/>
      <c r="GP8633" s="12"/>
      <c r="GQ8633" s="12"/>
    </row>
    <row r="8634" spans="9:199" s="1" customFormat="1">
      <c r="I8634" s="3"/>
      <c r="P8634" s="59"/>
      <c r="Q8634" s="59"/>
      <c r="R8634" s="59"/>
      <c r="T8634" s="3"/>
      <c r="U8634" s="5"/>
      <c r="V8634" s="3"/>
      <c r="W8634" s="5"/>
      <c r="AE8634" s="7"/>
      <c r="AM8634" s="8"/>
      <c r="AT8634" s="9"/>
      <c r="GM8634" s="12"/>
      <c r="GN8634" s="12"/>
      <c r="GO8634" s="12"/>
      <c r="GP8634" s="12"/>
      <c r="GQ8634" s="12"/>
    </row>
    <row r="8635" spans="9:199" s="1" customFormat="1">
      <c r="I8635" s="3"/>
      <c r="P8635" s="59"/>
      <c r="Q8635" s="59"/>
      <c r="R8635" s="59"/>
      <c r="T8635" s="3"/>
      <c r="U8635" s="5"/>
      <c r="V8635" s="3"/>
      <c r="W8635" s="5"/>
      <c r="AE8635" s="7"/>
      <c r="AM8635" s="8"/>
      <c r="AT8635" s="9"/>
      <c r="GM8635" s="12"/>
      <c r="GN8635" s="12"/>
      <c r="GO8635" s="12"/>
      <c r="GP8635" s="12"/>
      <c r="GQ8635" s="12"/>
    </row>
    <row r="8636" spans="9:199" s="1" customFormat="1">
      <c r="I8636" s="3"/>
      <c r="P8636" s="59"/>
      <c r="Q8636" s="59"/>
      <c r="R8636" s="59"/>
      <c r="T8636" s="3"/>
      <c r="U8636" s="5"/>
      <c r="V8636" s="3"/>
      <c r="W8636" s="5"/>
      <c r="AE8636" s="7"/>
      <c r="AM8636" s="8"/>
      <c r="AT8636" s="9"/>
      <c r="GM8636" s="12"/>
      <c r="GN8636" s="12"/>
      <c r="GO8636" s="12"/>
      <c r="GP8636" s="12"/>
      <c r="GQ8636" s="12"/>
    </row>
    <row r="8637" spans="9:199" s="1" customFormat="1">
      <c r="I8637" s="3"/>
      <c r="P8637" s="59"/>
      <c r="Q8637" s="59"/>
      <c r="R8637" s="59"/>
      <c r="T8637" s="3"/>
      <c r="U8637" s="5"/>
      <c r="V8637" s="3"/>
      <c r="W8637" s="5"/>
      <c r="AE8637" s="7"/>
      <c r="AM8637" s="8"/>
      <c r="AT8637" s="9"/>
      <c r="GM8637" s="12"/>
      <c r="GN8637" s="12"/>
      <c r="GO8637" s="12"/>
      <c r="GP8637" s="12"/>
      <c r="GQ8637" s="12"/>
    </row>
    <row r="8638" spans="9:199" s="1" customFormat="1">
      <c r="I8638" s="3"/>
      <c r="P8638" s="59"/>
      <c r="Q8638" s="59"/>
      <c r="R8638" s="59"/>
      <c r="T8638" s="3"/>
      <c r="U8638" s="5"/>
      <c r="V8638" s="3"/>
      <c r="W8638" s="5"/>
      <c r="AE8638" s="7"/>
      <c r="AM8638" s="8"/>
      <c r="AT8638" s="9"/>
      <c r="GM8638" s="12"/>
      <c r="GN8638" s="12"/>
      <c r="GO8638" s="12"/>
      <c r="GP8638" s="12"/>
      <c r="GQ8638" s="12"/>
    </row>
    <row r="8639" spans="9:199" s="1" customFormat="1">
      <c r="I8639" s="3"/>
      <c r="P8639" s="59"/>
      <c r="Q8639" s="59"/>
      <c r="R8639" s="59"/>
      <c r="T8639" s="3"/>
      <c r="U8639" s="5"/>
      <c r="V8639" s="3"/>
      <c r="W8639" s="5"/>
      <c r="AE8639" s="7"/>
      <c r="AM8639" s="8"/>
      <c r="AT8639" s="9"/>
      <c r="GM8639" s="12"/>
      <c r="GN8639" s="12"/>
      <c r="GO8639" s="12"/>
      <c r="GP8639" s="12"/>
      <c r="GQ8639" s="12"/>
    </row>
    <row r="8640" spans="9:199" s="1" customFormat="1">
      <c r="I8640" s="3"/>
      <c r="P8640" s="59"/>
      <c r="Q8640" s="59"/>
      <c r="R8640" s="59"/>
      <c r="T8640" s="3"/>
      <c r="U8640" s="5"/>
      <c r="V8640" s="3"/>
      <c r="W8640" s="5"/>
      <c r="AE8640" s="7"/>
      <c r="AM8640" s="8"/>
      <c r="AT8640" s="9"/>
      <c r="GM8640" s="12"/>
      <c r="GN8640" s="12"/>
      <c r="GO8640" s="12"/>
      <c r="GP8640" s="12"/>
      <c r="GQ8640" s="12"/>
    </row>
    <row r="8641" spans="9:199" s="1" customFormat="1">
      <c r="I8641" s="3"/>
      <c r="P8641" s="59"/>
      <c r="Q8641" s="59"/>
      <c r="R8641" s="59"/>
      <c r="T8641" s="3"/>
      <c r="U8641" s="5"/>
      <c r="V8641" s="3"/>
      <c r="W8641" s="5"/>
      <c r="AE8641" s="7"/>
      <c r="AM8641" s="8"/>
      <c r="AT8641" s="9"/>
      <c r="GM8641" s="12"/>
      <c r="GN8641" s="12"/>
      <c r="GO8641" s="12"/>
      <c r="GP8641" s="12"/>
      <c r="GQ8641" s="12"/>
    </row>
    <row r="8642" spans="9:199" s="1" customFormat="1">
      <c r="I8642" s="3"/>
      <c r="P8642" s="59"/>
      <c r="Q8642" s="59"/>
      <c r="R8642" s="59"/>
      <c r="T8642" s="3"/>
      <c r="U8642" s="5"/>
      <c r="V8642" s="3"/>
      <c r="W8642" s="5"/>
      <c r="AE8642" s="7"/>
      <c r="AM8642" s="8"/>
      <c r="AT8642" s="9"/>
      <c r="GM8642" s="12"/>
      <c r="GN8642" s="12"/>
      <c r="GO8642" s="12"/>
      <c r="GP8642" s="12"/>
      <c r="GQ8642" s="12"/>
    </row>
    <row r="8643" spans="9:199" s="1" customFormat="1">
      <c r="I8643" s="3"/>
      <c r="P8643" s="59"/>
      <c r="Q8643" s="59"/>
      <c r="R8643" s="59"/>
      <c r="T8643" s="3"/>
      <c r="U8643" s="5"/>
      <c r="V8643" s="3"/>
      <c r="W8643" s="5"/>
      <c r="AE8643" s="7"/>
      <c r="AM8643" s="8"/>
      <c r="AT8643" s="9"/>
      <c r="GM8643" s="12"/>
      <c r="GN8643" s="12"/>
      <c r="GO8643" s="12"/>
      <c r="GP8643" s="12"/>
      <c r="GQ8643" s="12"/>
    </row>
    <row r="8644" spans="9:199" s="1" customFormat="1">
      <c r="I8644" s="3"/>
      <c r="P8644" s="59"/>
      <c r="Q8644" s="59"/>
      <c r="R8644" s="59"/>
      <c r="T8644" s="3"/>
      <c r="U8644" s="5"/>
      <c r="V8644" s="3"/>
      <c r="W8644" s="5"/>
      <c r="AE8644" s="7"/>
      <c r="AM8644" s="8"/>
      <c r="AT8644" s="9"/>
      <c r="GM8644" s="12"/>
      <c r="GN8644" s="12"/>
      <c r="GO8644" s="12"/>
      <c r="GP8644" s="12"/>
      <c r="GQ8644" s="12"/>
    </row>
    <row r="8645" spans="9:199" s="1" customFormat="1">
      <c r="I8645" s="3"/>
      <c r="P8645" s="59"/>
      <c r="Q8645" s="59"/>
      <c r="R8645" s="59"/>
      <c r="T8645" s="3"/>
      <c r="U8645" s="5"/>
      <c r="V8645" s="3"/>
      <c r="W8645" s="5"/>
      <c r="AE8645" s="7"/>
      <c r="AM8645" s="8"/>
      <c r="AT8645" s="9"/>
      <c r="GM8645" s="12"/>
      <c r="GN8645" s="12"/>
      <c r="GO8645" s="12"/>
      <c r="GP8645" s="12"/>
      <c r="GQ8645" s="12"/>
    </row>
    <row r="8646" spans="9:199" s="1" customFormat="1">
      <c r="I8646" s="3"/>
      <c r="P8646" s="59"/>
      <c r="Q8646" s="59"/>
      <c r="R8646" s="59"/>
      <c r="T8646" s="3"/>
      <c r="U8646" s="5"/>
      <c r="V8646" s="3"/>
      <c r="W8646" s="5"/>
      <c r="AE8646" s="7"/>
      <c r="AM8646" s="8"/>
      <c r="AT8646" s="9"/>
      <c r="GM8646" s="12"/>
      <c r="GN8646" s="12"/>
      <c r="GO8646" s="12"/>
      <c r="GP8646" s="12"/>
      <c r="GQ8646" s="12"/>
    </row>
    <row r="8647" spans="9:199" s="1" customFormat="1">
      <c r="I8647" s="3"/>
      <c r="P8647" s="59"/>
      <c r="Q8647" s="59"/>
      <c r="R8647" s="59"/>
      <c r="T8647" s="3"/>
      <c r="U8647" s="5"/>
      <c r="V8647" s="3"/>
      <c r="W8647" s="5"/>
      <c r="AE8647" s="7"/>
      <c r="AM8647" s="8"/>
      <c r="AT8647" s="9"/>
      <c r="GM8647" s="12"/>
      <c r="GN8647" s="12"/>
      <c r="GO8647" s="12"/>
      <c r="GP8647" s="12"/>
      <c r="GQ8647" s="12"/>
    </row>
    <row r="8648" spans="9:199" s="1" customFormat="1">
      <c r="I8648" s="3"/>
      <c r="P8648" s="59"/>
      <c r="Q8648" s="59"/>
      <c r="R8648" s="59"/>
      <c r="T8648" s="3"/>
      <c r="U8648" s="5"/>
      <c r="V8648" s="3"/>
      <c r="W8648" s="5"/>
      <c r="AE8648" s="7"/>
      <c r="AM8648" s="8"/>
      <c r="AT8648" s="9"/>
      <c r="GM8648" s="12"/>
      <c r="GN8648" s="12"/>
      <c r="GO8648" s="12"/>
      <c r="GP8648" s="12"/>
      <c r="GQ8648" s="12"/>
    </row>
    <row r="8649" spans="9:199" s="1" customFormat="1">
      <c r="I8649" s="3"/>
      <c r="P8649" s="59"/>
      <c r="Q8649" s="59"/>
      <c r="R8649" s="59"/>
      <c r="T8649" s="3"/>
      <c r="U8649" s="5"/>
      <c r="V8649" s="3"/>
      <c r="W8649" s="5"/>
      <c r="AE8649" s="7"/>
      <c r="AM8649" s="8"/>
      <c r="AT8649" s="9"/>
      <c r="GM8649" s="12"/>
      <c r="GN8649" s="12"/>
      <c r="GO8649" s="12"/>
      <c r="GP8649" s="12"/>
      <c r="GQ8649" s="12"/>
    </row>
    <row r="8650" spans="9:199" s="1" customFormat="1">
      <c r="I8650" s="3"/>
      <c r="P8650" s="59"/>
      <c r="Q8650" s="59"/>
      <c r="R8650" s="59"/>
      <c r="T8650" s="3"/>
      <c r="U8650" s="5"/>
      <c r="V8650" s="3"/>
      <c r="W8650" s="5"/>
      <c r="AE8650" s="7"/>
      <c r="AM8650" s="8"/>
      <c r="AT8650" s="9"/>
      <c r="GM8650" s="12"/>
      <c r="GN8650" s="12"/>
      <c r="GO8650" s="12"/>
      <c r="GP8650" s="12"/>
      <c r="GQ8650" s="12"/>
    </row>
    <row r="8651" spans="9:199" s="1" customFormat="1">
      <c r="I8651" s="3"/>
      <c r="P8651" s="59"/>
      <c r="Q8651" s="59"/>
      <c r="R8651" s="59"/>
      <c r="T8651" s="3"/>
      <c r="U8651" s="5"/>
      <c r="V8651" s="3"/>
      <c r="W8651" s="5"/>
      <c r="AE8651" s="7"/>
      <c r="AM8651" s="8"/>
      <c r="AT8651" s="9"/>
      <c r="GM8651" s="12"/>
      <c r="GN8651" s="12"/>
      <c r="GO8651" s="12"/>
      <c r="GP8651" s="12"/>
      <c r="GQ8651" s="12"/>
    </row>
    <row r="8652" spans="9:199" s="1" customFormat="1">
      <c r="I8652" s="3"/>
      <c r="P8652" s="59"/>
      <c r="Q8652" s="59"/>
      <c r="R8652" s="59"/>
      <c r="T8652" s="3"/>
      <c r="U8652" s="5"/>
      <c r="V8652" s="3"/>
      <c r="W8652" s="5"/>
      <c r="AE8652" s="7"/>
      <c r="AM8652" s="8"/>
      <c r="AT8652" s="9"/>
      <c r="GM8652" s="12"/>
      <c r="GN8652" s="12"/>
      <c r="GO8652" s="12"/>
      <c r="GP8652" s="12"/>
      <c r="GQ8652" s="12"/>
    </row>
    <row r="8653" spans="9:199" s="1" customFormat="1">
      <c r="I8653" s="3"/>
      <c r="P8653" s="59"/>
      <c r="Q8653" s="59"/>
      <c r="R8653" s="59"/>
      <c r="T8653" s="3"/>
      <c r="U8653" s="5"/>
      <c r="V8653" s="3"/>
      <c r="W8653" s="5"/>
      <c r="AE8653" s="7"/>
      <c r="AM8653" s="8"/>
      <c r="AT8653" s="9"/>
      <c r="GM8653" s="12"/>
      <c r="GN8653" s="12"/>
      <c r="GO8653" s="12"/>
      <c r="GP8653" s="12"/>
      <c r="GQ8653" s="12"/>
    </row>
    <row r="8654" spans="9:199" s="1" customFormat="1">
      <c r="I8654" s="3"/>
      <c r="P8654" s="59"/>
      <c r="Q8654" s="59"/>
      <c r="R8654" s="59"/>
      <c r="T8654" s="3"/>
      <c r="U8654" s="5"/>
      <c r="V8654" s="3"/>
      <c r="W8654" s="5"/>
      <c r="AE8654" s="7"/>
      <c r="AM8654" s="8"/>
      <c r="AT8654" s="9"/>
      <c r="GM8654" s="12"/>
      <c r="GN8654" s="12"/>
      <c r="GO8654" s="12"/>
      <c r="GP8654" s="12"/>
      <c r="GQ8654" s="12"/>
    </row>
    <row r="8655" spans="9:199" s="1" customFormat="1">
      <c r="I8655" s="3"/>
      <c r="P8655" s="59"/>
      <c r="Q8655" s="59"/>
      <c r="R8655" s="59"/>
      <c r="T8655" s="3"/>
      <c r="U8655" s="5"/>
      <c r="V8655" s="3"/>
      <c r="W8655" s="5"/>
      <c r="AE8655" s="7"/>
      <c r="AM8655" s="8"/>
      <c r="AT8655" s="9"/>
      <c r="GM8655" s="12"/>
      <c r="GN8655" s="12"/>
      <c r="GO8655" s="12"/>
      <c r="GP8655" s="12"/>
      <c r="GQ8655" s="12"/>
    </row>
    <row r="8656" spans="9:199" s="1" customFormat="1">
      <c r="I8656" s="3"/>
      <c r="P8656" s="59"/>
      <c r="Q8656" s="59"/>
      <c r="R8656" s="59"/>
      <c r="T8656" s="3"/>
      <c r="U8656" s="5"/>
      <c r="V8656" s="3"/>
      <c r="W8656" s="5"/>
      <c r="AE8656" s="7"/>
      <c r="AM8656" s="8"/>
      <c r="AT8656" s="9"/>
      <c r="GM8656" s="12"/>
      <c r="GN8656" s="12"/>
      <c r="GO8656" s="12"/>
      <c r="GP8656" s="12"/>
      <c r="GQ8656" s="12"/>
    </row>
    <row r="8657" spans="9:199" s="1" customFormat="1">
      <c r="I8657" s="3"/>
      <c r="P8657" s="59"/>
      <c r="Q8657" s="59"/>
      <c r="R8657" s="59"/>
      <c r="T8657" s="3"/>
      <c r="U8657" s="5"/>
      <c r="V8657" s="3"/>
      <c r="W8657" s="5"/>
      <c r="AE8657" s="7"/>
      <c r="AM8657" s="8"/>
      <c r="AT8657" s="9"/>
      <c r="GM8657" s="12"/>
      <c r="GN8657" s="12"/>
      <c r="GO8657" s="12"/>
      <c r="GP8657" s="12"/>
      <c r="GQ8657" s="12"/>
    </row>
    <row r="8658" spans="9:199" s="1" customFormat="1">
      <c r="I8658" s="3"/>
      <c r="P8658" s="59"/>
      <c r="Q8658" s="59"/>
      <c r="R8658" s="59"/>
      <c r="T8658" s="3"/>
      <c r="U8658" s="5"/>
      <c r="V8658" s="3"/>
      <c r="W8658" s="5"/>
      <c r="AE8658" s="7"/>
      <c r="AM8658" s="8"/>
      <c r="AT8658" s="9"/>
      <c r="GM8658" s="12"/>
      <c r="GN8658" s="12"/>
      <c r="GO8658" s="12"/>
      <c r="GP8658" s="12"/>
      <c r="GQ8658" s="12"/>
    </row>
    <row r="8659" spans="9:199" s="1" customFormat="1">
      <c r="I8659" s="3"/>
      <c r="P8659" s="59"/>
      <c r="Q8659" s="59"/>
      <c r="R8659" s="59"/>
      <c r="T8659" s="3"/>
      <c r="U8659" s="5"/>
      <c r="V8659" s="3"/>
      <c r="W8659" s="5"/>
      <c r="AE8659" s="7"/>
      <c r="AM8659" s="8"/>
      <c r="AT8659" s="9"/>
      <c r="GM8659" s="12"/>
      <c r="GN8659" s="12"/>
      <c r="GO8659" s="12"/>
      <c r="GP8659" s="12"/>
      <c r="GQ8659" s="12"/>
    </row>
    <row r="8660" spans="9:199" s="1" customFormat="1">
      <c r="I8660" s="3"/>
      <c r="P8660" s="59"/>
      <c r="Q8660" s="59"/>
      <c r="R8660" s="59"/>
      <c r="T8660" s="3"/>
      <c r="U8660" s="5"/>
      <c r="V8660" s="3"/>
      <c r="W8660" s="5"/>
      <c r="AE8660" s="7"/>
      <c r="AM8660" s="8"/>
      <c r="AT8660" s="9"/>
      <c r="GM8660" s="12"/>
      <c r="GN8660" s="12"/>
      <c r="GO8660" s="12"/>
      <c r="GP8660" s="12"/>
      <c r="GQ8660" s="12"/>
    </row>
    <row r="8661" spans="9:199" s="1" customFormat="1">
      <c r="I8661" s="3"/>
      <c r="P8661" s="59"/>
      <c r="Q8661" s="59"/>
      <c r="R8661" s="59"/>
      <c r="T8661" s="3"/>
      <c r="U8661" s="5"/>
      <c r="V8661" s="3"/>
      <c r="W8661" s="5"/>
      <c r="AE8661" s="7"/>
      <c r="AM8661" s="8"/>
      <c r="AT8661" s="9"/>
      <c r="GM8661" s="12"/>
      <c r="GN8661" s="12"/>
      <c r="GO8661" s="12"/>
      <c r="GP8661" s="12"/>
      <c r="GQ8661" s="12"/>
    </row>
    <row r="8662" spans="9:199" s="1" customFormat="1">
      <c r="I8662" s="3"/>
      <c r="P8662" s="59"/>
      <c r="Q8662" s="59"/>
      <c r="R8662" s="59"/>
      <c r="T8662" s="3"/>
      <c r="U8662" s="5"/>
      <c r="V8662" s="3"/>
      <c r="W8662" s="5"/>
      <c r="AE8662" s="7"/>
      <c r="AM8662" s="8"/>
      <c r="AT8662" s="9"/>
      <c r="GM8662" s="12"/>
      <c r="GN8662" s="12"/>
      <c r="GO8662" s="12"/>
      <c r="GP8662" s="12"/>
      <c r="GQ8662" s="12"/>
    </row>
    <row r="8663" spans="9:199" s="1" customFormat="1">
      <c r="I8663" s="3"/>
      <c r="P8663" s="59"/>
      <c r="Q8663" s="59"/>
      <c r="R8663" s="59"/>
      <c r="T8663" s="3"/>
      <c r="U8663" s="5"/>
      <c r="V8663" s="3"/>
      <c r="W8663" s="5"/>
      <c r="AE8663" s="7"/>
      <c r="AM8663" s="8"/>
      <c r="AT8663" s="9"/>
      <c r="GM8663" s="12"/>
      <c r="GN8663" s="12"/>
      <c r="GO8663" s="12"/>
      <c r="GP8663" s="12"/>
      <c r="GQ8663" s="12"/>
    </row>
    <row r="8664" spans="9:199" s="1" customFormat="1">
      <c r="I8664" s="3"/>
      <c r="P8664" s="59"/>
      <c r="Q8664" s="59"/>
      <c r="R8664" s="59"/>
      <c r="T8664" s="3"/>
      <c r="U8664" s="5"/>
      <c r="V8664" s="3"/>
      <c r="W8664" s="5"/>
      <c r="AE8664" s="7"/>
      <c r="AM8664" s="8"/>
      <c r="AT8664" s="9"/>
      <c r="GM8664" s="12"/>
      <c r="GN8664" s="12"/>
      <c r="GO8664" s="12"/>
      <c r="GP8664" s="12"/>
      <c r="GQ8664" s="12"/>
    </row>
    <row r="8665" spans="9:199" s="1" customFormat="1">
      <c r="I8665" s="3"/>
      <c r="P8665" s="59"/>
      <c r="Q8665" s="59"/>
      <c r="R8665" s="59"/>
      <c r="T8665" s="3"/>
      <c r="U8665" s="5"/>
      <c r="V8665" s="3"/>
      <c r="W8665" s="5"/>
      <c r="AE8665" s="7"/>
      <c r="AM8665" s="8"/>
      <c r="AT8665" s="9"/>
      <c r="GM8665" s="12"/>
      <c r="GN8665" s="12"/>
      <c r="GO8665" s="12"/>
      <c r="GP8665" s="12"/>
      <c r="GQ8665" s="12"/>
    </row>
    <row r="8666" spans="9:199" s="1" customFormat="1">
      <c r="I8666" s="3"/>
      <c r="P8666" s="59"/>
      <c r="Q8666" s="59"/>
      <c r="R8666" s="59"/>
      <c r="T8666" s="3"/>
      <c r="U8666" s="5"/>
      <c r="V8666" s="3"/>
      <c r="W8666" s="5"/>
      <c r="AE8666" s="7"/>
      <c r="AM8666" s="8"/>
      <c r="AT8666" s="9"/>
      <c r="GM8666" s="12"/>
      <c r="GN8666" s="12"/>
      <c r="GO8666" s="12"/>
      <c r="GP8666" s="12"/>
      <c r="GQ8666" s="12"/>
    </row>
    <row r="8667" spans="9:199" s="1" customFormat="1">
      <c r="I8667" s="3"/>
      <c r="P8667" s="59"/>
      <c r="Q8667" s="59"/>
      <c r="R8667" s="59"/>
      <c r="T8667" s="3"/>
      <c r="U8667" s="5"/>
      <c r="V8667" s="3"/>
      <c r="W8667" s="5"/>
      <c r="AE8667" s="7"/>
      <c r="AM8667" s="8"/>
      <c r="AT8667" s="9"/>
      <c r="GM8667" s="12"/>
      <c r="GN8667" s="12"/>
      <c r="GO8667" s="12"/>
      <c r="GP8667" s="12"/>
      <c r="GQ8667" s="12"/>
    </row>
    <row r="8668" spans="9:199" s="1" customFormat="1">
      <c r="I8668" s="3"/>
      <c r="P8668" s="59"/>
      <c r="Q8668" s="59"/>
      <c r="R8668" s="59"/>
      <c r="T8668" s="3"/>
      <c r="U8668" s="5"/>
      <c r="V8668" s="3"/>
      <c r="W8668" s="5"/>
      <c r="AE8668" s="7"/>
      <c r="AM8668" s="8"/>
      <c r="AT8668" s="9"/>
      <c r="GM8668" s="12"/>
      <c r="GN8668" s="12"/>
      <c r="GO8668" s="12"/>
      <c r="GP8668" s="12"/>
      <c r="GQ8668" s="12"/>
    </row>
    <row r="8669" spans="9:199" s="1" customFormat="1">
      <c r="I8669" s="3"/>
      <c r="P8669" s="59"/>
      <c r="Q8669" s="59"/>
      <c r="R8669" s="59"/>
      <c r="T8669" s="3"/>
      <c r="U8669" s="5"/>
      <c r="V8669" s="3"/>
      <c r="W8669" s="5"/>
      <c r="AE8669" s="7"/>
      <c r="AM8669" s="8"/>
      <c r="AT8669" s="9"/>
      <c r="GM8669" s="12"/>
      <c r="GN8669" s="12"/>
      <c r="GO8669" s="12"/>
      <c r="GP8669" s="12"/>
      <c r="GQ8669" s="12"/>
    </row>
    <row r="8670" spans="9:199" s="1" customFormat="1">
      <c r="I8670" s="3"/>
      <c r="P8670" s="59"/>
      <c r="Q8670" s="59"/>
      <c r="R8670" s="59"/>
      <c r="T8670" s="3"/>
      <c r="U8670" s="5"/>
      <c r="V8670" s="3"/>
      <c r="W8670" s="5"/>
      <c r="AE8670" s="7"/>
      <c r="AM8670" s="8"/>
      <c r="AT8670" s="9"/>
      <c r="GM8670" s="12"/>
      <c r="GN8670" s="12"/>
      <c r="GO8670" s="12"/>
      <c r="GP8670" s="12"/>
      <c r="GQ8670" s="12"/>
    </row>
    <row r="8671" spans="9:199" s="1" customFormat="1">
      <c r="I8671" s="3"/>
      <c r="P8671" s="59"/>
      <c r="Q8671" s="59"/>
      <c r="R8671" s="59"/>
      <c r="T8671" s="3"/>
      <c r="U8671" s="5"/>
      <c r="V8671" s="3"/>
      <c r="W8671" s="5"/>
      <c r="AE8671" s="7"/>
      <c r="AM8671" s="8"/>
      <c r="AT8671" s="9"/>
      <c r="GM8671" s="12"/>
      <c r="GN8671" s="12"/>
      <c r="GO8671" s="12"/>
      <c r="GP8671" s="12"/>
      <c r="GQ8671" s="12"/>
    </row>
    <row r="8672" spans="9:199" s="1" customFormat="1">
      <c r="I8672" s="3"/>
      <c r="P8672" s="59"/>
      <c r="Q8672" s="59"/>
      <c r="R8672" s="59"/>
      <c r="T8672" s="3"/>
      <c r="U8672" s="5"/>
      <c r="V8672" s="3"/>
      <c r="W8672" s="5"/>
      <c r="AE8672" s="7"/>
      <c r="AM8672" s="8"/>
      <c r="AT8672" s="9"/>
      <c r="GM8672" s="12"/>
      <c r="GN8672" s="12"/>
      <c r="GO8672" s="12"/>
      <c r="GP8672" s="12"/>
      <c r="GQ8672" s="12"/>
    </row>
    <row r="8673" spans="9:199" s="1" customFormat="1">
      <c r="I8673" s="3"/>
      <c r="P8673" s="59"/>
      <c r="Q8673" s="59"/>
      <c r="R8673" s="59"/>
      <c r="T8673" s="3"/>
      <c r="U8673" s="5"/>
      <c r="V8673" s="3"/>
      <c r="W8673" s="5"/>
      <c r="AE8673" s="7"/>
      <c r="AM8673" s="8"/>
      <c r="AT8673" s="9"/>
      <c r="GM8673" s="12"/>
      <c r="GN8673" s="12"/>
      <c r="GO8673" s="12"/>
      <c r="GP8673" s="12"/>
      <c r="GQ8673" s="12"/>
    </row>
    <row r="8674" spans="9:199" s="1" customFormat="1">
      <c r="I8674" s="3"/>
      <c r="P8674" s="59"/>
      <c r="Q8674" s="59"/>
      <c r="R8674" s="59"/>
      <c r="T8674" s="3"/>
      <c r="U8674" s="5"/>
      <c r="V8674" s="3"/>
      <c r="W8674" s="5"/>
      <c r="AE8674" s="7"/>
      <c r="AM8674" s="8"/>
      <c r="AT8674" s="9"/>
      <c r="GM8674" s="12"/>
      <c r="GN8674" s="12"/>
      <c r="GO8674" s="12"/>
      <c r="GP8674" s="12"/>
      <c r="GQ8674" s="12"/>
    </row>
    <row r="8675" spans="9:199" s="1" customFormat="1">
      <c r="I8675" s="3"/>
      <c r="P8675" s="59"/>
      <c r="Q8675" s="59"/>
      <c r="R8675" s="59"/>
      <c r="T8675" s="3"/>
      <c r="U8675" s="5"/>
      <c r="V8675" s="3"/>
      <c r="W8675" s="5"/>
      <c r="AE8675" s="7"/>
      <c r="AM8675" s="8"/>
      <c r="AT8675" s="9"/>
      <c r="GM8675" s="12"/>
      <c r="GN8675" s="12"/>
      <c r="GO8675" s="12"/>
      <c r="GP8675" s="12"/>
      <c r="GQ8675" s="12"/>
    </row>
    <row r="8676" spans="9:199" s="1" customFormat="1">
      <c r="I8676" s="3"/>
      <c r="P8676" s="59"/>
      <c r="Q8676" s="59"/>
      <c r="R8676" s="59"/>
      <c r="T8676" s="3"/>
      <c r="U8676" s="5"/>
      <c r="V8676" s="3"/>
      <c r="W8676" s="5"/>
      <c r="AE8676" s="7"/>
      <c r="AM8676" s="8"/>
      <c r="AT8676" s="9"/>
      <c r="GM8676" s="12"/>
      <c r="GN8676" s="12"/>
      <c r="GO8676" s="12"/>
      <c r="GP8676" s="12"/>
      <c r="GQ8676" s="12"/>
    </row>
    <row r="8677" spans="9:199" s="1" customFormat="1">
      <c r="I8677" s="3"/>
      <c r="P8677" s="59"/>
      <c r="Q8677" s="59"/>
      <c r="R8677" s="59"/>
      <c r="T8677" s="3"/>
      <c r="U8677" s="5"/>
      <c r="V8677" s="3"/>
      <c r="W8677" s="5"/>
      <c r="AE8677" s="7"/>
      <c r="AM8677" s="8"/>
      <c r="AT8677" s="9"/>
      <c r="GM8677" s="12"/>
      <c r="GN8677" s="12"/>
      <c r="GO8677" s="12"/>
      <c r="GP8677" s="12"/>
      <c r="GQ8677" s="12"/>
    </row>
    <row r="8678" spans="9:199" s="1" customFormat="1">
      <c r="I8678" s="3"/>
      <c r="P8678" s="59"/>
      <c r="Q8678" s="59"/>
      <c r="R8678" s="59"/>
      <c r="T8678" s="3"/>
      <c r="U8678" s="5"/>
      <c r="V8678" s="3"/>
      <c r="W8678" s="5"/>
      <c r="AE8678" s="7"/>
      <c r="AM8678" s="8"/>
      <c r="AT8678" s="9"/>
      <c r="GM8678" s="12"/>
      <c r="GN8678" s="12"/>
      <c r="GO8678" s="12"/>
      <c r="GP8678" s="12"/>
      <c r="GQ8678" s="12"/>
    </row>
    <row r="8679" spans="9:199" s="1" customFormat="1">
      <c r="I8679" s="3"/>
      <c r="P8679" s="59"/>
      <c r="Q8679" s="59"/>
      <c r="R8679" s="59"/>
      <c r="T8679" s="3"/>
      <c r="U8679" s="5"/>
      <c r="V8679" s="3"/>
      <c r="W8679" s="5"/>
      <c r="AE8679" s="7"/>
      <c r="AM8679" s="8"/>
      <c r="AT8679" s="9"/>
      <c r="GM8679" s="12"/>
      <c r="GN8679" s="12"/>
      <c r="GO8679" s="12"/>
      <c r="GP8679" s="12"/>
      <c r="GQ8679" s="12"/>
    </row>
    <row r="8680" spans="9:199" s="1" customFormat="1">
      <c r="I8680" s="3"/>
      <c r="P8680" s="59"/>
      <c r="Q8680" s="59"/>
      <c r="R8680" s="59"/>
      <c r="T8680" s="3"/>
      <c r="U8680" s="5"/>
      <c r="V8680" s="3"/>
      <c r="W8680" s="5"/>
      <c r="AE8680" s="7"/>
      <c r="AM8680" s="8"/>
      <c r="AT8680" s="9"/>
      <c r="GM8680" s="12"/>
      <c r="GN8680" s="12"/>
      <c r="GO8680" s="12"/>
      <c r="GP8680" s="12"/>
      <c r="GQ8680" s="12"/>
    </row>
    <row r="8681" spans="9:199" s="1" customFormat="1">
      <c r="I8681" s="3"/>
      <c r="P8681" s="59"/>
      <c r="Q8681" s="59"/>
      <c r="R8681" s="59"/>
      <c r="T8681" s="3"/>
      <c r="U8681" s="5"/>
      <c r="V8681" s="3"/>
      <c r="W8681" s="5"/>
      <c r="AE8681" s="7"/>
      <c r="AM8681" s="8"/>
      <c r="AT8681" s="9"/>
      <c r="GM8681" s="12"/>
      <c r="GN8681" s="12"/>
      <c r="GO8681" s="12"/>
      <c r="GP8681" s="12"/>
      <c r="GQ8681" s="12"/>
    </row>
    <row r="8682" spans="9:199" s="1" customFormat="1">
      <c r="I8682" s="3"/>
      <c r="P8682" s="59"/>
      <c r="Q8682" s="59"/>
      <c r="R8682" s="59"/>
      <c r="T8682" s="3"/>
      <c r="U8682" s="5"/>
      <c r="V8682" s="3"/>
      <c r="W8682" s="5"/>
      <c r="AE8682" s="7"/>
      <c r="AM8682" s="8"/>
      <c r="AT8682" s="9"/>
      <c r="GM8682" s="12"/>
      <c r="GN8682" s="12"/>
      <c r="GO8682" s="12"/>
      <c r="GP8682" s="12"/>
      <c r="GQ8682" s="12"/>
    </row>
    <row r="8683" spans="9:199" s="1" customFormat="1">
      <c r="I8683" s="3"/>
      <c r="P8683" s="59"/>
      <c r="Q8683" s="59"/>
      <c r="R8683" s="59"/>
      <c r="T8683" s="3"/>
      <c r="U8683" s="5"/>
      <c r="V8683" s="3"/>
      <c r="W8683" s="5"/>
      <c r="AE8683" s="7"/>
      <c r="AM8683" s="8"/>
      <c r="AT8683" s="9"/>
      <c r="GM8683" s="12"/>
      <c r="GN8683" s="12"/>
      <c r="GO8683" s="12"/>
      <c r="GP8683" s="12"/>
      <c r="GQ8683" s="12"/>
    </row>
    <row r="8684" spans="9:199" s="1" customFormat="1">
      <c r="I8684" s="3"/>
      <c r="P8684" s="59"/>
      <c r="Q8684" s="59"/>
      <c r="R8684" s="59"/>
      <c r="T8684" s="3"/>
      <c r="U8684" s="5"/>
      <c r="V8684" s="3"/>
      <c r="W8684" s="5"/>
      <c r="AE8684" s="7"/>
      <c r="AM8684" s="8"/>
      <c r="AT8684" s="9"/>
      <c r="GM8684" s="12"/>
      <c r="GN8684" s="12"/>
      <c r="GO8684" s="12"/>
      <c r="GP8684" s="12"/>
      <c r="GQ8684" s="12"/>
    </row>
    <row r="8685" spans="9:199" s="1" customFormat="1">
      <c r="I8685" s="3"/>
      <c r="P8685" s="59"/>
      <c r="Q8685" s="59"/>
      <c r="R8685" s="59"/>
      <c r="T8685" s="3"/>
      <c r="U8685" s="5"/>
      <c r="V8685" s="3"/>
      <c r="W8685" s="5"/>
      <c r="AE8685" s="7"/>
      <c r="AM8685" s="8"/>
      <c r="AT8685" s="9"/>
      <c r="GM8685" s="12"/>
      <c r="GN8685" s="12"/>
      <c r="GO8685" s="12"/>
      <c r="GP8685" s="12"/>
      <c r="GQ8685" s="12"/>
    </row>
    <row r="8686" spans="9:199" s="1" customFormat="1">
      <c r="I8686" s="3"/>
      <c r="P8686" s="59"/>
      <c r="Q8686" s="59"/>
      <c r="R8686" s="59"/>
      <c r="T8686" s="3"/>
      <c r="U8686" s="5"/>
      <c r="V8686" s="3"/>
      <c r="W8686" s="5"/>
      <c r="AE8686" s="7"/>
      <c r="AM8686" s="8"/>
      <c r="AT8686" s="9"/>
      <c r="GM8686" s="12"/>
      <c r="GN8686" s="12"/>
      <c r="GO8686" s="12"/>
      <c r="GP8686" s="12"/>
      <c r="GQ8686" s="12"/>
    </row>
    <row r="8687" spans="9:199" s="1" customFormat="1">
      <c r="I8687" s="3"/>
      <c r="P8687" s="59"/>
      <c r="Q8687" s="59"/>
      <c r="R8687" s="59"/>
      <c r="T8687" s="3"/>
      <c r="U8687" s="5"/>
      <c r="V8687" s="3"/>
      <c r="W8687" s="5"/>
      <c r="AE8687" s="7"/>
      <c r="AM8687" s="8"/>
      <c r="AT8687" s="9"/>
      <c r="GM8687" s="12"/>
      <c r="GN8687" s="12"/>
      <c r="GO8687" s="12"/>
      <c r="GP8687" s="12"/>
      <c r="GQ8687" s="12"/>
    </row>
    <row r="8688" spans="9:199" s="1" customFormat="1">
      <c r="I8688" s="3"/>
      <c r="P8688" s="59"/>
      <c r="Q8688" s="59"/>
      <c r="R8688" s="59"/>
      <c r="T8688" s="3"/>
      <c r="U8688" s="5"/>
      <c r="V8688" s="3"/>
      <c r="W8688" s="5"/>
      <c r="AE8688" s="7"/>
      <c r="AM8688" s="8"/>
      <c r="AT8688" s="9"/>
      <c r="GM8688" s="12"/>
      <c r="GN8688" s="12"/>
      <c r="GO8688" s="12"/>
      <c r="GP8688" s="12"/>
      <c r="GQ8688" s="12"/>
    </row>
    <row r="8689" spans="9:199" s="1" customFormat="1">
      <c r="I8689" s="3"/>
      <c r="P8689" s="59"/>
      <c r="Q8689" s="59"/>
      <c r="R8689" s="59"/>
      <c r="T8689" s="3"/>
      <c r="U8689" s="5"/>
      <c r="V8689" s="3"/>
      <c r="W8689" s="5"/>
      <c r="AE8689" s="7"/>
      <c r="AM8689" s="8"/>
      <c r="AT8689" s="9"/>
      <c r="GM8689" s="12"/>
      <c r="GN8689" s="12"/>
      <c r="GO8689" s="12"/>
      <c r="GP8689" s="12"/>
      <c r="GQ8689" s="12"/>
    </row>
    <row r="8690" spans="9:199" s="1" customFormat="1">
      <c r="I8690" s="3"/>
      <c r="P8690" s="59"/>
      <c r="Q8690" s="59"/>
      <c r="R8690" s="59"/>
      <c r="T8690" s="3"/>
      <c r="U8690" s="5"/>
      <c r="V8690" s="3"/>
      <c r="W8690" s="5"/>
      <c r="AE8690" s="7"/>
      <c r="AM8690" s="8"/>
      <c r="AT8690" s="9"/>
      <c r="GM8690" s="12"/>
      <c r="GN8690" s="12"/>
      <c r="GO8690" s="12"/>
      <c r="GP8690" s="12"/>
      <c r="GQ8690" s="12"/>
    </row>
    <row r="8691" spans="9:199" s="1" customFormat="1">
      <c r="I8691" s="3"/>
      <c r="P8691" s="59"/>
      <c r="Q8691" s="59"/>
      <c r="R8691" s="59"/>
      <c r="T8691" s="3"/>
      <c r="U8691" s="5"/>
      <c r="V8691" s="3"/>
      <c r="W8691" s="5"/>
      <c r="AE8691" s="7"/>
      <c r="AM8691" s="8"/>
      <c r="AT8691" s="9"/>
      <c r="GM8691" s="12"/>
      <c r="GN8691" s="12"/>
      <c r="GO8691" s="12"/>
      <c r="GP8691" s="12"/>
      <c r="GQ8691" s="12"/>
    </row>
    <row r="8692" spans="9:199" s="1" customFormat="1">
      <c r="I8692" s="3"/>
      <c r="P8692" s="59"/>
      <c r="Q8692" s="59"/>
      <c r="R8692" s="59"/>
      <c r="T8692" s="3"/>
      <c r="U8692" s="5"/>
      <c r="V8692" s="3"/>
      <c r="W8692" s="5"/>
      <c r="AE8692" s="7"/>
      <c r="AM8692" s="8"/>
      <c r="AT8692" s="9"/>
      <c r="GM8692" s="12"/>
      <c r="GN8692" s="12"/>
      <c r="GO8692" s="12"/>
      <c r="GP8692" s="12"/>
      <c r="GQ8692" s="12"/>
    </row>
    <row r="8693" spans="9:199" s="1" customFormat="1">
      <c r="I8693" s="3"/>
      <c r="P8693" s="59"/>
      <c r="Q8693" s="59"/>
      <c r="R8693" s="59"/>
      <c r="T8693" s="3"/>
      <c r="U8693" s="5"/>
      <c r="V8693" s="3"/>
      <c r="W8693" s="5"/>
      <c r="AE8693" s="7"/>
      <c r="AM8693" s="8"/>
      <c r="AT8693" s="9"/>
      <c r="GM8693" s="12"/>
      <c r="GN8693" s="12"/>
      <c r="GO8693" s="12"/>
      <c r="GP8693" s="12"/>
      <c r="GQ8693" s="12"/>
    </row>
    <row r="8694" spans="9:199" s="1" customFormat="1">
      <c r="I8694" s="3"/>
      <c r="P8694" s="59"/>
      <c r="Q8694" s="59"/>
      <c r="R8694" s="59"/>
      <c r="T8694" s="3"/>
      <c r="U8694" s="5"/>
      <c r="V8694" s="3"/>
      <c r="W8694" s="5"/>
      <c r="AE8694" s="7"/>
      <c r="AM8694" s="8"/>
      <c r="AT8694" s="9"/>
      <c r="GM8694" s="12"/>
      <c r="GN8694" s="12"/>
      <c r="GO8694" s="12"/>
      <c r="GP8694" s="12"/>
      <c r="GQ8694" s="12"/>
    </row>
    <row r="8695" spans="9:199" s="1" customFormat="1">
      <c r="I8695" s="3"/>
      <c r="P8695" s="59"/>
      <c r="Q8695" s="59"/>
      <c r="R8695" s="59"/>
      <c r="T8695" s="3"/>
      <c r="U8695" s="5"/>
      <c r="V8695" s="3"/>
      <c r="W8695" s="5"/>
      <c r="AE8695" s="7"/>
      <c r="AM8695" s="8"/>
      <c r="AT8695" s="9"/>
      <c r="GM8695" s="12"/>
      <c r="GN8695" s="12"/>
      <c r="GO8695" s="12"/>
      <c r="GP8695" s="12"/>
      <c r="GQ8695" s="12"/>
    </row>
    <row r="8696" spans="9:199" s="1" customFormat="1">
      <c r="I8696" s="3"/>
      <c r="P8696" s="59"/>
      <c r="Q8696" s="59"/>
      <c r="R8696" s="59"/>
      <c r="T8696" s="3"/>
      <c r="U8696" s="5"/>
      <c r="V8696" s="3"/>
      <c r="W8696" s="5"/>
      <c r="AE8696" s="7"/>
      <c r="AM8696" s="8"/>
      <c r="AT8696" s="9"/>
      <c r="GM8696" s="12"/>
      <c r="GN8696" s="12"/>
      <c r="GO8696" s="12"/>
      <c r="GP8696" s="12"/>
      <c r="GQ8696" s="12"/>
    </row>
    <row r="8697" spans="9:199" s="1" customFormat="1">
      <c r="I8697" s="3"/>
      <c r="P8697" s="59"/>
      <c r="Q8697" s="59"/>
      <c r="R8697" s="59"/>
      <c r="T8697" s="3"/>
      <c r="U8697" s="5"/>
      <c r="V8697" s="3"/>
      <c r="W8697" s="5"/>
      <c r="AE8697" s="7"/>
      <c r="AM8697" s="8"/>
      <c r="AT8697" s="9"/>
      <c r="GM8697" s="12"/>
      <c r="GN8697" s="12"/>
      <c r="GO8697" s="12"/>
      <c r="GP8697" s="12"/>
      <c r="GQ8697" s="12"/>
    </row>
    <row r="8698" spans="9:199" s="1" customFormat="1">
      <c r="I8698" s="3"/>
      <c r="P8698" s="59"/>
      <c r="Q8698" s="59"/>
      <c r="R8698" s="59"/>
      <c r="T8698" s="3"/>
      <c r="U8698" s="5"/>
      <c r="V8698" s="3"/>
      <c r="W8698" s="5"/>
      <c r="AE8698" s="7"/>
      <c r="AM8698" s="8"/>
      <c r="AT8698" s="9"/>
      <c r="GM8698" s="12"/>
      <c r="GN8698" s="12"/>
      <c r="GO8698" s="12"/>
      <c r="GP8698" s="12"/>
      <c r="GQ8698" s="12"/>
    </row>
    <row r="8699" spans="9:199" s="1" customFormat="1">
      <c r="I8699" s="3"/>
      <c r="P8699" s="59"/>
      <c r="Q8699" s="59"/>
      <c r="R8699" s="59"/>
      <c r="T8699" s="3"/>
      <c r="U8699" s="5"/>
      <c r="V8699" s="3"/>
      <c r="W8699" s="5"/>
      <c r="AE8699" s="7"/>
      <c r="AM8699" s="8"/>
      <c r="AT8699" s="9"/>
      <c r="GM8699" s="12"/>
      <c r="GN8699" s="12"/>
      <c r="GO8699" s="12"/>
      <c r="GP8699" s="12"/>
      <c r="GQ8699" s="12"/>
    </row>
    <row r="8700" spans="9:199" s="1" customFormat="1">
      <c r="I8700" s="3"/>
      <c r="P8700" s="59"/>
      <c r="Q8700" s="59"/>
      <c r="R8700" s="59"/>
      <c r="T8700" s="3"/>
      <c r="U8700" s="5"/>
      <c r="V8700" s="3"/>
      <c r="W8700" s="5"/>
      <c r="AE8700" s="7"/>
      <c r="AM8700" s="8"/>
      <c r="AT8700" s="9"/>
      <c r="GM8700" s="12"/>
      <c r="GN8700" s="12"/>
      <c r="GO8700" s="12"/>
      <c r="GP8700" s="12"/>
      <c r="GQ8700" s="12"/>
    </row>
    <row r="8701" spans="9:199" s="1" customFormat="1">
      <c r="I8701" s="3"/>
      <c r="P8701" s="59"/>
      <c r="Q8701" s="59"/>
      <c r="R8701" s="59"/>
      <c r="T8701" s="3"/>
      <c r="U8701" s="5"/>
      <c r="V8701" s="3"/>
      <c r="W8701" s="5"/>
      <c r="AE8701" s="7"/>
      <c r="AM8701" s="8"/>
      <c r="AT8701" s="9"/>
      <c r="GM8701" s="12"/>
      <c r="GN8701" s="12"/>
      <c r="GO8701" s="12"/>
      <c r="GP8701" s="12"/>
      <c r="GQ8701" s="12"/>
    </row>
    <row r="8702" spans="9:199" s="1" customFormat="1">
      <c r="I8702" s="3"/>
      <c r="P8702" s="59"/>
      <c r="Q8702" s="59"/>
      <c r="R8702" s="59"/>
      <c r="T8702" s="3"/>
      <c r="U8702" s="5"/>
      <c r="V8702" s="3"/>
      <c r="W8702" s="5"/>
      <c r="AE8702" s="7"/>
      <c r="AM8702" s="8"/>
      <c r="AT8702" s="9"/>
      <c r="GM8702" s="12"/>
      <c r="GN8702" s="12"/>
      <c r="GO8702" s="12"/>
      <c r="GP8702" s="12"/>
      <c r="GQ8702" s="12"/>
    </row>
    <row r="8703" spans="9:199" s="1" customFormat="1">
      <c r="I8703" s="3"/>
      <c r="P8703" s="59"/>
      <c r="Q8703" s="59"/>
      <c r="R8703" s="59"/>
      <c r="T8703" s="3"/>
      <c r="U8703" s="5"/>
      <c r="V8703" s="3"/>
      <c r="W8703" s="5"/>
      <c r="AE8703" s="7"/>
      <c r="AM8703" s="8"/>
      <c r="AT8703" s="9"/>
      <c r="GM8703" s="12"/>
      <c r="GN8703" s="12"/>
      <c r="GO8703" s="12"/>
      <c r="GP8703" s="12"/>
      <c r="GQ8703" s="12"/>
    </row>
    <row r="8704" spans="9:199" s="1" customFormat="1">
      <c r="I8704" s="3"/>
      <c r="P8704" s="59"/>
      <c r="Q8704" s="59"/>
      <c r="R8704" s="59"/>
      <c r="T8704" s="3"/>
      <c r="U8704" s="5"/>
      <c r="V8704" s="3"/>
      <c r="W8704" s="5"/>
      <c r="AE8704" s="7"/>
      <c r="AM8704" s="8"/>
      <c r="AT8704" s="9"/>
      <c r="GM8704" s="12"/>
      <c r="GN8704" s="12"/>
      <c r="GO8704" s="12"/>
      <c r="GP8704" s="12"/>
      <c r="GQ8704" s="12"/>
    </row>
    <row r="8705" spans="9:199" s="1" customFormat="1">
      <c r="I8705" s="3"/>
      <c r="P8705" s="59"/>
      <c r="Q8705" s="59"/>
      <c r="R8705" s="59"/>
      <c r="T8705" s="3"/>
      <c r="U8705" s="5"/>
      <c r="V8705" s="3"/>
      <c r="W8705" s="5"/>
      <c r="AE8705" s="7"/>
      <c r="AM8705" s="8"/>
      <c r="AT8705" s="9"/>
      <c r="GM8705" s="12"/>
      <c r="GN8705" s="12"/>
      <c r="GO8705" s="12"/>
      <c r="GP8705" s="12"/>
      <c r="GQ8705" s="12"/>
    </row>
    <row r="8706" spans="9:199" s="1" customFormat="1">
      <c r="I8706" s="3"/>
      <c r="P8706" s="59"/>
      <c r="Q8706" s="59"/>
      <c r="R8706" s="59"/>
      <c r="T8706" s="3"/>
      <c r="U8706" s="5"/>
      <c r="V8706" s="3"/>
      <c r="W8706" s="5"/>
      <c r="AE8706" s="7"/>
      <c r="AM8706" s="8"/>
      <c r="AT8706" s="9"/>
      <c r="GM8706" s="12"/>
      <c r="GN8706" s="12"/>
      <c r="GO8706" s="12"/>
      <c r="GP8706" s="12"/>
      <c r="GQ8706" s="12"/>
    </row>
    <row r="8707" spans="9:199" s="1" customFormat="1">
      <c r="I8707" s="3"/>
      <c r="P8707" s="59"/>
      <c r="Q8707" s="59"/>
      <c r="R8707" s="59"/>
      <c r="T8707" s="3"/>
      <c r="U8707" s="5"/>
      <c r="V8707" s="3"/>
      <c r="W8707" s="5"/>
      <c r="AE8707" s="7"/>
      <c r="AM8707" s="8"/>
      <c r="AT8707" s="9"/>
      <c r="GM8707" s="12"/>
      <c r="GN8707" s="12"/>
      <c r="GO8707" s="12"/>
      <c r="GP8707" s="12"/>
      <c r="GQ8707" s="12"/>
    </row>
    <row r="8708" spans="9:199" s="1" customFormat="1">
      <c r="I8708" s="3"/>
      <c r="P8708" s="59"/>
      <c r="Q8708" s="59"/>
      <c r="R8708" s="59"/>
      <c r="T8708" s="3"/>
      <c r="U8708" s="5"/>
      <c r="V8708" s="3"/>
      <c r="W8708" s="5"/>
      <c r="AE8708" s="7"/>
      <c r="AM8708" s="8"/>
      <c r="AT8708" s="9"/>
      <c r="GM8708" s="12"/>
      <c r="GN8708" s="12"/>
      <c r="GO8708" s="12"/>
      <c r="GP8708" s="12"/>
      <c r="GQ8708" s="12"/>
    </row>
    <row r="8709" spans="9:199" s="1" customFormat="1">
      <c r="I8709" s="3"/>
      <c r="P8709" s="59"/>
      <c r="Q8709" s="59"/>
      <c r="R8709" s="59"/>
      <c r="T8709" s="3"/>
      <c r="U8709" s="5"/>
      <c r="V8709" s="3"/>
      <c r="W8709" s="5"/>
      <c r="AE8709" s="7"/>
      <c r="AM8709" s="8"/>
      <c r="AT8709" s="9"/>
      <c r="GM8709" s="12"/>
      <c r="GN8709" s="12"/>
      <c r="GO8709" s="12"/>
      <c r="GP8709" s="12"/>
      <c r="GQ8709" s="12"/>
    </row>
    <row r="8710" spans="9:199" s="1" customFormat="1">
      <c r="I8710" s="3"/>
      <c r="P8710" s="59"/>
      <c r="Q8710" s="59"/>
      <c r="R8710" s="59"/>
      <c r="T8710" s="3"/>
      <c r="U8710" s="5"/>
      <c r="V8710" s="3"/>
      <c r="W8710" s="5"/>
      <c r="AE8710" s="7"/>
      <c r="AM8710" s="8"/>
      <c r="AT8710" s="9"/>
      <c r="GM8710" s="12"/>
      <c r="GN8710" s="12"/>
      <c r="GO8710" s="12"/>
      <c r="GP8710" s="12"/>
      <c r="GQ8710" s="12"/>
    </row>
    <row r="8711" spans="9:199" s="1" customFormat="1">
      <c r="I8711" s="3"/>
      <c r="P8711" s="59"/>
      <c r="Q8711" s="59"/>
      <c r="R8711" s="59"/>
      <c r="T8711" s="3"/>
      <c r="U8711" s="5"/>
      <c r="V8711" s="3"/>
      <c r="W8711" s="5"/>
      <c r="AE8711" s="7"/>
      <c r="AM8711" s="8"/>
      <c r="AT8711" s="9"/>
      <c r="GM8711" s="12"/>
      <c r="GN8711" s="12"/>
      <c r="GO8711" s="12"/>
      <c r="GP8711" s="12"/>
      <c r="GQ8711" s="12"/>
    </row>
    <row r="8712" spans="9:199" s="1" customFormat="1">
      <c r="I8712" s="3"/>
      <c r="P8712" s="59"/>
      <c r="Q8712" s="59"/>
      <c r="R8712" s="59"/>
      <c r="T8712" s="3"/>
      <c r="U8712" s="5"/>
      <c r="V8712" s="3"/>
      <c r="W8712" s="5"/>
      <c r="AE8712" s="7"/>
      <c r="AM8712" s="8"/>
      <c r="AT8712" s="9"/>
      <c r="GM8712" s="12"/>
      <c r="GN8712" s="12"/>
      <c r="GO8712" s="12"/>
      <c r="GP8712" s="12"/>
      <c r="GQ8712" s="12"/>
    </row>
    <row r="8713" spans="9:199" s="1" customFormat="1">
      <c r="I8713" s="3"/>
      <c r="P8713" s="59"/>
      <c r="Q8713" s="59"/>
      <c r="R8713" s="59"/>
      <c r="T8713" s="3"/>
      <c r="U8713" s="5"/>
      <c r="V8713" s="3"/>
      <c r="W8713" s="5"/>
      <c r="AE8713" s="7"/>
      <c r="AM8713" s="8"/>
      <c r="AT8713" s="9"/>
      <c r="GM8713" s="12"/>
      <c r="GN8713" s="12"/>
      <c r="GO8713" s="12"/>
      <c r="GP8713" s="12"/>
      <c r="GQ8713" s="12"/>
    </row>
    <row r="8714" spans="9:199" s="1" customFormat="1">
      <c r="I8714" s="3"/>
      <c r="P8714" s="59"/>
      <c r="Q8714" s="59"/>
      <c r="R8714" s="59"/>
      <c r="T8714" s="3"/>
      <c r="U8714" s="5"/>
      <c r="V8714" s="3"/>
      <c r="W8714" s="5"/>
      <c r="AE8714" s="7"/>
      <c r="AM8714" s="8"/>
      <c r="AT8714" s="9"/>
      <c r="GM8714" s="12"/>
      <c r="GN8714" s="12"/>
      <c r="GO8714" s="12"/>
      <c r="GP8714" s="12"/>
      <c r="GQ8714" s="12"/>
    </row>
    <row r="8715" spans="9:199" s="1" customFormat="1">
      <c r="I8715" s="3"/>
      <c r="P8715" s="59"/>
      <c r="Q8715" s="59"/>
      <c r="R8715" s="59"/>
      <c r="T8715" s="3"/>
      <c r="U8715" s="5"/>
      <c r="V8715" s="3"/>
      <c r="W8715" s="5"/>
      <c r="AE8715" s="7"/>
      <c r="AM8715" s="8"/>
      <c r="AT8715" s="9"/>
      <c r="GM8715" s="12"/>
      <c r="GN8715" s="12"/>
      <c r="GO8715" s="12"/>
      <c r="GP8715" s="12"/>
      <c r="GQ8715" s="12"/>
    </row>
    <row r="8716" spans="9:199" s="1" customFormat="1">
      <c r="I8716" s="3"/>
      <c r="P8716" s="59"/>
      <c r="Q8716" s="59"/>
      <c r="R8716" s="59"/>
      <c r="T8716" s="3"/>
      <c r="U8716" s="5"/>
      <c r="V8716" s="3"/>
      <c r="W8716" s="5"/>
      <c r="AE8716" s="7"/>
      <c r="AM8716" s="8"/>
      <c r="AT8716" s="9"/>
      <c r="GM8716" s="12"/>
      <c r="GN8716" s="12"/>
      <c r="GO8716" s="12"/>
      <c r="GP8716" s="12"/>
      <c r="GQ8716" s="12"/>
    </row>
    <row r="8717" spans="9:199" s="1" customFormat="1">
      <c r="I8717" s="3"/>
      <c r="P8717" s="59"/>
      <c r="Q8717" s="59"/>
      <c r="R8717" s="59"/>
      <c r="T8717" s="3"/>
      <c r="U8717" s="5"/>
      <c r="V8717" s="3"/>
      <c r="W8717" s="5"/>
      <c r="AE8717" s="7"/>
      <c r="AM8717" s="8"/>
      <c r="AT8717" s="9"/>
      <c r="GM8717" s="12"/>
      <c r="GN8717" s="12"/>
      <c r="GO8717" s="12"/>
      <c r="GP8717" s="12"/>
      <c r="GQ8717" s="12"/>
    </row>
    <row r="8718" spans="9:199" s="1" customFormat="1">
      <c r="I8718" s="3"/>
      <c r="P8718" s="59"/>
      <c r="Q8718" s="59"/>
      <c r="R8718" s="59"/>
      <c r="T8718" s="3"/>
      <c r="U8718" s="5"/>
      <c r="V8718" s="3"/>
      <c r="W8718" s="5"/>
      <c r="AE8718" s="7"/>
      <c r="AM8718" s="8"/>
      <c r="AT8718" s="9"/>
      <c r="GM8718" s="12"/>
      <c r="GN8718" s="12"/>
      <c r="GO8718" s="12"/>
      <c r="GP8718" s="12"/>
      <c r="GQ8718" s="12"/>
    </row>
    <row r="8719" spans="9:199" s="1" customFormat="1">
      <c r="I8719" s="3"/>
      <c r="P8719" s="59"/>
      <c r="Q8719" s="59"/>
      <c r="R8719" s="59"/>
      <c r="T8719" s="3"/>
      <c r="U8719" s="5"/>
      <c r="V8719" s="3"/>
      <c r="W8719" s="5"/>
      <c r="AE8719" s="7"/>
      <c r="AM8719" s="8"/>
      <c r="AT8719" s="9"/>
      <c r="GM8719" s="12"/>
      <c r="GN8719" s="12"/>
      <c r="GO8719" s="12"/>
      <c r="GP8719" s="12"/>
      <c r="GQ8719" s="12"/>
    </row>
    <row r="8720" spans="9:199" s="1" customFormat="1">
      <c r="I8720" s="3"/>
      <c r="P8720" s="59"/>
      <c r="Q8720" s="59"/>
      <c r="R8720" s="59"/>
      <c r="T8720" s="3"/>
      <c r="U8720" s="5"/>
      <c r="V8720" s="3"/>
      <c r="W8720" s="5"/>
      <c r="AE8720" s="7"/>
      <c r="AM8720" s="8"/>
      <c r="AT8720" s="9"/>
      <c r="GM8720" s="12"/>
      <c r="GN8720" s="12"/>
      <c r="GO8720" s="12"/>
      <c r="GP8720" s="12"/>
      <c r="GQ8720" s="12"/>
    </row>
    <row r="8721" spans="9:199" s="1" customFormat="1">
      <c r="I8721" s="3"/>
      <c r="P8721" s="59"/>
      <c r="Q8721" s="59"/>
      <c r="R8721" s="59"/>
      <c r="T8721" s="3"/>
      <c r="U8721" s="5"/>
      <c r="V8721" s="3"/>
      <c r="W8721" s="5"/>
      <c r="AE8721" s="7"/>
      <c r="AM8721" s="8"/>
      <c r="AT8721" s="9"/>
      <c r="GM8721" s="12"/>
      <c r="GN8721" s="12"/>
      <c r="GO8721" s="12"/>
      <c r="GP8721" s="12"/>
      <c r="GQ8721" s="12"/>
    </row>
    <row r="8722" spans="9:199" s="1" customFormat="1">
      <c r="I8722" s="3"/>
      <c r="P8722" s="59"/>
      <c r="Q8722" s="59"/>
      <c r="R8722" s="59"/>
      <c r="T8722" s="3"/>
      <c r="U8722" s="5"/>
      <c r="V8722" s="3"/>
      <c r="W8722" s="5"/>
      <c r="AE8722" s="7"/>
      <c r="AM8722" s="8"/>
      <c r="AT8722" s="9"/>
      <c r="GM8722" s="12"/>
      <c r="GN8722" s="12"/>
      <c r="GO8722" s="12"/>
      <c r="GP8722" s="12"/>
      <c r="GQ8722" s="12"/>
    </row>
    <row r="8723" spans="9:199" s="1" customFormat="1">
      <c r="I8723" s="3"/>
      <c r="P8723" s="59"/>
      <c r="Q8723" s="59"/>
      <c r="R8723" s="59"/>
      <c r="T8723" s="3"/>
      <c r="U8723" s="5"/>
      <c r="V8723" s="3"/>
      <c r="W8723" s="5"/>
      <c r="AE8723" s="7"/>
      <c r="AM8723" s="8"/>
      <c r="AT8723" s="9"/>
      <c r="GM8723" s="12"/>
      <c r="GN8723" s="12"/>
      <c r="GO8723" s="12"/>
      <c r="GP8723" s="12"/>
      <c r="GQ8723" s="12"/>
    </row>
    <row r="8724" spans="9:199" s="1" customFormat="1">
      <c r="I8724" s="3"/>
      <c r="P8724" s="59"/>
      <c r="Q8724" s="59"/>
      <c r="R8724" s="59"/>
      <c r="T8724" s="3"/>
      <c r="U8724" s="5"/>
      <c r="V8724" s="3"/>
      <c r="W8724" s="5"/>
      <c r="AE8724" s="7"/>
      <c r="AM8724" s="8"/>
      <c r="AT8724" s="9"/>
      <c r="GM8724" s="12"/>
      <c r="GN8724" s="12"/>
      <c r="GO8724" s="12"/>
      <c r="GP8724" s="12"/>
      <c r="GQ8724" s="12"/>
    </row>
    <row r="8725" spans="9:199" s="1" customFormat="1">
      <c r="I8725" s="3"/>
      <c r="P8725" s="59"/>
      <c r="Q8725" s="59"/>
      <c r="R8725" s="59"/>
      <c r="T8725" s="3"/>
      <c r="U8725" s="5"/>
      <c r="V8725" s="3"/>
      <c r="W8725" s="5"/>
      <c r="AE8725" s="7"/>
      <c r="AM8725" s="8"/>
      <c r="AT8725" s="9"/>
      <c r="GM8725" s="12"/>
      <c r="GN8725" s="12"/>
      <c r="GO8725" s="12"/>
      <c r="GP8725" s="12"/>
      <c r="GQ8725" s="12"/>
    </row>
    <row r="8726" spans="9:199" s="1" customFormat="1">
      <c r="I8726" s="3"/>
      <c r="P8726" s="59"/>
      <c r="Q8726" s="59"/>
      <c r="R8726" s="59"/>
      <c r="T8726" s="3"/>
      <c r="U8726" s="5"/>
      <c r="V8726" s="3"/>
      <c r="W8726" s="5"/>
      <c r="AE8726" s="7"/>
      <c r="AM8726" s="8"/>
      <c r="AT8726" s="9"/>
      <c r="GM8726" s="12"/>
      <c r="GN8726" s="12"/>
      <c r="GO8726" s="12"/>
      <c r="GP8726" s="12"/>
      <c r="GQ8726" s="12"/>
    </row>
    <row r="8727" spans="9:199" s="1" customFormat="1">
      <c r="I8727" s="3"/>
      <c r="P8727" s="59"/>
      <c r="Q8727" s="59"/>
      <c r="R8727" s="59"/>
      <c r="T8727" s="3"/>
      <c r="U8727" s="5"/>
      <c r="V8727" s="3"/>
      <c r="W8727" s="5"/>
      <c r="AE8727" s="7"/>
      <c r="AM8727" s="8"/>
      <c r="AT8727" s="9"/>
      <c r="GM8727" s="12"/>
      <c r="GN8727" s="12"/>
      <c r="GO8727" s="12"/>
      <c r="GP8727" s="12"/>
      <c r="GQ8727" s="12"/>
    </row>
    <row r="8728" spans="9:199" s="1" customFormat="1">
      <c r="I8728" s="3"/>
      <c r="P8728" s="59"/>
      <c r="Q8728" s="59"/>
      <c r="R8728" s="59"/>
      <c r="T8728" s="3"/>
      <c r="U8728" s="5"/>
      <c r="V8728" s="3"/>
      <c r="W8728" s="5"/>
      <c r="AE8728" s="7"/>
      <c r="AM8728" s="8"/>
      <c r="AT8728" s="9"/>
      <c r="GM8728" s="12"/>
      <c r="GN8728" s="12"/>
      <c r="GO8728" s="12"/>
      <c r="GP8728" s="12"/>
      <c r="GQ8728" s="12"/>
    </row>
    <row r="8729" spans="9:199" s="1" customFormat="1">
      <c r="I8729" s="3"/>
      <c r="P8729" s="59"/>
      <c r="Q8729" s="59"/>
      <c r="R8729" s="59"/>
      <c r="T8729" s="3"/>
      <c r="U8729" s="5"/>
      <c r="V8729" s="3"/>
      <c r="W8729" s="5"/>
      <c r="AE8729" s="7"/>
      <c r="AM8729" s="8"/>
      <c r="AT8729" s="9"/>
      <c r="GM8729" s="12"/>
      <c r="GN8729" s="12"/>
      <c r="GO8729" s="12"/>
      <c r="GP8729" s="12"/>
      <c r="GQ8729" s="12"/>
    </row>
    <row r="8730" spans="9:199" s="1" customFormat="1">
      <c r="I8730" s="3"/>
      <c r="P8730" s="59"/>
      <c r="Q8730" s="59"/>
      <c r="R8730" s="59"/>
      <c r="T8730" s="3"/>
      <c r="U8730" s="5"/>
      <c r="V8730" s="3"/>
      <c r="W8730" s="5"/>
      <c r="AE8730" s="7"/>
      <c r="AM8730" s="8"/>
      <c r="AT8730" s="9"/>
      <c r="GM8730" s="12"/>
      <c r="GN8730" s="12"/>
      <c r="GO8730" s="12"/>
      <c r="GP8730" s="12"/>
      <c r="GQ8730" s="12"/>
    </row>
    <row r="8731" spans="9:199" s="1" customFormat="1">
      <c r="I8731" s="3"/>
      <c r="P8731" s="59"/>
      <c r="Q8731" s="59"/>
      <c r="R8731" s="59"/>
      <c r="T8731" s="3"/>
      <c r="U8731" s="5"/>
      <c r="V8731" s="3"/>
      <c r="W8731" s="5"/>
      <c r="AE8731" s="7"/>
      <c r="AM8731" s="8"/>
      <c r="AT8731" s="9"/>
      <c r="GM8731" s="12"/>
      <c r="GN8731" s="12"/>
      <c r="GO8731" s="12"/>
      <c r="GP8731" s="12"/>
      <c r="GQ8731" s="12"/>
    </row>
    <row r="8732" spans="9:199" s="1" customFormat="1">
      <c r="I8732" s="3"/>
      <c r="P8732" s="59"/>
      <c r="Q8732" s="59"/>
      <c r="R8732" s="59"/>
      <c r="T8732" s="3"/>
      <c r="U8732" s="5"/>
      <c r="V8732" s="3"/>
      <c r="W8732" s="5"/>
      <c r="AE8732" s="7"/>
      <c r="AM8732" s="8"/>
      <c r="AT8732" s="9"/>
      <c r="GM8732" s="12"/>
      <c r="GN8732" s="12"/>
      <c r="GO8732" s="12"/>
      <c r="GP8732" s="12"/>
      <c r="GQ8732" s="12"/>
    </row>
    <row r="8733" spans="9:199" s="1" customFormat="1">
      <c r="I8733" s="3"/>
      <c r="P8733" s="59"/>
      <c r="Q8733" s="59"/>
      <c r="R8733" s="59"/>
      <c r="T8733" s="3"/>
      <c r="U8733" s="5"/>
      <c r="V8733" s="3"/>
      <c r="W8733" s="5"/>
      <c r="AE8733" s="7"/>
      <c r="AM8733" s="8"/>
      <c r="AT8733" s="9"/>
      <c r="GM8733" s="12"/>
      <c r="GN8733" s="12"/>
      <c r="GO8733" s="12"/>
      <c r="GP8733" s="12"/>
      <c r="GQ8733" s="12"/>
    </row>
    <row r="8734" spans="9:199" s="1" customFormat="1">
      <c r="I8734" s="3"/>
      <c r="P8734" s="59"/>
      <c r="Q8734" s="59"/>
      <c r="R8734" s="59"/>
      <c r="T8734" s="3"/>
      <c r="U8734" s="5"/>
      <c r="V8734" s="3"/>
      <c r="W8734" s="5"/>
      <c r="AE8734" s="7"/>
      <c r="AM8734" s="8"/>
      <c r="AT8734" s="9"/>
      <c r="GM8734" s="12"/>
      <c r="GN8734" s="12"/>
      <c r="GO8734" s="12"/>
      <c r="GP8734" s="12"/>
      <c r="GQ8734" s="12"/>
    </row>
    <row r="8735" spans="9:199" s="1" customFormat="1">
      <c r="I8735" s="3"/>
      <c r="P8735" s="59"/>
      <c r="Q8735" s="59"/>
      <c r="R8735" s="59"/>
      <c r="T8735" s="3"/>
      <c r="U8735" s="5"/>
      <c r="V8735" s="3"/>
      <c r="W8735" s="5"/>
      <c r="AE8735" s="7"/>
      <c r="AM8735" s="8"/>
      <c r="AT8735" s="9"/>
      <c r="GM8735" s="12"/>
      <c r="GN8735" s="12"/>
      <c r="GO8735" s="12"/>
      <c r="GP8735" s="12"/>
      <c r="GQ8735" s="12"/>
    </row>
    <row r="8736" spans="9:199" s="1" customFormat="1">
      <c r="I8736" s="3"/>
      <c r="P8736" s="59"/>
      <c r="Q8736" s="59"/>
      <c r="R8736" s="59"/>
      <c r="T8736" s="3"/>
      <c r="U8736" s="5"/>
      <c r="V8736" s="3"/>
      <c r="W8736" s="5"/>
      <c r="AE8736" s="7"/>
      <c r="AM8736" s="8"/>
      <c r="AT8736" s="9"/>
      <c r="GM8736" s="12"/>
      <c r="GN8736" s="12"/>
      <c r="GO8736" s="12"/>
      <c r="GP8736" s="12"/>
      <c r="GQ8736" s="12"/>
    </row>
    <row r="8737" spans="9:199" s="1" customFormat="1">
      <c r="I8737" s="3"/>
      <c r="P8737" s="59"/>
      <c r="Q8737" s="59"/>
      <c r="R8737" s="59"/>
      <c r="T8737" s="3"/>
      <c r="U8737" s="5"/>
      <c r="V8737" s="3"/>
      <c r="W8737" s="5"/>
      <c r="AE8737" s="7"/>
      <c r="AM8737" s="8"/>
      <c r="AT8737" s="9"/>
      <c r="GM8737" s="12"/>
      <c r="GN8737" s="12"/>
      <c r="GO8737" s="12"/>
      <c r="GP8737" s="12"/>
      <c r="GQ8737" s="12"/>
    </row>
    <row r="8738" spans="9:199" s="1" customFormat="1">
      <c r="I8738" s="3"/>
      <c r="P8738" s="59"/>
      <c r="Q8738" s="59"/>
      <c r="R8738" s="59"/>
      <c r="T8738" s="3"/>
      <c r="U8738" s="5"/>
      <c r="V8738" s="3"/>
      <c r="W8738" s="5"/>
      <c r="AE8738" s="7"/>
      <c r="AM8738" s="8"/>
      <c r="AT8738" s="9"/>
      <c r="GM8738" s="12"/>
      <c r="GN8738" s="12"/>
      <c r="GO8738" s="12"/>
      <c r="GP8738" s="12"/>
      <c r="GQ8738" s="12"/>
    </row>
    <row r="8739" spans="9:199" s="1" customFormat="1">
      <c r="I8739" s="3"/>
      <c r="P8739" s="59"/>
      <c r="Q8739" s="59"/>
      <c r="R8739" s="59"/>
      <c r="T8739" s="3"/>
      <c r="U8739" s="5"/>
      <c r="V8739" s="3"/>
      <c r="W8739" s="5"/>
      <c r="AE8739" s="7"/>
      <c r="AM8739" s="8"/>
      <c r="AT8739" s="9"/>
      <c r="GM8739" s="12"/>
      <c r="GN8739" s="12"/>
      <c r="GO8739" s="12"/>
      <c r="GP8739" s="12"/>
      <c r="GQ8739" s="12"/>
    </row>
    <row r="8740" spans="9:199" s="1" customFormat="1">
      <c r="I8740" s="3"/>
      <c r="P8740" s="59"/>
      <c r="Q8740" s="59"/>
      <c r="R8740" s="59"/>
      <c r="T8740" s="3"/>
      <c r="U8740" s="5"/>
      <c r="V8740" s="3"/>
      <c r="W8740" s="5"/>
      <c r="AE8740" s="7"/>
      <c r="AM8740" s="8"/>
      <c r="AT8740" s="9"/>
      <c r="GM8740" s="12"/>
      <c r="GN8740" s="12"/>
      <c r="GO8740" s="12"/>
      <c r="GP8740" s="12"/>
      <c r="GQ8740" s="12"/>
    </row>
    <row r="8741" spans="9:199" s="1" customFormat="1">
      <c r="I8741" s="3"/>
      <c r="P8741" s="59"/>
      <c r="Q8741" s="59"/>
      <c r="R8741" s="59"/>
      <c r="T8741" s="3"/>
      <c r="U8741" s="5"/>
      <c r="V8741" s="3"/>
      <c r="W8741" s="5"/>
      <c r="AE8741" s="7"/>
      <c r="AM8741" s="8"/>
      <c r="AT8741" s="9"/>
      <c r="GM8741" s="12"/>
      <c r="GN8741" s="12"/>
      <c r="GO8741" s="12"/>
      <c r="GP8741" s="12"/>
      <c r="GQ8741" s="12"/>
    </row>
    <row r="8742" spans="9:199" s="1" customFormat="1">
      <c r="I8742" s="3"/>
      <c r="P8742" s="59"/>
      <c r="Q8742" s="59"/>
      <c r="R8742" s="59"/>
      <c r="T8742" s="3"/>
      <c r="U8742" s="5"/>
      <c r="V8742" s="3"/>
      <c r="W8742" s="5"/>
      <c r="AE8742" s="7"/>
      <c r="AM8742" s="8"/>
      <c r="AT8742" s="9"/>
      <c r="GM8742" s="12"/>
      <c r="GN8742" s="12"/>
      <c r="GO8742" s="12"/>
      <c r="GP8742" s="12"/>
      <c r="GQ8742" s="12"/>
    </row>
    <row r="8743" spans="9:199" s="1" customFormat="1">
      <c r="I8743" s="3"/>
      <c r="P8743" s="59"/>
      <c r="Q8743" s="59"/>
      <c r="R8743" s="59"/>
      <c r="T8743" s="3"/>
      <c r="U8743" s="5"/>
      <c r="V8743" s="3"/>
      <c r="W8743" s="5"/>
      <c r="AE8743" s="7"/>
      <c r="AM8743" s="8"/>
      <c r="AT8743" s="9"/>
      <c r="GM8743" s="12"/>
      <c r="GN8743" s="12"/>
      <c r="GO8743" s="12"/>
      <c r="GP8743" s="12"/>
      <c r="GQ8743" s="12"/>
    </row>
    <row r="8744" spans="9:199" s="1" customFormat="1">
      <c r="I8744" s="3"/>
      <c r="P8744" s="59"/>
      <c r="Q8744" s="59"/>
      <c r="R8744" s="59"/>
      <c r="T8744" s="3"/>
      <c r="U8744" s="5"/>
      <c r="V8744" s="3"/>
      <c r="W8744" s="5"/>
      <c r="AE8744" s="7"/>
      <c r="AM8744" s="8"/>
      <c r="AT8744" s="9"/>
      <c r="GM8744" s="12"/>
      <c r="GN8744" s="12"/>
      <c r="GO8744" s="12"/>
      <c r="GP8744" s="12"/>
      <c r="GQ8744" s="12"/>
    </row>
    <row r="8745" spans="9:199" s="1" customFormat="1">
      <c r="I8745" s="3"/>
      <c r="P8745" s="59"/>
      <c r="Q8745" s="59"/>
      <c r="R8745" s="59"/>
      <c r="T8745" s="3"/>
      <c r="U8745" s="5"/>
      <c r="V8745" s="3"/>
      <c r="W8745" s="5"/>
      <c r="AE8745" s="7"/>
      <c r="AM8745" s="8"/>
      <c r="AT8745" s="9"/>
      <c r="GM8745" s="12"/>
      <c r="GN8745" s="12"/>
      <c r="GO8745" s="12"/>
      <c r="GP8745" s="12"/>
      <c r="GQ8745" s="12"/>
    </row>
    <row r="8746" spans="9:199" s="1" customFormat="1">
      <c r="I8746" s="3"/>
      <c r="P8746" s="59"/>
      <c r="Q8746" s="59"/>
      <c r="R8746" s="59"/>
      <c r="T8746" s="3"/>
      <c r="U8746" s="5"/>
      <c r="V8746" s="3"/>
      <c r="W8746" s="5"/>
      <c r="AE8746" s="7"/>
      <c r="AM8746" s="8"/>
      <c r="AT8746" s="9"/>
      <c r="GM8746" s="12"/>
      <c r="GN8746" s="12"/>
      <c r="GO8746" s="12"/>
      <c r="GP8746" s="12"/>
      <c r="GQ8746" s="12"/>
    </row>
    <row r="8747" spans="9:199" s="1" customFormat="1">
      <c r="I8747" s="3"/>
      <c r="P8747" s="59"/>
      <c r="Q8747" s="59"/>
      <c r="R8747" s="59"/>
      <c r="T8747" s="3"/>
      <c r="U8747" s="5"/>
      <c r="V8747" s="3"/>
      <c r="W8747" s="5"/>
      <c r="AE8747" s="7"/>
      <c r="AM8747" s="8"/>
      <c r="AT8747" s="9"/>
      <c r="GM8747" s="12"/>
      <c r="GN8747" s="12"/>
      <c r="GO8747" s="12"/>
      <c r="GP8747" s="12"/>
      <c r="GQ8747" s="12"/>
    </row>
    <row r="8748" spans="9:199" s="1" customFormat="1">
      <c r="I8748" s="3"/>
      <c r="P8748" s="59"/>
      <c r="Q8748" s="59"/>
      <c r="R8748" s="59"/>
      <c r="T8748" s="3"/>
      <c r="U8748" s="5"/>
      <c r="V8748" s="3"/>
      <c r="W8748" s="5"/>
      <c r="AE8748" s="7"/>
      <c r="AM8748" s="8"/>
      <c r="AT8748" s="9"/>
      <c r="GM8748" s="12"/>
      <c r="GN8748" s="12"/>
      <c r="GO8748" s="12"/>
      <c r="GP8748" s="12"/>
      <c r="GQ8748" s="12"/>
    </row>
    <row r="8749" spans="9:199" s="1" customFormat="1">
      <c r="I8749" s="3"/>
      <c r="P8749" s="59"/>
      <c r="Q8749" s="59"/>
      <c r="R8749" s="59"/>
      <c r="T8749" s="3"/>
      <c r="U8749" s="5"/>
      <c r="V8749" s="3"/>
      <c r="W8749" s="5"/>
      <c r="AE8749" s="7"/>
      <c r="AM8749" s="8"/>
      <c r="AT8749" s="9"/>
      <c r="GM8749" s="12"/>
      <c r="GN8749" s="12"/>
      <c r="GO8749" s="12"/>
      <c r="GP8749" s="12"/>
      <c r="GQ8749" s="12"/>
    </row>
    <row r="8750" spans="9:199" s="1" customFormat="1">
      <c r="I8750" s="3"/>
      <c r="P8750" s="59"/>
      <c r="Q8750" s="59"/>
      <c r="R8750" s="59"/>
      <c r="T8750" s="3"/>
      <c r="U8750" s="5"/>
      <c r="V8750" s="3"/>
      <c r="W8750" s="5"/>
      <c r="AE8750" s="7"/>
      <c r="AM8750" s="8"/>
      <c r="AT8750" s="9"/>
      <c r="GM8750" s="12"/>
      <c r="GN8750" s="12"/>
      <c r="GO8750" s="12"/>
      <c r="GP8750" s="12"/>
      <c r="GQ8750" s="12"/>
    </row>
    <row r="8751" spans="9:199" s="1" customFormat="1">
      <c r="I8751" s="3"/>
      <c r="P8751" s="59"/>
      <c r="Q8751" s="59"/>
      <c r="R8751" s="59"/>
      <c r="T8751" s="3"/>
      <c r="U8751" s="5"/>
      <c r="V8751" s="3"/>
      <c r="W8751" s="5"/>
      <c r="AE8751" s="7"/>
      <c r="AM8751" s="8"/>
      <c r="AT8751" s="9"/>
      <c r="GM8751" s="12"/>
      <c r="GN8751" s="12"/>
      <c r="GO8751" s="12"/>
      <c r="GP8751" s="12"/>
      <c r="GQ8751" s="12"/>
    </row>
    <row r="8752" spans="9:199" s="1" customFormat="1">
      <c r="I8752" s="3"/>
      <c r="P8752" s="59"/>
      <c r="Q8752" s="59"/>
      <c r="R8752" s="59"/>
      <c r="T8752" s="3"/>
      <c r="U8752" s="5"/>
      <c r="V8752" s="3"/>
      <c r="W8752" s="5"/>
      <c r="AE8752" s="7"/>
      <c r="AM8752" s="8"/>
      <c r="AT8752" s="9"/>
      <c r="GM8752" s="12"/>
      <c r="GN8752" s="12"/>
      <c r="GO8752" s="12"/>
      <c r="GP8752" s="12"/>
      <c r="GQ8752" s="12"/>
    </row>
    <row r="8753" spans="9:199" s="1" customFormat="1">
      <c r="I8753" s="3"/>
      <c r="P8753" s="59"/>
      <c r="Q8753" s="59"/>
      <c r="R8753" s="59"/>
      <c r="T8753" s="3"/>
      <c r="U8753" s="5"/>
      <c r="V8753" s="3"/>
      <c r="W8753" s="5"/>
      <c r="AE8753" s="7"/>
      <c r="AM8753" s="8"/>
      <c r="AT8753" s="9"/>
      <c r="GM8753" s="12"/>
      <c r="GN8753" s="12"/>
      <c r="GO8753" s="12"/>
      <c r="GP8753" s="12"/>
      <c r="GQ8753" s="12"/>
    </row>
    <row r="8754" spans="9:199" s="1" customFormat="1">
      <c r="I8754" s="3"/>
      <c r="P8754" s="59"/>
      <c r="Q8754" s="59"/>
      <c r="R8754" s="59"/>
      <c r="T8754" s="3"/>
      <c r="U8754" s="5"/>
      <c r="V8754" s="3"/>
      <c r="W8754" s="5"/>
      <c r="AE8754" s="7"/>
      <c r="AM8754" s="8"/>
      <c r="AT8754" s="9"/>
      <c r="GM8754" s="12"/>
      <c r="GN8754" s="12"/>
      <c r="GO8754" s="12"/>
      <c r="GP8754" s="12"/>
      <c r="GQ8754" s="12"/>
    </row>
    <row r="8755" spans="9:199" s="1" customFormat="1">
      <c r="I8755" s="3"/>
      <c r="P8755" s="59"/>
      <c r="Q8755" s="59"/>
      <c r="R8755" s="59"/>
      <c r="T8755" s="3"/>
      <c r="U8755" s="5"/>
      <c r="V8755" s="3"/>
      <c r="W8755" s="5"/>
      <c r="AE8755" s="7"/>
      <c r="AM8755" s="8"/>
      <c r="AT8755" s="9"/>
      <c r="GM8755" s="12"/>
      <c r="GN8755" s="12"/>
      <c r="GO8755" s="12"/>
      <c r="GP8755" s="12"/>
      <c r="GQ8755" s="12"/>
    </row>
    <row r="8756" spans="9:199" s="1" customFormat="1">
      <c r="I8756" s="3"/>
      <c r="P8756" s="59"/>
      <c r="Q8756" s="59"/>
      <c r="R8756" s="59"/>
      <c r="T8756" s="3"/>
      <c r="U8756" s="5"/>
      <c r="V8756" s="3"/>
      <c r="W8756" s="5"/>
      <c r="AE8756" s="7"/>
      <c r="AM8756" s="8"/>
      <c r="AT8756" s="9"/>
      <c r="GM8756" s="12"/>
      <c r="GN8756" s="12"/>
      <c r="GO8756" s="12"/>
      <c r="GP8756" s="12"/>
      <c r="GQ8756" s="12"/>
    </row>
    <row r="8757" spans="9:199" s="1" customFormat="1">
      <c r="I8757" s="3"/>
      <c r="P8757" s="59"/>
      <c r="Q8757" s="59"/>
      <c r="R8757" s="59"/>
      <c r="T8757" s="3"/>
      <c r="U8757" s="5"/>
      <c r="V8757" s="3"/>
      <c r="W8757" s="5"/>
      <c r="AE8757" s="7"/>
      <c r="AM8757" s="8"/>
      <c r="AT8757" s="9"/>
      <c r="GM8757" s="12"/>
      <c r="GN8757" s="12"/>
      <c r="GO8757" s="12"/>
      <c r="GP8757" s="12"/>
      <c r="GQ8757" s="12"/>
    </row>
    <row r="8758" spans="9:199" s="1" customFormat="1">
      <c r="I8758" s="3"/>
      <c r="P8758" s="59"/>
      <c r="Q8758" s="59"/>
      <c r="R8758" s="59"/>
      <c r="T8758" s="3"/>
      <c r="U8758" s="5"/>
      <c r="V8758" s="3"/>
      <c r="W8758" s="5"/>
      <c r="AE8758" s="7"/>
      <c r="AM8758" s="8"/>
      <c r="AT8758" s="9"/>
      <c r="GM8758" s="12"/>
      <c r="GN8758" s="12"/>
      <c r="GO8758" s="12"/>
      <c r="GP8758" s="12"/>
      <c r="GQ8758" s="12"/>
    </row>
    <row r="8759" spans="9:199" s="1" customFormat="1">
      <c r="I8759" s="3"/>
      <c r="P8759" s="59"/>
      <c r="Q8759" s="59"/>
      <c r="R8759" s="59"/>
      <c r="T8759" s="3"/>
      <c r="U8759" s="5"/>
      <c r="V8759" s="3"/>
      <c r="W8759" s="5"/>
      <c r="AE8759" s="7"/>
      <c r="AM8759" s="8"/>
      <c r="AT8759" s="9"/>
      <c r="GM8759" s="12"/>
      <c r="GN8759" s="12"/>
      <c r="GO8759" s="12"/>
      <c r="GP8759" s="12"/>
      <c r="GQ8759" s="12"/>
    </row>
    <row r="8760" spans="9:199" s="1" customFormat="1">
      <c r="I8760" s="3"/>
      <c r="P8760" s="59"/>
      <c r="Q8760" s="59"/>
      <c r="R8760" s="59"/>
      <c r="T8760" s="3"/>
      <c r="U8760" s="5"/>
      <c r="V8760" s="3"/>
      <c r="W8760" s="5"/>
      <c r="AE8760" s="7"/>
      <c r="AM8760" s="8"/>
      <c r="AT8760" s="9"/>
      <c r="GM8760" s="12"/>
      <c r="GN8760" s="12"/>
      <c r="GO8760" s="12"/>
      <c r="GP8760" s="12"/>
      <c r="GQ8760" s="12"/>
    </row>
    <row r="8761" spans="9:199" s="1" customFormat="1">
      <c r="I8761" s="3"/>
      <c r="P8761" s="59"/>
      <c r="Q8761" s="59"/>
      <c r="R8761" s="59"/>
      <c r="T8761" s="3"/>
      <c r="U8761" s="5"/>
      <c r="V8761" s="3"/>
      <c r="W8761" s="5"/>
      <c r="AE8761" s="7"/>
      <c r="AM8761" s="8"/>
      <c r="AT8761" s="9"/>
      <c r="GM8761" s="12"/>
      <c r="GN8761" s="12"/>
      <c r="GO8761" s="12"/>
      <c r="GP8761" s="12"/>
      <c r="GQ8761" s="12"/>
    </row>
    <row r="8762" spans="9:199" s="1" customFormat="1">
      <c r="I8762" s="3"/>
      <c r="P8762" s="59"/>
      <c r="Q8762" s="59"/>
      <c r="R8762" s="59"/>
      <c r="T8762" s="3"/>
      <c r="U8762" s="5"/>
      <c r="V8762" s="3"/>
      <c r="W8762" s="5"/>
      <c r="AE8762" s="7"/>
      <c r="AM8762" s="8"/>
      <c r="AT8762" s="9"/>
      <c r="GM8762" s="12"/>
      <c r="GN8762" s="12"/>
      <c r="GO8762" s="12"/>
      <c r="GP8762" s="12"/>
      <c r="GQ8762" s="12"/>
    </row>
    <row r="8763" spans="9:199" s="1" customFormat="1">
      <c r="I8763" s="3"/>
      <c r="P8763" s="59"/>
      <c r="Q8763" s="59"/>
      <c r="R8763" s="59"/>
      <c r="T8763" s="3"/>
      <c r="U8763" s="5"/>
      <c r="V8763" s="3"/>
      <c r="W8763" s="5"/>
      <c r="AE8763" s="7"/>
      <c r="AM8763" s="8"/>
      <c r="AT8763" s="9"/>
      <c r="GM8763" s="12"/>
      <c r="GN8763" s="12"/>
      <c r="GO8763" s="12"/>
      <c r="GP8763" s="12"/>
      <c r="GQ8763" s="12"/>
    </row>
    <row r="8764" spans="9:199" s="1" customFormat="1">
      <c r="I8764" s="3"/>
      <c r="P8764" s="59"/>
      <c r="Q8764" s="59"/>
      <c r="R8764" s="59"/>
      <c r="T8764" s="3"/>
      <c r="U8764" s="5"/>
      <c r="V8764" s="3"/>
      <c r="W8764" s="5"/>
      <c r="AE8764" s="7"/>
      <c r="AM8764" s="8"/>
      <c r="AT8764" s="9"/>
      <c r="GM8764" s="12"/>
      <c r="GN8764" s="12"/>
      <c r="GO8764" s="12"/>
      <c r="GP8764" s="12"/>
      <c r="GQ8764" s="12"/>
    </row>
    <row r="8765" spans="9:199" s="1" customFormat="1">
      <c r="I8765" s="3"/>
      <c r="P8765" s="59"/>
      <c r="Q8765" s="59"/>
      <c r="R8765" s="59"/>
      <c r="T8765" s="3"/>
      <c r="U8765" s="5"/>
      <c r="V8765" s="3"/>
      <c r="W8765" s="5"/>
      <c r="AE8765" s="7"/>
      <c r="AM8765" s="8"/>
      <c r="AT8765" s="9"/>
      <c r="GM8765" s="12"/>
      <c r="GN8765" s="12"/>
      <c r="GO8765" s="12"/>
      <c r="GP8765" s="12"/>
      <c r="GQ8765" s="12"/>
    </row>
    <row r="8766" spans="9:199" s="1" customFormat="1">
      <c r="I8766" s="3"/>
      <c r="P8766" s="59"/>
      <c r="Q8766" s="59"/>
      <c r="R8766" s="59"/>
      <c r="T8766" s="3"/>
      <c r="U8766" s="5"/>
      <c r="V8766" s="3"/>
      <c r="W8766" s="5"/>
      <c r="AE8766" s="7"/>
      <c r="AM8766" s="8"/>
      <c r="AT8766" s="9"/>
      <c r="GM8766" s="12"/>
      <c r="GN8766" s="12"/>
      <c r="GO8766" s="12"/>
      <c r="GP8766" s="12"/>
      <c r="GQ8766" s="12"/>
    </row>
    <row r="8767" spans="9:199" s="1" customFormat="1">
      <c r="I8767" s="3"/>
      <c r="P8767" s="59"/>
      <c r="Q8767" s="59"/>
      <c r="R8767" s="59"/>
      <c r="T8767" s="3"/>
      <c r="U8767" s="5"/>
      <c r="V8767" s="3"/>
      <c r="W8767" s="5"/>
      <c r="AE8767" s="7"/>
      <c r="AM8767" s="8"/>
      <c r="AT8767" s="9"/>
      <c r="GM8767" s="12"/>
      <c r="GN8767" s="12"/>
      <c r="GO8767" s="12"/>
      <c r="GP8767" s="12"/>
      <c r="GQ8767" s="12"/>
    </row>
    <row r="8768" spans="9:199" s="1" customFormat="1">
      <c r="I8768" s="3"/>
      <c r="P8768" s="59"/>
      <c r="Q8768" s="59"/>
      <c r="R8768" s="59"/>
      <c r="T8768" s="3"/>
      <c r="U8768" s="5"/>
      <c r="V8768" s="3"/>
      <c r="W8768" s="5"/>
      <c r="AE8768" s="7"/>
      <c r="AM8768" s="8"/>
      <c r="AT8768" s="9"/>
      <c r="GM8768" s="12"/>
      <c r="GN8768" s="12"/>
      <c r="GO8768" s="12"/>
      <c r="GP8768" s="12"/>
      <c r="GQ8768" s="12"/>
    </row>
    <row r="8769" spans="9:199" s="1" customFormat="1">
      <c r="I8769" s="3"/>
      <c r="P8769" s="59"/>
      <c r="Q8769" s="59"/>
      <c r="R8769" s="59"/>
      <c r="T8769" s="3"/>
      <c r="U8769" s="5"/>
      <c r="V8769" s="3"/>
      <c r="W8769" s="5"/>
      <c r="AE8769" s="7"/>
      <c r="AM8769" s="8"/>
      <c r="AT8769" s="9"/>
      <c r="GM8769" s="12"/>
      <c r="GN8769" s="12"/>
      <c r="GO8769" s="12"/>
      <c r="GP8769" s="12"/>
      <c r="GQ8769" s="12"/>
    </row>
    <row r="8770" spans="9:199" s="1" customFormat="1">
      <c r="I8770" s="3"/>
      <c r="P8770" s="59"/>
      <c r="Q8770" s="59"/>
      <c r="R8770" s="59"/>
      <c r="T8770" s="3"/>
      <c r="U8770" s="5"/>
      <c r="V8770" s="3"/>
      <c r="W8770" s="5"/>
      <c r="AE8770" s="7"/>
      <c r="AM8770" s="8"/>
      <c r="AT8770" s="9"/>
      <c r="GM8770" s="12"/>
      <c r="GN8770" s="12"/>
      <c r="GO8770" s="12"/>
      <c r="GP8770" s="12"/>
      <c r="GQ8770" s="12"/>
    </row>
    <row r="8771" spans="9:199" s="1" customFormat="1">
      <c r="I8771" s="3"/>
      <c r="P8771" s="59"/>
      <c r="Q8771" s="59"/>
      <c r="R8771" s="59"/>
      <c r="T8771" s="3"/>
      <c r="U8771" s="5"/>
      <c r="V8771" s="3"/>
      <c r="W8771" s="5"/>
      <c r="AE8771" s="7"/>
      <c r="AM8771" s="8"/>
      <c r="AT8771" s="9"/>
      <c r="GM8771" s="12"/>
      <c r="GN8771" s="12"/>
      <c r="GO8771" s="12"/>
      <c r="GP8771" s="12"/>
      <c r="GQ8771" s="12"/>
    </row>
    <row r="8772" spans="9:199" s="1" customFormat="1">
      <c r="I8772" s="3"/>
      <c r="P8772" s="59"/>
      <c r="Q8772" s="59"/>
      <c r="R8772" s="59"/>
      <c r="T8772" s="3"/>
      <c r="U8772" s="5"/>
      <c r="V8772" s="3"/>
      <c r="W8772" s="5"/>
      <c r="AE8772" s="7"/>
      <c r="AM8772" s="8"/>
      <c r="AT8772" s="9"/>
      <c r="GM8772" s="12"/>
      <c r="GN8772" s="12"/>
      <c r="GO8772" s="12"/>
      <c r="GP8772" s="12"/>
      <c r="GQ8772" s="12"/>
    </row>
    <row r="8773" spans="9:199" s="1" customFormat="1">
      <c r="I8773" s="3"/>
      <c r="P8773" s="59"/>
      <c r="Q8773" s="59"/>
      <c r="R8773" s="59"/>
      <c r="T8773" s="3"/>
      <c r="U8773" s="5"/>
      <c r="V8773" s="3"/>
      <c r="W8773" s="5"/>
      <c r="AE8773" s="7"/>
      <c r="AM8773" s="8"/>
      <c r="AT8773" s="9"/>
      <c r="GM8773" s="12"/>
      <c r="GN8773" s="12"/>
      <c r="GO8773" s="12"/>
      <c r="GP8773" s="12"/>
      <c r="GQ8773" s="12"/>
    </row>
    <row r="8774" spans="9:199" s="1" customFormat="1">
      <c r="I8774" s="3"/>
      <c r="P8774" s="59"/>
      <c r="Q8774" s="59"/>
      <c r="R8774" s="59"/>
      <c r="T8774" s="3"/>
      <c r="U8774" s="5"/>
      <c r="V8774" s="3"/>
      <c r="W8774" s="5"/>
      <c r="AE8774" s="7"/>
      <c r="AM8774" s="8"/>
      <c r="AT8774" s="9"/>
      <c r="GM8774" s="12"/>
      <c r="GN8774" s="12"/>
      <c r="GO8774" s="12"/>
      <c r="GP8774" s="12"/>
      <c r="GQ8774" s="12"/>
    </row>
    <row r="8775" spans="9:199" s="1" customFormat="1">
      <c r="I8775" s="3"/>
      <c r="P8775" s="59"/>
      <c r="Q8775" s="59"/>
      <c r="R8775" s="59"/>
      <c r="T8775" s="3"/>
      <c r="U8775" s="5"/>
      <c r="V8775" s="3"/>
      <c r="W8775" s="5"/>
      <c r="AE8775" s="7"/>
      <c r="AM8775" s="8"/>
      <c r="AT8775" s="9"/>
      <c r="GM8775" s="12"/>
      <c r="GN8775" s="12"/>
      <c r="GO8775" s="12"/>
      <c r="GP8775" s="12"/>
      <c r="GQ8775" s="12"/>
    </row>
    <row r="8776" spans="9:199" s="1" customFormat="1">
      <c r="I8776" s="3"/>
      <c r="P8776" s="59"/>
      <c r="Q8776" s="59"/>
      <c r="R8776" s="59"/>
      <c r="T8776" s="3"/>
      <c r="U8776" s="5"/>
      <c r="V8776" s="3"/>
      <c r="W8776" s="5"/>
      <c r="AE8776" s="7"/>
      <c r="AM8776" s="8"/>
      <c r="AT8776" s="9"/>
      <c r="GM8776" s="12"/>
      <c r="GN8776" s="12"/>
      <c r="GO8776" s="12"/>
      <c r="GP8776" s="12"/>
      <c r="GQ8776" s="12"/>
    </row>
    <row r="8777" spans="9:199" s="1" customFormat="1">
      <c r="I8777" s="3"/>
      <c r="P8777" s="59"/>
      <c r="Q8777" s="59"/>
      <c r="R8777" s="59"/>
      <c r="T8777" s="3"/>
      <c r="U8777" s="5"/>
      <c r="V8777" s="3"/>
      <c r="W8777" s="5"/>
      <c r="AE8777" s="7"/>
      <c r="AM8777" s="8"/>
      <c r="AT8777" s="9"/>
      <c r="GM8777" s="12"/>
      <c r="GN8777" s="12"/>
      <c r="GO8777" s="12"/>
      <c r="GP8777" s="12"/>
      <c r="GQ8777" s="12"/>
    </row>
    <row r="8778" spans="9:199" s="1" customFormat="1">
      <c r="I8778" s="3"/>
      <c r="P8778" s="59"/>
      <c r="Q8778" s="59"/>
      <c r="R8778" s="59"/>
      <c r="T8778" s="3"/>
      <c r="U8778" s="5"/>
      <c r="V8778" s="3"/>
      <c r="W8778" s="5"/>
      <c r="AE8778" s="7"/>
      <c r="AM8778" s="8"/>
      <c r="AT8778" s="9"/>
      <c r="GM8778" s="12"/>
      <c r="GN8778" s="12"/>
      <c r="GO8778" s="12"/>
      <c r="GP8778" s="12"/>
      <c r="GQ8778" s="12"/>
    </row>
    <row r="8779" spans="9:199" s="1" customFormat="1">
      <c r="I8779" s="3"/>
      <c r="P8779" s="59"/>
      <c r="Q8779" s="59"/>
      <c r="R8779" s="59"/>
      <c r="T8779" s="3"/>
      <c r="U8779" s="5"/>
      <c r="V8779" s="3"/>
      <c r="W8779" s="5"/>
      <c r="AE8779" s="7"/>
      <c r="AM8779" s="8"/>
      <c r="AT8779" s="9"/>
      <c r="GM8779" s="12"/>
      <c r="GN8779" s="12"/>
      <c r="GO8779" s="12"/>
      <c r="GP8779" s="12"/>
      <c r="GQ8779" s="12"/>
    </row>
    <row r="8780" spans="9:199" s="1" customFormat="1">
      <c r="I8780" s="3"/>
      <c r="P8780" s="59"/>
      <c r="Q8780" s="59"/>
      <c r="R8780" s="59"/>
      <c r="T8780" s="3"/>
      <c r="U8780" s="5"/>
      <c r="V8780" s="3"/>
      <c r="W8780" s="5"/>
      <c r="AE8780" s="7"/>
      <c r="AM8780" s="8"/>
      <c r="AT8780" s="9"/>
      <c r="GM8780" s="12"/>
      <c r="GN8780" s="12"/>
      <c r="GO8780" s="12"/>
      <c r="GP8780" s="12"/>
      <c r="GQ8780" s="12"/>
    </row>
    <row r="8781" spans="9:199" s="1" customFormat="1">
      <c r="I8781" s="3"/>
      <c r="P8781" s="59"/>
      <c r="Q8781" s="59"/>
      <c r="R8781" s="59"/>
      <c r="T8781" s="3"/>
      <c r="U8781" s="5"/>
      <c r="V8781" s="3"/>
      <c r="W8781" s="5"/>
      <c r="AE8781" s="7"/>
      <c r="AM8781" s="8"/>
      <c r="AT8781" s="9"/>
      <c r="GM8781" s="12"/>
      <c r="GN8781" s="12"/>
      <c r="GO8781" s="12"/>
      <c r="GP8781" s="12"/>
      <c r="GQ8781" s="12"/>
    </row>
    <row r="8782" spans="9:199" s="1" customFormat="1">
      <c r="I8782" s="3"/>
      <c r="P8782" s="59"/>
      <c r="Q8782" s="59"/>
      <c r="R8782" s="59"/>
      <c r="T8782" s="3"/>
      <c r="U8782" s="5"/>
      <c r="V8782" s="3"/>
      <c r="W8782" s="5"/>
      <c r="AE8782" s="7"/>
      <c r="AM8782" s="8"/>
      <c r="AT8782" s="9"/>
      <c r="GM8782" s="12"/>
      <c r="GN8782" s="12"/>
      <c r="GO8782" s="12"/>
      <c r="GP8782" s="12"/>
      <c r="GQ8782" s="12"/>
    </row>
    <row r="8783" spans="9:199" s="1" customFormat="1">
      <c r="I8783" s="3"/>
      <c r="P8783" s="59"/>
      <c r="Q8783" s="59"/>
      <c r="R8783" s="59"/>
      <c r="T8783" s="3"/>
      <c r="U8783" s="5"/>
      <c r="V8783" s="3"/>
      <c r="W8783" s="5"/>
      <c r="AE8783" s="7"/>
      <c r="AM8783" s="8"/>
      <c r="AT8783" s="9"/>
      <c r="GM8783" s="12"/>
      <c r="GN8783" s="12"/>
      <c r="GO8783" s="12"/>
      <c r="GP8783" s="12"/>
      <c r="GQ8783" s="12"/>
    </row>
    <row r="8784" spans="9:199" s="1" customFormat="1">
      <c r="I8784" s="3"/>
      <c r="P8784" s="59"/>
      <c r="Q8784" s="59"/>
      <c r="R8784" s="59"/>
      <c r="T8784" s="3"/>
      <c r="U8784" s="5"/>
      <c r="V8784" s="3"/>
      <c r="W8784" s="5"/>
      <c r="AE8784" s="7"/>
      <c r="AM8784" s="8"/>
      <c r="AT8784" s="9"/>
      <c r="GM8784" s="12"/>
      <c r="GN8784" s="12"/>
      <c r="GO8784" s="12"/>
      <c r="GP8784" s="12"/>
      <c r="GQ8784" s="12"/>
    </row>
    <row r="8785" spans="9:199" s="1" customFormat="1">
      <c r="I8785" s="3"/>
      <c r="P8785" s="59"/>
      <c r="Q8785" s="59"/>
      <c r="R8785" s="59"/>
      <c r="T8785" s="3"/>
      <c r="U8785" s="5"/>
      <c r="V8785" s="3"/>
      <c r="W8785" s="5"/>
      <c r="AE8785" s="7"/>
      <c r="AM8785" s="8"/>
      <c r="AT8785" s="9"/>
      <c r="GM8785" s="12"/>
      <c r="GN8785" s="12"/>
      <c r="GO8785" s="12"/>
      <c r="GP8785" s="12"/>
      <c r="GQ8785" s="12"/>
    </row>
    <row r="8786" spans="9:199" s="1" customFormat="1">
      <c r="I8786" s="3"/>
      <c r="P8786" s="59"/>
      <c r="Q8786" s="59"/>
      <c r="R8786" s="59"/>
      <c r="T8786" s="3"/>
      <c r="U8786" s="5"/>
      <c r="V8786" s="3"/>
      <c r="W8786" s="5"/>
      <c r="AE8786" s="7"/>
      <c r="AM8786" s="8"/>
      <c r="AT8786" s="9"/>
      <c r="GM8786" s="12"/>
      <c r="GN8786" s="12"/>
      <c r="GO8786" s="12"/>
      <c r="GP8786" s="12"/>
      <c r="GQ8786" s="12"/>
    </row>
    <row r="8787" spans="9:199" s="1" customFormat="1">
      <c r="I8787" s="3"/>
      <c r="P8787" s="59"/>
      <c r="Q8787" s="59"/>
      <c r="R8787" s="59"/>
      <c r="T8787" s="3"/>
      <c r="U8787" s="5"/>
      <c r="V8787" s="3"/>
      <c r="W8787" s="5"/>
      <c r="AE8787" s="7"/>
      <c r="AM8787" s="8"/>
      <c r="AT8787" s="9"/>
      <c r="GM8787" s="12"/>
      <c r="GN8787" s="12"/>
      <c r="GO8787" s="12"/>
      <c r="GP8787" s="12"/>
      <c r="GQ8787" s="12"/>
    </row>
    <row r="8788" spans="9:199" s="1" customFormat="1">
      <c r="I8788" s="3"/>
      <c r="P8788" s="59"/>
      <c r="Q8788" s="59"/>
      <c r="R8788" s="59"/>
      <c r="T8788" s="3"/>
      <c r="U8788" s="5"/>
      <c r="V8788" s="3"/>
      <c r="W8788" s="5"/>
      <c r="AE8788" s="7"/>
      <c r="AM8788" s="8"/>
      <c r="AT8788" s="9"/>
      <c r="GM8788" s="12"/>
      <c r="GN8788" s="12"/>
      <c r="GO8788" s="12"/>
      <c r="GP8788" s="12"/>
      <c r="GQ8788" s="12"/>
    </row>
    <row r="8789" spans="9:199" s="1" customFormat="1">
      <c r="I8789" s="3"/>
      <c r="P8789" s="59"/>
      <c r="Q8789" s="59"/>
      <c r="R8789" s="59"/>
      <c r="T8789" s="3"/>
      <c r="U8789" s="5"/>
      <c r="V8789" s="3"/>
      <c r="W8789" s="5"/>
      <c r="AE8789" s="7"/>
      <c r="AM8789" s="8"/>
      <c r="AT8789" s="9"/>
      <c r="GM8789" s="12"/>
      <c r="GN8789" s="12"/>
      <c r="GO8789" s="12"/>
      <c r="GP8789" s="12"/>
      <c r="GQ8789" s="12"/>
    </row>
    <row r="8790" spans="9:199" s="1" customFormat="1">
      <c r="I8790" s="3"/>
      <c r="P8790" s="59"/>
      <c r="Q8790" s="59"/>
      <c r="R8790" s="59"/>
      <c r="T8790" s="3"/>
      <c r="U8790" s="5"/>
      <c r="V8790" s="3"/>
      <c r="W8790" s="5"/>
      <c r="AE8790" s="7"/>
      <c r="AM8790" s="8"/>
      <c r="AT8790" s="9"/>
      <c r="GM8790" s="12"/>
      <c r="GN8790" s="12"/>
      <c r="GO8790" s="12"/>
      <c r="GP8790" s="12"/>
      <c r="GQ8790" s="12"/>
    </row>
    <row r="8791" spans="9:199" s="1" customFormat="1">
      <c r="I8791" s="3"/>
      <c r="P8791" s="59"/>
      <c r="Q8791" s="59"/>
      <c r="R8791" s="59"/>
      <c r="T8791" s="3"/>
      <c r="U8791" s="5"/>
      <c r="V8791" s="3"/>
      <c r="W8791" s="5"/>
      <c r="AE8791" s="7"/>
      <c r="AM8791" s="8"/>
      <c r="AT8791" s="9"/>
      <c r="GM8791" s="12"/>
      <c r="GN8791" s="12"/>
      <c r="GO8791" s="12"/>
      <c r="GP8791" s="12"/>
      <c r="GQ8791" s="12"/>
    </row>
    <row r="8792" spans="9:199" s="1" customFormat="1">
      <c r="I8792" s="3"/>
      <c r="P8792" s="59"/>
      <c r="Q8792" s="59"/>
      <c r="R8792" s="59"/>
      <c r="T8792" s="3"/>
      <c r="U8792" s="5"/>
      <c r="V8792" s="3"/>
      <c r="W8792" s="5"/>
      <c r="AE8792" s="7"/>
      <c r="AM8792" s="8"/>
      <c r="AT8792" s="9"/>
      <c r="GM8792" s="12"/>
      <c r="GN8792" s="12"/>
      <c r="GO8792" s="12"/>
      <c r="GP8792" s="12"/>
      <c r="GQ8792" s="12"/>
    </row>
    <row r="8793" spans="9:199" s="1" customFormat="1">
      <c r="I8793" s="3"/>
      <c r="P8793" s="59"/>
      <c r="Q8793" s="59"/>
      <c r="R8793" s="59"/>
      <c r="T8793" s="3"/>
      <c r="U8793" s="5"/>
      <c r="V8793" s="3"/>
      <c r="W8793" s="5"/>
      <c r="AE8793" s="7"/>
      <c r="AM8793" s="8"/>
      <c r="AT8793" s="9"/>
      <c r="GM8793" s="12"/>
      <c r="GN8793" s="12"/>
      <c r="GO8793" s="12"/>
      <c r="GP8793" s="12"/>
      <c r="GQ8793" s="12"/>
    </row>
    <row r="8794" spans="9:199" s="1" customFormat="1">
      <c r="I8794" s="3"/>
      <c r="P8794" s="59"/>
      <c r="Q8794" s="59"/>
      <c r="R8794" s="59"/>
      <c r="T8794" s="3"/>
      <c r="U8794" s="5"/>
      <c r="V8794" s="3"/>
      <c r="W8794" s="5"/>
      <c r="AE8794" s="7"/>
      <c r="AM8794" s="8"/>
      <c r="AT8794" s="9"/>
      <c r="GM8794" s="12"/>
      <c r="GN8794" s="12"/>
      <c r="GO8794" s="12"/>
      <c r="GP8794" s="12"/>
      <c r="GQ8794" s="12"/>
    </row>
    <row r="8795" spans="9:199" s="1" customFormat="1">
      <c r="I8795" s="3"/>
      <c r="P8795" s="59"/>
      <c r="Q8795" s="59"/>
      <c r="R8795" s="59"/>
      <c r="T8795" s="3"/>
      <c r="U8795" s="5"/>
      <c r="V8795" s="3"/>
      <c r="W8795" s="5"/>
      <c r="AE8795" s="7"/>
      <c r="AM8795" s="8"/>
      <c r="AT8795" s="9"/>
      <c r="GM8795" s="12"/>
      <c r="GN8795" s="12"/>
      <c r="GO8795" s="12"/>
      <c r="GP8795" s="12"/>
      <c r="GQ8795" s="12"/>
    </row>
    <row r="8796" spans="9:199" s="1" customFormat="1">
      <c r="I8796" s="3"/>
      <c r="P8796" s="59"/>
      <c r="Q8796" s="59"/>
      <c r="R8796" s="59"/>
      <c r="T8796" s="3"/>
      <c r="U8796" s="5"/>
      <c r="V8796" s="3"/>
      <c r="W8796" s="5"/>
      <c r="AE8796" s="7"/>
      <c r="AM8796" s="8"/>
      <c r="AT8796" s="9"/>
      <c r="GM8796" s="12"/>
      <c r="GN8796" s="12"/>
      <c r="GO8796" s="12"/>
      <c r="GP8796" s="12"/>
      <c r="GQ8796" s="12"/>
    </row>
    <row r="8797" spans="9:199" s="1" customFormat="1">
      <c r="I8797" s="3"/>
      <c r="P8797" s="59"/>
      <c r="Q8797" s="59"/>
      <c r="R8797" s="59"/>
      <c r="T8797" s="3"/>
      <c r="U8797" s="5"/>
      <c r="V8797" s="3"/>
      <c r="W8797" s="5"/>
      <c r="AE8797" s="7"/>
      <c r="AM8797" s="8"/>
      <c r="AT8797" s="9"/>
      <c r="GM8797" s="12"/>
      <c r="GN8797" s="12"/>
      <c r="GO8797" s="12"/>
      <c r="GP8797" s="12"/>
      <c r="GQ8797" s="12"/>
    </row>
    <row r="8798" spans="9:199" s="1" customFormat="1">
      <c r="I8798" s="3"/>
      <c r="P8798" s="59"/>
      <c r="Q8798" s="59"/>
      <c r="R8798" s="59"/>
      <c r="T8798" s="3"/>
      <c r="U8798" s="5"/>
      <c r="V8798" s="3"/>
      <c r="W8798" s="5"/>
      <c r="AE8798" s="7"/>
      <c r="AM8798" s="8"/>
      <c r="AT8798" s="9"/>
      <c r="GM8798" s="12"/>
      <c r="GN8798" s="12"/>
      <c r="GO8798" s="12"/>
      <c r="GP8798" s="12"/>
      <c r="GQ8798" s="12"/>
    </row>
    <row r="8799" spans="9:199" s="1" customFormat="1">
      <c r="I8799" s="3"/>
      <c r="P8799" s="59"/>
      <c r="Q8799" s="59"/>
      <c r="R8799" s="59"/>
      <c r="T8799" s="3"/>
      <c r="U8799" s="5"/>
      <c r="V8799" s="3"/>
      <c r="W8799" s="5"/>
      <c r="AE8799" s="7"/>
      <c r="AM8799" s="8"/>
      <c r="AT8799" s="9"/>
      <c r="GM8799" s="12"/>
      <c r="GN8799" s="12"/>
      <c r="GO8799" s="12"/>
      <c r="GP8799" s="12"/>
      <c r="GQ8799" s="12"/>
    </row>
    <row r="8800" spans="9:199" s="1" customFormat="1">
      <c r="I8800" s="3"/>
      <c r="P8800" s="59"/>
      <c r="Q8800" s="59"/>
      <c r="R8800" s="59"/>
      <c r="T8800" s="3"/>
      <c r="U8800" s="5"/>
      <c r="V8800" s="3"/>
      <c r="W8800" s="5"/>
      <c r="AE8800" s="7"/>
      <c r="AM8800" s="8"/>
      <c r="AT8800" s="9"/>
      <c r="GM8800" s="12"/>
      <c r="GN8800" s="12"/>
      <c r="GO8800" s="12"/>
      <c r="GP8800" s="12"/>
      <c r="GQ8800" s="12"/>
    </row>
    <row r="8801" spans="9:199" s="1" customFormat="1">
      <c r="I8801" s="3"/>
      <c r="P8801" s="59"/>
      <c r="Q8801" s="59"/>
      <c r="R8801" s="59"/>
      <c r="T8801" s="3"/>
      <c r="U8801" s="5"/>
      <c r="V8801" s="3"/>
      <c r="W8801" s="5"/>
      <c r="AE8801" s="7"/>
      <c r="AM8801" s="8"/>
      <c r="AT8801" s="9"/>
      <c r="GM8801" s="12"/>
      <c r="GN8801" s="12"/>
      <c r="GO8801" s="12"/>
      <c r="GP8801" s="12"/>
      <c r="GQ8801" s="12"/>
    </row>
    <row r="8802" spans="9:199" s="1" customFormat="1">
      <c r="I8802" s="3"/>
      <c r="P8802" s="59"/>
      <c r="Q8802" s="59"/>
      <c r="R8802" s="59"/>
      <c r="T8802" s="3"/>
      <c r="U8802" s="5"/>
      <c r="V8802" s="3"/>
      <c r="W8802" s="5"/>
      <c r="AE8802" s="7"/>
      <c r="AM8802" s="8"/>
      <c r="AT8802" s="9"/>
      <c r="GM8802" s="12"/>
      <c r="GN8802" s="12"/>
      <c r="GO8802" s="12"/>
      <c r="GP8802" s="12"/>
      <c r="GQ8802" s="12"/>
    </row>
    <row r="8803" spans="9:199" s="1" customFormat="1">
      <c r="I8803" s="3"/>
      <c r="P8803" s="59"/>
      <c r="Q8803" s="59"/>
      <c r="R8803" s="59"/>
      <c r="T8803" s="3"/>
      <c r="U8803" s="5"/>
      <c r="V8803" s="3"/>
      <c r="W8803" s="5"/>
      <c r="AE8803" s="7"/>
      <c r="AM8803" s="8"/>
      <c r="AT8803" s="9"/>
      <c r="GM8803" s="12"/>
      <c r="GN8803" s="12"/>
      <c r="GO8803" s="12"/>
      <c r="GP8803" s="12"/>
      <c r="GQ8803" s="12"/>
    </row>
    <row r="8804" spans="9:199" s="1" customFormat="1">
      <c r="I8804" s="3"/>
      <c r="P8804" s="59"/>
      <c r="Q8804" s="59"/>
      <c r="R8804" s="59"/>
      <c r="T8804" s="3"/>
      <c r="U8804" s="5"/>
      <c r="V8804" s="3"/>
      <c r="W8804" s="5"/>
      <c r="AE8804" s="7"/>
      <c r="AM8804" s="8"/>
      <c r="AT8804" s="9"/>
      <c r="GM8804" s="12"/>
      <c r="GN8804" s="12"/>
      <c r="GO8804" s="12"/>
      <c r="GP8804" s="12"/>
      <c r="GQ8804" s="12"/>
    </row>
    <row r="8805" spans="9:199" s="1" customFormat="1">
      <c r="I8805" s="3"/>
      <c r="P8805" s="59"/>
      <c r="Q8805" s="59"/>
      <c r="R8805" s="59"/>
      <c r="T8805" s="3"/>
      <c r="U8805" s="5"/>
      <c r="V8805" s="3"/>
      <c r="W8805" s="5"/>
      <c r="AE8805" s="7"/>
      <c r="AM8805" s="8"/>
      <c r="AT8805" s="9"/>
      <c r="GM8805" s="12"/>
      <c r="GN8805" s="12"/>
      <c r="GO8805" s="12"/>
      <c r="GP8805" s="12"/>
      <c r="GQ8805" s="12"/>
    </row>
    <row r="8806" spans="9:199" s="1" customFormat="1">
      <c r="I8806" s="3"/>
      <c r="P8806" s="59"/>
      <c r="Q8806" s="59"/>
      <c r="R8806" s="59"/>
      <c r="T8806" s="3"/>
      <c r="U8806" s="5"/>
      <c r="V8806" s="3"/>
      <c r="W8806" s="5"/>
      <c r="AE8806" s="7"/>
      <c r="AM8806" s="8"/>
      <c r="AT8806" s="9"/>
      <c r="GM8806" s="12"/>
      <c r="GN8806" s="12"/>
      <c r="GO8806" s="12"/>
      <c r="GP8806" s="12"/>
      <c r="GQ8806" s="12"/>
    </row>
    <row r="8807" spans="9:199" s="1" customFormat="1">
      <c r="I8807" s="3"/>
      <c r="P8807" s="59"/>
      <c r="Q8807" s="59"/>
      <c r="R8807" s="59"/>
      <c r="T8807" s="3"/>
      <c r="U8807" s="5"/>
      <c r="V8807" s="3"/>
      <c r="W8807" s="5"/>
      <c r="AE8807" s="7"/>
      <c r="AM8807" s="8"/>
      <c r="AT8807" s="9"/>
      <c r="GM8807" s="12"/>
      <c r="GN8807" s="12"/>
      <c r="GO8807" s="12"/>
      <c r="GP8807" s="12"/>
      <c r="GQ8807" s="12"/>
    </row>
    <row r="8808" spans="9:199" s="1" customFormat="1">
      <c r="I8808" s="3"/>
      <c r="P8808" s="59"/>
      <c r="Q8808" s="59"/>
      <c r="R8808" s="59"/>
      <c r="T8808" s="3"/>
      <c r="U8808" s="5"/>
      <c r="V8808" s="3"/>
      <c r="W8808" s="5"/>
      <c r="AE8808" s="7"/>
      <c r="AM8808" s="8"/>
      <c r="AT8808" s="9"/>
      <c r="GM8808" s="12"/>
      <c r="GN8808" s="12"/>
      <c r="GO8808" s="12"/>
      <c r="GP8808" s="12"/>
      <c r="GQ8808" s="12"/>
    </row>
    <row r="8809" spans="9:199" s="1" customFormat="1">
      <c r="I8809" s="3"/>
      <c r="P8809" s="59"/>
      <c r="Q8809" s="59"/>
      <c r="R8809" s="59"/>
      <c r="T8809" s="3"/>
      <c r="U8809" s="5"/>
      <c r="V8809" s="3"/>
      <c r="W8809" s="5"/>
      <c r="AE8809" s="7"/>
      <c r="AM8809" s="8"/>
      <c r="AT8809" s="9"/>
      <c r="GM8809" s="12"/>
      <c r="GN8809" s="12"/>
      <c r="GO8809" s="12"/>
      <c r="GP8809" s="12"/>
      <c r="GQ8809" s="12"/>
    </row>
    <row r="8810" spans="9:199" s="1" customFormat="1">
      <c r="I8810" s="3"/>
      <c r="P8810" s="59"/>
      <c r="Q8810" s="59"/>
      <c r="R8810" s="59"/>
      <c r="T8810" s="3"/>
      <c r="U8810" s="5"/>
      <c r="V8810" s="3"/>
      <c r="W8810" s="5"/>
      <c r="AE8810" s="7"/>
      <c r="AM8810" s="8"/>
      <c r="AT8810" s="9"/>
      <c r="GM8810" s="12"/>
      <c r="GN8810" s="12"/>
      <c r="GO8810" s="12"/>
      <c r="GP8810" s="12"/>
      <c r="GQ8810" s="12"/>
    </row>
    <row r="8811" spans="9:199" s="1" customFormat="1">
      <c r="I8811" s="3"/>
      <c r="P8811" s="59"/>
      <c r="Q8811" s="59"/>
      <c r="R8811" s="59"/>
      <c r="T8811" s="3"/>
      <c r="U8811" s="5"/>
      <c r="V8811" s="3"/>
      <c r="W8811" s="5"/>
      <c r="AE8811" s="7"/>
      <c r="AM8811" s="8"/>
      <c r="AT8811" s="9"/>
      <c r="GM8811" s="12"/>
      <c r="GN8811" s="12"/>
      <c r="GO8811" s="12"/>
      <c r="GP8811" s="12"/>
      <c r="GQ8811" s="12"/>
    </row>
    <row r="8812" spans="9:199" s="1" customFormat="1">
      <c r="I8812" s="3"/>
      <c r="P8812" s="59"/>
      <c r="Q8812" s="59"/>
      <c r="R8812" s="59"/>
      <c r="T8812" s="3"/>
      <c r="U8812" s="5"/>
      <c r="V8812" s="3"/>
      <c r="W8812" s="5"/>
      <c r="AE8812" s="7"/>
      <c r="AM8812" s="8"/>
      <c r="AT8812" s="9"/>
      <c r="GM8812" s="12"/>
      <c r="GN8812" s="12"/>
      <c r="GO8812" s="12"/>
      <c r="GP8812" s="12"/>
      <c r="GQ8812" s="12"/>
    </row>
    <row r="8813" spans="9:199" s="1" customFormat="1">
      <c r="I8813" s="3"/>
      <c r="P8813" s="59"/>
      <c r="Q8813" s="59"/>
      <c r="R8813" s="59"/>
      <c r="T8813" s="3"/>
      <c r="U8813" s="5"/>
      <c r="V8813" s="3"/>
      <c r="W8813" s="5"/>
      <c r="AE8813" s="7"/>
      <c r="AM8813" s="8"/>
      <c r="AT8813" s="9"/>
      <c r="GM8813" s="12"/>
      <c r="GN8813" s="12"/>
      <c r="GO8813" s="12"/>
      <c r="GP8813" s="12"/>
      <c r="GQ8813" s="12"/>
    </row>
    <row r="8814" spans="9:199" s="1" customFormat="1">
      <c r="I8814" s="3"/>
      <c r="P8814" s="59"/>
      <c r="Q8814" s="59"/>
      <c r="R8814" s="59"/>
      <c r="T8814" s="3"/>
      <c r="U8814" s="5"/>
      <c r="V8814" s="3"/>
      <c r="W8814" s="5"/>
      <c r="AE8814" s="7"/>
      <c r="AM8814" s="8"/>
      <c r="AT8814" s="9"/>
      <c r="GM8814" s="12"/>
      <c r="GN8814" s="12"/>
      <c r="GO8814" s="12"/>
      <c r="GP8814" s="12"/>
      <c r="GQ8814" s="12"/>
    </row>
    <row r="8815" spans="9:199" s="1" customFormat="1">
      <c r="I8815" s="3"/>
      <c r="P8815" s="59"/>
      <c r="Q8815" s="59"/>
      <c r="R8815" s="59"/>
      <c r="T8815" s="3"/>
      <c r="U8815" s="5"/>
      <c r="V8815" s="3"/>
      <c r="W8815" s="5"/>
      <c r="AE8815" s="7"/>
      <c r="AM8815" s="8"/>
      <c r="AT8815" s="9"/>
      <c r="GM8815" s="12"/>
      <c r="GN8815" s="12"/>
      <c r="GO8815" s="12"/>
      <c r="GP8815" s="12"/>
      <c r="GQ8815" s="12"/>
    </row>
    <row r="8816" spans="9:199" s="1" customFormat="1">
      <c r="I8816" s="3"/>
      <c r="P8816" s="59"/>
      <c r="Q8816" s="59"/>
      <c r="R8816" s="59"/>
      <c r="T8816" s="3"/>
      <c r="U8816" s="5"/>
      <c r="V8816" s="3"/>
      <c r="W8816" s="5"/>
      <c r="AE8816" s="7"/>
      <c r="AM8816" s="8"/>
      <c r="AT8816" s="9"/>
      <c r="GM8816" s="12"/>
      <c r="GN8816" s="12"/>
      <c r="GO8816" s="12"/>
      <c r="GP8816" s="12"/>
      <c r="GQ8816" s="12"/>
    </row>
    <row r="8817" spans="9:199" s="1" customFormat="1">
      <c r="I8817" s="3"/>
      <c r="P8817" s="59"/>
      <c r="Q8817" s="59"/>
      <c r="R8817" s="59"/>
      <c r="T8817" s="3"/>
      <c r="U8817" s="5"/>
      <c r="V8817" s="3"/>
      <c r="W8817" s="5"/>
      <c r="AE8817" s="7"/>
      <c r="AM8817" s="8"/>
      <c r="AT8817" s="9"/>
      <c r="GM8817" s="12"/>
      <c r="GN8817" s="12"/>
      <c r="GO8817" s="12"/>
      <c r="GP8817" s="12"/>
      <c r="GQ8817" s="12"/>
    </row>
    <row r="8818" spans="9:199" s="1" customFormat="1">
      <c r="I8818" s="3"/>
      <c r="P8818" s="59"/>
      <c r="Q8818" s="59"/>
      <c r="R8818" s="59"/>
      <c r="T8818" s="3"/>
      <c r="U8818" s="5"/>
      <c r="V8818" s="3"/>
      <c r="W8818" s="5"/>
      <c r="AE8818" s="7"/>
      <c r="AM8818" s="8"/>
      <c r="AT8818" s="9"/>
      <c r="GM8818" s="12"/>
      <c r="GN8818" s="12"/>
      <c r="GO8818" s="12"/>
      <c r="GP8818" s="12"/>
      <c r="GQ8818" s="12"/>
    </row>
    <row r="8819" spans="9:199" s="1" customFormat="1">
      <c r="I8819" s="3"/>
      <c r="P8819" s="59"/>
      <c r="Q8819" s="59"/>
      <c r="R8819" s="59"/>
      <c r="T8819" s="3"/>
      <c r="U8819" s="5"/>
      <c r="V8819" s="3"/>
      <c r="W8819" s="5"/>
      <c r="AE8819" s="7"/>
      <c r="AM8819" s="8"/>
      <c r="AT8819" s="9"/>
      <c r="GM8819" s="12"/>
      <c r="GN8819" s="12"/>
      <c r="GO8819" s="12"/>
      <c r="GP8819" s="12"/>
      <c r="GQ8819" s="12"/>
    </row>
    <row r="8820" spans="9:199" s="1" customFormat="1">
      <c r="I8820" s="3"/>
      <c r="P8820" s="59"/>
      <c r="Q8820" s="59"/>
      <c r="R8820" s="59"/>
      <c r="T8820" s="3"/>
      <c r="U8820" s="5"/>
      <c r="V8820" s="3"/>
      <c r="W8820" s="5"/>
      <c r="AE8820" s="7"/>
      <c r="AM8820" s="8"/>
      <c r="AT8820" s="9"/>
      <c r="GM8820" s="12"/>
      <c r="GN8820" s="12"/>
      <c r="GO8820" s="12"/>
      <c r="GP8820" s="12"/>
      <c r="GQ8820" s="12"/>
    </row>
    <row r="8821" spans="9:199" s="1" customFormat="1">
      <c r="I8821" s="3"/>
      <c r="P8821" s="59"/>
      <c r="Q8821" s="59"/>
      <c r="R8821" s="59"/>
      <c r="T8821" s="3"/>
      <c r="U8821" s="5"/>
      <c r="V8821" s="3"/>
      <c r="W8821" s="5"/>
      <c r="AE8821" s="7"/>
      <c r="AM8821" s="8"/>
      <c r="AT8821" s="9"/>
      <c r="GM8821" s="12"/>
      <c r="GN8821" s="12"/>
      <c r="GO8821" s="12"/>
      <c r="GP8821" s="12"/>
      <c r="GQ8821" s="12"/>
    </row>
    <row r="8822" spans="9:199" s="1" customFormat="1">
      <c r="I8822" s="3"/>
      <c r="P8822" s="59"/>
      <c r="Q8822" s="59"/>
      <c r="R8822" s="59"/>
      <c r="T8822" s="3"/>
      <c r="U8822" s="5"/>
      <c r="V8822" s="3"/>
      <c r="W8822" s="5"/>
      <c r="AE8822" s="7"/>
      <c r="AM8822" s="8"/>
      <c r="AT8822" s="9"/>
      <c r="GM8822" s="12"/>
      <c r="GN8822" s="12"/>
      <c r="GO8822" s="12"/>
      <c r="GP8822" s="12"/>
      <c r="GQ8822" s="12"/>
    </row>
    <row r="8823" spans="9:199" s="1" customFormat="1">
      <c r="I8823" s="3"/>
      <c r="P8823" s="59"/>
      <c r="Q8823" s="59"/>
      <c r="R8823" s="59"/>
      <c r="T8823" s="3"/>
      <c r="U8823" s="5"/>
      <c r="V8823" s="3"/>
      <c r="W8823" s="5"/>
      <c r="AE8823" s="7"/>
      <c r="AM8823" s="8"/>
      <c r="AT8823" s="9"/>
      <c r="GM8823" s="12"/>
      <c r="GN8823" s="12"/>
      <c r="GO8823" s="12"/>
      <c r="GP8823" s="12"/>
      <c r="GQ8823" s="12"/>
    </row>
    <row r="8824" spans="9:199" s="1" customFormat="1">
      <c r="I8824" s="3"/>
      <c r="P8824" s="59"/>
      <c r="Q8824" s="59"/>
      <c r="R8824" s="59"/>
      <c r="T8824" s="3"/>
      <c r="U8824" s="5"/>
      <c r="V8824" s="3"/>
      <c r="W8824" s="5"/>
      <c r="AE8824" s="7"/>
      <c r="AM8824" s="8"/>
      <c r="AT8824" s="9"/>
      <c r="GM8824" s="12"/>
      <c r="GN8824" s="12"/>
      <c r="GO8824" s="12"/>
      <c r="GP8824" s="12"/>
      <c r="GQ8824" s="12"/>
    </row>
    <row r="8825" spans="9:199" s="1" customFormat="1">
      <c r="I8825" s="3"/>
      <c r="P8825" s="59"/>
      <c r="Q8825" s="59"/>
      <c r="R8825" s="59"/>
      <c r="T8825" s="3"/>
      <c r="U8825" s="5"/>
      <c r="V8825" s="3"/>
      <c r="W8825" s="5"/>
      <c r="AE8825" s="7"/>
      <c r="AM8825" s="8"/>
      <c r="AT8825" s="9"/>
      <c r="GM8825" s="12"/>
      <c r="GN8825" s="12"/>
      <c r="GO8825" s="12"/>
      <c r="GP8825" s="12"/>
      <c r="GQ8825" s="12"/>
    </row>
    <row r="8826" spans="9:199" s="1" customFormat="1">
      <c r="I8826" s="3"/>
      <c r="P8826" s="59"/>
      <c r="Q8826" s="59"/>
      <c r="R8826" s="59"/>
      <c r="T8826" s="3"/>
      <c r="U8826" s="5"/>
      <c r="V8826" s="3"/>
      <c r="W8826" s="5"/>
      <c r="AE8826" s="7"/>
      <c r="AM8826" s="8"/>
      <c r="AT8826" s="9"/>
      <c r="GM8826" s="12"/>
      <c r="GN8826" s="12"/>
      <c r="GO8826" s="12"/>
      <c r="GP8826" s="12"/>
      <c r="GQ8826" s="12"/>
    </row>
    <row r="8827" spans="9:199" s="1" customFormat="1">
      <c r="I8827" s="3"/>
      <c r="P8827" s="59"/>
      <c r="Q8827" s="59"/>
      <c r="R8827" s="59"/>
      <c r="T8827" s="3"/>
      <c r="U8827" s="5"/>
      <c r="V8827" s="3"/>
      <c r="W8827" s="5"/>
      <c r="AE8827" s="7"/>
      <c r="AM8827" s="8"/>
      <c r="AT8827" s="9"/>
      <c r="GM8827" s="12"/>
      <c r="GN8827" s="12"/>
      <c r="GO8827" s="12"/>
      <c r="GP8827" s="12"/>
      <c r="GQ8827" s="12"/>
    </row>
    <row r="8828" spans="9:199" s="1" customFormat="1">
      <c r="I8828" s="3"/>
      <c r="P8828" s="59"/>
      <c r="Q8828" s="59"/>
      <c r="R8828" s="59"/>
      <c r="T8828" s="3"/>
      <c r="U8828" s="5"/>
      <c r="V8828" s="3"/>
      <c r="W8828" s="5"/>
      <c r="AE8828" s="7"/>
      <c r="AM8828" s="8"/>
      <c r="AT8828" s="9"/>
      <c r="GM8828" s="12"/>
      <c r="GN8828" s="12"/>
      <c r="GO8828" s="12"/>
      <c r="GP8828" s="12"/>
      <c r="GQ8828" s="12"/>
    </row>
    <row r="8829" spans="9:199" s="1" customFormat="1">
      <c r="I8829" s="3"/>
      <c r="P8829" s="59"/>
      <c r="Q8829" s="59"/>
      <c r="R8829" s="59"/>
      <c r="T8829" s="3"/>
      <c r="U8829" s="5"/>
      <c r="V8829" s="3"/>
      <c r="W8829" s="5"/>
      <c r="AE8829" s="7"/>
      <c r="AM8829" s="8"/>
      <c r="AT8829" s="9"/>
      <c r="GM8829" s="12"/>
      <c r="GN8829" s="12"/>
      <c r="GO8829" s="12"/>
      <c r="GP8829" s="12"/>
      <c r="GQ8829" s="12"/>
    </row>
    <row r="8830" spans="9:199" s="1" customFormat="1">
      <c r="I8830" s="3"/>
      <c r="P8830" s="59"/>
      <c r="Q8830" s="59"/>
      <c r="R8830" s="59"/>
      <c r="T8830" s="3"/>
      <c r="U8830" s="5"/>
      <c r="V8830" s="3"/>
      <c r="W8830" s="5"/>
      <c r="AE8830" s="7"/>
      <c r="AM8830" s="8"/>
      <c r="AT8830" s="9"/>
      <c r="GM8830" s="12"/>
      <c r="GN8830" s="12"/>
      <c r="GO8830" s="12"/>
      <c r="GP8830" s="12"/>
      <c r="GQ8830" s="12"/>
    </row>
    <row r="8831" spans="9:199" s="1" customFormat="1">
      <c r="I8831" s="3"/>
      <c r="P8831" s="59"/>
      <c r="Q8831" s="59"/>
      <c r="R8831" s="59"/>
      <c r="T8831" s="3"/>
      <c r="U8831" s="5"/>
      <c r="V8831" s="3"/>
      <c r="W8831" s="5"/>
      <c r="AE8831" s="7"/>
      <c r="AM8831" s="8"/>
      <c r="AT8831" s="9"/>
      <c r="GM8831" s="12"/>
      <c r="GN8831" s="12"/>
      <c r="GO8831" s="12"/>
      <c r="GP8831" s="12"/>
      <c r="GQ8831" s="12"/>
    </row>
    <row r="8832" spans="9:199" s="1" customFormat="1">
      <c r="I8832" s="3"/>
      <c r="P8832" s="59"/>
      <c r="Q8832" s="59"/>
      <c r="R8832" s="59"/>
      <c r="T8832" s="3"/>
      <c r="U8832" s="5"/>
      <c r="V8832" s="3"/>
      <c r="W8832" s="5"/>
      <c r="AE8832" s="7"/>
      <c r="AM8832" s="8"/>
      <c r="AT8832" s="9"/>
      <c r="GM8832" s="12"/>
      <c r="GN8832" s="12"/>
      <c r="GO8832" s="12"/>
      <c r="GP8832" s="12"/>
      <c r="GQ8832" s="12"/>
    </row>
    <row r="8833" spans="9:199" s="1" customFormat="1">
      <c r="I8833" s="3"/>
      <c r="P8833" s="59"/>
      <c r="Q8833" s="59"/>
      <c r="R8833" s="59"/>
      <c r="T8833" s="3"/>
      <c r="U8833" s="5"/>
      <c r="V8833" s="3"/>
      <c r="W8833" s="5"/>
      <c r="AE8833" s="7"/>
      <c r="AM8833" s="8"/>
      <c r="AT8833" s="9"/>
      <c r="GM8833" s="12"/>
      <c r="GN8833" s="12"/>
      <c r="GO8833" s="12"/>
      <c r="GP8833" s="12"/>
      <c r="GQ8833" s="12"/>
    </row>
    <row r="8834" spans="9:199" s="1" customFormat="1">
      <c r="I8834" s="3"/>
      <c r="P8834" s="59"/>
      <c r="Q8834" s="59"/>
      <c r="R8834" s="59"/>
      <c r="T8834" s="3"/>
      <c r="U8834" s="5"/>
      <c r="V8834" s="3"/>
      <c r="W8834" s="5"/>
      <c r="AE8834" s="7"/>
      <c r="AM8834" s="8"/>
      <c r="AT8834" s="9"/>
      <c r="GM8834" s="12"/>
      <c r="GN8834" s="12"/>
      <c r="GO8834" s="12"/>
      <c r="GP8834" s="12"/>
      <c r="GQ8834" s="12"/>
    </row>
    <row r="8835" spans="9:199" s="1" customFormat="1">
      <c r="I8835" s="3"/>
      <c r="P8835" s="59"/>
      <c r="Q8835" s="59"/>
      <c r="R8835" s="59"/>
      <c r="T8835" s="3"/>
      <c r="U8835" s="5"/>
      <c r="V8835" s="3"/>
      <c r="W8835" s="5"/>
      <c r="AE8835" s="7"/>
      <c r="AM8835" s="8"/>
      <c r="AT8835" s="9"/>
      <c r="GM8835" s="12"/>
      <c r="GN8835" s="12"/>
      <c r="GO8835" s="12"/>
      <c r="GP8835" s="12"/>
      <c r="GQ8835" s="12"/>
    </row>
    <row r="8836" spans="9:199" s="1" customFormat="1">
      <c r="I8836" s="3"/>
      <c r="P8836" s="59"/>
      <c r="Q8836" s="59"/>
      <c r="R8836" s="59"/>
      <c r="T8836" s="3"/>
      <c r="U8836" s="5"/>
      <c r="V8836" s="3"/>
      <c r="W8836" s="5"/>
      <c r="AE8836" s="7"/>
      <c r="AM8836" s="8"/>
      <c r="AT8836" s="9"/>
      <c r="GM8836" s="12"/>
      <c r="GN8836" s="12"/>
      <c r="GO8836" s="12"/>
      <c r="GP8836" s="12"/>
      <c r="GQ8836" s="12"/>
    </row>
    <row r="8837" spans="9:199" s="1" customFormat="1">
      <c r="I8837" s="3"/>
      <c r="P8837" s="59"/>
      <c r="Q8837" s="59"/>
      <c r="R8837" s="59"/>
      <c r="T8837" s="3"/>
      <c r="U8837" s="5"/>
      <c r="V8837" s="3"/>
      <c r="W8837" s="5"/>
      <c r="AE8837" s="7"/>
      <c r="AM8837" s="8"/>
      <c r="AT8837" s="9"/>
      <c r="GM8837" s="12"/>
      <c r="GN8837" s="12"/>
      <c r="GO8837" s="12"/>
      <c r="GP8837" s="12"/>
      <c r="GQ8837" s="12"/>
    </row>
    <row r="8838" spans="9:199" s="1" customFormat="1">
      <c r="I8838" s="3"/>
      <c r="P8838" s="59"/>
      <c r="Q8838" s="59"/>
      <c r="R8838" s="59"/>
      <c r="T8838" s="3"/>
      <c r="U8838" s="5"/>
      <c r="V8838" s="3"/>
      <c r="W8838" s="5"/>
      <c r="AE8838" s="7"/>
      <c r="AM8838" s="8"/>
      <c r="AT8838" s="9"/>
      <c r="GM8838" s="12"/>
      <c r="GN8838" s="12"/>
      <c r="GO8838" s="12"/>
      <c r="GP8838" s="12"/>
      <c r="GQ8838" s="12"/>
    </row>
    <row r="8839" spans="9:199" s="1" customFormat="1">
      <c r="I8839" s="3"/>
      <c r="P8839" s="59"/>
      <c r="Q8839" s="59"/>
      <c r="R8839" s="59"/>
      <c r="T8839" s="3"/>
      <c r="U8839" s="5"/>
      <c r="V8839" s="3"/>
      <c r="W8839" s="5"/>
      <c r="AE8839" s="7"/>
      <c r="AM8839" s="8"/>
      <c r="AT8839" s="9"/>
      <c r="GM8839" s="12"/>
      <c r="GN8839" s="12"/>
      <c r="GO8839" s="12"/>
      <c r="GP8839" s="12"/>
      <c r="GQ8839" s="12"/>
    </row>
    <row r="8840" spans="9:199" s="1" customFormat="1">
      <c r="I8840" s="3"/>
      <c r="P8840" s="59"/>
      <c r="Q8840" s="59"/>
      <c r="R8840" s="59"/>
      <c r="T8840" s="3"/>
      <c r="U8840" s="5"/>
      <c r="V8840" s="3"/>
      <c r="W8840" s="5"/>
      <c r="AE8840" s="7"/>
      <c r="AM8840" s="8"/>
      <c r="AT8840" s="9"/>
      <c r="GM8840" s="12"/>
      <c r="GN8840" s="12"/>
      <c r="GO8840" s="12"/>
      <c r="GP8840" s="12"/>
      <c r="GQ8840" s="12"/>
    </row>
    <row r="8841" spans="9:199" s="1" customFormat="1">
      <c r="I8841" s="3"/>
      <c r="P8841" s="59"/>
      <c r="Q8841" s="59"/>
      <c r="R8841" s="59"/>
      <c r="T8841" s="3"/>
      <c r="U8841" s="5"/>
      <c r="V8841" s="3"/>
      <c r="W8841" s="5"/>
      <c r="AE8841" s="7"/>
      <c r="AM8841" s="8"/>
      <c r="AT8841" s="9"/>
      <c r="GM8841" s="12"/>
      <c r="GN8841" s="12"/>
      <c r="GO8841" s="12"/>
      <c r="GP8841" s="12"/>
      <c r="GQ8841" s="12"/>
    </row>
    <row r="8842" spans="9:199" s="1" customFormat="1">
      <c r="I8842" s="3"/>
      <c r="P8842" s="59"/>
      <c r="Q8842" s="59"/>
      <c r="R8842" s="59"/>
      <c r="T8842" s="3"/>
      <c r="U8842" s="5"/>
      <c r="V8842" s="3"/>
      <c r="W8842" s="5"/>
      <c r="AE8842" s="7"/>
      <c r="AM8842" s="8"/>
      <c r="AT8842" s="9"/>
      <c r="GM8842" s="12"/>
      <c r="GN8842" s="12"/>
      <c r="GO8842" s="12"/>
      <c r="GP8842" s="12"/>
      <c r="GQ8842" s="12"/>
    </row>
    <row r="8843" spans="9:199" s="1" customFormat="1">
      <c r="I8843" s="3"/>
      <c r="P8843" s="59"/>
      <c r="Q8843" s="59"/>
      <c r="R8843" s="59"/>
      <c r="T8843" s="3"/>
      <c r="U8843" s="5"/>
      <c r="V8843" s="3"/>
      <c r="W8843" s="5"/>
      <c r="AE8843" s="7"/>
      <c r="AM8843" s="8"/>
      <c r="AT8843" s="9"/>
      <c r="GM8843" s="12"/>
      <c r="GN8843" s="12"/>
      <c r="GO8843" s="12"/>
      <c r="GP8843" s="12"/>
      <c r="GQ8843" s="12"/>
    </row>
    <row r="8844" spans="9:199" s="1" customFormat="1">
      <c r="I8844" s="3"/>
      <c r="P8844" s="59"/>
      <c r="Q8844" s="59"/>
      <c r="R8844" s="59"/>
      <c r="T8844" s="3"/>
      <c r="U8844" s="5"/>
      <c r="V8844" s="3"/>
      <c r="W8844" s="5"/>
      <c r="AE8844" s="7"/>
      <c r="AM8844" s="8"/>
      <c r="AT8844" s="9"/>
      <c r="GM8844" s="12"/>
      <c r="GN8844" s="12"/>
      <c r="GO8844" s="12"/>
      <c r="GP8844" s="12"/>
      <c r="GQ8844" s="12"/>
    </row>
    <row r="8845" spans="9:199" s="1" customFormat="1">
      <c r="I8845" s="3"/>
      <c r="P8845" s="59"/>
      <c r="Q8845" s="59"/>
      <c r="R8845" s="59"/>
      <c r="T8845" s="3"/>
      <c r="U8845" s="5"/>
      <c r="V8845" s="3"/>
      <c r="W8845" s="5"/>
      <c r="AE8845" s="7"/>
      <c r="AM8845" s="8"/>
      <c r="AT8845" s="9"/>
      <c r="GM8845" s="12"/>
      <c r="GN8845" s="12"/>
      <c r="GO8845" s="12"/>
      <c r="GP8845" s="12"/>
      <c r="GQ8845" s="12"/>
    </row>
    <row r="8846" spans="9:199" s="1" customFormat="1">
      <c r="I8846" s="3"/>
      <c r="P8846" s="59"/>
      <c r="Q8846" s="59"/>
      <c r="R8846" s="59"/>
      <c r="T8846" s="3"/>
      <c r="U8846" s="5"/>
      <c r="V8846" s="3"/>
      <c r="W8846" s="5"/>
      <c r="AE8846" s="7"/>
      <c r="AM8846" s="8"/>
      <c r="AT8846" s="9"/>
      <c r="GM8846" s="12"/>
      <c r="GN8846" s="12"/>
      <c r="GO8846" s="12"/>
      <c r="GP8846" s="12"/>
      <c r="GQ8846" s="12"/>
    </row>
    <row r="8847" spans="9:199" s="1" customFormat="1">
      <c r="I8847" s="3"/>
      <c r="P8847" s="59"/>
      <c r="Q8847" s="59"/>
      <c r="R8847" s="59"/>
      <c r="T8847" s="3"/>
      <c r="U8847" s="5"/>
      <c r="V8847" s="3"/>
      <c r="W8847" s="5"/>
      <c r="AE8847" s="7"/>
      <c r="AM8847" s="8"/>
      <c r="AT8847" s="9"/>
      <c r="GM8847" s="12"/>
      <c r="GN8847" s="12"/>
      <c r="GO8847" s="12"/>
      <c r="GP8847" s="12"/>
      <c r="GQ8847" s="12"/>
    </row>
    <row r="8848" spans="9:199" s="1" customFormat="1">
      <c r="I8848" s="3"/>
      <c r="P8848" s="59"/>
      <c r="Q8848" s="59"/>
      <c r="R8848" s="59"/>
      <c r="T8848" s="3"/>
      <c r="U8848" s="5"/>
      <c r="V8848" s="3"/>
      <c r="W8848" s="5"/>
      <c r="AE8848" s="7"/>
      <c r="AM8848" s="8"/>
      <c r="AT8848" s="9"/>
      <c r="GM8848" s="12"/>
      <c r="GN8848" s="12"/>
      <c r="GO8848" s="12"/>
      <c r="GP8848" s="12"/>
      <c r="GQ8848" s="12"/>
    </row>
    <row r="8849" spans="9:199" s="1" customFormat="1">
      <c r="I8849" s="3"/>
      <c r="P8849" s="59"/>
      <c r="Q8849" s="59"/>
      <c r="R8849" s="59"/>
      <c r="T8849" s="3"/>
      <c r="U8849" s="5"/>
      <c r="V8849" s="3"/>
      <c r="W8849" s="5"/>
      <c r="AE8849" s="7"/>
      <c r="AM8849" s="8"/>
      <c r="AT8849" s="9"/>
      <c r="GM8849" s="12"/>
      <c r="GN8849" s="12"/>
      <c r="GO8849" s="12"/>
      <c r="GP8849" s="12"/>
      <c r="GQ8849" s="12"/>
    </row>
    <row r="8850" spans="9:199" s="1" customFormat="1">
      <c r="I8850" s="3"/>
      <c r="P8850" s="59"/>
      <c r="Q8850" s="59"/>
      <c r="R8850" s="59"/>
      <c r="T8850" s="3"/>
      <c r="U8850" s="5"/>
      <c r="V8850" s="3"/>
      <c r="W8850" s="5"/>
      <c r="AE8850" s="7"/>
      <c r="AM8850" s="8"/>
      <c r="AT8850" s="9"/>
      <c r="GM8850" s="12"/>
      <c r="GN8850" s="12"/>
      <c r="GO8850" s="12"/>
      <c r="GP8850" s="12"/>
      <c r="GQ8850" s="12"/>
    </row>
    <row r="8851" spans="9:199" s="1" customFormat="1">
      <c r="I8851" s="3"/>
      <c r="P8851" s="59"/>
      <c r="Q8851" s="59"/>
      <c r="R8851" s="59"/>
      <c r="T8851" s="3"/>
      <c r="U8851" s="5"/>
      <c r="V8851" s="3"/>
      <c r="W8851" s="5"/>
      <c r="AE8851" s="7"/>
      <c r="AM8851" s="8"/>
      <c r="AT8851" s="9"/>
      <c r="GM8851" s="12"/>
      <c r="GN8851" s="12"/>
      <c r="GO8851" s="12"/>
      <c r="GP8851" s="12"/>
      <c r="GQ8851" s="12"/>
    </row>
    <row r="8852" spans="9:199" s="1" customFormat="1">
      <c r="I8852" s="3"/>
      <c r="P8852" s="59"/>
      <c r="Q8852" s="59"/>
      <c r="R8852" s="59"/>
      <c r="T8852" s="3"/>
      <c r="U8852" s="5"/>
      <c r="V8852" s="3"/>
      <c r="W8852" s="5"/>
      <c r="AE8852" s="7"/>
      <c r="AM8852" s="8"/>
      <c r="AT8852" s="9"/>
      <c r="GM8852" s="12"/>
      <c r="GN8852" s="12"/>
      <c r="GO8852" s="12"/>
      <c r="GP8852" s="12"/>
      <c r="GQ8852" s="12"/>
    </row>
    <row r="8853" spans="9:199" s="1" customFormat="1">
      <c r="I8853" s="3"/>
      <c r="P8853" s="59"/>
      <c r="Q8853" s="59"/>
      <c r="R8853" s="59"/>
      <c r="T8853" s="3"/>
      <c r="U8853" s="5"/>
      <c r="V8853" s="3"/>
      <c r="W8853" s="5"/>
      <c r="AE8853" s="7"/>
      <c r="AM8853" s="8"/>
      <c r="AT8853" s="9"/>
      <c r="GM8853" s="12"/>
      <c r="GN8853" s="12"/>
      <c r="GO8853" s="12"/>
      <c r="GP8853" s="12"/>
      <c r="GQ8853" s="12"/>
    </row>
    <row r="8854" spans="9:199" s="1" customFormat="1">
      <c r="I8854" s="3"/>
      <c r="P8854" s="59"/>
      <c r="Q8854" s="59"/>
      <c r="R8854" s="59"/>
      <c r="T8854" s="3"/>
      <c r="U8854" s="5"/>
      <c r="V8854" s="3"/>
      <c r="W8854" s="5"/>
      <c r="AE8854" s="7"/>
      <c r="AM8854" s="8"/>
      <c r="AT8854" s="9"/>
      <c r="GM8854" s="12"/>
      <c r="GN8854" s="12"/>
      <c r="GO8854" s="12"/>
      <c r="GP8854" s="12"/>
      <c r="GQ8854" s="12"/>
    </row>
    <row r="8855" spans="9:199" s="1" customFormat="1">
      <c r="I8855" s="3"/>
      <c r="P8855" s="59"/>
      <c r="Q8855" s="59"/>
      <c r="R8855" s="59"/>
      <c r="T8855" s="3"/>
      <c r="U8855" s="5"/>
      <c r="V8855" s="3"/>
      <c r="W8855" s="5"/>
      <c r="AE8855" s="7"/>
      <c r="AM8855" s="8"/>
      <c r="AT8855" s="9"/>
      <c r="GM8855" s="12"/>
      <c r="GN8855" s="12"/>
      <c r="GO8855" s="12"/>
      <c r="GP8855" s="12"/>
      <c r="GQ8855" s="12"/>
    </row>
    <row r="8856" spans="9:199" s="1" customFormat="1">
      <c r="I8856" s="3"/>
      <c r="P8856" s="59"/>
      <c r="Q8856" s="59"/>
      <c r="R8856" s="59"/>
      <c r="T8856" s="3"/>
      <c r="U8856" s="5"/>
      <c r="V8856" s="3"/>
      <c r="W8856" s="5"/>
      <c r="AE8856" s="7"/>
      <c r="AM8856" s="8"/>
      <c r="AT8856" s="9"/>
      <c r="GM8856" s="12"/>
      <c r="GN8856" s="12"/>
      <c r="GO8856" s="12"/>
      <c r="GP8856" s="12"/>
      <c r="GQ8856" s="12"/>
    </row>
    <row r="8857" spans="9:199" s="1" customFormat="1">
      <c r="I8857" s="3"/>
      <c r="P8857" s="59"/>
      <c r="Q8857" s="59"/>
      <c r="R8857" s="59"/>
      <c r="T8857" s="3"/>
      <c r="U8857" s="5"/>
      <c r="V8857" s="3"/>
      <c r="W8857" s="5"/>
      <c r="AE8857" s="7"/>
      <c r="AM8857" s="8"/>
      <c r="AT8857" s="9"/>
      <c r="GM8857" s="12"/>
      <c r="GN8857" s="12"/>
      <c r="GO8857" s="12"/>
      <c r="GP8857" s="12"/>
      <c r="GQ8857" s="12"/>
    </row>
    <row r="8858" spans="9:199" s="1" customFormat="1">
      <c r="I8858" s="3"/>
      <c r="P8858" s="59"/>
      <c r="Q8858" s="59"/>
      <c r="R8858" s="59"/>
      <c r="T8858" s="3"/>
      <c r="U8858" s="5"/>
      <c r="V8858" s="3"/>
      <c r="W8858" s="5"/>
      <c r="AE8858" s="7"/>
      <c r="AM8858" s="8"/>
      <c r="AT8858" s="9"/>
      <c r="GM8858" s="12"/>
      <c r="GN8858" s="12"/>
      <c r="GO8858" s="12"/>
      <c r="GP8858" s="12"/>
      <c r="GQ8858" s="12"/>
    </row>
    <row r="8859" spans="9:199" s="1" customFormat="1">
      <c r="I8859" s="3"/>
      <c r="P8859" s="59"/>
      <c r="Q8859" s="59"/>
      <c r="R8859" s="59"/>
      <c r="T8859" s="3"/>
      <c r="U8859" s="5"/>
      <c r="V8859" s="3"/>
      <c r="W8859" s="5"/>
      <c r="AE8859" s="7"/>
      <c r="AM8859" s="8"/>
      <c r="AT8859" s="9"/>
      <c r="GM8859" s="12"/>
      <c r="GN8859" s="12"/>
      <c r="GO8859" s="12"/>
      <c r="GP8859" s="12"/>
      <c r="GQ8859" s="12"/>
    </row>
    <row r="8860" spans="9:199" s="1" customFormat="1">
      <c r="I8860" s="3"/>
      <c r="P8860" s="59"/>
      <c r="Q8860" s="59"/>
      <c r="R8860" s="59"/>
      <c r="T8860" s="3"/>
      <c r="U8860" s="5"/>
      <c r="V8860" s="3"/>
      <c r="W8860" s="5"/>
      <c r="AE8860" s="7"/>
      <c r="AM8860" s="8"/>
      <c r="AT8860" s="9"/>
      <c r="GM8860" s="12"/>
      <c r="GN8860" s="12"/>
      <c r="GO8860" s="12"/>
      <c r="GP8860" s="12"/>
      <c r="GQ8860" s="12"/>
    </row>
    <row r="8861" spans="9:199" s="1" customFormat="1">
      <c r="I8861" s="3"/>
      <c r="P8861" s="59"/>
      <c r="Q8861" s="59"/>
      <c r="R8861" s="59"/>
      <c r="T8861" s="3"/>
      <c r="U8861" s="5"/>
      <c r="V8861" s="3"/>
      <c r="W8861" s="5"/>
      <c r="AE8861" s="7"/>
      <c r="AM8861" s="8"/>
      <c r="AT8861" s="9"/>
      <c r="GM8861" s="12"/>
      <c r="GN8861" s="12"/>
      <c r="GO8861" s="12"/>
      <c r="GP8861" s="12"/>
      <c r="GQ8861" s="12"/>
    </row>
    <row r="8862" spans="9:199" s="1" customFormat="1">
      <c r="I8862" s="3"/>
      <c r="P8862" s="59"/>
      <c r="Q8862" s="59"/>
      <c r="R8862" s="59"/>
      <c r="T8862" s="3"/>
      <c r="U8862" s="5"/>
      <c r="V8862" s="3"/>
      <c r="W8862" s="5"/>
      <c r="AE8862" s="7"/>
      <c r="AM8862" s="8"/>
      <c r="AT8862" s="9"/>
      <c r="GM8862" s="12"/>
      <c r="GN8862" s="12"/>
      <c r="GO8862" s="12"/>
      <c r="GP8862" s="12"/>
      <c r="GQ8862" s="12"/>
    </row>
    <row r="8863" spans="9:199" s="1" customFormat="1">
      <c r="I8863" s="3"/>
      <c r="P8863" s="59"/>
      <c r="Q8863" s="59"/>
      <c r="R8863" s="59"/>
      <c r="T8863" s="3"/>
      <c r="U8863" s="5"/>
      <c r="V8863" s="3"/>
      <c r="W8863" s="5"/>
      <c r="AE8863" s="7"/>
      <c r="AM8863" s="8"/>
      <c r="AT8863" s="9"/>
      <c r="GM8863" s="12"/>
      <c r="GN8863" s="12"/>
      <c r="GO8863" s="12"/>
      <c r="GP8863" s="12"/>
      <c r="GQ8863" s="12"/>
    </row>
    <row r="8864" spans="9:199" s="1" customFormat="1">
      <c r="I8864" s="3"/>
      <c r="P8864" s="59"/>
      <c r="Q8864" s="59"/>
      <c r="R8864" s="59"/>
      <c r="T8864" s="3"/>
      <c r="U8864" s="5"/>
      <c r="V8864" s="3"/>
      <c r="W8864" s="5"/>
      <c r="AE8864" s="7"/>
      <c r="AM8864" s="8"/>
      <c r="AT8864" s="9"/>
      <c r="GM8864" s="12"/>
      <c r="GN8864" s="12"/>
      <c r="GO8864" s="12"/>
      <c r="GP8864" s="12"/>
      <c r="GQ8864" s="12"/>
    </row>
    <row r="8865" spans="9:199" s="1" customFormat="1">
      <c r="I8865" s="3"/>
      <c r="P8865" s="59"/>
      <c r="Q8865" s="59"/>
      <c r="R8865" s="59"/>
      <c r="T8865" s="3"/>
      <c r="U8865" s="5"/>
      <c r="V8865" s="3"/>
      <c r="W8865" s="5"/>
      <c r="AE8865" s="7"/>
      <c r="AM8865" s="8"/>
      <c r="AT8865" s="9"/>
      <c r="GM8865" s="12"/>
      <c r="GN8865" s="12"/>
      <c r="GO8865" s="12"/>
      <c r="GP8865" s="12"/>
      <c r="GQ8865" s="12"/>
    </row>
    <row r="8866" spans="9:199" s="1" customFormat="1">
      <c r="I8866" s="3"/>
      <c r="P8866" s="59"/>
      <c r="Q8866" s="59"/>
      <c r="R8866" s="59"/>
      <c r="T8866" s="3"/>
      <c r="U8866" s="5"/>
      <c r="V8866" s="3"/>
      <c r="W8866" s="5"/>
      <c r="AE8866" s="7"/>
      <c r="AM8866" s="8"/>
      <c r="AT8866" s="9"/>
      <c r="GM8866" s="12"/>
      <c r="GN8866" s="12"/>
      <c r="GO8866" s="12"/>
      <c r="GP8866" s="12"/>
      <c r="GQ8866" s="12"/>
    </row>
    <row r="8867" spans="9:199" s="1" customFormat="1">
      <c r="I8867" s="3"/>
      <c r="P8867" s="59"/>
      <c r="Q8867" s="59"/>
      <c r="R8867" s="59"/>
      <c r="T8867" s="3"/>
      <c r="U8867" s="5"/>
      <c r="V8867" s="3"/>
      <c r="W8867" s="5"/>
      <c r="AE8867" s="7"/>
      <c r="AM8867" s="8"/>
      <c r="AT8867" s="9"/>
      <c r="GM8867" s="12"/>
      <c r="GN8867" s="12"/>
      <c r="GO8867" s="12"/>
      <c r="GP8867" s="12"/>
      <c r="GQ8867" s="12"/>
    </row>
    <row r="8868" spans="9:199" s="1" customFormat="1">
      <c r="I8868" s="3"/>
      <c r="P8868" s="59"/>
      <c r="Q8868" s="59"/>
      <c r="R8868" s="59"/>
      <c r="T8868" s="3"/>
      <c r="U8868" s="5"/>
      <c r="V8868" s="3"/>
      <c r="W8868" s="5"/>
      <c r="AE8868" s="7"/>
      <c r="AM8868" s="8"/>
      <c r="AT8868" s="9"/>
      <c r="GM8868" s="12"/>
      <c r="GN8868" s="12"/>
      <c r="GO8868" s="12"/>
      <c r="GP8868" s="12"/>
      <c r="GQ8868" s="12"/>
    </row>
    <row r="8869" spans="9:199" s="1" customFormat="1">
      <c r="I8869" s="3"/>
      <c r="P8869" s="59"/>
      <c r="Q8869" s="59"/>
      <c r="R8869" s="59"/>
      <c r="T8869" s="3"/>
      <c r="U8869" s="5"/>
      <c r="V8869" s="3"/>
      <c r="W8869" s="5"/>
      <c r="AE8869" s="7"/>
      <c r="AM8869" s="8"/>
      <c r="AT8869" s="9"/>
      <c r="GM8869" s="12"/>
      <c r="GN8869" s="12"/>
      <c r="GO8869" s="12"/>
      <c r="GP8869" s="12"/>
      <c r="GQ8869" s="12"/>
    </row>
    <row r="8870" spans="9:199" s="1" customFormat="1">
      <c r="I8870" s="3"/>
      <c r="P8870" s="59"/>
      <c r="Q8870" s="59"/>
      <c r="R8870" s="59"/>
      <c r="T8870" s="3"/>
      <c r="U8870" s="5"/>
      <c r="V8870" s="3"/>
      <c r="W8870" s="5"/>
      <c r="AE8870" s="7"/>
      <c r="AM8870" s="8"/>
      <c r="AT8870" s="9"/>
      <c r="GM8870" s="12"/>
      <c r="GN8870" s="12"/>
      <c r="GO8870" s="12"/>
      <c r="GP8870" s="12"/>
      <c r="GQ8870" s="12"/>
    </row>
    <row r="8871" spans="9:199" s="1" customFormat="1">
      <c r="I8871" s="3"/>
      <c r="P8871" s="59"/>
      <c r="Q8871" s="59"/>
      <c r="R8871" s="59"/>
      <c r="T8871" s="3"/>
      <c r="U8871" s="5"/>
      <c r="V8871" s="3"/>
      <c r="W8871" s="5"/>
      <c r="AE8871" s="7"/>
      <c r="AM8871" s="8"/>
      <c r="AT8871" s="9"/>
      <c r="GM8871" s="12"/>
      <c r="GN8871" s="12"/>
      <c r="GO8871" s="12"/>
      <c r="GP8871" s="12"/>
      <c r="GQ8871" s="12"/>
    </row>
    <row r="8872" spans="9:199" s="1" customFormat="1">
      <c r="I8872" s="3"/>
      <c r="P8872" s="59"/>
      <c r="Q8872" s="59"/>
      <c r="R8872" s="59"/>
      <c r="T8872" s="3"/>
      <c r="U8872" s="5"/>
      <c r="V8872" s="3"/>
      <c r="W8872" s="5"/>
      <c r="AE8872" s="7"/>
      <c r="AM8872" s="8"/>
      <c r="AT8872" s="9"/>
      <c r="GM8872" s="12"/>
      <c r="GN8872" s="12"/>
      <c r="GO8872" s="12"/>
      <c r="GP8872" s="12"/>
      <c r="GQ8872" s="12"/>
    </row>
    <row r="8873" spans="9:199" s="1" customFormat="1">
      <c r="I8873" s="3"/>
      <c r="P8873" s="59"/>
      <c r="Q8873" s="59"/>
      <c r="R8873" s="59"/>
      <c r="T8873" s="3"/>
      <c r="U8873" s="5"/>
      <c r="V8873" s="3"/>
      <c r="W8873" s="5"/>
      <c r="AE8873" s="7"/>
      <c r="AM8873" s="8"/>
      <c r="AT8873" s="9"/>
      <c r="GM8873" s="12"/>
      <c r="GN8873" s="12"/>
      <c r="GO8873" s="12"/>
      <c r="GP8873" s="12"/>
      <c r="GQ8873" s="12"/>
    </row>
    <row r="8874" spans="9:199" s="1" customFormat="1">
      <c r="I8874" s="3"/>
      <c r="P8874" s="59"/>
      <c r="Q8874" s="59"/>
      <c r="R8874" s="59"/>
      <c r="T8874" s="3"/>
      <c r="U8874" s="5"/>
      <c r="V8874" s="3"/>
      <c r="W8874" s="5"/>
      <c r="AE8874" s="7"/>
      <c r="AM8874" s="8"/>
      <c r="AT8874" s="9"/>
      <c r="GM8874" s="12"/>
      <c r="GN8874" s="12"/>
      <c r="GO8874" s="12"/>
      <c r="GP8874" s="12"/>
      <c r="GQ8874" s="12"/>
    </row>
    <row r="8875" spans="9:199" s="1" customFormat="1">
      <c r="I8875" s="3"/>
      <c r="P8875" s="59"/>
      <c r="Q8875" s="59"/>
      <c r="R8875" s="59"/>
      <c r="T8875" s="3"/>
      <c r="U8875" s="5"/>
      <c r="V8875" s="3"/>
      <c r="W8875" s="5"/>
      <c r="AE8875" s="7"/>
      <c r="AM8875" s="8"/>
      <c r="AT8875" s="9"/>
      <c r="GM8875" s="12"/>
      <c r="GN8875" s="12"/>
      <c r="GO8875" s="12"/>
      <c r="GP8875" s="12"/>
      <c r="GQ8875" s="12"/>
    </row>
    <row r="8876" spans="9:199" s="1" customFormat="1">
      <c r="I8876" s="3"/>
      <c r="P8876" s="59"/>
      <c r="Q8876" s="59"/>
      <c r="R8876" s="59"/>
      <c r="T8876" s="3"/>
      <c r="U8876" s="5"/>
      <c r="V8876" s="3"/>
      <c r="W8876" s="5"/>
      <c r="AE8876" s="7"/>
      <c r="AM8876" s="8"/>
      <c r="AT8876" s="9"/>
      <c r="GM8876" s="12"/>
      <c r="GN8876" s="12"/>
      <c r="GO8876" s="12"/>
      <c r="GP8876" s="12"/>
      <c r="GQ8876" s="12"/>
    </row>
    <row r="8877" spans="9:199" s="1" customFormat="1">
      <c r="I8877" s="3"/>
      <c r="P8877" s="59"/>
      <c r="Q8877" s="59"/>
      <c r="R8877" s="59"/>
      <c r="T8877" s="3"/>
      <c r="U8877" s="5"/>
      <c r="V8877" s="3"/>
      <c r="W8877" s="5"/>
      <c r="AE8877" s="7"/>
      <c r="AM8877" s="8"/>
      <c r="AT8877" s="9"/>
      <c r="GM8877" s="12"/>
      <c r="GN8877" s="12"/>
      <c r="GO8877" s="12"/>
      <c r="GP8877" s="12"/>
      <c r="GQ8877" s="12"/>
    </row>
    <row r="8878" spans="9:199" s="1" customFormat="1">
      <c r="I8878" s="3"/>
      <c r="P8878" s="59"/>
      <c r="Q8878" s="59"/>
      <c r="R8878" s="59"/>
      <c r="T8878" s="3"/>
      <c r="U8878" s="5"/>
      <c r="V8878" s="3"/>
      <c r="W8878" s="5"/>
      <c r="AE8878" s="7"/>
      <c r="AM8878" s="8"/>
      <c r="AT8878" s="9"/>
      <c r="GM8878" s="12"/>
      <c r="GN8878" s="12"/>
      <c r="GO8878" s="12"/>
      <c r="GP8878" s="12"/>
      <c r="GQ8878" s="12"/>
    </row>
    <row r="8879" spans="9:199" s="1" customFormat="1">
      <c r="I8879" s="3"/>
      <c r="P8879" s="59"/>
      <c r="Q8879" s="59"/>
      <c r="R8879" s="59"/>
      <c r="T8879" s="3"/>
      <c r="U8879" s="5"/>
      <c r="V8879" s="3"/>
      <c r="W8879" s="5"/>
      <c r="AE8879" s="7"/>
      <c r="AM8879" s="8"/>
      <c r="AT8879" s="9"/>
      <c r="GM8879" s="12"/>
      <c r="GN8879" s="12"/>
      <c r="GO8879" s="12"/>
      <c r="GP8879" s="12"/>
      <c r="GQ8879" s="12"/>
    </row>
    <row r="8880" spans="9:199" s="1" customFormat="1">
      <c r="I8880" s="3"/>
      <c r="P8880" s="59"/>
      <c r="Q8880" s="59"/>
      <c r="R8880" s="59"/>
      <c r="T8880" s="3"/>
      <c r="U8880" s="5"/>
      <c r="V8880" s="3"/>
      <c r="W8880" s="5"/>
      <c r="AE8880" s="7"/>
      <c r="AM8880" s="8"/>
      <c r="AT8880" s="9"/>
      <c r="GM8880" s="12"/>
      <c r="GN8880" s="12"/>
      <c r="GO8880" s="12"/>
      <c r="GP8880" s="12"/>
      <c r="GQ8880" s="12"/>
    </row>
    <row r="8881" spans="9:199" s="1" customFormat="1">
      <c r="I8881" s="3"/>
      <c r="P8881" s="59"/>
      <c r="Q8881" s="59"/>
      <c r="R8881" s="59"/>
      <c r="T8881" s="3"/>
      <c r="U8881" s="5"/>
      <c r="V8881" s="3"/>
      <c r="W8881" s="5"/>
      <c r="AE8881" s="7"/>
      <c r="AM8881" s="8"/>
      <c r="AT8881" s="9"/>
      <c r="GM8881" s="12"/>
      <c r="GN8881" s="12"/>
      <c r="GO8881" s="12"/>
      <c r="GP8881" s="12"/>
      <c r="GQ8881" s="12"/>
    </row>
    <row r="8882" spans="9:199" s="1" customFormat="1">
      <c r="I8882" s="3"/>
      <c r="P8882" s="59"/>
      <c r="Q8882" s="59"/>
      <c r="R8882" s="59"/>
      <c r="T8882" s="3"/>
      <c r="U8882" s="5"/>
      <c r="V8882" s="3"/>
      <c r="W8882" s="5"/>
      <c r="AE8882" s="7"/>
      <c r="AM8882" s="8"/>
      <c r="AT8882" s="9"/>
      <c r="GM8882" s="12"/>
      <c r="GN8882" s="12"/>
      <c r="GO8882" s="12"/>
      <c r="GP8882" s="12"/>
      <c r="GQ8882" s="12"/>
    </row>
    <row r="8883" spans="9:199" s="1" customFormat="1">
      <c r="I8883" s="3"/>
      <c r="P8883" s="59"/>
      <c r="Q8883" s="59"/>
      <c r="R8883" s="59"/>
      <c r="T8883" s="3"/>
      <c r="U8883" s="5"/>
      <c r="V8883" s="3"/>
      <c r="W8883" s="5"/>
      <c r="AE8883" s="7"/>
      <c r="AM8883" s="8"/>
      <c r="AT8883" s="9"/>
      <c r="GM8883" s="12"/>
      <c r="GN8883" s="12"/>
      <c r="GO8883" s="12"/>
      <c r="GP8883" s="12"/>
      <c r="GQ8883" s="12"/>
    </row>
    <row r="8884" spans="9:199" s="1" customFormat="1">
      <c r="I8884" s="3"/>
      <c r="P8884" s="59"/>
      <c r="Q8884" s="59"/>
      <c r="R8884" s="59"/>
      <c r="T8884" s="3"/>
      <c r="U8884" s="5"/>
      <c r="V8884" s="3"/>
      <c r="W8884" s="5"/>
      <c r="AE8884" s="7"/>
      <c r="AM8884" s="8"/>
      <c r="AT8884" s="9"/>
      <c r="GM8884" s="12"/>
      <c r="GN8884" s="12"/>
      <c r="GO8884" s="12"/>
      <c r="GP8884" s="12"/>
      <c r="GQ8884" s="12"/>
    </row>
    <row r="8885" spans="9:199" s="1" customFormat="1">
      <c r="I8885" s="3"/>
      <c r="P8885" s="59"/>
      <c r="Q8885" s="59"/>
      <c r="R8885" s="59"/>
      <c r="T8885" s="3"/>
      <c r="U8885" s="5"/>
      <c r="V8885" s="3"/>
      <c r="W8885" s="5"/>
      <c r="AE8885" s="7"/>
      <c r="AM8885" s="8"/>
      <c r="AT8885" s="9"/>
      <c r="GM8885" s="12"/>
      <c r="GN8885" s="12"/>
      <c r="GO8885" s="12"/>
      <c r="GP8885" s="12"/>
      <c r="GQ8885" s="12"/>
    </row>
    <row r="8886" spans="9:199" s="1" customFormat="1">
      <c r="I8886" s="3"/>
      <c r="P8886" s="59"/>
      <c r="Q8886" s="59"/>
      <c r="R8886" s="59"/>
      <c r="T8886" s="3"/>
      <c r="U8886" s="5"/>
      <c r="V8886" s="3"/>
      <c r="W8886" s="5"/>
      <c r="AE8886" s="7"/>
      <c r="AM8886" s="8"/>
      <c r="AT8886" s="9"/>
      <c r="GM8886" s="12"/>
      <c r="GN8886" s="12"/>
      <c r="GO8886" s="12"/>
      <c r="GP8886" s="12"/>
      <c r="GQ8886" s="12"/>
    </row>
    <row r="8887" spans="9:199" s="1" customFormat="1">
      <c r="I8887" s="3"/>
      <c r="P8887" s="59"/>
      <c r="Q8887" s="59"/>
      <c r="R8887" s="59"/>
      <c r="T8887" s="3"/>
      <c r="U8887" s="5"/>
      <c r="V8887" s="3"/>
      <c r="W8887" s="5"/>
      <c r="AE8887" s="7"/>
      <c r="AM8887" s="8"/>
      <c r="AT8887" s="9"/>
      <c r="GM8887" s="12"/>
      <c r="GN8887" s="12"/>
      <c r="GO8887" s="12"/>
      <c r="GP8887" s="12"/>
      <c r="GQ8887" s="12"/>
    </row>
    <row r="8888" spans="9:199" s="1" customFormat="1">
      <c r="I8888" s="3"/>
      <c r="P8888" s="59"/>
      <c r="Q8888" s="59"/>
      <c r="R8888" s="59"/>
      <c r="T8888" s="3"/>
      <c r="U8888" s="5"/>
      <c r="V8888" s="3"/>
      <c r="W8888" s="5"/>
      <c r="AE8888" s="7"/>
      <c r="AM8888" s="8"/>
      <c r="AT8888" s="9"/>
      <c r="GM8888" s="12"/>
      <c r="GN8888" s="12"/>
      <c r="GO8888" s="12"/>
      <c r="GP8888" s="12"/>
      <c r="GQ8888" s="12"/>
    </row>
    <row r="8889" spans="9:199" s="1" customFormat="1">
      <c r="I8889" s="3"/>
      <c r="P8889" s="59"/>
      <c r="Q8889" s="59"/>
      <c r="R8889" s="59"/>
      <c r="T8889" s="3"/>
      <c r="U8889" s="5"/>
      <c r="V8889" s="3"/>
      <c r="W8889" s="5"/>
      <c r="AE8889" s="7"/>
      <c r="AM8889" s="8"/>
      <c r="AT8889" s="9"/>
      <c r="GM8889" s="12"/>
      <c r="GN8889" s="12"/>
      <c r="GO8889" s="12"/>
      <c r="GP8889" s="12"/>
      <c r="GQ8889" s="12"/>
    </row>
    <row r="8890" spans="9:199" s="1" customFormat="1">
      <c r="I8890" s="3"/>
      <c r="P8890" s="59"/>
      <c r="Q8890" s="59"/>
      <c r="R8890" s="59"/>
      <c r="T8890" s="3"/>
      <c r="U8890" s="5"/>
      <c r="V8890" s="3"/>
      <c r="W8890" s="5"/>
      <c r="AE8890" s="7"/>
      <c r="AM8890" s="8"/>
      <c r="AT8890" s="9"/>
      <c r="GM8890" s="12"/>
      <c r="GN8890" s="12"/>
      <c r="GO8890" s="12"/>
      <c r="GP8890" s="12"/>
      <c r="GQ8890" s="12"/>
    </row>
    <row r="8891" spans="9:199" s="1" customFormat="1">
      <c r="I8891" s="3"/>
      <c r="P8891" s="59"/>
      <c r="Q8891" s="59"/>
      <c r="R8891" s="59"/>
      <c r="T8891" s="3"/>
      <c r="U8891" s="5"/>
      <c r="V8891" s="3"/>
      <c r="W8891" s="5"/>
      <c r="AE8891" s="7"/>
      <c r="AM8891" s="8"/>
      <c r="AT8891" s="9"/>
      <c r="GM8891" s="12"/>
      <c r="GN8891" s="12"/>
      <c r="GO8891" s="12"/>
      <c r="GP8891" s="12"/>
      <c r="GQ8891" s="12"/>
    </row>
    <row r="8892" spans="9:199" s="1" customFormat="1">
      <c r="I8892" s="3"/>
      <c r="P8892" s="59"/>
      <c r="Q8892" s="59"/>
      <c r="R8892" s="59"/>
      <c r="T8892" s="3"/>
      <c r="U8892" s="5"/>
      <c r="V8892" s="3"/>
      <c r="W8892" s="5"/>
      <c r="AE8892" s="7"/>
      <c r="AM8892" s="8"/>
      <c r="AT8892" s="9"/>
      <c r="GM8892" s="12"/>
      <c r="GN8892" s="12"/>
      <c r="GO8892" s="12"/>
      <c r="GP8892" s="12"/>
      <c r="GQ8892" s="12"/>
    </row>
    <row r="8893" spans="9:199" s="1" customFormat="1">
      <c r="I8893" s="3"/>
      <c r="P8893" s="59"/>
      <c r="Q8893" s="59"/>
      <c r="R8893" s="59"/>
      <c r="T8893" s="3"/>
      <c r="U8893" s="5"/>
      <c r="V8893" s="3"/>
      <c r="W8893" s="5"/>
      <c r="AE8893" s="7"/>
      <c r="AM8893" s="8"/>
      <c r="AT8893" s="9"/>
      <c r="GM8893" s="12"/>
      <c r="GN8893" s="12"/>
      <c r="GO8893" s="12"/>
      <c r="GP8893" s="12"/>
      <c r="GQ8893" s="12"/>
    </row>
    <row r="8894" spans="9:199" s="1" customFormat="1">
      <c r="I8894" s="3"/>
      <c r="P8894" s="59"/>
      <c r="Q8894" s="59"/>
      <c r="R8894" s="59"/>
      <c r="T8894" s="3"/>
      <c r="U8894" s="5"/>
      <c r="V8894" s="3"/>
      <c r="W8894" s="5"/>
      <c r="AE8894" s="7"/>
      <c r="AM8894" s="8"/>
      <c r="AT8894" s="9"/>
      <c r="GM8894" s="12"/>
      <c r="GN8894" s="12"/>
      <c r="GO8894" s="12"/>
      <c r="GP8894" s="12"/>
      <c r="GQ8894" s="12"/>
    </row>
    <row r="8895" spans="9:199" s="1" customFormat="1">
      <c r="I8895" s="3"/>
      <c r="P8895" s="59"/>
      <c r="Q8895" s="59"/>
      <c r="R8895" s="59"/>
      <c r="T8895" s="3"/>
      <c r="U8895" s="5"/>
      <c r="V8895" s="3"/>
      <c r="W8895" s="5"/>
      <c r="AE8895" s="7"/>
      <c r="AM8895" s="8"/>
      <c r="AT8895" s="9"/>
      <c r="GM8895" s="12"/>
      <c r="GN8895" s="12"/>
      <c r="GO8895" s="12"/>
      <c r="GP8895" s="12"/>
      <c r="GQ8895" s="12"/>
    </row>
    <row r="8896" spans="9:199" s="1" customFormat="1">
      <c r="I8896" s="3"/>
      <c r="P8896" s="59"/>
      <c r="Q8896" s="59"/>
      <c r="R8896" s="59"/>
      <c r="T8896" s="3"/>
      <c r="U8896" s="5"/>
      <c r="V8896" s="3"/>
      <c r="W8896" s="5"/>
      <c r="AE8896" s="7"/>
      <c r="AM8896" s="8"/>
      <c r="AT8896" s="9"/>
      <c r="GM8896" s="12"/>
      <c r="GN8896" s="12"/>
      <c r="GO8896" s="12"/>
      <c r="GP8896" s="12"/>
      <c r="GQ8896" s="12"/>
    </row>
    <row r="8897" spans="9:199" s="1" customFormat="1">
      <c r="I8897" s="3"/>
      <c r="P8897" s="59"/>
      <c r="Q8897" s="59"/>
      <c r="R8897" s="59"/>
      <c r="T8897" s="3"/>
      <c r="U8897" s="5"/>
      <c r="V8897" s="3"/>
      <c r="W8897" s="5"/>
      <c r="AE8897" s="7"/>
      <c r="AM8897" s="8"/>
      <c r="AT8897" s="9"/>
      <c r="GM8897" s="12"/>
      <c r="GN8897" s="12"/>
      <c r="GO8897" s="12"/>
      <c r="GP8897" s="12"/>
      <c r="GQ8897" s="12"/>
    </row>
    <row r="8898" spans="9:199" s="1" customFormat="1">
      <c r="I8898" s="3"/>
      <c r="P8898" s="59"/>
      <c r="Q8898" s="59"/>
      <c r="R8898" s="59"/>
      <c r="T8898" s="3"/>
      <c r="U8898" s="5"/>
      <c r="V8898" s="3"/>
      <c r="W8898" s="5"/>
      <c r="AE8898" s="7"/>
      <c r="AM8898" s="8"/>
      <c r="AT8898" s="9"/>
      <c r="GM8898" s="12"/>
      <c r="GN8898" s="12"/>
      <c r="GO8898" s="12"/>
      <c r="GP8898" s="12"/>
      <c r="GQ8898" s="12"/>
    </row>
    <row r="8899" spans="9:199" s="1" customFormat="1">
      <c r="I8899" s="3"/>
      <c r="P8899" s="59"/>
      <c r="Q8899" s="59"/>
      <c r="R8899" s="59"/>
      <c r="T8899" s="3"/>
      <c r="U8899" s="5"/>
      <c r="V8899" s="3"/>
      <c r="W8899" s="5"/>
      <c r="AE8899" s="7"/>
      <c r="AM8899" s="8"/>
      <c r="AT8899" s="9"/>
      <c r="GM8899" s="12"/>
      <c r="GN8899" s="12"/>
      <c r="GO8899" s="12"/>
      <c r="GP8899" s="12"/>
      <c r="GQ8899" s="12"/>
    </row>
    <row r="8900" spans="9:199" s="1" customFormat="1">
      <c r="I8900" s="3"/>
      <c r="P8900" s="59"/>
      <c r="Q8900" s="59"/>
      <c r="R8900" s="59"/>
      <c r="T8900" s="3"/>
      <c r="U8900" s="5"/>
      <c r="V8900" s="3"/>
      <c r="W8900" s="5"/>
      <c r="AE8900" s="7"/>
      <c r="AM8900" s="8"/>
      <c r="AT8900" s="9"/>
      <c r="GM8900" s="12"/>
      <c r="GN8900" s="12"/>
      <c r="GO8900" s="12"/>
      <c r="GP8900" s="12"/>
      <c r="GQ8900" s="12"/>
    </row>
    <row r="8901" spans="9:199" s="1" customFormat="1">
      <c r="I8901" s="3"/>
      <c r="P8901" s="59"/>
      <c r="Q8901" s="59"/>
      <c r="R8901" s="59"/>
      <c r="T8901" s="3"/>
      <c r="U8901" s="5"/>
      <c r="V8901" s="3"/>
      <c r="W8901" s="5"/>
      <c r="AE8901" s="7"/>
      <c r="AM8901" s="8"/>
      <c r="AT8901" s="9"/>
      <c r="GM8901" s="12"/>
      <c r="GN8901" s="12"/>
      <c r="GO8901" s="12"/>
      <c r="GP8901" s="12"/>
      <c r="GQ8901" s="12"/>
    </row>
    <row r="8902" spans="9:199" s="1" customFormat="1">
      <c r="I8902" s="3"/>
      <c r="P8902" s="59"/>
      <c r="Q8902" s="59"/>
      <c r="R8902" s="59"/>
      <c r="T8902" s="3"/>
      <c r="U8902" s="5"/>
      <c r="V8902" s="3"/>
      <c r="W8902" s="5"/>
      <c r="AE8902" s="7"/>
      <c r="AM8902" s="8"/>
      <c r="AT8902" s="9"/>
      <c r="GM8902" s="12"/>
      <c r="GN8902" s="12"/>
      <c r="GO8902" s="12"/>
      <c r="GP8902" s="12"/>
      <c r="GQ8902" s="12"/>
    </row>
    <row r="8903" spans="9:199" s="1" customFormat="1">
      <c r="I8903" s="3"/>
      <c r="P8903" s="59"/>
      <c r="Q8903" s="59"/>
      <c r="R8903" s="59"/>
      <c r="T8903" s="3"/>
      <c r="U8903" s="5"/>
      <c r="V8903" s="3"/>
      <c r="W8903" s="5"/>
      <c r="AE8903" s="7"/>
      <c r="AM8903" s="8"/>
      <c r="AT8903" s="9"/>
      <c r="GM8903" s="12"/>
      <c r="GN8903" s="12"/>
      <c r="GO8903" s="12"/>
      <c r="GP8903" s="12"/>
      <c r="GQ8903" s="12"/>
    </row>
    <row r="8904" spans="9:199" s="1" customFormat="1">
      <c r="I8904" s="3"/>
      <c r="P8904" s="59"/>
      <c r="Q8904" s="59"/>
      <c r="R8904" s="59"/>
      <c r="T8904" s="3"/>
      <c r="U8904" s="5"/>
      <c r="V8904" s="3"/>
      <c r="W8904" s="5"/>
      <c r="AE8904" s="7"/>
      <c r="AM8904" s="8"/>
      <c r="AT8904" s="9"/>
      <c r="GM8904" s="12"/>
      <c r="GN8904" s="12"/>
      <c r="GO8904" s="12"/>
      <c r="GP8904" s="12"/>
      <c r="GQ8904" s="12"/>
    </row>
    <row r="8905" spans="9:199" s="1" customFormat="1">
      <c r="I8905" s="3"/>
      <c r="P8905" s="59"/>
      <c r="Q8905" s="59"/>
      <c r="R8905" s="59"/>
      <c r="T8905" s="3"/>
      <c r="U8905" s="5"/>
      <c r="V8905" s="3"/>
      <c r="W8905" s="5"/>
      <c r="AE8905" s="7"/>
      <c r="AM8905" s="8"/>
      <c r="AT8905" s="9"/>
      <c r="GM8905" s="12"/>
      <c r="GN8905" s="12"/>
      <c r="GO8905" s="12"/>
      <c r="GP8905" s="12"/>
      <c r="GQ8905" s="12"/>
    </row>
    <row r="8906" spans="9:199" s="1" customFormat="1">
      <c r="I8906" s="3"/>
      <c r="P8906" s="59"/>
      <c r="Q8906" s="59"/>
      <c r="R8906" s="59"/>
      <c r="T8906" s="3"/>
      <c r="U8906" s="5"/>
      <c r="V8906" s="3"/>
      <c r="W8906" s="5"/>
      <c r="AE8906" s="7"/>
      <c r="AM8906" s="8"/>
      <c r="AT8906" s="9"/>
      <c r="GM8906" s="12"/>
      <c r="GN8906" s="12"/>
      <c r="GO8906" s="12"/>
      <c r="GP8906" s="12"/>
      <c r="GQ8906" s="12"/>
    </row>
    <row r="8907" spans="9:199" s="1" customFormat="1">
      <c r="I8907" s="3"/>
      <c r="P8907" s="59"/>
      <c r="Q8907" s="59"/>
      <c r="R8907" s="59"/>
      <c r="T8907" s="3"/>
      <c r="U8907" s="5"/>
      <c r="V8907" s="3"/>
      <c r="W8907" s="5"/>
      <c r="AE8907" s="7"/>
      <c r="AM8907" s="8"/>
      <c r="AT8907" s="9"/>
      <c r="GM8907" s="12"/>
      <c r="GN8907" s="12"/>
      <c r="GO8907" s="12"/>
      <c r="GP8907" s="12"/>
      <c r="GQ8907" s="12"/>
    </row>
    <row r="8908" spans="9:199" s="1" customFormat="1">
      <c r="I8908" s="3"/>
      <c r="P8908" s="59"/>
      <c r="Q8908" s="59"/>
      <c r="R8908" s="59"/>
      <c r="T8908" s="3"/>
      <c r="U8908" s="5"/>
      <c r="V8908" s="3"/>
      <c r="W8908" s="5"/>
      <c r="AE8908" s="7"/>
      <c r="AM8908" s="8"/>
      <c r="AT8908" s="9"/>
      <c r="GM8908" s="12"/>
      <c r="GN8908" s="12"/>
      <c r="GO8908" s="12"/>
      <c r="GP8908" s="12"/>
      <c r="GQ8908" s="12"/>
    </row>
    <row r="8909" spans="9:199" s="1" customFormat="1">
      <c r="I8909" s="3"/>
      <c r="P8909" s="59"/>
      <c r="Q8909" s="59"/>
      <c r="R8909" s="59"/>
      <c r="T8909" s="3"/>
      <c r="U8909" s="5"/>
      <c r="V8909" s="3"/>
      <c r="W8909" s="5"/>
      <c r="AE8909" s="7"/>
      <c r="AM8909" s="8"/>
      <c r="AT8909" s="9"/>
      <c r="GM8909" s="12"/>
      <c r="GN8909" s="12"/>
      <c r="GO8909" s="12"/>
      <c r="GP8909" s="12"/>
      <c r="GQ8909" s="12"/>
    </row>
    <row r="8910" spans="9:199" s="1" customFormat="1">
      <c r="I8910" s="3"/>
      <c r="P8910" s="59"/>
      <c r="Q8910" s="59"/>
      <c r="R8910" s="59"/>
      <c r="T8910" s="3"/>
      <c r="U8910" s="5"/>
      <c r="V8910" s="3"/>
      <c r="W8910" s="5"/>
      <c r="AE8910" s="7"/>
      <c r="AM8910" s="8"/>
      <c r="AT8910" s="9"/>
      <c r="GM8910" s="12"/>
      <c r="GN8910" s="12"/>
      <c r="GO8910" s="12"/>
      <c r="GP8910" s="12"/>
      <c r="GQ8910" s="12"/>
    </row>
    <row r="8911" spans="9:199" s="1" customFormat="1">
      <c r="I8911" s="3"/>
      <c r="P8911" s="59"/>
      <c r="Q8911" s="59"/>
      <c r="R8911" s="59"/>
      <c r="T8911" s="3"/>
      <c r="U8911" s="5"/>
      <c r="V8911" s="3"/>
      <c r="W8911" s="5"/>
      <c r="AE8911" s="7"/>
      <c r="AM8911" s="8"/>
      <c r="AT8911" s="9"/>
      <c r="GM8911" s="12"/>
      <c r="GN8911" s="12"/>
      <c r="GO8911" s="12"/>
      <c r="GP8911" s="12"/>
      <c r="GQ8911" s="12"/>
    </row>
    <row r="8912" spans="9:199" s="1" customFormat="1">
      <c r="I8912" s="3"/>
      <c r="P8912" s="59"/>
      <c r="Q8912" s="59"/>
      <c r="R8912" s="59"/>
      <c r="T8912" s="3"/>
      <c r="U8912" s="5"/>
      <c r="V8912" s="3"/>
      <c r="W8912" s="5"/>
      <c r="AE8912" s="7"/>
      <c r="AM8912" s="8"/>
      <c r="AT8912" s="9"/>
      <c r="GM8912" s="12"/>
      <c r="GN8912" s="12"/>
      <c r="GO8912" s="12"/>
      <c r="GP8912" s="12"/>
      <c r="GQ8912" s="12"/>
    </row>
    <row r="8913" spans="9:199" s="1" customFormat="1">
      <c r="I8913" s="3"/>
      <c r="P8913" s="59"/>
      <c r="Q8913" s="59"/>
      <c r="R8913" s="59"/>
      <c r="T8913" s="3"/>
      <c r="U8913" s="5"/>
      <c r="V8913" s="3"/>
      <c r="W8913" s="5"/>
      <c r="AE8913" s="7"/>
      <c r="AM8913" s="8"/>
      <c r="AT8913" s="9"/>
      <c r="GM8913" s="12"/>
      <c r="GN8913" s="12"/>
      <c r="GO8913" s="12"/>
      <c r="GP8913" s="12"/>
      <c r="GQ8913" s="12"/>
    </row>
    <row r="8914" spans="9:199" s="1" customFormat="1">
      <c r="I8914" s="3"/>
      <c r="P8914" s="59"/>
      <c r="Q8914" s="59"/>
      <c r="R8914" s="59"/>
      <c r="T8914" s="3"/>
      <c r="U8914" s="5"/>
      <c r="V8914" s="3"/>
      <c r="W8914" s="5"/>
      <c r="AE8914" s="7"/>
      <c r="AM8914" s="8"/>
      <c r="AT8914" s="9"/>
      <c r="GM8914" s="12"/>
      <c r="GN8914" s="12"/>
      <c r="GO8914" s="12"/>
      <c r="GP8914" s="12"/>
      <c r="GQ8914" s="12"/>
    </row>
    <row r="8915" spans="9:199" s="1" customFormat="1">
      <c r="I8915" s="3"/>
      <c r="P8915" s="59"/>
      <c r="Q8915" s="59"/>
      <c r="R8915" s="59"/>
      <c r="T8915" s="3"/>
      <c r="U8915" s="5"/>
      <c r="V8915" s="3"/>
      <c r="W8915" s="5"/>
      <c r="AE8915" s="7"/>
      <c r="AM8915" s="8"/>
      <c r="AT8915" s="9"/>
      <c r="GM8915" s="12"/>
      <c r="GN8915" s="12"/>
      <c r="GO8915" s="12"/>
      <c r="GP8915" s="12"/>
      <c r="GQ8915" s="12"/>
    </row>
    <row r="8916" spans="9:199" s="1" customFormat="1">
      <c r="I8916" s="3"/>
      <c r="P8916" s="59"/>
      <c r="Q8916" s="59"/>
      <c r="R8916" s="59"/>
      <c r="T8916" s="3"/>
      <c r="U8916" s="5"/>
      <c r="V8916" s="3"/>
      <c r="W8916" s="5"/>
      <c r="AE8916" s="7"/>
      <c r="AM8916" s="8"/>
      <c r="AT8916" s="9"/>
      <c r="GM8916" s="12"/>
      <c r="GN8916" s="12"/>
      <c r="GO8916" s="12"/>
      <c r="GP8916" s="12"/>
      <c r="GQ8916" s="12"/>
    </row>
    <row r="8917" spans="9:199" s="1" customFormat="1">
      <c r="I8917" s="3"/>
      <c r="P8917" s="59"/>
      <c r="Q8917" s="59"/>
      <c r="R8917" s="59"/>
      <c r="T8917" s="3"/>
      <c r="U8917" s="5"/>
      <c r="V8917" s="3"/>
      <c r="W8917" s="5"/>
      <c r="AE8917" s="7"/>
      <c r="AM8917" s="8"/>
      <c r="AT8917" s="9"/>
      <c r="GM8917" s="12"/>
      <c r="GN8917" s="12"/>
      <c r="GO8917" s="12"/>
      <c r="GP8917" s="12"/>
      <c r="GQ8917" s="12"/>
    </row>
    <row r="8918" spans="9:199" s="1" customFormat="1">
      <c r="I8918" s="3"/>
      <c r="P8918" s="59"/>
      <c r="Q8918" s="59"/>
      <c r="R8918" s="59"/>
      <c r="T8918" s="3"/>
      <c r="U8918" s="5"/>
      <c r="V8918" s="3"/>
      <c r="W8918" s="5"/>
      <c r="AE8918" s="7"/>
      <c r="AM8918" s="8"/>
      <c r="AT8918" s="9"/>
      <c r="GM8918" s="12"/>
      <c r="GN8918" s="12"/>
      <c r="GO8918" s="12"/>
      <c r="GP8918" s="12"/>
      <c r="GQ8918" s="12"/>
    </row>
    <row r="8919" spans="9:199" s="1" customFormat="1">
      <c r="I8919" s="3"/>
      <c r="P8919" s="59"/>
      <c r="Q8919" s="59"/>
      <c r="R8919" s="59"/>
      <c r="T8919" s="3"/>
      <c r="U8919" s="5"/>
      <c r="V8919" s="3"/>
      <c r="W8919" s="5"/>
      <c r="AE8919" s="7"/>
      <c r="AM8919" s="8"/>
      <c r="AT8919" s="9"/>
      <c r="GM8919" s="12"/>
      <c r="GN8919" s="12"/>
      <c r="GO8919" s="12"/>
      <c r="GP8919" s="12"/>
      <c r="GQ8919" s="12"/>
    </row>
    <row r="8920" spans="9:199" s="1" customFormat="1">
      <c r="I8920" s="3"/>
      <c r="P8920" s="59"/>
      <c r="Q8920" s="59"/>
      <c r="R8920" s="59"/>
      <c r="T8920" s="3"/>
      <c r="U8920" s="5"/>
      <c r="V8920" s="3"/>
      <c r="W8920" s="5"/>
      <c r="AE8920" s="7"/>
      <c r="AM8920" s="8"/>
      <c r="AT8920" s="9"/>
      <c r="GM8920" s="12"/>
      <c r="GN8920" s="12"/>
      <c r="GO8920" s="12"/>
      <c r="GP8920" s="12"/>
      <c r="GQ8920" s="12"/>
    </row>
    <row r="8921" spans="9:199" s="1" customFormat="1">
      <c r="I8921" s="3"/>
      <c r="P8921" s="59"/>
      <c r="Q8921" s="59"/>
      <c r="R8921" s="59"/>
      <c r="T8921" s="3"/>
      <c r="U8921" s="5"/>
      <c r="V8921" s="3"/>
      <c r="W8921" s="5"/>
      <c r="AE8921" s="7"/>
      <c r="AM8921" s="8"/>
      <c r="AT8921" s="9"/>
      <c r="GM8921" s="12"/>
      <c r="GN8921" s="12"/>
      <c r="GO8921" s="12"/>
      <c r="GP8921" s="12"/>
      <c r="GQ8921" s="12"/>
    </row>
    <row r="8922" spans="9:199" s="1" customFormat="1">
      <c r="I8922" s="3"/>
      <c r="P8922" s="59"/>
      <c r="Q8922" s="59"/>
      <c r="R8922" s="59"/>
      <c r="T8922" s="3"/>
      <c r="U8922" s="5"/>
      <c r="V8922" s="3"/>
      <c r="W8922" s="5"/>
      <c r="AE8922" s="7"/>
      <c r="AM8922" s="8"/>
      <c r="AT8922" s="9"/>
      <c r="GM8922" s="12"/>
      <c r="GN8922" s="12"/>
      <c r="GO8922" s="12"/>
      <c r="GP8922" s="12"/>
      <c r="GQ8922" s="12"/>
    </row>
    <row r="8923" spans="9:199" s="1" customFormat="1">
      <c r="I8923" s="3"/>
      <c r="P8923" s="59"/>
      <c r="Q8923" s="59"/>
      <c r="R8923" s="59"/>
      <c r="T8923" s="3"/>
      <c r="U8923" s="5"/>
      <c r="V8923" s="3"/>
      <c r="W8923" s="5"/>
      <c r="AE8923" s="7"/>
      <c r="AM8923" s="8"/>
      <c r="AT8923" s="9"/>
      <c r="GM8923" s="12"/>
      <c r="GN8923" s="12"/>
      <c r="GO8923" s="12"/>
      <c r="GP8923" s="12"/>
      <c r="GQ8923" s="12"/>
    </row>
    <row r="8924" spans="9:199" s="1" customFormat="1">
      <c r="I8924" s="3"/>
      <c r="P8924" s="59"/>
      <c r="Q8924" s="59"/>
      <c r="R8924" s="59"/>
      <c r="T8924" s="3"/>
      <c r="U8924" s="5"/>
      <c r="V8924" s="3"/>
      <c r="W8924" s="5"/>
      <c r="AE8924" s="7"/>
      <c r="AM8924" s="8"/>
      <c r="AT8924" s="9"/>
      <c r="GM8924" s="12"/>
      <c r="GN8924" s="12"/>
      <c r="GO8924" s="12"/>
      <c r="GP8924" s="12"/>
      <c r="GQ8924" s="12"/>
    </row>
    <row r="8925" spans="9:199" s="1" customFormat="1">
      <c r="I8925" s="3"/>
      <c r="P8925" s="59"/>
      <c r="Q8925" s="59"/>
      <c r="R8925" s="59"/>
      <c r="T8925" s="3"/>
      <c r="U8925" s="5"/>
      <c r="V8925" s="3"/>
      <c r="W8925" s="5"/>
      <c r="AE8925" s="7"/>
      <c r="AM8925" s="8"/>
      <c r="AT8925" s="9"/>
      <c r="GM8925" s="12"/>
      <c r="GN8925" s="12"/>
      <c r="GO8925" s="12"/>
      <c r="GP8925" s="12"/>
      <c r="GQ8925" s="12"/>
    </row>
    <row r="8926" spans="9:199" s="1" customFormat="1">
      <c r="I8926" s="3"/>
      <c r="P8926" s="59"/>
      <c r="Q8926" s="59"/>
      <c r="R8926" s="59"/>
      <c r="T8926" s="3"/>
      <c r="U8926" s="5"/>
      <c r="V8926" s="3"/>
      <c r="W8926" s="5"/>
      <c r="AE8926" s="7"/>
      <c r="AM8926" s="8"/>
      <c r="AT8926" s="9"/>
      <c r="GM8926" s="12"/>
      <c r="GN8926" s="12"/>
      <c r="GO8926" s="12"/>
      <c r="GP8926" s="12"/>
      <c r="GQ8926" s="12"/>
    </row>
    <row r="8927" spans="9:199" s="1" customFormat="1">
      <c r="I8927" s="3"/>
      <c r="P8927" s="59"/>
      <c r="Q8927" s="59"/>
      <c r="R8927" s="59"/>
      <c r="T8927" s="3"/>
      <c r="U8927" s="5"/>
      <c r="V8927" s="3"/>
      <c r="W8927" s="5"/>
      <c r="AE8927" s="7"/>
      <c r="AM8927" s="8"/>
      <c r="AT8927" s="9"/>
      <c r="GM8927" s="12"/>
      <c r="GN8927" s="12"/>
      <c r="GO8927" s="12"/>
      <c r="GP8927" s="12"/>
      <c r="GQ8927" s="12"/>
    </row>
    <row r="8928" spans="9:199" s="1" customFormat="1">
      <c r="I8928" s="3"/>
      <c r="P8928" s="59"/>
      <c r="Q8928" s="59"/>
      <c r="R8928" s="59"/>
      <c r="T8928" s="3"/>
      <c r="U8928" s="5"/>
      <c r="V8928" s="3"/>
      <c r="W8928" s="5"/>
      <c r="AE8928" s="7"/>
      <c r="AM8928" s="8"/>
      <c r="AT8928" s="9"/>
      <c r="GM8928" s="12"/>
      <c r="GN8928" s="12"/>
      <c r="GO8928" s="12"/>
      <c r="GP8928" s="12"/>
      <c r="GQ8928" s="12"/>
    </row>
    <row r="8929" spans="9:199" s="1" customFormat="1">
      <c r="I8929" s="3"/>
      <c r="P8929" s="59"/>
      <c r="Q8929" s="59"/>
      <c r="R8929" s="59"/>
      <c r="T8929" s="3"/>
      <c r="U8929" s="5"/>
      <c r="V8929" s="3"/>
      <c r="W8929" s="5"/>
      <c r="AE8929" s="7"/>
      <c r="AM8929" s="8"/>
      <c r="AT8929" s="9"/>
      <c r="GM8929" s="12"/>
      <c r="GN8929" s="12"/>
      <c r="GO8929" s="12"/>
      <c r="GP8929" s="12"/>
      <c r="GQ8929" s="12"/>
    </row>
    <row r="8930" spans="9:199" s="1" customFormat="1">
      <c r="I8930" s="3"/>
      <c r="P8930" s="59"/>
      <c r="Q8930" s="59"/>
      <c r="R8930" s="59"/>
      <c r="T8930" s="3"/>
      <c r="U8930" s="5"/>
      <c r="V8930" s="3"/>
      <c r="W8930" s="5"/>
      <c r="AE8930" s="7"/>
      <c r="AM8930" s="8"/>
      <c r="AT8930" s="9"/>
      <c r="GM8930" s="12"/>
      <c r="GN8930" s="12"/>
      <c r="GO8930" s="12"/>
      <c r="GP8930" s="12"/>
      <c r="GQ8930" s="12"/>
    </row>
    <row r="8931" spans="9:199" s="1" customFormat="1">
      <c r="I8931" s="3"/>
      <c r="P8931" s="59"/>
      <c r="Q8931" s="59"/>
      <c r="R8931" s="59"/>
      <c r="T8931" s="3"/>
      <c r="U8931" s="5"/>
      <c r="V8931" s="3"/>
      <c r="W8931" s="5"/>
      <c r="AE8931" s="7"/>
      <c r="AM8931" s="8"/>
      <c r="AT8931" s="9"/>
      <c r="GM8931" s="12"/>
      <c r="GN8931" s="12"/>
      <c r="GO8931" s="12"/>
      <c r="GP8931" s="12"/>
      <c r="GQ8931" s="12"/>
    </row>
    <row r="8932" spans="9:199" s="1" customFormat="1">
      <c r="I8932" s="3"/>
      <c r="P8932" s="59"/>
      <c r="Q8932" s="59"/>
      <c r="R8932" s="59"/>
      <c r="T8932" s="3"/>
      <c r="U8932" s="5"/>
      <c r="V8932" s="3"/>
      <c r="W8932" s="5"/>
      <c r="AE8932" s="7"/>
      <c r="AM8932" s="8"/>
      <c r="AT8932" s="9"/>
      <c r="GM8932" s="12"/>
      <c r="GN8932" s="12"/>
      <c r="GO8932" s="12"/>
      <c r="GP8932" s="12"/>
      <c r="GQ8932" s="12"/>
    </row>
    <row r="8933" spans="9:199" s="1" customFormat="1">
      <c r="I8933" s="3"/>
      <c r="P8933" s="59"/>
      <c r="Q8933" s="59"/>
      <c r="R8933" s="59"/>
      <c r="T8933" s="3"/>
      <c r="U8933" s="5"/>
      <c r="V8933" s="3"/>
      <c r="W8933" s="5"/>
      <c r="AE8933" s="7"/>
      <c r="AM8933" s="8"/>
      <c r="AT8933" s="9"/>
      <c r="GM8933" s="12"/>
      <c r="GN8933" s="12"/>
      <c r="GO8933" s="12"/>
      <c r="GP8933" s="12"/>
      <c r="GQ8933" s="12"/>
    </row>
    <row r="8934" spans="9:199" s="1" customFormat="1">
      <c r="I8934" s="3"/>
      <c r="P8934" s="59"/>
      <c r="Q8934" s="59"/>
      <c r="R8934" s="59"/>
      <c r="T8934" s="3"/>
      <c r="U8934" s="5"/>
      <c r="V8934" s="3"/>
      <c r="W8934" s="5"/>
      <c r="AE8934" s="7"/>
      <c r="AM8934" s="8"/>
      <c r="AT8934" s="9"/>
      <c r="GM8934" s="12"/>
      <c r="GN8934" s="12"/>
      <c r="GO8934" s="12"/>
      <c r="GP8934" s="12"/>
      <c r="GQ8934" s="12"/>
    </row>
    <row r="8935" spans="9:199" s="1" customFormat="1">
      <c r="I8935" s="3"/>
      <c r="P8935" s="59"/>
      <c r="Q8935" s="59"/>
      <c r="R8935" s="59"/>
      <c r="T8935" s="3"/>
      <c r="U8935" s="5"/>
      <c r="V8935" s="3"/>
      <c r="W8935" s="5"/>
      <c r="AE8935" s="7"/>
      <c r="AM8935" s="8"/>
      <c r="AT8935" s="9"/>
      <c r="GM8935" s="12"/>
      <c r="GN8935" s="12"/>
      <c r="GO8935" s="12"/>
      <c r="GP8935" s="12"/>
      <c r="GQ8935" s="12"/>
    </row>
    <row r="8936" spans="9:199" s="1" customFormat="1">
      <c r="I8936" s="3"/>
      <c r="P8936" s="59"/>
      <c r="Q8936" s="59"/>
      <c r="R8936" s="59"/>
      <c r="T8936" s="3"/>
      <c r="U8936" s="5"/>
      <c r="V8936" s="3"/>
      <c r="W8936" s="5"/>
      <c r="AE8936" s="7"/>
      <c r="AM8936" s="8"/>
      <c r="AT8936" s="9"/>
      <c r="GM8936" s="12"/>
      <c r="GN8936" s="12"/>
      <c r="GO8936" s="12"/>
      <c r="GP8936" s="12"/>
      <c r="GQ8936" s="12"/>
    </row>
    <row r="8937" spans="9:199" s="1" customFormat="1">
      <c r="I8937" s="3"/>
      <c r="P8937" s="59"/>
      <c r="Q8937" s="59"/>
      <c r="R8937" s="59"/>
      <c r="T8937" s="3"/>
      <c r="U8937" s="5"/>
      <c r="V8937" s="3"/>
      <c r="W8937" s="5"/>
      <c r="AE8937" s="7"/>
      <c r="AM8937" s="8"/>
      <c r="AT8937" s="9"/>
      <c r="GM8937" s="12"/>
      <c r="GN8937" s="12"/>
      <c r="GO8937" s="12"/>
      <c r="GP8937" s="12"/>
      <c r="GQ8937" s="12"/>
    </row>
    <row r="8938" spans="9:199" s="1" customFormat="1">
      <c r="I8938" s="3"/>
      <c r="P8938" s="59"/>
      <c r="Q8938" s="59"/>
      <c r="R8938" s="59"/>
      <c r="T8938" s="3"/>
      <c r="U8938" s="5"/>
      <c r="V8938" s="3"/>
      <c r="W8938" s="5"/>
      <c r="AE8938" s="7"/>
      <c r="AM8938" s="8"/>
      <c r="AT8938" s="9"/>
      <c r="GM8938" s="12"/>
      <c r="GN8938" s="12"/>
      <c r="GO8938" s="12"/>
      <c r="GP8938" s="12"/>
      <c r="GQ8938" s="12"/>
    </row>
    <row r="8939" spans="9:199" s="1" customFormat="1">
      <c r="I8939" s="3"/>
      <c r="P8939" s="59"/>
      <c r="Q8939" s="59"/>
      <c r="R8939" s="59"/>
      <c r="T8939" s="3"/>
      <c r="U8939" s="5"/>
      <c r="V8939" s="3"/>
      <c r="W8939" s="5"/>
      <c r="AE8939" s="7"/>
      <c r="AM8939" s="8"/>
      <c r="AT8939" s="9"/>
      <c r="GM8939" s="12"/>
      <c r="GN8939" s="12"/>
      <c r="GO8939" s="12"/>
      <c r="GP8939" s="12"/>
      <c r="GQ8939" s="12"/>
    </row>
    <row r="8940" spans="9:199" s="1" customFormat="1">
      <c r="I8940" s="3"/>
      <c r="P8940" s="59"/>
      <c r="Q8940" s="59"/>
      <c r="R8940" s="59"/>
      <c r="T8940" s="3"/>
      <c r="U8940" s="5"/>
      <c r="V8940" s="3"/>
      <c r="W8940" s="5"/>
      <c r="AE8940" s="7"/>
      <c r="AM8940" s="8"/>
      <c r="AT8940" s="9"/>
      <c r="GM8940" s="12"/>
      <c r="GN8940" s="12"/>
      <c r="GO8940" s="12"/>
      <c r="GP8940" s="12"/>
      <c r="GQ8940" s="12"/>
    </row>
    <row r="8941" spans="9:199" s="1" customFormat="1">
      <c r="I8941" s="3"/>
      <c r="P8941" s="59"/>
      <c r="Q8941" s="59"/>
      <c r="R8941" s="59"/>
      <c r="T8941" s="3"/>
      <c r="U8941" s="5"/>
      <c r="V8941" s="3"/>
      <c r="W8941" s="5"/>
      <c r="AE8941" s="7"/>
      <c r="AM8941" s="8"/>
      <c r="AT8941" s="9"/>
      <c r="GM8941" s="12"/>
      <c r="GN8941" s="12"/>
      <c r="GO8941" s="12"/>
      <c r="GP8941" s="12"/>
      <c r="GQ8941" s="12"/>
    </row>
    <row r="8942" spans="9:199" s="1" customFormat="1">
      <c r="I8942" s="3"/>
      <c r="P8942" s="59"/>
      <c r="Q8942" s="59"/>
      <c r="R8942" s="59"/>
      <c r="T8942" s="3"/>
      <c r="U8942" s="5"/>
      <c r="V8942" s="3"/>
      <c r="W8942" s="5"/>
      <c r="AE8942" s="7"/>
      <c r="AM8942" s="8"/>
      <c r="AT8942" s="9"/>
      <c r="GM8942" s="12"/>
      <c r="GN8942" s="12"/>
      <c r="GO8942" s="12"/>
      <c r="GP8942" s="12"/>
      <c r="GQ8942" s="12"/>
    </row>
    <row r="8943" spans="9:199" s="1" customFormat="1">
      <c r="I8943" s="3"/>
      <c r="P8943" s="59"/>
      <c r="Q8943" s="59"/>
      <c r="R8943" s="59"/>
      <c r="T8943" s="3"/>
      <c r="U8943" s="5"/>
      <c r="V8943" s="3"/>
      <c r="W8943" s="5"/>
      <c r="AE8943" s="7"/>
      <c r="AM8943" s="8"/>
      <c r="AT8943" s="9"/>
      <c r="GM8943" s="12"/>
      <c r="GN8943" s="12"/>
      <c r="GO8943" s="12"/>
      <c r="GP8943" s="12"/>
      <c r="GQ8943" s="12"/>
    </row>
    <row r="8944" spans="9:199" s="1" customFormat="1">
      <c r="I8944" s="3"/>
      <c r="P8944" s="59"/>
      <c r="Q8944" s="59"/>
      <c r="R8944" s="59"/>
      <c r="T8944" s="3"/>
      <c r="U8944" s="5"/>
      <c r="V8944" s="3"/>
      <c r="W8944" s="5"/>
      <c r="AE8944" s="7"/>
      <c r="AM8944" s="8"/>
      <c r="AT8944" s="9"/>
      <c r="GM8944" s="12"/>
      <c r="GN8944" s="12"/>
      <c r="GO8944" s="12"/>
      <c r="GP8944" s="12"/>
      <c r="GQ8944" s="12"/>
    </row>
    <row r="8945" spans="9:199" s="1" customFormat="1">
      <c r="I8945" s="3"/>
      <c r="P8945" s="59"/>
      <c r="Q8945" s="59"/>
      <c r="R8945" s="59"/>
      <c r="T8945" s="3"/>
      <c r="U8945" s="5"/>
      <c r="V8945" s="3"/>
      <c r="W8945" s="5"/>
      <c r="AE8945" s="7"/>
      <c r="AM8945" s="8"/>
      <c r="AT8945" s="9"/>
      <c r="GM8945" s="12"/>
      <c r="GN8945" s="12"/>
      <c r="GO8945" s="12"/>
      <c r="GP8945" s="12"/>
      <c r="GQ8945" s="12"/>
    </row>
    <row r="8946" spans="9:199" s="1" customFormat="1">
      <c r="I8946" s="3"/>
      <c r="P8946" s="59"/>
      <c r="Q8946" s="59"/>
      <c r="R8946" s="59"/>
      <c r="T8946" s="3"/>
      <c r="U8946" s="5"/>
      <c r="V8946" s="3"/>
      <c r="W8946" s="5"/>
      <c r="AE8946" s="7"/>
      <c r="AM8946" s="8"/>
      <c r="AT8946" s="9"/>
      <c r="GM8946" s="12"/>
      <c r="GN8946" s="12"/>
      <c r="GO8946" s="12"/>
      <c r="GP8946" s="12"/>
      <c r="GQ8946" s="12"/>
    </row>
    <row r="8947" spans="9:199" s="1" customFormat="1">
      <c r="I8947" s="3"/>
      <c r="P8947" s="59"/>
      <c r="Q8947" s="59"/>
      <c r="R8947" s="59"/>
      <c r="T8947" s="3"/>
      <c r="U8947" s="5"/>
      <c r="V8947" s="3"/>
      <c r="W8947" s="5"/>
      <c r="AE8947" s="7"/>
      <c r="AM8947" s="8"/>
      <c r="AT8947" s="9"/>
      <c r="GM8947" s="12"/>
      <c r="GN8947" s="12"/>
      <c r="GO8947" s="12"/>
      <c r="GP8947" s="12"/>
      <c r="GQ8947" s="12"/>
    </row>
    <row r="8948" spans="9:199" s="1" customFormat="1">
      <c r="I8948" s="3"/>
      <c r="P8948" s="59"/>
      <c r="Q8948" s="59"/>
      <c r="R8948" s="59"/>
      <c r="T8948" s="3"/>
      <c r="U8948" s="5"/>
      <c r="V8948" s="3"/>
      <c r="W8948" s="5"/>
      <c r="AE8948" s="7"/>
      <c r="AM8948" s="8"/>
      <c r="AT8948" s="9"/>
      <c r="GM8948" s="12"/>
      <c r="GN8948" s="12"/>
      <c r="GO8948" s="12"/>
      <c r="GP8948" s="12"/>
      <c r="GQ8948" s="12"/>
    </row>
    <row r="8949" spans="9:199" s="1" customFormat="1">
      <c r="I8949" s="3"/>
      <c r="P8949" s="59"/>
      <c r="Q8949" s="59"/>
      <c r="R8949" s="59"/>
      <c r="T8949" s="3"/>
      <c r="U8949" s="5"/>
      <c r="V8949" s="3"/>
      <c r="W8949" s="5"/>
      <c r="AE8949" s="7"/>
      <c r="AM8949" s="8"/>
      <c r="AT8949" s="9"/>
      <c r="GM8949" s="12"/>
      <c r="GN8949" s="12"/>
      <c r="GO8949" s="12"/>
      <c r="GP8949" s="12"/>
      <c r="GQ8949" s="12"/>
    </row>
    <row r="8950" spans="9:199" s="1" customFormat="1">
      <c r="I8950" s="3"/>
      <c r="P8950" s="59"/>
      <c r="Q8950" s="59"/>
      <c r="R8950" s="59"/>
      <c r="T8950" s="3"/>
      <c r="U8950" s="5"/>
      <c r="V8950" s="3"/>
      <c r="W8950" s="5"/>
      <c r="AE8950" s="7"/>
      <c r="AM8950" s="8"/>
      <c r="AT8950" s="9"/>
      <c r="GM8950" s="12"/>
      <c r="GN8950" s="12"/>
      <c r="GO8950" s="12"/>
      <c r="GP8950" s="12"/>
      <c r="GQ8950" s="12"/>
    </row>
    <row r="8951" spans="9:199" s="1" customFormat="1">
      <c r="I8951" s="3"/>
      <c r="P8951" s="59"/>
      <c r="Q8951" s="59"/>
      <c r="R8951" s="59"/>
      <c r="T8951" s="3"/>
      <c r="U8951" s="5"/>
      <c r="V8951" s="3"/>
      <c r="W8951" s="5"/>
      <c r="AE8951" s="7"/>
      <c r="AM8951" s="8"/>
      <c r="AT8951" s="9"/>
      <c r="GM8951" s="12"/>
      <c r="GN8951" s="12"/>
      <c r="GO8951" s="12"/>
      <c r="GP8951" s="12"/>
      <c r="GQ8951" s="12"/>
    </row>
    <row r="8952" spans="9:199" s="1" customFormat="1">
      <c r="I8952" s="3"/>
      <c r="P8952" s="59"/>
      <c r="Q8952" s="59"/>
      <c r="R8952" s="59"/>
      <c r="T8952" s="3"/>
      <c r="U8952" s="5"/>
      <c r="V8952" s="3"/>
      <c r="W8952" s="5"/>
      <c r="AE8952" s="7"/>
      <c r="AM8952" s="8"/>
      <c r="AT8952" s="9"/>
      <c r="GM8952" s="12"/>
      <c r="GN8952" s="12"/>
      <c r="GO8952" s="12"/>
      <c r="GP8952" s="12"/>
      <c r="GQ8952" s="12"/>
    </row>
    <row r="8953" spans="9:199" s="1" customFormat="1">
      <c r="I8953" s="3"/>
      <c r="P8953" s="59"/>
      <c r="Q8953" s="59"/>
      <c r="R8953" s="59"/>
      <c r="T8953" s="3"/>
      <c r="U8953" s="5"/>
      <c r="V8953" s="3"/>
      <c r="W8953" s="5"/>
      <c r="AE8953" s="7"/>
      <c r="AM8953" s="8"/>
      <c r="AT8953" s="9"/>
      <c r="GM8953" s="12"/>
      <c r="GN8953" s="12"/>
      <c r="GO8953" s="12"/>
      <c r="GP8953" s="12"/>
      <c r="GQ8953" s="12"/>
    </row>
    <row r="8954" spans="9:199" s="1" customFormat="1">
      <c r="I8954" s="3"/>
      <c r="P8954" s="59"/>
      <c r="Q8954" s="59"/>
      <c r="R8954" s="59"/>
      <c r="T8954" s="3"/>
      <c r="U8954" s="5"/>
      <c r="V8954" s="3"/>
      <c r="W8954" s="5"/>
      <c r="AE8954" s="7"/>
      <c r="AM8954" s="8"/>
      <c r="AT8954" s="9"/>
      <c r="GM8954" s="12"/>
      <c r="GN8954" s="12"/>
      <c r="GO8954" s="12"/>
      <c r="GP8954" s="12"/>
      <c r="GQ8954" s="12"/>
    </row>
    <row r="8955" spans="9:199" s="1" customFormat="1">
      <c r="I8955" s="3"/>
      <c r="P8955" s="59"/>
      <c r="Q8955" s="59"/>
      <c r="R8955" s="59"/>
      <c r="T8955" s="3"/>
      <c r="U8955" s="5"/>
      <c r="V8955" s="3"/>
      <c r="W8955" s="5"/>
      <c r="AE8955" s="7"/>
      <c r="AM8955" s="8"/>
      <c r="AT8955" s="9"/>
      <c r="GM8955" s="12"/>
      <c r="GN8955" s="12"/>
      <c r="GO8955" s="12"/>
      <c r="GP8955" s="12"/>
      <c r="GQ8955" s="12"/>
    </row>
    <row r="8956" spans="9:199" s="1" customFormat="1">
      <c r="I8956" s="3"/>
      <c r="P8956" s="59"/>
      <c r="Q8956" s="59"/>
      <c r="R8956" s="59"/>
      <c r="T8956" s="3"/>
      <c r="U8956" s="5"/>
      <c r="V8956" s="3"/>
      <c r="W8956" s="5"/>
      <c r="AE8956" s="7"/>
      <c r="AM8956" s="8"/>
      <c r="AT8956" s="9"/>
      <c r="GM8956" s="12"/>
      <c r="GN8956" s="12"/>
      <c r="GO8956" s="12"/>
      <c r="GP8956" s="12"/>
      <c r="GQ8956" s="12"/>
    </row>
    <row r="8957" spans="9:199" s="1" customFormat="1">
      <c r="I8957" s="3"/>
      <c r="P8957" s="59"/>
      <c r="Q8957" s="59"/>
      <c r="R8957" s="59"/>
      <c r="T8957" s="3"/>
      <c r="U8957" s="5"/>
      <c r="V8957" s="3"/>
      <c r="W8957" s="5"/>
      <c r="AE8957" s="7"/>
      <c r="AM8957" s="8"/>
      <c r="AT8957" s="9"/>
      <c r="GM8957" s="12"/>
      <c r="GN8957" s="12"/>
      <c r="GO8957" s="12"/>
      <c r="GP8957" s="12"/>
      <c r="GQ8957" s="12"/>
    </row>
    <row r="8958" spans="9:199" s="1" customFormat="1">
      <c r="I8958" s="3"/>
      <c r="P8958" s="59"/>
      <c r="Q8958" s="59"/>
      <c r="R8958" s="59"/>
      <c r="T8958" s="3"/>
      <c r="U8958" s="5"/>
      <c r="V8958" s="3"/>
      <c r="W8958" s="5"/>
      <c r="AE8958" s="7"/>
      <c r="AM8958" s="8"/>
      <c r="AT8958" s="9"/>
      <c r="GM8958" s="12"/>
      <c r="GN8958" s="12"/>
      <c r="GO8958" s="12"/>
      <c r="GP8958" s="12"/>
      <c r="GQ8958" s="12"/>
    </row>
    <row r="8959" spans="9:199" s="1" customFormat="1">
      <c r="I8959" s="3"/>
      <c r="P8959" s="59"/>
      <c r="Q8959" s="59"/>
      <c r="R8959" s="59"/>
      <c r="T8959" s="3"/>
      <c r="U8959" s="5"/>
      <c r="V8959" s="3"/>
      <c r="W8959" s="5"/>
      <c r="AE8959" s="7"/>
      <c r="AM8959" s="8"/>
      <c r="AT8959" s="9"/>
      <c r="GM8959" s="12"/>
      <c r="GN8959" s="12"/>
      <c r="GO8959" s="12"/>
      <c r="GP8959" s="12"/>
      <c r="GQ8959" s="12"/>
    </row>
    <row r="8960" spans="9:199" s="1" customFormat="1">
      <c r="I8960" s="3"/>
      <c r="P8960" s="59"/>
      <c r="Q8960" s="59"/>
      <c r="R8960" s="59"/>
      <c r="T8960" s="3"/>
      <c r="U8960" s="5"/>
      <c r="V8960" s="3"/>
      <c r="W8960" s="5"/>
      <c r="AE8960" s="7"/>
      <c r="AM8960" s="8"/>
      <c r="AT8960" s="9"/>
      <c r="GM8960" s="12"/>
      <c r="GN8960" s="12"/>
      <c r="GO8960" s="12"/>
      <c r="GP8960" s="12"/>
      <c r="GQ8960" s="12"/>
    </row>
    <row r="8961" spans="9:199" s="1" customFormat="1">
      <c r="I8961" s="3"/>
      <c r="P8961" s="59"/>
      <c r="Q8961" s="59"/>
      <c r="R8961" s="59"/>
      <c r="T8961" s="3"/>
      <c r="U8961" s="5"/>
      <c r="V8961" s="3"/>
      <c r="W8961" s="5"/>
      <c r="AE8961" s="7"/>
      <c r="AM8961" s="8"/>
      <c r="AT8961" s="9"/>
      <c r="GM8961" s="12"/>
      <c r="GN8961" s="12"/>
      <c r="GO8961" s="12"/>
      <c r="GP8961" s="12"/>
      <c r="GQ8961" s="12"/>
    </row>
    <row r="8962" spans="9:199" s="1" customFormat="1">
      <c r="I8962" s="3"/>
      <c r="P8962" s="59"/>
      <c r="Q8962" s="59"/>
      <c r="R8962" s="59"/>
      <c r="T8962" s="3"/>
      <c r="U8962" s="5"/>
      <c r="V8962" s="3"/>
      <c r="W8962" s="5"/>
      <c r="AE8962" s="7"/>
      <c r="AM8962" s="8"/>
      <c r="AT8962" s="9"/>
      <c r="GM8962" s="12"/>
      <c r="GN8962" s="12"/>
      <c r="GO8962" s="12"/>
      <c r="GP8962" s="12"/>
      <c r="GQ8962" s="12"/>
    </row>
    <row r="8963" spans="9:199" s="1" customFormat="1">
      <c r="I8963" s="3"/>
      <c r="P8963" s="59"/>
      <c r="Q8963" s="59"/>
      <c r="R8963" s="59"/>
      <c r="T8963" s="3"/>
      <c r="U8963" s="5"/>
      <c r="V8963" s="3"/>
      <c r="W8963" s="5"/>
      <c r="AE8963" s="7"/>
      <c r="AM8963" s="8"/>
      <c r="AT8963" s="9"/>
      <c r="GM8963" s="12"/>
      <c r="GN8963" s="12"/>
      <c r="GO8963" s="12"/>
      <c r="GP8963" s="12"/>
      <c r="GQ8963" s="12"/>
    </row>
    <row r="8964" spans="9:199" s="1" customFormat="1">
      <c r="I8964" s="3"/>
      <c r="P8964" s="59"/>
      <c r="Q8964" s="59"/>
      <c r="R8964" s="59"/>
      <c r="T8964" s="3"/>
      <c r="U8964" s="5"/>
      <c r="V8964" s="3"/>
      <c r="W8964" s="5"/>
      <c r="AE8964" s="7"/>
      <c r="AM8964" s="8"/>
      <c r="AT8964" s="9"/>
      <c r="GM8964" s="12"/>
      <c r="GN8964" s="12"/>
      <c r="GO8964" s="12"/>
      <c r="GP8964" s="12"/>
      <c r="GQ8964" s="12"/>
    </row>
    <row r="8965" spans="9:199" s="1" customFormat="1">
      <c r="I8965" s="3"/>
      <c r="P8965" s="59"/>
      <c r="Q8965" s="59"/>
      <c r="R8965" s="59"/>
      <c r="T8965" s="3"/>
      <c r="U8965" s="5"/>
      <c r="V8965" s="3"/>
      <c r="W8965" s="5"/>
      <c r="AE8965" s="7"/>
      <c r="AM8965" s="8"/>
      <c r="AT8965" s="9"/>
      <c r="GM8965" s="12"/>
      <c r="GN8965" s="12"/>
      <c r="GO8965" s="12"/>
      <c r="GP8965" s="12"/>
      <c r="GQ8965" s="12"/>
    </row>
    <row r="8966" spans="9:199" s="1" customFormat="1">
      <c r="I8966" s="3"/>
      <c r="P8966" s="59"/>
      <c r="Q8966" s="59"/>
      <c r="R8966" s="59"/>
      <c r="T8966" s="3"/>
      <c r="U8966" s="5"/>
      <c r="V8966" s="3"/>
      <c r="W8966" s="5"/>
      <c r="AE8966" s="7"/>
      <c r="AM8966" s="8"/>
      <c r="AT8966" s="9"/>
      <c r="GM8966" s="12"/>
      <c r="GN8966" s="12"/>
      <c r="GO8966" s="12"/>
      <c r="GP8966" s="12"/>
      <c r="GQ8966" s="12"/>
    </row>
    <row r="8967" spans="9:199" s="1" customFormat="1">
      <c r="I8967" s="3"/>
      <c r="P8967" s="59"/>
      <c r="Q8967" s="59"/>
      <c r="R8967" s="59"/>
      <c r="T8967" s="3"/>
      <c r="U8967" s="5"/>
      <c r="V8967" s="3"/>
      <c r="W8967" s="5"/>
      <c r="AE8967" s="7"/>
      <c r="AM8967" s="8"/>
      <c r="AT8967" s="9"/>
      <c r="GM8967" s="12"/>
      <c r="GN8967" s="12"/>
      <c r="GO8967" s="12"/>
      <c r="GP8967" s="12"/>
      <c r="GQ8967" s="12"/>
    </row>
    <row r="8968" spans="9:199" s="1" customFormat="1">
      <c r="I8968" s="3"/>
      <c r="P8968" s="59"/>
      <c r="Q8968" s="59"/>
      <c r="R8968" s="59"/>
      <c r="T8968" s="3"/>
      <c r="U8968" s="5"/>
      <c r="V8968" s="3"/>
      <c r="W8968" s="5"/>
      <c r="AE8968" s="7"/>
      <c r="AM8968" s="8"/>
      <c r="AT8968" s="9"/>
      <c r="GM8968" s="12"/>
      <c r="GN8968" s="12"/>
      <c r="GO8968" s="12"/>
      <c r="GP8968" s="12"/>
      <c r="GQ8968" s="12"/>
    </row>
    <row r="8969" spans="9:199" s="1" customFormat="1">
      <c r="I8969" s="3"/>
      <c r="P8969" s="59"/>
      <c r="Q8969" s="59"/>
      <c r="R8969" s="59"/>
      <c r="T8969" s="3"/>
      <c r="U8969" s="5"/>
      <c r="V8969" s="3"/>
      <c r="W8969" s="5"/>
      <c r="AE8969" s="7"/>
      <c r="AM8969" s="8"/>
      <c r="AT8969" s="9"/>
      <c r="GM8969" s="12"/>
      <c r="GN8969" s="12"/>
      <c r="GO8969" s="12"/>
      <c r="GP8969" s="12"/>
      <c r="GQ8969" s="12"/>
    </row>
    <row r="8970" spans="9:199" s="1" customFormat="1">
      <c r="I8970" s="3"/>
      <c r="P8970" s="59"/>
      <c r="Q8970" s="59"/>
      <c r="R8970" s="59"/>
      <c r="T8970" s="3"/>
      <c r="U8970" s="5"/>
      <c r="V8970" s="3"/>
      <c r="W8970" s="5"/>
      <c r="AE8970" s="7"/>
      <c r="AM8970" s="8"/>
      <c r="AT8970" s="9"/>
      <c r="GM8970" s="12"/>
      <c r="GN8970" s="12"/>
      <c r="GO8970" s="12"/>
      <c r="GP8970" s="12"/>
      <c r="GQ8970" s="12"/>
    </row>
    <row r="8971" spans="9:199" s="1" customFormat="1">
      <c r="I8971" s="3"/>
      <c r="P8971" s="59"/>
      <c r="Q8971" s="59"/>
      <c r="R8971" s="59"/>
      <c r="T8971" s="3"/>
      <c r="U8971" s="5"/>
      <c r="V8971" s="3"/>
      <c r="W8971" s="5"/>
      <c r="AE8971" s="7"/>
      <c r="AM8971" s="8"/>
      <c r="AT8971" s="9"/>
      <c r="GM8971" s="12"/>
      <c r="GN8971" s="12"/>
      <c r="GO8971" s="12"/>
      <c r="GP8971" s="12"/>
      <c r="GQ8971" s="12"/>
    </row>
    <row r="8972" spans="9:199" s="1" customFormat="1">
      <c r="I8972" s="3"/>
      <c r="P8972" s="59"/>
      <c r="Q8972" s="59"/>
      <c r="R8972" s="59"/>
      <c r="T8972" s="3"/>
      <c r="U8972" s="5"/>
      <c r="V8972" s="3"/>
      <c r="W8972" s="5"/>
      <c r="AE8972" s="7"/>
      <c r="AM8972" s="8"/>
      <c r="AT8972" s="9"/>
      <c r="GM8972" s="12"/>
      <c r="GN8972" s="12"/>
      <c r="GO8972" s="12"/>
      <c r="GP8972" s="12"/>
      <c r="GQ8972" s="12"/>
    </row>
    <row r="8973" spans="9:199" s="1" customFormat="1">
      <c r="I8973" s="3"/>
      <c r="P8973" s="59"/>
      <c r="Q8973" s="59"/>
      <c r="R8973" s="59"/>
      <c r="T8973" s="3"/>
      <c r="U8973" s="5"/>
      <c r="V8973" s="3"/>
      <c r="W8973" s="5"/>
      <c r="AE8973" s="7"/>
      <c r="AM8973" s="8"/>
      <c r="AT8973" s="9"/>
      <c r="GM8973" s="12"/>
      <c r="GN8973" s="12"/>
      <c r="GO8973" s="12"/>
      <c r="GP8973" s="12"/>
      <c r="GQ8973" s="12"/>
    </row>
    <row r="8974" spans="9:199" s="1" customFormat="1">
      <c r="I8974" s="3"/>
      <c r="P8974" s="59"/>
      <c r="Q8974" s="59"/>
      <c r="R8974" s="59"/>
      <c r="T8974" s="3"/>
      <c r="U8974" s="5"/>
      <c r="V8974" s="3"/>
      <c r="W8974" s="5"/>
      <c r="AE8974" s="7"/>
      <c r="AM8974" s="8"/>
      <c r="AT8974" s="9"/>
      <c r="GM8974" s="12"/>
      <c r="GN8974" s="12"/>
      <c r="GO8974" s="12"/>
      <c r="GP8974" s="12"/>
      <c r="GQ8974" s="12"/>
    </row>
    <row r="8975" spans="9:199" s="1" customFormat="1">
      <c r="I8975" s="3"/>
      <c r="P8975" s="59"/>
      <c r="Q8975" s="59"/>
      <c r="R8975" s="59"/>
      <c r="T8975" s="3"/>
      <c r="U8975" s="5"/>
      <c r="V8975" s="3"/>
      <c r="W8975" s="5"/>
      <c r="AE8975" s="7"/>
      <c r="AM8975" s="8"/>
      <c r="AT8975" s="9"/>
      <c r="GM8975" s="12"/>
      <c r="GN8975" s="12"/>
      <c r="GO8975" s="12"/>
      <c r="GP8975" s="12"/>
      <c r="GQ8975" s="12"/>
    </row>
    <row r="8976" spans="9:199" s="1" customFormat="1">
      <c r="I8976" s="3"/>
      <c r="P8976" s="59"/>
      <c r="Q8976" s="59"/>
      <c r="R8976" s="59"/>
      <c r="T8976" s="3"/>
      <c r="U8976" s="5"/>
      <c r="V8976" s="3"/>
      <c r="W8976" s="5"/>
      <c r="AE8976" s="7"/>
      <c r="AM8976" s="8"/>
      <c r="AT8976" s="9"/>
      <c r="GM8976" s="12"/>
      <c r="GN8976" s="12"/>
      <c r="GO8976" s="12"/>
      <c r="GP8976" s="12"/>
      <c r="GQ8976" s="12"/>
    </row>
    <row r="8977" spans="9:199" s="1" customFormat="1">
      <c r="I8977" s="3"/>
      <c r="P8977" s="59"/>
      <c r="Q8977" s="59"/>
      <c r="R8977" s="59"/>
      <c r="T8977" s="3"/>
      <c r="U8977" s="5"/>
      <c r="V8977" s="3"/>
      <c r="W8977" s="5"/>
      <c r="AE8977" s="7"/>
      <c r="AM8977" s="8"/>
      <c r="AT8977" s="9"/>
      <c r="GM8977" s="12"/>
      <c r="GN8977" s="12"/>
      <c r="GO8977" s="12"/>
      <c r="GP8977" s="12"/>
      <c r="GQ8977" s="12"/>
    </row>
    <row r="8978" spans="9:199" s="1" customFormat="1">
      <c r="I8978" s="3"/>
      <c r="P8978" s="59"/>
      <c r="Q8978" s="59"/>
      <c r="R8978" s="59"/>
      <c r="T8978" s="3"/>
      <c r="U8978" s="5"/>
      <c r="V8978" s="3"/>
      <c r="W8978" s="5"/>
      <c r="AE8978" s="7"/>
      <c r="AM8978" s="8"/>
      <c r="AT8978" s="9"/>
      <c r="GM8978" s="12"/>
      <c r="GN8978" s="12"/>
      <c r="GO8978" s="12"/>
      <c r="GP8978" s="12"/>
      <c r="GQ8978" s="12"/>
    </row>
    <row r="8979" spans="9:199" s="1" customFormat="1">
      <c r="I8979" s="3"/>
      <c r="P8979" s="59"/>
      <c r="Q8979" s="59"/>
      <c r="R8979" s="59"/>
      <c r="T8979" s="3"/>
      <c r="U8979" s="5"/>
      <c r="V8979" s="3"/>
      <c r="W8979" s="5"/>
      <c r="AE8979" s="7"/>
      <c r="AM8979" s="8"/>
      <c r="AT8979" s="9"/>
      <c r="GM8979" s="12"/>
      <c r="GN8979" s="12"/>
      <c r="GO8979" s="12"/>
      <c r="GP8979" s="12"/>
      <c r="GQ8979" s="12"/>
    </row>
    <row r="8980" spans="9:199" s="1" customFormat="1">
      <c r="I8980" s="3"/>
      <c r="P8980" s="59"/>
      <c r="Q8980" s="59"/>
      <c r="R8980" s="59"/>
      <c r="T8980" s="3"/>
      <c r="U8980" s="5"/>
      <c r="V8980" s="3"/>
      <c r="W8980" s="5"/>
      <c r="AE8980" s="7"/>
      <c r="AM8980" s="8"/>
      <c r="AT8980" s="9"/>
      <c r="GM8980" s="12"/>
      <c r="GN8980" s="12"/>
      <c r="GO8980" s="12"/>
      <c r="GP8980" s="12"/>
      <c r="GQ8980" s="12"/>
    </row>
    <row r="8981" spans="9:199" s="1" customFormat="1">
      <c r="I8981" s="3"/>
      <c r="P8981" s="59"/>
      <c r="Q8981" s="59"/>
      <c r="R8981" s="59"/>
      <c r="T8981" s="3"/>
      <c r="U8981" s="5"/>
      <c r="V8981" s="3"/>
      <c r="W8981" s="5"/>
      <c r="AE8981" s="7"/>
      <c r="AM8981" s="8"/>
      <c r="AT8981" s="9"/>
      <c r="GM8981" s="12"/>
      <c r="GN8981" s="12"/>
      <c r="GO8981" s="12"/>
      <c r="GP8981" s="12"/>
      <c r="GQ8981" s="12"/>
    </row>
    <row r="8982" spans="9:199" s="1" customFormat="1">
      <c r="I8982" s="3"/>
      <c r="P8982" s="59"/>
      <c r="Q8982" s="59"/>
      <c r="R8982" s="59"/>
      <c r="T8982" s="3"/>
      <c r="U8982" s="5"/>
      <c r="V8982" s="3"/>
      <c r="W8982" s="5"/>
      <c r="AE8982" s="7"/>
      <c r="AM8982" s="8"/>
      <c r="AT8982" s="9"/>
      <c r="GM8982" s="12"/>
      <c r="GN8982" s="12"/>
      <c r="GO8982" s="12"/>
      <c r="GP8982" s="12"/>
      <c r="GQ8982" s="12"/>
    </row>
    <row r="8983" spans="9:199" s="1" customFormat="1">
      <c r="I8983" s="3"/>
      <c r="P8983" s="59"/>
      <c r="Q8983" s="59"/>
      <c r="R8983" s="59"/>
      <c r="T8983" s="3"/>
      <c r="U8983" s="5"/>
      <c r="V8983" s="3"/>
      <c r="W8983" s="5"/>
      <c r="AE8983" s="7"/>
      <c r="AM8983" s="8"/>
      <c r="AT8983" s="9"/>
      <c r="GM8983" s="12"/>
      <c r="GN8983" s="12"/>
      <c r="GO8983" s="12"/>
      <c r="GP8983" s="12"/>
      <c r="GQ8983" s="12"/>
    </row>
    <row r="8984" spans="9:199" s="1" customFormat="1">
      <c r="I8984" s="3"/>
      <c r="P8984" s="59"/>
      <c r="Q8984" s="59"/>
      <c r="R8984" s="59"/>
      <c r="T8984" s="3"/>
      <c r="U8984" s="5"/>
      <c r="V8984" s="3"/>
      <c r="W8984" s="5"/>
      <c r="AE8984" s="7"/>
      <c r="AM8984" s="8"/>
      <c r="AT8984" s="9"/>
      <c r="GM8984" s="12"/>
      <c r="GN8984" s="12"/>
      <c r="GO8984" s="12"/>
      <c r="GP8984" s="12"/>
      <c r="GQ8984" s="12"/>
    </row>
    <row r="8985" spans="9:199" s="1" customFormat="1">
      <c r="I8985" s="3"/>
      <c r="P8985" s="59"/>
      <c r="Q8985" s="59"/>
      <c r="R8985" s="59"/>
      <c r="T8985" s="3"/>
      <c r="U8985" s="5"/>
      <c r="V8985" s="3"/>
      <c r="W8985" s="5"/>
      <c r="AE8985" s="7"/>
      <c r="AM8985" s="8"/>
      <c r="AT8985" s="9"/>
      <c r="GM8985" s="12"/>
      <c r="GN8985" s="12"/>
      <c r="GO8985" s="12"/>
      <c r="GP8985" s="12"/>
      <c r="GQ8985" s="12"/>
    </row>
    <row r="8986" spans="9:199" s="1" customFormat="1">
      <c r="I8986" s="3"/>
      <c r="P8986" s="59"/>
      <c r="Q8986" s="59"/>
      <c r="R8986" s="59"/>
      <c r="T8986" s="3"/>
      <c r="U8986" s="5"/>
      <c r="V8986" s="3"/>
      <c r="W8986" s="5"/>
      <c r="AE8986" s="7"/>
      <c r="AM8986" s="8"/>
      <c r="AT8986" s="9"/>
      <c r="GM8986" s="12"/>
      <c r="GN8986" s="12"/>
      <c r="GO8986" s="12"/>
      <c r="GP8986" s="12"/>
      <c r="GQ8986" s="12"/>
    </row>
    <row r="8987" spans="9:199" s="1" customFormat="1">
      <c r="I8987" s="3"/>
      <c r="P8987" s="59"/>
      <c r="Q8987" s="59"/>
      <c r="R8987" s="59"/>
      <c r="T8987" s="3"/>
      <c r="U8987" s="5"/>
      <c r="V8987" s="3"/>
      <c r="W8987" s="5"/>
      <c r="AE8987" s="7"/>
      <c r="AM8987" s="8"/>
      <c r="AT8987" s="9"/>
      <c r="GM8987" s="12"/>
      <c r="GN8987" s="12"/>
      <c r="GO8987" s="12"/>
      <c r="GP8987" s="12"/>
      <c r="GQ8987" s="12"/>
    </row>
    <row r="8988" spans="9:199" s="1" customFormat="1">
      <c r="I8988" s="3"/>
      <c r="P8988" s="59"/>
      <c r="Q8988" s="59"/>
      <c r="R8988" s="59"/>
      <c r="T8988" s="3"/>
      <c r="U8988" s="5"/>
      <c r="V8988" s="3"/>
      <c r="W8988" s="5"/>
      <c r="AE8988" s="7"/>
      <c r="AM8988" s="8"/>
      <c r="AT8988" s="9"/>
      <c r="GM8988" s="12"/>
      <c r="GN8988" s="12"/>
      <c r="GO8988" s="12"/>
      <c r="GP8988" s="12"/>
      <c r="GQ8988" s="12"/>
    </row>
    <row r="8989" spans="9:199" s="1" customFormat="1">
      <c r="I8989" s="3"/>
      <c r="P8989" s="59"/>
      <c r="Q8989" s="59"/>
      <c r="R8989" s="59"/>
      <c r="T8989" s="3"/>
      <c r="U8989" s="5"/>
      <c r="V8989" s="3"/>
      <c r="W8989" s="5"/>
      <c r="AE8989" s="7"/>
      <c r="AM8989" s="8"/>
      <c r="AT8989" s="9"/>
      <c r="GM8989" s="12"/>
      <c r="GN8989" s="12"/>
      <c r="GO8989" s="12"/>
      <c r="GP8989" s="12"/>
      <c r="GQ8989" s="12"/>
    </row>
    <row r="8990" spans="9:199" s="1" customFormat="1">
      <c r="I8990" s="3"/>
      <c r="P8990" s="59"/>
      <c r="Q8990" s="59"/>
      <c r="R8990" s="59"/>
      <c r="T8990" s="3"/>
      <c r="U8990" s="5"/>
      <c r="V8990" s="3"/>
      <c r="W8990" s="5"/>
      <c r="AE8990" s="7"/>
      <c r="AM8990" s="8"/>
      <c r="AT8990" s="9"/>
      <c r="GM8990" s="12"/>
      <c r="GN8990" s="12"/>
      <c r="GO8990" s="12"/>
      <c r="GP8990" s="12"/>
      <c r="GQ8990" s="12"/>
    </row>
    <row r="8991" spans="9:199" s="1" customFormat="1">
      <c r="I8991" s="3"/>
      <c r="P8991" s="59"/>
      <c r="Q8991" s="59"/>
      <c r="R8991" s="59"/>
      <c r="T8991" s="3"/>
      <c r="U8991" s="5"/>
      <c r="V8991" s="3"/>
      <c r="W8991" s="5"/>
      <c r="AE8991" s="7"/>
      <c r="AM8991" s="8"/>
      <c r="AT8991" s="9"/>
      <c r="GM8991" s="12"/>
      <c r="GN8991" s="12"/>
      <c r="GO8991" s="12"/>
      <c r="GP8991" s="12"/>
      <c r="GQ8991" s="12"/>
    </row>
    <row r="8992" spans="9:199" s="1" customFormat="1">
      <c r="I8992" s="3"/>
      <c r="P8992" s="59"/>
      <c r="Q8992" s="59"/>
      <c r="R8992" s="59"/>
      <c r="T8992" s="3"/>
      <c r="U8992" s="5"/>
      <c r="V8992" s="3"/>
      <c r="W8992" s="5"/>
      <c r="AE8992" s="7"/>
      <c r="AM8992" s="8"/>
      <c r="AT8992" s="9"/>
      <c r="GM8992" s="12"/>
      <c r="GN8992" s="12"/>
      <c r="GO8992" s="12"/>
      <c r="GP8992" s="12"/>
      <c r="GQ8992" s="12"/>
    </row>
    <row r="8993" spans="9:199" s="1" customFormat="1">
      <c r="I8993" s="3"/>
      <c r="P8993" s="59"/>
      <c r="Q8993" s="59"/>
      <c r="R8993" s="59"/>
      <c r="T8993" s="3"/>
      <c r="U8993" s="5"/>
      <c r="V8993" s="3"/>
      <c r="W8993" s="5"/>
      <c r="AE8993" s="7"/>
      <c r="AM8993" s="8"/>
      <c r="AT8993" s="9"/>
      <c r="GM8993" s="12"/>
      <c r="GN8993" s="12"/>
      <c r="GO8993" s="12"/>
      <c r="GP8993" s="12"/>
      <c r="GQ8993" s="12"/>
    </row>
    <row r="8994" spans="9:199" s="1" customFormat="1">
      <c r="I8994" s="3"/>
      <c r="P8994" s="59"/>
      <c r="Q8994" s="59"/>
      <c r="R8994" s="59"/>
      <c r="T8994" s="3"/>
      <c r="U8994" s="5"/>
      <c r="V8994" s="3"/>
      <c r="W8994" s="5"/>
      <c r="AE8994" s="7"/>
      <c r="AM8994" s="8"/>
      <c r="AT8994" s="9"/>
      <c r="GM8994" s="12"/>
      <c r="GN8994" s="12"/>
      <c r="GO8994" s="12"/>
      <c r="GP8994" s="12"/>
      <c r="GQ8994" s="12"/>
    </row>
    <row r="8995" spans="9:199" s="1" customFormat="1">
      <c r="I8995" s="3"/>
      <c r="P8995" s="59"/>
      <c r="Q8995" s="59"/>
      <c r="R8995" s="59"/>
      <c r="T8995" s="3"/>
      <c r="U8995" s="5"/>
      <c r="V8995" s="3"/>
      <c r="W8995" s="5"/>
      <c r="AE8995" s="7"/>
      <c r="AM8995" s="8"/>
      <c r="AT8995" s="9"/>
      <c r="GM8995" s="12"/>
      <c r="GN8995" s="12"/>
      <c r="GO8995" s="12"/>
      <c r="GP8995" s="12"/>
      <c r="GQ8995" s="12"/>
    </row>
    <row r="8996" spans="9:199" s="1" customFormat="1">
      <c r="I8996" s="3"/>
      <c r="P8996" s="59"/>
      <c r="Q8996" s="59"/>
      <c r="R8996" s="59"/>
      <c r="T8996" s="3"/>
      <c r="U8996" s="5"/>
      <c r="V8996" s="3"/>
      <c r="W8996" s="5"/>
      <c r="AE8996" s="7"/>
      <c r="AM8996" s="8"/>
      <c r="AT8996" s="9"/>
      <c r="GM8996" s="12"/>
      <c r="GN8996" s="12"/>
      <c r="GO8996" s="12"/>
      <c r="GP8996" s="12"/>
      <c r="GQ8996" s="12"/>
    </row>
    <row r="8997" spans="9:199" s="1" customFormat="1">
      <c r="I8997" s="3"/>
      <c r="P8997" s="59"/>
      <c r="Q8997" s="59"/>
      <c r="R8997" s="59"/>
      <c r="T8997" s="3"/>
      <c r="U8997" s="5"/>
      <c r="V8997" s="3"/>
      <c r="W8997" s="5"/>
      <c r="AE8997" s="7"/>
      <c r="AM8997" s="8"/>
      <c r="AT8997" s="9"/>
      <c r="GM8997" s="12"/>
      <c r="GN8997" s="12"/>
      <c r="GO8997" s="12"/>
      <c r="GP8997" s="12"/>
      <c r="GQ8997" s="12"/>
    </row>
    <row r="8998" spans="9:199" s="1" customFormat="1">
      <c r="I8998" s="3"/>
      <c r="P8998" s="59"/>
      <c r="Q8998" s="59"/>
      <c r="R8998" s="59"/>
      <c r="T8998" s="3"/>
      <c r="U8998" s="5"/>
      <c r="V8998" s="3"/>
      <c r="W8998" s="5"/>
      <c r="AE8998" s="7"/>
      <c r="AM8998" s="8"/>
      <c r="AT8998" s="9"/>
      <c r="GM8998" s="12"/>
      <c r="GN8998" s="12"/>
      <c r="GO8998" s="12"/>
      <c r="GP8998" s="12"/>
      <c r="GQ8998" s="12"/>
    </row>
    <row r="8999" spans="9:199" s="1" customFormat="1">
      <c r="I8999" s="3"/>
      <c r="P8999" s="59"/>
      <c r="Q8999" s="59"/>
      <c r="R8999" s="59"/>
      <c r="T8999" s="3"/>
      <c r="U8999" s="5"/>
      <c r="V8999" s="3"/>
      <c r="W8999" s="5"/>
      <c r="AE8999" s="7"/>
      <c r="AM8999" s="8"/>
      <c r="AT8999" s="9"/>
      <c r="GM8999" s="12"/>
      <c r="GN8999" s="12"/>
      <c r="GO8999" s="12"/>
      <c r="GP8999" s="12"/>
      <c r="GQ8999" s="12"/>
    </row>
    <row r="9000" spans="9:199" s="1" customFormat="1">
      <c r="I9000" s="3"/>
      <c r="P9000" s="59"/>
      <c r="Q9000" s="59"/>
      <c r="R9000" s="59"/>
      <c r="T9000" s="3"/>
      <c r="U9000" s="5"/>
      <c r="V9000" s="3"/>
      <c r="W9000" s="5"/>
      <c r="AE9000" s="7"/>
      <c r="AM9000" s="8"/>
      <c r="AT9000" s="9"/>
      <c r="GM9000" s="12"/>
      <c r="GN9000" s="12"/>
      <c r="GO9000" s="12"/>
      <c r="GP9000" s="12"/>
      <c r="GQ9000" s="12"/>
    </row>
    <row r="9001" spans="9:199" s="1" customFormat="1">
      <c r="I9001" s="3"/>
      <c r="P9001" s="59"/>
      <c r="Q9001" s="59"/>
      <c r="R9001" s="59"/>
      <c r="T9001" s="3"/>
      <c r="U9001" s="5"/>
      <c r="V9001" s="3"/>
      <c r="W9001" s="5"/>
      <c r="AE9001" s="7"/>
      <c r="AM9001" s="8"/>
      <c r="AT9001" s="9"/>
      <c r="GM9001" s="12"/>
      <c r="GN9001" s="12"/>
      <c r="GO9001" s="12"/>
      <c r="GP9001" s="12"/>
      <c r="GQ9001" s="12"/>
    </row>
    <row r="9002" spans="9:199" s="1" customFormat="1">
      <c r="I9002" s="3"/>
      <c r="P9002" s="59"/>
      <c r="Q9002" s="59"/>
      <c r="R9002" s="59"/>
      <c r="T9002" s="3"/>
      <c r="U9002" s="5"/>
      <c r="V9002" s="3"/>
      <c r="W9002" s="5"/>
      <c r="AE9002" s="7"/>
      <c r="AM9002" s="8"/>
      <c r="AT9002" s="9"/>
      <c r="GM9002" s="12"/>
      <c r="GN9002" s="12"/>
      <c r="GO9002" s="12"/>
      <c r="GP9002" s="12"/>
      <c r="GQ9002" s="12"/>
    </row>
    <row r="9003" spans="9:199" s="1" customFormat="1">
      <c r="I9003" s="3"/>
      <c r="P9003" s="59"/>
      <c r="Q9003" s="59"/>
      <c r="R9003" s="59"/>
      <c r="T9003" s="3"/>
      <c r="U9003" s="5"/>
      <c r="V9003" s="3"/>
      <c r="W9003" s="5"/>
      <c r="AE9003" s="7"/>
      <c r="AM9003" s="8"/>
      <c r="AT9003" s="9"/>
      <c r="GM9003" s="12"/>
      <c r="GN9003" s="12"/>
      <c r="GO9003" s="12"/>
      <c r="GP9003" s="12"/>
      <c r="GQ9003" s="12"/>
    </row>
    <row r="9004" spans="9:199" s="1" customFormat="1">
      <c r="I9004" s="3"/>
      <c r="P9004" s="59"/>
      <c r="Q9004" s="59"/>
      <c r="R9004" s="59"/>
      <c r="T9004" s="3"/>
      <c r="U9004" s="5"/>
      <c r="V9004" s="3"/>
      <c r="W9004" s="5"/>
      <c r="AE9004" s="7"/>
      <c r="AM9004" s="8"/>
      <c r="AT9004" s="9"/>
      <c r="GM9004" s="12"/>
      <c r="GN9004" s="12"/>
      <c r="GO9004" s="12"/>
      <c r="GP9004" s="12"/>
      <c r="GQ9004" s="12"/>
    </row>
    <row r="9005" spans="9:199" s="1" customFormat="1">
      <c r="I9005" s="3"/>
      <c r="P9005" s="59"/>
      <c r="Q9005" s="59"/>
      <c r="R9005" s="59"/>
      <c r="T9005" s="3"/>
      <c r="U9005" s="5"/>
      <c r="V9005" s="3"/>
      <c r="W9005" s="5"/>
      <c r="AE9005" s="7"/>
      <c r="AM9005" s="8"/>
      <c r="AT9005" s="9"/>
      <c r="GM9005" s="12"/>
      <c r="GN9005" s="12"/>
      <c r="GO9005" s="12"/>
      <c r="GP9005" s="12"/>
      <c r="GQ9005" s="12"/>
    </row>
    <row r="9006" spans="9:199" s="1" customFormat="1">
      <c r="I9006" s="3"/>
      <c r="P9006" s="59"/>
      <c r="Q9006" s="59"/>
      <c r="R9006" s="59"/>
      <c r="T9006" s="3"/>
      <c r="U9006" s="5"/>
      <c r="V9006" s="3"/>
      <c r="W9006" s="5"/>
      <c r="AE9006" s="7"/>
      <c r="AM9006" s="8"/>
      <c r="AT9006" s="9"/>
      <c r="GM9006" s="12"/>
      <c r="GN9006" s="12"/>
      <c r="GO9006" s="12"/>
      <c r="GP9006" s="12"/>
      <c r="GQ9006" s="12"/>
    </row>
    <row r="9007" spans="9:199" s="1" customFormat="1">
      <c r="I9007" s="3"/>
      <c r="P9007" s="59"/>
      <c r="Q9007" s="59"/>
      <c r="R9007" s="59"/>
      <c r="T9007" s="3"/>
      <c r="U9007" s="5"/>
      <c r="V9007" s="3"/>
      <c r="W9007" s="5"/>
      <c r="AE9007" s="7"/>
      <c r="AM9007" s="8"/>
      <c r="AT9007" s="9"/>
      <c r="GM9007" s="12"/>
      <c r="GN9007" s="12"/>
      <c r="GO9007" s="12"/>
      <c r="GP9007" s="12"/>
      <c r="GQ9007" s="12"/>
    </row>
    <row r="9008" spans="9:199" s="1" customFormat="1">
      <c r="I9008" s="3"/>
      <c r="P9008" s="59"/>
      <c r="Q9008" s="59"/>
      <c r="R9008" s="59"/>
      <c r="T9008" s="3"/>
      <c r="U9008" s="5"/>
      <c r="V9008" s="3"/>
      <c r="W9008" s="5"/>
      <c r="AE9008" s="7"/>
      <c r="AM9008" s="8"/>
      <c r="AT9008" s="9"/>
      <c r="GM9008" s="12"/>
      <c r="GN9008" s="12"/>
      <c r="GO9008" s="12"/>
      <c r="GP9008" s="12"/>
      <c r="GQ9008" s="12"/>
    </row>
    <row r="9009" spans="9:199" s="1" customFormat="1">
      <c r="I9009" s="3"/>
      <c r="P9009" s="59"/>
      <c r="Q9009" s="59"/>
      <c r="R9009" s="59"/>
      <c r="T9009" s="3"/>
      <c r="U9009" s="5"/>
      <c r="V9009" s="3"/>
      <c r="W9009" s="5"/>
      <c r="AE9009" s="7"/>
      <c r="AM9009" s="8"/>
      <c r="AT9009" s="9"/>
      <c r="GM9009" s="12"/>
      <c r="GN9009" s="12"/>
      <c r="GO9009" s="12"/>
      <c r="GP9009" s="12"/>
      <c r="GQ9009" s="12"/>
    </row>
    <row r="9010" spans="9:199" s="1" customFormat="1">
      <c r="I9010" s="3"/>
      <c r="P9010" s="59"/>
      <c r="Q9010" s="59"/>
      <c r="R9010" s="59"/>
      <c r="T9010" s="3"/>
      <c r="U9010" s="5"/>
      <c r="V9010" s="3"/>
      <c r="W9010" s="5"/>
      <c r="AE9010" s="7"/>
      <c r="AM9010" s="8"/>
      <c r="AT9010" s="9"/>
      <c r="GM9010" s="12"/>
      <c r="GN9010" s="12"/>
      <c r="GO9010" s="12"/>
      <c r="GP9010" s="12"/>
      <c r="GQ9010" s="12"/>
    </row>
    <row r="9011" spans="9:199" s="1" customFormat="1">
      <c r="I9011" s="3"/>
      <c r="P9011" s="59"/>
      <c r="Q9011" s="59"/>
      <c r="R9011" s="59"/>
      <c r="T9011" s="3"/>
      <c r="U9011" s="5"/>
      <c r="V9011" s="3"/>
      <c r="W9011" s="5"/>
      <c r="AE9011" s="7"/>
      <c r="AM9011" s="8"/>
      <c r="AT9011" s="9"/>
      <c r="GM9011" s="12"/>
      <c r="GN9011" s="12"/>
      <c r="GO9011" s="12"/>
      <c r="GP9011" s="12"/>
      <c r="GQ9011" s="12"/>
    </row>
    <row r="9012" spans="9:199" s="1" customFormat="1">
      <c r="I9012" s="3"/>
      <c r="P9012" s="59"/>
      <c r="Q9012" s="59"/>
      <c r="R9012" s="59"/>
      <c r="T9012" s="3"/>
      <c r="U9012" s="5"/>
      <c r="V9012" s="3"/>
      <c r="W9012" s="5"/>
      <c r="AE9012" s="7"/>
      <c r="AM9012" s="8"/>
      <c r="AT9012" s="9"/>
      <c r="GM9012" s="12"/>
      <c r="GN9012" s="12"/>
      <c r="GO9012" s="12"/>
      <c r="GP9012" s="12"/>
      <c r="GQ9012" s="12"/>
    </row>
    <row r="9013" spans="9:199" s="1" customFormat="1">
      <c r="I9013" s="3"/>
      <c r="P9013" s="59"/>
      <c r="Q9013" s="59"/>
      <c r="R9013" s="59"/>
      <c r="T9013" s="3"/>
      <c r="U9013" s="5"/>
      <c r="V9013" s="3"/>
      <c r="W9013" s="5"/>
      <c r="AE9013" s="7"/>
      <c r="AM9013" s="8"/>
      <c r="AT9013" s="9"/>
      <c r="GM9013" s="12"/>
      <c r="GN9013" s="12"/>
      <c r="GO9013" s="12"/>
      <c r="GP9013" s="12"/>
      <c r="GQ9013" s="12"/>
    </row>
    <row r="9014" spans="9:199" s="1" customFormat="1">
      <c r="I9014" s="3"/>
      <c r="P9014" s="59"/>
      <c r="Q9014" s="59"/>
      <c r="R9014" s="59"/>
      <c r="T9014" s="3"/>
      <c r="U9014" s="5"/>
      <c r="V9014" s="3"/>
      <c r="W9014" s="5"/>
      <c r="AE9014" s="7"/>
      <c r="AM9014" s="8"/>
      <c r="AT9014" s="9"/>
      <c r="GM9014" s="12"/>
      <c r="GN9014" s="12"/>
      <c r="GO9014" s="12"/>
      <c r="GP9014" s="12"/>
      <c r="GQ9014" s="12"/>
    </row>
    <row r="9015" spans="9:199" s="1" customFormat="1">
      <c r="I9015" s="3"/>
      <c r="P9015" s="59"/>
      <c r="Q9015" s="59"/>
      <c r="R9015" s="59"/>
      <c r="T9015" s="3"/>
      <c r="U9015" s="5"/>
      <c r="V9015" s="3"/>
      <c r="W9015" s="5"/>
      <c r="AE9015" s="7"/>
      <c r="AM9015" s="8"/>
      <c r="AT9015" s="9"/>
      <c r="GM9015" s="12"/>
      <c r="GN9015" s="12"/>
      <c r="GO9015" s="12"/>
      <c r="GP9015" s="12"/>
      <c r="GQ9015" s="12"/>
    </row>
    <row r="9016" spans="9:199" s="1" customFormat="1">
      <c r="I9016" s="3"/>
      <c r="P9016" s="59"/>
      <c r="Q9016" s="59"/>
      <c r="R9016" s="59"/>
      <c r="T9016" s="3"/>
      <c r="U9016" s="5"/>
      <c r="V9016" s="3"/>
      <c r="W9016" s="5"/>
      <c r="AE9016" s="7"/>
      <c r="AM9016" s="8"/>
      <c r="AT9016" s="9"/>
      <c r="GM9016" s="12"/>
      <c r="GN9016" s="12"/>
      <c r="GO9016" s="12"/>
      <c r="GP9016" s="12"/>
      <c r="GQ9016" s="12"/>
    </row>
    <row r="9017" spans="9:199" s="1" customFormat="1">
      <c r="I9017" s="3"/>
      <c r="P9017" s="59"/>
      <c r="Q9017" s="59"/>
      <c r="R9017" s="59"/>
      <c r="T9017" s="3"/>
      <c r="U9017" s="5"/>
      <c r="V9017" s="3"/>
      <c r="W9017" s="5"/>
      <c r="AE9017" s="7"/>
      <c r="AM9017" s="8"/>
      <c r="AT9017" s="9"/>
      <c r="GM9017" s="12"/>
      <c r="GN9017" s="12"/>
      <c r="GO9017" s="12"/>
      <c r="GP9017" s="12"/>
      <c r="GQ9017" s="12"/>
    </row>
    <row r="9018" spans="9:199" s="1" customFormat="1">
      <c r="I9018" s="3"/>
      <c r="P9018" s="59"/>
      <c r="Q9018" s="59"/>
      <c r="R9018" s="59"/>
      <c r="T9018" s="3"/>
      <c r="U9018" s="5"/>
      <c r="V9018" s="3"/>
      <c r="W9018" s="5"/>
      <c r="AE9018" s="7"/>
      <c r="AM9018" s="8"/>
      <c r="AT9018" s="9"/>
      <c r="GM9018" s="12"/>
      <c r="GN9018" s="12"/>
      <c r="GO9018" s="12"/>
      <c r="GP9018" s="12"/>
      <c r="GQ9018" s="12"/>
    </row>
    <row r="9019" spans="9:199" s="1" customFormat="1">
      <c r="I9019" s="3"/>
      <c r="P9019" s="59"/>
      <c r="Q9019" s="59"/>
      <c r="R9019" s="59"/>
      <c r="T9019" s="3"/>
      <c r="U9019" s="5"/>
      <c r="V9019" s="3"/>
      <c r="W9019" s="5"/>
      <c r="AE9019" s="7"/>
      <c r="AM9019" s="8"/>
      <c r="AT9019" s="9"/>
      <c r="GM9019" s="12"/>
      <c r="GN9019" s="12"/>
      <c r="GO9019" s="12"/>
      <c r="GP9019" s="12"/>
      <c r="GQ9019" s="12"/>
    </row>
    <row r="9020" spans="9:199" s="1" customFormat="1">
      <c r="I9020" s="3"/>
      <c r="P9020" s="59"/>
      <c r="Q9020" s="59"/>
      <c r="R9020" s="59"/>
      <c r="T9020" s="3"/>
      <c r="U9020" s="5"/>
      <c r="V9020" s="3"/>
      <c r="W9020" s="5"/>
      <c r="AE9020" s="7"/>
      <c r="AM9020" s="8"/>
      <c r="AT9020" s="9"/>
      <c r="GM9020" s="12"/>
      <c r="GN9020" s="12"/>
      <c r="GO9020" s="12"/>
      <c r="GP9020" s="12"/>
      <c r="GQ9020" s="12"/>
    </row>
    <row r="9021" spans="9:199" s="1" customFormat="1">
      <c r="I9021" s="3"/>
      <c r="P9021" s="59"/>
      <c r="Q9021" s="59"/>
      <c r="R9021" s="59"/>
      <c r="T9021" s="3"/>
      <c r="U9021" s="5"/>
      <c r="V9021" s="3"/>
      <c r="W9021" s="5"/>
      <c r="AE9021" s="7"/>
      <c r="AM9021" s="8"/>
      <c r="AT9021" s="9"/>
      <c r="GM9021" s="12"/>
      <c r="GN9021" s="12"/>
      <c r="GO9021" s="12"/>
      <c r="GP9021" s="12"/>
      <c r="GQ9021" s="12"/>
    </row>
    <row r="9022" spans="9:199" s="1" customFormat="1">
      <c r="I9022" s="3"/>
      <c r="P9022" s="59"/>
      <c r="Q9022" s="59"/>
      <c r="R9022" s="59"/>
      <c r="T9022" s="3"/>
      <c r="U9022" s="5"/>
      <c r="V9022" s="3"/>
      <c r="W9022" s="5"/>
      <c r="AE9022" s="7"/>
      <c r="AM9022" s="8"/>
      <c r="AT9022" s="9"/>
      <c r="GM9022" s="12"/>
      <c r="GN9022" s="12"/>
      <c r="GO9022" s="12"/>
      <c r="GP9022" s="12"/>
      <c r="GQ9022" s="12"/>
    </row>
    <row r="9023" spans="9:199" s="1" customFormat="1">
      <c r="I9023" s="3"/>
      <c r="P9023" s="59"/>
      <c r="Q9023" s="59"/>
      <c r="R9023" s="59"/>
      <c r="T9023" s="3"/>
      <c r="U9023" s="5"/>
      <c r="V9023" s="3"/>
      <c r="W9023" s="5"/>
      <c r="AE9023" s="7"/>
      <c r="AM9023" s="8"/>
      <c r="AT9023" s="9"/>
      <c r="GM9023" s="12"/>
      <c r="GN9023" s="12"/>
      <c r="GO9023" s="12"/>
      <c r="GP9023" s="12"/>
      <c r="GQ9023" s="12"/>
    </row>
    <row r="9024" spans="9:199" s="1" customFormat="1">
      <c r="I9024" s="3"/>
      <c r="P9024" s="59"/>
      <c r="Q9024" s="59"/>
      <c r="R9024" s="59"/>
      <c r="T9024" s="3"/>
      <c r="U9024" s="5"/>
      <c r="V9024" s="3"/>
      <c r="W9024" s="5"/>
      <c r="AE9024" s="7"/>
      <c r="AM9024" s="8"/>
      <c r="AT9024" s="9"/>
      <c r="GM9024" s="12"/>
      <c r="GN9024" s="12"/>
      <c r="GO9024" s="12"/>
      <c r="GP9024" s="12"/>
      <c r="GQ9024" s="12"/>
    </row>
    <row r="9025" spans="9:199" s="1" customFormat="1">
      <c r="I9025" s="3"/>
      <c r="P9025" s="59"/>
      <c r="Q9025" s="59"/>
      <c r="R9025" s="59"/>
      <c r="T9025" s="3"/>
      <c r="U9025" s="5"/>
      <c r="V9025" s="3"/>
      <c r="W9025" s="5"/>
      <c r="AE9025" s="7"/>
      <c r="AM9025" s="8"/>
      <c r="AT9025" s="9"/>
      <c r="GM9025" s="12"/>
      <c r="GN9025" s="12"/>
      <c r="GO9025" s="12"/>
      <c r="GP9025" s="12"/>
      <c r="GQ9025" s="12"/>
    </row>
    <row r="9026" spans="9:199" s="1" customFormat="1">
      <c r="I9026" s="3"/>
      <c r="P9026" s="59"/>
      <c r="Q9026" s="59"/>
      <c r="R9026" s="59"/>
      <c r="T9026" s="3"/>
      <c r="U9026" s="5"/>
      <c r="V9026" s="3"/>
      <c r="W9026" s="5"/>
      <c r="AE9026" s="7"/>
      <c r="AM9026" s="8"/>
      <c r="AT9026" s="9"/>
      <c r="GM9026" s="12"/>
      <c r="GN9026" s="12"/>
      <c r="GO9026" s="12"/>
      <c r="GP9026" s="12"/>
      <c r="GQ9026" s="12"/>
    </row>
    <row r="9027" spans="9:199" s="1" customFormat="1">
      <c r="I9027" s="3"/>
      <c r="P9027" s="59"/>
      <c r="Q9027" s="59"/>
      <c r="R9027" s="59"/>
      <c r="T9027" s="3"/>
      <c r="U9027" s="5"/>
      <c r="V9027" s="3"/>
      <c r="W9027" s="5"/>
      <c r="AE9027" s="7"/>
      <c r="AM9027" s="8"/>
      <c r="AT9027" s="9"/>
      <c r="GM9027" s="12"/>
      <c r="GN9027" s="12"/>
      <c r="GO9027" s="12"/>
      <c r="GP9027" s="12"/>
      <c r="GQ9027" s="12"/>
    </row>
    <row r="9028" spans="9:199" s="1" customFormat="1">
      <c r="I9028" s="3"/>
      <c r="P9028" s="59"/>
      <c r="Q9028" s="59"/>
      <c r="R9028" s="59"/>
      <c r="T9028" s="3"/>
      <c r="U9028" s="5"/>
      <c r="V9028" s="3"/>
      <c r="W9028" s="5"/>
      <c r="AE9028" s="7"/>
      <c r="AM9028" s="8"/>
      <c r="AT9028" s="9"/>
      <c r="GM9028" s="12"/>
      <c r="GN9028" s="12"/>
      <c r="GO9028" s="12"/>
      <c r="GP9028" s="12"/>
      <c r="GQ9028" s="12"/>
    </row>
    <row r="9029" spans="9:199" s="1" customFormat="1">
      <c r="I9029" s="3"/>
      <c r="P9029" s="59"/>
      <c r="Q9029" s="59"/>
      <c r="R9029" s="59"/>
      <c r="T9029" s="3"/>
      <c r="U9029" s="5"/>
      <c r="V9029" s="3"/>
      <c r="W9029" s="5"/>
      <c r="AE9029" s="7"/>
      <c r="AM9029" s="8"/>
      <c r="AT9029" s="9"/>
      <c r="GM9029" s="12"/>
      <c r="GN9029" s="12"/>
      <c r="GO9029" s="12"/>
      <c r="GP9029" s="12"/>
      <c r="GQ9029" s="12"/>
    </row>
    <row r="9030" spans="9:199" s="1" customFormat="1">
      <c r="I9030" s="3"/>
      <c r="P9030" s="59"/>
      <c r="Q9030" s="59"/>
      <c r="R9030" s="59"/>
      <c r="T9030" s="3"/>
      <c r="U9030" s="5"/>
      <c r="V9030" s="3"/>
      <c r="W9030" s="5"/>
      <c r="AE9030" s="7"/>
      <c r="AM9030" s="8"/>
      <c r="AT9030" s="9"/>
      <c r="GM9030" s="12"/>
      <c r="GN9030" s="12"/>
      <c r="GO9030" s="12"/>
      <c r="GP9030" s="12"/>
      <c r="GQ9030" s="12"/>
    </row>
    <row r="9031" spans="9:199" s="1" customFormat="1">
      <c r="I9031" s="3"/>
      <c r="P9031" s="59"/>
      <c r="Q9031" s="59"/>
      <c r="R9031" s="59"/>
      <c r="T9031" s="3"/>
      <c r="U9031" s="5"/>
      <c r="V9031" s="3"/>
      <c r="W9031" s="5"/>
      <c r="AE9031" s="7"/>
      <c r="AM9031" s="8"/>
      <c r="AT9031" s="9"/>
      <c r="GM9031" s="12"/>
      <c r="GN9031" s="12"/>
      <c r="GO9031" s="12"/>
      <c r="GP9031" s="12"/>
      <c r="GQ9031" s="12"/>
    </row>
    <row r="9032" spans="9:199" s="1" customFormat="1">
      <c r="I9032" s="3"/>
      <c r="P9032" s="59"/>
      <c r="Q9032" s="59"/>
      <c r="R9032" s="59"/>
      <c r="T9032" s="3"/>
      <c r="U9032" s="5"/>
      <c r="V9032" s="3"/>
      <c r="W9032" s="5"/>
      <c r="AE9032" s="7"/>
      <c r="AM9032" s="8"/>
      <c r="AT9032" s="9"/>
      <c r="GM9032" s="12"/>
      <c r="GN9032" s="12"/>
      <c r="GO9032" s="12"/>
      <c r="GP9032" s="12"/>
      <c r="GQ9032" s="12"/>
    </row>
    <row r="9033" spans="9:199" s="1" customFormat="1">
      <c r="I9033" s="3"/>
      <c r="P9033" s="59"/>
      <c r="Q9033" s="59"/>
      <c r="R9033" s="59"/>
      <c r="T9033" s="3"/>
      <c r="U9033" s="5"/>
      <c r="V9033" s="3"/>
      <c r="W9033" s="5"/>
      <c r="AE9033" s="7"/>
      <c r="AM9033" s="8"/>
      <c r="AT9033" s="9"/>
      <c r="GM9033" s="12"/>
      <c r="GN9033" s="12"/>
      <c r="GO9033" s="12"/>
      <c r="GP9033" s="12"/>
      <c r="GQ9033" s="12"/>
    </row>
    <row r="9034" spans="9:199" s="1" customFormat="1">
      <c r="I9034" s="3"/>
      <c r="P9034" s="59"/>
      <c r="Q9034" s="59"/>
      <c r="R9034" s="59"/>
      <c r="T9034" s="3"/>
      <c r="U9034" s="5"/>
      <c r="V9034" s="3"/>
      <c r="W9034" s="5"/>
      <c r="AE9034" s="7"/>
      <c r="AM9034" s="8"/>
      <c r="AT9034" s="9"/>
      <c r="GM9034" s="12"/>
      <c r="GN9034" s="12"/>
      <c r="GO9034" s="12"/>
      <c r="GP9034" s="12"/>
      <c r="GQ9034" s="12"/>
    </row>
    <row r="9035" spans="9:199" s="1" customFormat="1">
      <c r="I9035" s="3"/>
      <c r="P9035" s="59"/>
      <c r="Q9035" s="59"/>
      <c r="R9035" s="59"/>
      <c r="T9035" s="3"/>
      <c r="U9035" s="5"/>
      <c r="V9035" s="3"/>
      <c r="W9035" s="5"/>
      <c r="AE9035" s="7"/>
      <c r="AM9035" s="8"/>
      <c r="AT9035" s="9"/>
      <c r="GM9035" s="12"/>
      <c r="GN9035" s="12"/>
      <c r="GO9035" s="12"/>
      <c r="GP9035" s="12"/>
      <c r="GQ9035" s="12"/>
    </row>
    <row r="9036" spans="9:199" s="1" customFormat="1">
      <c r="I9036" s="3"/>
      <c r="P9036" s="59"/>
      <c r="Q9036" s="59"/>
      <c r="R9036" s="59"/>
      <c r="T9036" s="3"/>
      <c r="U9036" s="5"/>
      <c r="V9036" s="3"/>
      <c r="W9036" s="5"/>
      <c r="AE9036" s="7"/>
      <c r="AM9036" s="8"/>
      <c r="AT9036" s="9"/>
      <c r="GM9036" s="12"/>
      <c r="GN9036" s="12"/>
      <c r="GO9036" s="12"/>
      <c r="GP9036" s="12"/>
      <c r="GQ9036" s="12"/>
    </row>
    <row r="9037" spans="9:199" s="1" customFormat="1">
      <c r="I9037" s="3"/>
      <c r="P9037" s="59"/>
      <c r="Q9037" s="59"/>
      <c r="R9037" s="59"/>
      <c r="T9037" s="3"/>
      <c r="U9037" s="5"/>
      <c r="V9037" s="3"/>
      <c r="W9037" s="5"/>
      <c r="AE9037" s="7"/>
      <c r="AM9037" s="8"/>
      <c r="AT9037" s="9"/>
      <c r="GM9037" s="12"/>
      <c r="GN9037" s="12"/>
      <c r="GO9037" s="12"/>
      <c r="GP9037" s="12"/>
      <c r="GQ9037" s="12"/>
    </row>
    <row r="9038" spans="9:199" s="1" customFormat="1">
      <c r="I9038" s="3"/>
      <c r="P9038" s="59"/>
      <c r="Q9038" s="59"/>
      <c r="R9038" s="59"/>
      <c r="T9038" s="3"/>
      <c r="U9038" s="5"/>
      <c r="V9038" s="3"/>
      <c r="W9038" s="5"/>
      <c r="AE9038" s="7"/>
      <c r="AM9038" s="8"/>
      <c r="AT9038" s="9"/>
      <c r="GM9038" s="12"/>
      <c r="GN9038" s="12"/>
      <c r="GO9038" s="12"/>
      <c r="GP9038" s="12"/>
      <c r="GQ9038" s="12"/>
    </row>
    <row r="9039" spans="9:199" s="1" customFormat="1">
      <c r="I9039" s="3"/>
      <c r="P9039" s="59"/>
      <c r="Q9039" s="59"/>
      <c r="R9039" s="59"/>
      <c r="T9039" s="3"/>
      <c r="U9039" s="5"/>
      <c r="V9039" s="3"/>
      <c r="W9039" s="5"/>
      <c r="AE9039" s="7"/>
      <c r="AM9039" s="8"/>
      <c r="AT9039" s="9"/>
      <c r="GM9039" s="12"/>
      <c r="GN9039" s="12"/>
      <c r="GO9039" s="12"/>
      <c r="GP9039" s="12"/>
      <c r="GQ9039" s="12"/>
    </row>
    <row r="9040" spans="9:199" s="1" customFormat="1">
      <c r="I9040" s="3"/>
      <c r="P9040" s="59"/>
      <c r="Q9040" s="59"/>
      <c r="R9040" s="59"/>
      <c r="T9040" s="3"/>
      <c r="U9040" s="5"/>
      <c r="V9040" s="3"/>
      <c r="W9040" s="5"/>
      <c r="AE9040" s="7"/>
      <c r="AM9040" s="8"/>
      <c r="AT9040" s="9"/>
      <c r="GM9040" s="12"/>
      <c r="GN9040" s="12"/>
      <c r="GO9040" s="12"/>
      <c r="GP9040" s="12"/>
      <c r="GQ9040" s="12"/>
    </row>
    <row r="9041" spans="9:199" s="1" customFormat="1">
      <c r="I9041" s="3"/>
      <c r="P9041" s="59"/>
      <c r="Q9041" s="59"/>
      <c r="R9041" s="59"/>
      <c r="T9041" s="3"/>
      <c r="U9041" s="5"/>
      <c r="V9041" s="3"/>
      <c r="W9041" s="5"/>
      <c r="AE9041" s="7"/>
      <c r="AM9041" s="8"/>
      <c r="AT9041" s="9"/>
      <c r="GM9041" s="12"/>
      <c r="GN9041" s="12"/>
      <c r="GO9041" s="12"/>
      <c r="GP9041" s="12"/>
      <c r="GQ9041" s="12"/>
    </row>
    <row r="9042" spans="9:199" s="1" customFormat="1">
      <c r="I9042" s="3"/>
      <c r="P9042" s="59"/>
      <c r="Q9042" s="59"/>
      <c r="R9042" s="59"/>
      <c r="T9042" s="3"/>
      <c r="U9042" s="5"/>
      <c r="V9042" s="3"/>
      <c r="W9042" s="5"/>
      <c r="AE9042" s="7"/>
      <c r="AM9042" s="8"/>
      <c r="AT9042" s="9"/>
      <c r="GM9042" s="12"/>
      <c r="GN9042" s="12"/>
      <c r="GO9042" s="12"/>
      <c r="GP9042" s="12"/>
      <c r="GQ9042" s="12"/>
    </row>
    <row r="9043" spans="9:199" s="1" customFormat="1">
      <c r="I9043" s="3"/>
      <c r="P9043" s="59"/>
      <c r="Q9043" s="59"/>
      <c r="R9043" s="59"/>
      <c r="T9043" s="3"/>
      <c r="U9043" s="5"/>
      <c r="V9043" s="3"/>
      <c r="W9043" s="5"/>
      <c r="AE9043" s="7"/>
      <c r="AM9043" s="8"/>
      <c r="AT9043" s="9"/>
      <c r="GM9043" s="12"/>
      <c r="GN9043" s="12"/>
      <c r="GO9043" s="12"/>
      <c r="GP9043" s="12"/>
      <c r="GQ9043" s="12"/>
    </row>
    <row r="9044" spans="9:199" s="1" customFormat="1">
      <c r="I9044" s="3"/>
      <c r="P9044" s="59"/>
      <c r="Q9044" s="59"/>
      <c r="R9044" s="59"/>
      <c r="T9044" s="3"/>
      <c r="U9044" s="5"/>
      <c r="V9044" s="3"/>
      <c r="W9044" s="5"/>
      <c r="AE9044" s="7"/>
      <c r="AM9044" s="8"/>
      <c r="AT9044" s="9"/>
      <c r="GM9044" s="12"/>
      <c r="GN9044" s="12"/>
      <c r="GO9044" s="12"/>
      <c r="GP9044" s="12"/>
      <c r="GQ9044" s="12"/>
    </row>
    <row r="9045" spans="9:199" s="1" customFormat="1">
      <c r="I9045" s="3"/>
      <c r="P9045" s="59"/>
      <c r="Q9045" s="59"/>
      <c r="R9045" s="59"/>
      <c r="T9045" s="3"/>
      <c r="U9045" s="5"/>
      <c r="V9045" s="3"/>
      <c r="W9045" s="5"/>
      <c r="AE9045" s="7"/>
      <c r="AM9045" s="8"/>
      <c r="AT9045" s="9"/>
      <c r="GM9045" s="12"/>
      <c r="GN9045" s="12"/>
      <c r="GO9045" s="12"/>
      <c r="GP9045" s="12"/>
      <c r="GQ9045" s="12"/>
    </row>
    <row r="9046" spans="9:199" s="1" customFormat="1">
      <c r="I9046" s="3"/>
      <c r="P9046" s="59"/>
      <c r="Q9046" s="59"/>
      <c r="R9046" s="59"/>
      <c r="T9046" s="3"/>
      <c r="U9046" s="5"/>
      <c r="V9046" s="3"/>
      <c r="W9046" s="5"/>
      <c r="AE9046" s="7"/>
      <c r="AM9046" s="8"/>
      <c r="AT9046" s="9"/>
      <c r="GM9046" s="12"/>
      <c r="GN9046" s="12"/>
      <c r="GO9046" s="12"/>
      <c r="GP9046" s="12"/>
      <c r="GQ9046" s="12"/>
    </row>
    <row r="9047" spans="9:199" s="1" customFormat="1">
      <c r="I9047" s="3"/>
      <c r="P9047" s="59"/>
      <c r="Q9047" s="59"/>
      <c r="R9047" s="59"/>
      <c r="T9047" s="3"/>
      <c r="U9047" s="5"/>
      <c r="V9047" s="3"/>
      <c r="W9047" s="5"/>
      <c r="AE9047" s="7"/>
      <c r="AM9047" s="8"/>
      <c r="AT9047" s="9"/>
      <c r="GM9047" s="12"/>
      <c r="GN9047" s="12"/>
      <c r="GO9047" s="12"/>
      <c r="GP9047" s="12"/>
      <c r="GQ9047" s="12"/>
    </row>
    <row r="9048" spans="9:199" s="1" customFormat="1">
      <c r="I9048" s="3"/>
      <c r="P9048" s="59"/>
      <c r="Q9048" s="59"/>
      <c r="R9048" s="59"/>
      <c r="T9048" s="3"/>
      <c r="U9048" s="5"/>
      <c r="V9048" s="3"/>
      <c r="W9048" s="5"/>
      <c r="AE9048" s="7"/>
      <c r="AM9048" s="8"/>
      <c r="AT9048" s="9"/>
      <c r="GM9048" s="12"/>
      <c r="GN9048" s="12"/>
      <c r="GO9048" s="12"/>
      <c r="GP9048" s="12"/>
      <c r="GQ9048" s="12"/>
    </row>
    <row r="9049" spans="9:199" s="1" customFormat="1">
      <c r="I9049" s="3"/>
      <c r="P9049" s="59"/>
      <c r="Q9049" s="59"/>
      <c r="R9049" s="59"/>
      <c r="T9049" s="3"/>
      <c r="U9049" s="5"/>
      <c r="V9049" s="3"/>
      <c r="W9049" s="5"/>
      <c r="AE9049" s="7"/>
      <c r="AM9049" s="8"/>
      <c r="AT9049" s="9"/>
      <c r="GM9049" s="12"/>
      <c r="GN9049" s="12"/>
      <c r="GO9049" s="12"/>
      <c r="GP9049" s="12"/>
      <c r="GQ9049" s="12"/>
    </row>
    <row r="9050" spans="9:199" s="1" customFormat="1">
      <c r="I9050" s="3"/>
      <c r="P9050" s="59"/>
      <c r="Q9050" s="59"/>
      <c r="R9050" s="59"/>
      <c r="T9050" s="3"/>
      <c r="U9050" s="5"/>
      <c r="V9050" s="3"/>
      <c r="W9050" s="5"/>
      <c r="AE9050" s="7"/>
      <c r="AM9050" s="8"/>
      <c r="AT9050" s="9"/>
      <c r="GM9050" s="12"/>
      <c r="GN9050" s="12"/>
      <c r="GO9050" s="12"/>
      <c r="GP9050" s="12"/>
      <c r="GQ9050" s="12"/>
    </row>
    <row r="9051" spans="9:199" s="1" customFormat="1">
      <c r="I9051" s="3"/>
      <c r="P9051" s="59"/>
      <c r="Q9051" s="59"/>
      <c r="R9051" s="59"/>
      <c r="T9051" s="3"/>
      <c r="U9051" s="5"/>
      <c r="V9051" s="3"/>
      <c r="W9051" s="5"/>
      <c r="AE9051" s="7"/>
      <c r="AM9051" s="8"/>
      <c r="AT9051" s="9"/>
      <c r="GM9051" s="12"/>
      <c r="GN9051" s="12"/>
      <c r="GO9051" s="12"/>
      <c r="GP9051" s="12"/>
      <c r="GQ9051" s="12"/>
    </row>
    <row r="9052" spans="9:199" s="1" customFormat="1">
      <c r="I9052" s="3"/>
      <c r="P9052" s="59"/>
      <c r="Q9052" s="59"/>
      <c r="R9052" s="59"/>
      <c r="T9052" s="3"/>
      <c r="U9052" s="5"/>
      <c r="V9052" s="3"/>
      <c r="W9052" s="5"/>
      <c r="AE9052" s="7"/>
      <c r="AM9052" s="8"/>
      <c r="AT9052" s="9"/>
      <c r="GM9052" s="12"/>
      <c r="GN9052" s="12"/>
      <c r="GO9052" s="12"/>
      <c r="GP9052" s="12"/>
      <c r="GQ9052" s="12"/>
    </row>
    <row r="9053" spans="9:199" s="1" customFormat="1">
      <c r="I9053" s="3"/>
      <c r="P9053" s="59"/>
      <c r="Q9053" s="59"/>
      <c r="R9053" s="59"/>
      <c r="T9053" s="3"/>
      <c r="U9053" s="5"/>
      <c r="V9053" s="3"/>
      <c r="W9053" s="5"/>
      <c r="AE9053" s="7"/>
      <c r="AM9053" s="8"/>
      <c r="AT9053" s="9"/>
      <c r="GM9053" s="12"/>
      <c r="GN9053" s="12"/>
      <c r="GO9053" s="12"/>
      <c r="GP9053" s="12"/>
      <c r="GQ9053" s="12"/>
    </row>
    <row r="9054" spans="9:199" s="1" customFormat="1">
      <c r="I9054" s="3"/>
      <c r="P9054" s="59"/>
      <c r="Q9054" s="59"/>
      <c r="R9054" s="59"/>
      <c r="T9054" s="3"/>
      <c r="U9054" s="5"/>
      <c r="V9054" s="3"/>
      <c r="W9054" s="5"/>
      <c r="AE9054" s="7"/>
      <c r="AM9054" s="8"/>
      <c r="AT9054" s="9"/>
      <c r="GM9054" s="12"/>
      <c r="GN9054" s="12"/>
      <c r="GO9054" s="12"/>
      <c r="GP9054" s="12"/>
      <c r="GQ9054" s="12"/>
    </row>
    <row r="9055" spans="9:199" s="1" customFormat="1">
      <c r="I9055" s="3"/>
      <c r="P9055" s="59"/>
      <c r="Q9055" s="59"/>
      <c r="R9055" s="59"/>
      <c r="T9055" s="3"/>
      <c r="U9055" s="5"/>
      <c r="V9055" s="3"/>
      <c r="W9055" s="5"/>
      <c r="AE9055" s="7"/>
      <c r="AM9055" s="8"/>
      <c r="AT9055" s="9"/>
      <c r="GM9055" s="12"/>
      <c r="GN9055" s="12"/>
      <c r="GO9055" s="12"/>
      <c r="GP9055" s="12"/>
      <c r="GQ9055" s="12"/>
    </row>
    <row r="9056" spans="9:199" s="1" customFormat="1">
      <c r="I9056" s="3"/>
      <c r="P9056" s="59"/>
      <c r="Q9056" s="59"/>
      <c r="R9056" s="59"/>
      <c r="T9056" s="3"/>
      <c r="U9056" s="5"/>
      <c r="V9056" s="3"/>
      <c r="W9056" s="5"/>
      <c r="AE9056" s="7"/>
      <c r="AM9056" s="8"/>
      <c r="AT9056" s="9"/>
      <c r="GM9056" s="12"/>
      <c r="GN9056" s="12"/>
      <c r="GO9056" s="12"/>
      <c r="GP9056" s="12"/>
      <c r="GQ9056" s="12"/>
    </row>
    <row r="9057" spans="9:199" s="1" customFormat="1">
      <c r="I9057" s="3"/>
      <c r="P9057" s="59"/>
      <c r="Q9057" s="59"/>
      <c r="R9057" s="59"/>
      <c r="T9057" s="3"/>
      <c r="U9057" s="5"/>
      <c r="V9057" s="3"/>
      <c r="W9057" s="5"/>
      <c r="AE9057" s="7"/>
      <c r="AM9057" s="8"/>
      <c r="AT9057" s="9"/>
      <c r="GM9057" s="12"/>
      <c r="GN9057" s="12"/>
      <c r="GO9057" s="12"/>
      <c r="GP9057" s="12"/>
      <c r="GQ9057" s="12"/>
    </row>
    <row r="9058" spans="9:199" s="1" customFormat="1">
      <c r="I9058" s="3"/>
      <c r="P9058" s="59"/>
      <c r="Q9058" s="59"/>
      <c r="R9058" s="59"/>
      <c r="T9058" s="3"/>
      <c r="U9058" s="5"/>
      <c r="V9058" s="3"/>
      <c r="W9058" s="5"/>
      <c r="AE9058" s="7"/>
      <c r="AM9058" s="8"/>
      <c r="AT9058" s="9"/>
      <c r="GM9058" s="12"/>
      <c r="GN9058" s="12"/>
      <c r="GO9058" s="12"/>
      <c r="GP9058" s="12"/>
      <c r="GQ9058" s="12"/>
    </row>
    <row r="9059" spans="9:199" s="1" customFormat="1">
      <c r="I9059" s="3"/>
      <c r="P9059" s="59"/>
      <c r="Q9059" s="59"/>
      <c r="R9059" s="59"/>
      <c r="T9059" s="3"/>
      <c r="U9059" s="5"/>
      <c r="V9059" s="3"/>
      <c r="W9059" s="5"/>
      <c r="AE9059" s="7"/>
      <c r="AM9059" s="8"/>
      <c r="AT9059" s="9"/>
      <c r="GM9059" s="12"/>
      <c r="GN9059" s="12"/>
      <c r="GO9059" s="12"/>
      <c r="GP9059" s="12"/>
      <c r="GQ9059" s="12"/>
    </row>
    <row r="9060" spans="9:199" s="1" customFormat="1">
      <c r="I9060" s="3"/>
      <c r="P9060" s="59"/>
      <c r="Q9060" s="59"/>
      <c r="R9060" s="59"/>
      <c r="T9060" s="3"/>
      <c r="U9060" s="5"/>
      <c r="V9060" s="3"/>
      <c r="W9060" s="5"/>
      <c r="AE9060" s="7"/>
      <c r="AM9060" s="8"/>
      <c r="AT9060" s="9"/>
      <c r="GM9060" s="12"/>
      <c r="GN9060" s="12"/>
      <c r="GO9060" s="12"/>
      <c r="GP9060" s="12"/>
      <c r="GQ9060" s="12"/>
    </row>
    <row r="9061" spans="9:199" s="1" customFormat="1">
      <c r="I9061" s="3"/>
      <c r="P9061" s="59"/>
      <c r="Q9061" s="59"/>
      <c r="R9061" s="59"/>
      <c r="T9061" s="3"/>
      <c r="U9061" s="5"/>
      <c r="V9061" s="3"/>
      <c r="W9061" s="5"/>
      <c r="AE9061" s="7"/>
      <c r="AM9061" s="8"/>
      <c r="AT9061" s="9"/>
      <c r="GM9061" s="12"/>
      <c r="GN9061" s="12"/>
      <c r="GO9061" s="12"/>
      <c r="GP9061" s="12"/>
      <c r="GQ9061" s="12"/>
    </row>
    <row r="9062" spans="9:199" s="1" customFormat="1">
      <c r="I9062" s="3"/>
      <c r="P9062" s="59"/>
      <c r="Q9062" s="59"/>
      <c r="R9062" s="59"/>
      <c r="T9062" s="3"/>
      <c r="U9062" s="5"/>
      <c r="V9062" s="3"/>
      <c r="W9062" s="5"/>
      <c r="AE9062" s="7"/>
      <c r="AM9062" s="8"/>
      <c r="AT9062" s="9"/>
      <c r="GM9062" s="12"/>
      <c r="GN9062" s="12"/>
      <c r="GO9062" s="12"/>
      <c r="GP9062" s="12"/>
      <c r="GQ9062" s="12"/>
    </row>
    <row r="9063" spans="9:199" s="1" customFormat="1">
      <c r="I9063" s="3"/>
      <c r="P9063" s="59"/>
      <c r="Q9063" s="59"/>
      <c r="R9063" s="59"/>
      <c r="T9063" s="3"/>
      <c r="U9063" s="5"/>
      <c r="V9063" s="3"/>
      <c r="W9063" s="5"/>
      <c r="AE9063" s="7"/>
      <c r="AM9063" s="8"/>
      <c r="AT9063" s="9"/>
      <c r="GM9063" s="12"/>
      <c r="GN9063" s="12"/>
      <c r="GO9063" s="12"/>
      <c r="GP9063" s="12"/>
      <c r="GQ9063" s="12"/>
    </row>
    <row r="9064" spans="9:199" s="1" customFormat="1">
      <c r="I9064" s="3"/>
      <c r="P9064" s="59"/>
      <c r="Q9064" s="59"/>
      <c r="R9064" s="59"/>
      <c r="T9064" s="3"/>
      <c r="U9064" s="5"/>
      <c r="V9064" s="3"/>
      <c r="W9064" s="5"/>
      <c r="AE9064" s="7"/>
      <c r="AM9064" s="8"/>
      <c r="AT9064" s="9"/>
      <c r="GM9064" s="12"/>
      <c r="GN9064" s="12"/>
      <c r="GO9064" s="12"/>
      <c r="GP9064" s="12"/>
      <c r="GQ9064" s="12"/>
    </row>
    <row r="9065" spans="9:199" s="1" customFormat="1">
      <c r="I9065" s="3"/>
      <c r="P9065" s="59"/>
      <c r="Q9065" s="59"/>
      <c r="R9065" s="59"/>
      <c r="T9065" s="3"/>
      <c r="U9065" s="5"/>
      <c r="V9065" s="3"/>
      <c r="W9065" s="5"/>
      <c r="AE9065" s="7"/>
      <c r="AM9065" s="8"/>
      <c r="AT9065" s="9"/>
      <c r="GM9065" s="12"/>
      <c r="GN9065" s="12"/>
      <c r="GO9065" s="12"/>
      <c r="GP9065" s="12"/>
      <c r="GQ9065" s="12"/>
    </row>
    <row r="9066" spans="9:199" s="1" customFormat="1">
      <c r="I9066" s="3"/>
      <c r="P9066" s="59"/>
      <c r="Q9066" s="59"/>
      <c r="R9066" s="59"/>
      <c r="T9066" s="3"/>
      <c r="U9066" s="5"/>
      <c r="V9066" s="3"/>
      <c r="W9066" s="5"/>
      <c r="AE9066" s="7"/>
      <c r="AM9066" s="8"/>
      <c r="AT9066" s="9"/>
      <c r="GM9066" s="12"/>
      <c r="GN9066" s="12"/>
      <c r="GO9066" s="12"/>
      <c r="GP9066" s="12"/>
      <c r="GQ9066" s="12"/>
    </row>
    <row r="9067" spans="9:199" s="1" customFormat="1">
      <c r="I9067" s="3"/>
      <c r="P9067" s="59"/>
      <c r="Q9067" s="59"/>
      <c r="R9067" s="59"/>
      <c r="T9067" s="3"/>
      <c r="U9067" s="5"/>
      <c r="V9067" s="3"/>
      <c r="W9067" s="5"/>
      <c r="AE9067" s="7"/>
      <c r="AM9067" s="8"/>
      <c r="AT9067" s="9"/>
      <c r="GM9067" s="12"/>
      <c r="GN9067" s="12"/>
      <c r="GO9067" s="12"/>
      <c r="GP9067" s="12"/>
      <c r="GQ9067" s="12"/>
    </row>
    <row r="9068" spans="9:199" s="1" customFormat="1">
      <c r="I9068" s="3"/>
      <c r="P9068" s="59"/>
      <c r="Q9068" s="59"/>
      <c r="R9068" s="59"/>
      <c r="T9068" s="3"/>
      <c r="U9068" s="5"/>
      <c r="V9068" s="3"/>
      <c r="W9068" s="5"/>
      <c r="AE9068" s="7"/>
      <c r="AM9068" s="8"/>
      <c r="AT9068" s="9"/>
      <c r="GM9068" s="12"/>
      <c r="GN9068" s="12"/>
      <c r="GO9068" s="12"/>
      <c r="GP9068" s="12"/>
      <c r="GQ9068" s="12"/>
    </row>
    <row r="9069" spans="9:199" s="1" customFormat="1">
      <c r="I9069" s="3"/>
      <c r="P9069" s="59"/>
      <c r="Q9069" s="59"/>
      <c r="R9069" s="59"/>
      <c r="T9069" s="3"/>
      <c r="U9069" s="5"/>
      <c r="V9069" s="3"/>
      <c r="W9069" s="5"/>
      <c r="AE9069" s="7"/>
      <c r="AM9069" s="8"/>
      <c r="AT9069" s="9"/>
      <c r="GM9069" s="12"/>
      <c r="GN9069" s="12"/>
      <c r="GO9069" s="12"/>
      <c r="GP9069" s="12"/>
      <c r="GQ9069" s="12"/>
    </row>
    <row r="9070" spans="9:199" s="1" customFormat="1">
      <c r="I9070" s="3"/>
      <c r="P9070" s="59"/>
      <c r="Q9070" s="59"/>
      <c r="R9070" s="59"/>
      <c r="T9070" s="3"/>
      <c r="U9070" s="5"/>
      <c r="V9070" s="3"/>
      <c r="W9070" s="5"/>
      <c r="AE9070" s="7"/>
      <c r="AM9070" s="8"/>
      <c r="AT9070" s="9"/>
      <c r="GM9070" s="12"/>
      <c r="GN9070" s="12"/>
      <c r="GO9070" s="12"/>
      <c r="GP9070" s="12"/>
      <c r="GQ9070" s="12"/>
    </row>
    <row r="9071" spans="9:199" s="1" customFormat="1">
      <c r="I9071" s="3"/>
      <c r="P9071" s="59"/>
      <c r="Q9071" s="59"/>
      <c r="R9071" s="59"/>
      <c r="T9071" s="3"/>
      <c r="U9071" s="5"/>
      <c r="V9071" s="3"/>
      <c r="W9071" s="5"/>
      <c r="AE9071" s="7"/>
      <c r="AM9071" s="8"/>
      <c r="AT9071" s="9"/>
      <c r="GM9071" s="12"/>
      <c r="GN9071" s="12"/>
      <c r="GO9071" s="12"/>
      <c r="GP9071" s="12"/>
      <c r="GQ9071" s="12"/>
    </row>
    <row r="9072" spans="9:199" s="1" customFormat="1">
      <c r="I9072" s="3"/>
      <c r="P9072" s="59"/>
      <c r="Q9072" s="59"/>
      <c r="R9072" s="59"/>
      <c r="T9072" s="3"/>
      <c r="U9072" s="5"/>
      <c r="V9072" s="3"/>
      <c r="W9072" s="5"/>
      <c r="AE9072" s="7"/>
      <c r="AM9072" s="8"/>
      <c r="AT9072" s="9"/>
      <c r="GM9072" s="12"/>
      <c r="GN9072" s="12"/>
      <c r="GO9072" s="12"/>
      <c r="GP9072" s="12"/>
      <c r="GQ9072" s="12"/>
    </row>
    <row r="9073" spans="9:199" s="1" customFormat="1">
      <c r="I9073" s="3"/>
      <c r="P9073" s="59"/>
      <c r="Q9073" s="59"/>
      <c r="R9073" s="59"/>
      <c r="T9073" s="3"/>
      <c r="U9073" s="5"/>
      <c r="V9073" s="3"/>
      <c r="W9073" s="5"/>
      <c r="AE9073" s="7"/>
      <c r="AM9073" s="8"/>
      <c r="AT9073" s="9"/>
      <c r="GM9073" s="12"/>
      <c r="GN9073" s="12"/>
      <c r="GO9073" s="12"/>
      <c r="GP9073" s="12"/>
      <c r="GQ9073" s="12"/>
    </row>
    <row r="9074" spans="9:199" s="1" customFormat="1">
      <c r="I9074" s="3"/>
      <c r="P9074" s="59"/>
      <c r="Q9074" s="59"/>
      <c r="R9074" s="59"/>
      <c r="T9074" s="3"/>
      <c r="U9074" s="5"/>
      <c r="V9074" s="3"/>
      <c r="W9074" s="5"/>
      <c r="AE9074" s="7"/>
      <c r="AM9074" s="8"/>
      <c r="AT9074" s="9"/>
      <c r="GM9074" s="12"/>
      <c r="GN9074" s="12"/>
      <c r="GO9074" s="12"/>
      <c r="GP9074" s="12"/>
      <c r="GQ9074" s="12"/>
    </row>
    <row r="9075" spans="9:199" s="1" customFormat="1">
      <c r="I9075" s="3"/>
      <c r="P9075" s="59"/>
      <c r="Q9075" s="59"/>
      <c r="R9075" s="59"/>
      <c r="T9075" s="3"/>
      <c r="U9075" s="5"/>
      <c r="V9075" s="3"/>
      <c r="W9075" s="5"/>
      <c r="AE9075" s="7"/>
      <c r="AM9075" s="8"/>
      <c r="AT9075" s="9"/>
      <c r="GM9075" s="12"/>
      <c r="GN9075" s="12"/>
      <c r="GO9075" s="12"/>
      <c r="GP9075" s="12"/>
      <c r="GQ9075" s="12"/>
    </row>
    <row r="9076" spans="9:199" s="1" customFormat="1">
      <c r="I9076" s="3"/>
      <c r="P9076" s="59"/>
      <c r="Q9076" s="59"/>
      <c r="R9076" s="59"/>
      <c r="T9076" s="3"/>
      <c r="U9076" s="5"/>
      <c r="V9076" s="3"/>
      <c r="W9076" s="5"/>
      <c r="AE9076" s="7"/>
      <c r="AM9076" s="8"/>
      <c r="AT9076" s="9"/>
      <c r="GM9076" s="12"/>
      <c r="GN9076" s="12"/>
      <c r="GO9076" s="12"/>
      <c r="GP9076" s="12"/>
      <c r="GQ9076" s="12"/>
    </row>
    <row r="9077" spans="9:199" s="1" customFormat="1">
      <c r="I9077" s="3"/>
      <c r="P9077" s="59"/>
      <c r="Q9077" s="59"/>
      <c r="R9077" s="59"/>
      <c r="T9077" s="3"/>
      <c r="U9077" s="5"/>
      <c r="V9077" s="3"/>
      <c r="W9077" s="5"/>
      <c r="AE9077" s="7"/>
      <c r="AM9077" s="8"/>
      <c r="AT9077" s="9"/>
      <c r="GM9077" s="12"/>
      <c r="GN9077" s="12"/>
      <c r="GO9077" s="12"/>
      <c r="GP9077" s="12"/>
      <c r="GQ9077" s="12"/>
    </row>
    <row r="9078" spans="9:199" s="1" customFormat="1">
      <c r="I9078" s="3"/>
      <c r="P9078" s="59"/>
      <c r="Q9078" s="59"/>
      <c r="R9078" s="59"/>
      <c r="T9078" s="3"/>
      <c r="U9078" s="5"/>
      <c r="V9078" s="3"/>
      <c r="W9078" s="5"/>
      <c r="AE9078" s="7"/>
      <c r="AM9078" s="8"/>
      <c r="AT9078" s="9"/>
      <c r="GM9078" s="12"/>
      <c r="GN9078" s="12"/>
      <c r="GO9078" s="12"/>
      <c r="GP9078" s="12"/>
      <c r="GQ9078" s="12"/>
    </row>
    <row r="9079" spans="9:199" s="1" customFormat="1">
      <c r="I9079" s="3"/>
      <c r="P9079" s="59"/>
      <c r="Q9079" s="59"/>
      <c r="R9079" s="59"/>
      <c r="T9079" s="3"/>
      <c r="U9079" s="5"/>
      <c r="V9079" s="3"/>
      <c r="W9079" s="5"/>
      <c r="AE9079" s="7"/>
      <c r="AM9079" s="8"/>
      <c r="AT9079" s="9"/>
      <c r="GM9079" s="12"/>
      <c r="GN9079" s="12"/>
      <c r="GO9079" s="12"/>
      <c r="GP9079" s="12"/>
      <c r="GQ9079" s="12"/>
    </row>
    <row r="9080" spans="9:199" s="1" customFormat="1">
      <c r="I9080" s="3"/>
      <c r="P9080" s="59"/>
      <c r="Q9080" s="59"/>
      <c r="R9080" s="59"/>
      <c r="T9080" s="3"/>
      <c r="U9080" s="5"/>
      <c r="V9080" s="3"/>
      <c r="W9080" s="5"/>
      <c r="AE9080" s="7"/>
      <c r="AM9080" s="8"/>
      <c r="AT9080" s="9"/>
      <c r="GM9080" s="12"/>
      <c r="GN9080" s="12"/>
      <c r="GO9080" s="12"/>
      <c r="GP9080" s="12"/>
      <c r="GQ9080" s="12"/>
    </row>
    <row r="9081" spans="9:199" s="1" customFormat="1">
      <c r="I9081" s="3"/>
      <c r="P9081" s="59"/>
      <c r="Q9081" s="59"/>
      <c r="R9081" s="59"/>
      <c r="T9081" s="3"/>
      <c r="U9081" s="5"/>
      <c r="V9081" s="3"/>
      <c r="W9081" s="5"/>
      <c r="AE9081" s="7"/>
      <c r="AM9081" s="8"/>
      <c r="AT9081" s="9"/>
      <c r="GM9081" s="12"/>
      <c r="GN9081" s="12"/>
      <c r="GO9081" s="12"/>
      <c r="GP9081" s="12"/>
      <c r="GQ9081" s="12"/>
    </row>
    <row r="9082" spans="9:199" s="1" customFormat="1">
      <c r="I9082" s="3"/>
      <c r="P9082" s="59"/>
      <c r="Q9082" s="59"/>
      <c r="R9082" s="59"/>
      <c r="T9082" s="3"/>
      <c r="U9082" s="5"/>
      <c r="V9082" s="3"/>
      <c r="W9082" s="5"/>
      <c r="AE9082" s="7"/>
      <c r="AM9082" s="8"/>
      <c r="AT9082" s="9"/>
      <c r="GM9082" s="12"/>
      <c r="GN9082" s="12"/>
      <c r="GO9082" s="12"/>
      <c r="GP9082" s="12"/>
      <c r="GQ9082" s="12"/>
    </row>
    <row r="9083" spans="9:199" s="1" customFormat="1">
      <c r="I9083" s="3"/>
      <c r="P9083" s="59"/>
      <c r="Q9083" s="59"/>
      <c r="R9083" s="59"/>
      <c r="T9083" s="3"/>
      <c r="U9083" s="5"/>
      <c r="V9083" s="3"/>
      <c r="W9083" s="5"/>
      <c r="AE9083" s="7"/>
      <c r="AM9083" s="8"/>
      <c r="AT9083" s="9"/>
      <c r="GM9083" s="12"/>
      <c r="GN9083" s="12"/>
      <c r="GO9083" s="12"/>
      <c r="GP9083" s="12"/>
      <c r="GQ9083" s="12"/>
    </row>
    <row r="9084" spans="9:199" s="1" customFormat="1">
      <c r="I9084" s="3"/>
      <c r="P9084" s="59"/>
      <c r="Q9084" s="59"/>
      <c r="R9084" s="59"/>
      <c r="T9084" s="3"/>
      <c r="U9084" s="5"/>
      <c r="V9084" s="3"/>
      <c r="W9084" s="5"/>
      <c r="AE9084" s="7"/>
      <c r="AM9084" s="8"/>
      <c r="AT9084" s="9"/>
      <c r="GM9084" s="12"/>
      <c r="GN9084" s="12"/>
      <c r="GO9084" s="12"/>
      <c r="GP9084" s="12"/>
      <c r="GQ9084" s="12"/>
    </row>
    <row r="9085" spans="9:199" s="1" customFormat="1">
      <c r="I9085" s="3"/>
      <c r="P9085" s="59"/>
      <c r="Q9085" s="59"/>
      <c r="R9085" s="59"/>
      <c r="T9085" s="3"/>
      <c r="U9085" s="5"/>
      <c r="V9085" s="3"/>
      <c r="W9085" s="5"/>
      <c r="AE9085" s="7"/>
      <c r="AM9085" s="8"/>
      <c r="AT9085" s="9"/>
      <c r="GM9085" s="12"/>
      <c r="GN9085" s="12"/>
      <c r="GO9085" s="12"/>
      <c r="GP9085" s="12"/>
      <c r="GQ9085" s="12"/>
    </row>
    <row r="9086" spans="9:199" s="1" customFormat="1">
      <c r="I9086" s="3"/>
      <c r="P9086" s="59"/>
      <c r="Q9086" s="59"/>
      <c r="R9086" s="59"/>
      <c r="T9086" s="3"/>
      <c r="U9086" s="5"/>
      <c r="V9086" s="3"/>
      <c r="W9086" s="5"/>
      <c r="AE9086" s="7"/>
      <c r="AM9086" s="8"/>
      <c r="AT9086" s="9"/>
      <c r="GM9086" s="12"/>
      <c r="GN9086" s="12"/>
      <c r="GO9086" s="12"/>
      <c r="GP9086" s="12"/>
      <c r="GQ9086" s="12"/>
    </row>
    <row r="9087" spans="9:199" s="1" customFormat="1">
      <c r="I9087" s="3"/>
      <c r="P9087" s="59"/>
      <c r="Q9087" s="59"/>
      <c r="R9087" s="59"/>
      <c r="T9087" s="3"/>
      <c r="U9087" s="5"/>
      <c r="V9087" s="3"/>
      <c r="W9087" s="5"/>
      <c r="AE9087" s="7"/>
      <c r="AM9087" s="8"/>
      <c r="AT9087" s="9"/>
      <c r="GM9087" s="12"/>
      <c r="GN9087" s="12"/>
      <c r="GO9087" s="12"/>
      <c r="GP9087" s="12"/>
      <c r="GQ9087" s="12"/>
    </row>
    <row r="9088" spans="9:199" s="1" customFormat="1">
      <c r="I9088" s="3"/>
      <c r="P9088" s="59"/>
      <c r="Q9088" s="59"/>
      <c r="R9088" s="59"/>
      <c r="T9088" s="3"/>
      <c r="U9088" s="5"/>
      <c r="V9088" s="3"/>
      <c r="W9088" s="5"/>
      <c r="AE9088" s="7"/>
      <c r="AM9088" s="8"/>
      <c r="AT9088" s="9"/>
      <c r="GM9088" s="12"/>
      <c r="GN9088" s="12"/>
      <c r="GO9088" s="12"/>
      <c r="GP9088" s="12"/>
      <c r="GQ9088" s="12"/>
    </row>
    <row r="9089" spans="9:199" s="1" customFormat="1">
      <c r="I9089" s="3"/>
      <c r="P9089" s="59"/>
      <c r="Q9089" s="59"/>
      <c r="R9089" s="59"/>
      <c r="T9089" s="3"/>
      <c r="U9089" s="5"/>
      <c r="V9089" s="3"/>
      <c r="W9089" s="5"/>
      <c r="AE9089" s="7"/>
      <c r="AM9089" s="8"/>
      <c r="AT9089" s="9"/>
      <c r="GM9089" s="12"/>
      <c r="GN9089" s="12"/>
      <c r="GO9089" s="12"/>
      <c r="GP9089" s="12"/>
      <c r="GQ9089" s="12"/>
    </row>
    <row r="9090" spans="9:199" s="1" customFormat="1">
      <c r="I9090" s="3"/>
      <c r="P9090" s="59"/>
      <c r="Q9090" s="59"/>
      <c r="R9090" s="59"/>
      <c r="T9090" s="3"/>
      <c r="U9090" s="5"/>
      <c r="V9090" s="3"/>
      <c r="W9090" s="5"/>
      <c r="AE9090" s="7"/>
      <c r="AM9090" s="8"/>
      <c r="AT9090" s="9"/>
      <c r="GM9090" s="12"/>
      <c r="GN9090" s="12"/>
      <c r="GO9090" s="12"/>
      <c r="GP9090" s="12"/>
      <c r="GQ9090" s="12"/>
    </row>
    <row r="9091" spans="9:199" s="1" customFormat="1">
      <c r="I9091" s="3"/>
      <c r="P9091" s="59"/>
      <c r="Q9091" s="59"/>
      <c r="R9091" s="59"/>
      <c r="T9091" s="3"/>
      <c r="U9091" s="5"/>
      <c r="V9091" s="3"/>
      <c r="W9091" s="5"/>
      <c r="AE9091" s="7"/>
      <c r="AM9091" s="8"/>
      <c r="AT9091" s="9"/>
      <c r="GM9091" s="12"/>
      <c r="GN9091" s="12"/>
      <c r="GO9091" s="12"/>
      <c r="GP9091" s="12"/>
      <c r="GQ9091" s="12"/>
    </row>
    <row r="9092" spans="9:199" s="1" customFormat="1">
      <c r="I9092" s="3"/>
      <c r="P9092" s="59"/>
      <c r="Q9092" s="59"/>
      <c r="R9092" s="59"/>
      <c r="T9092" s="3"/>
      <c r="U9092" s="5"/>
      <c r="V9092" s="3"/>
      <c r="W9092" s="5"/>
      <c r="AE9092" s="7"/>
      <c r="AM9092" s="8"/>
      <c r="AT9092" s="9"/>
      <c r="GM9092" s="12"/>
      <c r="GN9092" s="12"/>
      <c r="GO9092" s="12"/>
      <c r="GP9092" s="12"/>
      <c r="GQ9092" s="12"/>
    </row>
    <row r="9093" spans="9:199" s="1" customFormat="1">
      <c r="I9093" s="3"/>
      <c r="P9093" s="59"/>
      <c r="Q9093" s="59"/>
      <c r="R9093" s="59"/>
      <c r="T9093" s="3"/>
      <c r="U9093" s="5"/>
      <c r="V9093" s="3"/>
      <c r="W9093" s="5"/>
      <c r="AE9093" s="7"/>
      <c r="AM9093" s="8"/>
      <c r="AT9093" s="9"/>
      <c r="GM9093" s="12"/>
      <c r="GN9093" s="12"/>
      <c r="GO9093" s="12"/>
      <c r="GP9093" s="12"/>
      <c r="GQ9093" s="12"/>
    </row>
    <row r="9094" spans="9:199" s="1" customFormat="1">
      <c r="I9094" s="3"/>
      <c r="P9094" s="59"/>
      <c r="Q9094" s="59"/>
      <c r="R9094" s="59"/>
      <c r="T9094" s="3"/>
      <c r="U9094" s="5"/>
      <c r="V9094" s="3"/>
      <c r="W9094" s="5"/>
      <c r="AE9094" s="7"/>
      <c r="AM9094" s="8"/>
      <c r="AT9094" s="9"/>
      <c r="GM9094" s="12"/>
      <c r="GN9094" s="12"/>
      <c r="GO9094" s="12"/>
      <c r="GP9094" s="12"/>
      <c r="GQ9094" s="12"/>
    </row>
    <row r="9095" spans="9:199" s="1" customFormat="1">
      <c r="I9095" s="3"/>
      <c r="P9095" s="59"/>
      <c r="Q9095" s="59"/>
      <c r="R9095" s="59"/>
      <c r="T9095" s="3"/>
      <c r="U9095" s="5"/>
      <c r="V9095" s="3"/>
      <c r="W9095" s="5"/>
      <c r="AE9095" s="7"/>
      <c r="AM9095" s="8"/>
      <c r="AT9095" s="9"/>
      <c r="GM9095" s="12"/>
      <c r="GN9095" s="12"/>
      <c r="GO9095" s="12"/>
      <c r="GP9095" s="12"/>
      <c r="GQ9095" s="12"/>
    </row>
    <row r="9096" spans="9:199" s="1" customFormat="1">
      <c r="I9096" s="3"/>
      <c r="P9096" s="59"/>
      <c r="Q9096" s="59"/>
      <c r="R9096" s="59"/>
      <c r="T9096" s="3"/>
      <c r="U9096" s="5"/>
      <c r="V9096" s="3"/>
      <c r="W9096" s="5"/>
      <c r="AE9096" s="7"/>
      <c r="AM9096" s="8"/>
      <c r="AT9096" s="9"/>
      <c r="GM9096" s="12"/>
      <c r="GN9096" s="12"/>
      <c r="GO9096" s="12"/>
      <c r="GP9096" s="12"/>
      <c r="GQ9096" s="12"/>
    </row>
    <row r="9097" spans="9:199" s="1" customFormat="1">
      <c r="I9097" s="3"/>
      <c r="P9097" s="59"/>
      <c r="Q9097" s="59"/>
      <c r="R9097" s="59"/>
      <c r="T9097" s="3"/>
      <c r="U9097" s="5"/>
      <c r="V9097" s="3"/>
      <c r="W9097" s="5"/>
      <c r="AE9097" s="7"/>
      <c r="AM9097" s="8"/>
      <c r="AT9097" s="9"/>
      <c r="GM9097" s="12"/>
      <c r="GN9097" s="12"/>
      <c r="GO9097" s="12"/>
      <c r="GP9097" s="12"/>
      <c r="GQ9097" s="12"/>
    </row>
    <row r="9098" spans="9:199" s="1" customFormat="1">
      <c r="I9098" s="3"/>
      <c r="P9098" s="59"/>
      <c r="Q9098" s="59"/>
      <c r="R9098" s="59"/>
      <c r="T9098" s="3"/>
      <c r="U9098" s="5"/>
      <c r="V9098" s="3"/>
      <c r="W9098" s="5"/>
      <c r="AE9098" s="7"/>
      <c r="AM9098" s="8"/>
      <c r="AT9098" s="9"/>
      <c r="GM9098" s="12"/>
      <c r="GN9098" s="12"/>
      <c r="GO9098" s="12"/>
      <c r="GP9098" s="12"/>
      <c r="GQ9098" s="12"/>
    </row>
    <row r="9099" spans="9:199" s="1" customFormat="1">
      <c r="I9099" s="3"/>
      <c r="P9099" s="59"/>
      <c r="Q9099" s="59"/>
      <c r="R9099" s="59"/>
      <c r="T9099" s="3"/>
      <c r="U9099" s="5"/>
      <c r="V9099" s="3"/>
      <c r="W9099" s="5"/>
      <c r="AE9099" s="7"/>
      <c r="AM9099" s="8"/>
      <c r="AT9099" s="9"/>
      <c r="GM9099" s="12"/>
      <c r="GN9099" s="12"/>
      <c r="GO9099" s="12"/>
      <c r="GP9099" s="12"/>
      <c r="GQ9099" s="12"/>
    </row>
    <row r="9100" spans="9:199" s="1" customFormat="1">
      <c r="I9100" s="3"/>
      <c r="P9100" s="59"/>
      <c r="Q9100" s="59"/>
      <c r="R9100" s="59"/>
      <c r="T9100" s="3"/>
      <c r="U9100" s="5"/>
      <c r="V9100" s="3"/>
      <c r="W9100" s="5"/>
      <c r="AE9100" s="7"/>
      <c r="AM9100" s="8"/>
      <c r="AT9100" s="9"/>
      <c r="GM9100" s="12"/>
      <c r="GN9100" s="12"/>
      <c r="GO9100" s="12"/>
      <c r="GP9100" s="12"/>
      <c r="GQ9100" s="12"/>
    </row>
    <row r="9101" spans="9:199" s="1" customFormat="1">
      <c r="I9101" s="3"/>
      <c r="P9101" s="59"/>
      <c r="Q9101" s="59"/>
      <c r="R9101" s="59"/>
      <c r="T9101" s="3"/>
      <c r="U9101" s="5"/>
      <c r="V9101" s="3"/>
      <c r="W9101" s="5"/>
      <c r="AE9101" s="7"/>
      <c r="AM9101" s="8"/>
      <c r="AT9101" s="9"/>
      <c r="GM9101" s="12"/>
      <c r="GN9101" s="12"/>
      <c r="GO9101" s="12"/>
      <c r="GP9101" s="12"/>
      <c r="GQ9101" s="12"/>
    </row>
    <row r="9102" spans="9:199" s="1" customFormat="1">
      <c r="I9102" s="3"/>
      <c r="P9102" s="59"/>
      <c r="Q9102" s="59"/>
      <c r="R9102" s="59"/>
      <c r="T9102" s="3"/>
      <c r="U9102" s="5"/>
      <c r="V9102" s="3"/>
      <c r="W9102" s="5"/>
      <c r="AE9102" s="7"/>
      <c r="AM9102" s="8"/>
      <c r="AT9102" s="9"/>
      <c r="GM9102" s="12"/>
      <c r="GN9102" s="12"/>
      <c r="GO9102" s="12"/>
      <c r="GP9102" s="12"/>
      <c r="GQ9102" s="12"/>
    </row>
    <row r="9103" spans="9:199" s="1" customFormat="1">
      <c r="I9103" s="3"/>
      <c r="P9103" s="59"/>
      <c r="Q9103" s="59"/>
      <c r="R9103" s="59"/>
      <c r="T9103" s="3"/>
      <c r="U9103" s="5"/>
      <c r="V9103" s="3"/>
      <c r="W9103" s="5"/>
      <c r="AE9103" s="7"/>
      <c r="AM9103" s="8"/>
      <c r="AT9103" s="9"/>
      <c r="GM9103" s="12"/>
      <c r="GN9103" s="12"/>
      <c r="GO9103" s="12"/>
      <c r="GP9103" s="12"/>
      <c r="GQ9103" s="12"/>
    </row>
    <row r="9104" spans="9:199" s="1" customFormat="1">
      <c r="I9104" s="3"/>
      <c r="P9104" s="59"/>
      <c r="Q9104" s="59"/>
      <c r="R9104" s="59"/>
      <c r="T9104" s="3"/>
      <c r="U9104" s="5"/>
      <c r="V9104" s="3"/>
      <c r="W9104" s="5"/>
      <c r="AE9104" s="7"/>
      <c r="AM9104" s="8"/>
      <c r="AT9104" s="9"/>
      <c r="GM9104" s="12"/>
      <c r="GN9104" s="12"/>
      <c r="GO9104" s="12"/>
      <c r="GP9104" s="12"/>
      <c r="GQ9104" s="12"/>
    </row>
    <row r="9105" spans="9:199" s="1" customFormat="1">
      <c r="I9105" s="3"/>
      <c r="P9105" s="59"/>
      <c r="Q9105" s="59"/>
      <c r="R9105" s="59"/>
      <c r="T9105" s="3"/>
      <c r="U9105" s="5"/>
      <c r="V9105" s="3"/>
      <c r="W9105" s="5"/>
      <c r="AE9105" s="7"/>
      <c r="AM9105" s="8"/>
      <c r="AT9105" s="9"/>
      <c r="GM9105" s="12"/>
      <c r="GN9105" s="12"/>
      <c r="GO9105" s="12"/>
      <c r="GP9105" s="12"/>
      <c r="GQ9105" s="12"/>
    </row>
    <row r="9106" spans="9:199" s="1" customFormat="1">
      <c r="I9106" s="3"/>
      <c r="P9106" s="59"/>
      <c r="Q9106" s="59"/>
      <c r="R9106" s="59"/>
      <c r="T9106" s="3"/>
      <c r="U9106" s="5"/>
      <c r="V9106" s="3"/>
      <c r="W9106" s="5"/>
      <c r="AE9106" s="7"/>
      <c r="AM9106" s="8"/>
      <c r="AT9106" s="9"/>
      <c r="GM9106" s="12"/>
      <c r="GN9106" s="12"/>
      <c r="GO9106" s="12"/>
      <c r="GP9106" s="12"/>
      <c r="GQ9106" s="12"/>
    </row>
    <row r="9107" spans="9:199" s="1" customFormat="1">
      <c r="I9107" s="3"/>
      <c r="P9107" s="59"/>
      <c r="Q9107" s="59"/>
      <c r="R9107" s="59"/>
      <c r="T9107" s="3"/>
      <c r="U9107" s="5"/>
      <c r="V9107" s="3"/>
      <c r="W9107" s="5"/>
      <c r="AE9107" s="7"/>
      <c r="AM9107" s="8"/>
      <c r="AT9107" s="9"/>
      <c r="GM9107" s="12"/>
      <c r="GN9107" s="12"/>
      <c r="GO9107" s="12"/>
      <c r="GP9107" s="12"/>
      <c r="GQ9107" s="12"/>
    </row>
    <row r="9108" spans="9:199" s="1" customFormat="1">
      <c r="I9108" s="3"/>
      <c r="P9108" s="59"/>
      <c r="Q9108" s="59"/>
      <c r="R9108" s="59"/>
      <c r="T9108" s="3"/>
      <c r="U9108" s="5"/>
      <c r="V9108" s="3"/>
      <c r="W9108" s="5"/>
      <c r="AE9108" s="7"/>
      <c r="AM9108" s="8"/>
      <c r="AT9108" s="9"/>
      <c r="GM9108" s="12"/>
      <c r="GN9108" s="12"/>
      <c r="GO9108" s="12"/>
      <c r="GP9108" s="12"/>
      <c r="GQ9108" s="12"/>
    </row>
    <row r="9109" spans="9:199" s="1" customFormat="1">
      <c r="I9109" s="3"/>
      <c r="P9109" s="59"/>
      <c r="Q9109" s="59"/>
      <c r="R9109" s="59"/>
      <c r="T9109" s="3"/>
      <c r="U9109" s="5"/>
      <c r="V9109" s="3"/>
      <c r="W9109" s="5"/>
      <c r="AE9109" s="7"/>
      <c r="AM9109" s="8"/>
      <c r="AT9109" s="9"/>
      <c r="GM9109" s="12"/>
      <c r="GN9109" s="12"/>
      <c r="GO9109" s="12"/>
      <c r="GP9109" s="12"/>
      <c r="GQ9109" s="12"/>
    </row>
    <row r="9110" spans="9:199" s="1" customFormat="1">
      <c r="I9110" s="3"/>
      <c r="P9110" s="59"/>
      <c r="Q9110" s="59"/>
      <c r="R9110" s="59"/>
      <c r="T9110" s="3"/>
      <c r="U9110" s="5"/>
      <c r="V9110" s="3"/>
      <c r="W9110" s="5"/>
      <c r="AE9110" s="7"/>
      <c r="AM9110" s="8"/>
      <c r="AT9110" s="9"/>
      <c r="GM9110" s="12"/>
      <c r="GN9110" s="12"/>
      <c r="GO9110" s="12"/>
      <c r="GP9110" s="12"/>
      <c r="GQ9110" s="12"/>
    </row>
    <row r="9111" spans="9:199" s="1" customFormat="1">
      <c r="I9111" s="3"/>
      <c r="P9111" s="59"/>
      <c r="Q9111" s="59"/>
      <c r="R9111" s="59"/>
      <c r="T9111" s="3"/>
      <c r="U9111" s="5"/>
      <c r="V9111" s="3"/>
      <c r="W9111" s="5"/>
      <c r="AE9111" s="7"/>
      <c r="AM9111" s="8"/>
      <c r="AT9111" s="9"/>
      <c r="GM9111" s="12"/>
      <c r="GN9111" s="12"/>
      <c r="GO9111" s="12"/>
      <c r="GP9111" s="12"/>
      <c r="GQ9111" s="12"/>
    </row>
    <row r="9112" spans="9:199" s="1" customFormat="1">
      <c r="I9112" s="3"/>
      <c r="P9112" s="59"/>
      <c r="Q9112" s="59"/>
      <c r="R9112" s="59"/>
      <c r="T9112" s="3"/>
      <c r="U9112" s="5"/>
      <c r="V9112" s="3"/>
      <c r="W9112" s="5"/>
      <c r="AE9112" s="7"/>
      <c r="AM9112" s="8"/>
      <c r="AT9112" s="9"/>
      <c r="GM9112" s="12"/>
      <c r="GN9112" s="12"/>
      <c r="GO9112" s="12"/>
      <c r="GP9112" s="12"/>
      <c r="GQ9112" s="12"/>
    </row>
    <row r="9113" spans="9:199" s="1" customFormat="1">
      <c r="I9113" s="3"/>
      <c r="P9113" s="59"/>
      <c r="Q9113" s="59"/>
      <c r="R9113" s="59"/>
      <c r="T9113" s="3"/>
      <c r="U9113" s="5"/>
      <c r="V9113" s="3"/>
      <c r="W9113" s="5"/>
      <c r="AE9113" s="7"/>
      <c r="AM9113" s="8"/>
      <c r="AT9113" s="9"/>
      <c r="GM9113" s="12"/>
      <c r="GN9113" s="12"/>
      <c r="GO9113" s="12"/>
      <c r="GP9113" s="12"/>
      <c r="GQ9113" s="12"/>
    </row>
    <row r="9114" spans="9:199" s="1" customFormat="1">
      <c r="I9114" s="3"/>
      <c r="P9114" s="59"/>
      <c r="Q9114" s="59"/>
      <c r="R9114" s="59"/>
      <c r="T9114" s="3"/>
      <c r="U9114" s="5"/>
      <c r="V9114" s="3"/>
      <c r="W9114" s="5"/>
      <c r="AE9114" s="7"/>
      <c r="AM9114" s="8"/>
      <c r="AT9114" s="9"/>
      <c r="GM9114" s="12"/>
      <c r="GN9114" s="12"/>
      <c r="GO9114" s="12"/>
      <c r="GP9114" s="12"/>
      <c r="GQ9114" s="12"/>
    </row>
    <row r="9115" spans="9:199" s="1" customFormat="1">
      <c r="I9115" s="3"/>
      <c r="P9115" s="59"/>
      <c r="Q9115" s="59"/>
      <c r="R9115" s="59"/>
      <c r="T9115" s="3"/>
      <c r="U9115" s="5"/>
      <c r="V9115" s="3"/>
      <c r="W9115" s="5"/>
      <c r="AE9115" s="7"/>
      <c r="AM9115" s="8"/>
      <c r="AT9115" s="9"/>
      <c r="GM9115" s="12"/>
      <c r="GN9115" s="12"/>
      <c r="GO9115" s="12"/>
      <c r="GP9115" s="12"/>
      <c r="GQ9115" s="12"/>
    </row>
    <row r="9116" spans="9:199" s="1" customFormat="1">
      <c r="I9116" s="3"/>
      <c r="P9116" s="59"/>
      <c r="Q9116" s="59"/>
      <c r="R9116" s="59"/>
      <c r="T9116" s="3"/>
      <c r="U9116" s="5"/>
      <c r="V9116" s="3"/>
      <c r="W9116" s="5"/>
      <c r="AE9116" s="7"/>
      <c r="AM9116" s="8"/>
      <c r="AT9116" s="9"/>
      <c r="GM9116" s="12"/>
      <c r="GN9116" s="12"/>
      <c r="GO9116" s="12"/>
      <c r="GP9116" s="12"/>
      <c r="GQ9116" s="12"/>
    </row>
    <row r="9117" spans="9:199" s="1" customFormat="1">
      <c r="I9117" s="3"/>
      <c r="P9117" s="59"/>
      <c r="Q9117" s="59"/>
      <c r="R9117" s="59"/>
      <c r="T9117" s="3"/>
      <c r="U9117" s="5"/>
      <c r="V9117" s="3"/>
      <c r="W9117" s="5"/>
      <c r="AE9117" s="7"/>
      <c r="AM9117" s="8"/>
      <c r="AT9117" s="9"/>
      <c r="GM9117" s="12"/>
      <c r="GN9117" s="12"/>
      <c r="GO9117" s="12"/>
      <c r="GP9117" s="12"/>
      <c r="GQ9117" s="12"/>
    </row>
    <row r="9118" spans="9:199" s="1" customFormat="1">
      <c r="I9118" s="3"/>
      <c r="P9118" s="59"/>
      <c r="Q9118" s="59"/>
      <c r="R9118" s="59"/>
      <c r="T9118" s="3"/>
      <c r="U9118" s="5"/>
      <c r="V9118" s="3"/>
      <c r="W9118" s="5"/>
      <c r="AE9118" s="7"/>
      <c r="AM9118" s="8"/>
      <c r="AT9118" s="9"/>
      <c r="GM9118" s="12"/>
      <c r="GN9118" s="12"/>
      <c r="GO9118" s="12"/>
      <c r="GP9118" s="12"/>
      <c r="GQ9118" s="12"/>
    </row>
    <row r="9119" spans="9:199" s="1" customFormat="1">
      <c r="I9119" s="3"/>
      <c r="P9119" s="59"/>
      <c r="Q9119" s="59"/>
      <c r="R9119" s="59"/>
      <c r="T9119" s="3"/>
      <c r="U9119" s="5"/>
      <c r="V9119" s="3"/>
      <c r="W9119" s="5"/>
      <c r="AE9119" s="7"/>
      <c r="AM9119" s="8"/>
      <c r="AT9119" s="9"/>
      <c r="GM9119" s="12"/>
      <c r="GN9119" s="12"/>
      <c r="GO9119" s="12"/>
      <c r="GP9119" s="12"/>
      <c r="GQ9119" s="12"/>
    </row>
    <row r="9120" spans="9:199" s="1" customFormat="1">
      <c r="I9120" s="3"/>
      <c r="P9120" s="59"/>
      <c r="Q9120" s="59"/>
      <c r="R9120" s="59"/>
      <c r="T9120" s="3"/>
      <c r="U9120" s="5"/>
      <c r="V9120" s="3"/>
      <c r="W9120" s="5"/>
      <c r="AE9120" s="7"/>
      <c r="AM9120" s="8"/>
      <c r="AT9120" s="9"/>
      <c r="GM9120" s="12"/>
      <c r="GN9120" s="12"/>
      <c r="GO9120" s="12"/>
      <c r="GP9120" s="12"/>
      <c r="GQ9120" s="12"/>
    </row>
    <row r="9121" spans="9:199" s="1" customFormat="1">
      <c r="I9121" s="3"/>
      <c r="P9121" s="59"/>
      <c r="Q9121" s="59"/>
      <c r="R9121" s="59"/>
      <c r="T9121" s="3"/>
      <c r="U9121" s="5"/>
      <c r="V9121" s="3"/>
      <c r="W9121" s="5"/>
      <c r="AE9121" s="7"/>
      <c r="AM9121" s="8"/>
      <c r="AT9121" s="9"/>
      <c r="GM9121" s="12"/>
      <c r="GN9121" s="12"/>
      <c r="GO9121" s="12"/>
      <c r="GP9121" s="12"/>
      <c r="GQ9121" s="12"/>
    </row>
    <row r="9122" spans="9:199" s="1" customFormat="1">
      <c r="I9122" s="3"/>
      <c r="P9122" s="59"/>
      <c r="Q9122" s="59"/>
      <c r="R9122" s="59"/>
      <c r="T9122" s="3"/>
      <c r="U9122" s="5"/>
      <c r="V9122" s="3"/>
      <c r="W9122" s="5"/>
      <c r="AE9122" s="7"/>
      <c r="AM9122" s="8"/>
      <c r="AT9122" s="9"/>
      <c r="GM9122" s="12"/>
      <c r="GN9122" s="12"/>
      <c r="GO9122" s="12"/>
      <c r="GP9122" s="12"/>
      <c r="GQ9122" s="12"/>
    </row>
    <row r="9123" spans="9:199" s="1" customFormat="1">
      <c r="I9123" s="3"/>
      <c r="P9123" s="59"/>
      <c r="Q9123" s="59"/>
      <c r="R9123" s="59"/>
      <c r="T9123" s="3"/>
      <c r="U9123" s="5"/>
      <c r="V9123" s="3"/>
      <c r="W9123" s="5"/>
      <c r="AE9123" s="7"/>
      <c r="AM9123" s="8"/>
      <c r="AT9123" s="9"/>
      <c r="GM9123" s="12"/>
      <c r="GN9123" s="12"/>
      <c r="GO9123" s="12"/>
      <c r="GP9123" s="12"/>
      <c r="GQ9123" s="12"/>
    </row>
    <row r="9124" spans="9:199" s="1" customFormat="1">
      <c r="I9124" s="3"/>
      <c r="P9124" s="59"/>
      <c r="Q9124" s="59"/>
      <c r="R9124" s="59"/>
      <c r="T9124" s="3"/>
      <c r="U9124" s="5"/>
      <c r="V9124" s="3"/>
      <c r="W9124" s="5"/>
      <c r="AE9124" s="7"/>
      <c r="AM9124" s="8"/>
      <c r="AT9124" s="9"/>
      <c r="GM9124" s="12"/>
      <c r="GN9124" s="12"/>
      <c r="GO9124" s="12"/>
      <c r="GP9124" s="12"/>
      <c r="GQ9124" s="12"/>
    </row>
    <row r="9125" spans="9:199" s="1" customFormat="1">
      <c r="I9125" s="3"/>
      <c r="P9125" s="59"/>
      <c r="Q9125" s="59"/>
      <c r="R9125" s="59"/>
      <c r="T9125" s="3"/>
      <c r="U9125" s="5"/>
      <c r="V9125" s="3"/>
      <c r="W9125" s="5"/>
      <c r="AE9125" s="7"/>
      <c r="AM9125" s="8"/>
      <c r="AT9125" s="9"/>
      <c r="GM9125" s="12"/>
      <c r="GN9125" s="12"/>
      <c r="GO9125" s="12"/>
      <c r="GP9125" s="12"/>
      <c r="GQ9125" s="12"/>
    </row>
    <row r="9126" spans="9:199" s="1" customFormat="1">
      <c r="I9126" s="3"/>
      <c r="P9126" s="59"/>
      <c r="Q9126" s="59"/>
      <c r="R9126" s="59"/>
      <c r="T9126" s="3"/>
      <c r="U9126" s="5"/>
      <c r="V9126" s="3"/>
      <c r="W9126" s="5"/>
      <c r="AE9126" s="7"/>
      <c r="AM9126" s="8"/>
      <c r="AT9126" s="9"/>
      <c r="GM9126" s="12"/>
      <c r="GN9126" s="12"/>
      <c r="GO9126" s="12"/>
      <c r="GP9126" s="12"/>
      <c r="GQ9126" s="12"/>
    </row>
    <row r="9127" spans="9:199" s="1" customFormat="1">
      <c r="I9127" s="3"/>
      <c r="P9127" s="59"/>
      <c r="Q9127" s="59"/>
      <c r="R9127" s="59"/>
      <c r="T9127" s="3"/>
      <c r="U9127" s="5"/>
      <c r="V9127" s="3"/>
      <c r="W9127" s="5"/>
      <c r="AE9127" s="7"/>
      <c r="AM9127" s="8"/>
      <c r="AT9127" s="9"/>
      <c r="GM9127" s="12"/>
      <c r="GN9127" s="12"/>
      <c r="GO9127" s="12"/>
      <c r="GP9127" s="12"/>
      <c r="GQ9127" s="12"/>
    </row>
    <row r="9128" spans="9:199" s="1" customFormat="1">
      <c r="I9128" s="3"/>
      <c r="P9128" s="59"/>
      <c r="Q9128" s="59"/>
      <c r="R9128" s="59"/>
      <c r="T9128" s="3"/>
      <c r="U9128" s="5"/>
      <c r="V9128" s="3"/>
      <c r="W9128" s="5"/>
      <c r="AE9128" s="7"/>
      <c r="AM9128" s="8"/>
      <c r="AT9128" s="9"/>
      <c r="GM9128" s="12"/>
      <c r="GN9128" s="12"/>
      <c r="GO9128" s="12"/>
      <c r="GP9128" s="12"/>
      <c r="GQ9128" s="12"/>
    </row>
    <row r="9129" spans="9:199" s="1" customFormat="1">
      <c r="I9129" s="3"/>
      <c r="P9129" s="59"/>
      <c r="Q9129" s="59"/>
      <c r="R9129" s="59"/>
      <c r="T9129" s="3"/>
      <c r="U9129" s="5"/>
      <c r="V9129" s="3"/>
      <c r="W9129" s="5"/>
      <c r="AE9129" s="7"/>
      <c r="AM9129" s="8"/>
      <c r="AT9129" s="9"/>
      <c r="GM9129" s="12"/>
      <c r="GN9129" s="12"/>
      <c r="GO9129" s="12"/>
      <c r="GP9129" s="12"/>
      <c r="GQ9129" s="12"/>
    </row>
    <row r="9130" spans="9:199" s="1" customFormat="1">
      <c r="I9130" s="3"/>
      <c r="P9130" s="59"/>
      <c r="Q9130" s="59"/>
      <c r="R9130" s="59"/>
      <c r="T9130" s="3"/>
      <c r="U9130" s="5"/>
      <c r="V9130" s="3"/>
      <c r="W9130" s="5"/>
      <c r="AE9130" s="7"/>
      <c r="AM9130" s="8"/>
      <c r="AT9130" s="9"/>
      <c r="GM9130" s="12"/>
      <c r="GN9130" s="12"/>
      <c r="GO9130" s="12"/>
      <c r="GP9130" s="12"/>
      <c r="GQ9130" s="12"/>
    </row>
    <row r="9131" spans="9:199" s="1" customFormat="1">
      <c r="I9131" s="3"/>
      <c r="P9131" s="59"/>
      <c r="Q9131" s="59"/>
      <c r="R9131" s="59"/>
      <c r="T9131" s="3"/>
      <c r="U9131" s="5"/>
      <c r="V9131" s="3"/>
      <c r="W9131" s="5"/>
      <c r="AE9131" s="7"/>
      <c r="AM9131" s="8"/>
      <c r="AT9131" s="9"/>
      <c r="GM9131" s="12"/>
      <c r="GN9131" s="12"/>
      <c r="GO9131" s="12"/>
      <c r="GP9131" s="12"/>
      <c r="GQ9131" s="12"/>
    </row>
    <row r="9132" spans="9:199" s="1" customFormat="1">
      <c r="I9132" s="3"/>
      <c r="P9132" s="59"/>
      <c r="Q9132" s="59"/>
      <c r="R9132" s="59"/>
      <c r="T9132" s="3"/>
      <c r="U9132" s="5"/>
      <c r="V9132" s="3"/>
      <c r="W9132" s="5"/>
      <c r="AE9132" s="7"/>
      <c r="AM9132" s="8"/>
      <c r="AT9132" s="9"/>
      <c r="GM9132" s="12"/>
      <c r="GN9132" s="12"/>
      <c r="GO9132" s="12"/>
      <c r="GP9132" s="12"/>
      <c r="GQ9132" s="12"/>
    </row>
    <row r="9133" spans="9:199" s="1" customFormat="1">
      <c r="I9133" s="3"/>
      <c r="P9133" s="59"/>
      <c r="Q9133" s="59"/>
      <c r="R9133" s="59"/>
      <c r="T9133" s="3"/>
      <c r="U9133" s="5"/>
      <c r="V9133" s="3"/>
      <c r="W9133" s="5"/>
      <c r="AE9133" s="7"/>
      <c r="AM9133" s="8"/>
      <c r="AT9133" s="9"/>
      <c r="GM9133" s="12"/>
      <c r="GN9133" s="12"/>
      <c r="GO9133" s="12"/>
      <c r="GP9133" s="12"/>
      <c r="GQ9133" s="12"/>
    </row>
    <row r="9134" spans="9:199" s="1" customFormat="1">
      <c r="I9134" s="3"/>
      <c r="P9134" s="59"/>
      <c r="Q9134" s="59"/>
      <c r="R9134" s="59"/>
      <c r="T9134" s="3"/>
      <c r="U9134" s="5"/>
      <c r="V9134" s="3"/>
      <c r="W9134" s="5"/>
      <c r="AE9134" s="7"/>
      <c r="AM9134" s="8"/>
      <c r="AT9134" s="9"/>
      <c r="GM9134" s="12"/>
      <c r="GN9134" s="12"/>
      <c r="GO9134" s="12"/>
      <c r="GP9134" s="12"/>
      <c r="GQ9134" s="12"/>
    </row>
    <row r="9135" spans="9:199" s="1" customFormat="1">
      <c r="I9135" s="3"/>
      <c r="P9135" s="59"/>
      <c r="Q9135" s="59"/>
      <c r="R9135" s="59"/>
      <c r="T9135" s="3"/>
      <c r="U9135" s="5"/>
      <c r="V9135" s="3"/>
      <c r="W9135" s="5"/>
      <c r="AE9135" s="7"/>
      <c r="AM9135" s="8"/>
      <c r="AT9135" s="9"/>
      <c r="GM9135" s="12"/>
      <c r="GN9135" s="12"/>
      <c r="GO9135" s="12"/>
      <c r="GP9135" s="12"/>
      <c r="GQ9135" s="12"/>
    </row>
    <row r="9136" spans="9:199" s="1" customFormat="1">
      <c r="I9136" s="3"/>
      <c r="P9136" s="59"/>
      <c r="Q9136" s="59"/>
      <c r="R9136" s="59"/>
      <c r="T9136" s="3"/>
      <c r="U9136" s="5"/>
      <c r="V9136" s="3"/>
      <c r="W9136" s="5"/>
      <c r="AE9136" s="7"/>
      <c r="AM9136" s="8"/>
      <c r="AT9136" s="9"/>
      <c r="GM9136" s="12"/>
      <c r="GN9136" s="12"/>
      <c r="GO9136" s="12"/>
      <c r="GP9136" s="12"/>
      <c r="GQ9136" s="12"/>
    </row>
    <row r="9137" spans="9:199" s="1" customFormat="1">
      <c r="I9137" s="3"/>
      <c r="P9137" s="59"/>
      <c r="Q9137" s="59"/>
      <c r="R9137" s="59"/>
      <c r="T9137" s="3"/>
      <c r="U9137" s="5"/>
      <c r="V9137" s="3"/>
      <c r="W9137" s="5"/>
      <c r="AE9137" s="7"/>
      <c r="AM9137" s="8"/>
      <c r="AT9137" s="9"/>
      <c r="GM9137" s="12"/>
      <c r="GN9137" s="12"/>
      <c r="GO9137" s="12"/>
      <c r="GP9137" s="12"/>
      <c r="GQ9137" s="12"/>
    </row>
    <row r="9138" spans="9:199" s="1" customFormat="1">
      <c r="I9138" s="3"/>
      <c r="P9138" s="59"/>
      <c r="Q9138" s="59"/>
      <c r="R9138" s="59"/>
      <c r="T9138" s="3"/>
      <c r="U9138" s="5"/>
      <c r="V9138" s="3"/>
      <c r="W9138" s="5"/>
      <c r="AE9138" s="7"/>
      <c r="AM9138" s="8"/>
      <c r="AT9138" s="9"/>
      <c r="GM9138" s="12"/>
      <c r="GN9138" s="12"/>
      <c r="GO9138" s="12"/>
      <c r="GP9138" s="12"/>
      <c r="GQ9138" s="12"/>
    </row>
    <row r="9139" spans="9:199" s="1" customFormat="1">
      <c r="I9139" s="3"/>
      <c r="P9139" s="59"/>
      <c r="Q9139" s="59"/>
      <c r="R9139" s="59"/>
      <c r="T9139" s="3"/>
      <c r="U9139" s="5"/>
      <c r="V9139" s="3"/>
      <c r="W9139" s="5"/>
      <c r="AE9139" s="7"/>
      <c r="AM9139" s="8"/>
      <c r="AT9139" s="9"/>
      <c r="GM9139" s="12"/>
      <c r="GN9139" s="12"/>
      <c r="GO9139" s="12"/>
      <c r="GP9139" s="12"/>
      <c r="GQ9139" s="12"/>
    </row>
    <row r="9140" spans="9:199" s="1" customFormat="1">
      <c r="I9140" s="3"/>
      <c r="P9140" s="59"/>
      <c r="Q9140" s="59"/>
      <c r="R9140" s="59"/>
      <c r="T9140" s="3"/>
      <c r="U9140" s="5"/>
      <c r="V9140" s="3"/>
      <c r="W9140" s="5"/>
      <c r="AE9140" s="7"/>
      <c r="AM9140" s="8"/>
      <c r="AT9140" s="9"/>
      <c r="GM9140" s="12"/>
      <c r="GN9140" s="12"/>
      <c r="GO9140" s="12"/>
      <c r="GP9140" s="12"/>
      <c r="GQ9140" s="12"/>
    </row>
    <row r="9141" spans="9:199" s="1" customFormat="1">
      <c r="I9141" s="3"/>
      <c r="P9141" s="59"/>
      <c r="Q9141" s="59"/>
      <c r="R9141" s="59"/>
      <c r="T9141" s="3"/>
      <c r="U9141" s="5"/>
      <c r="V9141" s="3"/>
      <c r="W9141" s="5"/>
      <c r="AE9141" s="7"/>
      <c r="AM9141" s="8"/>
      <c r="AT9141" s="9"/>
      <c r="GM9141" s="12"/>
      <c r="GN9141" s="12"/>
      <c r="GO9141" s="12"/>
      <c r="GP9141" s="12"/>
      <c r="GQ9141" s="12"/>
    </row>
    <row r="9142" spans="9:199" s="1" customFormat="1">
      <c r="I9142" s="3"/>
      <c r="P9142" s="59"/>
      <c r="Q9142" s="59"/>
      <c r="R9142" s="59"/>
      <c r="T9142" s="3"/>
      <c r="U9142" s="5"/>
      <c r="V9142" s="3"/>
      <c r="W9142" s="5"/>
      <c r="AE9142" s="7"/>
      <c r="AM9142" s="8"/>
      <c r="AT9142" s="9"/>
      <c r="GM9142" s="12"/>
      <c r="GN9142" s="12"/>
      <c r="GO9142" s="12"/>
      <c r="GP9142" s="12"/>
      <c r="GQ9142" s="12"/>
    </row>
    <row r="9143" spans="9:199" s="1" customFormat="1">
      <c r="I9143" s="3"/>
      <c r="P9143" s="59"/>
      <c r="Q9143" s="59"/>
      <c r="R9143" s="59"/>
      <c r="T9143" s="3"/>
      <c r="U9143" s="5"/>
      <c r="V9143" s="3"/>
      <c r="W9143" s="5"/>
      <c r="AE9143" s="7"/>
      <c r="AM9143" s="8"/>
      <c r="AT9143" s="9"/>
      <c r="GM9143" s="12"/>
      <c r="GN9143" s="12"/>
      <c r="GO9143" s="12"/>
      <c r="GP9143" s="12"/>
      <c r="GQ9143" s="12"/>
    </row>
    <row r="9144" spans="9:199" s="1" customFormat="1">
      <c r="I9144" s="3"/>
      <c r="P9144" s="59"/>
      <c r="Q9144" s="59"/>
      <c r="R9144" s="59"/>
      <c r="T9144" s="3"/>
      <c r="U9144" s="5"/>
      <c r="V9144" s="3"/>
      <c r="W9144" s="5"/>
      <c r="AE9144" s="7"/>
      <c r="AM9144" s="8"/>
      <c r="AT9144" s="9"/>
      <c r="GM9144" s="12"/>
      <c r="GN9144" s="12"/>
      <c r="GO9144" s="12"/>
      <c r="GP9144" s="12"/>
      <c r="GQ9144" s="12"/>
    </row>
    <row r="9145" spans="9:199" s="1" customFormat="1">
      <c r="I9145" s="3"/>
      <c r="P9145" s="59"/>
      <c r="Q9145" s="59"/>
      <c r="R9145" s="59"/>
      <c r="T9145" s="3"/>
      <c r="U9145" s="5"/>
      <c r="V9145" s="3"/>
      <c r="W9145" s="5"/>
      <c r="AE9145" s="7"/>
      <c r="AM9145" s="8"/>
      <c r="AT9145" s="9"/>
      <c r="GM9145" s="12"/>
      <c r="GN9145" s="12"/>
      <c r="GO9145" s="12"/>
      <c r="GP9145" s="12"/>
      <c r="GQ9145" s="12"/>
    </row>
    <row r="9146" spans="9:199" s="1" customFormat="1">
      <c r="I9146" s="3"/>
      <c r="P9146" s="59"/>
      <c r="Q9146" s="59"/>
      <c r="R9146" s="59"/>
      <c r="T9146" s="3"/>
      <c r="U9146" s="5"/>
      <c r="V9146" s="3"/>
      <c r="W9146" s="5"/>
      <c r="AE9146" s="7"/>
      <c r="AM9146" s="8"/>
      <c r="AT9146" s="9"/>
      <c r="GM9146" s="12"/>
      <c r="GN9146" s="12"/>
      <c r="GO9146" s="12"/>
      <c r="GP9146" s="12"/>
      <c r="GQ9146" s="12"/>
    </row>
    <row r="9147" spans="9:199" s="1" customFormat="1">
      <c r="I9147" s="3"/>
      <c r="P9147" s="59"/>
      <c r="Q9147" s="59"/>
      <c r="R9147" s="59"/>
      <c r="T9147" s="3"/>
      <c r="U9147" s="5"/>
      <c r="V9147" s="3"/>
      <c r="W9147" s="5"/>
      <c r="AE9147" s="7"/>
      <c r="AM9147" s="8"/>
      <c r="AT9147" s="9"/>
      <c r="GM9147" s="12"/>
      <c r="GN9147" s="12"/>
      <c r="GO9147" s="12"/>
      <c r="GP9147" s="12"/>
      <c r="GQ9147" s="12"/>
    </row>
    <row r="9148" spans="9:199" s="1" customFormat="1">
      <c r="I9148" s="3"/>
      <c r="P9148" s="59"/>
      <c r="Q9148" s="59"/>
      <c r="R9148" s="59"/>
      <c r="T9148" s="3"/>
      <c r="U9148" s="5"/>
      <c r="V9148" s="3"/>
      <c r="W9148" s="5"/>
      <c r="AE9148" s="7"/>
      <c r="AM9148" s="8"/>
      <c r="AT9148" s="9"/>
      <c r="GM9148" s="12"/>
      <c r="GN9148" s="12"/>
      <c r="GO9148" s="12"/>
      <c r="GP9148" s="12"/>
      <c r="GQ9148" s="12"/>
    </row>
    <row r="9149" spans="9:199" s="1" customFormat="1">
      <c r="I9149" s="3"/>
      <c r="P9149" s="59"/>
      <c r="Q9149" s="59"/>
      <c r="R9149" s="59"/>
      <c r="T9149" s="3"/>
      <c r="U9149" s="5"/>
      <c r="V9149" s="3"/>
      <c r="W9149" s="5"/>
      <c r="AE9149" s="7"/>
      <c r="AM9149" s="8"/>
      <c r="AT9149" s="9"/>
      <c r="GM9149" s="12"/>
      <c r="GN9149" s="12"/>
      <c r="GO9149" s="12"/>
      <c r="GP9149" s="12"/>
      <c r="GQ9149" s="12"/>
    </row>
    <row r="9150" spans="9:199" s="1" customFormat="1">
      <c r="I9150" s="3"/>
      <c r="P9150" s="59"/>
      <c r="Q9150" s="59"/>
      <c r="R9150" s="59"/>
      <c r="T9150" s="3"/>
      <c r="U9150" s="5"/>
      <c r="V9150" s="3"/>
      <c r="W9150" s="5"/>
      <c r="AE9150" s="7"/>
      <c r="AM9150" s="8"/>
      <c r="AT9150" s="9"/>
      <c r="GM9150" s="12"/>
      <c r="GN9150" s="12"/>
      <c r="GO9150" s="12"/>
      <c r="GP9150" s="12"/>
      <c r="GQ9150" s="12"/>
    </row>
    <row r="9151" spans="9:199" s="1" customFormat="1">
      <c r="I9151" s="3"/>
      <c r="P9151" s="59"/>
      <c r="Q9151" s="59"/>
      <c r="R9151" s="59"/>
      <c r="T9151" s="3"/>
      <c r="U9151" s="5"/>
      <c r="V9151" s="3"/>
      <c r="W9151" s="5"/>
      <c r="AE9151" s="7"/>
      <c r="AM9151" s="8"/>
      <c r="AT9151" s="9"/>
      <c r="GM9151" s="12"/>
      <c r="GN9151" s="12"/>
      <c r="GO9151" s="12"/>
      <c r="GP9151" s="12"/>
      <c r="GQ9151" s="12"/>
    </row>
    <row r="9152" spans="9:199" s="1" customFormat="1">
      <c r="I9152" s="3"/>
      <c r="P9152" s="59"/>
      <c r="Q9152" s="59"/>
      <c r="R9152" s="59"/>
      <c r="T9152" s="3"/>
      <c r="U9152" s="5"/>
      <c r="V9152" s="3"/>
      <c r="W9152" s="5"/>
      <c r="AE9152" s="7"/>
      <c r="AM9152" s="8"/>
      <c r="AT9152" s="9"/>
      <c r="GM9152" s="12"/>
      <c r="GN9152" s="12"/>
      <c r="GO9152" s="12"/>
      <c r="GP9152" s="12"/>
      <c r="GQ9152" s="12"/>
    </row>
    <row r="9153" spans="9:199" s="1" customFormat="1">
      <c r="I9153" s="3"/>
      <c r="P9153" s="59"/>
      <c r="Q9153" s="59"/>
      <c r="R9153" s="59"/>
      <c r="T9153" s="3"/>
      <c r="U9153" s="5"/>
      <c r="V9153" s="3"/>
      <c r="W9153" s="5"/>
      <c r="AE9153" s="7"/>
      <c r="AM9153" s="8"/>
      <c r="AT9153" s="9"/>
      <c r="GM9153" s="12"/>
      <c r="GN9153" s="12"/>
      <c r="GO9153" s="12"/>
      <c r="GP9153" s="12"/>
      <c r="GQ9153" s="12"/>
    </row>
    <row r="9154" spans="9:199" s="1" customFormat="1">
      <c r="I9154" s="3"/>
      <c r="P9154" s="59"/>
      <c r="Q9154" s="59"/>
      <c r="R9154" s="59"/>
      <c r="T9154" s="3"/>
      <c r="U9154" s="5"/>
      <c r="V9154" s="3"/>
      <c r="W9154" s="5"/>
      <c r="AE9154" s="7"/>
      <c r="AM9154" s="8"/>
      <c r="AT9154" s="9"/>
      <c r="GM9154" s="12"/>
      <c r="GN9154" s="12"/>
      <c r="GO9154" s="12"/>
      <c r="GP9154" s="12"/>
      <c r="GQ9154" s="12"/>
    </row>
    <row r="9155" spans="9:199" s="1" customFormat="1">
      <c r="I9155" s="3"/>
      <c r="P9155" s="59"/>
      <c r="Q9155" s="59"/>
      <c r="R9155" s="59"/>
      <c r="T9155" s="3"/>
      <c r="U9155" s="5"/>
      <c r="V9155" s="3"/>
      <c r="W9155" s="5"/>
      <c r="AE9155" s="7"/>
      <c r="AM9155" s="8"/>
      <c r="AT9155" s="9"/>
      <c r="GM9155" s="12"/>
      <c r="GN9155" s="12"/>
      <c r="GO9155" s="12"/>
      <c r="GP9155" s="12"/>
      <c r="GQ9155" s="12"/>
    </row>
    <row r="9156" spans="9:199" s="1" customFormat="1">
      <c r="I9156" s="3"/>
      <c r="P9156" s="59"/>
      <c r="Q9156" s="59"/>
      <c r="R9156" s="59"/>
      <c r="T9156" s="3"/>
      <c r="U9156" s="5"/>
      <c r="V9156" s="3"/>
      <c r="W9156" s="5"/>
      <c r="AE9156" s="7"/>
      <c r="AM9156" s="8"/>
      <c r="AT9156" s="9"/>
      <c r="GM9156" s="12"/>
      <c r="GN9156" s="12"/>
      <c r="GO9156" s="12"/>
      <c r="GP9156" s="12"/>
      <c r="GQ9156" s="12"/>
    </row>
    <row r="9157" spans="9:199" s="1" customFormat="1">
      <c r="I9157" s="3"/>
      <c r="P9157" s="59"/>
      <c r="Q9157" s="59"/>
      <c r="R9157" s="59"/>
      <c r="T9157" s="3"/>
      <c r="U9157" s="5"/>
      <c r="V9157" s="3"/>
      <c r="W9157" s="5"/>
      <c r="AE9157" s="7"/>
      <c r="AM9157" s="8"/>
      <c r="AT9157" s="9"/>
      <c r="GM9157" s="12"/>
      <c r="GN9157" s="12"/>
      <c r="GO9157" s="12"/>
      <c r="GP9157" s="12"/>
      <c r="GQ9157" s="12"/>
    </row>
    <row r="9158" spans="9:199" s="1" customFormat="1">
      <c r="I9158" s="3"/>
      <c r="P9158" s="59"/>
      <c r="Q9158" s="59"/>
      <c r="R9158" s="59"/>
      <c r="T9158" s="3"/>
      <c r="U9158" s="5"/>
      <c r="V9158" s="3"/>
      <c r="W9158" s="5"/>
      <c r="AE9158" s="7"/>
      <c r="AM9158" s="8"/>
      <c r="AT9158" s="9"/>
      <c r="GM9158" s="12"/>
      <c r="GN9158" s="12"/>
      <c r="GO9158" s="12"/>
      <c r="GP9158" s="12"/>
      <c r="GQ9158" s="12"/>
    </row>
    <row r="9159" spans="9:199" s="1" customFormat="1">
      <c r="I9159" s="3"/>
      <c r="P9159" s="59"/>
      <c r="Q9159" s="59"/>
      <c r="R9159" s="59"/>
      <c r="T9159" s="3"/>
      <c r="U9159" s="5"/>
      <c r="V9159" s="3"/>
      <c r="W9159" s="5"/>
      <c r="AE9159" s="7"/>
      <c r="AM9159" s="8"/>
      <c r="AT9159" s="9"/>
      <c r="GM9159" s="12"/>
      <c r="GN9159" s="12"/>
      <c r="GO9159" s="12"/>
      <c r="GP9159" s="12"/>
      <c r="GQ9159" s="12"/>
    </row>
    <row r="9160" spans="9:199" s="1" customFormat="1">
      <c r="I9160" s="3"/>
      <c r="P9160" s="59"/>
      <c r="Q9160" s="59"/>
      <c r="R9160" s="59"/>
      <c r="T9160" s="3"/>
      <c r="U9160" s="5"/>
      <c r="V9160" s="3"/>
      <c r="W9160" s="5"/>
      <c r="AE9160" s="7"/>
      <c r="AM9160" s="8"/>
      <c r="AT9160" s="9"/>
      <c r="GM9160" s="12"/>
      <c r="GN9160" s="12"/>
      <c r="GO9160" s="12"/>
      <c r="GP9160" s="12"/>
      <c r="GQ9160" s="12"/>
    </row>
    <row r="9161" spans="9:199" s="1" customFormat="1">
      <c r="I9161" s="3"/>
      <c r="P9161" s="59"/>
      <c r="Q9161" s="59"/>
      <c r="R9161" s="59"/>
      <c r="T9161" s="3"/>
      <c r="U9161" s="5"/>
      <c r="V9161" s="3"/>
      <c r="W9161" s="5"/>
      <c r="AE9161" s="7"/>
      <c r="AM9161" s="8"/>
      <c r="AT9161" s="9"/>
      <c r="GM9161" s="12"/>
      <c r="GN9161" s="12"/>
      <c r="GO9161" s="12"/>
      <c r="GP9161" s="12"/>
      <c r="GQ9161" s="12"/>
    </row>
    <row r="9162" spans="9:199" s="1" customFormat="1">
      <c r="I9162" s="3"/>
      <c r="P9162" s="59"/>
      <c r="Q9162" s="59"/>
      <c r="R9162" s="59"/>
      <c r="T9162" s="3"/>
      <c r="U9162" s="5"/>
      <c r="V9162" s="3"/>
      <c r="W9162" s="5"/>
      <c r="AE9162" s="7"/>
      <c r="AM9162" s="8"/>
      <c r="AT9162" s="9"/>
      <c r="GM9162" s="12"/>
      <c r="GN9162" s="12"/>
      <c r="GO9162" s="12"/>
      <c r="GP9162" s="12"/>
      <c r="GQ9162" s="12"/>
    </row>
    <row r="9163" spans="9:199" s="1" customFormat="1">
      <c r="I9163" s="3"/>
      <c r="P9163" s="59"/>
      <c r="Q9163" s="59"/>
      <c r="R9163" s="59"/>
      <c r="T9163" s="3"/>
      <c r="U9163" s="5"/>
      <c r="V9163" s="3"/>
      <c r="W9163" s="5"/>
      <c r="AE9163" s="7"/>
      <c r="AM9163" s="8"/>
      <c r="AT9163" s="9"/>
      <c r="GM9163" s="12"/>
      <c r="GN9163" s="12"/>
      <c r="GO9163" s="12"/>
      <c r="GP9163" s="12"/>
      <c r="GQ9163" s="12"/>
    </row>
    <row r="9164" spans="9:199" s="1" customFormat="1">
      <c r="I9164" s="3"/>
      <c r="P9164" s="59"/>
      <c r="Q9164" s="59"/>
      <c r="R9164" s="59"/>
      <c r="T9164" s="3"/>
      <c r="U9164" s="5"/>
      <c r="V9164" s="3"/>
      <c r="W9164" s="5"/>
      <c r="AE9164" s="7"/>
      <c r="AM9164" s="8"/>
      <c r="AT9164" s="9"/>
      <c r="GM9164" s="12"/>
      <c r="GN9164" s="12"/>
      <c r="GO9164" s="12"/>
      <c r="GP9164" s="12"/>
      <c r="GQ9164" s="12"/>
    </row>
    <row r="9165" spans="9:199" s="1" customFormat="1">
      <c r="I9165" s="3"/>
      <c r="P9165" s="59"/>
      <c r="Q9165" s="59"/>
      <c r="R9165" s="59"/>
      <c r="T9165" s="3"/>
      <c r="U9165" s="5"/>
      <c r="V9165" s="3"/>
      <c r="W9165" s="5"/>
      <c r="AE9165" s="7"/>
      <c r="AM9165" s="8"/>
      <c r="AT9165" s="9"/>
      <c r="GM9165" s="12"/>
      <c r="GN9165" s="12"/>
      <c r="GO9165" s="12"/>
      <c r="GP9165" s="12"/>
      <c r="GQ9165" s="12"/>
    </row>
    <row r="9166" spans="9:199" s="1" customFormat="1">
      <c r="I9166" s="3"/>
      <c r="P9166" s="59"/>
      <c r="Q9166" s="59"/>
      <c r="R9166" s="59"/>
      <c r="T9166" s="3"/>
      <c r="U9166" s="5"/>
      <c r="V9166" s="3"/>
      <c r="W9166" s="5"/>
      <c r="AE9166" s="7"/>
      <c r="AM9166" s="8"/>
      <c r="AT9166" s="9"/>
      <c r="GM9166" s="12"/>
      <c r="GN9166" s="12"/>
      <c r="GO9166" s="12"/>
      <c r="GP9166" s="12"/>
      <c r="GQ9166" s="12"/>
    </row>
    <row r="9167" spans="9:199" s="1" customFormat="1">
      <c r="I9167" s="3"/>
      <c r="P9167" s="59"/>
      <c r="Q9167" s="59"/>
      <c r="R9167" s="59"/>
      <c r="T9167" s="3"/>
      <c r="U9167" s="5"/>
      <c r="V9167" s="3"/>
      <c r="W9167" s="5"/>
      <c r="AE9167" s="7"/>
      <c r="AM9167" s="8"/>
      <c r="AT9167" s="9"/>
      <c r="GM9167" s="12"/>
      <c r="GN9167" s="12"/>
      <c r="GO9167" s="12"/>
      <c r="GP9167" s="12"/>
      <c r="GQ9167" s="12"/>
    </row>
    <row r="9168" spans="9:199" s="1" customFormat="1">
      <c r="I9168" s="3"/>
      <c r="P9168" s="59"/>
      <c r="Q9168" s="59"/>
      <c r="R9168" s="59"/>
      <c r="T9168" s="3"/>
      <c r="U9168" s="5"/>
      <c r="V9168" s="3"/>
      <c r="W9168" s="5"/>
      <c r="AE9168" s="7"/>
      <c r="AM9168" s="8"/>
      <c r="AT9168" s="9"/>
      <c r="GM9168" s="12"/>
      <c r="GN9168" s="12"/>
      <c r="GO9168" s="12"/>
      <c r="GP9168" s="12"/>
      <c r="GQ9168" s="12"/>
    </row>
    <row r="9169" spans="9:199" s="1" customFormat="1">
      <c r="I9169" s="3"/>
      <c r="P9169" s="59"/>
      <c r="Q9169" s="59"/>
      <c r="R9169" s="59"/>
      <c r="T9169" s="3"/>
      <c r="U9169" s="5"/>
      <c r="V9169" s="3"/>
      <c r="W9169" s="5"/>
      <c r="AE9169" s="7"/>
      <c r="AM9169" s="8"/>
      <c r="AT9169" s="9"/>
      <c r="GM9169" s="12"/>
      <c r="GN9169" s="12"/>
      <c r="GO9169" s="12"/>
      <c r="GP9169" s="12"/>
      <c r="GQ9169" s="12"/>
    </row>
    <row r="9170" spans="9:199" s="1" customFormat="1">
      <c r="I9170" s="3"/>
      <c r="P9170" s="59"/>
      <c r="Q9170" s="59"/>
      <c r="R9170" s="59"/>
      <c r="T9170" s="3"/>
      <c r="U9170" s="5"/>
      <c r="V9170" s="3"/>
      <c r="W9170" s="5"/>
      <c r="AE9170" s="7"/>
      <c r="AM9170" s="8"/>
      <c r="AT9170" s="9"/>
      <c r="GM9170" s="12"/>
      <c r="GN9170" s="12"/>
      <c r="GO9170" s="12"/>
      <c r="GP9170" s="12"/>
      <c r="GQ9170" s="12"/>
    </row>
    <row r="9171" spans="9:199" s="1" customFormat="1">
      <c r="I9171" s="3"/>
      <c r="P9171" s="59"/>
      <c r="Q9171" s="59"/>
      <c r="R9171" s="59"/>
      <c r="T9171" s="3"/>
      <c r="U9171" s="5"/>
      <c r="V9171" s="3"/>
      <c r="W9171" s="5"/>
      <c r="AE9171" s="7"/>
      <c r="AM9171" s="8"/>
      <c r="AT9171" s="9"/>
      <c r="GM9171" s="12"/>
      <c r="GN9171" s="12"/>
      <c r="GO9171" s="12"/>
      <c r="GP9171" s="12"/>
      <c r="GQ9171" s="12"/>
    </row>
    <row r="9172" spans="9:199" s="1" customFormat="1">
      <c r="I9172" s="3"/>
      <c r="P9172" s="59"/>
      <c r="Q9172" s="59"/>
      <c r="R9172" s="59"/>
      <c r="T9172" s="3"/>
      <c r="U9172" s="5"/>
      <c r="V9172" s="3"/>
      <c r="W9172" s="5"/>
      <c r="AE9172" s="7"/>
      <c r="AM9172" s="8"/>
      <c r="AT9172" s="9"/>
      <c r="GM9172" s="12"/>
      <c r="GN9172" s="12"/>
      <c r="GO9172" s="12"/>
      <c r="GP9172" s="12"/>
      <c r="GQ9172" s="12"/>
    </row>
    <row r="9173" spans="9:199" s="1" customFormat="1">
      <c r="I9173" s="3"/>
      <c r="P9173" s="59"/>
      <c r="Q9173" s="59"/>
      <c r="R9173" s="59"/>
      <c r="T9173" s="3"/>
      <c r="U9173" s="5"/>
      <c r="V9173" s="3"/>
      <c r="W9173" s="5"/>
      <c r="AE9173" s="7"/>
      <c r="AM9173" s="8"/>
      <c r="AT9173" s="9"/>
      <c r="GM9173" s="12"/>
      <c r="GN9173" s="12"/>
      <c r="GO9173" s="12"/>
      <c r="GP9173" s="12"/>
      <c r="GQ9173" s="12"/>
    </row>
    <row r="9174" spans="9:199" s="1" customFormat="1">
      <c r="I9174" s="3"/>
      <c r="P9174" s="59"/>
      <c r="Q9174" s="59"/>
      <c r="R9174" s="59"/>
      <c r="T9174" s="3"/>
      <c r="U9174" s="5"/>
      <c r="V9174" s="3"/>
      <c r="W9174" s="5"/>
      <c r="AE9174" s="7"/>
      <c r="AM9174" s="8"/>
      <c r="AT9174" s="9"/>
      <c r="GM9174" s="12"/>
      <c r="GN9174" s="12"/>
      <c r="GO9174" s="12"/>
      <c r="GP9174" s="12"/>
      <c r="GQ9174" s="12"/>
    </row>
    <row r="9175" spans="9:199" s="1" customFormat="1">
      <c r="I9175" s="3"/>
      <c r="P9175" s="59"/>
      <c r="Q9175" s="59"/>
      <c r="R9175" s="59"/>
      <c r="T9175" s="3"/>
      <c r="U9175" s="5"/>
      <c r="V9175" s="3"/>
      <c r="W9175" s="5"/>
      <c r="AE9175" s="7"/>
      <c r="AM9175" s="8"/>
      <c r="AT9175" s="9"/>
      <c r="GM9175" s="12"/>
      <c r="GN9175" s="12"/>
      <c r="GO9175" s="12"/>
      <c r="GP9175" s="12"/>
      <c r="GQ9175" s="12"/>
    </row>
    <row r="9176" spans="9:199" s="1" customFormat="1">
      <c r="I9176" s="3"/>
      <c r="P9176" s="59"/>
      <c r="Q9176" s="59"/>
      <c r="R9176" s="59"/>
      <c r="T9176" s="3"/>
      <c r="U9176" s="5"/>
      <c r="V9176" s="3"/>
      <c r="W9176" s="5"/>
      <c r="AE9176" s="7"/>
      <c r="AM9176" s="8"/>
      <c r="AT9176" s="9"/>
      <c r="GM9176" s="12"/>
      <c r="GN9176" s="12"/>
      <c r="GO9176" s="12"/>
      <c r="GP9176" s="12"/>
      <c r="GQ9176" s="12"/>
    </row>
    <row r="9177" spans="9:199" s="1" customFormat="1">
      <c r="I9177" s="3"/>
      <c r="P9177" s="59"/>
      <c r="Q9177" s="59"/>
      <c r="R9177" s="59"/>
      <c r="T9177" s="3"/>
      <c r="U9177" s="5"/>
      <c r="V9177" s="3"/>
      <c r="W9177" s="5"/>
      <c r="AE9177" s="7"/>
      <c r="AM9177" s="8"/>
      <c r="AT9177" s="9"/>
      <c r="GM9177" s="12"/>
      <c r="GN9177" s="12"/>
      <c r="GO9177" s="12"/>
      <c r="GP9177" s="12"/>
      <c r="GQ9177" s="12"/>
    </row>
    <row r="9178" spans="9:199" s="1" customFormat="1">
      <c r="I9178" s="3"/>
      <c r="P9178" s="59"/>
      <c r="Q9178" s="59"/>
      <c r="R9178" s="59"/>
      <c r="T9178" s="3"/>
      <c r="U9178" s="5"/>
      <c r="V9178" s="3"/>
      <c r="W9178" s="5"/>
      <c r="AE9178" s="7"/>
      <c r="AM9178" s="8"/>
      <c r="AT9178" s="9"/>
      <c r="GM9178" s="12"/>
      <c r="GN9178" s="12"/>
      <c r="GO9178" s="12"/>
      <c r="GP9178" s="12"/>
      <c r="GQ9178" s="12"/>
    </row>
    <row r="9179" spans="9:199" s="1" customFormat="1">
      <c r="I9179" s="3"/>
      <c r="P9179" s="59"/>
      <c r="Q9179" s="59"/>
      <c r="R9179" s="59"/>
      <c r="T9179" s="3"/>
      <c r="U9179" s="5"/>
      <c r="V9179" s="3"/>
      <c r="W9179" s="5"/>
      <c r="AE9179" s="7"/>
      <c r="AM9179" s="8"/>
      <c r="AT9179" s="9"/>
      <c r="GM9179" s="12"/>
      <c r="GN9179" s="12"/>
      <c r="GO9179" s="12"/>
      <c r="GP9179" s="12"/>
      <c r="GQ9179" s="12"/>
    </row>
    <row r="9180" spans="9:199" s="1" customFormat="1">
      <c r="I9180" s="3"/>
      <c r="P9180" s="59"/>
      <c r="Q9180" s="59"/>
      <c r="R9180" s="59"/>
      <c r="T9180" s="3"/>
      <c r="U9180" s="5"/>
      <c r="V9180" s="3"/>
      <c r="W9180" s="5"/>
      <c r="AE9180" s="7"/>
      <c r="AM9180" s="8"/>
      <c r="AT9180" s="9"/>
      <c r="GM9180" s="12"/>
      <c r="GN9180" s="12"/>
      <c r="GO9180" s="12"/>
      <c r="GP9180" s="12"/>
      <c r="GQ9180" s="12"/>
    </row>
    <row r="9181" spans="9:199" s="1" customFormat="1">
      <c r="I9181" s="3"/>
      <c r="P9181" s="59"/>
      <c r="Q9181" s="59"/>
      <c r="R9181" s="59"/>
      <c r="T9181" s="3"/>
      <c r="U9181" s="5"/>
      <c r="V9181" s="3"/>
      <c r="W9181" s="5"/>
      <c r="AE9181" s="7"/>
      <c r="AM9181" s="8"/>
      <c r="AT9181" s="9"/>
      <c r="GM9181" s="12"/>
      <c r="GN9181" s="12"/>
      <c r="GO9181" s="12"/>
      <c r="GP9181" s="12"/>
      <c r="GQ9181" s="12"/>
    </row>
    <row r="9182" spans="9:199" s="1" customFormat="1">
      <c r="I9182" s="3"/>
      <c r="P9182" s="59"/>
      <c r="Q9182" s="59"/>
      <c r="R9182" s="59"/>
      <c r="T9182" s="3"/>
      <c r="U9182" s="5"/>
      <c r="V9182" s="3"/>
      <c r="W9182" s="5"/>
      <c r="AE9182" s="7"/>
      <c r="AM9182" s="8"/>
      <c r="AT9182" s="9"/>
      <c r="GM9182" s="12"/>
      <c r="GN9182" s="12"/>
      <c r="GO9182" s="12"/>
      <c r="GP9182" s="12"/>
      <c r="GQ9182" s="12"/>
    </row>
    <row r="9183" spans="9:199" s="1" customFormat="1">
      <c r="I9183" s="3"/>
      <c r="P9183" s="59"/>
      <c r="Q9183" s="59"/>
      <c r="R9183" s="59"/>
      <c r="T9183" s="3"/>
      <c r="U9183" s="5"/>
      <c r="V9183" s="3"/>
      <c r="W9183" s="5"/>
      <c r="AE9183" s="7"/>
      <c r="AM9183" s="8"/>
      <c r="AT9183" s="9"/>
      <c r="GM9183" s="12"/>
      <c r="GN9183" s="12"/>
      <c r="GO9183" s="12"/>
      <c r="GP9183" s="12"/>
      <c r="GQ9183" s="12"/>
    </row>
    <row r="9184" spans="9:199" s="1" customFormat="1">
      <c r="I9184" s="3"/>
      <c r="P9184" s="59"/>
      <c r="Q9184" s="59"/>
      <c r="R9184" s="59"/>
      <c r="T9184" s="3"/>
      <c r="U9184" s="5"/>
      <c r="V9184" s="3"/>
      <c r="W9184" s="5"/>
      <c r="AE9184" s="7"/>
      <c r="AM9184" s="8"/>
      <c r="AT9184" s="9"/>
      <c r="GM9184" s="12"/>
      <c r="GN9184" s="12"/>
      <c r="GO9184" s="12"/>
      <c r="GP9184" s="12"/>
      <c r="GQ9184" s="12"/>
    </row>
    <row r="9185" spans="9:199" s="1" customFormat="1">
      <c r="I9185" s="3"/>
      <c r="P9185" s="59"/>
      <c r="Q9185" s="59"/>
      <c r="R9185" s="59"/>
      <c r="T9185" s="3"/>
      <c r="U9185" s="5"/>
      <c r="V9185" s="3"/>
      <c r="W9185" s="5"/>
      <c r="AE9185" s="7"/>
      <c r="AM9185" s="8"/>
      <c r="AT9185" s="9"/>
      <c r="GM9185" s="12"/>
      <c r="GN9185" s="12"/>
      <c r="GO9185" s="12"/>
      <c r="GP9185" s="12"/>
      <c r="GQ9185" s="12"/>
    </row>
    <row r="9186" spans="9:199" s="1" customFormat="1">
      <c r="I9186" s="3"/>
      <c r="P9186" s="59"/>
      <c r="Q9186" s="59"/>
      <c r="R9186" s="59"/>
      <c r="T9186" s="3"/>
      <c r="U9186" s="5"/>
      <c r="V9186" s="3"/>
      <c r="W9186" s="5"/>
      <c r="AE9186" s="7"/>
      <c r="AM9186" s="8"/>
      <c r="AT9186" s="9"/>
      <c r="GM9186" s="12"/>
      <c r="GN9186" s="12"/>
      <c r="GO9186" s="12"/>
      <c r="GP9186" s="12"/>
      <c r="GQ9186" s="12"/>
    </row>
    <row r="9187" spans="9:199" s="1" customFormat="1">
      <c r="I9187" s="3"/>
      <c r="P9187" s="59"/>
      <c r="Q9187" s="59"/>
      <c r="R9187" s="59"/>
      <c r="T9187" s="3"/>
      <c r="U9187" s="5"/>
      <c r="V9187" s="3"/>
      <c r="W9187" s="5"/>
      <c r="AE9187" s="7"/>
      <c r="AM9187" s="8"/>
      <c r="AT9187" s="9"/>
      <c r="GM9187" s="12"/>
      <c r="GN9187" s="12"/>
      <c r="GO9187" s="12"/>
      <c r="GP9187" s="12"/>
      <c r="GQ9187" s="12"/>
    </row>
    <row r="9188" spans="9:199" s="1" customFormat="1">
      <c r="I9188" s="3"/>
      <c r="P9188" s="59"/>
      <c r="Q9188" s="59"/>
      <c r="R9188" s="59"/>
      <c r="T9188" s="3"/>
      <c r="U9188" s="5"/>
      <c r="V9188" s="3"/>
      <c r="W9188" s="5"/>
      <c r="AE9188" s="7"/>
      <c r="AM9188" s="8"/>
      <c r="AT9188" s="9"/>
      <c r="GM9188" s="12"/>
      <c r="GN9188" s="12"/>
      <c r="GO9188" s="12"/>
      <c r="GP9188" s="12"/>
      <c r="GQ9188" s="12"/>
    </row>
    <row r="9189" spans="9:199" s="1" customFormat="1">
      <c r="I9189" s="3"/>
      <c r="P9189" s="59"/>
      <c r="Q9189" s="59"/>
      <c r="R9189" s="59"/>
      <c r="T9189" s="3"/>
      <c r="U9189" s="5"/>
      <c r="V9189" s="3"/>
      <c r="W9189" s="5"/>
      <c r="AE9189" s="7"/>
      <c r="AM9189" s="8"/>
      <c r="AT9189" s="9"/>
      <c r="GM9189" s="12"/>
      <c r="GN9189" s="12"/>
      <c r="GO9189" s="12"/>
      <c r="GP9189" s="12"/>
      <c r="GQ9189" s="12"/>
    </row>
    <row r="9190" spans="9:199" s="1" customFormat="1">
      <c r="I9190" s="3"/>
      <c r="P9190" s="59"/>
      <c r="Q9190" s="59"/>
      <c r="R9190" s="59"/>
      <c r="T9190" s="3"/>
      <c r="U9190" s="5"/>
      <c r="V9190" s="3"/>
      <c r="W9190" s="5"/>
      <c r="AE9190" s="7"/>
      <c r="AM9190" s="8"/>
      <c r="AT9190" s="9"/>
      <c r="GM9190" s="12"/>
      <c r="GN9190" s="12"/>
      <c r="GO9190" s="12"/>
      <c r="GP9190" s="12"/>
      <c r="GQ9190" s="12"/>
    </row>
    <row r="9191" spans="9:199" s="1" customFormat="1">
      <c r="I9191" s="3"/>
      <c r="P9191" s="59"/>
      <c r="Q9191" s="59"/>
      <c r="R9191" s="59"/>
      <c r="T9191" s="3"/>
      <c r="U9191" s="5"/>
      <c r="V9191" s="3"/>
      <c r="W9191" s="5"/>
      <c r="AE9191" s="7"/>
      <c r="AM9191" s="8"/>
      <c r="AT9191" s="9"/>
      <c r="GM9191" s="12"/>
      <c r="GN9191" s="12"/>
      <c r="GO9191" s="12"/>
      <c r="GP9191" s="12"/>
      <c r="GQ9191" s="12"/>
    </row>
    <row r="9192" spans="9:199" s="1" customFormat="1">
      <c r="I9192" s="3"/>
      <c r="P9192" s="59"/>
      <c r="Q9192" s="59"/>
      <c r="R9192" s="59"/>
      <c r="T9192" s="3"/>
      <c r="U9192" s="5"/>
      <c r="V9192" s="3"/>
      <c r="W9192" s="5"/>
      <c r="AE9192" s="7"/>
      <c r="AM9192" s="8"/>
      <c r="AT9192" s="9"/>
      <c r="GM9192" s="12"/>
      <c r="GN9192" s="12"/>
      <c r="GO9192" s="12"/>
      <c r="GP9192" s="12"/>
      <c r="GQ9192" s="12"/>
    </row>
    <row r="9193" spans="9:199" s="1" customFormat="1">
      <c r="I9193" s="3"/>
      <c r="P9193" s="59"/>
      <c r="Q9193" s="59"/>
      <c r="R9193" s="59"/>
      <c r="T9193" s="3"/>
      <c r="U9193" s="5"/>
      <c r="V9193" s="3"/>
      <c r="W9193" s="5"/>
      <c r="AE9193" s="7"/>
      <c r="AM9193" s="8"/>
      <c r="AT9193" s="9"/>
      <c r="GM9193" s="12"/>
      <c r="GN9193" s="12"/>
      <c r="GO9193" s="12"/>
      <c r="GP9193" s="12"/>
      <c r="GQ9193" s="12"/>
    </row>
    <row r="9194" spans="9:199" s="1" customFormat="1">
      <c r="I9194" s="3"/>
      <c r="P9194" s="59"/>
      <c r="Q9194" s="59"/>
      <c r="R9194" s="59"/>
      <c r="T9194" s="3"/>
      <c r="U9194" s="5"/>
      <c r="V9194" s="3"/>
      <c r="W9194" s="5"/>
      <c r="AE9194" s="7"/>
      <c r="AM9194" s="8"/>
      <c r="AT9194" s="9"/>
      <c r="GM9194" s="12"/>
      <c r="GN9194" s="12"/>
      <c r="GO9194" s="12"/>
      <c r="GP9194" s="12"/>
      <c r="GQ9194" s="12"/>
    </row>
    <row r="9195" spans="9:199" s="1" customFormat="1">
      <c r="I9195" s="3"/>
      <c r="P9195" s="59"/>
      <c r="Q9195" s="59"/>
      <c r="R9195" s="59"/>
      <c r="T9195" s="3"/>
      <c r="U9195" s="5"/>
      <c r="V9195" s="3"/>
      <c r="W9195" s="5"/>
      <c r="AE9195" s="7"/>
      <c r="AM9195" s="8"/>
      <c r="AT9195" s="9"/>
      <c r="GM9195" s="12"/>
      <c r="GN9195" s="12"/>
      <c r="GO9195" s="12"/>
      <c r="GP9195" s="12"/>
      <c r="GQ9195" s="12"/>
    </row>
    <row r="9196" spans="9:199" s="1" customFormat="1">
      <c r="I9196" s="3"/>
      <c r="P9196" s="59"/>
      <c r="Q9196" s="59"/>
      <c r="R9196" s="59"/>
      <c r="T9196" s="3"/>
      <c r="U9196" s="5"/>
      <c r="V9196" s="3"/>
      <c r="W9196" s="5"/>
      <c r="AE9196" s="7"/>
      <c r="AM9196" s="8"/>
      <c r="AT9196" s="9"/>
      <c r="GM9196" s="12"/>
      <c r="GN9196" s="12"/>
      <c r="GO9196" s="12"/>
      <c r="GP9196" s="12"/>
      <c r="GQ9196" s="12"/>
    </row>
    <row r="9197" spans="9:199" s="1" customFormat="1">
      <c r="I9197" s="3"/>
      <c r="P9197" s="59"/>
      <c r="Q9197" s="59"/>
      <c r="R9197" s="59"/>
      <c r="T9197" s="3"/>
      <c r="U9197" s="5"/>
      <c r="V9197" s="3"/>
      <c r="W9197" s="5"/>
      <c r="AE9197" s="7"/>
      <c r="AM9197" s="8"/>
      <c r="AT9197" s="9"/>
      <c r="GM9197" s="12"/>
      <c r="GN9197" s="12"/>
      <c r="GO9197" s="12"/>
      <c r="GP9197" s="12"/>
      <c r="GQ9197" s="12"/>
    </row>
    <row r="9198" spans="9:199" s="1" customFormat="1">
      <c r="I9198" s="3"/>
      <c r="P9198" s="59"/>
      <c r="Q9198" s="59"/>
      <c r="R9198" s="59"/>
      <c r="T9198" s="3"/>
      <c r="U9198" s="5"/>
      <c r="V9198" s="3"/>
      <c r="W9198" s="5"/>
      <c r="AE9198" s="7"/>
      <c r="AM9198" s="8"/>
      <c r="AT9198" s="9"/>
      <c r="GM9198" s="12"/>
      <c r="GN9198" s="12"/>
      <c r="GO9198" s="12"/>
      <c r="GP9198" s="12"/>
      <c r="GQ9198" s="12"/>
    </row>
    <row r="9199" spans="9:199" s="1" customFormat="1">
      <c r="I9199" s="3"/>
      <c r="P9199" s="59"/>
      <c r="Q9199" s="59"/>
      <c r="R9199" s="59"/>
      <c r="T9199" s="3"/>
      <c r="U9199" s="5"/>
      <c r="V9199" s="3"/>
      <c r="W9199" s="5"/>
      <c r="AE9199" s="7"/>
      <c r="AM9199" s="8"/>
      <c r="AT9199" s="9"/>
      <c r="GM9199" s="12"/>
      <c r="GN9199" s="12"/>
      <c r="GO9199" s="12"/>
      <c r="GP9199" s="12"/>
      <c r="GQ9199" s="12"/>
    </row>
    <row r="9200" spans="9:199" s="1" customFormat="1">
      <c r="I9200" s="3"/>
      <c r="P9200" s="59"/>
      <c r="Q9200" s="59"/>
      <c r="R9200" s="59"/>
      <c r="T9200" s="3"/>
      <c r="U9200" s="5"/>
      <c r="V9200" s="3"/>
      <c r="W9200" s="5"/>
      <c r="AE9200" s="7"/>
      <c r="AM9200" s="8"/>
      <c r="AT9200" s="9"/>
      <c r="GM9200" s="12"/>
      <c r="GN9200" s="12"/>
      <c r="GO9200" s="12"/>
      <c r="GP9200" s="12"/>
      <c r="GQ9200" s="12"/>
    </row>
    <row r="9201" spans="9:199" s="1" customFormat="1">
      <c r="I9201" s="3"/>
      <c r="P9201" s="59"/>
      <c r="Q9201" s="59"/>
      <c r="R9201" s="59"/>
      <c r="T9201" s="3"/>
      <c r="U9201" s="5"/>
      <c r="V9201" s="3"/>
      <c r="W9201" s="5"/>
      <c r="AE9201" s="7"/>
      <c r="AM9201" s="8"/>
      <c r="AT9201" s="9"/>
      <c r="GM9201" s="12"/>
      <c r="GN9201" s="12"/>
      <c r="GO9201" s="12"/>
      <c r="GP9201" s="12"/>
      <c r="GQ9201" s="12"/>
    </row>
    <row r="9202" spans="9:199" s="1" customFormat="1">
      <c r="I9202" s="3"/>
      <c r="P9202" s="59"/>
      <c r="Q9202" s="59"/>
      <c r="R9202" s="59"/>
      <c r="T9202" s="3"/>
      <c r="U9202" s="5"/>
      <c r="V9202" s="3"/>
      <c r="W9202" s="5"/>
      <c r="AE9202" s="7"/>
      <c r="AM9202" s="8"/>
      <c r="AT9202" s="9"/>
      <c r="GM9202" s="12"/>
      <c r="GN9202" s="12"/>
      <c r="GO9202" s="12"/>
      <c r="GP9202" s="12"/>
      <c r="GQ9202" s="12"/>
    </row>
    <row r="9203" spans="9:199" s="1" customFormat="1">
      <c r="I9203" s="3"/>
      <c r="P9203" s="59"/>
      <c r="Q9203" s="59"/>
      <c r="R9203" s="59"/>
      <c r="T9203" s="3"/>
      <c r="U9203" s="5"/>
      <c r="V9203" s="3"/>
      <c r="W9203" s="5"/>
      <c r="AE9203" s="7"/>
      <c r="AM9203" s="8"/>
      <c r="AT9203" s="9"/>
      <c r="GM9203" s="12"/>
      <c r="GN9203" s="12"/>
      <c r="GO9203" s="12"/>
      <c r="GP9203" s="12"/>
      <c r="GQ9203" s="12"/>
    </row>
    <row r="9204" spans="9:199" s="1" customFormat="1">
      <c r="I9204" s="3"/>
      <c r="P9204" s="59"/>
      <c r="Q9204" s="59"/>
      <c r="R9204" s="59"/>
      <c r="T9204" s="3"/>
      <c r="U9204" s="5"/>
      <c r="V9204" s="3"/>
      <c r="W9204" s="5"/>
      <c r="AE9204" s="7"/>
      <c r="AM9204" s="8"/>
      <c r="AT9204" s="9"/>
      <c r="GM9204" s="12"/>
      <c r="GN9204" s="12"/>
      <c r="GO9204" s="12"/>
      <c r="GP9204" s="12"/>
      <c r="GQ9204" s="12"/>
    </row>
    <row r="9205" spans="9:199" s="1" customFormat="1">
      <c r="I9205" s="3"/>
      <c r="P9205" s="59"/>
      <c r="Q9205" s="59"/>
      <c r="R9205" s="59"/>
      <c r="T9205" s="3"/>
      <c r="U9205" s="5"/>
      <c r="V9205" s="3"/>
      <c r="W9205" s="5"/>
      <c r="AE9205" s="7"/>
      <c r="AM9205" s="8"/>
      <c r="AT9205" s="9"/>
      <c r="GM9205" s="12"/>
      <c r="GN9205" s="12"/>
      <c r="GO9205" s="12"/>
      <c r="GP9205" s="12"/>
      <c r="GQ9205" s="12"/>
    </row>
    <row r="9206" spans="9:199" s="1" customFormat="1">
      <c r="I9206" s="3"/>
      <c r="P9206" s="59"/>
      <c r="Q9206" s="59"/>
      <c r="R9206" s="59"/>
      <c r="T9206" s="3"/>
      <c r="U9206" s="5"/>
      <c r="V9206" s="3"/>
      <c r="W9206" s="5"/>
      <c r="AE9206" s="7"/>
      <c r="AM9206" s="8"/>
      <c r="AT9206" s="9"/>
      <c r="GM9206" s="12"/>
      <c r="GN9206" s="12"/>
      <c r="GO9206" s="12"/>
      <c r="GP9206" s="12"/>
      <c r="GQ9206" s="12"/>
    </row>
    <row r="9207" spans="9:199" s="1" customFormat="1">
      <c r="I9207" s="3"/>
      <c r="P9207" s="59"/>
      <c r="Q9207" s="59"/>
      <c r="R9207" s="59"/>
      <c r="T9207" s="3"/>
      <c r="U9207" s="5"/>
      <c r="V9207" s="3"/>
      <c r="W9207" s="5"/>
      <c r="AE9207" s="7"/>
      <c r="AM9207" s="8"/>
      <c r="AT9207" s="9"/>
      <c r="GM9207" s="12"/>
      <c r="GN9207" s="12"/>
      <c r="GO9207" s="12"/>
      <c r="GP9207" s="12"/>
      <c r="GQ9207" s="12"/>
    </row>
    <row r="9208" spans="9:199" s="1" customFormat="1">
      <c r="I9208" s="3"/>
      <c r="P9208" s="59"/>
      <c r="Q9208" s="59"/>
      <c r="R9208" s="59"/>
      <c r="T9208" s="3"/>
      <c r="U9208" s="5"/>
      <c r="V9208" s="3"/>
      <c r="W9208" s="5"/>
      <c r="AE9208" s="7"/>
      <c r="AM9208" s="8"/>
      <c r="AT9208" s="9"/>
      <c r="GM9208" s="12"/>
      <c r="GN9208" s="12"/>
      <c r="GO9208" s="12"/>
      <c r="GP9208" s="12"/>
      <c r="GQ9208" s="12"/>
    </row>
    <row r="9209" spans="9:199" s="1" customFormat="1">
      <c r="I9209" s="3"/>
      <c r="P9209" s="59"/>
      <c r="Q9209" s="59"/>
      <c r="R9209" s="59"/>
      <c r="T9209" s="3"/>
      <c r="U9209" s="5"/>
      <c r="V9209" s="3"/>
      <c r="W9209" s="5"/>
      <c r="AE9209" s="7"/>
      <c r="AM9209" s="8"/>
      <c r="AT9209" s="9"/>
      <c r="GM9209" s="12"/>
      <c r="GN9209" s="12"/>
      <c r="GO9209" s="12"/>
      <c r="GP9209" s="12"/>
      <c r="GQ9209" s="12"/>
    </row>
    <row r="9210" spans="9:199" s="1" customFormat="1">
      <c r="I9210" s="3"/>
      <c r="P9210" s="59"/>
      <c r="Q9210" s="59"/>
      <c r="R9210" s="59"/>
      <c r="T9210" s="3"/>
      <c r="U9210" s="5"/>
      <c r="V9210" s="3"/>
      <c r="W9210" s="5"/>
      <c r="AE9210" s="7"/>
      <c r="AM9210" s="8"/>
      <c r="AT9210" s="9"/>
      <c r="GM9210" s="12"/>
      <c r="GN9210" s="12"/>
      <c r="GO9210" s="12"/>
      <c r="GP9210" s="12"/>
      <c r="GQ9210" s="12"/>
    </row>
    <row r="9211" spans="9:199" s="1" customFormat="1">
      <c r="I9211" s="3"/>
      <c r="P9211" s="59"/>
      <c r="Q9211" s="59"/>
      <c r="R9211" s="59"/>
      <c r="T9211" s="3"/>
      <c r="U9211" s="5"/>
      <c r="V9211" s="3"/>
      <c r="W9211" s="5"/>
      <c r="AE9211" s="7"/>
      <c r="AM9211" s="8"/>
      <c r="AT9211" s="9"/>
      <c r="GM9211" s="12"/>
      <c r="GN9211" s="12"/>
      <c r="GO9211" s="12"/>
      <c r="GP9211" s="12"/>
      <c r="GQ9211" s="12"/>
    </row>
    <row r="9212" spans="9:199" s="1" customFormat="1">
      <c r="I9212" s="3"/>
      <c r="P9212" s="59"/>
      <c r="Q9212" s="59"/>
      <c r="R9212" s="59"/>
      <c r="T9212" s="3"/>
      <c r="U9212" s="5"/>
      <c r="V9212" s="3"/>
      <c r="W9212" s="5"/>
      <c r="AE9212" s="7"/>
      <c r="AM9212" s="8"/>
      <c r="AT9212" s="9"/>
      <c r="GM9212" s="12"/>
      <c r="GN9212" s="12"/>
      <c r="GO9212" s="12"/>
      <c r="GP9212" s="12"/>
      <c r="GQ9212" s="12"/>
    </row>
    <row r="9213" spans="9:199" s="1" customFormat="1">
      <c r="I9213" s="3"/>
      <c r="P9213" s="59"/>
      <c r="Q9213" s="59"/>
      <c r="R9213" s="59"/>
      <c r="T9213" s="3"/>
      <c r="U9213" s="5"/>
      <c r="V9213" s="3"/>
      <c r="W9213" s="5"/>
      <c r="AE9213" s="7"/>
      <c r="AM9213" s="8"/>
      <c r="AT9213" s="9"/>
      <c r="GM9213" s="12"/>
      <c r="GN9213" s="12"/>
      <c r="GO9213" s="12"/>
      <c r="GP9213" s="12"/>
      <c r="GQ9213" s="12"/>
    </row>
    <row r="9214" spans="9:199" s="1" customFormat="1">
      <c r="I9214" s="3"/>
      <c r="P9214" s="59"/>
      <c r="Q9214" s="59"/>
      <c r="R9214" s="59"/>
      <c r="T9214" s="3"/>
      <c r="U9214" s="5"/>
      <c r="V9214" s="3"/>
      <c r="W9214" s="5"/>
      <c r="AE9214" s="7"/>
      <c r="AM9214" s="8"/>
      <c r="AT9214" s="9"/>
      <c r="GM9214" s="12"/>
      <c r="GN9214" s="12"/>
      <c r="GO9214" s="12"/>
      <c r="GP9214" s="12"/>
      <c r="GQ9214" s="12"/>
    </row>
    <row r="9215" spans="9:199" s="1" customFormat="1">
      <c r="I9215" s="3"/>
      <c r="P9215" s="59"/>
      <c r="Q9215" s="59"/>
      <c r="R9215" s="59"/>
      <c r="T9215" s="3"/>
      <c r="U9215" s="5"/>
      <c r="V9215" s="3"/>
      <c r="W9215" s="5"/>
      <c r="AE9215" s="7"/>
      <c r="AM9215" s="8"/>
      <c r="AT9215" s="9"/>
      <c r="GM9215" s="12"/>
      <c r="GN9215" s="12"/>
      <c r="GO9215" s="12"/>
      <c r="GP9215" s="12"/>
      <c r="GQ9215" s="12"/>
    </row>
    <row r="9216" spans="9:199" s="1" customFormat="1">
      <c r="I9216" s="3"/>
      <c r="P9216" s="59"/>
      <c r="Q9216" s="59"/>
      <c r="R9216" s="59"/>
      <c r="T9216" s="3"/>
      <c r="U9216" s="5"/>
      <c r="V9216" s="3"/>
      <c r="W9216" s="5"/>
      <c r="AE9216" s="7"/>
      <c r="AM9216" s="8"/>
      <c r="AT9216" s="9"/>
      <c r="GM9216" s="12"/>
      <c r="GN9216" s="12"/>
      <c r="GO9216" s="12"/>
      <c r="GP9216" s="12"/>
      <c r="GQ9216" s="12"/>
    </row>
    <row r="9217" spans="9:199" s="1" customFormat="1">
      <c r="I9217" s="3"/>
      <c r="P9217" s="59"/>
      <c r="Q9217" s="59"/>
      <c r="R9217" s="59"/>
      <c r="T9217" s="3"/>
      <c r="U9217" s="5"/>
      <c r="V9217" s="3"/>
      <c r="W9217" s="5"/>
      <c r="AE9217" s="7"/>
      <c r="AM9217" s="8"/>
      <c r="AT9217" s="9"/>
      <c r="GM9217" s="12"/>
      <c r="GN9217" s="12"/>
      <c r="GO9217" s="12"/>
      <c r="GP9217" s="12"/>
      <c r="GQ9217" s="12"/>
    </row>
    <row r="9218" spans="9:199" s="1" customFormat="1">
      <c r="I9218" s="3"/>
      <c r="P9218" s="59"/>
      <c r="Q9218" s="59"/>
      <c r="R9218" s="59"/>
      <c r="T9218" s="3"/>
      <c r="U9218" s="5"/>
      <c r="V9218" s="3"/>
      <c r="W9218" s="5"/>
      <c r="AE9218" s="7"/>
      <c r="AM9218" s="8"/>
      <c r="AT9218" s="9"/>
      <c r="GM9218" s="12"/>
      <c r="GN9218" s="12"/>
      <c r="GO9218" s="12"/>
      <c r="GP9218" s="12"/>
      <c r="GQ9218" s="12"/>
    </row>
    <row r="9219" spans="9:199" s="1" customFormat="1">
      <c r="I9219" s="3"/>
      <c r="P9219" s="59"/>
      <c r="Q9219" s="59"/>
      <c r="R9219" s="59"/>
      <c r="T9219" s="3"/>
      <c r="U9219" s="5"/>
      <c r="V9219" s="3"/>
      <c r="W9219" s="5"/>
      <c r="AE9219" s="7"/>
      <c r="AM9219" s="8"/>
      <c r="AT9219" s="9"/>
      <c r="GM9219" s="12"/>
      <c r="GN9219" s="12"/>
      <c r="GO9219" s="12"/>
      <c r="GP9219" s="12"/>
      <c r="GQ9219" s="12"/>
    </row>
    <row r="9220" spans="9:199" s="1" customFormat="1">
      <c r="I9220" s="3"/>
      <c r="P9220" s="59"/>
      <c r="Q9220" s="59"/>
      <c r="R9220" s="59"/>
      <c r="T9220" s="3"/>
      <c r="U9220" s="5"/>
      <c r="V9220" s="3"/>
      <c r="W9220" s="5"/>
      <c r="AE9220" s="7"/>
      <c r="AM9220" s="8"/>
      <c r="AT9220" s="9"/>
      <c r="GM9220" s="12"/>
      <c r="GN9220" s="12"/>
      <c r="GO9220" s="12"/>
      <c r="GP9220" s="12"/>
      <c r="GQ9220" s="12"/>
    </row>
    <row r="9221" spans="9:199" s="1" customFormat="1">
      <c r="I9221" s="3"/>
      <c r="P9221" s="59"/>
      <c r="Q9221" s="59"/>
      <c r="R9221" s="59"/>
      <c r="T9221" s="3"/>
      <c r="U9221" s="5"/>
      <c r="V9221" s="3"/>
      <c r="W9221" s="5"/>
      <c r="AE9221" s="7"/>
      <c r="AM9221" s="8"/>
      <c r="AT9221" s="9"/>
      <c r="GM9221" s="12"/>
      <c r="GN9221" s="12"/>
      <c r="GO9221" s="12"/>
      <c r="GP9221" s="12"/>
      <c r="GQ9221" s="12"/>
    </row>
    <row r="9222" spans="9:199" s="1" customFormat="1">
      <c r="I9222" s="3"/>
      <c r="P9222" s="59"/>
      <c r="Q9222" s="59"/>
      <c r="R9222" s="59"/>
      <c r="T9222" s="3"/>
      <c r="U9222" s="5"/>
      <c r="V9222" s="3"/>
      <c r="W9222" s="5"/>
      <c r="AE9222" s="7"/>
      <c r="AM9222" s="8"/>
      <c r="AT9222" s="9"/>
      <c r="GM9222" s="12"/>
      <c r="GN9222" s="12"/>
      <c r="GO9222" s="12"/>
      <c r="GP9222" s="12"/>
      <c r="GQ9222" s="12"/>
    </row>
    <row r="9223" spans="9:199" s="1" customFormat="1">
      <c r="I9223" s="3"/>
      <c r="P9223" s="59"/>
      <c r="Q9223" s="59"/>
      <c r="R9223" s="59"/>
      <c r="T9223" s="3"/>
      <c r="U9223" s="5"/>
      <c r="V9223" s="3"/>
      <c r="W9223" s="5"/>
      <c r="AE9223" s="7"/>
      <c r="AM9223" s="8"/>
      <c r="AT9223" s="9"/>
      <c r="GM9223" s="12"/>
      <c r="GN9223" s="12"/>
      <c r="GO9223" s="12"/>
      <c r="GP9223" s="12"/>
      <c r="GQ9223" s="12"/>
    </row>
    <row r="9224" spans="9:199" s="1" customFormat="1">
      <c r="I9224" s="3"/>
      <c r="P9224" s="59"/>
      <c r="Q9224" s="59"/>
      <c r="R9224" s="59"/>
      <c r="T9224" s="3"/>
      <c r="U9224" s="5"/>
      <c r="V9224" s="3"/>
      <c r="W9224" s="5"/>
      <c r="AE9224" s="7"/>
      <c r="AM9224" s="8"/>
      <c r="AT9224" s="9"/>
      <c r="GM9224" s="12"/>
      <c r="GN9224" s="12"/>
      <c r="GO9224" s="12"/>
      <c r="GP9224" s="12"/>
      <c r="GQ9224" s="12"/>
    </row>
    <row r="9225" spans="9:199" s="1" customFormat="1">
      <c r="I9225" s="3"/>
      <c r="P9225" s="59"/>
      <c r="Q9225" s="59"/>
      <c r="R9225" s="59"/>
      <c r="T9225" s="3"/>
      <c r="U9225" s="5"/>
      <c r="V9225" s="3"/>
      <c r="W9225" s="5"/>
      <c r="AE9225" s="7"/>
      <c r="AM9225" s="8"/>
      <c r="AT9225" s="9"/>
      <c r="GM9225" s="12"/>
      <c r="GN9225" s="12"/>
      <c r="GO9225" s="12"/>
      <c r="GP9225" s="12"/>
      <c r="GQ9225" s="12"/>
    </row>
    <row r="9226" spans="9:199" s="1" customFormat="1">
      <c r="I9226" s="3"/>
      <c r="P9226" s="59"/>
      <c r="Q9226" s="59"/>
      <c r="R9226" s="59"/>
      <c r="T9226" s="3"/>
      <c r="U9226" s="5"/>
      <c r="V9226" s="3"/>
      <c r="W9226" s="5"/>
      <c r="AE9226" s="7"/>
      <c r="AM9226" s="8"/>
      <c r="AT9226" s="9"/>
      <c r="GM9226" s="12"/>
      <c r="GN9226" s="12"/>
      <c r="GO9226" s="12"/>
      <c r="GP9226" s="12"/>
      <c r="GQ9226" s="12"/>
    </row>
    <row r="9227" spans="9:199" s="1" customFormat="1">
      <c r="I9227" s="3"/>
      <c r="P9227" s="59"/>
      <c r="Q9227" s="59"/>
      <c r="R9227" s="59"/>
      <c r="T9227" s="3"/>
      <c r="U9227" s="5"/>
      <c r="V9227" s="3"/>
      <c r="W9227" s="5"/>
      <c r="AE9227" s="7"/>
      <c r="AM9227" s="8"/>
      <c r="AT9227" s="9"/>
      <c r="GM9227" s="12"/>
      <c r="GN9227" s="12"/>
      <c r="GO9227" s="12"/>
      <c r="GP9227" s="12"/>
      <c r="GQ9227" s="12"/>
    </row>
    <row r="9228" spans="9:199" s="1" customFormat="1">
      <c r="I9228" s="3"/>
      <c r="P9228" s="59"/>
      <c r="Q9228" s="59"/>
      <c r="R9228" s="59"/>
      <c r="T9228" s="3"/>
      <c r="U9228" s="5"/>
      <c r="V9228" s="3"/>
      <c r="W9228" s="5"/>
      <c r="AE9228" s="7"/>
      <c r="AM9228" s="8"/>
      <c r="AT9228" s="9"/>
      <c r="GM9228" s="12"/>
      <c r="GN9228" s="12"/>
      <c r="GO9228" s="12"/>
      <c r="GP9228" s="12"/>
      <c r="GQ9228" s="12"/>
    </row>
    <row r="9229" spans="9:199" s="1" customFormat="1">
      <c r="I9229" s="3"/>
      <c r="P9229" s="59"/>
      <c r="Q9229" s="59"/>
      <c r="R9229" s="59"/>
      <c r="T9229" s="3"/>
      <c r="U9229" s="5"/>
      <c r="V9229" s="3"/>
      <c r="W9229" s="5"/>
      <c r="AE9229" s="7"/>
      <c r="AM9229" s="8"/>
      <c r="AT9229" s="9"/>
      <c r="GM9229" s="12"/>
      <c r="GN9229" s="12"/>
      <c r="GO9229" s="12"/>
      <c r="GP9229" s="12"/>
      <c r="GQ9229" s="12"/>
    </row>
    <row r="9230" spans="9:199" s="1" customFormat="1">
      <c r="I9230" s="3"/>
      <c r="P9230" s="59"/>
      <c r="Q9230" s="59"/>
      <c r="R9230" s="59"/>
      <c r="T9230" s="3"/>
      <c r="U9230" s="5"/>
      <c r="V9230" s="3"/>
      <c r="W9230" s="5"/>
      <c r="AE9230" s="7"/>
      <c r="AM9230" s="8"/>
      <c r="AT9230" s="9"/>
      <c r="GM9230" s="12"/>
      <c r="GN9230" s="12"/>
      <c r="GO9230" s="12"/>
      <c r="GP9230" s="12"/>
      <c r="GQ9230" s="12"/>
    </row>
    <row r="9231" spans="9:199" s="1" customFormat="1">
      <c r="I9231" s="3"/>
      <c r="P9231" s="59"/>
      <c r="Q9231" s="59"/>
      <c r="R9231" s="59"/>
      <c r="T9231" s="3"/>
      <c r="U9231" s="5"/>
      <c r="V9231" s="3"/>
      <c r="W9231" s="5"/>
      <c r="AE9231" s="7"/>
      <c r="AM9231" s="8"/>
      <c r="AT9231" s="9"/>
      <c r="GM9231" s="12"/>
      <c r="GN9231" s="12"/>
      <c r="GO9231" s="12"/>
      <c r="GP9231" s="12"/>
      <c r="GQ9231" s="12"/>
    </row>
    <row r="9232" spans="9:199" s="1" customFormat="1">
      <c r="I9232" s="3"/>
      <c r="P9232" s="59"/>
      <c r="Q9232" s="59"/>
      <c r="R9232" s="59"/>
      <c r="T9232" s="3"/>
      <c r="U9232" s="5"/>
      <c r="V9232" s="3"/>
      <c r="W9232" s="5"/>
      <c r="AE9232" s="7"/>
      <c r="AM9232" s="8"/>
      <c r="AT9232" s="9"/>
      <c r="GM9232" s="12"/>
      <c r="GN9232" s="12"/>
      <c r="GO9232" s="12"/>
      <c r="GP9232" s="12"/>
      <c r="GQ9232" s="12"/>
    </row>
    <row r="9233" spans="9:199" s="1" customFormat="1">
      <c r="I9233" s="3"/>
      <c r="P9233" s="59"/>
      <c r="Q9233" s="59"/>
      <c r="R9233" s="59"/>
      <c r="T9233" s="3"/>
      <c r="U9233" s="5"/>
      <c r="V9233" s="3"/>
      <c r="W9233" s="5"/>
      <c r="AE9233" s="7"/>
      <c r="AM9233" s="8"/>
      <c r="AT9233" s="9"/>
      <c r="GM9233" s="12"/>
      <c r="GN9233" s="12"/>
      <c r="GO9233" s="12"/>
      <c r="GP9233" s="12"/>
      <c r="GQ9233" s="12"/>
    </row>
    <row r="9234" spans="9:199" s="1" customFormat="1">
      <c r="I9234" s="3"/>
      <c r="P9234" s="59"/>
      <c r="Q9234" s="59"/>
      <c r="R9234" s="59"/>
      <c r="T9234" s="3"/>
      <c r="U9234" s="5"/>
      <c r="V9234" s="3"/>
      <c r="W9234" s="5"/>
      <c r="AE9234" s="7"/>
      <c r="AM9234" s="8"/>
      <c r="AT9234" s="9"/>
      <c r="GM9234" s="12"/>
      <c r="GN9234" s="12"/>
      <c r="GO9234" s="12"/>
      <c r="GP9234" s="12"/>
      <c r="GQ9234" s="12"/>
    </row>
    <row r="9235" spans="9:199" s="1" customFormat="1">
      <c r="I9235" s="3"/>
      <c r="P9235" s="59"/>
      <c r="Q9235" s="59"/>
      <c r="R9235" s="59"/>
      <c r="T9235" s="3"/>
      <c r="U9235" s="5"/>
      <c r="V9235" s="3"/>
      <c r="W9235" s="5"/>
      <c r="AE9235" s="7"/>
      <c r="AM9235" s="8"/>
      <c r="AT9235" s="9"/>
      <c r="GM9235" s="12"/>
      <c r="GN9235" s="12"/>
      <c r="GO9235" s="12"/>
      <c r="GP9235" s="12"/>
      <c r="GQ9235" s="12"/>
    </row>
    <row r="9236" spans="9:199" s="1" customFormat="1">
      <c r="I9236" s="3"/>
      <c r="P9236" s="59"/>
      <c r="Q9236" s="59"/>
      <c r="R9236" s="59"/>
      <c r="T9236" s="3"/>
      <c r="U9236" s="5"/>
      <c r="V9236" s="3"/>
      <c r="W9236" s="5"/>
      <c r="AE9236" s="7"/>
      <c r="AM9236" s="8"/>
      <c r="AT9236" s="9"/>
      <c r="GM9236" s="12"/>
      <c r="GN9236" s="12"/>
      <c r="GO9236" s="12"/>
      <c r="GP9236" s="12"/>
      <c r="GQ9236" s="12"/>
    </row>
    <row r="9237" spans="9:199" s="1" customFormat="1">
      <c r="I9237" s="3"/>
      <c r="P9237" s="59"/>
      <c r="Q9237" s="59"/>
      <c r="R9237" s="59"/>
      <c r="T9237" s="3"/>
      <c r="U9237" s="5"/>
      <c r="V9237" s="3"/>
      <c r="W9237" s="5"/>
      <c r="AE9237" s="7"/>
      <c r="AM9237" s="8"/>
      <c r="AT9237" s="9"/>
      <c r="GM9237" s="12"/>
      <c r="GN9237" s="12"/>
      <c r="GO9237" s="12"/>
      <c r="GP9237" s="12"/>
      <c r="GQ9237" s="12"/>
    </row>
    <row r="9238" spans="9:199" s="1" customFormat="1">
      <c r="I9238" s="3"/>
      <c r="P9238" s="59"/>
      <c r="Q9238" s="59"/>
      <c r="R9238" s="59"/>
      <c r="T9238" s="3"/>
      <c r="U9238" s="5"/>
      <c r="V9238" s="3"/>
      <c r="W9238" s="5"/>
      <c r="AE9238" s="7"/>
      <c r="AM9238" s="8"/>
      <c r="AT9238" s="9"/>
      <c r="GM9238" s="12"/>
      <c r="GN9238" s="12"/>
      <c r="GO9238" s="12"/>
      <c r="GP9238" s="12"/>
      <c r="GQ9238" s="12"/>
    </row>
    <row r="9239" spans="9:199" s="1" customFormat="1">
      <c r="I9239" s="3"/>
      <c r="P9239" s="59"/>
      <c r="Q9239" s="59"/>
      <c r="R9239" s="59"/>
      <c r="T9239" s="3"/>
      <c r="U9239" s="5"/>
      <c r="V9239" s="3"/>
      <c r="W9239" s="5"/>
      <c r="AE9239" s="7"/>
      <c r="AM9239" s="8"/>
      <c r="AT9239" s="9"/>
      <c r="GM9239" s="12"/>
      <c r="GN9239" s="12"/>
      <c r="GO9239" s="12"/>
      <c r="GP9239" s="12"/>
      <c r="GQ9239" s="12"/>
    </row>
    <row r="9240" spans="9:199" s="1" customFormat="1">
      <c r="I9240" s="3"/>
      <c r="P9240" s="59"/>
      <c r="Q9240" s="59"/>
      <c r="R9240" s="59"/>
      <c r="T9240" s="3"/>
      <c r="U9240" s="5"/>
      <c r="V9240" s="3"/>
      <c r="W9240" s="5"/>
      <c r="AE9240" s="7"/>
      <c r="AM9240" s="8"/>
      <c r="AT9240" s="9"/>
      <c r="GM9240" s="12"/>
      <c r="GN9240" s="12"/>
      <c r="GO9240" s="12"/>
      <c r="GP9240" s="12"/>
      <c r="GQ9240" s="12"/>
    </row>
    <row r="9241" spans="9:199" s="1" customFormat="1">
      <c r="I9241" s="3"/>
      <c r="P9241" s="59"/>
      <c r="Q9241" s="59"/>
      <c r="R9241" s="59"/>
      <c r="T9241" s="3"/>
      <c r="U9241" s="5"/>
      <c r="V9241" s="3"/>
      <c r="W9241" s="5"/>
      <c r="AE9241" s="7"/>
      <c r="AM9241" s="8"/>
      <c r="AT9241" s="9"/>
      <c r="GM9241" s="12"/>
      <c r="GN9241" s="12"/>
      <c r="GO9241" s="12"/>
      <c r="GP9241" s="12"/>
      <c r="GQ9241" s="12"/>
    </row>
    <row r="9242" spans="9:199" s="1" customFormat="1">
      <c r="I9242" s="3"/>
      <c r="P9242" s="59"/>
      <c r="Q9242" s="59"/>
      <c r="R9242" s="59"/>
      <c r="T9242" s="3"/>
      <c r="U9242" s="5"/>
      <c r="V9242" s="3"/>
      <c r="W9242" s="5"/>
      <c r="AE9242" s="7"/>
      <c r="AM9242" s="8"/>
      <c r="AT9242" s="9"/>
      <c r="GM9242" s="12"/>
      <c r="GN9242" s="12"/>
      <c r="GO9242" s="12"/>
      <c r="GP9242" s="12"/>
      <c r="GQ9242" s="12"/>
    </row>
    <row r="9243" spans="9:199" s="1" customFormat="1">
      <c r="I9243" s="3"/>
      <c r="P9243" s="59"/>
      <c r="Q9243" s="59"/>
      <c r="R9243" s="59"/>
      <c r="T9243" s="3"/>
      <c r="U9243" s="5"/>
      <c r="V9243" s="3"/>
      <c r="W9243" s="5"/>
      <c r="AE9243" s="7"/>
      <c r="AM9243" s="8"/>
      <c r="AT9243" s="9"/>
      <c r="GM9243" s="12"/>
      <c r="GN9243" s="12"/>
      <c r="GO9243" s="12"/>
      <c r="GP9243" s="12"/>
      <c r="GQ9243" s="12"/>
    </row>
    <row r="9244" spans="9:199" s="1" customFormat="1">
      <c r="I9244" s="3"/>
      <c r="P9244" s="59"/>
      <c r="Q9244" s="59"/>
      <c r="R9244" s="59"/>
      <c r="T9244" s="3"/>
      <c r="U9244" s="5"/>
      <c r="V9244" s="3"/>
      <c r="W9244" s="5"/>
      <c r="AE9244" s="7"/>
      <c r="AM9244" s="8"/>
      <c r="AT9244" s="9"/>
      <c r="GM9244" s="12"/>
      <c r="GN9244" s="12"/>
      <c r="GO9244" s="12"/>
      <c r="GP9244" s="12"/>
      <c r="GQ9244" s="12"/>
    </row>
    <row r="9245" spans="9:199" s="1" customFormat="1">
      <c r="I9245" s="3"/>
      <c r="P9245" s="59"/>
      <c r="Q9245" s="59"/>
      <c r="R9245" s="59"/>
      <c r="T9245" s="3"/>
      <c r="U9245" s="5"/>
      <c r="V9245" s="3"/>
      <c r="W9245" s="5"/>
      <c r="AE9245" s="7"/>
      <c r="AM9245" s="8"/>
      <c r="AT9245" s="9"/>
      <c r="GM9245" s="12"/>
      <c r="GN9245" s="12"/>
      <c r="GO9245" s="12"/>
      <c r="GP9245" s="12"/>
      <c r="GQ9245" s="12"/>
    </row>
    <row r="9246" spans="9:199" s="1" customFormat="1">
      <c r="I9246" s="3"/>
      <c r="P9246" s="59"/>
      <c r="Q9246" s="59"/>
      <c r="R9246" s="59"/>
      <c r="T9246" s="3"/>
      <c r="U9246" s="5"/>
      <c r="V9246" s="3"/>
      <c r="W9246" s="5"/>
      <c r="AE9246" s="7"/>
      <c r="AM9246" s="8"/>
      <c r="AT9246" s="9"/>
      <c r="GM9246" s="12"/>
      <c r="GN9246" s="12"/>
      <c r="GO9246" s="12"/>
      <c r="GP9246" s="12"/>
      <c r="GQ9246" s="12"/>
    </row>
    <row r="9247" spans="9:199" s="1" customFormat="1">
      <c r="I9247" s="3"/>
      <c r="P9247" s="59"/>
      <c r="Q9247" s="59"/>
      <c r="R9247" s="59"/>
      <c r="T9247" s="3"/>
      <c r="U9247" s="5"/>
      <c r="V9247" s="3"/>
      <c r="W9247" s="5"/>
      <c r="AE9247" s="7"/>
      <c r="AM9247" s="8"/>
      <c r="AT9247" s="9"/>
      <c r="GM9247" s="12"/>
      <c r="GN9247" s="12"/>
      <c r="GO9247" s="12"/>
      <c r="GP9247" s="12"/>
      <c r="GQ9247" s="12"/>
    </row>
    <row r="9248" spans="9:199" s="1" customFormat="1">
      <c r="I9248" s="3"/>
      <c r="P9248" s="59"/>
      <c r="Q9248" s="59"/>
      <c r="R9248" s="59"/>
      <c r="T9248" s="3"/>
      <c r="U9248" s="5"/>
      <c r="V9248" s="3"/>
      <c r="W9248" s="5"/>
      <c r="AE9248" s="7"/>
      <c r="AM9248" s="8"/>
      <c r="AT9248" s="9"/>
      <c r="GM9248" s="12"/>
      <c r="GN9248" s="12"/>
      <c r="GO9248" s="12"/>
      <c r="GP9248" s="12"/>
      <c r="GQ9248" s="12"/>
    </row>
    <row r="9249" spans="9:199" s="1" customFormat="1">
      <c r="I9249" s="3"/>
      <c r="P9249" s="59"/>
      <c r="Q9249" s="59"/>
      <c r="R9249" s="59"/>
      <c r="T9249" s="3"/>
      <c r="U9249" s="5"/>
      <c r="V9249" s="3"/>
      <c r="W9249" s="5"/>
      <c r="AE9249" s="7"/>
      <c r="AM9249" s="8"/>
      <c r="AT9249" s="9"/>
      <c r="GM9249" s="12"/>
      <c r="GN9249" s="12"/>
      <c r="GO9249" s="12"/>
      <c r="GP9249" s="12"/>
      <c r="GQ9249" s="12"/>
    </row>
    <row r="9250" spans="9:199" s="1" customFormat="1">
      <c r="I9250" s="3"/>
      <c r="P9250" s="59"/>
      <c r="Q9250" s="59"/>
      <c r="R9250" s="59"/>
      <c r="T9250" s="3"/>
      <c r="U9250" s="5"/>
      <c r="V9250" s="3"/>
      <c r="W9250" s="5"/>
      <c r="AE9250" s="7"/>
      <c r="AM9250" s="8"/>
      <c r="AT9250" s="9"/>
      <c r="GM9250" s="12"/>
      <c r="GN9250" s="12"/>
      <c r="GO9250" s="12"/>
      <c r="GP9250" s="12"/>
      <c r="GQ9250" s="12"/>
    </row>
    <row r="9251" spans="9:199" s="1" customFormat="1">
      <c r="I9251" s="3"/>
      <c r="P9251" s="59"/>
      <c r="Q9251" s="59"/>
      <c r="R9251" s="59"/>
      <c r="T9251" s="3"/>
      <c r="U9251" s="5"/>
      <c r="V9251" s="3"/>
      <c r="W9251" s="5"/>
      <c r="AE9251" s="7"/>
      <c r="AM9251" s="8"/>
      <c r="AT9251" s="9"/>
      <c r="GM9251" s="12"/>
      <c r="GN9251" s="12"/>
      <c r="GO9251" s="12"/>
      <c r="GP9251" s="12"/>
      <c r="GQ9251" s="12"/>
    </row>
    <row r="9252" spans="9:199" s="1" customFormat="1">
      <c r="I9252" s="3"/>
      <c r="P9252" s="59"/>
      <c r="Q9252" s="59"/>
      <c r="R9252" s="59"/>
      <c r="T9252" s="3"/>
      <c r="U9252" s="5"/>
      <c r="V9252" s="3"/>
      <c r="W9252" s="5"/>
      <c r="AE9252" s="7"/>
      <c r="AM9252" s="8"/>
      <c r="AT9252" s="9"/>
      <c r="GM9252" s="12"/>
      <c r="GN9252" s="12"/>
      <c r="GO9252" s="12"/>
      <c r="GP9252" s="12"/>
      <c r="GQ9252" s="12"/>
    </row>
    <row r="9253" spans="9:199" s="1" customFormat="1">
      <c r="I9253" s="3"/>
      <c r="P9253" s="59"/>
      <c r="Q9253" s="59"/>
      <c r="R9253" s="59"/>
      <c r="T9253" s="3"/>
      <c r="U9253" s="5"/>
      <c r="V9253" s="3"/>
      <c r="W9253" s="5"/>
      <c r="AE9253" s="7"/>
      <c r="AM9253" s="8"/>
      <c r="AT9253" s="9"/>
      <c r="GM9253" s="12"/>
      <c r="GN9253" s="12"/>
      <c r="GO9253" s="12"/>
      <c r="GP9253" s="12"/>
      <c r="GQ9253" s="12"/>
    </row>
    <row r="9254" spans="9:199" s="1" customFormat="1">
      <c r="I9254" s="3"/>
      <c r="P9254" s="59"/>
      <c r="Q9254" s="59"/>
      <c r="R9254" s="59"/>
      <c r="T9254" s="3"/>
      <c r="U9254" s="5"/>
      <c r="V9254" s="3"/>
      <c r="W9254" s="5"/>
      <c r="AE9254" s="7"/>
      <c r="AM9254" s="8"/>
      <c r="AT9254" s="9"/>
      <c r="GM9254" s="12"/>
      <c r="GN9254" s="12"/>
      <c r="GO9254" s="12"/>
      <c r="GP9254" s="12"/>
      <c r="GQ9254" s="12"/>
    </row>
    <row r="9255" spans="9:199" s="1" customFormat="1">
      <c r="I9255" s="3"/>
      <c r="P9255" s="59"/>
      <c r="Q9255" s="59"/>
      <c r="R9255" s="59"/>
      <c r="T9255" s="3"/>
      <c r="U9255" s="5"/>
      <c r="V9255" s="3"/>
      <c r="W9255" s="5"/>
      <c r="AE9255" s="7"/>
      <c r="AM9255" s="8"/>
      <c r="AT9255" s="9"/>
      <c r="GM9255" s="12"/>
      <c r="GN9255" s="12"/>
      <c r="GO9255" s="12"/>
      <c r="GP9255" s="12"/>
      <c r="GQ9255" s="12"/>
    </row>
    <row r="9256" spans="9:199" s="1" customFormat="1">
      <c r="I9256" s="3"/>
      <c r="P9256" s="59"/>
      <c r="Q9256" s="59"/>
      <c r="R9256" s="59"/>
      <c r="T9256" s="3"/>
      <c r="U9256" s="5"/>
      <c r="V9256" s="3"/>
      <c r="W9256" s="5"/>
      <c r="AE9256" s="7"/>
      <c r="AM9256" s="8"/>
      <c r="AT9256" s="9"/>
      <c r="GM9256" s="12"/>
      <c r="GN9256" s="12"/>
      <c r="GO9256" s="12"/>
      <c r="GP9256" s="12"/>
      <c r="GQ9256" s="12"/>
    </row>
    <row r="9257" spans="9:199" s="1" customFormat="1">
      <c r="I9257" s="3"/>
      <c r="P9257" s="59"/>
      <c r="Q9257" s="59"/>
      <c r="R9257" s="59"/>
      <c r="T9257" s="3"/>
      <c r="U9257" s="5"/>
      <c r="V9257" s="3"/>
      <c r="W9257" s="5"/>
      <c r="AE9257" s="7"/>
      <c r="AM9257" s="8"/>
      <c r="AT9257" s="9"/>
      <c r="GM9257" s="12"/>
      <c r="GN9257" s="12"/>
      <c r="GO9257" s="12"/>
      <c r="GP9257" s="12"/>
      <c r="GQ9257" s="12"/>
    </row>
    <row r="9258" spans="9:199" s="1" customFormat="1">
      <c r="I9258" s="3"/>
      <c r="P9258" s="59"/>
      <c r="Q9258" s="59"/>
      <c r="R9258" s="59"/>
      <c r="T9258" s="3"/>
      <c r="U9258" s="5"/>
      <c r="V9258" s="3"/>
      <c r="W9258" s="5"/>
      <c r="AE9258" s="7"/>
      <c r="AM9258" s="8"/>
      <c r="AT9258" s="9"/>
      <c r="GM9258" s="12"/>
      <c r="GN9258" s="12"/>
      <c r="GO9258" s="12"/>
      <c r="GP9258" s="12"/>
      <c r="GQ9258" s="12"/>
    </row>
    <row r="9259" spans="9:199" s="1" customFormat="1">
      <c r="I9259" s="3"/>
      <c r="P9259" s="59"/>
      <c r="Q9259" s="59"/>
      <c r="R9259" s="59"/>
      <c r="T9259" s="3"/>
      <c r="U9259" s="5"/>
      <c r="V9259" s="3"/>
      <c r="W9259" s="5"/>
      <c r="AE9259" s="7"/>
      <c r="AM9259" s="8"/>
      <c r="AT9259" s="9"/>
      <c r="GM9259" s="12"/>
      <c r="GN9259" s="12"/>
      <c r="GO9259" s="12"/>
      <c r="GP9259" s="12"/>
      <c r="GQ9259" s="12"/>
    </row>
    <row r="9260" spans="9:199" s="1" customFormat="1">
      <c r="I9260" s="3"/>
      <c r="P9260" s="59"/>
      <c r="Q9260" s="59"/>
      <c r="R9260" s="59"/>
      <c r="T9260" s="3"/>
      <c r="U9260" s="5"/>
      <c r="V9260" s="3"/>
      <c r="W9260" s="5"/>
      <c r="AE9260" s="7"/>
      <c r="AM9260" s="8"/>
      <c r="AT9260" s="9"/>
      <c r="GM9260" s="12"/>
      <c r="GN9260" s="12"/>
      <c r="GO9260" s="12"/>
      <c r="GP9260" s="12"/>
      <c r="GQ9260" s="12"/>
    </row>
    <row r="9261" spans="9:199" s="1" customFormat="1">
      <c r="I9261" s="3"/>
      <c r="P9261" s="59"/>
      <c r="Q9261" s="59"/>
      <c r="R9261" s="59"/>
      <c r="T9261" s="3"/>
      <c r="U9261" s="5"/>
      <c r="V9261" s="3"/>
      <c r="W9261" s="5"/>
      <c r="AE9261" s="7"/>
      <c r="AM9261" s="8"/>
      <c r="AT9261" s="9"/>
      <c r="GM9261" s="12"/>
      <c r="GN9261" s="12"/>
      <c r="GO9261" s="12"/>
      <c r="GP9261" s="12"/>
      <c r="GQ9261" s="12"/>
    </row>
    <row r="9262" spans="9:199" s="1" customFormat="1">
      <c r="I9262" s="3"/>
      <c r="P9262" s="59"/>
      <c r="Q9262" s="59"/>
      <c r="R9262" s="59"/>
      <c r="T9262" s="3"/>
      <c r="U9262" s="5"/>
      <c r="V9262" s="3"/>
      <c r="W9262" s="5"/>
      <c r="AE9262" s="7"/>
      <c r="AM9262" s="8"/>
      <c r="AT9262" s="9"/>
      <c r="GM9262" s="12"/>
      <c r="GN9262" s="12"/>
      <c r="GO9262" s="12"/>
      <c r="GP9262" s="12"/>
      <c r="GQ9262" s="12"/>
    </row>
    <row r="9263" spans="9:199" s="1" customFormat="1">
      <c r="I9263" s="3"/>
      <c r="P9263" s="59"/>
      <c r="Q9263" s="59"/>
      <c r="R9263" s="59"/>
      <c r="T9263" s="3"/>
      <c r="U9263" s="5"/>
      <c r="V9263" s="3"/>
      <c r="W9263" s="5"/>
      <c r="AE9263" s="7"/>
      <c r="AM9263" s="8"/>
      <c r="AT9263" s="9"/>
      <c r="GM9263" s="12"/>
      <c r="GN9263" s="12"/>
      <c r="GO9263" s="12"/>
      <c r="GP9263" s="12"/>
      <c r="GQ9263" s="12"/>
    </row>
    <row r="9264" spans="9:199" s="1" customFormat="1">
      <c r="I9264" s="3"/>
      <c r="P9264" s="59"/>
      <c r="Q9264" s="59"/>
      <c r="R9264" s="59"/>
      <c r="T9264" s="3"/>
      <c r="U9264" s="5"/>
      <c r="V9264" s="3"/>
      <c r="W9264" s="5"/>
      <c r="AE9264" s="7"/>
      <c r="AM9264" s="8"/>
      <c r="AT9264" s="9"/>
      <c r="GM9264" s="12"/>
      <c r="GN9264" s="12"/>
      <c r="GO9264" s="12"/>
      <c r="GP9264" s="12"/>
      <c r="GQ9264" s="12"/>
    </row>
    <row r="9265" spans="9:199" s="1" customFormat="1">
      <c r="I9265" s="3"/>
      <c r="P9265" s="59"/>
      <c r="Q9265" s="59"/>
      <c r="R9265" s="59"/>
      <c r="T9265" s="3"/>
      <c r="U9265" s="5"/>
      <c r="V9265" s="3"/>
      <c r="W9265" s="5"/>
      <c r="AE9265" s="7"/>
      <c r="AM9265" s="8"/>
      <c r="AT9265" s="9"/>
      <c r="GM9265" s="12"/>
      <c r="GN9265" s="12"/>
      <c r="GO9265" s="12"/>
      <c r="GP9265" s="12"/>
      <c r="GQ9265" s="12"/>
    </row>
    <row r="9266" spans="9:199" s="1" customFormat="1">
      <c r="I9266" s="3"/>
      <c r="P9266" s="59"/>
      <c r="Q9266" s="59"/>
      <c r="R9266" s="59"/>
      <c r="T9266" s="3"/>
      <c r="U9266" s="5"/>
      <c r="V9266" s="3"/>
      <c r="W9266" s="5"/>
      <c r="AE9266" s="7"/>
      <c r="AM9266" s="8"/>
      <c r="AT9266" s="9"/>
      <c r="GM9266" s="12"/>
      <c r="GN9266" s="12"/>
      <c r="GO9266" s="12"/>
      <c r="GP9266" s="12"/>
      <c r="GQ9266" s="12"/>
    </row>
    <row r="9267" spans="9:199" s="1" customFormat="1">
      <c r="I9267" s="3"/>
      <c r="P9267" s="59"/>
      <c r="Q9267" s="59"/>
      <c r="R9267" s="59"/>
      <c r="T9267" s="3"/>
      <c r="U9267" s="5"/>
      <c r="V9267" s="3"/>
      <c r="W9267" s="5"/>
      <c r="AE9267" s="7"/>
      <c r="AM9267" s="8"/>
      <c r="AT9267" s="9"/>
      <c r="GM9267" s="12"/>
      <c r="GN9267" s="12"/>
      <c r="GO9267" s="12"/>
      <c r="GP9267" s="12"/>
      <c r="GQ9267" s="12"/>
    </row>
    <row r="9268" spans="9:199" s="1" customFormat="1">
      <c r="I9268" s="3"/>
      <c r="P9268" s="59"/>
      <c r="Q9268" s="59"/>
      <c r="R9268" s="59"/>
      <c r="T9268" s="3"/>
      <c r="U9268" s="5"/>
      <c r="V9268" s="3"/>
      <c r="W9268" s="5"/>
      <c r="AE9268" s="7"/>
      <c r="AM9268" s="8"/>
      <c r="AT9268" s="9"/>
      <c r="GM9268" s="12"/>
      <c r="GN9268" s="12"/>
      <c r="GO9268" s="12"/>
      <c r="GP9268" s="12"/>
      <c r="GQ9268" s="12"/>
    </row>
    <row r="9269" spans="9:199" s="1" customFormat="1">
      <c r="I9269" s="3"/>
      <c r="P9269" s="59"/>
      <c r="Q9269" s="59"/>
      <c r="R9269" s="59"/>
      <c r="T9269" s="3"/>
      <c r="U9269" s="5"/>
      <c r="V9269" s="3"/>
      <c r="W9269" s="5"/>
      <c r="AE9269" s="7"/>
      <c r="AM9269" s="8"/>
      <c r="AT9269" s="9"/>
      <c r="GM9269" s="12"/>
      <c r="GN9269" s="12"/>
      <c r="GO9269" s="12"/>
      <c r="GP9269" s="12"/>
      <c r="GQ9269" s="12"/>
    </row>
    <row r="9270" spans="9:199" s="1" customFormat="1">
      <c r="I9270" s="3"/>
      <c r="P9270" s="59"/>
      <c r="Q9270" s="59"/>
      <c r="R9270" s="59"/>
      <c r="T9270" s="3"/>
      <c r="U9270" s="5"/>
      <c r="V9270" s="3"/>
      <c r="W9270" s="5"/>
      <c r="AE9270" s="7"/>
      <c r="AM9270" s="8"/>
      <c r="AT9270" s="9"/>
      <c r="GM9270" s="12"/>
      <c r="GN9270" s="12"/>
      <c r="GO9270" s="12"/>
      <c r="GP9270" s="12"/>
      <c r="GQ9270" s="12"/>
    </row>
    <row r="9271" spans="9:199" s="1" customFormat="1">
      <c r="I9271" s="3"/>
      <c r="P9271" s="59"/>
      <c r="Q9271" s="59"/>
      <c r="R9271" s="59"/>
      <c r="T9271" s="3"/>
      <c r="U9271" s="5"/>
      <c r="V9271" s="3"/>
      <c r="W9271" s="5"/>
      <c r="AE9271" s="7"/>
      <c r="AM9271" s="8"/>
      <c r="AT9271" s="9"/>
      <c r="GM9271" s="12"/>
      <c r="GN9271" s="12"/>
      <c r="GO9271" s="12"/>
      <c r="GP9271" s="12"/>
      <c r="GQ9271" s="12"/>
    </row>
    <row r="9272" spans="9:199" s="1" customFormat="1">
      <c r="I9272" s="3"/>
      <c r="P9272" s="59"/>
      <c r="Q9272" s="59"/>
      <c r="R9272" s="59"/>
      <c r="T9272" s="3"/>
      <c r="U9272" s="5"/>
      <c r="V9272" s="3"/>
      <c r="W9272" s="5"/>
      <c r="AE9272" s="7"/>
      <c r="AM9272" s="8"/>
      <c r="AT9272" s="9"/>
      <c r="GM9272" s="12"/>
      <c r="GN9272" s="12"/>
      <c r="GO9272" s="12"/>
      <c r="GP9272" s="12"/>
      <c r="GQ9272" s="12"/>
    </row>
    <row r="9273" spans="9:199" s="1" customFormat="1">
      <c r="I9273" s="3"/>
      <c r="P9273" s="59"/>
      <c r="Q9273" s="59"/>
      <c r="R9273" s="59"/>
      <c r="T9273" s="3"/>
      <c r="U9273" s="5"/>
      <c r="V9273" s="3"/>
      <c r="W9273" s="5"/>
      <c r="AE9273" s="7"/>
      <c r="AM9273" s="8"/>
      <c r="AT9273" s="9"/>
      <c r="GM9273" s="12"/>
      <c r="GN9273" s="12"/>
      <c r="GO9273" s="12"/>
      <c r="GP9273" s="12"/>
      <c r="GQ9273" s="12"/>
    </row>
    <row r="9274" spans="9:199" s="1" customFormat="1">
      <c r="I9274" s="3"/>
      <c r="P9274" s="59"/>
      <c r="Q9274" s="59"/>
      <c r="R9274" s="59"/>
      <c r="T9274" s="3"/>
      <c r="U9274" s="5"/>
      <c r="V9274" s="3"/>
      <c r="W9274" s="5"/>
      <c r="AE9274" s="7"/>
      <c r="AM9274" s="8"/>
      <c r="AT9274" s="9"/>
      <c r="GM9274" s="12"/>
      <c r="GN9274" s="12"/>
      <c r="GO9274" s="12"/>
      <c r="GP9274" s="12"/>
      <c r="GQ9274" s="12"/>
    </row>
    <row r="9275" spans="9:199" s="1" customFormat="1">
      <c r="I9275" s="3"/>
      <c r="P9275" s="59"/>
      <c r="Q9275" s="59"/>
      <c r="R9275" s="59"/>
      <c r="T9275" s="3"/>
      <c r="U9275" s="5"/>
      <c r="V9275" s="3"/>
      <c r="W9275" s="5"/>
      <c r="AE9275" s="7"/>
      <c r="AM9275" s="8"/>
      <c r="AT9275" s="9"/>
      <c r="GM9275" s="12"/>
      <c r="GN9275" s="12"/>
      <c r="GO9275" s="12"/>
      <c r="GP9275" s="12"/>
      <c r="GQ9275" s="12"/>
    </row>
    <row r="9276" spans="9:199" s="1" customFormat="1">
      <c r="I9276" s="3"/>
      <c r="P9276" s="59"/>
      <c r="Q9276" s="59"/>
      <c r="R9276" s="59"/>
      <c r="T9276" s="3"/>
      <c r="U9276" s="5"/>
      <c r="V9276" s="3"/>
      <c r="W9276" s="5"/>
      <c r="AE9276" s="7"/>
      <c r="AM9276" s="8"/>
      <c r="AT9276" s="9"/>
      <c r="GM9276" s="12"/>
      <c r="GN9276" s="12"/>
      <c r="GO9276" s="12"/>
      <c r="GP9276" s="12"/>
      <c r="GQ9276" s="12"/>
    </row>
    <row r="9277" spans="9:199" s="1" customFormat="1">
      <c r="I9277" s="3"/>
      <c r="P9277" s="59"/>
      <c r="Q9277" s="59"/>
      <c r="R9277" s="59"/>
      <c r="T9277" s="3"/>
      <c r="U9277" s="5"/>
      <c r="V9277" s="3"/>
      <c r="W9277" s="5"/>
      <c r="AE9277" s="7"/>
      <c r="AM9277" s="8"/>
      <c r="AT9277" s="9"/>
      <c r="GM9277" s="12"/>
      <c r="GN9277" s="12"/>
      <c r="GO9277" s="12"/>
      <c r="GP9277" s="12"/>
      <c r="GQ9277" s="12"/>
    </row>
    <row r="9278" spans="9:199" s="1" customFormat="1">
      <c r="I9278" s="3"/>
      <c r="P9278" s="59"/>
      <c r="Q9278" s="59"/>
      <c r="R9278" s="59"/>
      <c r="T9278" s="3"/>
      <c r="U9278" s="5"/>
      <c r="V9278" s="3"/>
      <c r="W9278" s="5"/>
      <c r="AE9278" s="7"/>
      <c r="AM9278" s="8"/>
      <c r="AT9278" s="9"/>
      <c r="GM9278" s="12"/>
      <c r="GN9278" s="12"/>
      <c r="GO9278" s="12"/>
      <c r="GP9278" s="12"/>
      <c r="GQ9278" s="12"/>
    </row>
    <row r="9279" spans="9:199" s="1" customFormat="1">
      <c r="I9279" s="3"/>
      <c r="P9279" s="59"/>
      <c r="Q9279" s="59"/>
      <c r="R9279" s="59"/>
      <c r="T9279" s="3"/>
      <c r="U9279" s="5"/>
      <c r="V9279" s="3"/>
      <c r="W9279" s="5"/>
      <c r="AE9279" s="7"/>
      <c r="AM9279" s="8"/>
      <c r="AT9279" s="9"/>
      <c r="GM9279" s="12"/>
      <c r="GN9279" s="12"/>
      <c r="GO9279" s="12"/>
      <c r="GP9279" s="12"/>
      <c r="GQ9279" s="12"/>
    </row>
    <row r="9280" spans="9:199" s="1" customFormat="1">
      <c r="I9280" s="3"/>
      <c r="P9280" s="59"/>
      <c r="Q9280" s="59"/>
      <c r="R9280" s="59"/>
      <c r="T9280" s="3"/>
      <c r="U9280" s="5"/>
      <c r="V9280" s="3"/>
      <c r="W9280" s="5"/>
      <c r="AE9280" s="7"/>
      <c r="AM9280" s="8"/>
      <c r="AT9280" s="9"/>
      <c r="GM9280" s="12"/>
      <c r="GN9280" s="12"/>
      <c r="GO9280" s="12"/>
      <c r="GP9280" s="12"/>
      <c r="GQ9280" s="12"/>
    </row>
    <row r="9281" spans="9:199" s="1" customFormat="1">
      <c r="I9281" s="3"/>
      <c r="P9281" s="59"/>
      <c r="Q9281" s="59"/>
      <c r="R9281" s="59"/>
      <c r="T9281" s="3"/>
      <c r="U9281" s="5"/>
      <c r="V9281" s="3"/>
      <c r="W9281" s="5"/>
      <c r="AE9281" s="7"/>
      <c r="AM9281" s="8"/>
      <c r="AT9281" s="9"/>
      <c r="GM9281" s="12"/>
      <c r="GN9281" s="12"/>
      <c r="GO9281" s="12"/>
      <c r="GP9281" s="12"/>
      <c r="GQ9281" s="12"/>
    </row>
    <row r="9282" spans="9:199" s="1" customFormat="1">
      <c r="I9282" s="3"/>
      <c r="P9282" s="59"/>
      <c r="Q9282" s="59"/>
      <c r="R9282" s="59"/>
      <c r="T9282" s="3"/>
      <c r="U9282" s="5"/>
      <c r="V9282" s="3"/>
      <c r="W9282" s="5"/>
      <c r="AE9282" s="7"/>
      <c r="AM9282" s="8"/>
      <c r="AT9282" s="9"/>
      <c r="GM9282" s="12"/>
      <c r="GN9282" s="12"/>
      <c r="GO9282" s="12"/>
      <c r="GP9282" s="12"/>
      <c r="GQ9282" s="12"/>
    </row>
    <row r="9283" spans="9:199" s="1" customFormat="1">
      <c r="I9283" s="3"/>
      <c r="P9283" s="59"/>
      <c r="Q9283" s="59"/>
      <c r="R9283" s="59"/>
      <c r="T9283" s="3"/>
      <c r="U9283" s="5"/>
      <c r="V9283" s="3"/>
      <c r="W9283" s="5"/>
      <c r="AE9283" s="7"/>
      <c r="AM9283" s="8"/>
      <c r="AT9283" s="9"/>
      <c r="GM9283" s="12"/>
      <c r="GN9283" s="12"/>
      <c r="GO9283" s="12"/>
      <c r="GP9283" s="12"/>
      <c r="GQ9283" s="12"/>
    </row>
    <row r="9284" spans="9:199" s="1" customFormat="1">
      <c r="I9284" s="3"/>
      <c r="P9284" s="59"/>
      <c r="Q9284" s="59"/>
      <c r="R9284" s="59"/>
      <c r="T9284" s="3"/>
      <c r="U9284" s="5"/>
      <c r="V9284" s="3"/>
      <c r="W9284" s="5"/>
      <c r="AE9284" s="7"/>
      <c r="AM9284" s="8"/>
      <c r="AT9284" s="9"/>
      <c r="GM9284" s="12"/>
      <c r="GN9284" s="12"/>
      <c r="GO9284" s="12"/>
      <c r="GP9284" s="12"/>
      <c r="GQ9284" s="12"/>
    </row>
    <row r="9285" spans="9:199" s="1" customFormat="1">
      <c r="I9285" s="3"/>
      <c r="P9285" s="59"/>
      <c r="Q9285" s="59"/>
      <c r="R9285" s="59"/>
      <c r="T9285" s="3"/>
      <c r="U9285" s="5"/>
      <c r="V9285" s="3"/>
      <c r="W9285" s="5"/>
      <c r="AE9285" s="7"/>
      <c r="AM9285" s="8"/>
      <c r="AT9285" s="9"/>
      <c r="GM9285" s="12"/>
      <c r="GN9285" s="12"/>
      <c r="GO9285" s="12"/>
      <c r="GP9285" s="12"/>
      <c r="GQ9285" s="12"/>
    </row>
    <row r="9286" spans="9:199" s="1" customFormat="1">
      <c r="I9286" s="3"/>
      <c r="P9286" s="59"/>
      <c r="Q9286" s="59"/>
      <c r="R9286" s="59"/>
      <c r="T9286" s="3"/>
      <c r="U9286" s="5"/>
      <c r="V9286" s="3"/>
      <c r="W9286" s="5"/>
      <c r="AE9286" s="7"/>
      <c r="AM9286" s="8"/>
      <c r="AT9286" s="9"/>
      <c r="GM9286" s="12"/>
      <c r="GN9286" s="12"/>
      <c r="GO9286" s="12"/>
      <c r="GP9286" s="12"/>
      <c r="GQ9286" s="12"/>
    </row>
    <row r="9287" spans="9:199" s="1" customFormat="1">
      <c r="I9287" s="3"/>
      <c r="P9287" s="59"/>
      <c r="Q9287" s="59"/>
      <c r="R9287" s="59"/>
      <c r="T9287" s="3"/>
      <c r="U9287" s="5"/>
      <c r="V9287" s="3"/>
      <c r="W9287" s="5"/>
      <c r="AE9287" s="7"/>
      <c r="AM9287" s="8"/>
      <c r="AT9287" s="9"/>
      <c r="GM9287" s="12"/>
      <c r="GN9287" s="12"/>
      <c r="GO9287" s="12"/>
      <c r="GP9287" s="12"/>
      <c r="GQ9287" s="12"/>
    </row>
    <row r="9288" spans="9:199" s="1" customFormat="1">
      <c r="I9288" s="3"/>
      <c r="P9288" s="59"/>
      <c r="Q9288" s="59"/>
      <c r="R9288" s="59"/>
      <c r="T9288" s="3"/>
      <c r="U9288" s="5"/>
      <c r="V9288" s="3"/>
      <c r="W9288" s="5"/>
      <c r="AE9288" s="7"/>
      <c r="AM9288" s="8"/>
      <c r="AT9288" s="9"/>
      <c r="GM9288" s="12"/>
      <c r="GN9288" s="12"/>
      <c r="GO9288" s="12"/>
      <c r="GP9288" s="12"/>
      <c r="GQ9288" s="12"/>
    </row>
    <row r="9289" spans="9:199" s="1" customFormat="1">
      <c r="I9289" s="3"/>
      <c r="P9289" s="59"/>
      <c r="Q9289" s="59"/>
      <c r="R9289" s="59"/>
      <c r="T9289" s="3"/>
      <c r="U9289" s="5"/>
      <c r="V9289" s="3"/>
      <c r="W9289" s="5"/>
      <c r="AE9289" s="7"/>
      <c r="AM9289" s="8"/>
      <c r="AT9289" s="9"/>
      <c r="GM9289" s="12"/>
      <c r="GN9289" s="12"/>
      <c r="GO9289" s="12"/>
      <c r="GP9289" s="12"/>
      <c r="GQ9289" s="12"/>
    </row>
    <row r="9290" spans="9:199" s="1" customFormat="1">
      <c r="I9290" s="3"/>
      <c r="P9290" s="59"/>
      <c r="Q9290" s="59"/>
      <c r="R9290" s="59"/>
      <c r="T9290" s="3"/>
      <c r="U9290" s="5"/>
      <c r="V9290" s="3"/>
      <c r="W9290" s="5"/>
      <c r="AE9290" s="7"/>
      <c r="AM9290" s="8"/>
      <c r="AT9290" s="9"/>
      <c r="GM9290" s="12"/>
      <c r="GN9290" s="12"/>
      <c r="GO9290" s="12"/>
      <c r="GP9290" s="12"/>
      <c r="GQ9290" s="12"/>
    </row>
    <row r="9291" spans="9:199" s="1" customFormat="1">
      <c r="I9291" s="3"/>
      <c r="P9291" s="59"/>
      <c r="Q9291" s="59"/>
      <c r="R9291" s="59"/>
      <c r="T9291" s="3"/>
      <c r="U9291" s="5"/>
      <c r="V9291" s="3"/>
      <c r="W9291" s="5"/>
      <c r="AE9291" s="7"/>
      <c r="AM9291" s="8"/>
      <c r="AT9291" s="9"/>
      <c r="GM9291" s="12"/>
      <c r="GN9291" s="12"/>
      <c r="GO9291" s="12"/>
      <c r="GP9291" s="12"/>
      <c r="GQ9291" s="12"/>
    </row>
    <row r="9292" spans="9:199" s="1" customFormat="1">
      <c r="I9292" s="3"/>
      <c r="P9292" s="59"/>
      <c r="Q9292" s="59"/>
      <c r="R9292" s="59"/>
      <c r="T9292" s="3"/>
      <c r="U9292" s="5"/>
      <c r="V9292" s="3"/>
      <c r="W9292" s="5"/>
      <c r="AE9292" s="7"/>
      <c r="AM9292" s="8"/>
      <c r="AT9292" s="9"/>
      <c r="GM9292" s="12"/>
      <c r="GN9292" s="12"/>
      <c r="GO9292" s="12"/>
      <c r="GP9292" s="12"/>
      <c r="GQ9292" s="12"/>
    </row>
    <row r="9293" spans="9:199" s="1" customFormat="1">
      <c r="I9293" s="3"/>
      <c r="P9293" s="59"/>
      <c r="Q9293" s="59"/>
      <c r="R9293" s="59"/>
      <c r="T9293" s="3"/>
      <c r="U9293" s="5"/>
      <c r="V9293" s="3"/>
      <c r="W9293" s="5"/>
      <c r="AE9293" s="7"/>
      <c r="AM9293" s="8"/>
      <c r="AT9293" s="9"/>
      <c r="GM9293" s="12"/>
      <c r="GN9293" s="12"/>
      <c r="GO9293" s="12"/>
      <c r="GP9293" s="12"/>
      <c r="GQ9293" s="12"/>
    </row>
    <row r="9294" spans="9:199" s="1" customFormat="1">
      <c r="I9294" s="3"/>
      <c r="P9294" s="59"/>
      <c r="Q9294" s="59"/>
      <c r="R9294" s="59"/>
      <c r="T9294" s="3"/>
      <c r="U9294" s="5"/>
      <c r="V9294" s="3"/>
      <c r="W9294" s="5"/>
      <c r="AE9294" s="7"/>
      <c r="AM9294" s="8"/>
      <c r="AT9294" s="9"/>
      <c r="GM9294" s="12"/>
      <c r="GN9294" s="12"/>
      <c r="GO9294" s="12"/>
      <c r="GP9294" s="12"/>
      <c r="GQ9294" s="12"/>
    </row>
    <row r="9295" spans="9:199" s="1" customFormat="1">
      <c r="I9295" s="3"/>
      <c r="P9295" s="59"/>
      <c r="Q9295" s="59"/>
      <c r="R9295" s="59"/>
      <c r="T9295" s="3"/>
      <c r="U9295" s="5"/>
      <c r="V9295" s="3"/>
      <c r="W9295" s="5"/>
      <c r="AE9295" s="7"/>
      <c r="AM9295" s="8"/>
      <c r="AT9295" s="9"/>
      <c r="GM9295" s="12"/>
      <c r="GN9295" s="12"/>
      <c r="GO9295" s="12"/>
      <c r="GP9295" s="12"/>
      <c r="GQ9295" s="12"/>
    </row>
    <row r="9296" spans="9:199" s="1" customFormat="1">
      <c r="I9296" s="3"/>
      <c r="P9296" s="59"/>
      <c r="Q9296" s="59"/>
      <c r="R9296" s="59"/>
      <c r="T9296" s="3"/>
      <c r="U9296" s="5"/>
      <c r="V9296" s="3"/>
      <c r="W9296" s="5"/>
      <c r="AE9296" s="7"/>
      <c r="AM9296" s="8"/>
      <c r="AT9296" s="9"/>
      <c r="GM9296" s="12"/>
      <c r="GN9296" s="12"/>
      <c r="GO9296" s="12"/>
      <c r="GP9296" s="12"/>
      <c r="GQ9296" s="12"/>
    </row>
    <row r="9297" spans="9:199" s="1" customFormat="1">
      <c r="I9297" s="3"/>
      <c r="P9297" s="59"/>
      <c r="Q9297" s="59"/>
      <c r="R9297" s="59"/>
      <c r="T9297" s="3"/>
      <c r="U9297" s="5"/>
      <c r="V9297" s="3"/>
      <c r="W9297" s="5"/>
      <c r="AE9297" s="7"/>
      <c r="AM9297" s="8"/>
      <c r="AT9297" s="9"/>
      <c r="GM9297" s="12"/>
      <c r="GN9297" s="12"/>
      <c r="GO9297" s="12"/>
      <c r="GP9297" s="12"/>
      <c r="GQ9297" s="12"/>
    </row>
    <row r="9298" spans="9:199" s="1" customFormat="1">
      <c r="I9298" s="3"/>
      <c r="P9298" s="59"/>
      <c r="Q9298" s="59"/>
      <c r="R9298" s="59"/>
      <c r="T9298" s="3"/>
      <c r="U9298" s="5"/>
      <c r="V9298" s="3"/>
      <c r="W9298" s="5"/>
      <c r="AE9298" s="7"/>
      <c r="AM9298" s="8"/>
      <c r="AT9298" s="9"/>
      <c r="GM9298" s="12"/>
      <c r="GN9298" s="12"/>
      <c r="GO9298" s="12"/>
      <c r="GP9298" s="12"/>
      <c r="GQ9298" s="12"/>
    </row>
    <row r="9299" spans="9:199" s="1" customFormat="1">
      <c r="I9299" s="3"/>
      <c r="P9299" s="59"/>
      <c r="Q9299" s="59"/>
      <c r="R9299" s="59"/>
      <c r="T9299" s="3"/>
      <c r="U9299" s="5"/>
      <c r="V9299" s="3"/>
      <c r="W9299" s="5"/>
      <c r="AE9299" s="7"/>
      <c r="AM9299" s="8"/>
      <c r="AT9299" s="9"/>
      <c r="GM9299" s="12"/>
      <c r="GN9299" s="12"/>
      <c r="GO9299" s="12"/>
      <c r="GP9299" s="12"/>
      <c r="GQ9299" s="12"/>
    </row>
    <row r="9300" spans="9:199" s="1" customFormat="1">
      <c r="I9300" s="3"/>
      <c r="P9300" s="59"/>
      <c r="Q9300" s="59"/>
      <c r="R9300" s="59"/>
      <c r="T9300" s="3"/>
      <c r="U9300" s="5"/>
      <c r="V9300" s="3"/>
      <c r="W9300" s="5"/>
      <c r="AE9300" s="7"/>
      <c r="AM9300" s="8"/>
      <c r="AT9300" s="9"/>
      <c r="GM9300" s="12"/>
      <c r="GN9300" s="12"/>
      <c r="GO9300" s="12"/>
      <c r="GP9300" s="12"/>
      <c r="GQ9300" s="12"/>
    </row>
    <row r="9301" spans="9:199" s="1" customFormat="1">
      <c r="I9301" s="3"/>
      <c r="P9301" s="59"/>
      <c r="Q9301" s="59"/>
      <c r="R9301" s="59"/>
      <c r="T9301" s="3"/>
      <c r="U9301" s="5"/>
      <c r="V9301" s="3"/>
      <c r="W9301" s="5"/>
      <c r="AE9301" s="7"/>
      <c r="AM9301" s="8"/>
      <c r="AT9301" s="9"/>
      <c r="GM9301" s="12"/>
      <c r="GN9301" s="12"/>
      <c r="GO9301" s="12"/>
      <c r="GP9301" s="12"/>
      <c r="GQ9301" s="12"/>
    </row>
    <row r="9302" spans="9:199" s="1" customFormat="1">
      <c r="I9302" s="3"/>
      <c r="P9302" s="59"/>
      <c r="Q9302" s="59"/>
      <c r="R9302" s="59"/>
      <c r="T9302" s="3"/>
      <c r="U9302" s="5"/>
      <c r="V9302" s="3"/>
      <c r="W9302" s="5"/>
      <c r="AE9302" s="7"/>
      <c r="AM9302" s="8"/>
      <c r="AT9302" s="9"/>
      <c r="GM9302" s="12"/>
      <c r="GN9302" s="12"/>
      <c r="GO9302" s="12"/>
      <c r="GP9302" s="12"/>
      <c r="GQ9302" s="12"/>
    </row>
    <row r="9303" spans="9:199" s="1" customFormat="1">
      <c r="I9303" s="3"/>
      <c r="P9303" s="59"/>
      <c r="Q9303" s="59"/>
      <c r="R9303" s="59"/>
      <c r="T9303" s="3"/>
      <c r="U9303" s="5"/>
      <c r="V9303" s="3"/>
      <c r="W9303" s="5"/>
      <c r="AE9303" s="7"/>
      <c r="AM9303" s="8"/>
      <c r="AT9303" s="9"/>
      <c r="GM9303" s="12"/>
      <c r="GN9303" s="12"/>
      <c r="GO9303" s="12"/>
      <c r="GP9303" s="12"/>
      <c r="GQ9303" s="12"/>
    </row>
    <row r="9304" spans="9:199" s="1" customFormat="1">
      <c r="I9304" s="3"/>
      <c r="P9304" s="59"/>
      <c r="Q9304" s="59"/>
      <c r="R9304" s="59"/>
      <c r="T9304" s="3"/>
      <c r="U9304" s="5"/>
      <c r="V9304" s="3"/>
      <c r="W9304" s="5"/>
      <c r="AE9304" s="7"/>
      <c r="AM9304" s="8"/>
      <c r="AT9304" s="9"/>
      <c r="GM9304" s="12"/>
      <c r="GN9304" s="12"/>
      <c r="GO9304" s="12"/>
      <c r="GP9304" s="12"/>
      <c r="GQ9304" s="12"/>
    </row>
    <row r="9305" spans="9:199" s="1" customFormat="1">
      <c r="I9305" s="3"/>
      <c r="P9305" s="59"/>
      <c r="Q9305" s="59"/>
      <c r="R9305" s="59"/>
      <c r="T9305" s="3"/>
      <c r="U9305" s="5"/>
      <c r="V9305" s="3"/>
      <c r="W9305" s="5"/>
      <c r="AE9305" s="7"/>
      <c r="AM9305" s="8"/>
      <c r="AT9305" s="9"/>
      <c r="GM9305" s="12"/>
      <c r="GN9305" s="12"/>
      <c r="GO9305" s="12"/>
      <c r="GP9305" s="12"/>
      <c r="GQ9305" s="12"/>
    </row>
    <row r="9306" spans="9:199" s="1" customFormat="1">
      <c r="I9306" s="3"/>
      <c r="P9306" s="59"/>
      <c r="Q9306" s="59"/>
      <c r="R9306" s="59"/>
      <c r="T9306" s="3"/>
      <c r="U9306" s="5"/>
      <c r="V9306" s="3"/>
      <c r="W9306" s="5"/>
      <c r="AE9306" s="7"/>
      <c r="AM9306" s="8"/>
      <c r="AT9306" s="9"/>
      <c r="GM9306" s="12"/>
      <c r="GN9306" s="12"/>
      <c r="GO9306" s="12"/>
      <c r="GP9306" s="12"/>
      <c r="GQ9306" s="12"/>
    </row>
    <row r="9307" spans="9:199" s="1" customFormat="1">
      <c r="I9307" s="3"/>
      <c r="P9307" s="59"/>
      <c r="Q9307" s="59"/>
      <c r="R9307" s="59"/>
      <c r="T9307" s="3"/>
      <c r="U9307" s="5"/>
      <c r="V9307" s="3"/>
      <c r="W9307" s="5"/>
      <c r="AE9307" s="7"/>
      <c r="AM9307" s="8"/>
      <c r="AT9307" s="9"/>
      <c r="GM9307" s="12"/>
      <c r="GN9307" s="12"/>
      <c r="GO9307" s="12"/>
      <c r="GP9307" s="12"/>
      <c r="GQ9307" s="12"/>
    </row>
    <row r="9308" spans="9:199" s="1" customFormat="1">
      <c r="I9308" s="3"/>
      <c r="P9308" s="59"/>
      <c r="Q9308" s="59"/>
      <c r="R9308" s="59"/>
      <c r="T9308" s="3"/>
      <c r="U9308" s="5"/>
      <c r="V9308" s="3"/>
      <c r="W9308" s="5"/>
      <c r="AE9308" s="7"/>
      <c r="AM9308" s="8"/>
      <c r="AT9308" s="9"/>
      <c r="GM9308" s="12"/>
      <c r="GN9308" s="12"/>
      <c r="GO9308" s="12"/>
      <c r="GP9308" s="12"/>
      <c r="GQ9308" s="12"/>
    </row>
    <row r="9309" spans="9:199" s="1" customFormat="1">
      <c r="I9309" s="3"/>
      <c r="P9309" s="59"/>
      <c r="Q9309" s="59"/>
      <c r="R9309" s="59"/>
      <c r="T9309" s="3"/>
      <c r="U9309" s="5"/>
      <c r="V9309" s="3"/>
      <c r="W9309" s="5"/>
      <c r="AE9309" s="7"/>
      <c r="AM9309" s="8"/>
      <c r="AT9309" s="9"/>
      <c r="GM9309" s="12"/>
      <c r="GN9309" s="12"/>
      <c r="GO9309" s="12"/>
      <c r="GP9309" s="12"/>
      <c r="GQ9309" s="12"/>
    </row>
    <row r="9310" spans="9:199" s="1" customFormat="1">
      <c r="I9310" s="3"/>
      <c r="P9310" s="59"/>
      <c r="Q9310" s="59"/>
      <c r="R9310" s="59"/>
      <c r="T9310" s="3"/>
      <c r="U9310" s="5"/>
      <c r="V9310" s="3"/>
      <c r="W9310" s="5"/>
      <c r="AE9310" s="7"/>
      <c r="AM9310" s="8"/>
      <c r="AT9310" s="9"/>
      <c r="GM9310" s="12"/>
      <c r="GN9310" s="12"/>
      <c r="GO9310" s="12"/>
      <c r="GP9310" s="12"/>
      <c r="GQ9310" s="12"/>
    </row>
    <row r="9311" spans="9:199" s="1" customFormat="1">
      <c r="I9311" s="3"/>
      <c r="P9311" s="59"/>
      <c r="Q9311" s="59"/>
      <c r="R9311" s="59"/>
      <c r="T9311" s="3"/>
      <c r="U9311" s="5"/>
      <c r="V9311" s="3"/>
      <c r="W9311" s="5"/>
      <c r="AE9311" s="7"/>
      <c r="AM9311" s="8"/>
      <c r="AT9311" s="9"/>
      <c r="GM9311" s="12"/>
      <c r="GN9311" s="12"/>
      <c r="GO9311" s="12"/>
      <c r="GP9311" s="12"/>
      <c r="GQ9311" s="12"/>
    </row>
    <row r="9312" spans="9:199" s="1" customFormat="1">
      <c r="I9312" s="3"/>
      <c r="P9312" s="59"/>
      <c r="Q9312" s="59"/>
      <c r="R9312" s="59"/>
      <c r="T9312" s="3"/>
      <c r="U9312" s="5"/>
      <c r="V9312" s="3"/>
      <c r="W9312" s="5"/>
      <c r="AE9312" s="7"/>
      <c r="AM9312" s="8"/>
      <c r="AT9312" s="9"/>
      <c r="GM9312" s="12"/>
      <c r="GN9312" s="12"/>
      <c r="GO9312" s="12"/>
      <c r="GP9312" s="12"/>
      <c r="GQ9312" s="12"/>
    </row>
    <row r="9313" spans="9:199" s="1" customFormat="1">
      <c r="I9313" s="3"/>
      <c r="P9313" s="59"/>
      <c r="Q9313" s="59"/>
      <c r="R9313" s="59"/>
      <c r="T9313" s="3"/>
      <c r="U9313" s="5"/>
      <c r="V9313" s="3"/>
      <c r="W9313" s="5"/>
      <c r="AE9313" s="7"/>
      <c r="AM9313" s="8"/>
      <c r="AT9313" s="9"/>
      <c r="GM9313" s="12"/>
      <c r="GN9313" s="12"/>
      <c r="GO9313" s="12"/>
      <c r="GP9313" s="12"/>
      <c r="GQ9313" s="12"/>
    </row>
    <row r="9314" spans="9:199" s="1" customFormat="1">
      <c r="I9314" s="3"/>
      <c r="P9314" s="59"/>
      <c r="Q9314" s="59"/>
      <c r="R9314" s="59"/>
      <c r="T9314" s="3"/>
      <c r="U9314" s="5"/>
      <c r="V9314" s="3"/>
      <c r="W9314" s="5"/>
      <c r="AE9314" s="7"/>
      <c r="AM9314" s="8"/>
      <c r="AT9314" s="9"/>
      <c r="GM9314" s="12"/>
      <c r="GN9314" s="12"/>
      <c r="GO9314" s="12"/>
      <c r="GP9314" s="12"/>
      <c r="GQ9314" s="12"/>
    </row>
    <row r="9315" spans="9:199" s="1" customFormat="1">
      <c r="I9315" s="3"/>
      <c r="P9315" s="59"/>
      <c r="Q9315" s="59"/>
      <c r="R9315" s="59"/>
      <c r="T9315" s="3"/>
      <c r="U9315" s="5"/>
      <c r="V9315" s="3"/>
      <c r="W9315" s="5"/>
      <c r="AE9315" s="7"/>
      <c r="AM9315" s="8"/>
      <c r="AT9315" s="9"/>
      <c r="GM9315" s="12"/>
      <c r="GN9315" s="12"/>
      <c r="GO9315" s="12"/>
      <c r="GP9315" s="12"/>
      <c r="GQ9315" s="12"/>
    </row>
    <row r="9316" spans="9:199" s="1" customFormat="1">
      <c r="I9316" s="3"/>
      <c r="P9316" s="59"/>
      <c r="Q9316" s="59"/>
      <c r="R9316" s="59"/>
      <c r="T9316" s="3"/>
      <c r="U9316" s="5"/>
      <c r="V9316" s="3"/>
      <c r="W9316" s="5"/>
      <c r="AE9316" s="7"/>
      <c r="AM9316" s="8"/>
      <c r="AT9316" s="9"/>
      <c r="GM9316" s="12"/>
      <c r="GN9316" s="12"/>
      <c r="GO9316" s="12"/>
      <c r="GP9316" s="12"/>
      <c r="GQ9316" s="12"/>
    </row>
    <row r="9317" spans="9:199" s="1" customFormat="1">
      <c r="I9317" s="3"/>
      <c r="P9317" s="59"/>
      <c r="Q9317" s="59"/>
      <c r="R9317" s="59"/>
      <c r="T9317" s="3"/>
      <c r="U9317" s="5"/>
      <c r="V9317" s="3"/>
      <c r="W9317" s="5"/>
      <c r="AE9317" s="7"/>
      <c r="AM9317" s="8"/>
      <c r="AT9317" s="9"/>
      <c r="GM9317" s="12"/>
      <c r="GN9317" s="12"/>
      <c r="GO9317" s="12"/>
      <c r="GP9317" s="12"/>
      <c r="GQ9317" s="12"/>
    </row>
    <row r="9318" spans="9:199" s="1" customFormat="1">
      <c r="I9318" s="3"/>
      <c r="P9318" s="59"/>
      <c r="Q9318" s="59"/>
      <c r="R9318" s="59"/>
      <c r="T9318" s="3"/>
      <c r="U9318" s="5"/>
      <c r="V9318" s="3"/>
      <c r="W9318" s="5"/>
      <c r="AE9318" s="7"/>
      <c r="AM9318" s="8"/>
      <c r="AT9318" s="9"/>
      <c r="GM9318" s="12"/>
      <c r="GN9318" s="12"/>
      <c r="GO9318" s="12"/>
      <c r="GP9318" s="12"/>
      <c r="GQ9318" s="12"/>
    </row>
    <row r="9319" spans="9:199" s="1" customFormat="1">
      <c r="I9319" s="3"/>
      <c r="P9319" s="59"/>
      <c r="Q9319" s="59"/>
      <c r="R9319" s="59"/>
      <c r="T9319" s="3"/>
      <c r="U9319" s="5"/>
      <c r="V9319" s="3"/>
      <c r="W9319" s="5"/>
      <c r="AE9319" s="7"/>
      <c r="AM9319" s="8"/>
      <c r="AT9319" s="9"/>
      <c r="GM9319" s="12"/>
      <c r="GN9319" s="12"/>
      <c r="GO9319" s="12"/>
      <c r="GP9319" s="12"/>
      <c r="GQ9319" s="12"/>
    </row>
    <row r="9320" spans="9:199" s="1" customFormat="1">
      <c r="I9320" s="3"/>
      <c r="P9320" s="59"/>
      <c r="Q9320" s="59"/>
      <c r="R9320" s="59"/>
      <c r="T9320" s="3"/>
      <c r="U9320" s="5"/>
      <c r="V9320" s="3"/>
      <c r="W9320" s="5"/>
      <c r="AE9320" s="7"/>
      <c r="AM9320" s="8"/>
      <c r="AT9320" s="9"/>
      <c r="GM9320" s="12"/>
      <c r="GN9320" s="12"/>
      <c r="GO9320" s="12"/>
      <c r="GP9320" s="12"/>
      <c r="GQ9320" s="12"/>
    </row>
    <row r="9321" spans="9:199" s="1" customFormat="1">
      <c r="I9321" s="3"/>
      <c r="P9321" s="59"/>
      <c r="Q9321" s="59"/>
      <c r="R9321" s="59"/>
      <c r="T9321" s="3"/>
      <c r="U9321" s="5"/>
      <c r="V9321" s="3"/>
      <c r="W9321" s="5"/>
      <c r="AE9321" s="7"/>
      <c r="AM9321" s="8"/>
      <c r="AT9321" s="9"/>
      <c r="GM9321" s="12"/>
      <c r="GN9321" s="12"/>
      <c r="GO9321" s="12"/>
      <c r="GP9321" s="12"/>
      <c r="GQ9321" s="12"/>
    </row>
    <row r="9322" spans="9:199" s="1" customFormat="1">
      <c r="I9322" s="3"/>
      <c r="P9322" s="59"/>
      <c r="Q9322" s="59"/>
      <c r="R9322" s="59"/>
      <c r="T9322" s="3"/>
      <c r="U9322" s="5"/>
      <c r="V9322" s="3"/>
      <c r="W9322" s="5"/>
      <c r="AE9322" s="7"/>
      <c r="AM9322" s="8"/>
      <c r="AT9322" s="9"/>
      <c r="GM9322" s="12"/>
      <c r="GN9322" s="12"/>
      <c r="GO9322" s="12"/>
      <c r="GP9322" s="12"/>
      <c r="GQ9322" s="12"/>
    </row>
    <row r="9323" spans="9:199" s="1" customFormat="1">
      <c r="I9323" s="3"/>
      <c r="P9323" s="59"/>
      <c r="Q9323" s="59"/>
      <c r="R9323" s="59"/>
      <c r="T9323" s="3"/>
      <c r="U9323" s="5"/>
      <c r="V9323" s="3"/>
      <c r="W9323" s="5"/>
      <c r="AE9323" s="7"/>
      <c r="AM9323" s="8"/>
      <c r="AT9323" s="9"/>
      <c r="GM9323" s="12"/>
      <c r="GN9323" s="12"/>
      <c r="GO9323" s="12"/>
      <c r="GP9323" s="12"/>
      <c r="GQ9323" s="12"/>
    </row>
    <row r="9324" spans="9:199" s="1" customFormat="1">
      <c r="I9324" s="3"/>
      <c r="P9324" s="59"/>
      <c r="Q9324" s="59"/>
      <c r="R9324" s="59"/>
      <c r="T9324" s="3"/>
      <c r="U9324" s="5"/>
      <c r="V9324" s="3"/>
      <c r="W9324" s="5"/>
      <c r="AE9324" s="7"/>
      <c r="AM9324" s="8"/>
      <c r="AT9324" s="9"/>
      <c r="GM9324" s="12"/>
      <c r="GN9324" s="12"/>
      <c r="GO9324" s="12"/>
      <c r="GP9324" s="12"/>
      <c r="GQ9324" s="12"/>
    </row>
    <row r="9325" spans="9:199" s="1" customFormat="1">
      <c r="I9325" s="3"/>
      <c r="P9325" s="59"/>
      <c r="Q9325" s="59"/>
      <c r="R9325" s="59"/>
      <c r="T9325" s="3"/>
      <c r="U9325" s="5"/>
      <c r="V9325" s="3"/>
      <c r="W9325" s="5"/>
      <c r="AE9325" s="7"/>
      <c r="AM9325" s="8"/>
      <c r="AT9325" s="9"/>
      <c r="GM9325" s="12"/>
      <c r="GN9325" s="12"/>
      <c r="GO9325" s="12"/>
      <c r="GP9325" s="12"/>
      <c r="GQ9325" s="12"/>
    </row>
    <row r="9326" spans="9:199" s="1" customFormat="1">
      <c r="I9326" s="3"/>
      <c r="P9326" s="59"/>
      <c r="Q9326" s="59"/>
      <c r="R9326" s="59"/>
      <c r="T9326" s="3"/>
      <c r="U9326" s="5"/>
      <c r="V9326" s="3"/>
      <c r="W9326" s="5"/>
      <c r="AE9326" s="7"/>
      <c r="AM9326" s="8"/>
      <c r="AT9326" s="9"/>
      <c r="GM9326" s="12"/>
      <c r="GN9326" s="12"/>
      <c r="GO9326" s="12"/>
      <c r="GP9326" s="12"/>
      <c r="GQ9326" s="12"/>
    </row>
    <row r="9327" spans="9:199" s="1" customFormat="1">
      <c r="I9327" s="3"/>
      <c r="P9327" s="59"/>
      <c r="Q9327" s="59"/>
      <c r="R9327" s="59"/>
      <c r="T9327" s="3"/>
      <c r="U9327" s="5"/>
      <c r="V9327" s="3"/>
      <c r="W9327" s="5"/>
      <c r="AE9327" s="7"/>
      <c r="AM9327" s="8"/>
      <c r="AT9327" s="9"/>
      <c r="GM9327" s="12"/>
      <c r="GN9327" s="12"/>
      <c r="GO9327" s="12"/>
      <c r="GP9327" s="12"/>
      <c r="GQ9327" s="12"/>
    </row>
    <row r="9328" spans="9:199" s="1" customFormat="1">
      <c r="I9328" s="3"/>
      <c r="P9328" s="59"/>
      <c r="Q9328" s="59"/>
      <c r="R9328" s="59"/>
      <c r="T9328" s="3"/>
      <c r="U9328" s="5"/>
      <c r="V9328" s="3"/>
      <c r="W9328" s="5"/>
      <c r="AE9328" s="7"/>
      <c r="AM9328" s="8"/>
      <c r="AT9328" s="9"/>
      <c r="GM9328" s="12"/>
      <c r="GN9328" s="12"/>
      <c r="GO9328" s="12"/>
      <c r="GP9328" s="12"/>
      <c r="GQ9328" s="12"/>
    </row>
    <row r="9329" spans="9:199" s="1" customFormat="1">
      <c r="I9329" s="3"/>
      <c r="P9329" s="59"/>
      <c r="Q9329" s="59"/>
      <c r="R9329" s="59"/>
      <c r="T9329" s="3"/>
      <c r="U9329" s="5"/>
      <c r="V9329" s="3"/>
      <c r="W9329" s="5"/>
      <c r="AE9329" s="7"/>
      <c r="AM9329" s="8"/>
      <c r="AT9329" s="9"/>
      <c r="GM9329" s="12"/>
      <c r="GN9329" s="12"/>
      <c r="GO9329" s="12"/>
      <c r="GP9329" s="12"/>
      <c r="GQ9329" s="12"/>
    </row>
    <row r="9330" spans="9:199" s="1" customFormat="1">
      <c r="I9330" s="3"/>
      <c r="P9330" s="59"/>
      <c r="Q9330" s="59"/>
      <c r="R9330" s="59"/>
      <c r="T9330" s="3"/>
      <c r="U9330" s="5"/>
      <c r="V9330" s="3"/>
      <c r="W9330" s="5"/>
      <c r="AE9330" s="7"/>
      <c r="AM9330" s="8"/>
      <c r="AT9330" s="9"/>
      <c r="GM9330" s="12"/>
      <c r="GN9330" s="12"/>
      <c r="GO9330" s="12"/>
      <c r="GP9330" s="12"/>
      <c r="GQ9330" s="12"/>
    </row>
    <row r="9331" spans="9:199" s="1" customFormat="1">
      <c r="I9331" s="3"/>
      <c r="P9331" s="59"/>
      <c r="Q9331" s="59"/>
      <c r="R9331" s="59"/>
      <c r="T9331" s="3"/>
      <c r="U9331" s="5"/>
      <c r="V9331" s="3"/>
      <c r="W9331" s="5"/>
      <c r="AE9331" s="7"/>
      <c r="AM9331" s="8"/>
      <c r="AT9331" s="9"/>
      <c r="GM9331" s="12"/>
      <c r="GN9331" s="12"/>
      <c r="GO9331" s="12"/>
      <c r="GP9331" s="12"/>
      <c r="GQ9331" s="12"/>
    </row>
    <row r="9332" spans="9:199" s="1" customFormat="1">
      <c r="I9332" s="3"/>
      <c r="P9332" s="59"/>
      <c r="Q9332" s="59"/>
      <c r="R9332" s="59"/>
      <c r="T9332" s="3"/>
      <c r="U9332" s="5"/>
      <c r="V9332" s="3"/>
      <c r="W9332" s="5"/>
      <c r="AE9332" s="7"/>
      <c r="AM9332" s="8"/>
      <c r="AT9332" s="9"/>
      <c r="GM9332" s="12"/>
      <c r="GN9332" s="12"/>
      <c r="GO9332" s="12"/>
      <c r="GP9332" s="12"/>
      <c r="GQ9332" s="12"/>
    </row>
    <row r="9333" spans="9:199" s="1" customFormat="1">
      <c r="I9333" s="3"/>
      <c r="P9333" s="59"/>
      <c r="Q9333" s="59"/>
      <c r="R9333" s="59"/>
      <c r="T9333" s="3"/>
      <c r="U9333" s="5"/>
      <c r="V9333" s="3"/>
      <c r="W9333" s="5"/>
      <c r="AE9333" s="7"/>
      <c r="AM9333" s="8"/>
      <c r="AT9333" s="9"/>
      <c r="GM9333" s="12"/>
      <c r="GN9333" s="12"/>
      <c r="GO9333" s="12"/>
      <c r="GP9333" s="12"/>
      <c r="GQ9333" s="12"/>
    </row>
    <row r="9334" spans="9:199" s="1" customFormat="1">
      <c r="I9334" s="3"/>
      <c r="P9334" s="59"/>
      <c r="Q9334" s="59"/>
      <c r="R9334" s="59"/>
      <c r="T9334" s="3"/>
      <c r="U9334" s="5"/>
      <c r="V9334" s="3"/>
      <c r="W9334" s="5"/>
      <c r="AE9334" s="7"/>
      <c r="AM9334" s="8"/>
      <c r="AT9334" s="9"/>
      <c r="GM9334" s="12"/>
      <c r="GN9334" s="12"/>
      <c r="GO9334" s="12"/>
      <c r="GP9334" s="12"/>
      <c r="GQ9334" s="12"/>
    </row>
    <row r="9335" spans="9:199" s="1" customFormat="1">
      <c r="I9335" s="3"/>
      <c r="P9335" s="59"/>
      <c r="Q9335" s="59"/>
      <c r="R9335" s="59"/>
      <c r="T9335" s="3"/>
      <c r="U9335" s="5"/>
      <c r="V9335" s="3"/>
      <c r="W9335" s="5"/>
      <c r="AE9335" s="7"/>
      <c r="AM9335" s="8"/>
      <c r="AT9335" s="9"/>
      <c r="GM9335" s="12"/>
      <c r="GN9335" s="12"/>
      <c r="GO9335" s="12"/>
      <c r="GP9335" s="12"/>
      <c r="GQ9335" s="12"/>
    </row>
    <row r="9336" spans="9:199" s="1" customFormat="1">
      <c r="I9336" s="3"/>
      <c r="P9336" s="59"/>
      <c r="Q9336" s="59"/>
      <c r="R9336" s="59"/>
      <c r="T9336" s="3"/>
      <c r="U9336" s="5"/>
      <c r="V9336" s="3"/>
      <c r="W9336" s="5"/>
      <c r="AE9336" s="7"/>
      <c r="AM9336" s="8"/>
      <c r="AT9336" s="9"/>
      <c r="GM9336" s="12"/>
      <c r="GN9336" s="12"/>
      <c r="GO9336" s="12"/>
      <c r="GP9336" s="12"/>
      <c r="GQ9336" s="12"/>
    </row>
    <row r="9337" spans="9:199" s="1" customFormat="1">
      <c r="I9337" s="3"/>
      <c r="P9337" s="59"/>
      <c r="Q9337" s="59"/>
      <c r="R9337" s="59"/>
      <c r="T9337" s="3"/>
      <c r="U9337" s="5"/>
      <c r="V9337" s="3"/>
      <c r="W9337" s="5"/>
      <c r="AE9337" s="7"/>
      <c r="AM9337" s="8"/>
      <c r="AT9337" s="9"/>
      <c r="GM9337" s="12"/>
      <c r="GN9337" s="12"/>
      <c r="GO9337" s="12"/>
      <c r="GP9337" s="12"/>
      <c r="GQ9337" s="12"/>
    </row>
    <row r="9338" spans="9:199" s="1" customFormat="1">
      <c r="I9338" s="3"/>
      <c r="P9338" s="59"/>
      <c r="Q9338" s="59"/>
      <c r="R9338" s="59"/>
      <c r="T9338" s="3"/>
      <c r="U9338" s="5"/>
      <c r="V9338" s="3"/>
      <c r="W9338" s="5"/>
      <c r="AE9338" s="7"/>
      <c r="AM9338" s="8"/>
      <c r="AT9338" s="9"/>
      <c r="GM9338" s="12"/>
      <c r="GN9338" s="12"/>
      <c r="GO9338" s="12"/>
      <c r="GP9338" s="12"/>
      <c r="GQ9338" s="12"/>
    </row>
    <row r="9339" spans="9:199" s="1" customFormat="1">
      <c r="I9339" s="3"/>
      <c r="P9339" s="59"/>
      <c r="Q9339" s="59"/>
      <c r="R9339" s="59"/>
      <c r="T9339" s="3"/>
      <c r="U9339" s="5"/>
      <c r="V9339" s="3"/>
      <c r="W9339" s="5"/>
      <c r="AE9339" s="7"/>
      <c r="AM9339" s="8"/>
      <c r="AT9339" s="9"/>
      <c r="GM9339" s="12"/>
      <c r="GN9339" s="12"/>
      <c r="GO9339" s="12"/>
      <c r="GP9339" s="12"/>
      <c r="GQ9339" s="12"/>
    </row>
    <row r="9340" spans="9:199" s="1" customFormat="1">
      <c r="I9340" s="3"/>
      <c r="P9340" s="59"/>
      <c r="Q9340" s="59"/>
      <c r="R9340" s="59"/>
      <c r="T9340" s="3"/>
      <c r="U9340" s="5"/>
      <c r="V9340" s="3"/>
      <c r="W9340" s="5"/>
      <c r="AE9340" s="7"/>
      <c r="AM9340" s="8"/>
      <c r="AT9340" s="9"/>
      <c r="GM9340" s="12"/>
      <c r="GN9340" s="12"/>
      <c r="GO9340" s="12"/>
      <c r="GP9340" s="12"/>
      <c r="GQ9340" s="12"/>
    </row>
    <row r="9341" spans="9:199" s="1" customFormat="1">
      <c r="I9341" s="3"/>
      <c r="P9341" s="59"/>
      <c r="Q9341" s="59"/>
      <c r="R9341" s="59"/>
      <c r="T9341" s="3"/>
      <c r="U9341" s="5"/>
      <c r="V9341" s="3"/>
      <c r="W9341" s="5"/>
      <c r="AE9341" s="7"/>
      <c r="AM9341" s="8"/>
      <c r="AT9341" s="9"/>
      <c r="GM9341" s="12"/>
      <c r="GN9341" s="12"/>
      <c r="GO9341" s="12"/>
      <c r="GP9341" s="12"/>
      <c r="GQ9341" s="12"/>
    </row>
    <row r="9342" spans="9:199" s="1" customFormat="1">
      <c r="I9342" s="3"/>
      <c r="P9342" s="59"/>
      <c r="Q9342" s="59"/>
      <c r="R9342" s="59"/>
      <c r="T9342" s="3"/>
      <c r="U9342" s="5"/>
      <c r="V9342" s="3"/>
      <c r="W9342" s="5"/>
      <c r="AE9342" s="7"/>
      <c r="AM9342" s="8"/>
      <c r="AT9342" s="9"/>
      <c r="GM9342" s="12"/>
      <c r="GN9342" s="12"/>
      <c r="GO9342" s="12"/>
      <c r="GP9342" s="12"/>
      <c r="GQ9342" s="12"/>
    </row>
    <row r="9343" spans="9:199" s="1" customFormat="1">
      <c r="I9343" s="3"/>
      <c r="P9343" s="59"/>
      <c r="Q9343" s="59"/>
      <c r="R9343" s="59"/>
      <c r="T9343" s="3"/>
      <c r="U9343" s="5"/>
      <c r="V9343" s="3"/>
      <c r="W9343" s="5"/>
      <c r="AE9343" s="7"/>
      <c r="AM9343" s="8"/>
      <c r="AT9343" s="9"/>
      <c r="GM9343" s="12"/>
      <c r="GN9343" s="12"/>
      <c r="GO9343" s="12"/>
      <c r="GP9343" s="12"/>
      <c r="GQ9343" s="12"/>
    </row>
    <row r="9344" spans="9:199" s="1" customFormat="1">
      <c r="I9344" s="3"/>
      <c r="P9344" s="59"/>
      <c r="Q9344" s="59"/>
      <c r="R9344" s="59"/>
      <c r="T9344" s="3"/>
      <c r="U9344" s="5"/>
      <c r="V9344" s="3"/>
      <c r="W9344" s="5"/>
      <c r="AE9344" s="7"/>
      <c r="AM9344" s="8"/>
      <c r="AT9344" s="9"/>
      <c r="GM9344" s="12"/>
      <c r="GN9344" s="12"/>
      <c r="GO9344" s="12"/>
      <c r="GP9344" s="12"/>
      <c r="GQ9344" s="12"/>
    </row>
    <row r="9345" spans="9:199" s="1" customFormat="1">
      <c r="I9345" s="3"/>
      <c r="P9345" s="59"/>
      <c r="Q9345" s="59"/>
      <c r="R9345" s="59"/>
      <c r="T9345" s="3"/>
      <c r="U9345" s="5"/>
      <c r="V9345" s="3"/>
      <c r="W9345" s="5"/>
      <c r="AE9345" s="7"/>
      <c r="AM9345" s="8"/>
      <c r="AT9345" s="9"/>
      <c r="GM9345" s="12"/>
      <c r="GN9345" s="12"/>
      <c r="GO9345" s="12"/>
      <c r="GP9345" s="12"/>
      <c r="GQ9345" s="12"/>
    </row>
    <row r="9346" spans="9:199" s="1" customFormat="1">
      <c r="I9346" s="3"/>
      <c r="P9346" s="59"/>
      <c r="Q9346" s="59"/>
      <c r="R9346" s="59"/>
      <c r="T9346" s="3"/>
      <c r="U9346" s="5"/>
      <c r="V9346" s="3"/>
      <c r="W9346" s="5"/>
      <c r="AE9346" s="7"/>
      <c r="AM9346" s="8"/>
      <c r="AT9346" s="9"/>
      <c r="GM9346" s="12"/>
      <c r="GN9346" s="12"/>
      <c r="GO9346" s="12"/>
      <c r="GP9346" s="12"/>
      <c r="GQ9346" s="12"/>
    </row>
    <row r="9347" spans="9:199" s="1" customFormat="1">
      <c r="I9347" s="3"/>
      <c r="P9347" s="59"/>
      <c r="Q9347" s="59"/>
      <c r="R9347" s="59"/>
      <c r="T9347" s="3"/>
      <c r="U9347" s="5"/>
      <c r="V9347" s="3"/>
      <c r="W9347" s="5"/>
      <c r="AE9347" s="7"/>
      <c r="AM9347" s="8"/>
      <c r="AT9347" s="9"/>
      <c r="GM9347" s="12"/>
      <c r="GN9347" s="12"/>
      <c r="GO9347" s="12"/>
      <c r="GP9347" s="12"/>
      <c r="GQ9347" s="12"/>
    </row>
    <row r="9348" spans="9:199" s="1" customFormat="1">
      <c r="I9348" s="3"/>
      <c r="P9348" s="59"/>
      <c r="Q9348" s="59"/>
      <c r="R9348" s="59"/>
      <c r="T9348" s="3"/>
      <c r="U9348" s="5"/>
      <c r="V9348" s="3"/>
      <c r="W9348" s="5"/>
      <c r="AE9348" s="7"/>
      <c r="AM9348" s="8"/>
      <c r="AT9348" s="9"/>
      <c r="GM9348" s="12"/>
      <c r="GN9348" s="12"/>
      <c r="GO9348" s="12"/>
      <c r="GP9348" s="12"/>
      <c r="GQ9348" s="12"/>
    </row>
    <row r="9349" spans="9:199" s="1" customFormat="1">
      <c r="I9349" s="3"/>
      <c r="P9349" s="59"/>
      <c r="Q9349" s="59"/>
      <c r="R9349" s="59"/>
      <c r="T9349" s="3"/>
      <c r="U9349" s="5"/>
      <c r="V9349" s="3"/>
      <c r="W9349" s="5"/>
      <c r="AE9349" s="7"/>
      <c r="AM9349" s="8"/>
      <c r="AT9349" s="9"/>
      <c r="GM9349" s="12"/>
      <c r="GN9349" s="12"/>
      <c r="GO9349" s="12"/>
      <c r="GP9349" s="12"/>
      <c r="GQ9349" s="12"/>
    </row>
    <row r="9350" spans="9:199" s="1" customFormat="1">
      <c r="I9350" s="3"/>
      <c r="P9350" s="59"/>
      <c r="Q9350" s="59"/>
      <c r="R9350" s="59"/>
      <c r="T9350" s="3"/>
      <c r="U9350" s="5"/>
      <c r="V9350" s="3"/>
      <c r="W9350" s="5"/>
      <c r="AE9350" s="7"/>
      <c r="AM9350" s="8"/>
      <c r="AT9350" s="9"/>
      <c r="GM9350" s="12"/>
      <c r="GN9350" s="12"/>
      <c r="GO9350" s="12"/>
      <c r="GP9350" s="12"/>
      <c r="GQ9350" s="12"/>
    </row>
    <row r="9351" spans="9:199" s="1" customFormat="1">
      <c r="I9351" s="3"/>
      <c r="P9351" s="59"/>
      <c r="Q9351" s="59"/>
      <c r="R9351" s="59"/>
      <c r="T9351" s="3"/>
      <c r="U9351" s="5"/>
      <c r="V9351" s="3"/>
      <c r="W9351" s="5"/>
      <c r="AE9351" s="7"/>
      <c r="AM9351" s="8"/>
      <c r="AT9351" s="9"/>
      <c r="GM9351" s="12"/>
      <c r="GN9351" s="12"/>
      <c r="GO9351" s="12"/>
      <c r="GP9351" s="12"/>
      <c r="GQ9351" s="12"/>
    </row>
    <row r="9352" spans="9:199" s="1" customFormat="1">
      <c r="I9352" s="3"/>
      <c r="P9352" s="59"/>
      <c r="Q9352" s="59"/>
      <c r="R9352" s="59"/>
      <c r="T9352" s="3"/>
      <c r="U9352" s="5"/>
      <c r="V9352" s="3"/>
      <c r="W9352" s="5"/>
      <c r="AE9352" s="7"/>
      <c r="AM9352" s="8"/>
      <c r="AT9352" s="9"/>
      <c r="GM9352" s="12"/>
      <c r="GN9352" s="12"/>
      <c r="GO9352" s="12"/>
      <c r="GP9352" s="12"/>
      <c r="GQ9352" s="12"/>
    </row>
    <row r="9353" spans="9:199" s="1" customFormat="1">
      <c r="I9353" s="3"/>
      <c r="P9353" s="59"/>
      <c r="Q9353" s="59"/>
      <c r="R9353" s="59"/>
      <c r="T9353" s="3"/>
      <c r="U9353" s="5"/>
      <c r="V9353" s="3"/>
      <c r="W9353" s="5"/>
      <c r="AE9353" s="7"/>
      <c r="AM9353" s="8"/>
      <c r="AT9353" s="9"/>
      <c r="GM9353" s="12"/>
      <c r="GN9353" s="12"/>
      <c r="GO9353" s="12"/>
      <c r="GP9353" s="12"/>
      <c r="GQ9353" s="12"/>
    </row>
    <row r="9354" spans="9:199" s="1" customFormat="1">
      <c r="I9354" s="3"/>
      <c r="P9354" s="59"/>
      <c r="Q9354" s="59"/>
      <c r="R9354" s="59"/>
      <c r="T9354" s="3"/>
      <c r="U9354" s="5"/>
      <c r="V9354" s="3"/>
      <c r="W9354" s="5"/>
      <c r="AE9354" s="7"/>
      <c r="AM9354" s="8"/>
      <c r="AT9354" s="9"/>
      <c r="GM9354" s="12"/>
      <c r="GN9354" s="12"/>
      <c r="GO9354" s="12"/>
      <c r="GP9354" s="12"/>
      <c r="GQ9354" s="12"/>
    </row>
    <row r="9355" spans="9:199" s="1" customFormat="1">
      <c r="I9355" s="3"/>
      <c r="P9355" s="59"/>
      <c r="Q9355" s="59"/>
      <c r="R9355" s="59"/>
      <c r="T9355" s="3"/>
      <c r="U9355" s="5"/>
      <c r="V9355" s="3"/>
      <c r="W9355" s="5"/>
      <c r="AE9355" s="7"/>
      <c r="AM9355" s="8"/>
      <c r="AT9355" s="9"/>
      <c r="GM9355" s="12"/>
      <c r="GN9355" s="12"/>
      <c r="GO9355" s="12"/>
      <c r="GP9355" s="12"/>
      <c r="GQ9355" s="12"/>
    </row>
    <row r="9356" spans="9:199" s="1" customFormat="1">
      <c r="I9356" s="3"/>
      <c r="P9356" s="59"/>
      <c r="Q9356" s="59"/>
      <c r="R9356" s="59"/>
      <c r="T9356" s="3"/>
      <c r="U9356" s="5"/>
      <c r="V9356" s="3"/>
      <c r="W9356" s="5"/>
      <c r="AE9356" s="7"/>
      <c r="AM9356" s="8"/>
      <c r="AT9356" s="9"/>
      <c r="GM9356" s="12"/>
      <c r="GN9356" s="12"/>
      <c r="GO9356" s="12"/>
      <c r="GP9356" s="12"/>
      <c r="GQ9356" s="12"/>
    </row>
    <row r="9357" spans="9:199" s="1" customFormat="1">
      <c r="I9357" s="3"/>
      <c r="P9357" s="59"/>
      <c r="Q9357" s="59"/>
      <c r="R9357" s="59"/>
      <c r="T9357" s="3"/>
      <c r="U9357" s="5"/>
      <c r="V9357" s="3"/>
      <c r="W9357" s="5"/>
      <c r="AE9357" s="7"/>
      <c r="AM9357" s="8"/>
      <c r="AT9357" s="9"/>
      <c r="GM9357" s="12"/>
      <c r="GN9357" s="12"/>
      <c r="GO9357" s="12"/>
      <c r="GP9357" s="12"/>
      <c r="GQ9357" s="12"/>
    </row>
    <row r="9358" spans="9:199" s="1" customFormat="1">
      <c r="I9358" s="3"/>
      <c r="P9358" s="59"/>
      <c r="Q9358" s="59"/>
      <c r="R9358" s="59"/>
      <c r="T9358" s="3"/>
      <c r="U9358" s="5"/>
      <c r="V9358" s="3"/>
      <c r="W9358" s="5"/>
      <c r="AE9358" s="7"/>
      <c r="AM9358" s="8"/>
      <c r="AT9358" s="9"/>
      <c r="GM9358" s="12"/>
      <c r="GN9358" s="12"/>
      <c r="GO9358" s="12"/>
      <c r="GP9358" s="12"/>
      <c r="GQ9358" s="12"/>
    </row>
    <row r="9359" spans="9:199" s="1" customFormat="1">
      <c r="I9359" s="3"/>
      <c r="P9359" s="59"/>
      <c r="Q9359" s="59"/>
      <c r="R9359" s="59"/>
      <c r="T9359" s="3"/>
      <c r="U9359" s="5"/>
      <c r="V9359" s="3"/>
      <c r="W9359" s="5"/>
      <c r="AE9359" s="7"/>
      <c r="AM9359" s="8"/>
      <c r="AT9359" s="9"/>
      <c r="GM9359" s="12"/>
      <c r="GN9359" s="12"/>
      <c r="GO9359" s="12"/>
      <c r="GP9359" s="12"/>
      <c r="GQ9359" s="12"/>
    </row>
    <row r="9360" spans="9:199" s="1" customFormat="1">
      <c r="I9360" s="3"/>
      <c r="P9360" s="59"/>
      <c r="Q9360" s="59"/>
      <c r="R9360" s="59"/>
      <c r="T9360" s="3"/>
      <c r="U9360" s="5"/>
      <c r="V9360" s="3"/>
      <c r="W9360" s="5"/>
      <c r="AE9360" s="7"/>
      <c r="AM9360" s="8"/>
      <c r="AT9360" s="9"/>
      <c r="GM9360" s="12"/>
      <c r="GN9360" s="12"/>
      <c r="GO9360" s="12"/>
      <c r="GP9360" s="12"/>
      <c r="GQ9360" s="12"/>
    </row>
    <row r="9361" spans="9:199" s="1" customFormat="1">
      <c r="I9361" s="3"/>
      <c r="P9361" s="59"/>
      <c r="Q9361" s="59"/>
      <c r="R9361" s="59"/>
      <c r="T9361" s="3"/>
      <c r="U9361" s="5"/>
      <c r="V9361" s="3"/>
      <c r="W9361" s="5"/>
      <c r="AE9361" s="7"/>
      <c r="AM9361" s="8"/>
      <c r="AT9361" s="9"/>
      <c r="GM9361" s="12"/>
      <c r="GN9361" s="12"/>
      <c r="GO9361" s="12"/>
      <c r="GP9361" s="12"/>
      <c r="GQ9361" s="12"/>
    </row>
    <row r="9362" spans="9:199" s="1" customFormat="1">
      <c r="I9362" s="3"/>
      <c r="P9362" s="59"/>
      <c r="Q9362" s="59"/>
      <c r="R9362" s="59"/>
      <c r="T9362" s="3"/>
      <c r="U9362" s="5"/>
      <c r="V9362" s="3"/>
      <c r="W9362" s="5"/>
      <c r="AE9362" s="7"/>
      <c r="AM9362" s="8"/>
      <c r="AT9362" s="9"/>
      <c r="GM9362" s="12"/>
      <c r="GN9362" s="12"/>
      <c r="GO9362" s="12"/>
      <c r="GP9362" s="12"/>
      <c r="GQ9362" s="12"/>
    </row>
    <row r="9363" spans="9:199" s="1" customFormat="1">
      <c r="I9363" s="3"/>
      <c r="P9363" s="59"/>
      <c r="Q9363" s="59"/>
      <c r="R9363" s="59"/>
      <c r="T9363" s="3"/>
      <c r="U9363" s="5"/>
      <c r="V9363" s="3"/>
      <c r="W9363" s="5"/>
      <c r="AE9363" s="7"/>
      <c r="AM9363" s="8"/>
      <c r="AT9363" s="9"/>
      <c r="GM9363" s="12"/>
      <c r="GN9363" s="12"/>
      <c r="GO9363" s="12"/>
      <c r="GP9363" s="12"/>
      <c r="GQ9363" s="12"/>
    </row>
    <row r="9364" spans="9:199" s="1" customFormat="1">
      <c r="I9364" s="3"/>
      <c r="P9364" s="59"/>
      <c r="Q9364" s="59"/>
      <c r="R9364" s="59"/>
      <c r="T9364" s="3"/>
      <c r="U9364" s="5"/>
      <c r="V9364" s="3"/>
      <c r="W9364" s="5"/>
      <c r="AE9364" s="7"/>
      <c r="AM9364" s="8"/>
      <c r="AT9364" s="9"/>
      <c r="GM9364" s="12"/>
      <c r="GN9364" s="12"/>
      <c r="GO9364" s="12"/>
      <c r="GP9364" s="12"/>
      <c r="GQ9364" s="12"/>
    </row>
    <row r="9365" spans="9:199" s="1" customFormat="1">
      <c r="I9365" s="3"/>
      <c r="P9365" s="59"/>
      <c r="Q9365" s="59"/>
      <c r="R9365" s="59"/>
      <c r="T9365" s="3"/>
      <c r="U9365" s="5"/>
      <c r="V9365" s="3"/>
      <c r="W9365" s="5"/>
      <c r="AE9365" s="7"/>
      <c r="AM9365" s="8"/>
      <c r="AT9365" s="9"/>
      <c r="GM9365" s="12"/>
      <c r="GN9365" s="12"/>
      <c r="GO9365" s="12"/>
      <c r="GP9365" s="12"/>
      <c r="GQ9365" s="12"/>
    </row>
    <row r="9366" spans="9:199" s="1" customFormat="1">
      <c r="I9366" s="3"/>
      <c r="P9366" s="59"/>
      <c r="Q9366" s="59"/>
      <c r="R9366" s="59"/>
      <c r="T9366" s="3"/>
      <c r="U9366" s="5"/>
      <c r="V9366" s="3"/>
      <c r="W9366" s="5"/>
      <c r="AE9366" s="7"/>
      <c r="AM9366" s="8"/>
      <c r="AT9366" s="9"/>
      <c r="GM9366" s="12"/>
      <c r="GN9366" s="12"/>
      <c r="GO9366" s="12"/>
      <c r="GP9366" s="12"/>
      <c r="GQ9366" s="12"/>
    </row>
    <row r="9367" spans="9:199" s="1" customFormat="1">
      <c r="I9367" s="3"/>
      <c r="P9367" s="59"/>
      <c r="Q9367" s="59"/>
      <c r="R9367" s="59"/>
      <c r="T9367" s="3"/>
      <c r="U9367" s="5"/>
      <c r="V9367" s="3"/>
      <c r="W9367" s="5"/>
      <c r="AE9367" s="7"/>
      <c r="AM9367" s="8"/>
      <c r="AT9367" s="9"/>
      <c r="GM9367" s="12"/>
      <c r="GN9367" s="12"/>
      <c r="GO9367" s="12"/>
      <c r="GP9367" s="12"/>
      <c r="GQ9367" s="12"/>
    </row>
    <row r="9368" spans="9:199" s="1" customFormat="1">
      <c r="I9368" s="3"/>
      <c r="P9368" s="59"/>
      <c r="Q9368" s="59"/>
      <c r="R9368" s="59"/>
      <c r="T9368" s="3"/>
      <c r="U9368" s="5"/>
      <c r="V9368" s="3"/>
      <c r="W9368" s="5"/>
      <c r="AE9368" s="7"/>
      <c r="AM9368" s="8"/>
      <c r="AT9368" s="9"/>
      <c r="GM9368" s="12"/>
      <c r="GN9368" s="12"/>
      <c r="GO9368" s="12"/>
      <c r="GP9368" s="12"/>
      <c r="GQ9368" s="12"/>
    </row>
    <row r="9369" spans="9:199" s="1" customFormat="1">
      <c r="I9369" s="3"/>
      <c r="P9369" s="59"/>
      <c r="Q9369" s="59"/>
      <c r="R9369" s="59"/>
      <c r="T9369" s="3"/>
      <c r="U9369" s="5"/>
      <c r="V9369" s="3"/>
      <c r="W9369" s="5"/>
      <c r="AE9369" s="7"/>
      <c r="AM9369" s="8"/>
      <c r="AT9369" s="9"/>
      <c r="GM9369" s="12"/>
      <c r="GN9369" s="12"/>
      <c r="GO9369" s="12"/>
      <c r="GP9369" s="12"/>
      <c r="GQ9369" s="12"/>
    </row>
    <row r="9370" spans="9:199" s="1" customFormat="1">
      <c r="I9370" s="3"/>
      <c r="P9370" s="59"/>
      <c r="Q9370" s="59"/>
      <c r="R9370" s="59"/>
      <c r="T9370" s="3"/>
      <c r="U9370" s="5"/>
      <c r="V9370" s="3"/>
      <c r="W9370" s="5"/>
      <c r="AE9370" s="7"/>
      <c r="AM9370" s="8"/>
      <c r="AT9370" s="9"/>
      <c r="GM9370" s="12"/>
      <c r="GN9370" s="12"/>
      <c r="GO9370" s="12"/>
      <c r="GP9370" s="12"/>
      <c r="GQ9370" s="12"/>
    </row>
    <row r="9371" spans="9:199" s="1" customFormat="1">
      <c r="I9371" s="3"/>
      <c r="P9371" s="59"/>
      <c r="Q9371" s="59"/>
      <c r="R9371" s="59"/>
      <c r="T9371" s="3"/>
      <c r="U9371" s="5"/>
      <c r="V9371" s="3"/>
      <c r="W9371" s="5"/>
      <c r="AE9371" s="7"/>
      <c r="AM9371" s="8"/>
      <c r="AT9371" s="9"/>
      <c r="GM9371" s="12"/>
      <c r="GN9371" s="12"/>
      <c r="GO9371" s="12"/>
      <c r="GP9371" s="12"/>
      <c r="GQ9371" s="12"/>
    </row>
    <row r="9372" spans="9:199" s="1" customFormat="1">
      <c r="I9372" s="3"/>
      <c r="P9372" s="59"/>
      <c r="Q9372" s="59"/>
      <c r="R9372" s="59"/>
      <c r="T9372" s="3"/>
      <c r="U9372" s="5"/>
      <c r="V9372" s="3"/>
      <c r="W9372" s="5"/>
      <c r="AE9372" s="7"/>
      <c r="AM9372" s="8"/>
      <c r="AT9372" s="9"/>
      <c r="GM9372" s="12"/>
      <c r="GN9372" s="12"/>
      <c r="GO9372" s="12"/>
      <c r="GP9372" s="12"/>
      <c r="GQ9372" s="12"/>
    </row>
    <row r="9373" spans="9:199" s="1" customFormat="1">
      <c r="I9373" s="3"/>
      <c r="P9373" s="59"/>
      <c r="Q9373" s="59"/>
      <c r="R9373" s="59"/>
      <c r="T9373" s="3"/>
      <c r="U9373" s="5"/>
      <c r="V9373" s="3"/>
      <c r="W9373" s="5"/>
      <c r="AE9373" s="7"/>
      <c r="AM9373" s="8"/>
      <c r="AT9373" s="9"/>
      <c r="GM9373" s="12"/>
      <c r="GN9373" s="12"/>
      <c r="GO9373" s="12"/>
      <c r="GP9373" s="12"/>
      <c r="GQ9373" s="12"/>
    </row>
    <row r="9374" spans="9:199" s="1" customFormat="1">
      <c r="I9374" s="3"/>
      <c r="P9374" s="59"/>
      <c r="Q9374" s="59"/>
      <c r="R9374" s="59"/>
      <c r="T9374" s="3"/>
      <c r="U9374" s="5"/>
      <c r="V9374" s="3"/>
      <c r="W9374" s="5"/>
      <c r="AE9374" s="7"/>
      <c r="AM9374" s="8"/>
      <c r="AT9374" s="9"/>
      <c r="GM9374" s="12"/>
      <c r="GN9374" s="12"/>
      <c r="GO9374" s="12"/>
      <c r="GP9374" s="12"/>
      <c r="GQ9374" s="12"/>
    </row>
    <row r="9375" spans="9:199" s="1" customFormat="1">
      <c r="I9375" s="3"/>
      <c r="P9375" s="59"/>
      <c r="Q9375" s="59"/>
      <c r="R9375" s="59"/>
      <c r="T9375" s="3"/>
      <c r="U9375" s="5"/>
      <c r="V9375" s="3"/>
      <c r="W9375" s="5"/>
      <c r="AE9375" s="7"/>
      <c r="AM9375" s="8"/>
      <c r="AT9375" s="9"/>
      <c r="GM9375" s="12"/>
      <c r="GN9375" s="12"/>
      <c r="GO9375" s="12"/>
      <c r="GP9375" s="12"/>
      <c r="GQ9375" s="12"/>
    </row>
    <row r="9376" spans="9:199" s="1" customFormat="1">
      <c r="I9376" s="3"/>
      <c r="P9376" s="59"/>
      <c r="Q9376" s="59"/>
      <c r="R9376" s="59"/>
      <c r="T9376" s="3"/>
      <c r="U9376" s="5"/>
      <c r="V9376" s="3"/>
      <c r="W9376" s="5"/>
      <c r="AE9376" s="7"/>
      <c r="AM9376" s="8"/>
      <c r="AT9376" s="9"/>
      <c r="GM9376" s="12"/>
      <c r="GN9376" s="12"/>
      <c r="GO9376" s="12"/>
      <c r="GP9376" s="12"/>
      <c r="GQ9376" s="12"/>
    </row>
    <row r="9377" spans="9:199" s="1" customFormat="1">
      <c r="I9377" s="3"/>
      <c r="P9377" s="59"/>
      <c r="Q9377" s="59"/>
      <c r="R9377" s="59"/>
      <c r="T9377" s="3"/>
      <c r="U9377" s="5"/>
      <c r="V9377" s="3"/>
      <c r="W9377" s="5"/>
      <c r="AE9377" s="7"/>
      <c r="AM9377" s="8"/>
      <c r="AT9377" s="9"/>
      <c r="GM9377" s="12"/>
      <c r="GN9377" s="12"/>
      <c r="GO9377" s="12"/>
      <c r="GP9377" s="12"/>
      <c r="GQ9377" s="12"/>
    </row>
    <row r="9378" spans="9:199" s="1" customFormat="1">
      <c r="I9378" s="3"/>
      <c r="P9378" s="59"/>
      <c r="Q9378" s="59"/>
      <c r="R9378" s="59"/>
      <c r="T9378" s="3"/>
      <c r="U9378" s="5"/>
      <c r="V9378" s="3"/>
      <c r="W9378" s="5"/>
      <c r="AE9378" s="7"/>
      <c r="AM9378" s="8"/>
      <c r="AT9378" s="9"/>
      <c r="GM9378" s="12"/>
      <c r="GN9378" s="12"/>
      <c r="GO9378" s="12"/>
      <c r="GP9378" s="12"/>
      <c r="GQ9378" s="12"/>
    </row>
    <row r="9379" spans="9:199" s="1" customFormat="1">
      <c r="I9379" s="3"/>
      <c r="P9379" s="59"/>
      <c r="Q9379" s="59"/>
      <c r="R9379" s="59"/>
      <c r="T9379" s="3"/>
      <c r="U9379" s="5"/>
      <c r="V9379" s="3"/>
      <c r="W9379" s="5"/>
      <c r="AE9379" s="7"/>
      <c r="AM9379" s="8"/>
      <c r="AT9379" s="9"/>
      <c r="GM9379" s="12"/>
      <c r="GN9379" s="12"/>
      <c r="GO9379" s="12"/>
      <c r="GP9379" s="12"/>
      <c r="GQ9379" s="12"/>
    </row>
    <row r="9380" spans="9:199" s="1" customFormat="1">
      <c r="I9380" s="3"/>
      <c r="P9380" s="59"/>
      <c r="Q9380" s="59"/>
      <c r="R9380" s="59"/>
      <c r="T9380" s="3"/>
      <c r="U9380" s="5"/>
      <c r="V9380" s="3"/>
      <c r="W9380" s="5"/>
      <c r="AE9380" s="7"/>
      <c r="AM9380" s="8"/>
      <c r="AT9380" s="9"/>
      <c r="GM9380" s="12"/>
      <c r="GN9380" s="12"/>
      <c r="GO9380" s="12"/>
      <c r="GP9380" s="12"/>
      <c r="GQ9380" s="12"/>
    </row>
    <row r="9381" spans="9:199" s="1" customFormat="1">
      <c r="I9381" s="3"/>
      <c r="P9381" s="59"/>
      <c r="Q9381" s="59"/>
      <c r="R9381" s="59"/>
      <c r="T9381" s="3"/>
      <c r="U9381" s="5"/>
      <c r="V9381" s="3"/>
      <c r="W9381" s="5"/>
      <c r="AE9381" s="7"/>
      <c r="AM9381" s="8"/>
      <c r="AT9381" s="9"/>
      <c r="GM9381" s="12"/>
      <c r="GN9381" s="12"/>
      <c r="GO9381" s="12"/>
      <c r="GP9381" s="12"/>
      <c r="GQ9381" s="12"/>
    </row>
    <row r="9382" spans="9:199" s="1" customFormat="1">
      <c r="I9382" s="3"/>
      <c r="P9382" s="59"/>
      <c r="Q9382" s="59"/>
      <c r="R9382" s="59"/>
      <c r="T9382" s="3"/>
      <c r="U9382" s="5"/>
      <c r="V9382" s="3"/>
      <c r="W9382" s="5"/>
      <c r="AE9382" s="7"/>
      <c r="AM9382" s="8"/>
      <c r="AT9382" s="9"/>
      <c r="GM9382" s="12"/>
      <c r="GN9382" s="12"/>
      <c r="GO9382" s="12"/>
      <c r="GP9382" s="12"/>
      <c r="GQ9382" s="12"/>
    </row>
    <row r="9383" spans="9:199" s="1" customFormat="1">
      <c r="I9383" s="3"/>
      <c r="P9383" s="59"/>
      <c r="Q9383" s="59"/>
      <c r="R9383" s="59"/>
      <c r="T9383" s="3"/>
      <c r="U9383" s="5"/>
      <c r="V9383" s="3"/>
      <c r="W9383" s="5"/>
      <c r="AE9383" s="7"/>
      <c r="AM9383" s="8"/>
      <c r="AT9383" s="9"/>
      <c r="GM9383" s="12"/>
      <c r="GN9383" s="12"/>
      <c r="GO9383" s="12"/>
      <c r="GP9383" s="12"/>
      <c r="GQ9383" s="12"/>
    </row>
    <row r="9384" spans="9:199" s="1" customFormat="1">
      <c r="I9384" s="3"/>
      <c r="P9384" s="59"/>
      <c r="Q9384" s="59"/>
      <c r="R9384" s="59"/>
      <c r="T9384" s="3"/>
      <c r="U9384" s="5"/>
      <c r="V9384" s="3"/>
      <c r="W9384" s="5"/>
      <c r="AE9384" s="7"/>
      <c r="AM9384" s="8"/>
      <c r="AT9384" s="9"/>
      <c r="GM9384" s="12"/>
      <c r="GN9384" s="12"/>
      <c r="GO9384" s="12"/>
      <c r="GP9384" s="12"/>
      <c r="GQ9384" s="12"/>
    </row>
    <row r="9385" spans="9:199" s="1" customFormat="1">
      <c r="I9385" s="3"/>
      <c r="P9385" s="59"/>
      <c r="Q9385" s="59"/>
      <c r="R9385" s="59"/>
      <c r="T9385" s="3"/>
      <c r="U9385" s="5"/>
      <c r="V9385" s="3"/>
      <c r="W9385" s="5"/>
      <c r="AE9385" s="7"/>
      <c r="AM9385" s="8"/>
      <c r="AT9385" s="9"/>
      <c r="GM9385" s="12"/>
      <c r="GN9385" s="12"/>
      <c r="GO9385" s="12"/>
      <c r="GP9385" s="12"/>
      <c r="GQ9385" s="12"/>
    </row>
    <row r="9386" spans="9:199" s="1" customFormat="1">
      <c r="I9386" s="3"/>
      <c r="P9386" s="59"/>
      <c r="Q9386" s="59"/>
      <c r="R9386" s="59"/>
      <c r="T9386" s="3"/>
      <c r="U9386" s="5"/>
      <c r="V9386" s="3"/>
      <c r="W9386" s="5"/>
      <c r="AE9386" s="7"/>
      <c r="AM9386" s="8"/>
      <c r="AT9386" s="9"/>
      <c r="GM9386" s="12"/>
      <c r="GN9386" s="12"/>
      <c r="GO9386" s="12"/>
      <c r="GP9386" s="12"/>
      <c r="GQ9386" s="12"/>
    </row>
    <row r="9387" spans="9:199" s="1" customFormat="1">
      <c r="I9387" s="3"/>
      <c r="P9387" s="59"/>
      <c r="Q9387" s="59"/>
      <c r="R9387" s="59"/>
      <c r="T9387" s="3"/>
      <c r="U9387" s="5"/>
      <c r="V9387" s="3"/>
      <c r="W9387" s="5"/>
      <c r="AE9387" s="7"/>
      <c r="AM9387" s="8"/>
      <c r="AT9387" s="9"/>
      <c r="GM9387" s="12"/>
      <c r="GN9387" s="12"/>
      <c r="GO9387" s="12"/>
      <c r="GP9387" s="12"/>
      <c r="GQ9387" s="12"/>
    </row>
    <row r="9388" spans="9:199" s="1" customFormat="1">
      <c r="I9388" s="3"/>
      <c r="P9388" s="59"/>
      <c r="Q9388" s="59"/>
      <c r="R9388" s="59"/>
      <c r="T9388" s="3"/>
      <c r="U9388" s="5"/>
      <c r="V9388" s="3"/>
      <c r="W9388" s="5"/>
      <c r="AE9388" s="7"/>
      <c r="AM9388" s="8"/>
      <c r="AT9388" s="9"/>
      <c r="GM9388" s="12"/>
      <c r="GN9388" s="12"/>
      <c r="GO9388" s="12"/>
      <c r="GP9388" s="12"/>
      <c r="GQ9388" s="12"/>
    </row>
    <row r="9389" spans="9:199" s="1" customFormat="1">
      <c r="I9389" s="3"/>
      <c r="P9389" s="59"/>
      <c r="Q9389" s="59"/>
      <c r="R9389" s="59"/>
      <c r="T9389" s="3"/>
      <c r="U9389" s="5"/>
      <c r="V9389" s="3"/>
      <c r="W9389" s="5"/>
      <c r="AE9389" s="7"/>
      <c r="AM9389" s="8"/>
      <c r="AT9389" s="9"/>
      <c r="GM9389" s="12"/>
      <c r="GN9389" s="12"/>
      <c r="GO9389" s="12"/>
      <c r="GP9389" s="12"/>
      <c r="GQ9389" s="12"/>
    </row>
    <row r="9390" spans="9:199" s="1" customFormat="1">
      <c r="I9390" s="3"/>
      <c r="P9390" s="59"/>
      <c r="Q9390" s="59"/>
      <c r="R9390" s="59"/>
      <c r="T9390" s="3"/>
      <c r="U9390" s="5"/>
      <c r="V9390" s="3"/>
      <c r="W9390" s="5"/>
      <c r="AE9390" s="7"/>
      <c r="AM9390" s="8"/>
      <c r="AT9390" s="9"/>
      <c r="GM9390" s="12"/>
      <c r="GN9390" s="12"/>
      <c r="GO9390" s="12"/>
      <c r="GP9390" s="12"/>
      <c r="GQ9390" s="12"/>
    </row>
    <row r="9391" spans="9:199" s="1" customFormat="1">
      <c r="I9391" s="3"/>
      <c r="P9391" s="59"/>
      <c r="Q9391" s="59"/>
      <c r="R9391" s="59"/>
      <c r="T9391" s="3"/>
      <c r="U9391" s="5"/>
      <c r="V9391" s="3"/>
      <c r="W9391" s="5"/>
      <c r="AE9391" s="7"/>
      <c r="AM9391" s="8"/>
      <c r="AT9391" s="9"/>
      <c r="GM9391" s="12"/>
      <c r="GN9391" s="12"/>
      <c r="GO9391" s="12"/>
      <c r="GP9391" s="12"/>
      <c r="GQ9391" s="12"/>
    </row>
    <row r="9392" spans="9:199" s="1" customFormat="1">
      <c r="I9392" s="3"/>
      <c r="P9392" s="59"/>
      <c r="Q9392" s="59"/>
      <c r="R9392" s="59"/>
      <c r="T9392" s="3"/>
      <c r="U9392" s="5"/>
      <c r="V9392" s="3"/>
      <c r="W9392" s="5"/>
      <c r="AE9392" s="7"/>
      <c r="AM9392" s="8"/>
      <c r="AT9392" s="9"/>
      <c r="GM9392" s="12"/>
      <c r="GN9392" s="12"/>
      <c r="GO9392" s="12"/>
      <c r="GP9392" s="12"/>
      <c r="GQ9392" s="12"/>
    </row>
    <row r="9393" spans="9:199" s="1" customFormat="1">
      <c r="I9393" s="3"/>
      <c r="P9393" s="59"/>
      <c r="Q9393" s="59"/>
      <c r="R9393" s="59"/>
      <c r="T9393" s="3"/>
      <c r="U9393" s="5"/>
      <c r="V9393" s="3"/>
      <c r="W9393" s="5"/>
      <c r="AE9393" s="7"/>
      <c r="AM9393" s="8"/>
      <c r="AT9393" s="9"/>
      <c r="GM9393" s="12"/>
      <c r="GN9393" s="12"/>
      <c r="GO9393" s="12"/>
      <c r="GP9393" s="12"/>
      <c r="GQ9393" s="12"/>
    </row>
    <row r="9394" spans="9:199" s="1" customFormat="1">
      <c r="I9394" s="3"/>
      <c r="P9394" s="59"/>
      <c r="Q9394" s="59"/>
      <c r="R9394" s="59"/>
      <c r="T9394" s="3"/>
      <c r="U9394" s="5"/>
      <c r="V9394" s="3"/>
      <c r="W9394" s="5"/>
      <c r="AE9394" s="7"/>
      <c r="AM9394" s="8"/>
      <c r="AT9394" s="9"/>
      <c r="GM9394" s="12"/>
      <c r="GN9394" s="12"/>
      <c r="GO9394" s="12"/>
      <c r="GP9394" s="12"/>
      <c r="GQ9394" s="12"/>
    </row>
    <row r="9395" spans="9:199" s="1" customFormat="1">
      <c r="I9395" s="3"/>
      <c r="P9395" s="59"/>
      <c r="Q9395" s="59"/>
      <c r="R9395" s="59"/>
      <c r="T9395" s="3"/>
      <c r="U9395" s="5"/>
      <c r="V9395" s="3"/>
      <c r="W9395" s="5"/>
      <c r="AE9395" s="7"/>
      <c r="AM9395" s="8"/>
      <c r="AT9395" s="9"/>
      <c r="GM9395" s="12"/>
      <c r="GN9395" s="12"/>
      <c r="GO9395" s="12"/>
      <c r="GP9395" s="12"/>
      <c r="GQ9395" s="12"/>
    </row>
    <row r="9396" spans="9:199" s="1" customFormat="1">
      <c r="I9396" s="3"/>
      <c r="P9396" s="59"/>
      <c r="Q9396" s="59"/>
      <c r="R9396" s="59"/>
      <c r="T9396" s="3"/>
      <c r="U9396" s="5"/>
      <c r="V9396" s="3"/>
      <c r="W9396" s="5"/>
      <c r="AE9396" s="7"/>
      <c r="AM9396" s="8"/>
      <c r="AT9396" s="9"/>
      <c r="GM9396" s="12"/>
      <c r="GN9396" s="12"/>
      <c r="GO9396" s="12"/>
      <c r="GP9396" s="12"/>
      <c r="GQ9396" s="12"/>
    </row>
    <row r="9397" spans="9:199" s="1" customFormat="1">
      <c r="I9397" s="3"/>
      <c r="P9397" s="59"/>
      <c r="Q9397" s="59"/>
      <c r="R9397" s="59"/>
      <c r="T9397" s="3"/>
      <c r="U9397" s="5"/>
      <c r="V9397" s="3"/>
      <c r="W9397" s="5"/>
      <c r="AE9397" s="7"/>
      <c r="AM9397" s="8"/>
      <c r="AT9397" s="9"/>
      <c r="GM9397" s="12"/>
      <c r="GN9397" s="12"/>
      <c r="GO9397" s="12"/>
      <c r="GP9397" s="12"/>
      <c r="GQ9397" s="12"/>
    </row>
    <row r="9398" spans="9:199" s="1" customFormat="1">
      <c r="I9398" s="3"/>
      <c r="P9398" s="59"/>
      <c r="Q9398" s="59"/>
      <c r="R9398" s="59"/>
      <c r="T9398" s="3"/>
      <c r="U9398" s="5"/>
      <c r="V9398" s="3"/>
      <c r="W9398" s="5"/>
      <c r="AE9398" s="7"/>
      <c r="AM9398" s="8"/>
      <c r="AT9398" s="9"/>
      <c r="GM9398" s="12"/>
      <c r="GN9398" s="12"/>
      <c r="GO9398" s="12"/>
      <c r="GP9398" s="12"/>
      <c r="GQ9398" s="12"/>
    </row>
    <row r="9399" spans="9:199" s="1" customFormat="1">
      <c r="I9399" s="3"/>
      <c r="P9399" s="59"/>
      <c r="Q9399" s="59"/>
      <c r="R9399" s="59"/>
      <c r="T9399" s="3"/>
      <c r="U9399" s="5"/>
      <c r="V9399" s="3"/>
      <c r="W9399" s="5"/>
      <c r="AE9399" s="7"/>
      <c r="AM9399" s="8"/>
      <c r="AT9399" s="9"/>
      <c r="GM9399" s="12"/>
      <c r="GN9399" s="12"/>
      <c r="GO9399" s="12"/>
      <c r="GP9399" s="12"/>
      <c r="GQ9399" s="12"/>
    </row>
    <row r="9400" spans="9:199" s="1" customFormat="1">
      <c r="I9400" s="3"/>
      <c r="P9400" s="59"/>
      <c r="Q9400" s="59"/>
      <c r="R9400" s="59"/>
      <c r="T9400" s="3"/>
      <c r="U9400" s="5"/>
      <c r="V9400" s="3"/>
      <c r="W9400" s="5"/>
      <c r="AE9400" s="7"/>
      <c r="AM9400" s="8"/>
      <c r="AT9400" s="9"/>
      <c r="GM9400" s="12"/>
      <c r="GN9400" s="12"/>
      <c r="GO9400" s="12"/>
      <c r="GP9400" s="12"/>
      <c r="GQ9400" s="12"/>
    </row>
    <row r="9401" spans="9:199" s="1" customFormat="1">
      <c r="I9401" s="3"/>
      <c r="P9401" s="59"/>
      <c r="Q9401" s="59"/>
      <c r="R9401" s="59"/>
      <c r="T9401" s="3"/>
      <c r="U9401" s="5"/>
      <c r="V9401" s="3"/>
      <c r="W9401" s="5"/>
      <c r="AE9401" s="7"/>
      <c r="AM9401" s="8"/>
      <c r="AT9401" s="9"/>
      <c r="GM9401" s="12"/>
      <c r="GN9401" s="12"/>
      <c r="GO9401" s="12"/>
      <c r="GP9401" s="12"/>
      <c r="GQ9401" s="12"/>
    </row>
    <row r="9402" spans="9:199" s="1" customFormat="1">
      <c r="I9402" s="3"/>
      <c r="P9402" s="59"/>
      <c r="Q9402" s="59"/>
      <c r="R9402" s="59"/>
      <c r="T9402" s="3"/>
      <c r="U9402" s="5"/>
      <c r="V9402" s="3"/>
      <c r="W9402" s="5"/>
      <c r="AE9402" s="7"/>
      <c r="AM9402" s="8"/>
      <c r="AT9402" s="9"/>
      <c r="GM9402" s="12"/>
      <c r="GN9402" s="12"/>
      <c r="GO9402" s="12"/>
      <c r="GP9402" s="12"/>
      <c r="GQ9402" s="12"/>
    </row>
    <row r="9403" spans="9:199" s="1" customFormat="1">
      <c r="I9403" s="3"/>
      <c r="P9403" s="59"/>
      <c r="Q9403" s="59"/>
      <c r="R9403" s="59"/>
      <c r="T9403" s="3"/>
      <c r="U9403" s="5"/>
      <c r="V9403" s="3"/>
      <c r="W9403" s="5"/>
      <c r="AE9403" s="7"/>
      <c r="AM9403" s="8"/>
      <c r="AT9403" s="9"/>
      <c r="GM9403" s="12"/>
      <c r="GN9403" s="12"/>
      <c r="GO9403" s="12"/>
      <c r="GP9403" s="12"/>
      <c r="GQ9403" s="12"/>
    </row>
    <row r="9404" spans="9:199" s="1" customFormat="1">
      <c r="I9404" s="3"/>
      <c r="P9404" s="59"/>
      <c r="Q9404" s="59"/>
      <c r="R9404" s="59"/>
      <c r="T9404" s="3"/>
      <c r="U9404" s="5"/>
      <c r="V9404" s="3"/>
      <c r="W9404" s="5"/>
      <c r="AE9404" s="7"/>
      <c r="AM9404" s="8"/>
      <c r="AT9404" s="9"/>
      <c r="GM9404" s="12"/>
      <c r="GN9404" s="12"/>
      <c r="GO9404" s="12"/>
      <c r="GP9404" s="12"/>
      <c r="GQ9404" s="12"/>
    </row>
    <row r="9405" spans="9:199" s="1" customFormat="1">
      <c r="I9405" s="3"/>
      <c r="P9405" s="59"/>
      <c r="Q9405" s="59"/>
      <c r="R9405" s="59"/>
      <c r="T9405" s="3"/>
      <c r="U9405" s="5"/>
      <c r="V9405" s="3"/>
      <c r="W9405" s="5"/>
      <c r="AE9405" s="7"/>
      <c r="AM9405" s="8"/>
      <c r="AT9405" s="9"/>
      <c r="GM9405" s="12"/>
      <c r="GN9405" s="12"/>
      <c r="GO9405" s="12"/>
      <c r="GP9405" s="12"/>
      <c r="GQ9405" s="12"/>
    </row>
    <row r="9406" spans="9:199" s="1" customFormat="1">
      <c r="I9406" s="3"/>
      <c r="P9406" s="59"/>
      <c r="Q9406" s="59"/>
      <c r="R9406" s="59"/>
      <c r="T9406" s="3"/>
      <c r="U9406" s="5"/>
      <c r="V9406" s="3"/>
      <c r="W9406" s="5"/>
      <c r="AE9406" s="7"/>
      <c r="AM9406" s="8"/>
      <c r="AT9406" s="9"/>
      <c r="GM9406" s="12"/>
      <c r="GN9406" s="12"/>
      <c r="GO9406" s="12"/>
      <c r="GP9406" s="12"/>
      <c r="GQ9406" s="12"/>
    </row>
    <row r="9407" spans="9:199" s="1" customFormat="1">
      <c r="I9407" s="3"/>
      <c r="P9407" s="59"/>
      <c r="Q9407" s="59"/>
      <c r="R9407" s="59"/>
      <c r="T9407" s="3"/>
      <c r="U9407" s="5"/>
      <c r="V9407" s="3"/>
      <c r="W9407" s="5"/>
      <c r="AE9407" s="7"/>
      <c r="AM9407" s="8"/>
      <c r="AT9407" s="9"/>
      <c r="GM9407" s="12"/>
      <c r="GN9407" s="12"/>
      <c r="GO9407" s="12"/>
      <c r="GP9407" s="12"/>
      <c r="GQ9407" s="12"/>
    </row>
    <row r="9408" spans="9:199" s="1" customFormat="1">
      <c r="I9408" s="3"/>
      <c r="P9408" s="59"/>
      <c r="Q9408" s="59"/>
      <c r="R9408" s="59"/>
      <c r="T9408" s="3"/>
      <c r="U9408" s="5"/>
      <c r="V9408" s="3"/>
      <c r="W9408" s="5"/>
      <c r="AE9408" s="7"/>
      <c r="AM9408" s="8"/>
      <c r="AT9408" s="9"/>
      <c r="GM9408" s="12"/>
      <c r="GN9408" s="12"/>
      <c r="GO9408" s="12"/>
      <c r="GP9408" s="12"/>
      <c r="GQ9408" s="12"/>
    </row>
    <row r="9409" spans="9:199" s="1" customFormat="1">
      <c r="I9409" s="3"/>
      <c r="P9409" s="59"/>
      <c r="Q9409" s="59"/>
      <c r="R9409" s="59"/>
      <c r="T9409" s="3"/>
      <c r="U9409" s="5"/>
      <c r="V9409" s="3"/>
      <c r="W9409" s="5"/>
      <c r="AE9409" s="7"/>
      <c r="AM9409" s="8"/>
      <c r="AT9409" s="9"/>
      <c r="GM9409" s="12"/>
      <c r="GN9409" s="12"/>
      <c r="GO9409" s="12"/>
      <c r="GP9409" s="12"/>
      <c r="GQ9409" s="12"/>
    </row>
    <row r="9410" spans="9:199" s="1" customFormat="1">
      <c r="I9410" s="3"/>
      <c r="P9410" s="59"/>
      <c r="Q9410" s="59"/>
      <c r="R9410" s="59"/>
      <c r="T9410" s="3"/>
      <c r="U9410" s="5"/>
      <c r="V9410" s="3"/>
      <c r="W9410" s="5"/>
      <c r="AE9410" s="7"/>
      <c r="AM9410" s="8"/>
      <c r="AT9410" s="9"/>
      <c r="GM9410" s="12"/>
      <c r="GN9410" s="12"/>
      <c r="GO9410" s="12"/>
      <c r="GP9410" s="12"/>
      <c r="GQ9410" s="12"/>
    </row>
    <row r="9411" spans="9:199" s="1" customFormat="1">
      <c r="I9411" s="3"/>
      <c r="P9411" s="59"/>
      <c r="Q9411" s="59"/>
      <c r="R9411" s="59"/>
      <c r="T9411" s="3"/>
      <c r="U9411" s="5"/>
      <c r="V9411" s="3"/>
      <c r="W9411" s="5"/>
      <c r="AE9411" s="7"/>
      <c r="AM9411" s="8"/>
      <c r="AT9411" s="9"/>
      <c r="GM9411" s="12"/>
      <c r="GN9411" s="12"/>
      <c r="GO9411" s="12"/>
      <c r="GP9411" s="12"/>
      <c r="GQ9411" s="12"/>
    </row>
    <row r="9412" spans="9:199" s="1" customFormat="1">
      <c r="I9412" s="3"/>
      <c r="P9412" s="59"/>
      <c r="Q9412" s="59"/>
      <c r="R9412" s="59"/>
      <c r="T9412" s="3"/>
      <c r="U9412" s="5"/>
      <c r="V9412" s="3"/>
      <c r="W9412" s="5"/>
      <c r="AE9412" s="7"/>
      <c r="AM9412" s="8"/>
      <c r="AT9412" s="9"/>
      <c r="GM9412" s="12"/>
      <c r="GN9412" s="12"/>
      <c r="GO9412" s="12"/>
      <c r="GP9412" s="12"/>
      <c r="GQ9412" s="12"/>
    </row>
    <row r="9413" spans="9:199" s="1" customFormat="1">
      <c r="I9413" s="3"/>
      <c r="P9413" s="59"/>
      <c r="Q9413" s="59"/>
      <c r="R9413" s="59"/>
      <c r="T9413" s="3"/>
      <c r="U9413" s="5"/>
      <c r="V9413" s="3"/>
      <c r="W9413" s="5"/>
      <c r="AE9413" s="7"/>
      <c r="AM9413" s="8"/>
      <c r="AT9413" s="9"/>
      <c r="GM9413" s="12"/>
      <c r="GN9413" s="12"/>
      <c r="GO9413" s="12"/>
      <c r="GP9413" s="12"/>
      <c r="GQ9413" s="12"/>
    </row>
    <row r="9414" spans="9:199" s="1" customFormat="1">
      <c r="I9414" s="3"/>
      <c r="P9414" s="59"/>
      <c r="Q9414" s="59"/>
      <c r="R9414" s="59"/>
      <c r="T9414" s="3"/>
      <c r="U9414" s="5"/>
      <c r="V9414" s="3"/>
      <c r="W9414" s="5"/>
      <c r="AE9414" s="7"/>
      <c r="AM9414" s="8"/>
      <c r="AT9414" s="9"/>
      <c r="GM9414" s="12"/>
      <c r="GN9414" s="12"/>
      <c r="GO9414" s="12"/>
      <c r="GP9414" s="12"/>
      <c r="GQ9414" s="12"/>
    </row>
    <row r="9415" spans="9:199" s="1" customFormat="1">
      <c r="I9415" s="3"/>
      <c r="P9415" s="59"/>
      <c r="Q9415" s="59"/>
      <c r="R9415" s="59"/>
      <c r="T9415" s="3"/>
      <c r="U9415" s="5"/>
      <c r="V9415" s="3"/>
      <c r="W9415" s="5"/>
      <c r="AE9415" s="7"/>
      <c r="AM9415" s="8"/>
      <c r="AT9415" s="9"/>
      <c r="GM9415" s="12"/>
      <c r="GN9415" s="12"/>
      <c r="GO9415" s="12"/>
      <c r="GP9415" s="12"/>
      <c r="GQ9415" s="12"/>
    </row>
    <row r="9416" spans="9:199" s="1" customFormat="1">
      <c r="I9416" s="3"/>
      <c r="P9416" s="59"/>
      <c r="Q9416" s="59"/>
      <c r="R9416" s="59"/>
      <c r="T9416" s="3"/>
      <c r="U9416" s="5"/>
      <c r="V9416" s="3"/>
      <c r="W9416" s="5"/>
      <c r="AE9416" s="7"/>
      <c r="AM9416" s="8"/>
      <c r="AT9416" s="9"/>
      <c r="GM9416" s="12"/>
      <c r="GN9416" s="12"/>
      <c r="GO9416" s="12"/>
      <c r="GP9416" s="12"/>
      <c r="GQ9416" s="12"/>
    </row>
    <row r="9417" spans="9:199" s="1" customFormat="1">
      <c r="I9417" s="3"/>
      <c r="P9417" s="59"/>
      <c r="Q9417" s="59"/>
      <c r="R9417" s="59"/>
      <c r="T9417" s="3"/>
      <c r="U9417" s="5"/>
      <c r="V9417" s="3"/>
      <c r="W9417" s="5"/>
      <c r="AE9417" s="7"/>
      <c r="AM9417" s="8"/>
      <c r="AT9417" s="9"/>
      <c r="GM9417" s="12"/>
      <c r="GN9417" s="12"/>
      <c r="GO9417" s="12"/>
      <c r="GP9417" s="12"/>
      <c r="GQ9417" s="12"/>
    </row>
    <row r="9418" spans="9:199" s="1" customFormat="1">
      <c r="I9418" s="3"/>
      <c r="P9418" s="59"/>
      <c r="Q9418" s="59"/>
      <c r="R9418" s="59"/>
      <c r="T9418" s="3"/>
      <c r="U9418" s="5"/>
      <c r="V9418" s="3"/>
      <c r="W9418" s="5"/>
      <c r="AE9418" s="7"/>
      <c r="AM9418" s="8"/>
      <c r="AT9418" s="9"/>
      <c r="GM9418" s="12"/>
      <c r="GN9418" s="12"/>
      <c r="GO9418" s="12"/>
      <c r="GP9418" s="12"/>
      <c r="GQ9418" s="12"/>
    </row>
    <row r="9419" spans="9:199" s="1" customFormat="1">
      <c r="I9419" s="3"/>
      <c r="P9419" s="59"/>
      <c r="Q9419" s="59"/>
      <c r="R9419" s="59"/>
      <c r="T9419" s="3"/>
      <c r="U9419" s="5"/>
      <c r="V9419" s="3"/>
      <c r="W9419" s="5"/>
      <c r="AE9419" s="7"/>
      <c r="AM9419" s="8"/>
      <c r="AT9419" s="9"/>
      <c r="GM9419" s="12"/>
      <c r="GN9419" s="12"/>
      <c r="GO9419" s="12"/>
      <c r="GP9419" s="12"/>
      <c r="GQ9419" s="12"/>
    </row>
    <row r="9420" spans="9:199" s="1" customFormat="1">
      <c r="I9420" s="3"/>
      <c r="P9420" s="59"/>
      <c r="Q9420" s="59"/>
      <c r="R9420" s="59"/>
      <c r="T9420" s="3"/>
      <c r="U9420" s="5"/>
      <c r="V9420" s="3"/>
      <c r="W9420" s="5"/>
      <c r="AE9420" s="7"/>
      <c r="AM9420" s="8"/>
      <c r="AT9420" s="9"/>
      <c r="GM9420" s="12"/>
      <c r="GN9420" s="12"/>
      <c r="GO9420" s="12"/>
      <c r="GP9420" s="12"/>
      <c r="GQ9420" s="12"/>
    </row>
    <row r="9421" spans="9:199" s="1" customFormat="1">
      <c r="I9421" s="3"/>
      <c r="P9421" s="59"/>
      <c r="Q9421" s="59"/>
      <c r="R9421" s="59"/>
      <c r="T9421" s="3"/>
      <c r="U9421" s="5"/>
      <c r="V9421" s="3"/>
      <c r="W9421" s="5"/>
      <c r="AE9421" s="7"/>
      <c r="AM9421" s="8"/>
      <c r="AT9421" s="9"/>
      <c r="GM9421" s="12"/>
      <c r="GN9421" s="12"/>
      <c r="GO9421" s="12"/>
      <c r="GP9421" s="12"/>
      <c r="GQ9421" s="12"/>
    </row>
    <row r="9422" spans="9:199" s="1" customFormat="1">
      <c r="I9422" s="3"/>
      <c r="P9422" s="59"/>
      <c r="Q9422" s="59"/>
      <c r="R9422" s="59"/>
      <c r="T9422" s="3"/>
      <c r="U9422" s="5"/>
      <c r="V9422" s="3"/>
      <c r="W9422" s="5"/>
      <c r="AE9422" s="7"/>
      <c r="AM9422" s="8"/>
      <c r="AT9422" s="9"/>
      <c r="GM9422" s="12"/>
      <c r="GN9422" s="12"/>
      <c r="GO9422" s="12"/>
      <c r="GP9422" s="12"/>
      <c r="GQ9422" s="12"/>
    </row>
    <row r="9423" spans="9:199" s="1" customFormat="1">
      <c r="I9423" s="3"/>
      <c r="P9423" s="59"/>
      <c r="Q9423" s="59"/>
      <c r="R9423" s="59"/>
      <c r="T9423" s="3"/>
      <c r="U9423" s="5"/>
      <c r="V9423" s="3"/>
      <c r="W9423" s="5"/>
      <c r="AE9423" s="7"/>
      <c r="AM9423" s="8"/>
      <c r="AT9423" s="9"/>
      <c r="GM9423" s="12"/>
      <c r="GN9423" s="12"/>
      <c r="GO9423" s="12"/>
      <c r="GP9423" s="12"/>
      <c r="GQ9423" s="12"/>
    </row>
    <row r="9424" spans="9:199" s="1" customFormat="1">
      <c r="I9424" s="3"/>
      <c r="P9424" s="59"/>
      <c r="Q9424" s="59"/>
      <c r="R9424" s="59"/>
      <c r="T9424" s="3"/>
      <c r="U9424" s="5"/>
      <c r="V9424" s="3"/>
      <c r="W9424" s="5"/>
      <c r="AE9424" s="7"/>
      <c r="AM9424" s="8"/>
      <c r="AT9424" s="9"/>
      <c r="GM9424" s="12"/>
      <c r="GN9424" s="12"/>
      <c r="GO9424" s="12"/>
      <c r="GP9424" s="12"/>
      <c r="GQ9424" s="12"/>
    </row>
    <row r="9425" spans="9:199" s="1" customFormat="1">
      <c r="I9425" s="3"/>
      <c r="P9425" s="59"/>
      <c r="Q9425" s="59"/>
      <c r="R9425" s="59"/>
      <c r="T9425" s="3"/>
      <c r="U9425" s="5"/>
      <c r="V9425" s="3"/>
      <c r="W9425" s="5"/>
      <c r="AE9425" s="7"/>
      <c r="AM9425" s="8"/>
      <c r="AT9425" s="9"/>
      <c r="GM9425" s="12"/>
      <c r="GN9425" s="12"/>
      <c r="GO9425" s="12"/>
      <c r="GP9425" s="12"/>
      <c r="GQ9425" s="12"/>
    </row>
    <row r="9426" spans="9:199" s="1" customFormat="1">
      <c r="I9426" s="3"/>
      <c r="P9426" s="59"/>
      <c r="Q9426" s="59"/>
      <c r="R9426" s="59"/>
      <c r="T9426" s="3"/>
      <c r="U9426" s="5"/>
      <c r="V9426" s="3"/>
      <c r="W9426" s="5"/>
      <c r="AE9426" s="7"/>
      <c r="AM9426" s="8"/>
      <c r="AT9426" s="9"/>
      <c r="GM9426" s="12"/>
      <c r="GN9426" s="12"/>
      <c r="GO9426" s="12"/>
      <c r="GP9426" s="12"/>
      <c r="GQ9426" s="12"/>
    </row>
    <row r="9427" spans="9:199" s="1" customFormat="1">
      <c r="I9427" s="3"/>
      <c r="P9427" s="59"/>
      <c r="Q9427" s="59"/>
      <c r="R9427" s="59"/>
      <c r="T9427" s="3"/>
      <c r="U9427" s="5"/>
      <c r="V9427" s="3"/>
      <c r="W9427" s="5"/>
      <c r="AE9427" s="7"/>
      <c r="AM9427" s="8"/>
      <c r="AT9427" s="9"/>
      <c r="GM9427" s="12"/>
      <c r="GN9427" s="12"/>
      <c r="GO9427" s="12"/>
      <c r="GP9427" s="12"/>
      <c r="GQ9427" s="12"/>
    </row>
    <row r="9428" spans="9:199" s="1" customFormat="1">
      <c r="I9428" s="3"/>
      <c r="P9428" s="59"/>
      <c r="Q9428" s="59"/>
      <c r="R9428" s="59"/>
      <c r="T9428" s="3"/>
      <c r="U9428" s="5"/>
      <c r="V9428" s="3"/>
      <c r="W9428" s="5"/>
      <c r="AE9428" s="7"/>
      <c r="AM9428" s="8"/>
      <c r="AT9428" s="9"/>
      <c r="GM9428" s="12"/>
      <c r="GN9428" s="12"/>
      <c r="GO9428" s="12"/>
      <c r="GP9428" s="12"/>
      <c r="GQ9428" s="12"/>
    </row>
    <row r="9429" spans="9:199" s="1" customFormat="1">
      <c r="I9429" s="3"/>
      <c r="P9429" s="59"/>
      <c r="Q9429" s="59"/>
      <c r="R9429" s="59"/>
      <c r="T9429" s="3"/>
      <c r="U9429" s="5"/>
      <c r="V9429" s="3"/>
      <c r="W9429" s="5"/>
      <c r="AE9429" s="7"/>
      <c r="AM9429" s="8"/>
      <c r="AT9429" s="9"/>
      <c r="GM9429" s="12"/>
      <c r="GN9429" s="12"/>
      <c r="GO9429" s="12"/>
      <c r="GP9429" s="12"/>
      <c r="GQ9429" s="12"/>
    </row>
    <row r="9430" spans="9:199" s="1" customFormat="1">
      <c r="I9430" s="3"/>
      <c r="P9430" s="59"/>
      <c r="Q9430" s="59"/>
      <c r="R9430" s="59"/>
      <c r="T9430" s="3"/>
      <c r="U9430" s="5"/>
      <c r="V9430" s="3"/>
      <c r="W9430" s="5"/>
      <c r="AE9430" s="7"/>
      <c r="AM9430" s="8"/>
      <c r="AT9430" s="9"/>
      <c r="GM9430" s="12"/>
      <c r="GN9430" s="12"/>
      <c r="GO9430" s="12"/>
      <c r="GP9430" s="12"/>
      <c r="GQ9430" s="12"/>
    </row>
    <row r="9431" spans="9:199" s="1" customFormat="1">
      <c r="I9431" s="3"/>
      <c r="P9431" s="59"/>
      <c r="Q9431" s="59"/>
      <c r="R9431" s="59"/>
      <c r="T9431" s="3"/>
      <c r="U9431" s="5"/>
      <c r="V9431" s="3"/>
      <c r="W9431" s="5"/>
      <c r="AE9431" s="7"/>
      <c r="AM9431" s="8"/>
      <c r="AT9431" s="9"/>
      <c r="GM9431" s="12"/>
      <c r="GN9431" s="12"/>
      <c r="GO9431" s="12"/>
      <c r="GP9431" s="12"/>
      <c r="GQ9431" s="12"/>
    </row>
    <row r="9432" spans="9:199" s="1" customFormat="1">
      <c r="I9432" s="3"/>
      <c r="P9432" s="59"/>
      <c r="Q9432" s="59"/>
      <c r="R9432" s="59"/>
      <c r="T9432" s="3"/>
      <c r="U9432" s="5"/>
      <c r="V9432" s="3"/>
      <c r="W9432" s="5"/>
      <c r="AE9432" s="7"/>
      <c r="AM9432" s="8"/>
      <c r="AT9432" s="9"/>
      <c r="GM9432" s="12"/>
      <c r="GN9432" s="12"/>
      <c r="GO9432" s="12"/>
      <c r="GP9432" s="12"/>
      <c r="GQ9432" s="12"/>
    </row>
    <row r="9433" spans="9:199" s="1" customFormat="1">
      <c r="I9433" s="3"/>
      <c r="P9433" s="59"/>
      <c r="Q9433" s="59"/>
      <c r="R9433" s="59"/>
      <c r="T9433" s="3"/>
      <c r="U9433" s="5"/>
      <c r="V9433" s="3"/>
      <c r="W9433" s="5"/>
      <c r="AE9433" s="7"/>
      <c r="AM9433" s="8"/>
      <c r="AT9433" s="9"/>
      <c r="GM9433" s="12"/>
      <c r="GN9433" s="12"/>
      <c r="GO9433" s="12"/>
      <c r="GP9433" s="12"/>
      <c r="GQ9433" s="12"/>
    </row>
    <row r="9434" spans="9:199" s="1" customFormat="1">
      <c r="I9434" s="3"/>
      <c r="P9434" s="59"/>
      <c r="Q9434" s="59"/>
      <c r="R9434" s="59"/>
      <c r="T9434" s="3"/>
      <c r="U9434" s="5"/>
      <c r="V9434" s="3"/>
      <c r="W9434" s="5"/>
      <c r="AE9434" s="7"/>
      <c r="AM9434" s="8"/>
      <c r="AT9434" s="9"/>
      <c r="GM9434" s="12"/>
      <c r="GN9434" s="12"/>
      <c r="GO9434" s="12"/>
      <c r="GP9434" s="12"/>
      <c r="GQ9434" s="12"/>
    </row>
    <row r="9435" spans="9:199" s="1" customFormat="1">
      <c r="I9435" s="3"/>
      <c r="P9435" s="59"/>
      <c r="Q9435" s="59"/>
      <c r="R9435" s="59"/>
      <c r="T9435" s="3"/>
      <c r="U9435" s="5"/>
      <c r="V9435" s="3"/>
      <c r="W9435" s="5"/>
      <c r="AE9435" s="7"/>
      <c r="AM9435" s="8"/>
      <c r="AT9435" s="9"/>
      <c r="GM9435" s="12"/>
      <c r="GN9435" s="12"/>
      <c r="GO9435" s="12"/>
      <c r="GP9435" s="12"/>
      <c r="GQ9435" s="12"/>
    </row>
    <row r="9436" spans="9:199" s="1" customFormat="1">
      <c r="I9436" s="3"/>
      <c r="P9436" s="59"/>
      <c r="Q9436" s="59"/>
      <c r="R9436" s="59"/>
      <c r="T9436" s="3"/>
      <c r="U9436" s="5"/>
      <c r="V9436" s="3"/>
      <c r="W9436" s="5"/>
      <c r="AE9436" s="7"/>
      <c r="AM9436" s="8"/>
      <c r="AT9436" s="9"/>
      <c r="GM9436" s="12"/>
      <c r="GN9436" s="12"/>
      <c r="GO9436" s="12"/>
      <c r="GP9436" s="12"/>
      <c r="GQ9436" s="12"/>
    </row>
    <row r="9437" spans="9:199" s="1" customFormat="1">
      <c r="I9437" s="3"/>
      <c r="P9437" s="59"/>
      <c r="Q9437" s="59"/>
      <c r="R9437" s="59"/>
      <c r="T9437" s="3"/>
      <c r="U9437" s="5"/>
      <c r="V9437" s="3"/>
      <c r="W9437" s="5"/>
      <c r="AE9437" s="7"/>
      <c r="AM9437" s="8"/>
      <c r="AT9437" s="9"/>
      <c r="GM9437" s="12"/>
      <c r="GN9437" s="12"/>
      <c r="GO9437" s="12"/>
      <c r="GP9437" s="12"/>
      <c r="GQ9437" s="12"/>
    </row>
    <row r="9438" spans="9:199" s="1" customFormat="1">
      <c r="I9438" s="3"/>
      <c r="P9438" s="59"/>
      <c r="Q9438" s="59"/>
      <c r="R9438" s="59"/>
      <c r="T9438" s="3"/>
      <c r="U9438" s="5"/>
      <c r="V9438" s="3"/>
      <c r="W9438" s="5"/>
      <c r="AE9438" s="7"/>
      <c r="AM9438" s="8"/>
      <c r="AT9438" s="9"/>
      <c r="GM9438" s="12"/>
      <c r="GN9438" s="12"/>
      <c r="GO9438" s="12"/>
      <c r="GP9438" s="12"/>
      <c r="GQ9438" s="12"/>
    </row>
    <row r="9439" spans="9:199" s="1" customFormat="1">
      <c r="I9439" s="3"/>
      <c r="P9439" s="59"/>
      <c r="Q9439" s="59"/>
      <c r="R9439" s="59"/>
      <c r="T9439" s="3"/>
      <c r="U9439" s="5"/>
      <c r="V9439" s="3"/>
      <c r="W9439" s="5"/>
      <c r="AE9439" s="7"/>
      <c r="AM9439" s="8"/>
      <c r="AT9439" s="9"/>
      <c r="GM9439" s="12"/>
      <c r="GN9439" s="12"/>
      <c r="GO9439" s="12"/>
      <c r="GP9439" s="12"/>
      <c r="GQ9439" s="12"/>
    </row>
    <row r="9440" spans="9:199" s="1" customFormat="1">
      <c r="I9440" s="3"/>
      <c r="P9440" s="59"/>
      <c r="Q9440" s="59"/>
      <c r="R9440" s="59"/>
      <c r="T9440" s="3"/>
      <c r="U9440" s="5"/>
      <c r="V9440" s="3"/>
      <c r="W9440" s="5"/>
      <c r="AE9440" s="7"/>
      <c r="AM9440" s="8"/>
      <c r="AT9440" s="9"/>
      <c r="GM9440" s="12"/>
      <c r="GN9440" s="12"/>
      <c r="GO9440" s="12"/>
      <c r="GP9440" s="12"/>
      <c r="GQ9440" s="12"/>
    </row>
    <row r="9441" spans="9:199" s="1" customFormat="1">
      <c r="I9441" s="3"/>
      <c r="P9441" s="59"/>
      <c r="Q9441" s="59"/>
      <c r="R9441" s="59"/>
      <c r="T9441" s="3"/>
      <c r="U9441" s="5"/>
      <c r="V9441" s="3"/>
      <c r="W9441" s="5"/>
      <c r="AE9441" s="7"/>
      <c r="AM9441" s="8"/>
      <c r="AT9441" s="9"/>
      <c r="GM9441" s="12"/>
      <c r="GN9441" s="12"/>
      <c r="GO9441" s="12"/>
      <c r="GP9441" s="12"/>
      <c r="GQ9441" s="12"/>
    </row>
    <row r="9442" spans="9:199" s="1" customFormat="1">
      <c r="I9442" s="3"/>
      <c r="P9442" s="59"/>
      <c r="Q9442" s="59"/>
      <c r="R9442" s="59"/>
      <c r="T9442" s="3"/>
      <c r="U9442" s="5"/>
      <c r="V9442" s="3"/>
      <c r="W9442" s="5"/>
      <c r="AE9442" s="7"/>
      <c r="AM9442" s="8"/>
      <c r="AT9442" s="9"/>
      <c r="GM9442" s="12"/>
      <c r="GN9442" s="12"/>
      <c r="GO9442" s="12"/>
      <c r="GP9442" s="12"/>
      <c r="GQ9442" s="12"/>
    </row>
    <row r="9443" spans="9:199" s="1" customFormat="1">
      <c r="I9443" s="3"/>
      <c r="P9443" s="59"/>
      <c r="Q9443" s="59"/>
      <c r="R9443" s="59"/>
      <c r="T9443" s="3"/>
      <c r="U9443" s="5"/>
      <c r="V9443" s="3"/>
      <c r="W9443" s="5"/>
      <c r="AE9443" s="7"/>
      <c r="AM9443" s="8"/>
      <c r="AT9443" s="9"/>
      <c r="GM9443" s="12"/>
      <c r="GN9443" s="12"/>
      <c r="GO9443" s="12"/>
      <c r="GP9443" s="12"/>
      <c r="GQ9443" s="12"/>
    </row>
    <row r="9444" spans="9:199" s="1" customFormat="1">
      <c r="I9444" s="3"/>
      <c r="P9444" s="59"/>
      <c r="Q9444" s="59"/>
      <c r="R9444" s="59"/>
      <c r="T9444" s="3"/>
      <c r="U9444" s="5"/>
      <c r="V9444" s="3"/>
      <c r="W9444" s="5"/>
      <c r="AE9444" s="7"/>
      <c r="AM9444" s="8"/>
      <c r="AT9444" s="9"/>
      <c r="GM9444" s="12"/>
      <c r="GN9444" s="12"/>
      <c r="GO9444" s="12"/>
      <c r="GP9444" s="12"/>
      <c r="GQ9444" s="12"/>
    </row>
    <row r="9445" spans="9:199" s="1" customFormat="1">
      <c r="I9445" s="3"/>
      <c r="P9445" s="59"/>
      <c r="Q9445" s="59"/>
      <c r="R9445" s="59"/>
      <c r="T9445" s="3"/>
      <c r="U9445" s="5"/>
      <c r="V9445" s="3"/>
      <c r="W9445" s="5"/>
      <c r="AE9445" s="7"/>
      <c r="AM9445" s="8"/>
      <c r="AT9445" s="9"/>
      <c r="GM9445" s="12"/>
      <c r="GN9445" s="12"/>
      <c r="GO9445" s="12"/>
      <c r="GP9445" s="12"/>
      <c r="GQ9445" s="12"/>
    </row>
    <row r="9446" spans="9:199" s="1" customFormat="1">
      <c r="I9446" s="3"/>
      <c r="P9446" s="59"/>
      <c r="Q9446" s="59"/>
      <c r="R9446" s="59"/>
      <c r="T9446" s="3"/>
      <c r="U9446" s="5"/>
      <c r="V9446" s="3"/>
      <c r="W9446" s="5"/>
      <c r="AE9446" s="7"/>
      <c r="AM9446" s="8"/>
      <c r="AT9446" s="9"/>
      <c r="GM9446" s="12"/>
      <c r="GN9446" s="12"/>
      <c r="GO9446" s="12"/>
      <c r="GP9446" s="12"/>
      <c r="GQ9446" s="12"/>
    </row>
    <row r="9447" spans="9:199" s="1" customFormat="1">
      <c r="I9447" s="3"/>
      <c r="P9447" s="59"/>
      <c r="Q9447" s="59"/>
      <c r="R9447" s="59"/>
      <c r="T9447" s="3"/>
      <c r="U9447" s="5"/>
      <c r="V9447" s="3"/>
      <c r="W9447" s="5"/>
      <c r="AE9447" s="7"/>
      <c r="AM9447" s="8"/>
      <c r="AT9447" s="9"/>
      <c r="GM9447" s="12"/>
      <c r="GN9447" s="12"/>
      <c r="GO9447" s="12"/>
      <c r="GP9447" s="12"/>
      <c r="GQ9447" s="12"/>
    </row>
    <row r="9448" spans="9:199" s="1" customFormat="1">
      <c r="I9448" s="3"/>
      <c r="P9448" s="59"/>
      <c r="Q9448" s="59"/>
      <c r="R9448" s="59"/>
      <c r="T9448" s="3"/>
      <c r="U9448" s="5"/>
      <c r="V9448" s="3"/>
      <c r="W9448" s="5"/>
      <c r="AE9448" s="7"/>
      <c r="AM9448" s="8"/>
      <c r="AT9448" s="9"/>
      <c r="GM9448" s="12"/>
      <c r="GN9448" s="12"/>
      <c r="GO9448" s="12"/>
      <c r="GP9448" s="12"/>
      <c r="GQ9448" s="12"/>
    </row>
    <row r="9449" spans="9:199" s="1" customFormat="1">
      <c r="I9449" s="3"/>
      <c r="P9449" s="59"/>
      <c r="Q9449" s="59"/>
      <c r="R9449" s="59"/>
      <c r="T9449" s="3"/>
      <c r="U9449" s="5"/>
      <c r="V9449" s="3"/>
      <c r="W9449" s="5"/>
      <c r="AE9449" s="7"/>
      <c r="AM9449" s="8"/>
      <c r="AT9449" s="9"/>
      <c r="GM9449" s="12"/>
      <c r="GN9449" s="12"/>
      <c r="GO9449" s="12"/>
      <c r="GP9449" s="12"/>
      <c r="GQ9449" s="12"/>
    </row>
    <row r="9450" spans="9:199" s="1" customFormat="1">
      <c r="I9450" s="3"/>
      <c r="P9450" s="59"/>
      <c r="Q9450" s="59"/>
      <c r="R9450" s="59"/>
      <c r="T9450" s="3"/>
      <c r="U9450" s="5"/>
      <c r="V9450" s="3"/>
      <c r="W9450" s="5"/>
      <c r="AE9450" s="7"/>
      <c r="AM9450" s="8"/>
      <c r="AT9450" s="9"/>
      <c r="GM9450" s="12"/>
      <c r="GN9450" s="12"/>
      <c r="GO9450" s="12"/>
      <c r="GP9450" s="12"/>
      <c r="GQ9450" s="12"/>
    </row>
    <row r="9451" spans="9:199" s="1" customFormat="1">
      <c r="I9451" s="3"/>
      <c r="P9451" s="59"/>
      <c r="Q9451" s="59"/>
      <c r="R9451" s="59"/>
      <c r="T9451" s="3"/>
      <c r="U9451" s="5"/>
      <c r="V9451" s="3"/>
      <c r="W9451" s="5"/>
      <c r="AE9451" s="7"/>
      <c r="AM9451" s="8"/>
      <c r="AT9451" s="9"/>
      <c r="GM9451" s="12"/>
      <c r="GN9451" s="12"/>
      <c r="GO9451" s="12"/>
      <c r="GP9451" s="12"/>
      <c r="GQ9451" s="12"/>
    </row>
    <row r="9452" spans="9:199" s="1" customFormat="1">
      <c r="I9452" s="3"/>
      <c r="P9452" s="59"/>
      <c r="Q9452" s="59"/>
      <c r="R9452" s="59"/>
      <c r="T9452" s="3"/>
      <c r="U9452" s="5"/>
      <c r="V9452" s="3"/>
      <c r="W9452" s="5"/>
      <c r="AE9452" s="7"/>
      <c r="AM9452" s="8"/>
      <c r="AT9452" s="9"/>
      <c r="GM9452" s="12"/>
      <c r="GN9452" s="12"/>
      <c r="GO9452" s="12"/>
      <c r="GP9452" s="12"/>
      <c r="GQ9452" s="12"/>
    </row>
    <row r="9453" spans="9:199" s="1" customFormat="1">
      <c r="I9453" s="3"/>
      <c r="P9453" s="59"/>
      <c r="Q9453" s="59"/>
      <c r="R9453" s="59"/>
      <c r="T9453" s="3"/>
      <c r="U9453" s="5"/>
      <c r="V9453" s="3"/>
      <c r="W9453" s="5"/>
      <c r="AE9453" s="7"/>
      <c r="AM9453" s="8"/>
      <c r="AT9453" s="9"/>
      <c r="GM9453" s="12"/>
      <c r="GN9453" s="12"/>
      <c r="GO9453" s="12"/>
      <c r="GP9453" s="12"/>
      <c r="GQ9453" s="12"/>
    </row>
    <row r="9454" spans="9:199" s="1" customFormat="1">
      <c r="I9454" s="3"/>
      <c r="P9454" s="59"/>
      <c r="Q9454" s="59"/>
      <c r="R9454" s="59"/>
      <c r="T9454" s="3"/>
      <c r="U9454" s="5"/>
      <c r="V9454" s="3"/>
      <c r="W9454" s="5"/>
      <c r="AE9454" s="7"/>
      <c r="AM9454" s="8"/>
      <c r="AT9454" s="9"/>
      <c r="GM9454" s="12"/>
      <c r="GN9454" s="12"/>
      <c r="GO9454" s="12"/>
      <c r="GP9454" s="12"/>
      <c r="GQ9454" s="12"/>
    </row>
    <row r="9455" spans="9:199" s="1" customFormat="1">
      <c r="I9455" s="3"/>
      <c r="P9455" s="59"/>
      <c r="Q9455" s="59"/>
      <c r="R9455" s="59"/>
      <c r="T9455" s="3"/>
      <c r="U9455" s="5"/>
      <c r="V9455" s="3"/>
      <c r="W9455" s="5"/>
      <c r="AE9455" s="7"/>
      <c r="AM9455" s="8"/>
      <c r="AT9455" s="9"/>
      <c r="GM9455" s="12"/>
      <c r="GN9455" s="12"/>
      <c r="GO9455" s="12"/>
      <c r="GP9455" s="12"/>
      <c r="GQ9455" s="12"/>
    </row>
    <row r="9456" spans="9:199" s="1" customFormat="1">
      <c r="I9456" s="3"/>
      <c r="P9456" s="59"/>
      <c r="Q9456" s="59"/>
      <c r="R9456" s="59"/>
      <c r="T9456" s="3"/>
      <c r="U9456" s="5"/>
      <c r="V9456" s="3"/>
      <c r="W9456" s="5"/>
      <c r="AE9456" s="7"/>
      <c r="AM9456" s="8"/>
      <c r="AT9456" s="9"/>
      <c r="GM9456" s="12"/>
      <c r="GN9456" s="12"/>
      <c r="GO9456" s="12"/>
      <c r="GP9456" s="12"/>
      <c r="GQ9456" s="12"/>
    </row>
    <row r="9457" spans="9:199" s="1" customFormat="1">
      <c r="I9457" s="3"/>
      <c r="P9457" s="59"/>
      <c r="Q9457" s="59"/>
      <c r="R9457" s="59"/>
      <c r="T9457" s="3"/>
      <c r="U9457" s="5"/>
      <c r="V9457" s="3"/>
      <c r="W9457" s="5"/>
      <c r="AE9457" s="7"/>
      <c r="AM9457" s="8"/>
      <c r="AT9457" s="9"/>
      <c r="GM9457" s="12"/>
      <c r="GN9457" s="12"/>
      <c r="GO9457" s="12"/>
      <c r="GP9457" s="12"/>
      <c r="GQ9457" s="12"/>
    </row>
    <row r="9458" spans="9:199" s="1" customFormat="1">
      <c r="I9458" s="3"/>
      <c r="P9458" s="59"/>
      <c r="Q9458" s="59"/>
      <c r="R9458" s="59"/>
      <c r="T9458" s="3"/>
      <c r="U9458" s="5"/>
      <c r="V9458" s="3"/>
      <c r="W9458" s="5"/>
      <c r="AE9458" s="7"/>
      <c r="AM9458" s="8"/>
      <c r="AT9458" s="9"/>
      <c r="GM9458" s="12"/>
      <c r="GN9458" s="12"/>
      <c r="GO9458" s="12"/>
      <c r="GP9458" s="12"/>
      <c r="GQ9458" s="12"/>
    </row>
    <row r="9459" spans="9:199" s="1" customFormat="1">
      <c r="I9459" s="3"/>
      <c r="P9459" s="59"/>
      <c r="Q9459" s="59"/>
      <c r="R9459" s="59"/>
      <c r="T9459" s="3"/>
      <c r="U9459" s="5"/>
      <c r="V9459" s="3"/>
      <c r="W9459" s="5"/>
      <c r="AE9459" s="7"/>
      <c r="AM9459" s="8"/>
      <c r="AT9459" s="9"/>
      <c r="GM9459" s="12"/>
      <c r="GN9459" s="12"/>
      <c r="GO9459" s="12"/>
      <c r="GP9459" s="12"/>
      <c r="GQ9459" s="12"/>
    </row>
    <row r="9460" spans="9:199" s="1" customFormat="1">
      <c r="I9460" s="3"/>
      <c r="P9460" s="59"/>
      <c r="Q9460" s="59"/>
      <c r="R9460" s="59"/>
      <c r="T9460" s="3"/>
      <c r="U9460" s="5"/>
      <c r="V9460" s="3"/>
      <c r="W9460" s="5"/>
      <c r="AE9460" s="7"/>
      <c r="AM9460" s="8"/>
      <c r="AT9460" s="9"/>
      <c r="GM9460" s="12"/>
      <c r="GN9460" s="12"/>
      <c r="GO9460" s="12"/>
      <c r="GP9460" s="12"/>
      <c r="GQ9460" s="12"/>
    </row>
    <row r="9461" spans="9:199" s="1" customFormat="1">
      <c r="I9461" s="3"/>
      <c r="P9461" s="59"/>
      <c r="Q9461" s="59"/>
      <c r="R9461" s="59"/>
      <c r="T9461" s="3"/>
      <c r="U9461" s="5"/>
      <c r="V9461" s="3"/>
      <c r="W9461" s="5"/>
      <c r="AE9461" s="7"/>
      <c r="AM9461" s="8"/>
      <c r="AT9461" s="9"/>
      <c r="GM9461" s="12"/>
      <c r="GN9461" s="12"/>
      <c r="GO9461" s="12"/>
      <c r="GP9461" s="12"/>
      <c r="GQ9461" s="12"/>
    </row>
    <row r="9462" spans="9:199" s="1" customFormat="1">
      <c r="I9462" s="3"/>
      <c r="P9462" s="59"/>
      <c r="Q9462" s="59"/>
      <c r="R9462" s="59"/>
      <c r="T9462" s="3"/>
      <c r="U9462" s="5"/>
      <c r="V9462" s="3"/>
      <c r="W9462" s="5"/>
      <c r="AE9462" s="7"/>
      <c r="AM9462" s="8"/>
      <c r="AT9462" s="9"/>
      <c r="GM9462" s="12"/>
      <c r="GN9462" s="12"/>
      <c r="GO9462" s="12"/>
      <c r="GP9462" s="12"/>
      <c r="GQ9462" s="12"/>
    </row>
    <row r="9463" spans="9:199" s="1" customFormat="1">
      <c r="I9463" s="3"/>
      <c r="P9463" s="59"/>
      <c r="Q9463" s="59"/>
      <c r="R9463" s="59"/>
      <c r="T9463" s="3"/>
      <c r="U9463" s="5"/>
      <c r="V9463" s="3"/>
      <c r="W9463" s="5"/>
      <c r="AE9463" s="7"/>
      <c r="AM9463" s="8"/>
      <c r="AT9463" s="9"/>
      <c r="GM9463" s="12"/>
      <c r="GN9463" s="12"/>
      <c r="GO9463" s="12"/>
      <c r="GP9463" s="12"/>
      <c r="GQ9463" s="12"/>
    </row>
    <row r="9464" spans="9:199" s="1" customFormat="1">
      <c r="I9464" s="3"/>
      <c r="P9464" s="59"/>
      <c r="Q9464" s="59"/>
      <c r="R9464" s="59"/>
      <c r="T9464" s="3"/>
      <c r="U9464" s="5"/>
      <c r="V9464" s="3"/>
      <c r="W9464" s="5"/>
      <c r="AE9464" s="7"/>
      <c r="AM9464" s="8"/>
      <c r="AT9464" s="9"/>
      <c r="GM9464" s="12"/>
      <c r="GN9464" s="12"/>
      <c r="GO9464" s="12"/>
      <c r="GP9464" s="12"/>
      <c r="GQ9464" s="12"/>
    </row>
    <row r="9465" spans="9:199" s="1" customFormat="1">
      <c r="I9465" s="3"/>
      <c r="P9465" s="59"/>
      <c r="Q9465" s="59"/>
      <c r="R9465" s="59"/>
      <c r="T9465" s="3"/>
      <c r="U9465" s="5"/>
      <c r="V9465" s="3"/>
      <c r="W9465" s="5"/>
      <c r="AE9465" s="7"/>
      <c r="AM9465" s="8"/>
      <c r="AT9465" s="9"/>
      <c r="GM9465" s="12"/>
      <c r="GN9465" s="12"/>
      <c r="GO9465" s="12"/>
      <c r="GP9465" s="12"/>
      <c r="GQ9465" s="12"/>
    </row>
    <row r="9466" spans="9:199" s="1" customFormat="1">
      <c r="I9466" s="3"/>
      <c r="P9466" s="59"/>
      <c r="Q9466" s="59"/>
      <c r="R9466" s="59"/>
      <c r="T9466" s="3"/>
      <c r="U9466" s="5"/>
      <c r="V9466" s="3"/>
      <c r="W9466" s="5"/>
      <c r="AE9466" s="7"/>
      <c r="AM9466" s="8"/>
      <c r="AT9466" s="9"/>
      <c r="GM9466" s="12"/>
      <c r="GN9466" s="12"/>
      <c r="GO9466" s="12"/>
      <c r="GP9466" s="12"/>
      <c r="GQ9466" s="12"/>
    </row>
    <row r="9467" spans="9:199" s="1" customFormat="1">
      <c r="I9467" s="3"/>
      <c r="P9467" s="59"/>
      <c r="Q9467" s="59"/>
      <c r="R9467" s="59"/>
      <c r="T9467" s="3"/>
      <c r="U9467" s="5"/>
      <c r="V9467" s="3"/>
      <c r="W9467" s="5"/>
      <c r="AE9467" s="7"/>
      <c r="AM9467" s="8"/>
      <c r="AT9467" s="9"/>
      <c r="GM9467" s="12"/>
      <c r="GN9467" s="12"/>
      <c r="GO9467" s="12"/>
      <c r="GP9467" s="12"/>
      <c r="GQ9467" s="12"/>
    </row>
    <row r="9468" spans="9:199" s="1" customFormat="1">
      <c r="I9468" s="3"/>
      <c r="P9468" s="59"/>
      <c r="Q9468" s="59"/>
      <c r="R9468" s="59"/>
      <c r="T9468" s="3"/>
      <c r="U9468" s="5"/>
      <c r="V9468" s="3"/>
      <c r="W9468" s="5"/>
      <c r="AE9468" s="7"/>
      <c r="AM9468" s="8"/>
      <c r="AT9468" s="9"/>
      <c r="GM9468" s="12"/>
      <c r="GN9468" s="12"/>
      <c r="GO9468" s="12"/>
      <c r="GP9468" s="12"/>
      <c r="GQ9468" s="12"/>
    </row>
    <row r="9469" spans="9:199" s="1" customFormat="1">
      <c r="I9469" s="3"/>
      <c r="P9469" s="59"/>
      <c r="Q9469" s="59"/>
      <c r="R9469" s="59"/>
      <c r="T9469" s="3"/>
      <c r="U9469" s="5"/>
      <c r="V9469" s="3"/>
      <c r="W9469" s="5"/>
      <c r="AE9469" s="7"/>
      <c r="AM9469" s="8"/>
      <c r="AT9469" s="9"/>
      <c r="GM9469" s="12"/>
      <c r="GN9469" s="12"/>
      <c r="GO9469" s="12"/>
      <c r="GP9469" s="12"/>
      <c r="GQ9469" s="12"/>
    </row>
    <row r="9470" spans="9:199" s="1" customFormat="1">
      <c r="I9470" s="3"/>
      <c r="P9470" s="59"/>
      <c r="Q9470" s="59"/>
      <c r="R9470" s="59"/>
      <c r="T9470" s="3"/>
      <c r="U9470" s="5"/>
      <c r="V9470" s="3"/>
      <c r="W9470" s="5"/>
      <c r="AE9470" s="7"/>
      <c r="AM9470" s="8"/>
      <c r="AT9470" s="9"/>
      <c r="GM9470" s="12"/>
      <c r="GN9470" s="12"/>
      <c r="GO9470" s="12"/>
      <c r="GP9470" s="12"/>
      <c r="GQ9470" s="12"/>
    </row>
    <row r="9471" spans="9:199" s="1" customFormat="1">
      <c r="I9471" s="3"/>
      <c r="P9471" s="59"/>
      <c r="Q9471" s="59"/>
      <c r="R9471" s="59"/>
      <c r="T9471" s="3"/>
      <c r="U9471" s="5"/>
      <c r="V9471" s="3"/>
      <c r="W9471" s="5"/>
      <c r="AE9471" s="7"/>
      <c r="AM9471" s="8"/>
      <c r="AT9471" s="9"/>
      <c r="GM9471" s="12"/>
      <c r="GN9471" s="12"/>
      <c r="GO9471" s="12"/>
      <c r="GP9471" s="12"/>
      <c r="GQ9471" s="12"/>
    </row>
    <row r="9472" spans="9:199" s="1" customFormat="1">
      <c r="I9472" s="3"/>
      <c r="P9472" s="59"/>
      <c r="Q9472" s="59"/>
      <c r="R9472" s="59"/>
      <c r="T9472" s="3"/>
      <c r="U9472" s="5"/>
      <c r="V9472" s="3"/>
      <c r="W9472" s="5"/>
      <c r="AE9472" s="7"/>
      <c r="AM9472" s="8"/>
      <c r="AT9472" s="9"/>
      <c r="GM9472" s="12"/>
      <c r="GN9472" s="12"/>
      <c r="GO9472" s="12"/>
      <c r="GP9472" s="12"/>
      <c r="GQ9472" s="12"/>
    </row>
    <row r="9473" spans="9:199" s="1" customFormat="1">
      <c r="I9473" s="3"/>
      <c r="P9473" s="59"/>
      <c r="Q9473" s="59"/>
      <c r="R9473" s="59"/>
      <c r="T9473" s="3"/>
      <c r="U9473" s="5"/>
      <c r="V9473" s="3"/>
      <c r="W9473" s="5"/>
      <c r="AE9473" s="7"/>
      <c r="AM9473" s="8"/>
      <c r="AT9473" s="9"/>
      <c r="GM9473" s="12"/>
      <c r="GN9473" s="12"/>
      <c r="GO9473" s="12"/>
      <c r="GP9473" s="12"/>
      <c r="GQ9473" s="12"/>
    </row>
    <row r="9474" spans="9:199" s="1" customFormat="1">
      <c r="I9474" s="3"/>
      <c r="P9474" s="59"/>
      <c r="Q9474" s="59"/>
      <c r="R9474" s="59"/>
      <c r="T9474" s="3"/>
      <c r="U9474" s="5"/>
      <c r="V9474" s="3"/>
      <c r="W9474" s="5"/>
      <c r="AE9474" s="7"/>
      <c r="AM9474" s="8"/>
      <c r="AT9474" s="9"/>
      <c r="GM9474" s="12"/>
      <c r="GN9474" s="12"/>
      <c r="GO9474" s="12"/>
      <c r="GP9474" s="12"/>
      <c r="GQ9474" s="12"/>
    </row>
    <row r="9475" spans="9:199" s="1" customFormat="1">
      <c r="I9475" s="3"/>
      <c r="P9475" s="59"/>
      <c r="Q9475" s="59"/>
      <c r="R9475" s="59"/>
      <c r="T9475" s="3"/>
      <c r="U9475" s="5"/>
      <c r="V9475" s="3"/>
      <c r="W9475" s="5"/>
      <c r="AE9475" s="7"/>
      <c r="AM9475" s="8"/>
      <c r="AT9475" s="9"/>
      <c r="GM9475" s="12"/>
      <c r="GN9475" s="12"/>
      <c r="GO9475" s="12"/>
      <c r="GP9475" s="12"/>
      <c r="GQ9475" s="12"/>
    </row>
    <row r="9476" spans="9:199" s="1" customFormat="1">
      <c r="I9476" s="3"/>
      <c r="P9476" s="59"/>
      <c r="Q9476" s="59"/>
      <c r="R9476" s="59"/>
      <c r="T9476" s="3"/>
      <c r="U9476" s="5"/>
      <c r="V9476" s="3"/>
      <c r="W9476" s="5"/>
      <c r="AE9476" s="7"/>
      <c r="AM9476" s="8"/>
      <c r="AT9476" s="9"/>
      <c r="GM9476" s="12"/>
      <c r="GN9476" s="12"/>
      <c r="GO9476" s="12"/>
      <c r="GP9476" s="12"/>
      <c r="GQ9476" s="12"/>
    </row>
    <row r="9477" spans="9:199" s="1" customFormat="1">
      <c r="I9477" s="3"/>
      <c r="P9477" s="59"/>
      <c r="Q9477" s="59"/>
      <c r="R9477" s="59"/>
      <c r="T9477" s="3"/>
      <c r="U9477" s="5"/>
      <c r="V9477" s="3"/>
      <c r="W9477" s="5"/>
      <c r="AE9477" s="7"/>
      <c r="AM9477" s="8"/>
      <c r="AT9477" s="9"/>
      <c r="GM9477" s="12"/>
      <c r="GN9477" s="12"/>
      <c r="GO9477" s="12"/>
      <c r="GP9477" s="12"/>
      <c r="GQ9477" s="12"/>
    </row>
    <row r="9478" spans="9:199" s="1" customFormat="1">
      <c r="I9478" s="3"/>
      <c r="P9478" s="59"/>
      <c r="Q9478" s="59"/>
      <c r="R9478" s="59"/>
      <c r="T9478" s="3"/>
      <c r="U9478" s="5"/>
      <c r="V9478" s="3"/>
      <c r="W9478" s="5"/>
      <c r="AE9478" s="7"/>
      <c r="AM9478" s="8"/>
      <c r="AT9478" s="9"/>
      <c r="GM9478" s="12"/>
      <c r="GN9478" s="12"/>
      <c r="GO9478" s="12"/>
      <c r="GP9478" s="12"/>
      <c r="GQ9478" s="12"/>
    </row>
    <row r="9479" spans="9:199" s="1" customFormat="1">
      <c r="I9479" s="3"/>
      <c r="P9479" s="59"/>
      <c r="Q9479" s="59"/>
      <c r="R9479" s="59"/>
      <c r="T9479" s="3"/>
      <c r="U9479" s="5"/>
      <c r="V9479" s="3"/>
      <c r="W9479" s="5"/>
      <c r="AE9479" s="7"/>
      <c r="AM9479" s="8"/>
      <c r="AT9479" s="9"/>
      <c r="GM9479" s="12"/>
      <c r="GN9479" s="12"/>
      <c r="GO9479" s="12"/>
      <c r="GP9479" s="12"/>
      <c r="GQ9479" s="12"/>
    </row>
    <row r="9480" spans="9:199" s="1" customFormat="1">
      <c r="I9480" s="3"/>
      <c r="P9480" s="59"/>
      <c r="Q9480" s="59"/>
      <c r="R9480" s="59"/>
      <c r="T9480" s="3"/>
      <c r="U9480" s="5"/>
      <c r="V9480" s="3"/>
      <c r="W9480" s="5"/>
      <c r="AE9480" s="7"/>
      <c r="AM9480" s="8"/>
      <c r="AT9480" s="9"/>
      <c r="GM9480" s="12"/>
      <c r="GN9480" s="12"/>
      <c r="GO9480" s="12"/>
      <c r="GP9480" s="12"/>
      <c r="GQ9480" s="12"/>
    </row>
    <row r="9481" spans="9:199" s="1" customFormat="1">
      <c r="I9481" s="3"/>
      <c r="P9481" s="59"/>
      <c r="Q9481" s="59"/>
      <c r="R9481" s="59"/>
      <c r="T9481" s="3"/>
      <c r="U9481" s="5"/>
      <c r="V9481" s="3"/>
      <c r="W9481" s="5"/>
      <c r="AE9481" s="7"/>
      <c r="AM9481" s="8"/>
      <c r="AT9481" s="9"/>
      <c r="GM9481" s="12"/>
      <c r="GN9481" s="12"/>
      <c r="GO9481" s="12"/>
      <c r="GP9481" s="12"/>
      <c r="GQ9481" s="12"/>
    </row>
    <row r="9482" spans="9:199" s="1" customFormat="1">
      <c r="I9482" s="3"/>
      <c r="P9482" s="59"/>
      <c r="Q9482" s="59"/>
      <c r="R9482" s="59"/>
      <c r="T9482" s="3"/>
      <c r="U9482" s="5"/>
      <c r="V9482" s="3"/>
      <c r="W9482" s="5"/>
      <c r="AE9482" s="7"/>
      <c r="AM9482" s="8"/>
      <c r="AT9482" s="9"/>
      <c r="GM9482" s="12"/>
      <c r="GN9482" s="12"/>
      <c r="GO9482" s="12"/>
      <c r="GP9482" s="12"/>
      <c r="GQ9482" s="12"/>
    </row>
    <row r="9483" spans="9:199" s="1" customFormat="1">
      <c r="I9483" s="3"/>
      <c r="P9483" s="59"/>
      <c r="Q9483" s="59"/>
      <c r="R9483" s="59"/>
      <c r="T9483" s="3"/>
      <c r="U9483" s="5"/>
      <c r="V9483" s="3"/>
      <c r="W9483" s="5"/>
      <c r="AE9483" s="7"/>
      <c r="AM9483" s="8"/>
      <c r="AT9483" s="9"/>
      <c r="GM9483" s="12"/>
      <c r="GN9483" s="12"/>
      <c r="GO9483" s="12"/>
      <c r="GP9483" s="12"/>
      <c r="GQ9483" s="12"/>
    </row>
    <row r="9484" spans="9:199" s="1" customFormat="1">
      <c r="I9484" s="3"/>
      <c r="P9484" s="59"/>
      <c r="Q9484" s="59"/>
      <c r="R9484" s="59"/>
      <c r="T9484" s="3"/>
      <c r="U9484" s="5"/>
      <c r="V9484" s="3"/>
      <c r="W9484" s="5"/>
      <c r="AE9484" s="7"/>
      <c r="AM9484" s="8"/>
      <c r="AT9484" s="9"/>
      <c r="GM9484" s="12"/>
      <c r="GN9484" s="12"/>
      <c r="GO9484" s="12"/>
      <c r="GP9484" s="12"/>
      <c r="GQ9484" s="12"/>
    </row>
    <row r="9485" spans="9:199" s="1" customFormat="1">
      <c r="I9485" s="3"/>
      <c r="P9485" s="59"/>
      <c r="Q9485" s="59"/>
      <c r="R9485" s="59"/>
      <c r="T9485" s="3"/>
      <c r="U9485" s="5"/>
      <c r="V9485" s="3"/>
      <c r="W9485" s="5"/>
      <c r="AE9485" s="7"/>
      <c r="AM9485" s="8"/>
      <c r="AT9485" s="9"/>
      <c r="GM9485" s="12"/>
      <c r="GN9485" s="12"/>
      <c r="GO9485" s="12"/>
      <c r="GP9485" s="12"/>
      <c r="GQ9485" s="12"/>
    </row>
    <row r="9486" spans="9:199" s="1" customFormat="1">
      <c r="I9486" s="3"/>
      <c r="P9486" s="59"/>
      <c r="Q9486" s="59"/>
      <c r="R9486" s="59"/>
      <c r="T9486" s="3"/>
      <c r="U9486" s="5"/>
      <c r="V9486" s="3"/>
      <c r="W9486" s="5"/>
      <c r="AE9486" s="7"/>
      <c r="AM9486" s="8"/>
      <c r="AT9486" s="9"/>
      <c r="GM9486" s="12"/>
      <c r="GN9486" s="12"/>
      <c r="GO9486" s="12"/>
      <c r="GP9486" s="12"/>
      <c r="GQ9486" s="12"/>
    </row>
    <row r="9487" spans="9:199" s="1" customFormat="1">
      <c r="I9487" s="3"/>
      <c r="P9487" s="59"/>
      <c r="Q9487" s="59"/>
      <c r="R9487" s="59"/>
      <c r="T9487" s="3"/>
      <c r="U9487" s="5"/>
      <c r="V9487" s="3"/>
      <c r="W9487" s="5"/>
      <c r="AE9487" s="7"/>
      <c r="AM9487" s="8"/>
      <c r="AT9487" s="9"/>
      <c r="GM9487" s="12"/>
      <c r="GN9487" s="12"/>
      <c r="GO9487" s="12"/>
      <c r="GP9487" s="12"/>
      <c r="GQ9487" s="12"/>
    </row>
    <row r="9488" spans="9:199" s="1" customFormat="1">
      <c r="I9488" s="3"/>
      <c r="P9488" s="59"/>
      <c r="Q9488" s="59"/>
      <c r="R9488" s="59"/>
      <c r="T9488" s="3"/>
      <c r="U9488" s="5"/>
      <c r="V9488" s="3"/>
      <c r="W9488" s="5"/>
      <c r="AE9488" s="7"/>
      <c r="AM9488" s="8"/>
      <c r="AT9488" s="9"/>
      <c r="GM9488" s="12"/>
      <c r="GN9488" s="12"/>
      <c r="GO9488" s="12"/>
      <c r="GP9488" s="12"/>
      <c r="GQ9488" s="12"/>
    </row>
    <row r="9489" spans="9:199" s="1" customFormat="1">
      <c r="I9489" s="3"/>
      <c r="P9489" s="59"/>
      <c r="Q9489" s="59"/>
      <c r="R9489" s="59"/>
      <c r="T9489" s="3"/>
      <c r="U9489" s="5"/>
      <c r="V9489" s="3"/>
      <c r="W9489" s="5"/>
      <c r="AE9489" s="7"/>
      <c r="AM9489" s="8"/>
      <c r="AT9489" s="9"/>
      <c r="GM9489" s="12"/>
      <c r="GN9489" s="12"/>
      <c r="GO9489" s="12"/>
      <c r="GP9489" s="12"/>
      <c r="GQ9489" s="12"/>
    </row>
    <row r="9490" spans="9:199" s="1" customFormat="1">
      <c r="I9490" s="3"/>
      <c r="P9490" s="59"/>
      <c r="Q9490" s="59"/>
      <c r="R9490" s="59"/>
      <c r="T9490" s="3"/>
      <c r="U9490" s="5"/>
      <c r="V9490" s="3"/>
      <c r="W9490" s="5"/>
      <c r="AE9490" s="7"/>
      <c r="AM9490" s="8"/>
      <c r="AT9490" s="9"/>
      <c r="GM9490" s="12"/>
      <c r="GN9490" s="12"/>
      <c r="GO9490" s="12"/>
      <c r="GP9490" s="12"/>
      <c r="GQ9490" s="12"/>
    </row>
    <row r="9491" spans="9:199" s="1" customFormat="1">
      <c r="I9491" s="3"/>
      <c r="P9491" s="59"/>
      <c r="Q9491" s="59"/>
      <c r="R9491" s="59"/>
      <c r="T9491" s="3"/>
      <c r="U9491" s="5"/>
      <c r="V9491" s="3"/>
      <c r="W9491" s="5"/>
      <c r="AE9491" s="7"/>
      <c r="AM9491" s="8"/>
      <c r="AT9491" s="9"/>
      <c r="GM9491" s="12"/>
      <c r="GN9491" s="12"/>
      <c r="GO9491" s="12"/>
      <c r="GP9491" s="12"/>
      <c r="GQ9491" s="12"/>
    </row>
    <row r="9492" spans="9:199" s="1" customFormat="1">
      <c r="I9492" s="3"/>
      <c r="P9492" s="59"/>
      <c r="Q9492" s="59"/>
      <c r="R9492" s="59"/>
      <c r="T9492" s="3"/>
      <c r="U9492" s="5"/>
      <c r="V9492" s="3"/>
      <c r="W9492" s="5"/>
      <c r="AE9492" s="7"/>
      <c r="AM9492" s="8"/>
      <c r="AT9492" s="9"/>
      <c r="GM9492" s="12"/>
      <c r="GN9492" s="12"/>
      <c r="GO9492" s="12"/>
      <c r="GP9492" s="12"/>
      <c r="GQ9492" s="12"/>
    </row>
    <row r="9493" spans="9:199" s="1" customFormat="1">
      <c r="I9493" s="3"/>
      <c r="P9493" s="59"/>
      <c r="Q9493" s="59"/>
      <c r="R9493" s="59"/>
      <c r="T9493" s="3"/>
      <c r="U9493" s="5"/>
      <c r="V9493" s="3"/>
      <c r="W9493" s="5"/>
      <c r="AE9493" s="7"/>
      <c r="AM9493" s="8"/>
      <c r="AT9493" s="9"/>
      <c r="GM9493" s="12"/>
      <c r="GN9493" s="12"/>
      <c r="GO9493" s="12"/>
      <c r="GP9493" s="12"/>
      <c r="GQ9493" s="12"/>
    </row>
    <row r="9494" spans="9:199" s="1" customFormat="1">
      <c r="I9494" s="3"/>
      <c r="P9494" s="59"/>
      <c r="Q9494" s="59"/>
      <c r="R9494" s="59"/>
      <c r="T9494" s="3"/>
      <c r="U9494" s="5"/>
      <c r="V9494" s="3"/>
      <c r="W9494" s="5"/>
      <c r="AE9494" s="7"/>
      <c r="AM9494" s="8"/>
      <c r="AT9494" s="9"/>
      <c r="GM9494" s="12"/>
      <c r="GN9494" s="12"/>
      <c r="GO9494" s="12"/>
      <c r="GP9494" s="12"/>
      <c r="GQ9494" s="12"/>
    </row>
    <row r="9495" spans="9:199" s="1" customFormat="1">
      <c r="I9495" s="3"/>
      <c r="P9495" s="59"/>
      <c r="Q9495" s="59"/>
      <c r="R9495" s="59"/>
      <c r="T9495" s="3"/>
      <c r="U9495" s="5"/>
      <c r="V9495" s="3"/>
      <c r="W9495" s="5"/>
      <c r="AE9495" s="7"/>
      <c r="AM9495" s="8"/>
      <c r="AT9495" s="9"/>
      <c r="GM9495" s="12"/>
      <c r="GN9495" s="12"/>
      <c r="GO9495" s="12"/>
      <c r="GP9495" s="12"/>
      <c r="GQ9495" s="12"/>
    </row>
    <row r="9496" spans="9:199" s="1" customFormat="1">
      <c r="I9496" s="3"/>
      <c r="P9496" s="59"/>
      <c r="Q9496" s="59"/>
      <c r="R9496" s="59"/>
      <c r="T9496" s="3"/>
      <c r="U9496" s="5"/>
      <c r="V9496" s="3"/>
      <c r="W9496" s="5"/>
      <c r="AE9496" s="7"/>
      <c r="AM9496" s="8"/>
      <c r="AT9496" s="9"/>
      <c r="GM9496" s="12"/>
      <c r="GN9496" s="12"/>
      <c r="GO9496" s="12"/>
      <c r="GP9496" s="12"/>
      <c r="GQ9496" s="12"/>
    </row>
    <row r="9497" spans="9:199" s="1" customFormat="1">
      <c r="I9497" s="3"/>
      <c r="P9497" s="59"/>
      <c r="Q9497" s="59"/>
      <c r="R9497" s="59"/>
      <c r="T9497" s="3"/>
      <c r="U9497" s="5"/>
      <c r="V9497" s="3"/>
      <c r="W9497" s="5"/>
      <c r="AE9497" s="7"/>
      <c r="AM9497" s="8"/>
      <c r="AT9497" s="9"/>
      <c r="GM9497" s="12"/>
      <c r="GN9497" s="12"/>
      <c r="GO9497" s="12"/>
      <c r="GP9497" s="12"/>
      <c r="GQ9497" s="12"/>
    </row>
    <row r="9498" spans="9:199" s="1" customFormat="1">
      <c r="I9498" s="3"/>
      <c r="P9498" s="59"/>
      <c r="Q9498" s="59"/>
      <c r="R9498" s="59"/>
      <c r="T9498" s="3"/>
      <c r="U9498" s="5"/>
      <c r="V9498" s="3"/>
      <c r="W9498" s="5"/>
      <c r="AE9498" s="7"/>
      <c r="AM9498" s="8"/>
      <c r="AT9498" s="9"/>
      <c r="GM9498" s="12"/>
      <c r="GN9498" s="12"/>
      <c r="GO9498" s="12"/>
      <c r="GP9498" s="12"/>
      <c r="GQ9498" s="12"/>
    </row>
    <row r="9499" spans="9:199" s="1" customFormat="1">
      <c r="I9499" s="3"/>
      <c r="P9499" s="59"/>
      <c r="Q9499" s="59"/>
      <c r="R9499" s="59"/>
      <c r="T9499" s="3"/>
      <c r="U9499" s="5"/>
      <c r="V9499" s="3"/>
      <c r="W9499" s="5"/>
      <c r="AE9499" s="7"/>
      <c r="AM9499" s="8"/>
      <c r="AT9499" s="9"/>
      <c r="GM9499" s="12"/>
      <c r="GN9499" s="12"/>
      <c r="GO9499" s="12"/>
      <c r="GP9499" s="12"/>
      <c r="GQ9499" s="12"/>
    </row>
    <row r="9500" spans="9:199" s="1" customFormat="1">
      <c r="I9500" s="3"/>
      <c r="P9500" s="59"/>
      <c r="Q9500" s="59"/>
      <c r="R9500" s="59"/>
      <c r="T9500" s="3"/>
      <c r="U9500" s="5"/>
      <c r="V9500" s="3"/>
      <c r="W9500" s="5"/>
      <c r="AE9500" s="7"/>
      <c r="AM9500" s="8"/>
      <c r="AT9500" s="9"/>
      <c r="GM9500" s="12"/>
      <c r="GN9500" s="12"/>
      <c r="GO9500" s="12"/>
      <c r="GP9500" s="12"/>
      <c r="GQ9500" s="12"/>
    </row>
    <row r="9501" spans="9:199" s="1" customFormat="1">
      <c r="I9501" s="3"/>
      <c r="P9501" s="59"/>
      <c r="Q9501" s="59"/>
      <c r="R9501" s="59"/>
      <c r="T9501" s="3"/>
      <c r="U9501" s="5"/>
      <c r="V9501" s="3"/>
      <c r="W9501" s="5"/>
      <c r="AE9501" s="7"/>
      <c r="AM9501" s="8"/>
      <c r="AT9501" s="9"/>
      <c r="GM9501" s="12"/>
      <c r="GN9501" s="12"/>
      <c r="GO9501" s="12"/>
      <c r="GP9501" s="12"/>
      <c r="GQ9501" s="12"/>
    </row>
    <row r="9502" spans="9:199" s="1" customFormat="1">
      <c r="I9502" s="3"/>
      <c r="P9502" s="59"/>
      <c r="Q9502" s="59"/>
      <c r="R9502" s="59"/>
      <c r="T9502" s="3"/>
      <c r="U9502" s="5"/>
      <c r="V9502" s="3"/>
      <c r="W9502" s="5"/>
      <c r="AE9502" s="7"/>
      <c r="AM9502" s="8"/>
      <c r="AT9502" s="9"/>
      <c r="GM9502" s="12"/>
      <c r="GN9502" s="12"/>
      <c r="GO9502" s="12"/>
      <c r="GP9502" s="12"/>
      <c r="GQ9502" s="12"/>
    </row>
    <row r="9503" spans="9:199" s="1" customFormat="1">
      <c r="I9503" s="3"/>
      <c r="P9503" s="59"/>
      <c r="Q9503" s="59"/>
      <c r="R9503" s="59"/>
      <c r="T9503" s="3"/>
      <c r="U9503" s="5"/>
      <c r="V9503" s="3"/>
      <c r="W9503" s="5"/>
      <c r="AE9503" s="7"/>
      <c r="AM9503" s="8"/>
      <c r="AT9503" s="9"/>
      <c r="GM9503" s="12"/>
      <c r="GN9503" s="12"/>
      <c r="GO9503" s="12"/>
      <c r="GP9503" s="12"/>
      <c r="GQ9503" s="12"/>
    </row>
    <row r="9504" spans="9:199" s="1" customFormat="1">
      <c r="I9504" s="3"/>
      <c r="P9504" s="59"/>
      <c r="Q9504" s="59"/>
      <c r="R9504" s="59"/>
      <c r="T9504" s="3"/>
      <c r="U9504" s="5"/>
      <c r="V9504" s="3"/>
      <c r="W9504" s="5"/>
      <c r="AE9504" s="7"/>
      <c r="AM9504" s="8"/>
      <c r="AT9504" s="9"/>
      <c r="GM9504" s="12"/>
      <c r="GN9504" s="12"/>
      <c r="GO9504" s="12"/>
      <c r="GP9504" s="12"/>
      <c r="GQ9504" s="12"/>
    </row>
    <row r="9505" spans="9:199" s="1" customFormat="1">
      <c r="I9505" s="3"/>
      <c r="P9505" s="59"/>
      <c r="Q9505" s="59"/>
      <c r="R9505" s="59"/>
      <c r="T9505" s="3"/>
      <c r="U9505" s="5"/>
      <c r="V9505" s="3"/>
      <c r="W9505" s="5"/>
      <c r="AE9505" s="7"/>
      <c r="AM9505" s="8"/>
      <c r="AT9505" s="9"/>
      <c r="GM9505" s="12"/>
      <c r="GN9505" s="12"/>
      <c r="GO9505" s="12"/>
      <c r="GP9505" s="12"/>
      <c r="GQ9505" s="12"/>
    </row>
    <row r="9506" spans="9:199" s="1" customFormat="1">
      <c r="I9506" s="3"/>
      <c r="P9506" s="59"/>
      <c r="Q9506" s="59"/>
      <c r="R9506" s="59"/>
      <c r="T9506" s="3"/>
      <c r="U9506" s="5"/>
      <c r="V9506" s="3"/>
      <c r="W9506" s="5"/>
      <c r="AE9506" s="7"/>
      <c r="AM9506" s="8"/>
      <c r="AT9506" s="9"/>
      <c r="GM9506" s="12"/>
      <c r="GN9506" s="12"/>
      <c r="GO9506" s="12"/>
      <c r="GP9506" s="12"/>
      <c r="GQ9506" s="12"/>
    </row>
    <row r="9507" spans="9:199" s="1" customFormat="1">
      <c r="I9507" s="3"/>
      <c r="P9507" s="59"/>
      <c r="Q9507" s="59"/>
      <c r="R9507" s="59"/>
      <c r="T9507" s="3"/>
      <c r="U9507" s="5"/>
      <c r="V9507" s="3"/>
      <c r="W9507" s="5"/>
      <c r="AE9507" s="7"/>
      <c r="AM9507" s="8"/>
      <c r="AT9507" s="9"/>
      <c r="GM9507" s="12"/>
      <c r="GN9507" s="12"/>
      <c r="GO9507" s="12"/>
      <c r="GP9507" s="12"/>
      <c r="GQ9507" s="12"/>
    </row>
    <row r="9508" spans="9:199" s="1" customFormat="1">
      <c r="I9508" s="3"/>
      <c r="P9508" s="59"/>
      <c r="Q9508" s="59"/>
      <c r="R9508" s="59"/>
      <c r="T9508" s="3"/>
      <c r="U9508" s="5"/>
      <c r="V9508" s="3"/>
      <c r="W9508" s="5"/>
      <c r="AE9508" s="7"/>
      <c r="AM9508" s="8"/>
      <c r="AT9508" s="9"/>
      <c r="GM9508" s="12"/>
      <c r="GN9508" s="12"/>
      <c r="GO9508" s="12"/>
      <c r="GP9508" s="12"/>
      <c r="GQ9508" s="12"/>
    </row>
    <row r="9509" spans="9:199" s="1" customFormat="1">
      <c r="I9509" s="3"/>
      <c r="P9509" s="59"/>
      <c r="Q9509" s="59"/>
      <c r="R9509" s="59"/>
      <c r="T9509" s="3"/>
      <c r="U9509" s="5"/>
      <c r="V9509" s="3"/>
      <c r="W9509" s="5"/>
      <c r="AE9509" s="7"/>
      <c r="AM9509" s="8"/>
      <c r="AT9509" s="9"/>
      <c r="GM9509" s="12"/>
      <c r="GN9509" s="12"/>
      <c r="GO9509" s="12"/>
      <c r="GP9509" s="12"/>
      <c r="GQ9509" s="12"/>
    </row>
    <row r="9510" spans="9:199" s="1" customFormat="1">
      <c r="I9510" s="3"/>
      <c r="P9510" s="59"/>
      <c r="Q9510" s="59"/>
      <c r="R9510" s="59"/>
      <c r="T9510" s="3"/>
      <c r="U9510" s="5"/>
      <c r="V9510" s="3"/>
      <c r="W9510" s="5"/>
      <c r="AE9510" s="7"/>
      <c r="AM9510" s="8"/>
      <c r="AT9510" s="9"/>
      <c r="GM9510" s="12"/>
      <c r="GN9510" s="12"/>
      <c r="GO9510" s="12"/>
      <c r="GP9510" s="12"/>
      <c r="GQ9510" s="12"/>
    </row>
    <row r="9511" spans="9:199" s="1" customFormat="1">
      <c r="I9511" s="3"/>
      <c r="P9511" s="59"/>
      <c r="Q9511" s="59"/>
      <c r="R9511" s="59"/>
      <c r="T9511" s="3"/>
      <c r="U9511" s="5"/>
      <c r="V9511" s="3"/>
      <c r="W9511" s="5"/>
      <c r="AE9511" s="7"/>
      <c r="AM9511" s="8"/>
      <c r="AT9511" s="9"/>
      <c r="GM9511" s="12"/>
      <c r="GN9511" s="12"/>
      <c r="GO9511" s="12"/>
      <c r="GP9511" s="12"/>
      <c r="GQ9511" s="12"/>
    </row>
    <row r="9512" spans="9:199" s="1" customFormat="1">
      <c r="I9512" s="3"/>
      <c r="P9512" s="59"/>
      <c r="Q9512" s="59"/>
      <c r="R9512" s="59"/>
      <c r="T9512" s="3"/>
      <c r="U9512" s="5"/>
      <c r="V9512" s="3"/>
      <c r="W9512" s="5"/>
      <c r="AE9512" s="7"/>
      <c r="AM9512" s="8"/>
      <c r="AT9512" s="9"/>
      <c r="GM9512" s="12"/>
      <c r="GN9512" s="12"/>
      <c r="GO9512" s="12"/>
      <c r="GP9512" s="12"/>
      <c r="GQ9512" s="12"/>
    </row>
    <row r="9513" spans="9:199" s="1" customFormat="1">
      <c r="I9513" s="3"/>
      <c r="P9513" s="59"/>
      <c r="Q9513" s="59"/>
      <c r="R9513" s="59"/>
      <c r="T9513" s="3"/>
      <c r="U9513" s="5"/>
      <c r="V9513" s="3"/>
      <c r="W9513" s="5"/>
      <c r="AE9513" s="7"/>
      <c r="AM9513" s="8"/>
      <c r="AT9513" s="9"/>
      <c r="GM9513" s="12"/>
      <c r="GN9513" s="12"/>
      <c r="GO9513" s="12"/>
      <c r="GP9513" s="12"/>
      <c r="GQ9513" s="12"/>
    </row>
    <row r="9514" spans="9:199" s="1" customFormat="1">
      <c r="I9514" s="3"/>
      <c r="P9514" s="59"/>
      <c r="Q9514" s="59"/>
      <c r="R9514" s="59"/>
      <c r="T9514" s="3"/>
      <c r="U9514" s="5"/>
      <c r="V9514" s="3"/>
      <c r="W9514" s="5"/>
      <c r="AE9514" s="7"/>
      <c r="AM9514" s="8"/>
      <c r="AT9514" s="9"/>
      <c r="GM9514" s="12"/>
      <c r="GN9514" s="12"/>
      <c r="GO9514" s="12"/>
      <c r="GP9514" s="12"/>
      <c r="GQ9514" s="12"/>
    </row>
    <row r="9515" spans="9:199" s="1" customFormat="1">
      <c r="I9515" s="3"/>
      <c r="P9515" s="59"/>
      <c r="Q9515" s="59"/>
      <c r="R9515" s="59"/>
      <c r="T9515" s="3"/>
      <c r="U9515" s="5"/>
      <c r="V9515" s="3"/>
      <c r="W9515" s="5"/>
      <c r="AE9515" s="7"/>
      <c r="AM9515" s="8"/>
      <c r="AT9515" s="9"/>
      <c r="GM9515" s="12"/>
      <c r="GN9515" s="12"/>
      <c r="GO9515" s="12"/>
      <c r="GP9515" s="12"/>
      <c r="GQ9515" s="12"/>
    </row>
    <row r="9516" spans="9:199" s="1" customFormat="1">
      <c r="I9516" s="3"/>
      <c r="P9516" s="59"/>
      <c r="Q9516" s="59"/>
      <c r="R9516" s="59"/>
      <c r="T9516" s="3"/>
      <c r="U9516" s="5"/>
      <c r="V9516" s="3"/>
      <c r="W9516" s="5"/>
      <c r="AE9516" s="7"/>
      <c r="AM9516" s="8"/>
      <c r="AT9516" s="9"/>
      <c r="GM9516" s="12"/>
      <c r="GN9516" s="12"/>
      <c r="GO9516" s="12"/>
      <c r="GP9516" s="12"/>
      <c r="GQ9516" s="12"/>
    </row>
    <row r="9517" spans="9:199" s="1" customFormat="1">
      <c r="I9517" s="3"/>
      <c r="P9517" s="59"/>
      <c r="Q9517" s="59"/>
      <c r="R9517" s="59"/>
      <c r="T9517" s="3"/>
      <c r="U9517" s="5"/>
      <c r="V9517" s="3"/>
      <c r="W9517" s="5"/>
      <c r="AE9517" s="7"/>
      <c r="AM9517" s="8"/>
      <c r="AT9517" s="9"/>
      <c r="GM9517" s="12"/>
      <c r="GN9517" s="12"/>
      <c r="GO9517" s="12"/>
      <c r="GP9517" s="12"/>
      <c r="GQ9517" s="12"/>
    </row>
    <row r="9518" spans="9:199" s="1" customFormat="1">
      <c r="I9518" s="3"/>
      <c r="P9518" s="59"/>
      <c r="Q9518" s="59"/>
      <c r="R9518" s="59"/>
      <c r="T9518" s="3"/>
      <c r="U9518" s="5"/>
      <c r="V9518" s="3"/>
      <c r="W9518" s="5"/>
      <c r="AE9518" s="7"/>
      <c r="AM9518" s="8"/>
      <c r="AT9518" s="9"/>
      <c r="GM9518" s="12"/>
      <c r="GN9518" s="12"/>
      <c r="GO9518" s="12"/>
      <c r="GP9518" s="12"/>
      <c r="GQ9518" s="12"/>
    </row>
    <row r="9519" spans="9:199" s="1" customFormat="1">
      <c r="I9519" s="3"/>
      <c r="P9519" s="59"/>
      <c r="Q9519" s="59"/>
      <c r="R9519" s="59"/>
      <c r="T9519" s="3"/>
      <c r="U9519" s="5"/>
      <c r="V9519" s="3"/>
      <c r="W9519" s="5"/>
      <c r="AE9519" s="7"/>
      <c r="AM9519" s="8"/>
      <c r="AT9519" s="9"/>
      <c r="GM9519" s="12"/>
      <c r="GN9519" s="12"/>
      <c r="GO9519" s="12"/>
      <c r="GP9519" s="12"/>
      <c r="GQ9519" s="12"/>
    </row>
    <row r="9520" spans="9:199" s="1" customFormat="1">
      <c r="I9520" s="3"/>
      <c r="P9520" s="59"/>
      <c r="Q9520" s="59"/>
      <c r="R9520" s="59"/>
      <c r="T9520" s="3"/>
      <c r="U9520" s="5"/>
      <c r="V9520" s="3"/>
      <c r="W9520" s="5"/>
      <c r="AE9520" s="7"/>
      <c r="AM9520" s="8"/>
      <c r="AT9520" s="9"/>
      <c r="GM9520" s="12"/>
      <c r="GN9520" s="12"/>
      <c r="GO9520" s="12"/>
      <c r="GP9520" s="12"/>
      <c r="GQ9520" s="12"/>
    </row>
    <row r="9521" spans="9:199" s="1" customFormat="1">
      <c r="I9521" s="3"/>
      <c r="P9521" s="59"/>
      <c r="Q9521" s="59"/>
      <c r="R9521" s="59"/>
      <c r="T9521" s="3"/>
      <c r="U9521" s="5"/>
      <c r="V9521" s="3"/>
      <c r="W9521" s="5"/>
      <c r="AE9521" s="7"/>
      <c r="AM9521" s="8"/>
      <c r="AT9521" s="9"/>
      <c r="GM9521" s="12"/>
      <c r="GN9521" s="12"/>
      <c r="GO9521" s="12"/>
      <c r="GP9521" s="12"/>
      <c r="GQ9521" s="12"/>
    </row>
    <row r="9522" spans="9:199" s="1" customFormat="1">
      <c r="I9522" s="3"/>
      <c r="P9522" s="59"/>
      <c r="Q9522" s="59"/>
      <c r="R9522" s="59"/>
      <c r="T9522" s="3"/>
      <c r="U9522" s="5"/>
      <c r="V9522" s="3"/>
      <c r="W9522" s="5"/>
      <c r="AE9522" s="7"/>
      <c r="AM9522" s="8"/>
      <c r="AT9522" s="9"/>
      <c r="GM9522" s="12"/>
      <c r="GN9522" s="12"/>
      <c r="GO9522" s="12"/>
      <c r="GP9522" s="12"/>
      <c r="GQ9522" s="12"/>
    </row>
    <row r="9523" spans="9:199" s="1" customFormat="1">
      <c r="I9523" s="3"/>
      <c r="P9523" s="59"/>
      <c r="Q9523" s="59"/>
      <c r="R9523" s="59"/>
      <c r="T9523" s="3"/>
      <c r="U9523" s="5"/>
      <c r="V9523" s="3"/>
      <c r="W9523" s="5"/>
      <c r="AE9523" s="7"/>
      <c r="AM9523" s="8"/>
      <c r="AT9523" s="9"/>
      <c r="GM9523" s="12"/>
      <c r="GN9523" s="12"/>
      <c r="GO9523" s="12"/>
      <c r="GP9523" s="12"/>
      <c r="GQ9523" s="12"/>
    </row>
    <row r="9524" spans="9:199" s="1" customFormat="1">
      <c r="I9524" s="3"/>
      <c r="P9524" s="59"/>
      <c r="Q9524" s="59"/>
      <c r="R9524" s="59"/>
      <c r="T9524" s="3"/>
      <c r="U9524" s="5"/>
      <c r="V9524" s="3"/>
      <c r="W9524" s="5"/>
      <c r="AE9524" s="7"/>
      <c r="AM9524" s="8"/>
      <c r="AT9524" s="9"/>
      <c r="GM9524" s="12"/>
      <c r="GN9524" s="12"/>
      <c r="GO9524" s="12"/>
      <c r="GP9524" s="12"/>
      <c r="GQ9524" s="12"/>
    </row>
    <row r="9525" spans="9:199" s="1" customFormat="1">
      <c r="I9525" s="3"/>
      <c r="P9525" s="59"/>
      <c r="Q9525" s="59"/>
      <c r="R9525" s="59"/>
      <c r="T9525" s="3"/>
      <c r="U9525" s="5"/>
      <c r="V9525" s="3"/>
      <c r="W9525" s="5"/>
      <c r="AE9525" s="7"/>
      <c r="AM9525" s="8"/>
      <c r="AT9525" s="9"/>
      <c r="GM9525" s="12"/>
      <c r="GN9525" s="12"/>
      <c r="GO9525" s="12"/>
      <c r="GP9525" s="12"/>
      <c r="GQ9525" s="12"/>
    </row>
    <row r="9526" spans="9:199" s="1" customFormat="1">
      <c r="I9526" s="3"/>
      <c r="P9526" s="59"/>
      <c r="Q9526" s="59"/>
      <c r="R9526" s="59"/>
      <c r="T9526" s="3"/>
      <c r="U9526" s="5"/>
      <c r="V9526" s="3"/>
      <c r="W9526" s="5"/>
      <c r="AE9526" s="7"/>
      <c r="AM9526" s="8"/>
      <c r="AT9526" s="9"/>
      <c r="GM9526" s="12"/>
      <c r="GN9526" s="12"/>
      <c r="GO9526" s="12"/>
      <c r="GP9526" s="12"/>
      <c r="GQ9526" s="12"/>
    </row>
    <row r="9527" spans="9:199" s="1" customFormat="1">
      <c r="I9527" s="3"/>
      <c r="P9527" s="59"/>
      <c r="Q9527" s="59"/>
      <c r="R9527" s="59"/>
      <c r="T9527" s="3"/>
      <c r="U9527" s="5"/>
      <c r="V9527" s="3"/>
      <c r="W9527" s="5"/>
      <c r="AE9527" s="7"/>
      <c r="AM9527" s="8"/>
      <c r="AT9527" s="9"/>
      <c r="GM9527" s="12"/>
      <c r="GN9527" s="12"/>
      <c r="GO9527" s="12"/>
      <c r="GP9527" s="12"/>
      <c r="GQ9527" s="12"/>
    </row>
    <row r="9528" spans="9:199" s="1" customFormat="1">
      <c r="I9528" s="3"/>
      <c r="P9528" s="59"/>
      <c r="Q9528" s="59"/>
      <c r="R9528" s="59"/>
      <c r="T9528" s="3"/>
      <c r="U9528" s="5"/>
      <c r="V9528" s="3"/>
      <c r="W9528" s="5"/>
      <c r="AE9528" s="7"/>
      <c r="AM9528" s="8"/>
      <c r="AT9528" s="9"/>
      <c r="GM9528" s="12"/>
      <c r="GN9528" s="12"/>
      <c r="GO9528" s="12"/>
      <c r="GP9528" s="12"/>
      <c r="GQ9528" s="12"/>
    </row>
    <row r="9529" spans="9:199" s="1" customFormat="1">
      <c r="I9529" s="3"/>
      <c r="P9529" s="59"/>
      <c r="Q9529" s="59"/>
      <c r="R9529" s="59"/>
      <c r="T9529" s="3"/>
      <c r="U9529" s="5"/>
      <c r="V9529" s="3"/>
      <c r="W9529" s="5"/>
      <c r="AE9529" s="7"/>
      <c r="AM9529" s="8"/>
      <c r="AT9529" s="9"/>
      <c r="GM9529" s="12"/>
      <c r="GN9529" s="12"/>
      <c r="GO9529" s="12"/>
      <c r="GP9529" s="12"/>
      <c r="GQ9529" s="12"/>
    </row>
    <row r="9530" spans="9:199" s="1" customFormat="1">
      <c r="I9530" s="3"/>
      <c r="P9530" s="59"/>
      <c r="Q9530" s="59"/>
      <c r="R9530" s="59"/>
      <c r="T9530" s="3"/>
      <c r="U9530" s="5"/>
      <c r="V9530" s="3"/>
      <c r="W9530" s="5"/>
      <c r="AE9530" s="7"/>
      <c r="AM9530" s="8"/>
      <c r="AT9530" s="9"/>
      <c r="GM9530" s="12"/>
      <c r="GN9530" s="12"/>
      <c r="GO9530" s="12"/>
      <c r="GP9530" s="12"/>
      <c r="GQ9530" s="12"/>
    </row>
    <row r="9531" spans="9:199" s="1" customFormat="1">
      <c r="I9531" s="3"/>
      <c r="P9531" s="59"/>
      <c r="Q9531" s="59"/>
      <c r="R9531" s="59"/>
      <c r="T9531" s="3"/>
      <c r="U9531" s="5"/>
      <c r="V9531" s="3"/>
      <c r="W9531" s="5"/>
      <c r="AE9531" s="7"/>
      <c r="AM9531" s="8"/>
      <c r="AT9531" s="9"/>
      <c r="GM9531" s="12"/>
      <c r="GN9531" s="12"/>
      <c r="GO9531" s="12"/>
      <c r="GP9531" s="12"/>
      <c r="GQ9531" s="12"/>
    </row>
    <row r="9532" spans="9:199" s="1" customFormat="1">
      <c r="I9532" s="3"/>
      <c r="P9532" s="59"/>
      <c r="Q9532" s="59"/>
      <c r="R9532" s="59"/>
      <c r="T9532" s="3"/>
      <c r="U9532" s="5"/>
      <c r="V9532" s="3"/>
      <c r="W9532" s="5"/>
      <c r="AE9532" s="7"/>
      <c r="AM9532" s="8"/>
      <c r="AT9532" s="9"/>
      <c r="GM9532" s="12"/>
      <c r="GN9532" s="12"/>
      <c r="GO9532" s="12"/>
      <c r="GP9532" s="12"/>
      <c r="GQ9532" s="12"/>
    </row>
    <row r="9533" spans="9:199" s="1" customFormat="1">
      <c r="I9533" s="3"/>
      <c r="P9533" s="59"/>
      <c r="Q9533" s="59"/>
      <c r="R9533" s="59"/>
      <c r="T9533" s="3"/>
      <c r="U9533" s="5"/>
      <c r="V9533" s="3"/>
      <c r="W9533" s="5"/>
      <c r="AE9533" s="7"/>
      <c r="AM9533" s="8"/>
      <c r="AT9533" s="9"/>
      <c r="GM9533" s="12"/>
      <c r="GN9533" s="12"/>
      <c r="GO9533" s="12"/>
      <c r="GP9533" s="12"/>
      <c r="GQ9533" s="12"/>
    </row>
    <row r="9534" spans="9:199" s="1" customFormat="1">
      <c r="I9534" s="3"/>
      <c r="P9534" s="59"/>
      <c r="Q9534" s="59"/>
      <c r="R9534" s="59"/>
      <c r="T9534" s="3"/>
      <c r="U9534" s="5"/>
      <c r="V9534" s="3"/>
      <c r="W9534" s="5"/>
      <c r="AE9534" s="7"/>
      <c r="AM9534" s="8"/>
      <c r="AT9534" s="9"/>
      <c r="GM9534" s="12"/>
      <c r="GN9534" s="12"/>
      <c r="GO9534" s="12"/>
      <c r="GP9534" s="12"/>
      <c r="GQ9534" s="12"/>
    </row>
    <row r="9535" spans="9:199" s="1" customFormat="1">
      <c r="I9535" s="3"/>
      <c r="P9535" s="59"/>
      <c r="Q9535" s="59"/>
      <c r="R9535" s="59"/>
      <c r="T9535" s="3"/>
      <c r="U9535" s="5"/>
      <c r="V9535" s="3"/>
      <c r="W9535" s="5"/>
      <c r="AE9535" s="7"/>
      <c r="AM9535" s="8"/>
      <c r="AT9535" s="9"/>
      <c r="GM9535" s="12"/>
      <c r="GN9535" s="12"/>
      <c r="GO9535" s="12"/>
      <c r="GP9535" s="12"/>
      <c r="GQ9535" s="12"/>
    </row>
    <row r="9536" spans="9:199" s="1" customFormat="1">
      <c r="I9536" s="3"/>
      <c r="P9536" s="59"/>
      <c r="Q9536" s="59"/>
      <c r="R9536" s="59"/>
      <c r="T9536" s="3"/>
      <c r="U9536" s="5"/>
      <c r="V9536" s="3"/>
      <c r="W9536" s="5"/>
      <c r="AE9536" s="7"/>
      <c r="AM9536" s="8"/>
      <c r="AT9536" s="9"/>
      <c r="GM9536" s="12"/>
      <c r="GN9536" s="12"/>
      <c r="GO9536" s="12"/>
      <c r="GP9536" s="12"/>
      <c r="GQ9536" s="12"/>
    </row>
    <row r="9537" spans="9:199" s="1" customFormat="1">
      <c r="I9537" s="3"/>
      <c r="P9537" s="59"/>
      <c r="Q9537" s="59"/>
      <c r="R9537" s="59"/>
      <c r="T9537" s="3"/>
      <c r="U9537" s="5"/>
      <c r="V9537" s="3"/>
      <c r="W9537" s="5"/>
      <c r="AE9537" s="7"/>
      <c r="AM9537" s="8"/>
      <c r="AT9537" s="9"/>
      <c r="GM9537" s="12"/>
      <c r="GN9537" s="12"/>
      <c r="GO9537" s="12"/>
      <c r="GP9537" s="12"/>
      <c r="GQ9537" s="12"/>
    </row>
    <row r="9538" spans="9:199" s="1" customFormat="1">
      <c r="I9538" s="3"/>
      <c r="P9538" s="59"/>
      <c r="Q9538" s="59"/>
      <c r="R9538" s="59"/>
      <c r="T9538" s="3"/>
      <c r="U9538" s="5"/>
      <c r="V9538" s="3"/>
      <c r="W9538" s="5"/>
      <c r="AE9538" s="7"/>
      <c r="AM9538" s="8"/>
      <c r="AT9538" s="9"/>
      <c r="GM9538" s="12"/>
      <c r="GN9538" s="12"/>
      <c r="GO9538" s="12"/>
      <c r="GP9538" s="12"/>
      <c r="GQ9538" s="12"/>
    </row>
    <row r="9539" spans="9:199" s="1" customFormat="1">
      <c r="I9539" s="3"/>
      <c r="P9539" s="59"/>
      <c r="Q9539" s="59"/>
      <c r="R9539" s="59"/>
      <c r="T9539" s="3"/>
      <c r="U9539" s="5"/>
      <c r="V9539" s="3"/>
      <c r="W9539" s="5"/>
      <c r="AE9539" s="7"/>
      <c r="AM9539" s="8"/>
      <c r="AT9539" s="9"/>
      <c r="GM9539" s="12"/>
      <c r="GN9539" s="12"/>
      <c r="GO9539" s="12"/>
      <c r="GP9539" s="12"/>
      <c r="GQ9539" s="12"/>
    </row>
    <row r="9540" spans="9:199" s="1" customFormat="1">
      <c r="I9540" s="3"/>
      <c r="P9540" s="59"/>
      <c r="Q9540" s="59"/>
      <c r="R9540" s="59"/>
      <c r="T9540" s="3"/>
      <c r="U9540" s="5"/>
      <c r="V9540" s="3"/>
      <c r="W9540" s="5"/>
      <c r="AE9540" s="7"/>
      <c r="AM9540" s="8"/>
      <c r="AT9540" s="9"/>
      <c r="GM9540" s="12"/>
      <c r="GN9540" s="12"/>
      <c r="GO9540" s="12"/>
      <c r="GP9540" s="12"/>
      <c r="GQ9540" s="12"/>
    </row>
    <row r="9541" spans="9:199" s="1" customFormat="1">
      <c r="I9541" s="3"/>
      <c r="P9541" s="59"/>
      <c r="Q9541" s="59"/>
      <c r="R9541" s="59"/>
      <c r="T9541" s="3"/>
      <c r="U9541" s="5"/>
      <c r="V9541" s="3"/>
      <c r="W9541" s="5"/>
      <c r="AE9541" s="7"/>
      <c r="AM9541" s="8"/>
      <c r="AT9541" s="9"/>
      <c r="GM9541" s="12"/>
      <c r="GN9541" s="12"/>
      <c r="GO9541" s="12"/>
      <c r="GP9541" s="12"/>
      <c r="GQ9541" s="12"/>
    </row>
    <row r="9542" spans="9:199" s="1" customFormat="1">
      <c r="I9542" s="3"/>
      <c r="P9542" s="59"/>
      <c r="Q9542" s="59"/>
      <c r="R9542" s="59"/>
      <c r="T9542" s="3"/>
      <c r="U9542" s="5"/>
      <c r="V9542" s="3"/>
      <c r="W9542" s="5"/>
      <c r="AE9542" s="7"/>
      <c r="AM9542" s="8"/>
      <c r="AT9542" s="9"/>
      <c r="GM9542" s="12"/>
      <c r="GN9542" s="12"/>
      <c r="GO9542" s="12"/>
      <c r="GP9542" s="12"/>
      <c r="GQ9542" s="12"/>
    </row>
    <row r="9543" spans="9:199" s="1" customFormat="1">
      <c r="I9543" s="3"/>
      <c r="P9543" s="59"/>
      <c r="Q9543" s="59"/>
      <c r="R9543" s="59"/>
      <c r="T9543" s="3"/>
      <c r="U9543" s="5"/>
      <c r="V9543" s="3"/>
      <c r="W9543" s="5"/>
      <c r="AE9543" s="7"/>
      <c r="AM9543" s="8"/>
      <c r="AT9543" s="9"/>
      <c r="GM9543" s="12"/>
      <c r="GN9543" s="12"/>
      <c r="GO9543" s="12"/>
      <c r="GP9543" s="12"/>
      <c r="GQ9543" s="12"/>
    </row>
    <row r="9544" spans="9:199" s="1" customFormat="1">
      <c r="I9544" s="3"/>
      <c r="P9544" s="59"/>
      <c r="Q9544" s="59"/>
      <c r="R9544" s="59"/>
      <c r="T9544" s="3"/>
      <c r="U9544" s="5"/>
      <c r="V9544" s="3"/>
      <c r="W9544" s="5"/>
      <c r="AE9544" s="7"/>
      <c r="AM9544" s="8"/>
      <c r="AT9544" s="9"/>
      <c r="GM9544" s="12"/>
      <c r="GN9544" s="12"/>
      <c r="GO9544" s="12"/>
      <c r="GP9544" s="12"/>
      <c r="GQ9544" s="12"/>
    </row>
    <row r="9545" spans="9:199" s="1" customFormat="1">
      <c r="I9545" s="3"/>
      <c r="P9545" s="59"/>
      <c r="Q9545" s="59"/>
      <c r="R9545" s="59"/>
      <c r="T9545" s="3"/>
      <c r="U9545" s="5"/>
      <c r="V9545" s="3"/>
      <c r="W9545" s="5"/>
      <c r="AE9545" s="7"/>
      <c r="AM9545" s="8"/>
      <c r="AT9545" s="9"/>
      <c r="GM9545" s="12"/>
      <c r="GN9545" s="12"/>
      <c r="GO9545" s="12"/>
      <c r="GP9545" s="12"/>
      <c r="GQ9545" s="12"/>
    </row>
    <row r="9546" spans="9:199" s="1" customFormat="1">
      <c r="I9546" s="3"/>
      <c r="P9546" s="59"/>
      <c r="Q9546" s="59"/>
      <c r="R9546" s="59"/>
      <c r="T9546" s="3"/>
      <c r="U9546" s="5"/>
      <c r="V9546" s="3"/>
      <c r="W9546" s="5"/>
      <c r="AE9546" s="7"/>
      <c r="AM9546" s="8"/>
      <c r="AT9546" s="9"/>
      <c r="GM9546" s="12"/>
      <c r="GN9546" s="12"/>
      <c r="GO9546" s="12"/>
      <c r="GP9546" s="12"/>
      <c r="GQ9546" s="12"/>
    </row>
    <row r="9547" spans="9:199" s="1" customFormat="1">
      <c r="I9547" s="3"/>
      <c r="P9547" s="59"/>
      <c r="Q9547" s="59"/>
      <c r="R9547" s="59"/>
      <c r="T9547" s="3"/>
      <c r="U9547" s="5"/>
      <c r="V9547" s="3"/>
      <c r="W9547" s="5"/>
      <c r="AE9547" s="7"/>
      <c r="AM9547" s="8"/>
      <c r="AT9547" s="9"/>
      <c r="GM9547" s="12"/>
      <c r="GN9547" s="12"/>
      <c r="GO9547" s="12"/>
      <c r="GP9547" s="12"/>
      <c r="GQ9547" s="12"/>
    </row>
    <row r="9548" spans="9:199" s="1" customFormat="1">
      <c r="I9548" s="3"/>
      <c r="P9548" s="59"/>
      <c r="Q9548" s="59"/>
      <c r="R9548" s="59"/>
      <c r="T9548" s="3"/>
      <c r="U9548" s="5"/>
      <c r="V9548" s="3"/>
      <c r="W9548" s="5"/>
      <c r="AE9548" s="7"/>
      <c r="AM9548" s="8"/>
      <c r="AT9548" s="9"/>
      <c r="GM9548" s="12"/>
      <c r="GN9548" s="12"/>
      <c r="GO9548" s="12"/>
      <c r="GP9548" s="12"/>
      <c r="GQ9548" s="12"/>
    </row>
    <row r="9549" spans="9:199" s="1" customFormat="1">
      <c r="I9549" s="3"/>
      <c r="P9549" s="59"/>
      <c r="Q9549" s="59"/>
      <c r="R9549" s="59"/>
      <c r="T9549" s="3"/>
      <c r="U9549" s="5"/>
      <c r="V9549" s="3"/>
      <c r="W9549" s="5"/>
      <c r="AE9549" s="7"/>
      <c r="AM9549" s="8"/>
      <c r="AT9549" s="9"/>
      <c r="GM9549" s="12"/>
      <c r="GN9549" s="12"/>
      <c r="GO9549" s="12"/>
      <c r="GP9549" s="12"/>
      <c r="GQ9549" s="12"/>
    </row>
    <row r="9550" spans="9:199" s="1" customFormat="1">
      <c r="I9550" s="3"/>
      <c r="P9550" s="59"/>
      <c r="Q9550" s="59"/>
      <c r="R9550" s="59"/>
      <c r="T9550" s="3"/>
      <c r="U9550" s="5"/>
      <c r="V9550" s="3"/>
      <c r="W9550" s="5"/>
      <c r="AE9550" s="7"/>
      <c r="AM9550" s="8"/>
      <c r="AT9550" s="9"/>
      <c r="GM9550" s="12"/>
      <c r="GN9550" s="12"/>
      <c r="GO9550" s="12"/>
      <c r="GP9550" s="12"/>
      <c r="GQ9550" s="12"/>
    </row>
    <row r="9551" spans="9:199" s="1" customFormat="1">
      <c r="I9551" s="3"/>
      <c r="P9551" s="59"/>
      <c r="Q9551" s="59"/>
      <c r="R9551" s="59"/>
      <c r="T9551" s="3"/>
      <c r="U9551" s="5"/>
      <c r="V9551" s="3"/>
      <c r="W9551" s="5"/>
      <c r="AE9551" s="7"/>
      <c r="AM9551" s="8"/>
      <c r="AT9551" s="9"/>
      <c r="GM9551" s="12"/>
      <c r="GN9551" s="12"/>
      <c r="GO9551" s="12"/>
      <c r="GP9551" s="12"/>
      <c r="GQ9551" s="12"/>
    </row>
    <row r="9552" spans="9:199" s="1" customFormat="1">
      <c r="I9552" s="3"/>
      <c r="P9552" s="59"/>
      <c r="Q9552" s="59"/>
      <c r="R9552" s="59"/>
      <c r="T9552" s="3"/>
      <c r="U9552" s="5"/>
      <c r="V9552" s="3"/>
      <c r="W9552" s="5"/>
      <c r="AE9552" s="7"/>
      <c r="AM9552" s="8"/>
      <c r="AT9552" s="9"/>
      <c r="GM9552" s="12"/>
      <c r="GN9552" s="12"/>
      <c r="GO9552" s="12"/>
      <c r="GP9552" s="12"/>
      <c r="GQ9552" s="12"/>
    </row>
    <row r="9553" spans="9:199" s="1" customFormat="1">
      <c r="I9553" s="3"/>
      <c r="P9553" s="59"/>
      <c r="Q9553" s="59"/>
      <c r="R9553" s="59"/>
      <c r="T9553" s="3"/>
      <c r="U9553" s="5"/>
      <c r="V9553" s="3"/>
      <c r="W9553" s="5"/>
      <c r="AE9553" s="7"/>
      <c r="AM9553" s="8"/>
      <c r="AT9553" s="9"/>
      <c r="GM9553" s="12"/>
      <c r="GN9553" s="12"/>
      <c r="GO9553" s="12"/>
      <c r="GP9553" s="12"/>
      <c r="GQ9553" s="12"/>
    </row>
    <row r="9554" spans="9:199" s="1" customFormat="1">
      <c r="I9554" s="3"/>
      <c r="P9554" s="59"/>
      <c r="Q9554" s="59"/>
      <c r="R9554" s="59"/>
      <c r="T9554" s="3"/>
      <c r="U9554" s="5"/>
      <c r="V9554" s="3"/>
      <c r="W9554" s="5"/>
      <c r="AE9554" s="7"/>
      <c r="AM9554" s="8"/>
      <c r="AT9554" s="9"/>
      <c r="GM9554" s="12"/>
      <c r="GN9554" s="12"/>
      <c r="GO9554" s="12"/>
      <c r="GP9554" s="12"/>
      <c r="GQ9554" s="12"/>
    </row>
    <row r="9555" spans="9:199" s="1" customFormat="1">
      <c r="I9555" s="3"/>
      <c r="P9555" s="59"/>
      <c r="Q9555" s="59"/>
      <c r="R9555" s="59"/>
      <c r="T9555" s="3"/>
      <c r="U9555" s="5"/>
      <c r="V9555" s="3"/>
      <c r="W9555" s="5"/>
      <c r="AE9555" s="7"/>
      <c r="AM9555" s="8"/>
      <c r="AT9555" s="9"/>
      <c r="GM9555" s="12"/>
      <c r="GN9555" s="12"/>
      <c r="GO9555" s="12"/>
      <c r="GP9555" s="12"/>
      <c r="GQ9555" s="12"/>
    </row>
    <row r="9556" spans="9:199" s="1" customFormat="1">
      <c r="I9556" s="3"/>
      <c r="P9556" s="59"/>
      <c r="Q9556" s="59"/>
      <c r="R9556" s="59"/>
      <c r="T9556" s="3"/>
      <c r="U9556" s="5"/>
      <c r="V9556" s="3"/>
      <c r="W9556" s="5"/>
      <c r="AE9556" s="7"/>
      <c r="AM9556" s="8"/>
      <c r="AT9556" s="9"/>
      <c r="GM9556" s="12"/>
      <c r="GN9556" s="12"/>
      <c r="GO9556" s="12"/>
      <c r="GP9556" s="12"/>
      <c r="GQ9556" s="12"/>
    </row>
    <row r="9557" spans="9:199" s="1" customFormat="1">
      <c r="I9557" s="3"/>
      <c r="P9557" s="59"/>
      <c r="Q9557" s="59"/>
      <c r="R9557" s="59"/>
      <c r="T9557" s="3"/>
      <c r="U9557" s="5"/>
      <c r="V9557" s="3"/>
      <c r="W9557" s="5"/>
      <c r="AE9557" s="7"/>
      <c r="AM9557" s="8"/>
      <c r="AT9557" s="9"/>
      <c r="GM9557" s="12"/>
      <c r="GN9557" s="12"/>
      <c r="GO9557" s="12"/>
      <c r="GP9557" s="12"/>
      <c r="GQ9557" s="12"/>
    </row>
    <row r="9558" spans="9:199" s="1" customFormat="1">
      <c r="I9558" s="3"/>
      <c r="P9558" s="59"/>
      <c r="Q9558" s="59"/>
      <c r="R9558" s="59"/>
      <c r="T9558" s="3"/>
      <c r="U9558" s="5"/>
      <c r="V9558" s="3"/>
      <c r="W9558" s="5"/>
      <c r="AE9558" s="7"/>
      <c r="AM9558" s="8"/>
      <c r="AT9558" s="9"/>
      <c r="GM9558" s="12"/>
      <c r="GN9558" s="12"/>
      <c r="GO9558" s="12"/>
      <c r="GP9558" s="12"/>
      <c r="GQ9558" s="12"/>
    </row>
    <row r="9559" spans="9:199" s="1" customFormat="1">
      <c r="I9559" s="3"/>
      <c r="P9559" s="59"/>
      <c r="Q9559" s="59"/>
      <c r="R9559" s="59"/>
      <c r="T9559" s="3"/>
      <c r="U9559" s="5"/>
      <c r="V9559" s="3"/>
      <c r="W9559" s="5"/>
      <c r="AE9559" s="7"/>
      <c r="AM9559" s="8"/>
      <c r="AT9559" s="9"/>
      <c r="GM9559" s="12"/>
      <c r="GN9559" s="12"/>
      <c r="GO9559" s="12"/>
      <c r="GP9559" s="12"/>
      <c r="GQ9559" s="12"/>
    </row>
    <row r="9560" spans="9:199" s="1" customFormat="1">
      <c r="I9560" s="3"/>
      <c r="P9560" s="59"/>
      <c r="Q9560" s="59"/>
      <c r="R9560" s="59"/>
      <c r="T9560" s="3"/>
      <c r="U9560" s="5"/>
      <c r="V9560" s="3"/>
      <c r="W9560" s="5"/>
      <c r="AE9560" s="7"/>
      <c r="AM9560" s="8"/>
      <c r="AT9560" s="9"/>
      <c r="GM9560" s="12"/>
      <c r="GN9560" s="12"/>
      <c r="GO9560" s="12"/>
      <c r="GP9560" s="12"/>
      <c r="GQ9560" s="12"/>
    </row>
    <row r="9561" spans="9:199" s="1" customFormat="1">
      <c r="I9561" s="3"/>
      <c r="P9561" s="59"/>
      <c r="Q9561" s="59"/>
      <c r="R9561" s="59"/>
      <c r="T9561" s="3"/>
      <c r="U9561" s="5"/>
      <c r="V9561" s="3"/>
      <c r="W9561" s="5"/>
      <c r="AE9561" s="7"/>
      <c r="AM9561" s="8"/>
      <c r="AT9561" s="9"/>
      <c r="GM9561" s="12"/>
      <c r="GN9561" s="12"/>
      <c r="GO9561" s="12"/>
      <c r="GP9561" s="12"/>
      <c r="GQ9561" s="12"/>
    </row>
    <row r="9562" spans="9:199" s="1" customFormat="1">
      <c r="I9562" s="3"/>
      <c r="P9562" s="59"/>
      <c r="Q9562" s="59"/>
      <c r="R9562" s="59"/>
      <c r="T9562" s="3"/>
      <c r="U9562" s="5"/>
      <c r="V9562" s="3"/>
      <c r="W9562" s="5"/>
      <c r="AE9562" s="7"/>
      <c r="AM9562" s="8"/>
      <c r="AT9562" s="9"/>
      <c r="GM9562" s="12"/>
      <c r="GN9562" s="12"/>
      <c r="GO9562" s="12"/>
      <c r="GP9562" s="12"/>
      <c r="GQ9562" s="12"/>
    </row>
    <row r="9563" spans="9:199" s="1" customFormat="1">
      <c r="I9563" s="3"/>
      <c r="P9563" s="59"/>
      <c r="Q9563" s="59"/>
      <c r="R9563" s="59"/>
      <c r="T9563" s="3"/>
      <c r="U9563" s="5"/>
      <c r="V9563" s="3"/>
      <c r="W9563" s="5"/>
      <c r="AE9563" s="7"/>
      <c r="AM9563" s="8"/>
      <c r="AT9563" s="9"/>
      <c r="GM9563" s="12"/>
      <c r="GN9563" s="12"/>
      <c r="GO9563" s="12"/>
      <c r="GP9563" s="12"/>
      <c r="GQ9563" s="12"/>
    </row>
    <row r="9564" spans="9:199" s="1" customFormat="1">
      <c r="I9564" s="3"/>
      <c r="P9564" s="59"/>
      <c r="Q9564" s="59"/>
      <c r="R9564" s="59"/>
      <c r="T9564" s="3"/>
      <c r="U9564" s="5"/>
      <c r="V9564" s="3"/>
      <c r="W9564" s="5"/>
      <c r="AE9564" s="7"/>
      <c r="AM9564" s="8"/>
      <c r="AT9564" s="9"/>
      <c r="GM9564" s="12"/>
      <c r="GN9564" s="12"/>
      <c r="GO9564" s="12"/>
      <c r="GP9564" s="12"/>
      <c r="GQ9564" s="12"/>
    </row>
    <row r="9565" spans="9:199" s="1" customFormat="1">
      <c r="I9565" s="3"/>
      <c r="P9565" s="59"/>
      <c r="Q9565" s="59"/>
      <c r="R9565" s="59"/>
      <c r="T9565" s="3"/>
      <c r="U9565" s="5"/>
      <c r="V9565" s="3"/>
      <c r="W9565" s="5"/>
      <c r="AE9565" s="7"/>
      <c r="AM9565" s="8"/>
      <c r="AT9565" s="9"/>
      <c r="GM9565" s="12"/>
      <c r="GN9565" s="12"/>
      <c r="GO9565" s="12"/>
      <c r="GP9565" s="12"/>
      <c r="GQ9565" s="12"/>
    </row>
    <row r="9566" spans="9:199" s="1" customFormat="1">
      <c r="I9566" s="3"/>
      <c r="P9566" s="59"/>
      <c r="Q9566" s="59"/>
      <c r="R9566" s="59"/>
      <c r="T9566" s="3"/>
      <c r="U9566" s="5"/>
      <c r="V9566" s="3"/>
      <c r="W9566" s="5"/>
      <c r="AE9566" s="7"/>
      <c r="AM9566" s="8"/>
      <c r="AT9566" s="9"/>
      <c r="GM9566" s="12"/>
      <c r="GN9566" s="12"/>
      <c r="GO9566" s="12"/>
      <c r="GP9566" s="12"/>
      <c r="GQ9566" s="12"/>
    </row>
    <row r="9567" spans="9:199" s="1" customFormat="1">
      <c r="I9567" s="3"/>
      <c r="P9567" s="59"/>
      <c r="Q9567" s="59"/>
      <c r="R9567" s="59"/>
      <c r="T9567" s="3"/>
      <c r="U9567" s="5"/>
      <c r="V9567" s="3"/>
      <c r="W9567" s="5"/>
      <c r="AE9567" s="7"/>
      <c r="AM9567" s="8"/>
      <c r="AT9567" s="9"/>
      <c r="GM9567" s="12"/>
      <c r="GN9567" s="12"/>
      <c r="GO9567" s="12"/>
      <c r="GP9567" s="12"/>
      <c r="GQ9567" s="12"/>
    </row>
    <row r="9568" spans="9:199" s="1" customFormat="1">
      <c r="I9568" s="3"/>
      <c r="P9568" s="59"/>
      <c r="Q9568" s="59"/>
      <c r="R9568" s="59"/>
      <c r="T9568" s="3"/>
      <c r="U9568" s="5"/>
      <c r="V9568" s="3"/>
      <c r="W9568" s="5"/>
      <c r="AE9568" s="7"/>
      <c r="AM9568" s="8"/>
      <c r="AT9568" s="9"/>
      <c r="GM9568" s="12"/>
      <c r="GN9568" s="12"/>
      <c r="GO9568" s="12"/>
      <c r="GP9568" s="12"/>
      <c r="GQ9568" s="12"/>
    </row>
    <row r="9569" spans="9:199" s="1" customFormat="1">
      <c r="I9569" s="3"/>
      <c r="P9569" s="59"/>
      <c r="Q9569" s="59"/>
      <c r="R9569" s="59"/>
      <c r="T9569" s="3"/>
      <c r="U9569" s="5"/>
      <c r="V9569" s="3"/>
      <c r="W9569" s="5"/>
      <c r="AE9569" s="7"/>
      <c r="AM9569" s="8"/>
      <c r="AT9569" s="9"/>
      <c r="GM9569" s="12"/>
      <c r="GN9569" s="12"/>
      <c r="GO9569" s="12"/>
      <c r="GP9569" s="12"/>
      <c r="GQ9569" s="12"/>
    </row>
    <row r="9570" spans="9:199" s="1" customFormat="1">
      <c r="I9570" s="3"/>
      <c r="P9570" s="59"/>
      <c r="Q9570" s="59"/>
      <c r="R9570" s="59"/>
      <c r="T9570" s="3"/>
      <c r="U9570" s="5"/>
      <c r="V9570" s="3"/>
      <c r="W9570" s="5"/>
      <c r="AE9570" s="7"/>
      <c r="AM9570" s="8"/>
      <c r="AT9570" s="9"/>
      <c r="GM9570" s="12"/>
      <c r="GN9570" s="12"/>
      <c r="GO9570" s="12"/>
      <c r="GP9570" s="12"/>
      <c r="GQ9570" s="12"/>
    </row>
    <row r="9571" spans="9:199" s="1" customFormat="1">
      <c r="I9571" s="3"/>
      <c r="P9571" s="59"/>
      <c r="Q9571" s="59"/>
      <c r="R9571" s="59"/>
      <c r="T9571" s="3"/>
      <c r="U9571" s="5"/>
      <c r="V9571" s="3"/>
      <c r="W9571" s="5"/>
      <c r="AE9571" s="7"/>
      <c r="AM9571" s="8"/>
      <c r="AT9571" s="9"/>
      <c r="GM9571" s="12"/>
      <c r="GN9571" s="12"/>
      <c r="GO9571" s="12"/>
      <c r="GP9571" s="12"/>
      <c r="GQ9571" s="12"/>
    </row>
    <row r="9572" spans="9:199" s="1" customFormat="1">
      <c r="I9572" s="3"/>
      <c r="P9572" s="59"/>
      <c r="Q9572" s="59"/>
      <c r="R9572" s="59"/>
      <c r="T9572" s="3"/>
      <c r="U9572" s="5"/>
      <c r="V9572" s="3"/>
      <c r="W9572" s="5"/>
      <c r="AE9572" s="7"/>
      <c r="AM9572" s="8"/>
      <c r="AT9572" s="9"/>
      <c r="GM9572" s="12"/>
      <c r="GN9572" s="12"/>
      <c r="GO9572" s="12"/>
      <c r="GP9572" s="12"/>
      <c r="GQ9572" s="12"/>
    </row>
    <row r="9573" spans="9:199" s="1" customFormat="1">
      <c r="I9573" s="3"/>
      <c r="P9573" s="59"/>
      <c r="Q9573" s="59"/>
      <c r="R9573" s="59"/>
      <c r="T9573" s="3"/>
      <c r="U9573" s="5"/>
      <c r="V9573" s="3"/>
      <c r="W9573" s="5"/>
      <c r="AE9573" s="7"/>
      <c r="AM9573" s="8"/>
      <c r="AT9573" s="9"/>
      <c r="GM9573" s="12"/>
      <c r="GN9573" s="12"/>
      <c r="GO9573" s="12"/>
      <c r="GP9573" s="12"/>
      <c r="GQ9573" s="12"/>
    </row>
    <row r="9574" spans="9:199" s="1" customFormat="1">
      <c r="I9574" s="3"/>
      <c r="P9574" s="59"/>
      <c r="Q9574" s="59"/>
      <c r="R9574" s="59"/>
      <c r="T9574" s="3"/>
      <c r="U9574" s="5"/>
      <c r="V9574" s="3"/>
      <c r="W9574" s="5"/>
      <c r="AE9574" s="7"/>
      <c r="AM9574" s="8"/>
      <c r="AT9574" s="9"/>
      <c r="GM9574" s="12"/>
      <c r="GN9574" s="12"/>
      <c r="GO9574" s="12"/>
      <c r="GP9574" s="12"/>
      <c r="GQ9574" s="12"/>
    </row>
    <row r="9575" spans="9:199" s="1" customFormat="1">
      <c r="I9575" s="3"/>
      <c r="P9575" s="59"/>
      <c r="Q9575" s="59"/>
      <c r="R9575" s="59"/>
      <c r="T9575" s="3"/>
      <c r="U9575" s="5"/>
      <c r="V9575" s="3"/>
      <c r="W9575" s="5"/>
      <c r="AE9575" s="7"/>
      <c r="AM9575" s="8"/>
      <c r="AT9575" s="9"/>
      <c r="GM9575" s="12"/>
      <c r="GN9575" s="12"/>
      <c r="GO9575" s="12"/>
      <c r="GP9575" s="12"/>
      <c r="GQ9575" s="12"/>
    </row>
    <row r="9576" spans="9:199" s="1" customFormat="1">
      <c r="I9576" s="3"/>
      <c r="P9576" s="59"/>
      <c r="Q9576" s="59"/>
      <c r="R9576" s="59"/>
      <c r="T9576" s="3"/>
      <c r="U9576" s="5"/>
      <c r="V9576" s="3"/>
      <c r="W9576" s="5"/>
      <c r="AE9576" s="7"/>
      <c r="AM9576" s="8"/>
      <c r="AT9576" s="9"/>
      <c r="GM9576" s="12"/>
      <c r="GN9576" s="12"/>
      <c r="GO9576" s="12"/>
      <c r="GP9576" s="12"/>
      <c r="GQ9576" s="12"/>
    </row>
    <row r="9577" spans="9:199" s="1" customFormat="1">
      <c r="I9577" s="3"/>
      <c r="P9577" s="59"/>
      <c r="Q9577" s="59"/>
      <c r="R9577" s="59"/>
      <c r="T9577" s="3"/>
      <c r="U9577" s="5"/>
      <c r="V9577" s="3"/>
      <c r="W9577" s="5"/>
      <c r="AE9577" s="7"/>
      <c r="AM9577" s="8"/>
      <c r="AT9577" s="9"/>
      <c r="GM9577" s="12"/>
      <c r="GN9577" s="12"/>
      <c r="GO9577" s="12"/>
      <c r="GP9577" s="12"/>
      <c r="GQ9577" s="12"/>
    </row>
    <row r="9578" spans="9:199" s="1" customFormat="1">
      <c r="I9578" s="3"/>
      <c r="P9578" s="59"/>
      <c r="Q9578" s="59"/>
      <c r="R9578" s="59"/>
      <c r="T9578" s="3"/>
      <c r="U9578" s="5"/>
      <c r="V9578" s="3"/>
      <c r="W9578" s="5"/>
      <c r="AE9578" s="7"/>
      <c r="AM9578" s="8"/>
      <c r="AT9578" s="9"/>
      <c r="GM9578" s="12"/>
      <c r="GN9578" s="12"/>
      <c r="GO9578" s="12"/>
      <c r="GP9578" s="12"/>
      <c r="GQ9578" s="12"/>
    </row>
    <row r="9579" spans="9:199" s="1" customFormat="1">
      <c r="I9579" s="3"/>
      <c r="P9579" s="59"/>
      <c r="Q9579" s="59"/>
      <c r="R9579" s="59"/>
      <c r="T9579" s="3"/>
      <c r="U9579" s="5"/>
      <c r="V9579" s="3"/>
      <c r="W9579" s="5"/>
      <c r="AE9579" s="7"/>
      <c r="AM9579" s="8"/>
      <c r="AT9579" s="9"/>
      <c r="GM9579" s="12"/>
      <c r="GN9579" s="12"/>
      <c r="GO9579" s="12"/>
      <c r="GP9579" s="12"/>
      <c r="GQ9579" s="12"/>
    </row>
    <row r="9580" spans="9:199" s="1" customFormat="1">
      <c r="I9580" s="3"/>
      <c r="P9580" s="59"/>
      <c r="Q9580" s="59"/>
      <c r="R9580" s="59"/>
      <c r="T9580" s="3"/>
      <c r="U9580" s="5"/>
      <c r="V9580" s="3"/>
      <c r="W9580" s="5"/>
      <c r="AE9580" s="7"/>
      <c r="AM9580" s="8"/>
      <c r="AT9580" s="9"/>
      <c r="GM9580" s="12"/>
      <c r="GN9580" s="12"/>
      <c r="GO9580" s="12"/>
      <c r="GP9580" s="12"/>
      <c r="GQ9580" s="12"/>
    </row>
    <row r="9581" spans="9:199" s="1" customFormat="1">
      <c r="I9581" s="3"/>
      <c r="P9581" s="59"/>
      <c r="Q9581" s="59"/>
      <c r="R9581" s="59"/>
      <c r="T9581" s="3"/>
      <c r="U9581" s="5"/>
      <c r="V9581" s="3"/>
      <c r="W9581" s="5"/>
      <c r="AE9581" s="7"/>
      <c r="AM9581" s="8"/>
      <c r="AT9581" s="9"/>
      <c r="GM9581" s="12"/>
      <c r="GN9581" s="12"/>
      <c r="GO9581" s="12"/>
      <c r="GP9581" s="12"/>
      <c r="GQ9581" s="12"/>
    </row>
    <row r="9582" spans="9:199" s="1" customFormat="1">
      <c r="I9582" s="3"/>
      <c r="P9582" s="59"/>
      <c r="Q9582" s="59"/>
      <c r="R9582" s="59"/>
      <c r="T9582" s="3"/>
      <c r="U9582" s="5"/>
      <c r="V9582" s="3"/>
      <c r="W9582" s="5"/>
      <c r="AE9582" s="7"/>
      <c r="AM9582" s="8"/>
      <c r="AT9582" s="9"/>
      <c r="GM9582" s="12"/>
      <c r="GN9582" s="12"/>
      <c r="GO9582" s="12"/>
      <c r="GP9582" s="12"/>
      <c r="GQ9582" s="12"/>
    </row>
    <row r="9583" spans="9:199" s="1" customFormat="1">
      <c r="I9583" s="3"/>
      <c r="P9583" s="59"/>
      <c r="Q9583" s="59"/>
      <c r="R9583" s="59"/>
      <c r="T9583" s="3"/>
      <c r="U9583" s="5"/>
      <c r="V9583" s="3"/>
      <c r="W9583" s="5"/>
      <c r="AE9583" s="7"/>
      <c r="AM9583" s="8"/>
      <c r="AT9583" s="9"/>
      <c r="GM9583" s="12"/>
      <c r="GN9583" s="12"/>
      <c r="GO9583" s="12"/>
      <c r="GP9583" s="12"/>
      <c r="GQ9583" s="12"/>
    </row>
    <row r="9584" spans="9:199" s="1" customFormat="1">
      <c r="I9584" s="3"/>
      <c r="P9584" s="59"/>
      <c r="Q9584" s="59"/>
      <c r="R9584" s="59"/>
      <c r="T9584" s="3"/>
      <c r="U9584" s="5"/>
      <c r="V9584" s="3"/>
      <c r="W9584" s="5"/>
      <c r="AE9584" s="7"/>
      <c r="AM9584" s="8"/>
      <c r="AT9584" s="9"/>
      <c r="GM9584" s="12"/>
      <c r="GN9584" s="12"/>
      <c r="GO9584" s="12"/>
      <c r="GP9584" s="12"/>
      <c r="GQ9584" s="12"/>
    </row>
    <row r="9585" spans="9:199" s="1" customFormat="1">
      <c r="I9585" s="3"/>
      <c r="P9585" s="59"/>
      <c r="Q9585" s="59"/>
      <c r="R9585" s="59"/>
      <c r="T9585" s="3"/>
      <c r="U9585" s="5"/>
      <c r="V9585" s="3"/>
      <c r="W9585" s="5"/>
      <c r="AE9585" s="7"/>
      <c r="AM9585" s="8"/>
      <c r="AT9585" s="9"/>
      <c r="GM9585" s="12"/>
      <c r="GN9585" s="12"/>
      <c r="GO9585" s="12"/>
      <c r="GP9585" s="12"/>
      <c r="GQ9585" s="12"/>
    </row>
    <row r="9586" spans="9:199" s="1" customFormat="1">
      <c r="I9586" s="3"/>
      <c r="P9586" s="59"/>
      <c r="Q9586" s="59"/>
      <c r="R9586" s="59"/>
      <c r="T9586" s="3"/>
      <c r="U9586" s="5"/>
      <c r="V9586" s="3"/>
      <c r="W9586" s="5"/>
      <c r="AE9586" s="7"/>
      <c r="AM9586" s="8"/>
      <c r="AT9586" s="9"/>
      <c r="GM9586" s="12"/>
      <c r="GN9586" s="12"/>
      <c r="GO9586" s="12"/>
      <c r="GP9586" s="12"/>
      <c r="GQ9586" s="12"/>
    </row>
    <row r="9587" spans="9:199" s="1" customFormat="1">
      <c r="I9587" s="3"/>
      <c r="P9587" s="59"/>
      <c r="Q9587" s="59"/>
      <c r="R9587" s="59"/>
      <c r="T9587" s="3"/>
      <c r="U9587" s="5"/>
      <c r="V9587" s="3"/>
      <c r="W9587" s="5"/>
      <c r="AE9587" s="7"/>
      <c r="AM9587" s="8"/>
      <c r="AT9587" s="9"/>
      <c r="GM9587" s="12"/>
      <c r="GN9587" s="12"/>
      <c r="GO9587" s="12"/>
      <c r="GP9587" s="12"/>
      <c r="GQ9587" s="12"/>
    </row>
    <row r="9588" spans="9:199" s="1" customFormat="1">
      <c r="I9588" s="3"/>
      <c r="P9588" s="59"/>
      <c r="Q9588" s="59"/>
      <c r="R9588" s="59"/>
      <c r="T9588" s="3"/>
      <c r="U9588" s="5"/>
      <c r="V9588" s="3"/>
      <c r="W9588" s="5"/>
      <c r="AE9588" s="7"/>
      <c r="AM9588" s="8"/>
      <c r="AT9588" s="9"/>
      <c r="GM9588" s="12"/>
      <c r="GN9588" s="12"/>
      <c r="GO9588" s="12"/>
      <c r="GP9588" s="12"/>
      <c r="GQ9588" s="12"/>
    </row>
    <row r="9589" spans="9:199" s="1" customFormat="1">
      <c r="I9589" s="3"/>
      <c r="P9589" s="59"/>
      <c r="Q9589" s="59"/>
      <c r="R9589" s="59"/>
      <c r="T9589" s="3"/>
      <c r="U9589" s="5"/>
      <c r="V9589" s="3"/>
      <c r="W9589" s="5"/>
      <c r="AE9589" s="7"/>
      <c r="AM9589" s="8"/>
      <c r="AT9589" s="9"/>
      <c r="GM9589" s="12"/>
      <c r="GN9589" s="12"/>
      <c r="GO9589" s="12"/>
      <c r="GP9589" s="12"/>
      <c r="GQ9589" s="12"/>
    </row>
    <row r="9590" spans="9:199" s="1" customFormat="1">
      <c r="I9590" s="3"/>
      <c r="P9590" s="59"/>
      <c r="Q9590" s="59"/>
      <c r="R9590" s="59"/>
      <c r="T9590" s="3"/>
      <c r="U9590" s="5"/>
      <c r="V9590" s="3"/>
      <c r="W9590" s="5"/>
      <c r="AE9590" s="7"/>
      <c r="AM9590" s="8"/>
      <c r="AT9590" s="9"/>
      <c r="GM9590" s="12"/>
      <c r="GN9590" s="12"/>
      <c r="GO9590" s="12"/>
      <c r="GP9590" s="12"/>
      <c r="GQ9590" s="12"/>
    </row>
    <row r="9591" spans="9:199" s="1" customFormat="1">
      <c r="I9591" s="3"/>
      <c r="P9591" s="59"/>
      <c r="Q9591" s="59"/>
      <c r="R9591" s="59"/>
      <c r="T9591" s="3"/>
      <c r="U9591" s="5"/>
      <c r="V9591" s="3"/>
      <c r="W9591" s="5"/>
      <c r="AE9591" s="7"/>
      <c r="AM9591" s="8"/>
      <c r="AT9591" s="9"/>
      <c r="GM9591" s="12"/>
      <c r="GN9591" s="12"/>
      <c r="GO9591" s="12"/>
      <c r="GP9591" s="12"/>
      <c r="GQ9591" s="12"/>
    </row>
    <row r="9592" spans="9:199" s="1" customFormat="1">
      <c r="I9592" s="3"/>
      <c r="P9592" s="59"/>
      <c r="Q9592" s="59"/>
      <c r="R9592" s="59"/>
      <c r="T9592" s="3"/>
      <c r="U9592" s="5"/>
      <c r="V9592" s="3"/>
      <c r="W9592" s="5"/>
      <c r="AE9592" s="7"/>
      <c r="AM9592" s="8"/>
      <c r="AT9592" s="9"/>
      <c r="GM9592" s="12"/>
      <c r="GN9592" s="12"/>
      <c r="GO9592" s="12"/>
      <c r="GP9592" s="12"/>
      <c r="GQ9592" s="12"/>
    </row>
    <row r="9593" spans="9:199" s="1" customFormat="1">
      <c r="I9593" s="3"/>
      <c r="P9593" s="59"/>
      <c r="Q9593" s="59"/>
      <c r="R9593" s="59"/>
      <c r="T9593" s="3"/>
      <c r="U9593" s="5"/>
      <c r="V9593" s="3"/>
      <c r="W9593" s="5"/>
      <c r="AE9593" s="7"/>
      <c r="AM9593" s="8"/>
      <c r="AT9593" s="9"/>
      <c r="GM9593" s="12"/>
      <c r="GN9593" s="12"/>
      <c r="GO9593" s="12"/>
      <c r="GP9593" s="12"/>
      <c r="GQ9593" s="12"/>
    </row>
    <row r="9594" spans="9:199" s="1" customFormat="1">
      <c r="I9594" s="3"/>
      <c r="P9594" s="59"/>
      <c r="Q9594" s="59"/>
      <c r="R9594" s="59"/>
      <c r="T9594" s="3"/>
      <c r="U9594" s="5"/>
      <c r="V9594" s="3"/>
      <c r="W9594" s="5"/>
      <c r="AE9594" s="7"/>
      <c r="AM9594" s="8"/>
      <c r="AT9594" s="9"/>
      <c r="GM9594" s="12"/>
      <c r="GN9594" s="12"/>
      <c r="GO9594" s="12"/>
      <c r="GP9594" s="12"/>
      <c r="GQ9594" s="12"/>
    </row>
    <row r="9595" spans="9:199" s="1" customFormat="1">
      <c r="I9595" s="3"/>
      <c r="P9595" s="59"/>
      <c r="Q9595" s="59"/>
      <c r="R9595" s="59"/>
      <c r="T9595" s="3"/>
      <c r="U9595" s="5"/>
      <c r="V9595" s="3"/>
      <c r="W9595" s="5"/>
      <c r="AE9595" s="7"/>
      <c r="AM9595" s="8"/>
      <c r="AT9595" s="9"/>
      <c r="GM9595" s="12"/>
      <c r="GN9595" s="12"/>
      <c r="GO9595" s="12"/>
      <c r="GP9595" s="12"/>
      <c r="GQ9595" s="12"/>
    </row>
    <row r="9596" spans="9:199" s="1" customFormat="1">
      <c r="I9596" s="3"/>
      <c r="P9596" s="59"/>
      <c r="Q9596" s="59"/>
      <c r="R9596" s="59"/>
      <c r="T9596" s="3"/>
      <c r="U9596" s="5"/>
      <c r="V9596" s="3"/>
      <c r="W9596" s="5"/>
      <c r="AE9596" s="7"/>
      <c r="AM9596" s="8"/>
      <c r="AT9596" s="9"/>
      <c r="GM9596" s="12"/>
      <c r="GN9596" s="12"/>
      <c r="GO9596" s="12"/>
      <c r="GP9596" s="12"/>
      <c r="GQ9596" s="12"/>
    </row>
    <row r="9597" spans="9:199" s="1" customFormat="1">
      <c r="I9597" s="3"/>
      <c r="P9597" s="59"/>
      <c r="Q9597" s="59"/>
      <c r="R9597" s="59"/>
      <c r="T9597" s="3"/>
      <c r="U9597" s="5"/>
      <c r="V9597" s="3"/>
      <c r="W9597" s="5"/>
      <c r="AE9597" s="7"/>
      <c r="AM9597" s="8"/>
      <c r="AT9597" s="9"/>
      <c r="GM9597" s="12"/>
      <c r="GN9597" s="12"/>
      <c r="GO9597" s="12"/>
      <c r="GP9597" s="12"/>
      <c r="GQ9597" s="12"/>
    </row>
    <row r="9598" spans="9:199" s="1" customFormat="1">
      <c r="I9598" s="3"/>
      <c r="P9598" s="59"/>
      <c r="Q9598" s="59"/>
      <c r="R9598" s="59"/>
      <c r="T9598" s="3"/>
      <c r="U9598" s="5"/>
      <c r="V9598" s="3"/>
      <c r="W9598" s="5"/>
      <c r="AE9598" s="7"/>
      <c r="AM9598" s="8"/>
      <c r="AT9598" s="9"/>
      <c r="GM9598" s="12"/>
      <c r="GN9598" s="12"/>
      <c r="GO9598" s="12"/>
      <c r="GP9598" s="12"/>
      <c r="GQ9598" s="12"/>
    </row>
    <row r="9599" spans="9:199" s="1" customFormat="1">
      <c r="I9599" s="3"/>
      <c r="P9599" s="59"/>
      <c r="Q9599" s="59"/>
      <c r="R9599" s="59"/>
      <c r="T9599" s="3"/>
      <c r="U9599" s="5"/>
      <c r="V9599" s="3"/>
      <c r="W9599" s="5"/>
      <c r="AE9599" s="7"/>
      <c r="AM9599" s="8"/>
      <c r="AT9599" s="9"/>
      <c r="GM9599" s="12"/>
      <c r="GN9599" s="12"/>
      <c r="GO9599" s="12"/>
      <c r="GP9599" s="12"/>
      <c r="GQ9599" s="12"/>
    </row>
    <row r="9600" spans="9:199" s="1" customFormat="1">
      <c r="I9600" s="3"/>
      <c r="P9600" s="59"/>
      <c r="Q9600" s="59"/>
      <c r="R9600" s="59"/>
      <c r="T9600" s="3"/>
      <c r="U9600" s="5"/>
      <c r="V9600" s="3"/>
      <c r="W9600" s="5"/>
      <c r="AE9600" s="7"/>
      <c r="AM9600" s="8"/>
      <c r="AT9600" s="9"/>
      <c r="GM9600" s="12"/>
      <c r="GN9600" s="12"/>
      <c r="GO9600" s="12"/>
      <c r="GP9600" s="12"/>
      <c r="GQ9600" s="12"/>
    </row>
    <row r="9601" spans="9:199" s="1" customFormat="1">
      <c r="I9601" s="3"/>
      <c r="P9601" s="59"/>
      <c r="Q9601" s="59"/>
      <c r="R9601" s="59"/>
      <c r="T9601" s="3"/>
      <c r="U9601" s="5"/>
      <c r="V9601" s="3"/>
      <c r="W9601" s="5"/>
      <c r="AE9601" s="7"/>
      <c r="AM9601" s="8"/>
      <c r="AT9601" s="9"/>
      <c r="GM9601" s="12"/>
      <c r="GN9601" s="12"/>
      <c r="GO9601" s="12"/>
      <c r="GP9601" s="12"/>
      <c r="GQ9601" s="12"/>
    </row>
    <row r="9602" spans="9:199" s="1" customFormat="1">
      <c r="I9602" s="3"/>
      <c r="P9602" s="59"/>
      <c r="Q9602" s="59"/>
      <c r="R9602" s="59"/>
      <c r="T9602" s="3"/>
      <c r="U9602" s="5"/>
      <c r="V9602" s="3"/>
      <c r="W9602" s="5"/>
      <c r="AE9602" s="7"/>
      <c r="AM9602" s="8"/>
      <c r="AT9602" s="9"/>
      <c r="GM9602" s="12"/>
      <c r="GN9602" s="12"/>
      <c r="GO9602" s="12"/>
      <c r="GP9602" s="12"/>
      <c r="GQ9602" s="12"/>
    </row>
    <row r="9603" spans="9:199" s="1" customFormat="1">
      <c r="I9603" s="3"/>
      <c r="P9603" s="59"/>
      <c r="Q9603" s="59"/>
      <c r="R9603" s="59"/>
      <c r="T9603" s="3"/>
      <c r="U9603" s="5"/>
      <c r="V9603" s="3"/>
      <c r="W9603" s="5"/>
      <c r="AE9603" s="7"/>
      <c r="AM9603" s="8"/>
      <c r="AT9603" s="9"/>
      <c r="GM9603" s="12"/>
      <c r="GN9603" s="12"/>
      <c r="GO9603" s="12"/>
      <c r="GP9603" s="12"/>
      <c r="GQ9603" s="12"/>
    </row>
    <row r="9604" spans="9:199" s="1" customFormat="1">
      <c r="I9604" s="3"/>
      <c r="P9604" s="59"/>
      <c r="Q9604" s="59"/>
      <c r="R9604" s="59"/>
      <c r="T9604" s="3"/>
      <c r="U9604" s="5"/>
      <c r="V9604" s="3"/>
      <c r="W9604" s="5"/>
      <c r="AE9604" s="7"/>
      <c r="AM9604" s="8"/>
      <c r="AT9604" s="9"/>
      <c r="GM9604" s="12"/>
      <c r="GN9604" s="12"/>
      <c r="GO9604" s="12"/>
      <c r="GP9604" s="12"/>
      <c r="GQ9604" s="12"/>
    </row>
    <row r="9605" spans="9:199" s="1" customFormat="1">
      <c r="I9605" s="3"/>
      <c r="P9605" s="59"/>
      <c r="Q9605" s="59"/>
      <c r="R9605" s="59"/>
      <c r="T9605" s="3"/>
      <c r="U9605" s="5"/>
      <c r="V9605" s="3"/>
      <c r="W9605" s="5"/>
      <c r="AE9605" s="7"/>
      <c r="AM9605" s="8"/>
      <c r="AT9605" s="9"/>
      <c r="GM9605" s="12"/>
      <c r="GN9605" s="12"/>
      <c r="GO9605" s="12"/>
      <c r="GP9605" s="12"/>
      <c r="GQ9605" s="12"/>
    </row>
    <row r="9606" spans="9:199" s="1" customFormat="1">
      <c r="I9606" s="3"/>
      <c r="P9606" s="59"/>
      <c r="Q9606" s="59"/>
      <c r="R9606" s="59"/>
      <c r="T9606" s="3"/>
      <c r="U9606" s="5"/>
      <c r="V9606" s="3"/>
      <c r="W9606" s="5"/>
      <c r="AE9606" s="7"/>
      <c r="AM9606" s="8"/>
      <c r="AT9606" s="9"/>
      <c r="GM9606" s="12"/>
      <c r="GN9606" s="12"/>
      <c r="GO9606" s="12"/>
      <c r="GP9606" s="12"/>
      <c r="GQ9606" s="12"/>
    </row>
    <row r="9607" spans="9:199" s="1" customFormat="1">
      <c r="I9607" s="3"/>
      <c r="P9607" s="59"/>
      <c r="Q9607" s="59"/>
      <c r="R9607" s="59"/>
      <c r="T9607" s="3"/>
      <c r="U9607" s="5"/>
      <c r="V9607" s="3"/>
      <c r="W9607" s="5"/>
      <c r="AE9607" s="7"/>
      <c r="AM9607" s="8"/>
      <c r="AT9607" s="9"/>
      <c r="GM9607" s="12"/>
      <c r="GN9607" s="12"/>
      <c r="GO9607" s="12"/>
      <c r="GP9607" s="12"/>
      <c r="GQ9607" s="12"/>
    </row>
    <row r="9608" spans="9:199" s="1" customFormat="1">
      <c r="I9608" s="3"/>
      <c r="P9608" s="59"/>
      <c r="Q9608" s="59"/>
      <c r="R9608" s="59"/>
      <c r="T9608" s="3"/>
      <c r="U9608" s="5"/>
      <c r="V9608" s="3"/>
      <c r="W9608" s="5"/>
      <c r="AE9608" s="7"/>
      <c r="AM9608" s="8"/>
      <c r="AT9608" s="9"/>
      <c r="GM9608" s="12"/>
      <c r="GN9608" s="12"/>
      <c r="GO9608" s="12"/>
      <c r="GP9608" s="12"/>
      <c r="GQ9608" s="12"/>
    </row>
    <row r="9609" spans="9:199" s="1" customFormat="1">
      <c r="I9609" s="3"/>
      <c r="P9609" s="59"/>
      <c r="Q9609" s="59"/>
      <c r="R9609" s="59"/>
      <c r="T9609" s="3"/>
      <c r="U9609" s="5"/>
      <c r="V9609" s="3"/>
      <c r="W9609" s="5"/>
      <c r="AE9609" s="7"/>
      <c r="AM9609" s="8"/>
      <c r="AT9609" s="9"/>
      <c r="GM9609" s="12"/>
      <c r="GN9609" s="12"/>
      <c r="GO9609" s="12"/>
      <c r="GP9609" s="12"/>
      <c r="GQ9609" s="12"/>
    </row>
    <row r="9610" spans="9:199" s="1" customFormat="1">
      <c r="I9610" s="3"/>
      <c r="P9610" s="59"/>
      <c r="Q9610" s="59"/>
      <c r="R9610" s="59"/>
      <c r="T9610" s="3"/>
      <c r="U9610" s="5"/>
      <c r="V9610" s="3"/>
      <c r="W9610" s="5"/>
      <c r="AE9610" s="7"/>
      <c r="AM9610" s="8"/>
      <c r="AT9610" s="9"/>
      <c r="GM9610" s="12"/>
      <c r="GN9610" s="12"/>
      <c r="GO9610" s="12"/>
      <c r="GP9610" s="12"/>
      <c r="GQ9610" s="12"/>
    </row>
    <row r="9611" spans="9:199" s="1" customFormat="1">
      <c r="I9611" s="3"/>
      <c r="P9611" s="59"/>
      <c r="Q9611" s="59"/>
      <c r="R9611" s="59"/>
      <c r="T9611" s="3"/>
      <c r="U9611" s="5"/>
      <c r="V9611" s="3"/>
      <c r="W9611" s="5"/>
      <c r="AE9611" s="7"/>
      <c r="AM9611" s="8"/>
      <c r="AT9611" s="9"/>
      <c r="GM9611" s="12"/>
      <c r="GN9611" s="12"/>
      <c r="GO9611" s="12"/>
      <c r="GP9611" s="12"/>
      <c r="GQ9611" s="12"/>
    </row>
    <row r="9612" spans="9:199" s="1" customFormat="1">
      <c r="I9612" s="3"/>
      <c r="P9612" s="59"/>
      <c r="Q9612" s="59"/>
      <c r="R9612" s="59"/>
      <c r="T9612" s="3"/>
      <c r="U9612" s="5"/>
      <c r="V9612" s="3"/>
      <c r="W9612" s="5"/>
      <c r="AE9612" s="7"/>
      <c r="AM9612" s="8"/>
      <c r="AT9612" s="9"/>
      <c r="GM9612" s="12"/>
      <c r="GN9612" s="12"/>
      <c r="GO9612" s="12"/>
      <c r="GP9612" s="12"/>
      <c r="GQ9612" s="12"/>
    </row>
    <row r="9613" spans="9:199" s="1" customFormat="1">
      <c r="I9613" s="3"/>
      <c r="P9613" s="59"/>
      <c r="Q9613" s="59"/>
      <c r="R9613" s="59"/>
      <c r="T9613" s="3"/>
      <c r="U9613" s="5"/>
      <c r="V9613" s="3"/>
      <c r="W9613" s="5"/>
      <c r="AE9613" s="7"/>
      <c r="AM9613" s="8"/>
      <c r="AT9613" s="9"/>
      <c r="GM9613" s="12"/>
      <c r="GN9613" s="12"/>
      <c r="GO9613" s="12"/>
      <c r="GP9613" s="12"/>
      <c r="GQ9613" s="12"/>
    </row>
    <row r="9614" spans="9:199" s="1" customFormat="1">
      <c r="I9614" s="3"/>
      <c r="P9614" s="59"/>
      <c r="Q9614" s="59"/>
      <c r="R9614" s="59"/>
      <c r="T9614" s="3"/>
      <c r="U9614" s="5"/>
      <c r="V9614" s="3"/>
      <c r="W9614" s="5"/>
      <c r="AE9614" s="7"/>
      <c r="AM9614" s="8"/>
      <c r="AT9614" s="9"/>
      <c r="GM9614" s="12"/>
      <c r="GN9614" s="12"/>
      <c r="GO9614" s="12"/>
      <c r="GP9614" s="12"/>
      <c r="GQ9614" s="12"/>
    </row>
    <row r="9615" spans="9:199" s="1" customFormat="1">
      <c r="I9615" s="3"/>
      <c r="P9615" s="59"/>
      <c r="Q9615" s="59"/>
      <c r="R9615" s="59"/>
      <c r="T9615" s="3"/>
      <c r="U9615" s="5"/>
      <c r="V9615" s="3"/>
      <c r="W9615" s="5"/>
      <c r="AE9615" s="7"/>
      <c r="AM9615" s="8"/>
      <c r="AT9615" s="9"/>
      <c r="GM9615" s="12"/>
      <c r="GN9615" s="12"/>
      <c r="GO9615" s="12"/>
      <c r="GP9615" s="12"/>
      <c r="GQ9615" s="12"/>
    </row>
    <row r="9616" spans="9:199" s="1" customFormat="1">
      <c r="I9616" s="3"/>
      <c r="P9616" s="59"/>
      <c r="Q9616" s="59"/>
      <c r="R9616" s="59"/>
      <c r="T9616" s="3"/>
      <c r="U9616" s="5"/>
      <c r="V9616" s="3"/>
      <c r="W9616" s="5"/>
      <c r="AE9616" s="7"/>
      <c r="AM9616" s="8"/>
      <c r="AT9616" s="9"/>
      <c r="GM9616" s="12"/>
      <c r="GN9616" s="12"/>
      <c r="GO9616" s="12"/>
      <c r="GP9616" s="12"/>
      <c r="GQ9616" s="12"/>
    </row>
    <row r="9617" spans="9:199" s="1" customFormat="1">
      <c r="I9617" s="3"/>
      <c r="P9617" s="59"/>
      <c r="Q9617" s="59"/>
      <c r="R9617" s="59"/>
      <c r="T9617" s="3"/>
      <c r="U9617" s="5"/>
      <c r="V9617" s="3"/>
      <c r="W9617" s="5"/>
      <c r="AE9617" s="7"/>
      <c r="AM9617" s="8"/>
      <c r="AT9617" s="9"/>
      <c r="GM9617" s="12"/>
      <c r="GN9617" s="12"/>
      <c r="GO9617" s="12"/>
      <c r="GP9617" s="12"/>
      <c r="GQ9617" s="12"/>
    </row>
    <row r="9618" spans="9:199" s="1" customFormat="1">
      <c r="I9618" s="3"/>
      <c r="P9618" s="59"/>
      <c r="Q9618" s="59"/>
      <c r="R9618" s="59"/>
      <c r="T9618" s="3"/>
      <c r="U9618" s="5"/>
      <c r="V9618" s="3"/>
      <c r="W9618" s="5"/>
      <c r="AE9618" s="7"/>
      <c r="AM9618" s="8"/>
      <c r="AT9618" s="9"/>
      <c r="GM9618" s="12"/>
      <c r="GN9618" s="12"/>
      <c r="GO9618" s="12"/>
      <c r="GP9618" s="12"/>
      <c r="GQ9618" s="12"/>
    </row>
    <row r="9619" spans="9:199" s="1" customFormat="1">
      <c r="I9619" s="3"/>
      <c r="P9619" s="59"/>
      <c r="Q9619" s="59"/>
      <c r="R9619" s="59"/>
      <c r="T9619" s="3"/>
      <c r="U9619" s="5"/>
      <c r="V9619" s="3"/>
      <c r="W9619" s="5"/>
      <c r="AE9619" s="7"/>
      <c r="AM9619" s="8"/>
      <c r="AT9619" s="9"/>
      <c r="GM9619" s="12"/>
      <c r="GN9619" s="12"/>
      <c r="GO9619" s="12"/>
      <c r="GP9619" s="12"/>
      <c r="GQ9619" s="12"/>
    </row>
    <row r="9620" spans="9:199" s="1" customFormat="1">
      <c r="I9620" s="3"/>
      <c r="P9620" s="59"/>
      <c r="Q9620" s="59"/>
      <c r="R9620" s="59"/>
      <c r="T9620" s="3"/>
      <c r="U9620" s="5"/>
      <c r="V9620" s="3"/>
      <c r="W9620" s="5"/>
      <c r="AE9620" s="7"/>
      <c r="AM9620" s="8"/>
      <c r="AT9620" s="9"/>
      <c r="GM9620" s="12"/>
      <c r="GN9620" s="12"/>
      <c r="GO9620" s="12"/>
      <c r="GP9620" s="12"/>
      <c r="GQ9620" s="12"/>
    </row>
    <row r="9621" spans="9:199" s="1" customFormat="1">
      <c r="I9621" s="3"/>
      <c r="P9621" s="59"/>
      <c r="Q9621" s="59"/>
      <c r="R9621" s="59"/>
      <c r="T9621" s="3"/>
      <c r="U9621" s="5"/>
      <c r="V9621" s="3"/>
      <c r="W9621" s="5"/>
      <c r="AE9621" s="7"/>
      <c r="AM9621" s="8"/>
      <c r="AT9621" s="9"/>
      <c r="GM9621" s="12"/>
      <c r="GN9621" s="12"/>
      <c r="GO9621" s="12"/>
      <c r="GP9621" s="12"/>
      <c r="GQ9621" s="12"/>
    </row>
    <row r="9622" spans="9:199" s="1" customFormat="1">
      <c r="I9622" s="3"/>
      <c r="P9622" s="59"/>
      <c r="Q9622" s="59"/>
      <c r="R9622" s="59"/>
      <c r="T9622" s="3"/>
      <c r="U9622" s="5"/>
      <c r="V9622" s="3"/>
      <c r="W9622" s="5"/>
      <c r="AE9622" s="7"/>
      <c r="AM9622" s="8"/>
      <c r="AT9622" s="9"/>
      <c r="GM9622" s="12"/>
      <c r="GN9622" s="12"/>
      <c r="GO9622" s="12"/>
      <c r="GP9622" s="12"/>
      <c r="GQ9622" s="12"/>
    </row>
    <row r="9623" spans="9:199" s="1" customFormat="1">
      <c r="I9623" s="3"/>
      <c r="P9623" s="59"/>
      <c r="Q9623" s="59"/>
      <c r="R9623" s="59"/>
      <c r="T9623" s="3"/>
      <c r="U9623" s="5"/>
      <c r="V9623" s="3"/>
      <c r="W9623" s="5"/>
      <c r="AE9623" s="7"/>
      <c r="AM9623" s="8"/>
      <c r="AT9623" s="9"/>
      <c r="GM9623" s="12"/>
      <c r="GN9623" s="12"/>
      <c r="GO9623" s="12"/>
      <c r="GP9623" s="12"/>
      <c r="GQ9623" s="12"/>
    </row>
    <row r="9624" spans="9:199" s="1" customFormat="1">
      <c r="I9624" s="3"/>
      <c r="P9624" s="59"/>
      <c r="Q9624" s="59"/>
      <c r="R9624" s="59"/>
      <c r="T9624" s="3"/>
      <c r="U9624" s="5"/>
      <c r="V9624" s="3"/>
      <c r="W9624" s="5"/>
      <c r="AE9624" s="7"/>
      <c r="AM9624" s="8"/>
      <c r="AT9624" s="9"/>
      <c r="GM9624" s="12"/>
      <c r="GN9624" s="12"/>
      <c r="GO9624" s="12"/>
      <c r="GP9624" s="12"/>
      <c r="GQ9624" s="12"/>
    </row>
    <row r="9625" spans="9:199" s="1" customFormat="1">
      <c r="I9625" s="3"/>
      <c r="P9625" s="59"/>
      <c r="Q9625" s="59"/>
      <c r="R9625" s="59"/>
      <c r="T9625" s="3"/>
      <c r="U9625" s="5"/>
      <c r="V9625" s="3"/>
      <c r="W9625" s="5"/>
      <c r="AE9625" s="7"/>
      <c r="AM9625" s="8"/>
      <c r="AT9625" s="9"/>
      <c r="GM9625" s="12"/>
      <c r="GN9625" s="12"/>
      <c r="GO9625" s="12"/>
      <c r="GP9625" s="12"/>
      <c r="GQ9625" s="12"/>
    </row>
    <row r="9626" spans="9:199" s="1" customFormat="1">
      <c r="I9626" s="3"/>
      <c r="P9626" s="59"/>
      <c r="Q9626" s="59"/>
      <c r="R9626" s="59"/>
      <c r="T9626" s="3"/>
      <c r="U9626" s="5"/>
      <c r="V9626" s="3"/>
      <c r="W9626" s="5"/>
      <c r="AE9626" s="7"/>
      <c r="AM9626" s="8"/>
      <c r="AT9626" s="9"/>
      <c r="GM9626" s="12"/>
      <c r="GN9626" s="12"/>
      <c r="GO9626" s="12"/>
      <c r="GP9626" s="12"/>
      <c r="GQ9626" s="12"/>
    </row>
    <row r="9627" spans="9:199" s="1" customFormat="1">
      <c r="I9627" s="3"/>
      <c r="P9627" s="59"/>
      <c r="Q9627" s="59"/>
      <c r="R9627" s="59"/>
      <c r="T9627" s="3"/>
      <c r="U9627" s="5"/>
      <c r="V9627" s="3"/>
      <c r="W9627" s="5"/>
      <c r="AE9627" s="7"/>
      <c r="AM9627" s="8"/>
      <c r="AT9627" s="9"/>
      <c r="GM9627" s="12"/>
      <c r="GN9627" s="12"/>
      <c r="GO9627" s="12"/>
      <c r="GP9627" s="12"/>
      <c r="GQ9627" s="12"/>
    </row>
    <row r="9628" spans="9:199" s="1" customFormat="1">
      <c r="I9628" s="3"/>
      <c r="P9628" s="59"/>
      <c r="Q9628" s="59"/>
      <c r="R9628" s="59"/>
      <c r="T9628" s="3"/>
      <c r="U9628" s="5"/>
      <c r="V9628" s="3"/>
      <c r="W9628" s="5"/>
      <c r="AE9628" s="7"/>
      <c r="AM9628" s="8"/>
      <c r="AT9628" s="9"/>
      <c r="GM9628" s="12"/>
      <c r="GN9628" s="12"/>
      <c r="GO9628" s="12"/>
      <c r="GP9628" s="12"/>
      <c r="GQ9628" s="12"/>
    </row>
    <row r="9629" spans="9:199" s="1" customFormat="1">
      <c r="I9629" s="3"/>
      <c r="P9629" s="59"/>
      <c r="Q9629" s="59"/>
      <c r="R9629" s="59"/>
      <c r="T9629" s="3"/>
      <c r="U9629" s="5"/>
      <c r="V9629" s="3"/>
      <c r="W9629" s="5"/>
      <c r="AE9629" s="7"/>
      <c r="AM9629" s="8"/>
      <c r="AT9629" s="9"/>
      <c r="GM9629" s="12"/>
      <c r="GN9629" s="12"/>
      <c r="GO9629" s="12"/>
      <c r="GP9629" s="12"/>
      <c r="GQ9629" s="12"/>
    </row>
    <row r="9630" spans="9:199" s="1" customFormat="1">
      <c r="I9630" s="3"/>
      <c r="P9630" s="59"/>
      <c r="Q9630" s="59"/>
      <c r="R9630" s="59"/>
      <c r="T9630" s="3"/>
      <c r="U9630" s="5"/>
      <c r="V9630" s="3"/>
      <c r="W9630" s="5"/>
      <c r="AE9630" s="7"/>
      <c r="AM9630" s="8"/>
      <c r="AT9630" s="9"/>
      <c r="GM9630" s="12"/>
      <c r="GN9630" s="12"/>
      <c r="GO9630" s="12"/>
      <c r="GP9630" s="12"/>
      <c r="GQ9630" s="12"/>
    </row>
    <row r="9631" spans="9:199" s="1" customFormat="1">
      <c r="I9631" s="3"/>
      <c r="P9631" s="59"/>
      <c r="Q9631" s="59"/>
      <c r="R9631" s="59"/>
      <c r="T9631" s="3"/>
      <c r="U9631" s="5"/>
      <c r="V9631" s="3"/>
      <c r="W9631" s="5"/>
      <c r="AE9631" s="7"/>
      <c r="AM9631" s="8"/>
      <c r="AT9631" s="9"/>
      <c r="GM9631" s="12"/>
      <c r="GN9631" s="12"/>
      <c r="GO9631" s="12"/>
      <c r="GP9631" s="12"/>
      <c r="GQ9631" s="12"/>
    </row>
    <row r="9632" spans="9:199" s="1" customFormat="1">
      <c r="I9632" s="3"/>
      <c r="P9632" s="59"/>
      <c r="Q9632" s="59"/>
      <c r="R9632" s="59"/>
      <c r="T9632" s="3"/>
      <c r="U9632" s="5"/>
      <c r="V9632" s="3"/>
      <c r="W9632" s="5"/>
      <c r="AE9632" s="7"/>
      <c r="AM9632" s="8"/>
      <c r="AT9632" s="9"/>
      <c r="GM9632" s="12"/>
      <c r="GN9632" s="12"/>
      <c r="GO9632" s="12"/>
      <c r="GP9632" s="12"/>
      <c r="GQ9632" s="12"/>
    </row>
    <row r="9633" spans="9:199" s="1" customFormat="1">
      <c r="I9633" s="3"/>
      <c r="P9633" s="59"/>
      <c r="Q9633" s="59"/>
      <c r="R9633" s="59"/>
      <c r="T9633" s="3"/>
      <c r="U9633" s="5"/>
      <c r="V9633" s="3"/>
      <c r="W9633" s="5"/>
      <c r="AE9633" s="7"/>
      <c r="AM9633" s="8"/>
      <c r="AT9633" s="9"/>
      <c r="GM9633" s="12"/>
      <c r="GN9633" s="12"/>
      <c r="GO9633" s="12"/>
      <c r="GP9633" s="12"/>
      <c r="GQ9633" s="12"/>
    </row>
    <row r="9634" spans="9:199" s="1" customFormat="1">
      <c r="I9634" s="3"/>
      <c r="P9634" s="59"/>
      <c r="Q9634" s="59"/>
      <c r="R9634" s="59"/>
      <c r="T9634" s="3"/>
      <c r="U9634" s="5"/>
      <c r="V9634" s="3"/>
      <c r="W9634" s="5"/>
      <c r="AE9634" s="7"/>
      <c r="AM9634" s="8"/>
      <c r="AT9634" s="9"/>
      <c r="GM9634" s="12"/>
      <c r="GN9634" s="12"/>
      <c r="GO9634" s="12"/>
      <c r="GP9634" s="12"/>
      <c r="GQ9634" s="12"/>
    </row>
    <row r="9635" spans="9:199" s="1" customFormat="1">
      <c r="I9635" s="3"/>
      <c r="P9635" s="59"/>
      <c r="Q9635" s="59"/>
      <c r="R9635" s="59"/>
      <c r="T9635" s="3"/>
      <c r="U9635" s="5"/>
      <c r="V9635" s="3"/>
      <c r="W9635" s="5"/>
      <c r="AE9635" s="7"/>
      <c r="AM9635" s="8"/>
      <c r="AT9635" s="9"/>
      <c r="GM9635" s="12"/>
      <c r="GN9635" s="12"/>
      <c r="GO9635" s="12"/>
      <c r="GP9635" s="12"/>
      <c r="GQ9635" s="12"/>
    </row>
    <row r="9636" spans="9:199" s="1" customFormat="1">
      <c r="I9636" s="3"/>
      <c r="P9636" s="59"/>
      <c r="Q9636" s="59"/>
      <c r="R9636" s="59"/>
      <c r="T9636" s="3"/>
      <c r="U9636" s="5"/>
      <c r="V9636" s="3"/>
      <c r="W9636" s="5"/>
      <c r="AE9636" s="7"/>
      <c r="AM9636" s="8"/>
      <c r="AT9636" s="9"/>
      <c r="GM9636" s="12"/>
      <c r="GN9636" s="12"/>
      <c r="GO9636" s="12"/>
      <c r="GP9636" s="12"/>
      <c r="GQ9636" s="12"/>
    </row>
    <row r="9637" spans="9:199" s="1" customFormat="1">
      <c r="I9637" s="3"/>
      <c r="P9637" s="59"/>
      <c r="Q9637" s="59"/>
      <c r="R9637" s="59"/>
      <c r="T9637" s="3"/>
      <c r="U9637" s="5"/>
      <c r="V9637" s="3"/>
      <c r="W9637" s="5"/>
      <c r="AE9637" s="7"/>
      <c r="AM9637" s="8"/>
      <c r="AT9637" s="9"/>
      <c r="GM9637" s="12"/>
      <c r="GN9637" s="12"/>
      <c r="GO9637" s="12"/>
      <c r="GP9637" s="12"/>
      <c r="GQ9637" s="12"/>
    </row>
    <row r="9638" spans="9:199" s="1" customFormat="1">
      <c r="I9638" s="3"/>
      <c r="P9638" s="59"/>
      <c r="Q9638" s="59"/>
      <c r="R9638" s="59"/>
      <c r="T9638" s="3"/>
      <c r="U9638" s="5"/>
      <c r="V9638" s="3"/>
      <c r="W9638" s="5"/>
      <c r="AE9638" s="7"/>
      <c r="AM9638" s="8"/>
      <c r="AT9638" s="9"/>
      <c r="GM9638" s="12"/>
      <c r="GN9638" s="12"/>
      <c r="GO9638" s="12"/>
      <c r="GP9638" s="12"/>
      <c r="GQ9638" s="12"/>
    </row>
    <row r="9639" spans="9:199" s="1" customFormat="1">
      <c r="I9639" s="3"/>
      <c r="P9639" s="59"/>
      <c r="Q9639" s="59"/>
      <c r="R9639" s="59"/>
      <c r="T9639" s="3"/>
      <c r="U9639" s="5"/>
      <c r="V9639" s="3"/>
      <c r="W9639" s="5"/>
      <c r="AE9639" s="7"/>
      <c r="AM9639" s="8"/>
      <c r="AT9639" s="9"/>
      <c r="GM9639" s="12"/>
      <c r="GN9639" s="12"/>
      <c r="GO9639" s="12"/>
      <c r="GP9639" s="12"/>
      <c r="GQ9639" s="12"/>
    </row>
    <row r="9640" spans="9:199" s="1" customFormat="1">
      <c r="I9640" s="3"/>
      <c r="P9640" s="59"/>
      <c r="Q9640" s="59"/>
      <c r="R9640" s="59"/>
      <c r="T9640" s="3"/>
      <c r="U9640" s="5"/>
      <c r="V9640" s="3"/>
      <c r="W9640" s="5"/>
      <c r="AE9640" s="7"/>
      <c r="AM9640" s="8"/>
      <c r="AT9640" s="9"/>
      <c r="GM9640" s="12"/>
      <c r="GN9640" s="12"/>
      <c r="GO9640" s="12"/>
      <c r="GP9640" s="12"/>
      <c r="GQ9640" s="12"/>
    </row>
    <row r="9641" spans="9:199" s="1" customFormat="1">
      <c r="I9641" s="3"/>
      <c r="P9641" s="59"/>
      <c r="Q9641" s="59"/>
      <c r="R9641" s="59"/>
      <c r="T9641" s="3"/>
      <c r="U9641" s="5"/>
      <c r="V9641" s="3"/>
      <c r="W9641" s="5"/>
      <c r="AE9641" s="7"/>
      <c r="AM9641" s="8"/>
      <c r="AT9641" s="9"/>
      <c r="GM9641" s="12"/>
      <c r="GN9641" s="12"/>
      <c r="GO9641" s="12"/>
      <c r="GP9641" s="12"/>
      <c r="GQ9641" s="12"/>
    </row>
    <row r="9642" spans="9:199" s="1" customFormat="1">
      <c r="I9642" s="3"/>
      <c r="P9642" s="59"/>
      <c r="Q9642" s="59"/>
      <c r="R9642" s="59"/>
      <c r="T9642" s="3"/>
      <c r="U9642" s="5"/>
      <c r="V9642" s="3"/>
      <c r="W9642" s="5"/>
      <c r="AE9642" s="7"/>
      <c r="AM9642" s="8"/>
      <c r="AT9642" s="9"/>
      <c r="GM9642" s="12"/>
      <c r="GN9642" s="12"/>
      <c r="GO9642" s="12"/>
      <c r="GP9642" s="12"/>
      <c r="GQ9642" s="12"/>
    </row>
    <row r="9643" spans="9:199" s="1" customFormat="1">
      <c r="I9643" s="3"/>
      <c r="P9643" s="59"/>
      <c r="Q9643" s="59"/>
      <c r="R9643" s="59"/>
      <c r="T9643" s="3"/>
      <c r="U9643" s="5"/>
      <c r="V9643" s="3"/>
      <c r="W9643" s="5"/>
      <c r="AE9643" s="7"/>
      <c r="AM9643" s="8"/>
      <c r="AT9643" s="9"/>
      <c r="GM9643" s="12"/>
      <c r="GN9643" s="12"/>
      <c r="GO9643" s="12"/>
      <c r="GP9643" s="12"/>
      <c r="GQ9643" s="12"/>
    </row>
    <row r="9644" spans="9:199" s="1" customFormat="1">
      <c r="I9644" s="3"/>
      <c r="P9644" s="59"/>
      <c r="Q9644" s="59"/>
      <c r="R9644" s="59"/>
      <c r="T9644" s="3"/>
      <c r="U9644" s="5"/>
      <c r="V9644" s="3"/>
      <c r="W9644" s="5"/>
      <c r="AE9644" s="7"/>
      <c r="AM9644" s="8"/>
      <c r="AT9644" s="9"/>
      <c r="GM9644" s="12"/>
      <c r="GN9644" s="12"/>
      <c r="GO9644" s="12"/>
      <c r="GP9644" s="12"/>
      <c r="GQ9644" s="12"/>
    </row>
    <row r="9645" spans="9:199" s="1" customFormat="1">
      <c r="I9645" s="3"/>
      <c r="P9645" s="59"/>
      <c r="Q9645" s="59"/>
      <c r="R9645" s="59"/>
      <c r="T9645" s="3"/>
      <c r="U9645" s="5"/>
      <c r="V9645" s="3"/>
      <c r="W9645" s="5"/>
      <c r="AE9645" s="7"/>
      <c r="AM9645" s="8"/>
      <c r="AT9645" s="9"/>
      <c r="GM9645" s="12"/>
      <c r="GN9645" s="12"/>
      <c r="GO9645" s="12"/>
      <c r="GP9645" s="12"/>
      <c r="GQ9645" s="12"/>
    </row>
    <row r="9646" spans="9:199" s="1" customFormat="1">
      <c r="I9646" s="3"/>
      <c r="P9646" s="59"/>
      <c r="Q9646" s="59"/>
      <c r="R9646" s="59"/>
      <c r="T9646" s="3"/>
      <c r="U9646" s="5"/>
      <c r="V9646" s="3"/>
      <c r="W9646" s="5"/>
      <c r="AE9646" s="7"/>
      <c r="AM9646" s="8"/>
      <c r="AT9646" s="9"/>
      <c r="GM9646" s="12"/>
      <c r="GN9646" s="12"/>
      <c r="GO9646" s="12"/>
      <c r="GP9646" s="12"/>
      <c r="GQ9646" s="12"/>
    </row>
    <row r="9647" spans="9:199" s="1" customFormat="1">
      <c r="I9647" s="3"/>
      <c r="P9647" s="59"/>
      <c r="Q9647" s="59"/>
      <c r="R9647" s="59"/>
      <c r="T9647" s="3"/>
      <c r="U9647" s="5"/>
      <c r="V9647" s="3"/>
      <c r="W9647" s="5"/>
      <c r="AE9647" s="7"/>
      <c r="AM9647" s="8"/>
      <c r="AT9647" s="9"/>
      <c r="GM9647" s="12"/>
      <c r="GN9647" s="12"/>
      <c r="GO9647" s="12"/>
      <c r="GP9647" s="12"/>
      <c r="GQ9647" s="12"/>
    </row>
    <row r="9648" spans="9:199" s="1" customFormat="1">
      <c r="I9648" s="3"/>
      <c r="P9648" s="59"/>
      <c r="Q9648" s="59"/>
      <c r="R9648" s="59"/>
      <c r="T9648" s="3"/>
      <c r="U9648" s="5"/>
      <c r="V9648" s="3"/>
      <c r="W9648" s="5"/>
      <c r="AE9648" s="7"/>
      <c r="AM9648" s="8"/>
      <c r="AT9648" s="9"/>
      <c r="GM9648" s="12"/>
      <c r="GN9648" s="12"/>
      <c r="GO9648" s="12"/>
      <c r="GP9648" s="12"/>
      <c r="GQ9648" s="12"/>
    </row>
    <row r="9649" spans="9:199" s="1" customFormat="1">
      <c r="I9649" s="3"/>
      <c r="P9649" s="59"/>
      <c r="Q9649" s="59"/>
      <c r="R9649" s="59"/>
      <c r="T9649" s="3"/>
      <c r="U9649" s="5"/>
      <c r="V9649" s="3"/>
      <c r="W9649" s="5"/>
      <c r="AE9649" s="7"/>
      <c r="AM9649" s="8"/>
      <c r="AT9649" s="9"/>
      <c r="GM9649" s="12"/>
      <c r="GN9649" s="12"/>
      <c r="GO9649" s="12"/>
      <c r="GP9649" s="12"/>
      <c r="GQ9649" s="12"/>
    </row>
    <row r="9650" spans="9:199" s="1" customFormat="1">
      <c r="I9650" s="3"/>
      <c r="P9650" s="59"/>
      <c r="Q9650" s="59"/>
      <c r="R9650" s="59"/>
      <c r="T9650" s="3"/>
      <c r="U9650" s="5"/>
      <c r="V9650" s="3"/>
      <c r="W9650" s="5"/>
      <c r="AE9650" s="7"/>
      <c r="AM9650" s="8"/>
      <c r="AT9650" s="9"/>
      <c r="GM9650" s="12"/>
      <c r="GN9650" s="12"/>
      <c r="GO9650" s="12"/>
      <c r="GP9650" s="12"/>
      <c r="GQ9650" s="12"/>
    </row>
    <row r="9651" spans="9:199" s="1" customFormat="1">
      <c r="I9651" s="3"/>
      <c r="P9651" s="59"/>
      <c r="Q9651" s="59"/>
      <c r="R9651" s="59"/>
      <c r="T9651" s="3"/>
      <c r="U9651" s="5"/>
      <c r="V9651" s="3"/>
      <c r="W9651" s="5"/>
      <c r="AE9651" s="7"/>
      <c r="AM9651" s="8"/>
      <c r="AT9651" s="9"/>
      <c r="GM9651" s="12"/>
      <c r="GN9651" s="12"/>
      <c r="GO9651" s="12"/>
      <c r="GP9651" s="12"/>
      <c r="GQ9651" s="12"/>
    </row>
    <row r="9652" spans="9:199" s="1" customFormat="1">
      <c r="I9652" s="3"/>
      <c r="P9652" s="59"/>
      <c r="Q9652" s="59"/>
      <c r="R9652" s="59"/>
      <c r="T9652" s="3"/>
      <c r="U9652" s="5"/>
      <c r="V9652" s="3"/>
      <c r="W9652" s="5"/>
      <c r="AE9652" s="7"/>
      <c r="AM9652" s="8"/>
      <c r="AT9652" s="9"/>
      <c r="GM9652" s="12"/>
      <c r="GN9652" s="12"/>
      <c r="GO9652" s="12"/>
      <c r="GP9652" s="12"/>
      <c r="GQ9652" s="12"/>
    </row>
    <row r="9653" spans="9:199" s="1" customFormat="1">
      <c r="I9653" s="3"/>
      <c r="P9653" s="59"/>
      <c r="Q9653" s="59"/>
      <c r="R9653" s="59"/>
      <c r="T9653" s="3"/>
      <c r="U9653" s="5"/>
      <c r="V9653" s="3"/>
      <c r="W9653" s="5"/>
      <c r="AE9653" s="7"/>
      <c r="AM9653" s="8"/>
      <c r="AT9653" s="9"/>
      <c r="GM9653" s="12"/>
      <c r="GN9653" s="12"/>
      <c r="GO9653" s="12"/>
      <c r="GP9653" s="12"/>
      <c r="GQ9653" s="12"/>
    </row>
    <row r="9654" spans="9:199" s="1" customFormat="1">
      <c r="I9654" s="3"/>
      <c r="P9654" s="59"/>
      <c r="Q9654" s="59"/>
      <c r="R9654" s="59"/>
      <c r="T9654" s="3"/>
      <c r="U9654" s="5"/>
      <c r="V9654" s="3"/>
      <c r="W9654" s="5"/>
      <c r="AE9654" s="7"/>
      <c r="AM9654" s="8"/>
      <c r="AT9654" s="9"/>
      <c r="GM9654" s="12"/>
      <c r="GN9654" s="12"/>
      <c r="GO9654" s="12"/>
      <c r="GP9654" s="12"/>
      <c r="GQ9654" s="12"/>
    </row>
    <row r="9655" spans="9:199" s="1" customFormat="1">
      <c r="I9655" s="3"/>
      <c r="P9655" s="59"/>
      <c r="Q9655" s="59"/>
      <c r="R9655" s="59"/>
      <c r="T9655" s="3"/>
      <c r="U9655" s="5"/>
      <c r="V9655" s="3"/>
      <c r="W9655" s="5"/>
      <c r="AE9655" s="7"/>
      <c r="AM9655" s="8"/>
      <c r="AT9655" s="9"/>
      <c r="GM9655" s="12"/>
      <c r="GN9655" s="12"/>
      <c r="GO9655" s="12"/>
      <c r="GP9655" s="12"/>
      <c r="GQ9655" s="12"/>
    </row>
    <row r="9656" spans="9:199" s="1" customFormat="1">
      <c r="I9656" s="3"/>
      <c r="P9656" s="59"/>
      <c r="Q9656" s="59"/>
      <c r="R9656" s="59"/>
      <c r="T9656" s="3"/>
      <c r="U9656" s="5"/>
      <c r="V9656" s="3"/>
      <c r="W9656" s="5"/>
      <c r="AE9656" s="7"/>
      <c r="AM9656" s="8"/>
      <c r="AT9656" s="9"/>
      <c r="GM9656" s="12"/>
      <c r="GN9656" s="12"/>
      <c r="GO9656" s="12"/>
      <c r="GP9656" s="12"/>
      <c r="GQ9656" s="12"/>
    </row>
    <row r="9657" spans="9:199" s="1" customFormat="1">
      <c r="I9657" s="3"/>
      <c r="P9657" s="59"/>
      <c r="Q9657" s="59"/>
      <c r="R9657" s="59"/>
      <c r="T9657" s="3"/>
      <c r="U9657" s="5"/>
      <c r="V9657" s="3"/>
      <c r="W9657" s="5"/>
      <c r="AE9657" s="7"/>
      <c r="AM9657" s="8"/>
      <c r="AT9657" s="9"/>
      <c r="GM9657" s="12"/>
      <c r="GN9657" s="12"/>
      <c r="GO9657" s="12"/>
      <c r="GP9657" s="12"/>
      <c r="GQ9657" s="12"/>
    </row>
    <row r="9658" spans="9:199" s="1" customFormat="1">
      <c r="I9658" s="3"/>
      <c r="P9658" s="59"/>
      <c r="Q9658" s="59"/>
      <c r="R9658" s="59"/>
      <c r="T9658" s="3"/>
      <c r="U9658" s="5"/>
      <c r="V9658" s="3"/>
      <c r="W9658" s="5"/>
      <c r="AE9658" s="7"/>
      <c r="AM9658" s="8"/>
      <c r="AT9658" s="9"/>
      <c r="GM9658" s="12"/>
      <c r="GN9658" s="12"/>
      <c r="GO9658" s="12"/>
      <c r="GP9658" s="12"/>
      <c r="GQ9658" s="12"/>
    </row>
    <row r="9659" spans="9:199" s="1" customFormat="1">
      <c r="I9659" s="3"/>
      <c r="P9659" s="59"/>
      <c r="Q9659" s="59"/>
      <c r="R9659" s="59"/>
      <c r="T9659" s="3"/>
      <c r="U9659" s="5"/>
      <c r="V9659" s="3"/>
      <c r="W9659" s="5"/>
      <c r="AE9659" s="7"/>
      <c r="AM9659" s="8"/>
      <c r="AT9659" s="9"/>
      <c r="GM9659" s="12"/>
      <c r="GN9659" s="12"/>
      <c r="GO9659" s="12"/>
      <c r="GP9659" s="12"/>
      <c r="GQ9659" s="12"/>
    </row>
    <row r="9660" spans="9:199" s="1" customFormat="1">
      <c r="I9660" s="3"/>
      <c r="P9660" s="59"/>
      <c r="Q9660" s="59"/>
      <c r="R9660" s="59"/>
      <c r="T9660" s="3"/>
      <c r="U9660" s="5"/>
      <c r="V9660" s="3"/>
      <c r="W9660" s="5"/>
      <c r="AE9660" s="7"/>
      <c r="AM9660" s="8"/>
      <c r="AT9660" s="9"/>
      <c r="GM9660" s="12"/>
      <c r="GN9660" s="12"/>
      <c r="GO9660" s="12"/>
      <c r="GP9660" s="12"/>
      <c r="GQ9660" s="12"/>
    </row>
    <row r="9661" spans="9:199" s="1" customFormat="1">
      <c r="I9661" s="3"/>
      <c r="P9661" s="59"/>
      <c r="Q9661" s="59"/>
      <c r="R9661" s="59"/>
      <c r="T9661" s="3"/>
      <c r="U9661" s="5"/>
      <c r="V9661" s="3"/>
      <c r="W9661" s="5"/>
      <c r="AE9661" s="7"/>
      <c r="AM9661" s="8"/>
      <c r="AT9661" s="9"/>
      <c r="GM9661" s="12"/>
      <c r="GN9661" s="12"/>
      <c r="GO9661" s="12"/>
      <c r="GP9661" s="12"/>
      <c r="GQ9661" s="12"/>
    </row>
    <row r="9662" spans="9:199" s="1" customFormat="1">
      <c r="I9662" s="3"/>
      <c r="P9662" s="59"/>
      <c r="Q9662" s="59"/>
      <c r="R9662" s="59"/>
      <c r="T9662" s="3"/>
      <c r="U9662" s="5"/>
      <c r="V9662" s="3"/>
      <c r="W9662" s="5"/>
      <c r="AE9662" s="7"/>
      <c r="AM9662" s="8"/>
      <c r="AT9662" s="9"/>
      <c r="GM9662" s="12"/>
      <c r="GN9662" s="12"/>
      <c r="GO9662" s="12"/>
      <c r="GP9662" s="12"/>
      <c r="GQ9662" s="12"/>
    </row>
    <row r="9663" spans="9:199" s="1" customFormat="1">
      <c r="I9663" s="3"/>
      <c r="P9663" s="59"/>
      <c r="Q9663" s="59"/>
      <c r="R9663" s="59"/>
      <c r="T9663" s="3"/>
      <c r="U9663" s="5"/>
      <c r="V9663" s="3"/>
      <c r="W9663" s="5"/>
      <c r="AE9663" s="7"/>
      <c r="AM9663" s="8"/>
      <c r="AT9663" s="9"/>
      <c r="GM9663" s="12"/>
      <c r="GN9663" s="12"/>
      <c r="GO9663" s="12"/>
      <c r="GP9663" s="12"/>
      <c r="GQ9663" s="12"/>
    </row>
    <row r="9664" spans="9:199" s="1" customFormat="1">
      <c r="I9664" s="3"/>
      <c r="P9664" s="59"/>
      <c r="Q9664" s="59"/>
      <c r="R9664" s="59"/>
      <c r="T9664" s="3"/>
      <c r="U9664" s="5"/>
      <c r="V9664" s="3"/>
      <c r="W9664" s="5"/>
      <c r="AE9664" s="7"/>
      <c r="AM9664" s="8"/>
      <c r="AT9664" s="9"/>
      <c r="GM9664" s="12"/>
      <c r="GN9664" s="12"/>
      <c r="GO9664" s="12"/>
      <c r="GP9664" s="12"/>
      <c r="GQ9664" s="12"/>
    </row>
    <row r="9665" spans="9:199" s="1" customFormat="1">
      <c r="I9665" s="3"/>
      <c r="P9665" s="59"/>
      <c r="Q9665" s="59"/>
      <c r="R9665" s="59"/>
      <c r="T9665" s="3"/>
      <c r="U9665" s="5"/>
      <c r="V9665" s="3"/>
      <c r="W9665" s="5"/>
      <c r="AE9665" s="7"/>
      <c r="AM9665" s="8"/>
      <c r="AT9665" s="9"/>
      <c r="GM9665" s="12"/>
      <c r="GN9665" s="12"/>
      <c r="GO9665" s="12"/>
      <c r="GP9665" s="12"/>
      <c r="GQ9665" s="12"/>
    </row>
    <row r="9666" spans="9:199" s="1" customFormat="1">
      <c r="I9666" s="3"/>
      <c r="P9666" s="59"/>
      <c r="Q9666" s="59"/>
      <c r="R9666" s="59"/>
      <c r="T9666" s="3"/>
      <c r="U9666" s="5"/>
      <c r="V9666" s="3"/>
      <c r="W9666" s="5"/>
      <c r="AE9666" s="7"/>
      <c r="AM9666" s="8"/>
      <c r="AT9666" s="9"/>
      <c r="GM9666" s="12"/>
      <c r="GN9666" s="12"/>
      <c r="GO9666" s="12"/>
      <c r="GP9666" s="12"/>
      <c r="GQ9666" s="12"/>
    </row>
    <row r="9667" spans="9:199" s="1" customFormat="1">
      <c r="I9667" s="3"/>
      <c r="P9667" s="59"/>
      <c r="Q9667" s="59"/>
      <c r="R9667" s="59"/>
      <c r="T9667" s="3"/>
      <c r="U9667" s="5"/>
      <c r="V9667" s="3"/>
      <c r="W9667" s="5"/>
      <c r="AE9667" s="7"/>
      <c r="AM9667" s="8"/>
      <c r="AT9667" s="9"/>
      <c r="GM9667" s="12"/>
      <c r="GN9667" s="12"/>
      <c r="GO9667" s="12"/>
      <c r="GP9667" s="12"/>
      <c r="GQ9667" s="12"/>
    </row>
    <row r="9668" spans="9:199" s="1" customFormat="1">
      <c r="I9668" s="3"/>
      <c r="P9668" s="59"/>
      <c r="Q9668" s="59"/>
      <c r="R9668" s="59"/>
      <c r="T9668" s="3"/>
      <c r="U9668" s="5"/>
      <c r="V9668" s="3"/>
      <c r="W9668" s="5"/>
      <c r="AE9668" s="7"/>
      <c r="AM9668" s="8"/>
      <c r="AT9668" s="9"/>
      <c r="GM9668" s="12"/>
      <c r="GN9668" s="12"/>
      <c r="GO9668" s="12"/>
      <c r="GP9668" s="12"/>
      <c r="GQ9668" s="12"/>
    </row>
    <row r="9669" spans="9:199" s="1" customFormat="1">
      <c r="I9669" s="3"/>
      <c r="P9669" s="59"/>
      <c r="Q9669" s="59"/>
      <c r="R9669" s="59"/>
      <c r="T9669" s="3"/>
      <c r="U9669" s="5"/>
      <c r="V9669" s="3"/>
      <c r="W9669" s="5"/>
      <c r="AE9669" s="7"/>
      <c r="AM9669" s="8"/>
      <c r="AT9669" s="9"/>
      <c r="GM9669" s="12"/>
      <c r="GN9669" s="12"/>
      <c r="GO9669" s="12"/>
      <c r="GP9669" s="12"/>
      <c r="GQ9669" s="12"/>
    </row>
    <row r="9670" spans="9:199" s="1" customFormat="1">
      <c r="I9670" s="3"/>
      <c r="P9670" s="59"/>
      <c r="Q9670" s="59"/>
      <c r="R9670" s="59"/>
      <c r="T9670" s="3"/>
      <c r="U9670" s="5"/>
      <c r="V9670" s="3"/>
      <c r="W9670" s="5"/>
      <c r="AE9670" s="7"/>
      <c r="AM9670" s="8"/>
      <c r="AT9670" s="9"/>
      <c r="GM9670" s="12"/>
      <c r="GN9670" s="12"/>
      <c r="GO9670" s="12"/>
      <c r="GP9670" s="12"/>
      <c r="GQ9670" s="12"/>
    </row>
    <row r="9671" spans="9:199" s="1" customFormat="1">
      <c r="I9671" s="3"/>
      <c r="P9671" s="59"/>
      <c r="Q9671" s="59"/>
      <c r="R9671" s="59"/>
      <c r="T9671" s="3"/>
      <c r="U9671" s="5"/>
      <c r="V9671" s="3"/>
      <c r="W9671" s="5"/>
      <c r="AE9671" s="7"/>
      <c r="AM9671" s="8"/>
      <c r="AT9671" s="9"/>
      <c r="GM9671" s="12"/>
      <c r="GN9671" s="12"/>
      <c r="GO9671" s="12"/>
      <c r="GP9671" s="12"/>
      <c r="GQ9671" s="12"/>
    </row>
    <row r="9672" spans="9:199" s="1" customFormat="1">
      <c r="I9672" s="3"/>
      <c r="P9672" s="59"/>
      <c r="Q9672" s="59"/>
      <c r="R9672" s="59"/>
      <c r="T9672" s="3"/>
      <c r="U9672" s="5"/>
      <c r="V9672" s="3"/>
      <c r="W9672" s="5"/>
      <c r="AE9672" s="7"/>
      <c r="AM9672" s="8"/>
      <c r="AT9672" s="9"/>
      <c r="GM9672" s="12"/>
      <c r="GN9672" s="12"/>
      <c r="GO9672" s="12"/>
      <c r="GP9672" s="12"/>
      <c r="GQ9672" s="12"/>
    </row>
    <row r="9673" spans="9:199" s="1" customFormat="1">
      <c r="I9673" s="3"/>
      <c r="P9673" s="59"/>
      <c r="Q9673" s="59"/>
      <c r="R9673" s="59"/>
      <c r="T9673" s="3"/>
      <c r="U9673" s="5"/>
      <c r="V9673" s="3"/>
      <c r="W9673" s="5"/>
      <c r="AE9673" s="7"/>
      <c r="AM9673" s="8"/>
      <c r="AT9673" s="9"/>
      <c r="GM9673" s="12"/>
      <c r="GN9673" s="12"/>
      <c r="GO9673" s="12"/>
      <c r="GP9673" s="12"/>
      <c r="GQ9673" s="12"/>
    </row>
    <row r="9674" spans="9:199" s="1" customFormat="1">
      <c r="I9674" s="3"/>
      <c r="P9674" s="59"/>
      <c r="Q9674" s="59"/>
      <c r="R9674" s="59"/>
      <c r="T9674" s="3"/>
      <c r="U9674" s="5"/>
      <c r="V9674" s="3"/>
      <c r="W9674" s="5"/>
      <c r="AE9674" s="7"/>
      <c r="AM9674" s="8"/>
      <c r="AT9674" s="9"/>
      <c r="GM9674" s="12"/>
      <c r="GN9674" s="12"/>
      <c r="GO9674" s="12"/>
      <c r="GP9674" s="12"/>
      <c r="GQ9674" s="12"/>
    </row>
    <row r="9675" spans="9:199" s="1" customFormat="1">
      <c r="I9675" s="3"/>
      <c r="P9675" s="59"/>
      <c r="Q9675" s="59"/>
      <c r="R9675" s="59"/>
      <c r="T9675" s="3"/>
      <c r="U9675" s="5"/>
      <c r="V9675" s="3"/>
      <c r="W9675" s="5"/>
      <c r="AE9675" s="7"/>
      <c r="AM9675" s="8"/>
      <c r="AT9675" s="9"/>
      <c r="GM9675" s="12"/>
      <c r="GN9675" s="12"/>
      <c r="GO9675" s="12"/>
      <c r="GP9675" s="12"/>
      <c r="GQ9675" s="12"/>
    </row>
    <row r="9676" spans="9:199" s="1" customFormat="1">
      <c r="I9676" s="3"/>
      <c r="P9676" s="59"/>
      <c r="Q9676" s="59"/>
      <c r="R9676" s="59"/>
      <c r="T9676" s="3"/>
      <c r="U9676" s="5"/>
      <c r="V9676" s="3"/>
      <c r="W9676" s="5"/>
      <c r="AE9676" s="7"/>
      <c r="AM9676" s="8"/>
      <c r="AT9676" s="9"/>
      <c r="GM9676" s="12"/>
      <c r="GN9676" s="12"/>
      <c r="GO9676" s="12"/>
      <c r="GP9676" s="12"/>
      <c r="GQ9676" s="12"/>
    </row>
    <row r="9677" spans="9:199" s="1" customFormat="1">
      <c r="I9677" s="3"/>
      <c r="P9677" s="59"/>
      <c r="Q9677" s="59"/>
      <c r="R9677" s="59"/>
      <c r="T9677" s="3"/>
      <c r="U9677" s="5"/>
      <c r="V9677" s="3"/>
      <c r="W9677" s="5"/>
      <c r="AE9677" s="7"/>
      <c r="AM9677" s="8"/>
      <c r="AT9677" s="9"/>
      <c r="GM9677" s="12"/>
      <c r="GN9677" s="12"/>
      <c r="GO9677" s="12"/>
      <c r="GP9677" s="12"/>
      <c r="GQ9677" s="12"/>
    </row>
    <row r="9678" spans="9:199" s="1" customFormat="1">
      <c r="I9678" s="3"/>
      <c r="P9678" s="59"/>
      <c r="Q9678" s="59"/>
      <c r="R9678" s="59"/>
      <c r="T9678" s="3"/>
      <c r="U9678" s="5"/>
      <c r="V9678" s="3"/>
      <c r="W9678" s="5"/>
      <c r="AE9678" s="7"/>
      <c r="AM9678" s="8"/>
      <c r="AT9678" s="9"/>
      <c r="GM9678" s="12"/>
      <c r="GN9678" s="12"/>
      <c r="GO9678" s="12"/>
      <c r="GP9678" s="12"/>
      <c r="GQ9678" s="12"/>
    </row>
    <row r="9679" spans="9:199" s="1" customFormat="1">
      <c r="I9679" s="3"/>
      <c r="P9679" s="59"/>
      <c r="Q9679" s="59"/>
      <c r="R9679" s="59"/>
      <c r="T9679" s="3"/>
      <c r="U9679" s="5"/>
      <c r="V9679" s="3"/>
      <c r="W9679" s="5"/>
      <c r="AE9679" s="7"/>
      <c r="AM9679" s="8"/>
      <c r="AT9679" s="9"/>
      <c r="GM9679" s="12"/>
      <c r="GN9679" s="12"/>
      <c r="GO9679" s="12"/>
      <c r="GP9679" s="12"/>
      <c r="GQ9679" s="12"/>
    </row>
    <row r="9680" spans="9:199" s="1" customFormat="1">
      <c r="I9680" s="3"/>
      <c r="P9680" s="59"/>
      <c r="Q9680" s="59"/>
      <c r="R9680" s="59"/>
      <c r="T9680" s="3"/>
      <c r="U9680" s="5"/>
      <c r="V9680" s="3"/>
      <c r="W9680" s="5"/>
      <c r="AE9680" s="7"/>
      <c r="AM9680" s="8"/>
      <c r="AT9680" s="9"/>
      <c r="GM9680" s="12"/>
      <c r="GN9680" s="12"/>
      <c r="GO9680" s="12"/>
      <c r="GP9680" s="12"/>
      <c r="GQ9680" s="12"/>
    </row>
    <row r="9681" spans="9:199" s="1" customFormat="1">
      <c r="I9681" s="3"/>
      <c r="P9681" s="59"/>
      <c r="Q9681" s="59"/>
      <c r="R9681" s="59"/>
      <c r="T9681" s="3"/>
      <c r="U9681" s="5"/>
      <c r="V9681" s="3"/>
      <c r="W9681" s="5"/>
      <c r="AE9681" s="7"/>
      <c r="AM9681" s="8"/>
      <c r="AT9681" s="9"/>
      <c r="GM9681" s="12"/>
      <c r="GN9681" s="12"/>
      <c r="GO9681" s="12"/>
      <c r="GP9681" s="12"/>
      <c r="GQ9681" s="12"/>
    </row>
    <row r="9682" spans="9:199" s="1" customFormat="1">
      <c r="I9682" s="3"/>
      <c r="P9682" s="59"/>
      <c r="Q9682" s="59"/>
      <c r="R9682" s="59"/>
      <c r="T9682" s="3"/>
      <c r="U9682" s="5"/>
      <c r="V9682" s="3"/>
      <c r="W9682" s="5"/>
      <c r="AE9682" s="7"/>
      <c r="AM9682" s="8"/>
      <c r="AT9682" s="9"/>
      <c r="GM9682" s="12"/>
      <c r="GN9682" s="12"/>
      <c r="GO9682" s="12"/>
      <c r="GP9682" s="12"/>
      <c r="GQ9682" s="12"/>
    </row>
    <row r="9683" spans="9:199" s="1" customFormat="1">
      <c r="I9683" s="3"/>
      <c r="P9683" s="59"/>
      <c r="Q9683" s="59"/>
      <c r="R9683" s="59"/>
      <c r="T9683" s="3"/>
      <c r="U9683" s="5"/>
      <c r="V9683" s="3"/>
      <c r="W9683" s="5"/>
      <c r="AE9683" s="7"/>
      <c r="AM9683" s="8"/>
      <c r="AT9683" s="9"/>
      <c r="GM9683" s="12"/>
      <c r="GN9683" s="12"/>
      <c r="GO9683" s="12"/>
      <c r="GP9683" s="12"/>
      <c r="GQ9683" s="12"/>
    </row>
    <row r="9684" spans="9:199" s="1" customFormat="1">
      <c r="I9684" s="3"/>
      <c r="P9684" s="59"/>
      <c r="Q9684" s="59"/>
      <c r="R9684" s="59"/>
      <c r="T9684" s="3"/>
      <c r="U9684" s="5"/>
      <c r="V9684" s="3"/>
      <c r="W9684" s="5"/>
      <c r="AE9684" s="7"/>
      <c r="AM9684" s="8"/>
      <c r="AT9684" s="9"/>
      <c r="GM9684" s="12"/>
      <c r="GN9684" s="12"/>
      <c r="GO9684" s="12"/>
      <c r="GP9684" s="12"/>
      <c r="GQ9684" s="12"/>
    </row>
    <row r="9685" spans="9:199" s="1" customFormat="1">
      <c r="I9685" s="3"/>
      <c r="P9685" s="59"/>
      <c r="Q9685" s="59"/>
      <c r="R9685" s="59"/>
      <c r="T9685" s="3"/>
      <c r="U9685" s="5"/>
      <c r="V9685" s="3"/>
      <c r="W9685" s="5"/>
      <c r="AE9685" s="7"/>
      <c r="AM9685" s="8"/>
      <c r="AT9685" s="9"/>
      <c r="GM9685" s="12"/>
      <c r="GN9685" s="12"/>
      <c r="GO9685" s="12"/>
      <c r="GP9685" s="12"/>
      <c r="GQ9685" s="12"/>
    </row>
    <row r="9686" spans="9:199" s="1" customFormat="1">
      <c r="I9686" s="3"/>
      <c r="P9686" s="59"/>
      <c r="Q9686" s="59"/>
      <c r="R9686" s="59"/>
      <c r="T9686" s="3"/>
      <c r="U9686" s="5"/>
      <c r="V9686" s="3"/>
      <c r="W9686" s="5"/>
      <c r="AE9686" s="7"/>
      <c r="AM9686" s="8"/>
      <c r="AT9686" s="9"/>
      <c r="GM9686" s="12"/>
      <c r="GN9686" s="12"/>
      <c r="GO9686" s="12"/>
      <c r="GP9686" s="12"/>
      <c r="GQ9686" s="12"/>
    </row>
    <row r="9687" spans="9:199" s="1" customFormat="1">
      <c r="I9687" s="3"/>
      <c r="P9687" s="59"/>
      <c r="Q9687" s="59"/>
      <c r="R9687" s="59"/>
      <c r="T9687" s="3"/>
      <c r="U9687" s="5"/>
      <c r="V9687" s="3"/>
      <c r="W9687" s="5"/>
      <c r="AE9687" s="7"/>
      <c r="AM9687" s="8"/>
      <c r="AT9687" s="9"/>
      <c r="GM9687" s="12"/>
      <c r="GN9687" s="12"/>
      <c r="GO9687" s="12"/>
      <c r="GP9687" s="12"/>
      <c r="GQ9687" s="12"/>
    </row>
    <row r="9688" spans="9:199" s="1" customFormat="1">
      <c r="I9688" s="3"/>
      <c r="P9688" s="59"/>
      <c r="Q9688" s="59"/>
      <c r="R9688" s="59"/>
      <c r="T9688" s="3"/>
      <c r="U9688" s="5"/>
      <c r="V9688" s="3"/>
      <c r="W9688" s="5"/>
      <c r="AE9688" s="7"/>
      <c r="AM9688" s="8"/>
      <c r="AT9688" s="9"/>
      <c r="GM9688" s="12"/>
      <c r="GN9688" s="12"/>
      <c r="GO9688" s="12"/>
      <c r="GP9688" s="12"/>
      <c r="GQ9688" s="12"/>
    </row>
    <row r="9689" spans="9:199" s="1" customFormat="1">
      <c r="I9689" s="3"/>
      <c r="P9689" s="59"/>
      <c r="Q9689" s="59"/>
      <c r="R9689" s="59"/>
      <c r="T9689" s="3"/>
      <c r="U9689" s="5"/>
      <c r="V9689" s="3"/>
      <c r="W9689" s="5"/>
      <c r="AE9689" s="7"/>
      <c r="AM9689" s="8"/>
      <c r="AT9689" s="9"/>
      <c r="GM9689" s="12"/>
      <c r="GN9689" s="12"/>
      <c r="GO9689" s="12"/>
      <c r="GP9689" s="12"/>
      <c r="GQ9689" s="12"/>
    </row>
    <row r="9690" spans="9:199" s="1" customFormat="1">
      <c r="I9690" s="3"/>
      <c r="P9690" s="59"/>
      <c r="Q9690" s="59"/>
      <c r="R9690" s="59"/>
      <c r="T9690" s="3"/>
      <c r="U9690" s="5"/>
      <c r="V9690" s="3"/>
      <c r="W9690" s="5"/>
      <c r="AE9690" s="7"/>
      <c r="AM9690" s="8"/>
      <c r="AT9690" s="9"/>
      <c r="GM9690" s="12"/>
      <c r="GN9690" s="12"/>
      <c r="GO9690" s="12"/>
      <c r="GP9690" s="12"/>
      <c r="GQ9690" s="12"/>
    </row>
    <row r="9691" spans="9:199" s="1" customFormat="1">
      <c r="I9691" s="3"/>
      <c r="P9691" s="59"/>
      <c r="Q9691" s="59"/>
      <c r="R9691" s="59"/>
      <c r="T9691" s="3"/>
      <c r="U9691" s="5"/>
      <c r="V9691" s="3"/>
      <c r="W9691" s="5"/>
      <c r="AE9691" s="7"/>
      <c r="AM9691" s="8"/>
      <c r="AT9691" s="9"/>
      <c r="GM9691" s="12"/>
      <c r="GN9691" s="12"/>
      <c r="GO9691" s="12"/>
      <c r="GP9691" s="12"/>
      <c r="GQ9691" s="12"/>
    </row>
    <row r="9692" spans="9:199" s="1" customFormat="1">
      <c r="I9692" s="3"/>
      <c r="P9692" s="59"/>
      <c r="Q9692" s="59"/>
      <c r="R9692" s="59"/>
      <c r="T9692" s="3"/>
      <c r="U9692" s="5"/>
      <c r="V9692" s="3"/>
      <c r="W9692" s="5"/>
      <c r="AE9692" s="7"/>
      <c r="AM9692" s="8"/>
      <c r="AT9692" s="9"/>
      <c r="GM9692" s="12"/>
      <c r="GN9692" s="12"/>
      <c r="GO9692" s="12"/>
      <c r="GP9692" s="12"/>
      <c r="GQ9692" s="12"/>
    </row>
    <row r="9693" spans="9:199" s="1" customFormat="1">
      <c r="I9693" s="3"/>
      <c r="P9693" s="59"/>
      <c r="Q9693" s="59"/>
      <c r="R9693" s="59"/>
      <c r="T9693" s="3"/>
      <c r="U9693" s="5"/>
      <c r="V9693" s="3"/>
      <c r="W9693" s="5"/>
      <c r="AE9693" s="7"/>
      <c r="AM9693" s="8"/>
      <c r="AT9693" s="9"/>
      <c r="GM9693" s="12"/>
      <c r="GN9693" s="12"/>
      <c r="GO9693" s="12"/>
      <c r="GP9693" s="12"/>
      <c r="GQ9693" s="12"/>
    </row>
    <row r="9694" spans="9:199" s="1" customFormat="1">
      <c r="I9694" s="3"/>
      <c r="P9694" s="59"/>
      <c r="Q9694" s="59"/>
      <c r="R9694" s="59"/>
      <c r="T9694" s="3"/>
      <c r="U9694" s="5"/>
      <c r="V9694" s="3"/>
      <c r="W9694" s="5"/>
      <c r="AE9694" s="7"/>
      <c r="AM9694" s="8"/>
      <c r="AT9694" s="9"/>
      <c r="GM9694" s="12"/>
      <c r="GN9694" s="12"/>
      <c r="GO9694" s="12"/>
      <c r="GP9694" s="12"/>
      <c r="GQ9694" s="12"/>
    </row>
    <row r="9695" spans="9:199" s="1" customFormat="1">
      <c r="I9695" s="3"/>
      <c r="P9695" s="59"/>
      <c r="Q9695" s="59"/>
      <c r="R9695" s="59"/>
      <c r="T9695" s="3"/>
      <c r="U9695" s="5"/>
      <c r="V9695" s="3"/>
      <c r="W9695" s="5"/>
      <c r="AE9695" s="7"/>
      <c r="AM9695" s="8"/>
      <c r="AT9695" s="9"/>
      <c r="GM9695" s="12"/>
      <c r="GN9695" s="12"/>
      <c r="GO9695" s="12"/>
      <c r="GP9695" s="12"/>
      <c r="GQ9695" s="12"/>
    </row>
    <row r="9696" spans="9:199" s="1" customFormat="1">
      <c r="I9696" s="3"/>
      <c r="P9696" s="59"/>
      <c r="Q9696" s="59"/>
      <c r="R9696" s="59"/>
      <c r="T9696" s="3"/>
      <c r="U9696" s="5"/>
      <c r="V9696" s="3"/>
      <c r="W9696" s="5"/>
      <c r="AE9696" s="7"/>
      <c r="AM9696" s="8"/>
      <c r="AT9696" s="9"/>
      <c r="GM9696" s="12"/>
      <c r="GN9696" s="12"/>
      <c r="GO9696" s="12"/>
      <c r="GP9696" s="12"/>
      <c r="GQ9696" s="12"/>
    </row>
    <row r="9697" spans="9:199" s="1" customFormat="1">
      <c r="I9697" s="3"/>
      <c r="P9697" s="59"/>
      <c r="Q9697" s="59"/>
      <c r="R9697" s="59"/>
      <c r="T9697" s="3"/>
      <c r="U9697" s="5"/>
      <c r="V9697" s="3"/>
      <c r="W9697" s="5"/>
      <c r="AE9697" s="7"/>
      <c r="AM9697" s="8"/>
      <c r="AT9697" s="9"/>
      <c r="GM9697" s="12"/>
      <c r="GN9697" s="12"/>
      <c r="GO9697" s="12"/>
      <c r="GP9697" s="12"/>
      <c r="GQ9697" s="12"/>
    </row>
    <row r="9698" spans="9:199" s="1" customFormat="1">
      <c r="I9698" s="3"/>
      <c r="P9698" s="59"/>
      <c r="Q9698" s="59"/>
      <c r="R9698" s="59"/>
      <c r="T9698" s="3"/>
      <c r="U9698" s="5"/>
      <c r="V9698" s="3"/>
      <c r="W9698" s="5"/>
      <c r="AE9698" s="7"/>
      <c r="AM9698" s="8"/>
      <c r="AT9698" s="9"/>
      <c r="GM9698" s="12"/>
      <c r="GN9698" s="12"/>
      <c r="GO9698" s="12"/>
      <c r="GP9698" s="12"/>
      <c r="GQ9698" s="12"/>
    </row>
    <row r="9699" spans="9:199" s="1" customFormat="1">
      <c r="I9699" s="3"/>
      <c r="P9699" s="59"/>
      <c r="Q9699" s="59"/>
      <c r="R9699" s="59"/>
      <c r="T9699" s="3"/>
      <c r="U9699" s="5"/>
      <c r="V9699" s="3"/>
      <c r="W9699" s="5"/>
      <c r="AE9699" s="7"/>
      <c r="AM9699" s="8"/>
      <c r="AT9699" s="9"/>
      <c r="GM9699" s="12"/>
      <c r="GN9699" s="12"/>
      <c r="GO9699" s="12"/>
      <c r="GP9699" s="12"/>
      <c r="GQ9699" s="12"/>
    </row>
    <row r="9700" spans="9:199" s="1" customFormat="1">
      <c r="I9700" s="3"/>
      <c r="P9700" s="59"/>
      <c r="Q9700" s="59"/>
      <c r="R9700" s="59"/>
      <c r="T9700" s="3"/>
      <c r="U9700" s="5"/>
      <c r="V9700" s="3"/>
      <c r="W9700" s="5"/>
      <c r="AE9700" s="7"/>
      <c r="AM9700" s="8"/>
      <c r="AT9700" s="9"/>
      <c r="GM9700" s="12"/>
      <c r="GN9700" s="12"/>
      <c r="GO9700" s="12"/>
      <c r="GP9700" s="12"/>
      <c r="GQ9700" s="12"/>
    </row>
    <row r="9701" spans="9:199" s="1" customFormat="1">
      <c r="I9701" s="3"/>
      <c r="P9701" s="59"/>
      <c r="Q9701" s="59"/>
      <c r="R9701" s="59"/>
      <c r="T9701" s="3"/>
      <c r="U9701" s="5"/>
      <c r="V9701" s="3"/>
      <c r="W9701" s="5"/>
      <c r="AE9701" s="7"/>
      <c r="AM9701" s="8"/>
      <c r="AT9701" s="9"/>
      <c r="GM9701" s="12"/>
      <c r="GN9701" s="12"/>
      <c r="GO9701" s="12"/>
      <c r="GP9701" s="12"/>
      <c r="GQ9701" s="12"/>
    </row>
    <row r="9702" spans="9:199" s="1" customFormat="1">
      <c r="I9702" s="3"/>
      <c r="P9702" s="59"/>
      <c r="Q9702" s="59"/>
      <c r="R9702" s="59"/>
      <c r="T9702" s="3"/>
      <c r="U9702" s="5"/>
      <c r="V9702" s="3"/>
      <c r="W9702" s="5"/>
      <c r="AE9702" s="7"/>
      <c r="AM9702" s="8"/>
      <c r="AT9702" s="9"/>
      <c r="GM9702" s="12"/>
      <c r="GN9702" s="12"/>
      <c r="GO9702" s="12"/>
      <c r="GP9702" s="12"/>
      <c r="GQ9702" s="12"/>
    </row>
    <row r="9703" spans="9:199" s="1" customFormat="1">
      <c r="I9703" s="3"/>
      <c r="P9703" s="59"/>
      <c r="Q9703" s="59"/>
      <c r="R9703" s="59"/>
      <c r="T9703" s="3"/>
      <c r="U9703" s="5"/>
      <c r="V9703" s="3"/>
      <c r="W9703" s="5"/>
      <c r="AE9703" s="7"/>
      <c r="AM9703" s="8"/>
      <c r="AT9703" s="9"/>
      <c r="GM9703" s="12"/>
      <c r="GN9703" s="12"/>
      <c r="GO9703" s="12"/>
      <c r="GP9703" s="12"/>
      <c r="GQ9703" s="12"/>
    </row>
    <row r="9704" spans="9:199" s="1" customFormat="1">
      <c r="I9704" s="3"/>
      <c r="P9704" s="59"/>
      <c r="Q9704" s="59"/>
      <c r="R9704" s="59"/>
      <c r="T9704" s="3"/>
      <c r="U9704" s="5"/>
      <c r="V9704" s="3"/>
      <c r="W9704" s="5"/>
      <c r="AE9704" s="7"/>
      <c r="AM9704" s="8"/>
      <c r="AT9704" s="9"/>
      <c r="GM9704" s="12"/>
      <c r="GN9704" s="12"/>
      <c r="GO9704" s="12"/>
      <c r="GP9704" s="12"/>
      <c r="GQ9704" s="12"/>
    </row>
    <row r="9705" spans="9:199" s="1" customFormat="1">
      <c r="I9705" s="3"/>
      <c r="P9705" s="59"/>
      <c r="Q9705" s="59"/>
      <c r="R9705" s="59"/>
      <c r="T9705" s="3"/>
      <c r="U9705" s="5"/>
      <c r="V9705" s="3"/>
      <c r="W9705" s="5"/>
      <c r="AE9705" s="7"/>
      <c r="AM9705" s="8"/>
      <c r="AT9705" s="9"/>
      <c r="GM9705" s="12"/>
      <c r="GN9705" s="12"/>
      <c r="GO9705" s="12"/>
      <c r="GP9705" s="12"/>
      <c r="GQ9705" s="12"/>
    </row>
    <row r="9706" spans="9:199" s="1" customFormat="1">
      <c r="I9706" s="3"/>
      <c r="P9706" s="59"/>
      <c r="Q9706" s="59"/>
      <c r="R9706" s="59"/>
      <c r="T9706" s="3"/>
      <c r="U9706" s="5"/>
      <c r="V9706" s="3"/>
      <c r="W9706" s="5"/>
      <c r="AE9706" s="7"/>
      <c r="AM9706" s="8"/>
      <c r="AT9706" s="9"/>
      <c r="GM9706" s="12"/>
      <c r="GN9706" s="12"/>
      <c r="GO9706" s="12"/>
      <c r="GP9706" s="12"/>
      <c r="GQ9706" s="12"/>
    </row>
    <row r="9707" spans="9:199" s="1" customFormat="1">
      <c r="I9707" s="3"/>
      <c r="P9707" s="59"/>
      <c r="Q9707" s="59"/>
      <c r="R9707" s="59"/>
      <c r="T9707" s="3"/>
      <c r="U9707" s="5"/>
      <c r="V9707" s="3"/>
      <c r="W9707" s="5"/>
      <c r="AE9707" s="7"/>
      <c r="AM9707" s="8"/>
      <c r="AT9707" s="9"/>
      <c r="GM9707" s="12"/>
      <c r="GN9707" s="12"/>
      <c r="GO9707" s="12"/>
      <c r="GP9707" s="12"/>
      <c r="GQ9707" s="12"/>
    </row>
    <row r="9708" spans="9:199" s="1" customFormat="1">
      <c r="I9708" s="3"/>
      <c r="P9708" s="59"/>
      <c r="Q9708" s="59"/>
      <c r="R9708" s="59"/>
      <c r="T9708" s="3"/>
      <c r="U9708" s="5"/>
      <c r="V9708" s="3"/>
      <c r="W9708" s="5"/>
      <c r="AE9708" s="7"/>
      <c r="AM9708" s="8"/>
      <c r="AT9708" s="9"/>
      <c r="GM9708" s="12"/>
      <c r="GN9708" s="12"/>
      <c r="GO9708" s="12"/>
      <c r="GP9708" s="12"/>
      <c r="GQ9708" s="12"/>
    </row>
    <row r="9709" spans="9:199" s="1" customFormat="1">
      <c r="I9709" s="3"/>
      <c r="P9709" s="59"/>
      <c r="Q9709" s="59"/>
      <c r="R9709" s="59"/>
      <c r="T9709" s="3"/>
      <c r="U9709" s="5"/>
      <c r="V9709" s="3"/>
      <c r="W9709" s="5"/>
      <c r="AE9709" s="7"/>
      <c r="AM9709" s="8"/>
      <c r="AT9709" s="9"/>
      <c r="GM9709" s="12"/>
      <c r="GN9709" s="12"/>
      <c r="GO9709" s="12"/>
      <c r="GP9709" s="12"/>
      <c r="GQ9709" s="12"/>
    </row>
    <row r="9710" spans="9:199" s="1" customFormat="1">
      <c r="I9710" s="3"/>
      <c r="P9710" s="59"/>
      <c r="Q9710" s="59"/>
      <c r="R9710" s="59"/>
      <c r="T9710" s="3"/>
      <c r="U9710" s="5"/>
      <c r="V9710" s="3"/>
      <c r="W9710" s="5"/>
      <c r="AE9710" s="7"/>
      <c r="AM9710" s="8"/>
      <c r="AT9710" s="9"/>
      <c r="GM9710" s="12"/>
      <c r="GN9710" s="12"/>
      <c r="GO9710" s="12"/>
      <c r="GP9710" s="12"/>
      <c r="GQ9710" s="12"/>
    </row>
    <row r="9711" spans="9:199" s="1" customFormat="1">
      <c r="I9711" s="3"/>
      <c r="P9711" s="59"/>
      <c r="Q9711" s="59"/>
      <c r="R9711" s="59"/>
      <c r="T9711" s="3"/>
      <c r="U9711" s="5"/>
      <c r="V9711" s="3"/>
      <c r="W9711" s="5"/>
      <c r="AE9711" s="7"/>
      <c r="AM9711" s="8"/>
      <c r="AT9711" s="9"/>
      <c r="GM9711" s="12"/>
      <c r="GN9711" s="12"/>
      <c r="GO9711" s="12"/>
      <c r="GP9711" s="12"/>
      <c r="GQ9711" s="12"/>
    </row>
    <row r="9712" spans="9:199" s="1" customFormat="1">
      <c r="I9712" s="3"/>
      <c r="P9712" s="59"/>
      <c r="Q9712" s="59"/>
      <c r="R9712" s="59"/>
      <c r="T9712" s="3"/>
      <c r="U9712" s="5"/>
      <c r="V9712" s="3"/>
      <c r="W9712" s="5"/>
      <c r="AE9712" s="7"/>
      <c r="AM9712" s="8"/>
      <c r="AT9712" s="9"/>
      <c r="GM9712" s="12"/>
      <c r="GN9712" s="12"/>
      <c r="GO9712" s="12"/>
      <c r="GP9712" s="12"/>
      <c r="GQ9712" s="12"/>
    </row>
    <row r="9713" spans="9:199" s="1" customFormat="1">
      <c r="I9713" s="3"/>
      <c r="P9713" s="59"/>
      <c r="Q9713" s="59"/>
      <c r="R9713" s="59"/>
      <c r="T9713" s="3"/>
      <c r="U9713" s="5"/>
      <c r="V9713" s="3"/>
      <c r="W9713" s="5"/>
      <c r="AE9713" s="7"/>
      <c r="AM9713" s="8"/>
      <c r="AT9713" s="9"/>
      <c r="GM9713" s="12"/>
      <c r="GN9713" s="12"/>
      <c r="GO9713" s="12"/>
      <c r="GP9713" s="12"/>
      <c r="GQ9713" s="12"/>
    </row>
    <row r="9714" spans="9:199" s="1" customFormat="1">
      <c r="I9714" s="3"/>
      <c r="P9714" s="59"/>
      <c r="Q9714" s="59"/>
      <c r="R9714" s="59"/>
      <c r="T9714" s="3"/>
      <c r="U9714" s="5"/>
      <c r="V9714" s="3"/>
      <c r="W9714" s="5"/>
      <c r="AE9714" s="7"/>
      <c r="AM9714" s="8"/>
      <c r="AT9714" s="9"/>
      <c r="GM9714" s="12"/>
      <c r="GN9714" s="12"/>
      <c r="GO9714" s="12"/>
      <c r="GP9714" s="12"/>
      <c r="GQ9714" s="12"/>
    </row>
    <row r="9715" spans="9:199" s="1" customFormat="1">
      <c r="I9715" s="3"/>
      <c r="P9715" s="59"/>
      <c r="Q9715" s="59"/>
      <c r="R9715" s="59"/>
      <c r="T9715" s="3"/>
      <c r="U9715" s="5"/>
      <c r="V9715" s="3"/>
      <c r="W9715" s="5"/>
      <c r="AE9715" s="7"/>
      <c r="AM9715" s="8"/>
      <c r="AT9715" s="9"/>
      <c r="GM9715" s="12"/>
      <c r="GN9715" s="12"/>
      <c r="GO9715" s="12"/>
      <c r="GP9715" s="12"/>
      <c r="GQ9715" s="12"/>
    </row>
    <row r="9716" spans="9:199" s="1" customFormat="1">
      <c r="I9716" s="3"/>
      <c r="P9716" s="59"/>
      <c r="Q9716" s="59"/>
      <c r="R9716" s="59"/>
      <c r="T9716" s="3"/>
      <c r="U9716" s="5"/>
      <c r="V9716" s="3"/>
      <c r="W9716" s="5"/>
      <c r="AE9716" s="7"/>
      <c r="AM9716" s="8"/>
      <c r="AT9716" s="9"/>
      <c r="GM9716" s="12"/>
      <c r="GN9716" s="12"/>
      <c r="GO9716" s="12"/>
      <c r="GP9716" s="12"/>
      <c r="GQ9716" s="12"/>
    </row>
    <row r="9717" spans="9:199" s="1" customFormat="1">
      <c r="I9717" s="3"/>
      <c r="P9717" s="59"/>
      <c r="Q9717" s="59"/>
      <c r="R9717" s="59"/>
      <c r="T9717" s="3"/>
      <c r="U9717" s="5"/>
      <c r="V9717" s="3"/>
      <c r="W9717" s="5"/>
      <c r="AE9717" s="7"/>
      <c r="AM9717" s="8"/>
      <c r="AT9717" s="9"/>
      <c r="GM9717" s="12"/>
      <c r="GN9717" s="12"/>
      <c r="GO9717" s="12"/>
      <c r="GP9717" s="12"/>
      <c r="GQ9717" s="12"/>
    </row>
    <row r="9718" spans="9:199" s="1" customFormat="1">
      <c r="I9718" s="3"/>
      <c r="P9718" s="59"/>
      <c r="Q9718" s="59"/>
      <c r="R9718" s="59"/>
      <c r="T9718" s="3"/>
      <c r="U9718" s="5"/>
      <c r="V9718" s="3"/>
      <c r="W9718" s="5"/>
      <c r="AE9718" s="7"/>
      <c r="AM9718" s="8"/>
      <c r="AT9718" s="9"/>
      <c r="GM9718" s="12"/>
      <c r="GN9718" s="12"/>
      <c r="GO9718" s="12"/>
      <c r="GP9718" s="12"/>
      <c r="GQ9718" s="12"/>
    </row>
    <row r="9719" spans="9:199" s="1" customFormat="1">
      <c r="I9719" s="3"/>
      <c r="P9719" s="59"/>
      <c r="Q9719" s="59"/>
      <c r="R9719" s="59"/>
      <c r="T9719" s="3"/>
      <c r="U9719" s="5"/>
      <c r="V9719" s="3"/>
      <c r="W9719" s="5"/>
      <c r="AE9719" s="7"/>
      <c r="AM9719" s="8"/>
      <c r="AT9719" s="9"/>
      <c r="GM9719" s="12"/>
      <c r="GN9719" s="12"/>
      <c r="GO9719" s="12"/>
      <c r="GP9719" s="12"/>
      <c r="GQ9719" s="12"/>
    </row>
    <row r="9720" spans="9:199" s="1" customFormat="1">
      <c r="I9720" s="3"/>
      <c r="P9720" s="59"/>
      <c r="Q9720" s="59"/>
      <c r="R9720" s="59"/>
      <c r="T9720" s="3"/>
      <c r="U9720" s="5"/>
      <c r="V9720" s="3"/>
      <c r="W9720" s="5"/>
      <c r="AE9720" s="7"/>
      <c r="AM9720" s="8"/>
      <c r="AT9720" s="9"/>
      <c r="GM9720" s="12"/>
      <c r="GN9720" s="12"/>
      <c r="GO9720" s="12"/>
      <c r="GP9720" s="12"/>
      <c r="GQ9720" s="12"/>
    </row>
    <row r="9721" spans="9:199" s="1" customFormat="1">
      <c r="I9721" s="3"/>
      <c r="P9721" s="59"/>
      <c r="Q9721" s="59"/>
      <c r="R9721" s="59"/>
      <c r="T9721" s="3"/>
      <c r="U9721" s="5"/>
      <c r="V9721" s="3"/>
      <c r="W9721" s="5"/>
      <c r="AE9721" s="7"/>
      <c r="AM9721" s="8"/>
      <c r="AT9721" s="9"/>
      <c r="GM9721" s="12"/>
      <c r="GN9721" s="12"/>
      <c r="GO9721" s="12"/>
      <c r="GP9721" s="12"/>
      <c r="GQ9721" s="12"/>
    </row>
    <row r="9722" spans="9:199" s="1" customFormat="1">
      <c r="I9722" s="3"/>
      <c r="P9722" s="59"/>
      <c r="Q9722" s="59"/>
      <c r="R9722" s="59"/>
      <c r="T9722" s="3"/>
      <c r="U9722" s="5"/>
      <c r="V9722" s="3"/>
      <c r="W9722" s="5"/>
      <c r="AE9722" s="7"/>
      <c r="AM9722" s="8"/>
      <c r="AT9722" s="9"/>
      <c r="GM9722" s="12"/>
      <c r="GN9722" s="12"/>
      <c r="GO9722" s="12"/>
      <c r="GP9722" s="12"/>
      <c r="GQ9722" s="12"/>
    </row>
    <row r="9723" spans="9:199" s="1" customFormat="1">
      <c r="I9723" s="3"/>
      <c r="P9723" s="59"/>
      <c r="Q9723" s="59"/>
      <c r="R9723" s="59"/>
      <c r="T9723" s="3"/>
      <c r="U9723" s="5"/>
      <c r="V9723" s="3"/>
      <c r="W9723" s="5"/>
      <c r="AE9723" s="7"/>
      <c r="AM9723" s="8"/>
      <c r="AT9723" s="9"/>
      <c r="GM9723" s="12"/>
      <c r="GN9723" s="12"/>
      <c r="GO9723" s="12"/>
      <c r="GP9723" s="12"/>
      <c r="GQ9723" s="12"/>
    </row>
    <row r="9724" spans="9:199" s="1" customFormat="1">
      <c r="I9724" s="3"/>
      <c r="P9724" s="59"/>
      <c r="Q9724" s="59"/>
      <c r="R9724" s="59"/>
      <c r="T9724" s="3"/>
      <c r="U9724" s="5"/>
      <c r="V9724" s="3"/>
      <c r="W9724" s="5"/>
      <c r="AE9724" s="7"/>
      <c r="AM9724" s="8"/>
      <c r="AT9724" s="9"/>
      <c r="GM9724" s="12"/>
      <c r="GN9724" s="12"/>
      <c r="GO9724" s="12"/>
      <c r="GP9724" s="12"/>
      <c r="GQ9724" s="12"/>
    </row>
    <row r="9725" spans="9:199" s="1" customFormat="1">
      <c r="I9725" s="3"/>
      <c r="P9725" s="59"/>
      <c r="Q9725" s="59"/>
      <c r="R9725" s="59"/>
      <c r="T9725" s="3"/>
      <c r="U9725" s="5"/>
      <c r="V9725" s="3"/>
      <c r="W9725" s="5"/>
      <c r="AE9725" s="7"/>
      <c r="AM9725" s="8"/>
      <c r="AT9725" s="9"/>
      <c r="GM9725" s="12"/>
      <c r="GN9725" s="12"/>
      <c r="GO9725" s="12"/>
      <c r="GP9725" s="12"/>
      <c r="GQ9725" s="12"/>
    </row>
    <row r="9726" spans="9:199" s="1" customFormat="1">
      <c r="I9726" s="3"/>
      <c r="P9726" s="59"/>
      <c r="Q9726" s="59"/>
      <c r="R9726" s="59"/>
      <c r="T9726" s="3"/>
      <c r="U9726" s="5"/>
      <c r="V9726" s="3"/>
      <c r="W9726" s="5"/>
      <c r="AE9726" s="7"/>
      <c r="AM9726" s="8"/>
      <c r="AT9726" s="9"/>
      <c r="GM9726" s="12"/>
      <c r="GN9726" s="12"/>
      <c r="GO9726" s="12"/>
      <c r="GP9726" s="12"/>
      <c r="GQ9726" s="12"/>
    </row>
    <row r="9727" spans="9:199" s="1" customFormat="1">
      <c r="I9727" s="3"/>
      <c r="P9727" s="59"/>
      <c r="Q9727" s="59"/>
      <c r="R9727" s="59"/>
      <c r="T9727" s="3"/>
      <c r="U9727" s="5"/>
      <c r="V9727" s="3"/>
      <c r="W9727" s="5"/>
      <c r="AE9727" s="7"/>
      <c r="AM9727" s="8"/>
      <c r="AT9727" s="9"/>
      <c r="GM9727" s="12"/>
      <c r="GN9727" s="12"/>
      <c r="GO9727" s="12"/>
      <c r="GP9727" s="12"/>
      <c r="GQ9727" s="12"/>
    </row>
    <row r="9728" spans="9:199" s="1" customFormat="1">
      <c r="I9728" s="3"/>
      <c r="P9728" s="59"/>
      <c r="Q9728" s="59"/>
      <c r="R9728" s="59"/>
      <c r="T9728" s="3"/>
      <c r="U9728" s="5"/>
      <c r="V9728" s="3"/>
      <c r="W9728" s="5"/>
      <c r="AE9728" s="7"/>
      <c r="AM9728" s="8"/>
      <c r="AT9728" s="9"/>
      <c r="GM9728" s="12"/>
      <c r="GN9728" s="12"/>
      <c r="GO9728" s="12"/>
      <c r="GP9728" s="12"/>
      <c r="GQ9728" s="12"/>
    </row>
    <row r="9729" spans="9:199" s="1" customFormat="1">
      <c r="I9729" s="3"/>
      <c r="P9729" s="59"/>
      <c r="Q9729" s="59"/>
      <c r="R9729" s="59"/>
      <c r="T9729" s="3"/>
      <c r="U9729" s="5"/>
      <c r="V9729" s="3"/>
      <c r="W9729" s="5"/>
      <c r="AE9729" s="7"/>
      <c r="AM9729" s="8"/>
      <c r="AT9729" s="9"/>
      <c r="GM9729" s="12"/>
      <c r="GN9729" s="12"/>
      <c r="GO9729" s="12"/>
      <c r="GP9729" s="12"/>
      <c r="GQ9729" s="12"/>
    </row>
    <row r="9730" spans="9:199" s="1" customFormat="1">
      <c r="I9730" s="3"/>
      <c r="P9730" s="59"/>
      <c r="Q9730" s="59"/>
      <c r="R9730" s="59"/>
      <c r="T9730" s="3"/>
      <c r="U9730" s="5"/>
      <c r="V9730" s="3"/>
      <c r="W9730" s="5"/>
      <c r="AE9730" s="7"/>
      <c r="AM9730" s="8"/>
      <c r="AT9730" s="9"/>
      <c r="GM9730" s="12"/>
      <c r="GN9730" s="12"/>
      <c r="GO9730" s="12"/>
      <c r="GP9730" s="12"/>
      <c r="GQ9730" s="12"/>
    </row>
    <row r="9731" spans="9:199" s="1" customFormat="1">
      <c r="I9731" s="3"/>
      <c r="P9731" s="59"/>
      <c r="Q9731" s="59"/>
      <c r="R9731" s="59"/>
      <c r="T9731" s="3"/>
      <c r="U9731" s="5"/>
      <c r="V9731" s="3"/>
      <c r="W9731" s="5"/>
      <c r="AE9731" s="7"/>
      <c r="AM9731" s="8"/>
      <c r="AT9731" s="9"/>
      <c r="GM9731" s="12"/>
      <c r="GN9731" s="12"/>
      <c r="GO9731" s="12"/>
      <c r="GP9731" s="12"/>
      <c r="GQ9731" s="12"/>
    </row>
    <row r="9732" spans="9:199" s="1" customFormat="1">
      <c r="I9732" s="3"/>
      <c r="P9732" s="59"/>
      <c r="Q9732" s="59"/>
      <c r="R9732" s="59"/>
      <c r="T9732" s="3"/>
      <c r="U9732" s="5"/>
      <c r="V9732" s="3"/>
      <c r="W9732" s="5"/>
      <c r="AE9732" s="7"/>
      <c r="AM9732" s="8"/>
      <c r="AT9732" s="9"/>
      <c r="GM9732" s="12"/>
      <c r="GN9732" s="12"/>
      <c r="GO9732" s="12"/>
      <c r="GP9732" s="12"/>
      <c r="GQ9732" s="12"/>
    </row>
    <row r="9733" spans="9:199" s="1" customFormat="1">
      <c r="I9733" s="3"/>
      <c r="P9733" s="59"/>
      <c r="Q9733" s="59"/>
      <c r="R9733" s="59"/>
      <c r="T9733" s="3"/>
      <c r="U9733" s="5"/>
      <c r="V9733" s="3"/>
      <c r="W9733" s="5"/>
      <c r="AE9733" s="7"/>
      <c r="AM9733" s="8"/>
      <c r="AT9733" s="9"/>
      <c r="GM9733" s="12"/>
      <c r="GN9733" s="12"/>
      <c r="GO9733" s="12"/>
      <c r="GP9733" s="12"/>
      <c r="GQ9733" s="12"/>
    </row>
    <row r="9734" spans="9:199" s="1" customFormat="1">
      <c r="I9734" s="3"/>
      <c r="P9734" s="59"/>
      <c r="Q9734" s="59"/>
      <c r="R9734" s="59"/>
      <c r="T9734" s="3"/>
      <c r="U9734" s="5"/>
      <c r="V9734" s="3"/>
      <c r="W9734" s="5"/>
      <c r="AE9734" s="7"/>
      <c r="AM9734" s="8"/>
      <c r="AT9734" s="9"/>
      <c r="GM9734" s="12"/>
      <c r="GN9734" s="12"/>
      <c r="GO9734" s="12"/>
      <c r="GP9734" s="12"/>
      <c r="GQ9734" s="12"/>
    </row>
    <row r="9735" spans="9:199" s="1" customFormat="1">
      <c r="I9735" s="3"/>
      <c r="P9735" s="59"/>
      <c r="Q9735" s="59"/>
      <c r="R9735" s="59"/>
      <c r="T9735" s="3"/>
      <c r="U9735" s="5"/>
      <c r="V9735" s="3"/>
      <c r="W9735" s="5"/>
      <c r="AE9735" s="7"/>
      <c r="AM9735" s="8"/>
      <c r="AT9735" s="9"/>
      <c r="GM9735" s="12"/>
      <c r="GN9735" s="12"/>
      <c r="GO9735" s="12"/>
      <c r="GP9735" s="12"/>
      <c r="GQ9735" s="12"/>
    </row>
    <row r="9736" spans="9:199" s="1" customFormat="1">
      <c r="I9736" s="3"/>
      <c r="P9736" s="59"/>
      <c r="Q9736" s="59"/>
      <c r="R9736" s="59"/>
      <c r="T9736" s="3"/>
      <c r="U9736" s="5"/>
      <c r="V9736" s="3"/>
      <c r="W9736" s="5"/>
      <c r="AE9736" s="7"/>
      <c r="AM9736" s="8"/>
      <c r="AT9736" s="9"/>
      <c r="GM9736" s="12"/>
      <c r="GN9736" s="12"/>
      <c r="GO9736" s="12"/>
      <c r="GP9736" s="12"/>
      <c r="GQ9736" s="12"/>
    </row>
    <row r="9737" spans="9:199" s="1" customFormat="1">
      <c r="I9737" s="3"/>
      <c r="P9737" s="59"/>
      <c r="Q9737" s="59"/>
      <c r="R9737" s="59"/>
      <c r="T9737" s="3"/>
      <c r="U9737" s="5"/>
      <c r="V9737" s="3"/>
      <c r="W9737" s="5"/>
      <c r="AE9737" s="7"/>
      <c r="AM9737" s="8"/>
      <c r="AT9737" s="9"/>
      <c r="GM9737" s="12"/>
      <c r="GN9737" s="12"/>
      <c r="GO9737" s="12"/>
      <c r="GP9737" s="12"/>
      <c r="GQ9737" s="12"/>
    </row>
    <row r="9738" spans="9:199" s="1" customFormat="1">
      <c r="I9738" s="3"/>
      <c r="P9738" s="59"/>
      <c r="Q9738" s="59"/>
      <c r="R9738" s="59"/>
      <c r="T9738" s="3"/>
      <c r="U9738" s="5"/>
      <c r="V9738" s="3"/>
      <c r="W9738" s="5"/>
      <c r="AE9738" s="7"/>
      <c r="AM9738" s="8"/>
      <c r="AT9738" s="9"/>
      <c r="GM9738" s="12"/>
      <c r="GN9738" s="12"/>
      <c r="GO9738" s="12"/>
      <c r="GP9738" s="12"/>
      <c r="GQ9738" s="12"/>
    </row>
    <row r="9739" spans="9:199" s="1" customFormat="1">
      <c r="I9739" s="3"/>
      <c r="P9739" s="59"/>
      <c r="Q9739" s="59"/>
      <c r="R9739" s="59"/>
      <c r="T9739" s="3"/>
      <c r="U9739" s="5"/>
      <c r="V9739" s="3"/>
      <c r="W9739" s="5"/>
      <c r="AE9739" s="7"/>
      <c r="AM9739" s="8"/>
      <c r="AT9739" s="9"/>
      <c r="GM9739" s="12"/>
      <c r="GN9739" s="12"/>
      <c r="GO9739" s="12"/>
      <c r="GP9739" s="12"/>
      <c r="GQ9739" s="12"/>
    </row>
    <row r="9740" spans="9:199" s="1" customFormat="1">
      <c r="I9740" s="3"/>
      <c r="P9740" s="59"/>
      <c r="Q9740" s="59"/>
      <c r="R9740" s="59"/>
      <c r="T9740" s="3"/>
      <c r="U9740" s="5"/>
      <c r="V9740" s="3"/>
      <c r="W9740" s="5"/>
      <c r="AE9740" s="7"/>
      <c r="AM9740" s="8"/>
      <c r="AT9740" s="9"/>
      <c r="GM9740" s="12"/>
      <c r="GN9740" s="12"/>
      <c r="GO9740" s="12"/>
      <c r="GP9740" s="12"/>
      <c r="GQ9740" s="12"/>
    </row>
    <row r="9741" spans="9:199" s="1" customFormat="1">
      <c r="I9741" s="3"/>
      <c r="P9741" s="59"/>
      <c r="Q9741" s="59"/>
      <c r="R9741" s="59"/>
      <c r="T9741" s="3"/>
      <c r="U9741" s="5"/>
      <c r="V9741" s="3"/>
      <c r="W9741" s="5"/>
      <c r="AE9741" s="7"/>
      <c r="AM9741" s="8"/>
      <c r="AT9741" s="9"/>
      <c r="GM9741" s="12"/>
      <c r="GN9741" s="12"/>
      <c r="GO9741" s="12"/>
      <c r="GP9741" s="12"/>
      <c r="GQ9741" s="12"/>
    </row>
    <row r="9742" spans="9:199" s="1" customFormat="1">
      <c r="I9742" s="3"/>
      <c r="P9742" s="59"/>
      <c r="Q9742" s="59"/>
      <c r="R9742" s="59"/>
      <c r="T9742" s="3"/>
      <c r="U9742" s="5"/>
      <c r="V9742" s="3"/>
      <c r="W9742" s="5"/>
      <c r="AE9742" s="7"/>
      <c r="AM9742" s="8"/>
      <c r="AT9742" s="9"/>
      <c r="GM9742" s="12"/>
      <c r="GN9742" s="12"/>
      <c r="GO9742" s="12"/>
      <c r="GP9742" s="12"/>
      <c r="GQ9742" s="12"/>
    </row>
    <row r="9743" spans="9:199" s="1" customFormat="1">
      <c r="I9743" s="3"/>
      <c r="P9743" s="59"/>
      <c r="Q9743" s="59"/>
      <c r="R9743" s="59"/>
      <c r="T9743" s="3"/>
      <c r="U9743" s="5"/>
      <c r="V9743" s="3"/>
      <c r="W9743" s="5"/>
      <c r="AE9743" s="7"/>
      <c r="AM9743" s="8"/>
      <c r="AT9743" s="9"/>
      <c r="GM9743" s="12"/>
      <c r="GN9743" s="12"/>
      <c r="GO9743" s="12"/>
      <c r="GP9743" s="12"/>
      <c r="GQ9743" s="12"/>
    </row>
    <row r="9744" spans="9:199" s="1" customFormat="1">
      <c r="I9744" s="3"/>
      <c r="P9744" s="59"/>
      <c r="Q9744" s="59"/>
      <c r="R9744" s="59"/>
      <c r="T9744" s="3"/>
      <c r="U9744" s="5"/>
      <c r="V9744" s="3"/>
      <c r="W9744" s="5"/>
      <c r="AE9744" s="7"/>
      <c r="AM9744" s="8"/>
      <c r="AT9744" s="9"/>
      <c r="GM9744" s="12"/>
      <c r="GN9744" s="12"/>
      <c r="GO9744" s="12"/>
      <c r="GP9744" s="12"/>
      <c r="GQ9744" s="12"/>
    </row>
    <row r="9745" spans="9:199" s="1" customFormat="1">
      <c r="I9745" s="3"/>
      <c r="P9745" s="59"/>
      <c r="Q9745" s="59"/>
      <c r="R9745" s="59"/>
      <c r="T9745" s="3"/>
      <c r="U9745" s="5"/>
      <c r="V9745" s="3"/>
      <c r="W9745" s="5"/>
      <c r="AE9745" s="7"/>
      <c r="AM9745" s="8"/>
      <c r="AT9745" s="9"/>
      <c r="GM9745" s="12"/>
      <c r="GN9745" s="12"/>
      <c r="GO9745" s="12"/>
      <c r="GP9745" s="12"/>
      <c r="GQ9745" s="12"/>
    </row>
    <row r="9746" spans="9:199" s="1" customFormat="1">
      <c r="I9746" s="3"/>
      <c r="P9746" s="59"/>
      <c r="Q9746" s="59"/>
      <c r="R9746" s="59"/>
      <c r="T9746" s="3"/>
      <c r="U9746" s="5"/>
      <c r="V9746" s="3"/>
      <c r="W9746" s="5"/>
      <c r="AE9746" s="7"/>
      <c r="AM9746" s="8"/>
      <c r="AT9746" s="9"/>
      <c r="GM9746" s="12"/>
      <c r="GN9746" s="12"/>
      <c r="GO9746" s="12"/>
      <c r="GP9746" s="12"/>
      <c r="GQ9746" s="12"/>
    </row>
    <row r="9747" spans="9:199" s="1" customFormat="1">
      <c r="I9747" s="3"/>
      <c r="P9747" s="59"/>
      <c r="Q9747" s="59"/>
      <c r="R9747" s="59"/>
      <c r="T9747" s="3"/>
      <c r="U9747" s="5"/>
      <c r="V9747" s="3"/>
      <c r="W9747" s="5"/>
      <c r="AE9747" s="7"/>
      <c r="AM9747" s="8"/>
      <c r="AT9747" s="9"/>
      <c r="GM9747" s="12"/>
      <c r="GN9747" s="12"/>
      <c r="GO9747" s="12"/>
      <c r="GP9747" s="12"/>
      <c r="GQ9747" s="12"/>
    </row>
    <row r="9748" spans="9:199" s="1" customFormat="1">
      <c r="I9748" s="3"/>
      <c r="P9748" s="59"/>
      <c r="Q9748" s="59"/>
      <c r="R9748" s="59"/>
      <c r="T9748" s="3"/>
      <c r="U9748" s="5"/>
      <c r="V9748" s="3"/>
      <c r="W9748" s="5"/>
      <c r="AE9748" s="7"/>
      <c r="AM9748" s="8"/>
      <c r="AT9748" s="9"/>
      <c r="GM9748" s="12"/>
      <c r="GN9748" s="12"/>
      <c r="GO9748" s="12"/>
      <c r="GP9748" s="12"/>
      <c r="GQ9748" s="12"/>
    </row>
    <row r="9749" spans="9:199" s="1" customFormat="1">
      <c r="I9749" s="3"/>
      <c r="P9749" s="59"/>
      <c r="Q9749" s="59"/>
      <c r="R9749" s="59"/>
      <c r="T9749" s="3"/>
      <c r="U9749" s="5"/>
      <c r="V9749" s="3"/>
      <c r="W9749" s="5"/>
      <c r="AE9749" s="7"/>
      <c r="AM9749" s="8"/>
      <c r="AT9749" s="9"/>
      <c r="GM9749" s="12"/>
      <c r="GN9749" s="12"/>
      <c r="GO9749" s="12"/>
      <c r="GP9749" s="12"/>
      <c r="GQ9749" s="12"/>
    </row>
    <row r="9750" spans="9:199" s="1" customFormat="1">
      <c r="I9750" s="3"/>
      <c r="P9750" s="59"/>
      <c r="Q9750" s="59"/>
      <c r="R9750" s="59"/>
      <c r="T9750" s="3"/>
      <c r="U9750" s="5"/>
      <c r="V9750" s="3"/>
      <c r="W9750" s="5"/>
      <c r="AE9750" s="7"/>
      <c r="AM9750" s="8"/>
      <c r="AT9750" s="9"/>
      <c r="GM9750" s="12"/>
      <c r="GN9750" s="12"/>
      <c r="GO9750" s="12"/>
      <c r="GP9750" s="12"/>
      <c r="GQ9750" s="12"/>
    </row>
    <row r="9751" spans="9:199" s="1" customFormat="1">
      <c r="I9751" s="3"/>
      <c r="P9751" s="59"/>
      <c r="Q9751" s="59"/>
      <c r="R9751" s="59"/>
      <c r="T9751" s="3"/>
      <c r="U9751" s="5"/>
      <c r="V9751" s="3"/>
      <c r="W9751" s="5"/>
      <c r="AE9751" s="7"/>
      <c r="AM9751" s="8"/>
      <c r="AT9751" s="9"/>
      <c r="GM9751" s="12"/>
      <c r="GN9751" s="12"/>
      <c r="GO9751" s="12"/>
      <c r="GP9751" s="12"/>
      <c r="GQ9751" s="12"/>
    </row>
    <row r="9752" spans="9:199" s="1" customFormat="1">
      <c r="I9752" s="3"/>
      <c r="P9752" s="59"/>
      <c r="Q9752" s="59"/>
      <c r="R9752" s="59"/>
      <c r="T9752" s="3"/>
      <c r="U9752" s="5"/>
      <c r="V9752" s="3"/>
      <c r="W9752" s="5"/>
      <c r="AE9752" s="7"/>
      <c r="AM9752" s="8"/>
      <c r="AT9752" s="9"/>
      <c r="GM9752" s="12"/>
      <c r="GN9752" s="12"/>
      <c r="GO9752" s="12"/>
      <c r="GP9752" s="12"/>
      <c r="GQ9752" s="12"/>
    </row>
    <row r="9753" spans="9:199" s="1" customFormat="1">
      <c r="I9753" s="3"/>
      <c r="P9753" s="59"/>
      <c r="Q9753" s="59"/>
      <c r="R9753" s="59"/>
      <c r="T9753" s="3"/>
      <c r="U9753" s="5"/>
      <c r="V9753" s="3"/>
      <c r="W9753" s="5"/>
      <c r="AE9753" s="7"/>
      <c r="AM9753" s="8"/>
      <c r="AT9753" s="9"/>
      <c r="GM9753" s="12"/>
      <c r="GN9753" s="12"/>
      <c r="GO9753" s="12"/>
      <c r="GP9753" s="12"/>
      <c r="GQ9753" s="12"/>
    </row>
    <row r="9754" spans="9:199" s="1" customFormat="1">
      <c r="I9754" s="3"/>
      <c r="P9754" s="59"/>
      <c r="Q9754" s="59"/>
      <c r="R9754" s="59"/>
      <c r="T9754" s="3"/>
      <c r="U9754" s="5"/>
      <c r="V9754" s="3"/>
      <c r="W9754" s="5"/>
      <c r="AE9754" s="7"/>
      <c r="AM9754" s="8"/>
      <c r="AT9754" s="9"/>
      <c r="GM9754" s="12"/>
      <c r="GN9754" s="12"/>
      <c r="GO9754" s="12"/>
      <c r="GP9754" s="12"/>
      <c r="GQ9754" s="12"/>
    </row>
    <row r="9755" spans="9:199" s="1" customFormat="1">
      <c r="I9755" s="3"/>
      <c r="P9755" s="59"/>
      <c r="Q9755" s="59"/>
      <c r="R9755" s="59"/>
      <c r="T9755" s="3"/>
      <c r="U9755" s="5"/>
      <c r="V9755" s="3"/>
      <c r="W9755" s="5"/>
      <c r="AE9755" s="7"/>
      <c r="AM9755" s="8"/>
      <c r="AT9755" s="9"/>
      <c r="GM9755" s="12"/>
      <c r="GN9755" s="12"/>
      <c r="GO9755" s="12"/>
      <c r="GP9755" s="12"/>
      <c r="GQ9755" s="12"/>
    </row>
    <row r="9756" spans="9:199" s="1" customFormat="1">
      <c r="I9756" s="3"/>
      <c r="P9756" s="59"/>
      <c r="Q9756" s="59"/>
      <c r="R9756" s="59"/>
      <c r="T9756" s="3"/>
      <c r="U9756" s="5"/>
      <c r="V9756" s="3"/>
      <c r="W9756" s="5"/>
      <c r="AE9756" s="7"/>
      <c r="AM9756" s="8"/>
      <c r="AT9756" s="9"/>
      <c r="GM9756" s="12"/>
      <c r="GN9756" s="12"/>
      <c r="GO9756" s="12"/>
      <c r="GP9756" s="12"/>
      <c r="GQ9756" s="12"/>
    </row>
    <row r="9757" spans="9:199" s="1" customFormat="1">
      <c r="I9757" s="3"/>
      <c r="P9757" s="59"/>
      <c r="Q9757" s="59"/>
      <c r="R9757" s="59"/>
      <c r="T9757" s="3"/>
      <c r="U9757" s="5"/>
      <c r="V9757" s="3"/>
      <c r="W9757" s="5"/>
      <c r="AE9757" s="7"/>
      <c r="AM9757" s="8"/>
      <c r="AT9757" s="9"/>
      <c r="GM9757" s="12"/>
      <c r="GN9757" s="12"/>
      <c r="GO9757" s="12"/>
      <c r="GP9757" s="12"/>
      <c r="GQ9757" s="12"/>
    </row>
    <row r="9758" spans="9:199" s="1" customFormat="1">
      <c r="I9758" s="3"/>
      <c r="P9758" s="59"/>
      <c r="Q9758" s="59"/>
      <c r="R9758" s="59"/>
      <c r="T9758" s="3"/>
      <c r="U9758" s="5"/>
      <c r="V9758" s="3"/>
      <c r="W9758" s="5"/>
      <c r="AE9758" s="7"/>
      <c r="AM9758" s="8"/>
      <c r="AT9758" s="9"/>
      <c r="GM9758" s="12"/>
      <c r="GN9758" s="12"/>
      <c r="GO9758" s="12"/>
      <c r="GP9758" s="12"/>
      <c r="GQ9758" s="12"/>
    </row>
    <row r="9759" spans="9:199" s="1" customFormat="1">
      <c r="I9759" s="3"/>
      <c r="P9759" s="59"/>
      <c r="Q9759" s="59"/>
      <c r="R9759" s="59"/>
      <c r="T9759" s="3"/>
      <c r="U9759" s="5"/>
      <c r="V9759" s="3"/>
      <c r="W9759" s="5"/>
      <c r="AE9759" s="7"/>
      <c r="AM9759" s="8"/>
      <c r="AT9759" s="9"/>
      <c r="GM9759" s="12"/>
      <c r="GN9759" s="12"/>
      <c r="GO9759" s="12"/>
      <c r="GP9759" s="12"/>
      <c r="GQ9759" s="12"/>
    </row>
    <row r="9760" spans="9:199" s="1" customFormat="1">
      <c r="I9760" s="3"/>
      <c r="P9760" s="59"/>
      <c r="Q9760" s="59"/>
      <c r="R9760" s="59"/>
      <c r="T9760" s="3"/>
      <c r="U9760" s="5"/>
      <c r="V9760" s="3"/>
      <c r="W9760" s="5"/>
      <c r="AE9760" s="7"/>
      <c r="AM9760" s="8"/>
      <c r="AT9760" s="9"/>
      <c r="GM9760" s="12"/>
      <c r="GN9760" s="12"/>
      <c r="GO9760" s="12"/>
      <c r="GP9760" s="12"/>
      <c r="GQ9760" s="12"/>
    </row>
    <row r="9761" spans="9:199" s="1" customFormat="1">
      <c r="I9761" s="3"/>
      <c r="P9761" s="59"/>
      <c r="Q9761" s="59"/>
      <c r="R9761" s="59"/>
      <c r="T9761" s="3"/>
      <c r="U9761" s="5"/>
      <c r="V9761" s="3"/>
      <c r="W9761" s="5"/>
      <c r="AE9761" s="7"/>
      <c r="AM9761" s="8"/>
      <c r="AT9761" s="9"/>
      <c r="GM9761" s="12"/>
      <c r="GN9761" s="12"/>
      <c r="GO9761" s="12"/>
      <c r="GP9761" s="12"/>
      <c r="GQ9761" s="12"/>
    </row>
    <row r="9762" spans="9:199" s="1" customFormat="1">
      <c r="I9762" s="3"/>
      <c r="P9762" s="59"/>
      <c r="Q9762" s="59"/>
      <c r="R9762" s="59"/>
      <c r="T9762" s="3"/>
      <c r="U9762" s="5"/>
      <c r="V9762" s="3"/>
      <c r="W9762" s="5"/>
      <c r="AE9762" s="7"/>
      <c r="AM9762" s="8"/>
      <c r="AT9762" s="9"/>
      <c r="GM9762" s="12"/>
      <c r="GN9762" s="12"/>
      <c r="GO9762" s="12"/>
      <c r="GP9762" s="12"/>
      <c r="GQ9762" s="12"/>
    </row>
    <row r="9763" spans="9:199" s="1" customFormat="1">
      <c r="I9763" s="3"/>
      <c r="P9763" s="59"/>
      <c r="Q9763" s="59"/>
      <c r="R9763" s="59"/>
      <c r="T9763" s="3"/>
      <c r="U9763" s="5"/>
      <c r="V9763" s="3"/>
      <c r="W9763" s="5"/>
      <c r="AE9763" s="7"/>
      <c r="AM9763" s="8"/>
      <c r="AT9763" s="9"/>
      <c r="GM9763" s="12"/>
      <c r="GN9763" s="12"/>
      <c r="GO9763" s="12"/>
      <c r="GP9763" s="12"/>
      <c r="GQ9763" s="12"/>
    </row>
    <row r="9764" spans="9:199" s="1" customFormat="1">
      <c r="I9764" s="3"/>
      <c r="P9764" s="59"/>
      <c r="Q9764" s="59"/>
      <c r="R9764" s="59"/>
      <c r="T9764" s="3"/>
      <c r="U9764" s="5"/>
      <c r="V9764" s="3"/>
      <c r="W9764" s="5"/>
      <c r="AE9764" s="7"/>
      <c r="AM9764" s="8"/>
      <c r="AT9764" s="9"/>
      <c r="GM9764" s="12"/>
      <c r="GN9764" s="12"/>
      <c r="GO9764" s="12"/>
      <c r="GP9764" s="12"/>
      <c r="GQ9764" s="12"/>
    </row>
    <row r="9765" spans="9:199" s="1" customFormat="1">
      <c r="I9765" s="3"/>
      <c r="P9765" s="59"/>
      <c r="Q9765" s="59"/>
      <c r="R9765" s="59"/>
      <c r="T9765" s="3"/>
      <c r="U9765" s="5"/>
      <c r="V9765" s="3"/>
      <c r="W9765" s="5"/>
      <c r="AE9765" s="7"/>
      <c r="AM9765" s="8"/>
      <c r="AT9765" s="9"/>
      <c r="GM9765" s="12"/>
      <c r="GN9765" s="12"/>
      <c r="GO9765" s="12"/>
      <c r="GP9765" s="12"/>
      <c r="GQ9765" s="12"/>
    </row>
    <row r="9766" spans="9:199" s="1" customFormat="1">
      <c r="I9766" s="3"/>
      <c r="P9766" s="59"/>
      <c r="Q9766" s="59"/>
      <c r="R9766" s="59"/>
      <c r="T9766" s="3"/>
      <c r="U9766" s="5"/>
      <c r="V9766" s="3"/>
      <c r="W9766" s="5"/>
      <c r="AE9766" s="7"/>
      <c r="AM9766" s="8"/>
      <c r="AT9766" s="9"/>
      <c r="GM9766" s="12"/>
      <c r="GN9766" s="12"/>
      <c r="GO9766" s="12"/>
      <c r="GP9766" s="12"/>
      <c r="GQ9766" s="12"/>
    </row>
    <row r="9767" spans="9:199" s="1" customFormat="1">
      <c r="I9767" s="3"/>
      <c r="P9767" s="59"/>
      <c r="Q9767" s="59"/>
      <c r="R9767" s="59"/>
      <c r="T9767" s="3"/>
      <c r="U9767" s="5"/>
      <c r="V9767" s="3"/>
      <c r="W9767" s="5"/>
      <c r="AE9767" s="7"/>
      <c r="AM9767" s="8"/>
      <c r="AT9767" s="9"/>
      <c r="GM9767" s="12"/>
      <c r="GN9767" s="12"/>
      <c r="GO9767" s="12"/>
      <c r="GP9767" s="12"/>
      <c r="GQ9767" s="12"/>
    </row>
    <row r="9768" spans="9:199" s="1" customFormat="1">
      <c r="I9768" s="3"/>
      <c r="P9768" s="59"/>
      <c r="Q9768" s="59"/>
      <c r="R9768" s="59"/>
      <c r="T9768" s="3"/>
      <c r="U9768" s="5"/>
      <c r="V9768" s="3"/>
      <c r="W9768" s="5"/>
      <c r="AE9768" s="7"/>
      <c r="AM9768" s="8"/>
      <c r="AT9768" s="9"/>
      <c r="GM9768" s="12"/>
      <c r="GN9768" s="12"/>
      <c r="GO9768" s="12"/>
      <c r="GP9768" s="12"/>
      <c r="GQ9768" s="12"/>
    </row>
    <row r="9769" spans="9:199" s="1" customFormat="1">
      <c r="I9769" s="3"/>
      <c r="P9769" s="59"/>
      <c r="Q9769" s="59"/>
      <c r="R9769" s="59"/>
      <c r="T9769" s="3"/>
      <c r="U9769" s="5"/>
      <c r="V9769" s="3"/>
      <c r="W9769" s="5"/>
      <c r="AE9769" s="7"/>
      <c r="AM9769" s="8"/>
      <c r="AT9769" s="9"/>
      <c r="GM9769" s="12"/>
      <c r="GN9769" s="12"/>
      <c r="GO9769" s="12"/>
      <c r="GP9769" s="12"/>
      <c r="GQ9769" s="12"/>
    </row>
    <row r="9770" spans="9:199" s="1" customFormat="1">
      <c r="I9770" s="3"/>
      <c r="P9770" s="59"/>
      <c r="Q9770" s="59"/>
      <c r="R9770" s="59"/>
      <c r="T9770" s="3"/>
      <c r="U9770" s="5"/>
      <c r="V9770" s="3"/>
      <c r="W9770" s="5"/>
      <c r="AE9770" s="7"/>
      <c r="AM9770" s="8"/>
      <c r="AT9770" s="9"/>
      <c r="GM9770" s="12"/>
      <c r="GN9770" s="12"/>
      <c r="GO9770" s="12"/>
      <c r="GP9770" s="12"/>
      <c r="GQ9770" s="12"/>
    </row>
    <row r="9771" spans="9:199" s="1" customFormat="1">
      <c r="I9771" s="3"/>
      <c r="P9771" s="59"/>
      <c r="Q9771" s="59"/>
      <c r="R9771" s="59"/>
      <c r="T9771" s="3"/>
      <c r="U9771" s="5"/>
      <c r="V9771" s="3"/>
      <c r="W9771" s="5"/>
      <c r="AE9771" s="7"/>
      <c r="AM9771" s="8"/>
      <c r="AT9771" s="9"/>
      <c r="GM9771" s="12"/>
      <c r="GN9771" s="12"/>
      <c r="GO9771" s="12"/>
      <c r="GP9771" s="12"/>
      <c r="GQ9771" s="12"/>
    </row>
    <row r="9772" spans="9:199" s="1" customFormat="1">
      <c r="I9772" s="3"/>
      <c r="P9772" s="59"/>
      <c r="Q9772" s="59"/>
      <c r="R9772" s="59"/>
      <c r="T9772" s="3"/>
      <c r="U9772" s="5"/>
      <c r="V9772" s="3"/>
      <c r="W9772" s="5"/>
      <c r="AE9772" s="7"/>
      <c r="AM9772" s="8"/>
      <c r="AT9772" s="9"/>
      <c r="GM9772" s="12"/>
      <c r="GN9772" s="12"/>
      <c r="GO9772" s="12"/>
      <c r="GP9772" s="12"/>
      <c r="GQ9772" s="12"/>
    </row>
    <row r="9773" spans="9:199" s="1" customFormat="1">
      <c r="I9773" s="3"/>
      <c r="P9773" s="59"/>
      <c r="Q9773" s="59"/>
      <c r="R9773" s="59"/>
      <c r="T9773" s="3"/>
      <c r="U9773" s="5"/>
      <c r="V9773" s="3"/>
      <c r="W9773" s="5"/>
      <c r="AE9773" s="7"/>
      <c r="AM9773" s="8"/>
      <c r="AT9773" s="9"/>
      <c r="GM9773" s="12"/>
      <c r="GN9773" s="12"/>
      <c r="GO9773" s="12"/>
      <c r="GP9773" s="12"/>
      <c r="GQ9773" s="12"/>
    </row>
    <row r="9774" spans="9:199" s="1" customFormat="1">
      <c r="I9774" s="3"/>
      <c r="P9774" s="59"/>
      <c r="Q9774" s="59"/>
      <c r="R9774" s="59"/>
      <c r="T9774" s="3"/>
      <c r="U9774" s="5"/>
      <c r="V9774" s="3"/>
      <c r="W9774" s="5"/>
      <c r="AE9774" s="7"/>
      <c r="AM9774" s="8"/>
      <c r="AT9774" s="9"/>
      <c r="GM9774" s="12"/>
      <c r="GN9774" s="12"/>
      <c r="GO9774" s="12"/>
      <c r="GP9774" s="12"/>
      <c r="GQ9774" s="12"/>
    </row>
    <row r="9775" spans="9:199" s="1" customFormat="1">
      <c r="I9775" s="3"/>
      <c r="P9775" s="59"/>
      <c r="Q9775" s="59"/>
      <c r="R9775" s="59"/>
      <c r="T9775" s="3"/>
      <c r="U9775" s="5"/>
      <c r="V9775" s="3"/>
      <c r="W9775" s="5"/>
      <c r="AE9775" s="7"/>
      <c r="AM9775" s="8"/>
      <c r="AT9775" s="9"/>
      <c r="GM9775" s="12"/>
      <c r="GN9775" s="12"/>
      <c r="GO9775" s="12"/>
      <c r="GP9775" s="12"/>
      <c r="GQ9775" s="12"/>
    </row>
    <row r="9776" spans="9:199" s="1" customFormat="1">
      <c r="I9776" s="3"/>
      <c r="P9776" s="59"/>
      <c r="Q9776" s="59"/>
      <c r="R9776" s="59"/>
      <c r="T9776" s="3"/>
      <c r="U9776" s="5"/>
      <c r="V9776" s="3"/>
      <c r="W9776" s="5"/>
      <c r="AE9776" s="7"/>
      <c r="AM9776" s="8"/>
      <c r="AT9776" s="9"/>
      <c r="GM9776" s="12"/>
      <c r="GN9776" s="12"/>
      <c r="GO9776" s="12"/>
      <c r="GP9776" s="12"/>
      <c r="GQ9776" s="12"/>
    </row>
    <row r="9777" spans="9:199" s="1" customFormat="1">
      <c r="I9777" s="3"/>
      <c r="P9777" s="59"/>
      <c r="Q9777" s="59"/>
      <c r="R9777" s="59"/>
      <c r="T9777" s="3"/>
      <c r="U9777" s="5"/>
      <c r="V9777" s="3"/>
      <c r="W9777" s="5"/>
      <c r="AE9777" s="7"/>
      <c r="AM9777" s="8"/>
      <c r="AT9777" s="9"/>
      <c r="GM9777" s="12"/>
      <c r="GN9777" s="12"/>
      <c r="GO9777" s="12"/>
      <c r="GP9777" s="12"/>
      <c r="GQ9777" s="12"/>
    </row>
    <row r="9778" spans="9:199" s="1" customFormat="1">
      <c r="I9778" s="3"/>
      <c r="P9778" s="59"/>
      <c r="Q9778" s="59"/>
      <c r="R9778" s="59"/>
      <c r="T9778" s="3"/>
      <c r="U9778" s="5"/>
      <c r="V9778" s="3"/>
      <c r="W9778" s="5"/>
      <c r="AE9778" s="7"/>
      <c r="AM9778" s="8"/>
      <c r="AT9778" s="9"/>
      <c r="GM9778" s="12"/>
      <c r="GN9778" s="12"/>
      <c r="GO9778" s="12"/>
      <c r="GP9778" s="12"/>
      <c r="GQ9778" s="12"/>
    </row>
    <row r="9779" spans="9:199" s="1" customFormat="1">
      <c r="I9779" s="3"/>
      <c r="P9779" s="59"/>
      <c r="Q9779" s="59"/>
      <c r="R9779" s="59"/>
      <c r="T9779" s="3"/>
      <c r="U9779" s="5"/>
      <c r="V9779" s="3"/>
      <c r="W9779" s="5"/>
      <c r="AE9779" s="7"/>
      <c r="AM9779" s="8"/>
      <c r="AT9779" s="9"/>
      <c r="GM9779" s="12"/>
      <c r="GN9779" s="12"/>
      <c r="GO9779" s="12"/>
      <c r="GP9779" s="12"/>
      <c r="GQ9779" s="12"/>
    </row>
    <row r="9780" spans="9:199" s="1" customFormat="1">
      <c r="I9780" s="3"/>
      <c r="P9780" s="59"/>
      <c r="Q9780" s="59"/>
      <c r="R9780" s="59"/>
      <c r="T9780" s="3"/>
      <c r="U9780" s="5"/>
      <c r="V9780" s="3"/>
      <c r="W9780" s="5"/>
      <c r="AE9780" s="7"/>
      <c r="AM9780" s="8"/>
      <c r="AT9780" s="9"/>
      <c r="GM9780" s="12"/>
      <c r="GN9780" s="12"/>
      <c r="GO9780" s="12"/>
      <c r="GP9780" s="12"/>
      <c r="GQ9780" s="12"/>
    </row>
    <row r="9781" spans="9:199" s="1" customFormat="1">
      <c r="I9781" s="3"/>
      <c r="P9781" s="59"/>
      <c r="Q9781" s="59"/>
      <c r="R9781" s="59"/>
      <c r="T9781" s="3"/>
      <c r="U9781" s="5"/>
      <c r="V9781" s="3"/>
      <c r="W9781" s="5"/>
      <c r="AE9781" s="7"/>
      <c r="AM9781" s="8"/>
      <c r="AT9781" s="9"/>
      <c r="GM9781" s="12"/>
      <c r="GN9781" s="12"/>
      <c r="GO9781" s="12"/>
      <c r="GP9781" s="12"/>
      <c r="GQ9781" s="12"/>
    </row>
    <row r="9782" spans="9:199" s="1" customFormat="1">
      <c r="I9782" s="3"/>
      <c r="P9782" s="59"/>
      <c r="Q9782" s="59"/>
      <c r="R9782" s="59"/>
      <c r="T9782" s="3"/>
      <c r="U9782" s="5"/>
      <c r="V9782" s="3"/>
      <c r="W9782" s="5"/>
      <c r="AE9782" s="7"/>
      <c r="AM9782" s="8"/>
      <c r="AT9782" s="9"/>
      <c r="GM9782" s="12"/>
      <c r="GN9782" s="12"/>
      <c r="GO9782" s="12"/>
      <c r="GP9782" s="12"/>
      <c r="GQ9782" s="12"/>
    </row>
    <row r="9783" spans="9:199" s="1" customFormat="1">
      <c r="I9783" s="3"/>
      <c r="P9783" s="59"/>
      <c r="Q9783" s="59"/>
      <c r="R9783" s="59"/>
      <c r="T9783" s="3"/>
      <c r="U9783" s="5"/>
      <c r="V9783" s="3"/>
      <c r="W9783" s="5"/>
      <c r="AE9783" s="7"/>
      <c r="AM9783" s="8"/>
      <c r="AT9783" s="9"/>
      <c r="GM9783" s="12"/>
      <c r="GN9783" s="12"/>
      <c r="GO9783" s="12"/>
      <c r="GP9783" s="12"/>
      <c r="GQ9783" s="12"/>
    </row>
    <row r="9784" spans="9:199" s="1" customFormat="1">
      <c r="I9784" s="3"/>
      <c r="P9784" s="59"/>
      <c r="Q9784" s="59"/>
      <c r="R9784" s="59"/>
      <c r="T9784" s="3"/>
      <c r="U9784" s="5"/>
      <c r="V9784" s="3"/>
      <c r="W9784" s="5"/>
      <c r="AE9784" s="7"/>
      <c r="AM9784" s="8"/>
      <c r="AT9784" s="9"/>
      <c r="GM9784" s="12"/>
      <c r="GN9784" s="12"/>
      <c r="GO9784" s="12"/>
      <c r="GP9784" s="12"/>
      <c r="GQ9784" s="12"/>
    </row>
    <row r="9785" spans="9:199" s="1" customFormat="1">
      <c r="I9785" s="3"/>
      <c r="P9785" s="59"/>
      <c r="Q9785" s="59"/>
      <c r="R9785" s="59"/>
      <c r="T9785" s="3"/>
      <c r="U9785" s="5"/>
      <c r="V9785" s="3"/>
      <c r="W9785" s="5"/>
      <c r="AE9785" s="7"/>
      <c r="AM9785" s="8"/>
      <c r="AT9785" s="9"/>
      <c r="GM9785" s="12"/>
      <c r="GN9785" s="12"/>
      <c r="GO9785" s="12"/>
      <c r="GP9785" s="12"/>
      <c r="GQ9785" s="12"/>
    </row>
    <row r="9786" spans="9:199" s="1" customFormat="1">
      <c r="I9786" s="3"/>
      <c r="P9786" s="59"/>
      <c r="Q9786" s="59"/>
      <c r="R9786" s="59"/>
      <c r="T9786" s="3"/>
      <c r="U9786" s="5"/>
      <c r="V9786" s="3"/>
      <c r="W9786" s="5"/>
      <c r="AE9786" s="7"/>
      <c r="AM9786" s="8"/>
      <c r="AT9786" s="9"/>
      <c r="GM9786" s="12"/>
      <c r="GN9786" s="12"/>
      <c r="GO9786" s="12"/>
      <c r="GP9786" s="12"/>
      <c r="GQ9786" s="12"/>
    </row>
    <row r="9787" spans="9:199" s="1" customFormat="1">
      <c r="I9787" s="3"/>
      <c r="P9787" s="59"/>
      <c r="Q9787" s="59"/>
      <c r="R9787" s="59"/>
      <c r="T9787" s="3"/>
      <c r="U9787" s="5"/>
      <c r="V9787" s="3"/>
      <c r="W9787" s="5"/>
      <c r="AE9787" s="7"/>
      <c r="AM9787" s="8"/>
      <c r="AT9787" s="9"/>
      <c r="GM9787" s="12"/>
      <c r="GN9787" s="12"/>
      <c r="GO9787" s="12"/>
      <c r="GP9787" s="12"/>
      <c r="GQ9787" s="12"/>
    </row>
    <row r="9788" spans="9:199" s="1" customFormat="1">
      <c r="I9788" s="3"/>
      <c r="P9788" s="59"/>
      <c r="Q9788" s="59"/>
      <c r="R9788" s="59"/>
      <c r="T9788" s="3"/>
      <c r="U9788" s="5"/>
      <c r="V9788" s="3"/>
      <c r="W9788" s="5"/>
      <c r="AE9788" s="7"/>
      <c r="AM9788" s="8"/>
      <c r="AT9788" s="9"/>
      <c r="GM9788" s="12"/>
      <c r="GN9788" s="12"/>
      <c r="GO9788" s="12"/>
      <c r="GP9788" s="12"/>
      <c r="GQ9788" s="12"/>
    </row>
    <row r="9789" spans="9:199" s="1" customFormat="1">
      <c r="I9789" s="3"/>
      <c r="P9789" s="59"/>
      <c r="Q9789" s="59"/>
      <c r="R9789" s="59"/>
      <c r="T9789" s="3"/>
      <c r="U9789" s="5"/>
      <c r="V9789" s="3"/>
      <c r="W9789" s="5"/>
      <c r="AE9789" s="7"/>
      <c r="AM9789" s="8"/>
      <c r="AT9789" s="9"/>
      <c r="GM9789" s="12"/>
      <c r="GN9789" s="12"/>
      <c r="GO9789" s="12"/>
      <c r="GP9789" s="12"/>
      <c r="GQ9789" s="12"/>
    </row>
    <row r="9790" spans="9:199" s="1" customFormat="1">
      <c r="I9790" s="3"/>
      <c r="P9790" s="59"/>
      <c r="Q9790" s="59"/>
      <c r="R9790" s="59"/>
      <c r="T9790" s="3"/>
      <c r="U9790" s="5"/>
      <c r="V9790" s="3"/>
      <c r="W9790" s="5"/>
      <c r="AE9790" s="7"/>
      <c r="AM9790" s="8"/>
      <c r="AT9790" s="9"/>
      <c r="GM9790" s="12"/>
      <c r="GN9790" s="12"/>
      <c r="GO9790" s="12"/>
      <c r="GP9790" s="12"/>
      <c r="GQ9790" s="12"/>
    </row>
    <row r="9791" spans="9:199" s="1" customFormat="1">
      <c r="I9791" s="3"/>
      <c r="P9791" s="59"/>
      <c r="Q9791" s="59"/>
      <c r="R9791" s="59"/>
      <c r="T9791" s="3"/>
      <c r="U9791" s="5"/>
      <c r="V9791" s="3"/>
      <c r="W9791" s="5"/>
      <c r="AE9791" s="7"/>
      <c r="AM9791" s="8"/>
      <c r="AT9791" s="9"/>
      <c r="GM9791" s="12"/>
      <c r="GN9791" s="12"/>
      <c r="GO9791" s="12"/>
      <c r="GP9791" s="12"/>
      <c r="GQ9791" s="12"/>
    </row>
    <row r="9792" spans="9:199" s="1" customFormat="1">
      <c r="I9792" s="3"/>
      <c r="P9792" s="59"/>
      <c r="Q9792" s="59"/>
      <c r="R9792" s="59"/>
      <c r="T9792" s="3"/>
      <c r="U9792" s="5"/>
      <c r="V9792" s="3"/>
      <c r="W9792" s="5"/>
      <c r="AE9792" s="7"/>
      <c r="AM9792" s="8"/>
      <c r="AT9792" s="9"/>
      <c r="GM9792" s="12"/>
      <c r="GN9792" s="12"/>
      <c r="GO9792" s="12"/>
      <c r="GP9792" s="12"/>
      <c r="GQ9792" s="12"/>
    </row>
    <row r="9793" spans="9:199" s="1" customFormat="1">
      <c r="I9793" s="3"/>
      <c r="P9793" s="59"/>
      <c r="Q9793" s="59"/>
      <c r="R9793" s="59"/>
      <c r="T9793" s="3"/>
      <c r="U9793" s="5"/>
      <c r="V9793" s="3"/>
      <c r="W9793" s="5"/>
      <c r="AE9793" s="7"/>
      <c r="AM9793" s="8"/>
      <c r="AT9793" s="9"/>
      <c r="GM9793" s="12"/>
      <c r="GN9793" s="12"/>
      <c r="GO9793" s="12"/>
      <c r="GP9793" s="12"/>
      <c r="GQ9793" s="12"/>
    </row>
    <row r="9794" spans="9:199" s="1" customFormat="1">
      <c r="I9794" s="3"/>
      <c r="P9794" s="59"/>
      <c r="Q9794" s="59"/>
      <c r="R9794" s="59"/>
      <c r="T9794" s="3"/>
      <c r="U9794" s="5"/>
      <c r="V9794" s="3"/>
      <c r="W9794" s="5"/>
      <c r="AE9794" s="7"/>
      <c r="AM9794" s="8"/>
      <c r="AT9794" s="9"/>
      <c r="GM9794" s="12"/>
      <c r="GN9794" s="12"/>
      <c r="GO9794" s="12"/>
      <c r="GP9794" s="12"/>
      <c r="GQ9794" s="12"/>
    </row>
    <row r="9795" spans="9:199" s="1" customFormat="1">
      <c r="I9795" s="3"/>
      <c r="P9795" s="59"/>
      <c r="Q9795" s="59"/>
      <c r="R9795" s="59"/>
      <c r="T9795" s="3"/>
      <c r="U9795" s="5"/>
      <c r="V9795" s="3"/>
      <c r="W9795" s="5"/>
      <c r="AE9795" s="7"/>
      <c r="AM9795" s="8"/>
      <c r="AT9795" s="9"/>
      <c r="GM9795" s="12"/>
      <c r="GN9795" s="12"/>
      <c r="GO9795" s="12"/>
      <c r="GP9795" s="12"/>
      <c r="GQ9795" s="12"/>
    </row>
    <row r="9796" spans="9:199" s="1" customFormat="1">
      <c r="I9796" s="3"/>
      <c r="P9796" s="59"/>
      <c r="Q9796" s="59"/>
      <c r="R9796" s="59"/>
      <c r="T9796" s="3"/>
      <c r="U9796" s="5"/>
      <c r="V9796" s="3"/>
      <c r="W9796" s="5"/>
      <c r="AE9796" s="7"/>
      <c r="AM9796" s="8"/>
      <c r="AT9796" s="9"/>
      <c r="GM9796" s="12"/>
      <c r="GN9796" s="12"/>
      <c r="GO9796" s="12"/>
      <c r="GP9796" s="12"/>
      <c r="GQ9796" s="12"/>
    </row>
    <row r="9797" spans="9:199" s="1" customFormat="1">
      <c r="I9797" s="3"/>
      <c r="P9797" s="59"/>
      <c r="Q9797" s="59"/>
      <c r="R9797" s="59"/>
      <c r="T9797" s="3"/>
      <c r="U9797" s="5"/>
      <c r="V9797" s="3"/>
      <c r="W9797" s="5"/>
      <c r="AE9797" s="7"/>
      <c r="AM9797" s="8"/>
      <c r="AT9797" s="9"/>
      <c r="GM9797" s="12"/>
      <c r="GN9797" s="12"/>
      <c r="GO9797" s="12"/>
      <c r="GP9797" s="12"/>
      <c r="GQ9797" s="12"/>
    </row>
    <row r="9798" spans="9:199" s="1" customFormat="1">
      <c r="I9798" s="3"/>
      <c r="P9798" s="59"/>
      <c r="Q9798" s="59"/>
      <c r="R9798" s="59"/>
      <c r="T9798" s="3"/>
      <c r="U9798" s="5"/>
      <c r="V9798" s="3"/>
      <c r="W9798" s="5"/>
      <c r="AE9798" s="7"/>
      <c r="AM9798" s="8"/>
      <c r="AT9798" s="9"/>
      <c r="GM9798" s="12"/>
      <c r="GN9798" s="12"/>
      <c r="GO9798" s="12"/>
      <c r="GP9798" s="12"/>
      <c r="GQ9798" s="12"/>
    </row>
    <row r="9799" spans="9:199" s="1" customFormat="1">
      <c r="I9799" s="3"/>
      <c r="P9799" s="59"/>
      <c r="Q9799" s="59"/>
      <c r="R9799" s="59"/>
      <c r="T9799" s="3"/>
      <c r="U9799" s="5"/>
      <c r="V9799" s="3"/>
      <c r="W9799" s="5"/>
      <c r="AE9799" s="7"/>
      <c r="AM9799" s="8"/>
      <c r="AT9799" s="9"/>
      <c r="GM9799" s="12"/>
      <c r="GN9799" s="12"/>
      <c r="GO9799" s="12"/>
      <c r="GP9799" s="12"/>
      <c r="GQ9799" s="12"/>
    </row>
    <row r="9800" spans="9:199" s="1" customFormat="1">
      <c r="I9800" s="3"/>
      <c r="P9800" s="59"/>
      <c r="Q9800" s="59"/>
      <c r="R9800" s="59"/>
      <c r="T9800" s="3"/>
      <c r="U9800" s="5"/>
      <c r="V9800" s="3"/>
      <c r="W9800" s="5"/>
      <c r="AE9800" s="7"/>
      <c r="AM9800" s="8"/>
      <c r="AT9800" s="9"/>
      <c r="GM9800" s="12"/>
      <c r="GN9800" s="12"/>
      <c r="GO9800" s="12"/>
      <c r="GP9800" s="12"/>
      <c r="GQ9800" s="12"/>
    </row>
    <row r="9801" spans="9:199" s="1" customFormat="1">
      <c r="I9801" s="3"/>
      <c r="P9801" s="59"/>
      <c r="Q9801" s="59"/>
      <c r="R9801" s="59"/>
      <c r="T9801" s="3"/>
      <c r="U9801" s="5"/>
      <c r="V9801" s="3"/>
      <c r="W9801" s="5"/>
      <c r="AE9801" s="7"/>
      <c r="AM9801" s="8"/>
      <c r="AT9801" s="9"/>
      <c r="GM9801" s="12"/>
      <c r="GN9801" s="12"/>
      <c r="GO9801" s="12"/>
      <c r="GP9801" s="12"/>
      <c r="GQ9801" s="12"/>
    </row>
    <row r="9802" spans="9:199" s="1" customFormat="1">
      <c r="I9802" s="3"/>
      <c r="P9802" s="59"/>
      <c r="Q9802" s="59"/>
      <c r="R9802" s="59"/>
      <c r="T9802" s="3"/>
      <c r="U9802" s="5"/>
      <c r="V9802" s="3"/>
      <c r="W9802" s="5"/>
      <c r="AE9802" s="7"/>
      <c r="AM9802" s="8"/>
      <c r="AT9802" s="9"/>
      <c r="GM9802" s="12"/>
      <c r="GN9802" s="12"/>
      <c r="GO9802" s="12"/>
      <c r="GP9802" s="12"/>
      <c r="GQ9802" s="12"/>
    </row>
    <row r="9803" spans="9:199" s="1" customFormat="1">
      <c r="I9803" s="3"/>
      <c r="P9803" s="59"/>
      <c r="Q9803" s="59"/>
      <c r="R9803" s="59"/>
      <c r="T9803" s="3"/>
      <c r="U9803" s="5"/>
      <c r="V9803" s="3"/>
      <c r="W9803" s="5"/>
      <c r="AE9803" s="7"/>
      <c r="AM9803" s="8"/>
      <c r="AT9803" s="9"/>
      <c r="GM9803" s="12"/>
      <c r="GN9803" s="12"/>
      <c r="GO9803" s="12"/>
      <c r="GP9803" s="12"/>
      <c r="GQ9803" s="12"/>
    </row>
    <row r="9804" spans="9:199" s="1" customFormat="1">
      <c r="I9804" s="3"/>
      <c r="P9804" s="59"/>
      <c r="Q9804" s="59"/>
      <c r="R9804" s="59"/>
      <c r="T9804" s="3"/>
      <c r="U9804" s="5"/>
      <c r="V9804" s="3"/>
      <c r="W9804" s="5"/>
      <c r="AE9804" s="7"/>
      <c r="AM9804" s="8"/>
      <c r="AT9804" s="9"/>
      <c r="GM9804" s="12"/>
      <c r="GN9804" s="12"/>
      <c r="GO9804" s="12"/>
      <c r="GP9804" s="12"/>
      <c r="GQ9804" s="12"/>
    </row>
    <row r="9805" spans="9:199" s="1" customFormat="1">
      <c r="I9805" s="3"/>
      <c r="P9805" s="59"/>
      <c r="Q9805" s="59"/>
      <c r="R9805" s="59"/>
      <c r="T9805" s="3"/>
      <c r="U9805" s="5"/>
      <c r="V9805" s="3"/>
      <c r="W9805" s="5"/>
      <c r="AE9805" s="7"/>
      <c r="AM9805" s="8"/>
      <c r="AT9805" s="9"/>
      <c r="GM9805" s="12"/>
      <c r="GN9805" s="12"/>
      <c r="GO9805" s="12"/>
      <c r="GP9805" s="12"/>
      <c r="GQ9805" s="12"/>
    </row>
    <row r="9806" spans="9:199" s="1" customFormat="1">
      <c r="I9806" s="3"/>
      <c r="P9806" s="59"/>
      <c r="Q9806" s="59"/>
      <c r="R9806" s="59"/>
      <c r="T9806" s="3"/>
      <c r="U9806" s="5"/>
      <c r="V9806" s="3"/>
      <c r="W9806" s="5"/>
      <c r="AE9806" s="7"/>
      <c r="AM9806" s="8"/>
      <c r="AT9806" s="9"/>
      <c r="GM9806" s="12"/>
      <c r="GN9806" s="12"/>
      <c r="GO9806" s="12"/>
      <c r="GP9806" s="12"/>
      <c r="GQ9806" s="12"/>
    </row>
    <row r="9807" spans="9:199" s="1" customFormat="1">
      <c r="I9807" s="3"/>
      <c r="P9807" s="59"/>
      <c r="Q9807" s="59"/>
      <c r="R9807" s="59"/>
      <c r="T9807" s="3"/>
      <c r="U9807" s="5"/>
      <c r="V9807" s="3"/>
      <c r="W9807" s="5"/>
      <c r="AE9807" s="7"/>
      <c r="AM9807" s="8"/>
      <c r="AT9807" s="9"/>
      <c r="GM9807" s="12"/>
      <c r="GN9807" s="12"/>
      <c r="GO9807" s="12"/>
      <c r="GP9807" s="12"/>
      <c r="GQ9807" s="12"/>
    </row>
    <row r="9808" spans="9:199" s="1" customFormat="1">
      <c r="I9808" s="3"/>
      <c r="P9808" s="59"/>
      <c r="Q9808" s="59"/>
      <c r="R9808" s="59"/>
      <c r="T9808" s="3"/>
      <c r="U9808" s="5"/>
      <c r="V9808" s="3"/>
      <c r="W9808" s="5"/>
      <c r="AE9808" s="7"/>
      <c r="AM9808" s="8"/>
      <c r="AT9808" s="9"/>
      <c r="GM9808" s="12"/>
      <c r="GN9808" s="12"/>
      <c r="GO9808" s="12"/>
      <c r="GP9808" s="12"/>
      <c r="GQ9808" s="12"/>
    </row>
    <row r="9809" spans="9:199" s="1" customFormat="1">
      <c r="I9809" s="3"/>
      <c r="P9809" s="59"/>
      <c r="Q9809" s="59"/>
      <c r="R9809" s="59"/>
      <c r="T9809" s="3"/>
      <c r="U9809" s="5"/>
      <c r="V9809" s="3"/>
      <c r="W9809" s="5"/>
      <c r="AE9809" s="7"/>
      <c r="AM9809" s="8"/>
      <c r="AT9809" s="9"/>
      <c r="GM9809" s="12"/>
      <c r="GN9809" s="12"/>
      <c r="GO9809" s="12"/>
      <c r="GP9809" s="12"/>
      <c r="GQ9809" s="12"/>
    </row>
    <row r="9810" spans="9:199" s="1" customFormat="1">
      <c r="I9810" s="3"/>
      <c r="P9810" s="59"/>
      <c r="Q9810" s="59"/>
      <c r="R9810" s="59"/>
      <c r="T9810" s="3"/>
      <c r="U9810" s="5"/>
      <c r="V9810" s="3"/>
      <c r="W9810" s="5"/>
      <c r="AE9810" s="7"/>
      <c r="AM9810" s="8"/>
      <c r="AT9810" s="9"/>
      <c r="GM9810" s="12"/>
      <c r="GN9810" s="12"/>
      <c r="GO9810" s="12"/>
      <c r="GP9810" s="12"/>
      <c r="GQ9810" s="12"/>
    </row>
    <row r="9811" spans="9:199" s="1" customFormat="1">
      <c r="I9811" s="3"/>
      <c r="P9811" s="59"/>
      <c r="Q9811" s="59"/>
      <c r="R9811" s="59"/>
      <c r="T9811" s="3"/>
      <c r="U9811" s="5"/>
      <c r="V9811" s="3"/>
      <c r="W9811" s="5"/>
      <c r="AE9811" s="7"/>
      <c r="AM9811" s="8"/>
      <c r="AT9811" s="9"/>
      <c r="GM9811" s="12"/>
      <c r="GN9811" s="12"/>
      <c r="GO9811" s="12"/>
      <c r="GP9811" s="12"/>
      <c r="GQ9811" s="12"/>
    </row>
    <row r="9812" spans="9:199" s="1" customFormat="1">
      <c r="I9812" s="3"/>
      <c r="P9812" s="59"/>
      <c r="Q9812" s="59"/>
      <c r="R9812" s="59"/>
      <c r="T9812" s="3"/>
      <c r="U9812" s="5"/>
      <c r="V9812" s="3"/>
      <c r="W9812" s="5"/>
      <c r="AE9812" s="7"/>
      <c r="AM9812" s="8"/>
      <c r="AT9812" s="9"/>
      <c r="GM9812" s="12"/>
      <c r="GN9812" s="12"/>
      <c r="GO9812" s="12"/>
      <c r="GP9812" s="12"/>
      <c r="GQ9812" s="12"/>
    </row>
    <row r="9813" spans="9:199" s="1" customFormat="1">
      <c r="I9813" s="3"/>
      <c r="P9813" s="59"/>
      <c r="Q9813" s="59"/>
      <c r="R9813" s="59"/>
      <c r="T9813" s="3"/>
      <c r="U9813" s="5"/>
      <c r="V9813" s="3"/>
      <c r="W9813" s="5"/>
      <c r="AE9813" s="7"/>
      <c r="AM9813" s="8"/>
      <c r="AT9813" s="9"/>
      <c r="GM9813" s="12"/>
      <c r="GN9813" s="12"/>
      <c r="GO9813" s="12"/>
      <c r="GP9813" s="12"/>
      <c r="GQ9813" s="12"/>
    </row>
    <row r="9814" spans="9:199" s="1" customFormat="1">
      <c r="I9814" s="3"/>
      <c r="P9814" s="59"/>
      <c r="Q9814" s="59"/>
      <c r="R9814" s="59"/>
      <c r="T9814" s="3"/>
      <c r="U9814" s="5"/>
      <c r="V9814" s="3"/>
      <c r="W9814" s="5"/>
      <c r="AE9814" s="7"/>
      <c r="AM9814" s="8"/>
      <c r="AT9814" s="9"/>
      <c r="GM9814" s="12"/>
      <c r="GN9814" s="12"/>
      <c r="GO9814" s="12"/>
      <c r="GP9814" s="12"/>
      <c r="GQ9814" s="12"/>
    </row>
    <row r="9815" spans="9:199" s="1" customFormat="1">
      <c r="I9815" s="3"/>
      <c r="P9815" s="59"/>
      <c r="Q9815" s="59"/>
      <c r="R9815" s="59"/>
      <c r="T9815" s="3"/>
      <c r="U9815" s="5"/>
      <c r="V9815" s="3"/>
      <c r="W9815" s="5"/>
      <c r="AE9815" s="7"/>
      <c r="AM9815" s="8"/>
      <c r="AT9815" s="9"/>
      <c r="GM9815" s="12"/>
      <c r="GN9815" s="12"/>
      <c r="GO9815" s="12"/>
      <c r="GP9815" s="12"/>
      <c r="GQ9815" s="12"/>
    </row>
    <row r="9816" spans="9:199" s="1" customFormat="1">
      <c r="I9816" s="3"/>
      <c r="P9816" s="59"/>
      <c r="Q9816" s="59"/>
      <c r="R9816" s="59"/>
      <c r="T9816" s="3"/>
      <c r="U9816" s="5"/>
      <c r="V9816" s="3"/>
      <c r="W9816" s="5"/>
      <c r="AE9816" s="7"/>
      <c r="AM9816" s="8"/>
      <c r="AT9816" s="9"/>
      <c r="GM9816" s="12"/>
      <c r="GN9816" s="12"/>
      <c r="GO9816" s="12"/>
      <c r="GP9816" s="12"/>
      <c r="GQ9816" s="12"/>
    </row>
    <row r="9817" spans="9:199" s="1" customFormat="1">
      <c r="I9817" s="3"/>
      <c r="P9817" s="59"/>
      <c r="Q9817" s="59"/>
      <c r="R9817" s="59"/>
      <c r="T9817" s="3"/>
      <c r="U9817" s="5"/>
      <c r="V9817" s="3"/>
      <c r="W9817" s="5"/>
      <c r="AE9817" s="7"/>
      <c r="AM9817" s="8"/>
      <c r="AT9817" s="9"/>
      <c r="GM9817" s="12"/>
      <c r="GN9817" s="12"/>
      <c r="GO9817" s="12"/>
      <c r="GP9817" s="12"/>
      <c r="GQ9817" s="12"/>
    </row>
    <row r="9818" spans="9:199" s="1" customFormat="1">
      <c r="I9818" s="3"/>
      <c r="P9818" s="59"/>
      <c r="Q9818" s="59"/>
      <c r="R9818" s="59"/>
      <c r="T9818" s="3"/>
      <c r="U9818" s="5"/>
      <c r="V9818" s="3"/>
      <c r="W9818" s="5"/>
      <c r="AE9818" s="7"/>
      <c r="AM9818" s="8"/>
      <c r="AT9818" s="9"/>
      <c r="GM9818" s="12"/>
      <c r="GN9818" s="12"/>
      <c r="GO9818" s="12"/>
      <c r="GP9818" s="12"/>
      <c r="GQ9818" s="12"/>
    </row>
    <row r="9819" spans="9:199" s="1" customFormat="1">
      <c r="I9819" s="3"/>
      <c r="P9819" s="59"/>
      <c r="Q9819" s="59"/>
      <c r="R9819" s="59"/>
      <c r="T9819" s="3"/>
      <c r="U9819" s="5"/>
      <c r="V9819" s="3"/>
      <c r="W9819" s="5"/>
      <c r="AE9819" s="7"/>
      <c r="AM9819" s="8"/>
      <c r="AT9819" s="9"/>
      <c r="GM9819" s="12"/>
      <c r="GN9819" s="12"/>
      <c r="GO9819" s="12"/>
      <c r="GP9819" s="12"/>
      <c r="GQ9819" s="12"/>
    </row>
    <row r="9820" spans="9:199" s="1" customFormat="1">
      <c r="I9820" s="3"/>
      <c r="P9820" s="59"/>
      <c r="Q9820" s="59"/>
      <c r="R9820" s="59"/>
      <c r="T9820" s="3"/>
      <c r="U9820" s="5"/>
      <c r="V9820" s="3"/>
      <c r="W9820" s="5"/>
      <c r="AE9820" s="7"/>
      <c r="AM9820" s="8"/>
      <c r="AT9820" s="9"/>
      <c r="GM9820" s="12"/>
      <c r="GN9820" s="12"/>
      <c r="GO9820" s="12"/>
      <c r="GP9820" s="12"/>
      <c r="GQ9820" s="12"/>
    </row>
    <row r="9821" spans="9:199" s="1" customFormat="1">
      <c r="I9821" s="3"/>
      <c r="P9821" s="59"/>
      <c r="Q9821" s="59"/>
      <c r="R9821" s="59"/>
      <c r="T9821" s="3"/>
      <c r="U9821" s="5"/>
      <c r="V9821" s="3"/>
      <c r="W9821" s="5"/>
      <c r="AE9821" s="7"/>
      <c r="AM9821" s="8"/>
      <c r="AT9821" s="9"/>
      <c r="GM9821" s="12"/>
      <c r="GN9821" s="12"/>
      <c r="GO9821" s="12"/>
      <c r="GP9821" s="12"/>
      <c r="GQ9821" s="12"/>
    </row>
    <row r="9822" spans="9:199" s="1" customFormat="1">
      <c r="I9822" s="3"/>
      <c r="P9822" s="59"/>
      <c r="Q9822" s="59"/>
      <c r="R9822" s="59"/>
      <c r="T9822" s="3"/>
      <c r="U9822" s="5"/>
      <c r="V9822" s="3"/>
      <c r="W9822" s="5"/>
      <c r="AE9822" s="7"/>
      <c r="AM9822" s="8"/>
      <c r="AT9822" s="9"/>
      <c r="GM9822" s="12"/>
      <c r="GN9822" s="12"/>
      <c r="GO9822" s="12"/>
      <c r="GP9822" s="12"/>
      <c r="GQ9822" s="12"/>
    </row>
    <row r="9823" spans="9:199" s="1" customFormat="1">
      <c r="I9823" s="3"/>
      <c r="P9823" s="59"/>
      <c r="Q9823" s="59"/>
      <c r="R9823" s="59"/>
      <c r="T9823" s="3"/>
      <c r="U9823" s="5"/>
      <c r="V9823" s="3"/>
      <c r="W9823" s="5"/>
      <c r="AE9823" s="7"/>
      <c r="AM9823" s="8"/>
      <c r="AT9823" s="9"/>
      <c r="GM9823" s="12"/>
      <c r="GN9823" s="12"/>
      <c r="GO9823" s="12"/>
      <c r="GP9823" s="12"/>
      <c r="GQ9823" s="12"/>
    </row>
    <row r="9824" spans="9:199" s="1" customFormat="1">
      <c r="I9824" s="3"/>
      <c r="P9824" s="59"/>
      <c r="Q9824" s="59"/>
      <c r="R9824" s="59"/>
      <c r="T9824" s="3"/>
      <c r="U9824" s="5"/>
      <c r="V9824" s="3"/>
      <c r="W9824" s="5"/>
      <c r="AE9824" s="7"/>
      <c r="AM9824" s="8"/>
      <c r="AT9824" s="9"/>
      <c r="GM9824" s="12"/>
      <c r="GN9824" s="12"/>
      <c r="GO9824" s="12"/>
      <c r="GP9824" s="12"/>
      <c r="GQ9824" s="12"/>
    </row>
    <row r="9825" spans="9:199" s="1" customFormat="1">
      <c r="I9825" s="3"/>
      <c r="P9825" s="59"/>
      <c r="Q9825" s="59"/>
      <c r="R9825" s="59"/>
      <c r="T9825" s="3"/>
      <c r="U9825" s="5"/>
      <c r="V9825" s="3"/>
      <c r="W9825" s="5"/>
      <c r="AE9825" s="7"/>
      <c r="AM9825" s="8"/>
      <c r="AT9825" s="9"/>
      <c r="GM9825" s="12"/>
      <c r="GN9825" s="12"/>
      <c r="GO9825" s="12"/>
      <c r="GP9825" s="12"/>
      <c r="GQ9825" s="12"/>
    </row>
    <row r="9826" spans="9:199" s="1" customFormat="1">
      <c r="I9826" s="3"/>
      <c r="P9826" s="59"/>
      <c r="Q9826" s="59"/>
      <c r="R9826" s="59"/>
      <c r="T9826" s="3"/>
      <c r="U9826" s="5"/>
      <c r="V9826" s="3"/>
      <c r="W9826" s="5"/>
      <c r="AE9826" s="7"/>
      <c r="AM9826" s="8"/>
      <c r="AT9826" s="9"/>
      <c r="GM9826" s="12"/>
      <c r="GN9826" s="12"/>
      <c r="GO9826" s="12"/>
      <c r="GP9826" s="12"/>
      <c r="GQ9826" s="12"/>
    </row>
    <row r="9827" spans="9:199" s="1" customFormat="1">
      <c r="I9827" s="3"/>
      <c r="P9827" s="59"/>
      <c r="Q9827" s="59"/>
      <c r="R9827" s="59"/>
      <c r="T9827" s="3"/>
      <c r="U9827" s="5"/>
      <c r="V9827" s="3"/>
      <c r="W9827" s="5"/>
      <c r="AE9827" s="7"/>
      <c r="AM9827" s="8"/>
      <c r="AT9827" s="9"/>
      <c r="GM9827" s="12"/>
      <c r="GN9827" s="12"/>
      <c r="GO9827" s="12"/>
      <c r="GP9827" s="12"/>
      <c r="GQ9827" s="12"/>
    </row>
    <row r="9828" spans="9:199" s="1" customFormat="1">
      <c r="I9828" s="3"/>
      <c r="P9828" s="59"/>
      <c r="Q9828" s="59"/>
      <c r="R9828" s="59"/>
      <c r="T9828" s="3"/>
      <c r="U9828" s="5"/>
      <c r="V9828" s="3"/>
      <c r="W9828" s="5"/>
      <c r="AE9828" s="7"/>
      <c r="AM9828" s="8"/>
      <c r="AT9828" s="9"/>
      <c r="GM9828" s="12"/>
      <c r="GN9828" s="12"/>
      <c r="GO9828" s="12"/>
      <c r="GP9828" s="12"/>
      <c r="GQ9828" s="12"/>
    </row>
    <row r="9829" spans="9:199" s="1" customFormat="1">
      <c r="I9829" s="3"/>
      <c r="P9829" s="59"/>
      <c r="Q9829" s="59"/>
      <c r="R9829" s="59"/>
      <c r="T9829" s="3"/>
      <c r="U9829" s="5"/>
      <c r="V9829" s="3"/>
      <c r="W9829" s="5"/>
      <c r="AE9829" s="7"/>
      <c r="AM9829" s="8"/>
      <c r="AT9829" s="9"/>
      <c r="GM9829" s="12"/>
      <c r="GN9829" s="12"/>
      <c r="GO9829" s="12"/>
      <c r="GP9829" s="12"/>
      <c r="GQ9829" s="12"/>
    </row>
    <row r="9830" spans="9:199" s="1" customFormat="1">
      <c r="I9830" s="3"/>
      <c r="P9830" s="59"/>
      <c r="Q9830" s="59"/>
      <c r="R9830" s="59"/>
      <c r="T9830" s="3"/>
      <c r="U9830" s="5"/>
      <c r="V9830" s="3"/>
      <c r="W9830" s="5"/>
      <c r="AE9830" s="7"/>
      <c r="AM9830" s="8"/>
      <c r="AT9830" s="9"/>
      <c r="GM9830" s="12"/>
      <c r="GN9830" s="12"/>
      <c r="GO9830" s="12"/>
      <c r="GP9830" s="12"/>
      <c r="GQ9830" s="12"/>
    </row>
    <row r="9831" spans="9:199" s="1" customFormat="1">
      <c r="I9831" s="3"/>
      <c r="P9831" s="59"/>
      <c r="Q9831" s="59"/>
      <c r="R9831" s="59"/>
      <c r="T9831" s="3"/>
      <c r="U9831" s="5"/>
      <c r="V9831" s="3"/>
      <c r="W9831" s="5"/>
      <c r="AE9831" s="7"/>
      <c r="AM9831" s="8"/>
      <c r="AT9831" s="9"/>
      <c r="GM9831" s="12"/>
      <c r="GN9831" s="12"/>
      <c r="GO9831" s="12"/>
      <c r="GP9831" s="12"/>
      <c r="GQ9831" s="12"/>
    </row>
    <row r="9832" spans="9:199" s="1" customFormat="1">
      <c r="I9832" s="3"/>
      <c r="P9832" s="59"/>
      <c r="Q9832" s="59"/>
      <c r="R9832" s="59"/>
      <c r="T9832" s="3"/>
      <c r="U9832" s="5"/>
      <c r="V9832" s="3"/>
      <c r="W9832" s="5"/>
      <c r="AE9832" s="7"/>
      <c r="AM9832" s="8"/>
      <c r="AT9832" s="9"/>
      <c r="GM9832" s="12"/>
      <c r="GN9832" s="12"/>
      <c r="GO9832" s="12"/>
      <c r="GP9832" s="12"/>
      <c r="GQ9832" s="12"/>
    </row>
    <row r="9833" spans="9:199" s="1" customFormat="1">
      <c r="I9833" s="3"/>
      <c r="P9833" s="59"/>
      <c r="Q9833" s="59"/>
      <c r="R9833" s="59"/>
      <c r="T9833" s="3"/>
      <c r="U9833" s="5"/>
      <c r="V9833" s="3"/>
      <c r="W9833" s="5"/>
      <c r="AE9833" s="7"/>
      <c r="AM9833" s="8"/>
      <c r="AT9833" s="9"/>
      <c r="GM9833" s="12"/>
      <c r="GN9833" s="12"/>
      <c r="GO9833" s="12"/>
      <c r="GP9833" s="12"/>
      <c r="GQ9833" s="12"/>
    </row>
    <row r="9834" spans="9:199" s="1" customFormat="1">
      <c r="I9834" s="3"/>
      <c r="P9834" s="59"/>
      <c r="Q9834" s="59"/>
      <c r="R9834" s="59"/>
      <c r="T9834" s="3"/>
      <c r="U9834" s="5"/>
      <c r="V9834" s="3"/>
      <c r="W9834" s="5"/>
      <c r="AE9834" s="7"/>
      <c r="AM9834" s="8"/>
      <c r="AT9834" s="9"/>
      <c r="GM9834" s="12"/>
      <c r="GN9834" s="12"/>
      <c r="GO9834" s="12"/>
      <c r="GP9834" s="12"/>
      <c r="GQ9834" s="12"/>
    </row>
    <row r="9835" spans="9:199" s="1" customFormat="1">
      <c r="I9835" s="3"/>
      <c r="P9835" s="59"/>
      <c r="Q9835" s="59"/>
      <c r="R9835" s="59"/>
      <c r="T9835" s="3"/>
      <c r="U9835" s="5"/>
      <c r="V9835" s="3"/>
      <c r="W9835" s="5"/>
      <c r="AE9835" s="7"/>
      <c r="AM9835" s="8"/>
      <c r="AT9835" s="9"/>
      <c r="GM9835" s="12"/>
      <c r="GN9835" s="12"/>
      <c r="GO9835" s="12"/>
      <c r="GP9835" s="12"/>
      <c r="GQ9835" s="12"/>
    </row>
    <row r="9836" spans="9:199" s="1" customFormat="1">
      <c r="I9836" s="3"/>
      <c r="P9836" s="59"/>
      <c r="Q9836" s="59"/>
      <c r="R9836" s="59"/>
      <c r="T9836" s="3"/>
      <c r="U9836" s="5"/>
      <c r="V9836" s="3"/>
      <c r="W9836" s="5"/>
      <c r="AE9836" s="7"/>
      <c r="AM9836" s="8"/>
      <c r="AT9836" s="9"/>
      <c r="GM9836" s="12"/>
      <c r="GN9836" s="12"/>
      <c r="GO9836" s="12"/>
      <c r="GP9836" s="12"/>
      <c r="GQ9836" s="12"/>
    </row>
    <row r="9837" spans="9:199" s="1" customFormat="1">
      <c r="I9837" s="3"/>
      <c r="P9837" s="59"/>
      <c r="Q9837" s="59"/>
      <c r="R9837" s="59"/>
      <c r="T9837" s="3"/>
      <c r="U9837" s="5"/>
      <c r="V9837" s="3"/>
      <c r="W9837" s="5"/>
      <c r="AE9837" s="7"/>
      <c r="AM9837" s="8"/>
      <c r="AT9837" s="9"/>
      <c r="GM9837" s="12"/>
      <c r="GN9837" s="12"/>
      <c r="GO9837" s="12"/>
      <c r="GP9837" s="12"/>
      <c r="GQ9837" s="12"/>
    </row>
    <row r="9838" spans="9:199" s="1" customFormat="1">
      <c r="I9838" s="3"/>
      <c r="P9838" s="59"/>
      <c r="Q9838" s="59"/>
      <c r="R9838" s="59"/>
      <c r="T9838" s="3"/>
      <c r="U9838" s="5"/>
      <c r="V9838" s="3"/>
      <c r="W9838" s="5"/>
      <c r="AE9838" s="7"/>
      <c r="AM9838" s="8"/>
      <c r="AT9838" s="9"/>
      <c r="GM9838" s="12"/>
      <c r="GN9838" s="12"/>
      <c r="GO9838" s="12"/>
      <c r="GP9838" s="12"/>
      <c r="GQ9838" s="12"/>
    </row>
    <row r="9839" spans="9:199" s="1" customFormat="1">
      <c r="I9839" s="3"/>
      <c r="P9839" s="59"/>
      <c r="Q9839" s="59"/>
      <c r="R9839" s="59"/>
      <c r="T9839" s="3"/>
      <c r="U9839" s="5"/>
      <c r="V9839" s="3"/>
      <c r="W9839" s="5"/>
      <c r="AE9839" s="7"/>
      <c r="AM9839" s="8"/>
      <c r="AT9839" s="9"/>
      <c r="GM9839" s="12"/>
      <c r="GN9839" s="12"/>
      <c r="GO9839" s="12"/>
      <c r="GP9839" s="12"/>
      <c r="GQ9839" s="12"/>
    </row>
    <row r="9840" spans="9:199" s="1" customFormat="1">
      <c r="I9840" s="3"/>
      <c r="P9840" s="59"/>
      <c r="Q9840" s="59"/>
      <c r="R9840" s="59"/>
      <c r="T9840" s="3"/>
      <c r="U9840" s="5"/>
      <c r="V9840" s="3"/>
      <c r="W9840" s="5"/>
      <c r="AE9840" s="7"/>
      <c r="AM9840" s="8"/>
      <c r="AT9840" s="9"/>
      <c r="GM9840" s="12"/>
      <c r="GN9840" s="12"/>
      <c r="GO9840" s="12"/>
      <c r="GP9840" s="12"/>
      <c r="GQ9840" s="12"/>
    </row>
    <row r="9841" spans="9:199" s="1" customFormat="1">
      <c r="I9841" s="3"/>
      <c r="P9841" s="59"/>
      <c r="Q9841" s="59"/>
      <c r="R9841" s="59"/>
      <c r="T9841" s="3"/>
      <c r="U9841" s="5"/>
      <c r="V9841" s="3"/>
      <c r="W9841" s="5"/>
      <c r="AE9841" s="7"/>
      <c r="AM9841" s="8"/>
      <c r="AT9841" s="9"/>
      <c r="GM9841" s="12"/>
      <c r="GN9841" s="12"/>
      <c r="GO9841" s="12"/>
      <c r="GP9841" s="12"/>
      <c r="GQ9841" s="12"/>
    </row>
    <row r="9842" spans="9:199" s="1" customFormat="1">
      <c r="I9842" s="3"/>
      <c r="P9842" s="59"/>
      <c r="Q9842" s="59"/>
      <c r="R9842" s="59"/>
      <c r="T9842" s="3"/>
      <c r="U9842" s="5"/>
      <c r="V9842" s="3"/>
      <c r="W9842" s="5"/>
      <c r="AE9842" s="7"/>
      <c r="AM9842" s="8"/>
      <c r="AT9842" s="9"/>
      <c r="GM9842" s="12"/>
      <c r="GN9842" s="12"/>
      <c r="GO9842" s="12"/>
      <c r="GP9842" s="12"/>
      <c r="GQ9842" s="12"/>
    </row>
    <row r="9843" spans="9:199" s="1" customFormat="1">
      <c r="I9843" s="3"/>
      <c r="P9843" s="59"/>
      <c r="Q9843" s="59"/>
      <c r="R9843" s="59"/>
      <c r="T9843" s="3"/>
      <c r="U9843" s="5"/>
      <c r="V9843" s="3"/>
      <c r="W9843" s="5"/>
      <c r="AE9843" s="7"/>
      <c r="AM9843" s="8"/>
      <c r="AT9843" s="9"/>
      <c r="GM9843" s="12"/>
      <c r="GN9843" s="12"/>
      <c r="GO9843" s="12"/>
      <c r="GP9843" s="12"/>
      <c r="GQ9843" s="12"/>
    </row>
    <row r="9844" spans="9:199" s="1" customFormat="1">
      <c r="I9844" s="3"/>
      <c r="P9844" s="59"/>
      <c r="Q9844" s="59"/>
      <c r="R9844" s="59"/>
      <c r="T9844" s="3"/>
      <c r="U9844" s="5"/>
      <c r="V9844" s="3"/>
      <c r="W9844" s="5"/>
      <c r="AE9844" s="7"/>
      <c r="AM9844" s="8"/>
      <c r="AT9844" s="9"/>
      <c r="GM9844" s="12"/>
      <c r="GN9844" s="12"/>
      <c r="GO9844" s="12"/>
      <c r="GP9844" s="12"/>
      <c r="GQ9844" s="12"/>
    </row>
    <row r="9845" spans="9:199" s="1" customFormat="1">
      <c r="I9845" s="3"/>
      <c r="P9845" s="59"/>
      <c r="Q9845" s="59"/>
      <c r="R9845" s="59"/>
      <c r="T9845" s="3"/>
      <c r="U9845" s="5"/>
      <c r="V9845" s="3"/>
      <c r="W9845" s="5"/>
      <c r="AE9845" s="7"/>
      <c r="AM9845" s="8"/>
      <c r="AT9845" s="9"/>
      <c r="GM9845" s="12"/>
      <c r="GN9845" s="12"/>
      <c r="GO9845" s="12"/>
      <c r="GP9845" s="12"/>
      <c r="GQ9845" s="12"/>
    </row>
    <row r="9846" spans="9:199" s="1" customFormat="1">
      <c r="I9846" s="3"/>
      <c r="P9846" s="59"/>
      <c r="Q9846" s="59"/>
      <c r="R9846" s="59"/>
      <c r="T9846" s="3"/>
      <c r="U9846" s="5"/>
      <c r="V9846" s="3"/>
      <c r="W9846" s="5"/>
      <c r="AE9846" s="7"/>
      <c r="AM9846" s="8"/>
      <c r="AT9846" s="9"/>
      <c r="GM9846" s="12"/>
      <c r="GN9846" s="12"/>
      <c r="GO9846" s="12"/>
      <c r="GP9846" s="12"/>
      <c r="GQ9846" s="12"/>
    </row>
    <row r="9847" spans="9:199" s="1" customFormat="1">
      <c r="I9847" s="3"/>
      <c r="P9847" s="59"/>
      <c r="Q9847" s="59"/>
      <c r="R9847" s="59"/>
      <c r="T9847" s="3"/>
      <c r="U9847" s="5"/>
      <c r="V9847" s="3"/>
      <c r="W9847" s="5"/>
      <c r="AE9847" s="7"/>
      <c r="AM9847" s="8"/>
      <c r="AT9847" s="9"/>
      <c r="GM9847" s="12"/>
      <c r="GN9847" s="12"/>
      <c r="GO9847" s="12"/>
      <c r="GP9847" s="12"/>
      <c r="GQ9847" s="12"/>
    </row>
    <row r="9848" spans="9:199" s="1" customFormat="1">
      <c r="I9848" s="3"/>
      <c r="P9848" s="59"/>
      <c r="Q9848" s="59"/>
      <c r="R9848" s="59"/>
      <c r="T9848" s="3"/>
      <c r="U9848" s="5"/>
      <c r="V9848" s="3"/>
      <c r="W9848" s="5"/>
      <c r="AE9848" s="7"/>
      <c r="AM9848" s="8"/>
      <c r="AT9848" s="9"/>
      <c r="GM9848" s="12"/>
      <c r="GN9848" s="12"/>
      <c r="GO9848" s="12"/>
      <c r="GP9848" s="12"/>
      <c r="GQ9848" s="12"/>
    </row>
    <row r="9849" spans="9:199" s="1" customFormat="1">
      <c r="I9849" s="3"/>
      <c r="P9849" s="59"/>
      <c r="Q9849" s="59"/>
      <c r="R9849" s="59"/>
      <c r="T9849" s="3"/>
      <c r="U9849" s="5"/>
      <c r="V9849" s="3"/>
      <c r="W9849" s="5"/>
      <c r="AE9849" s="7"/>
      <c r="AM9849" s="8"/>
      <c r="AT9849" s="9"/>
      <c r="GM9849" s="12"/>
      <c r="GN9849" s="12"/>
      <c r="GO9849" s="12"/>
      <c r="GP9849" s="12"/>
      <c r="GQ9849" s="12"/>
    </row>
    <row r="9850" spans="9:199" s="1" customFormat="1">
      <c r="I9850" s="3"/>
      <c r="P9850" s="59"/>
      <c r="Q9850" s="59"/>
      <c r="R9850" s="59"/>
      <c r="T9850" s="3"/>
      <c r="U9850" s="5"/>
      <c r="V9850" s="3"/>
      <c r="W9850" s="5"/>
      <c r="AE9850" s="7"/>
      <c r="AM9850" s="8"/>
      <c r="AT9850" s="9"/>
      <c r="GM9850" s="12"/>
      <c r="GN9850" s="12"/>
      <c r="GO9850" s="12"/>
      <c r="GP9850" s="12"/>
      <c r="GQ9850" s="12"/>
    </row>
    <row r="9851" spans="9:199" s="1" customFormat="1">
      <c r="I9851" s="3"/>
      <c r="P9851" s="59"/>
      <c r="Q9851" s="59"/>
      <c r="R9851" s="59"/>
      <c r="T9851" s="3"/>
      <c r="U9851" s="5"/>
      <c r="V9851" s="3"/>
      <c r="W9851" s="5"/>
      <c r="AE9851" s="7"/>
      <c r="AM9851" s="8"/>
      <c r="AT9851" s="9"/>
      <c r="GM9851" s="12"/>
      <c r="GN9851" s="12"/>
      <c r="GO9851" s="12"/>
      <c r="GP9851" s="12"/>
      <c r="GQ9851" s="12"/>
    </row>
    <row r="9852" spans="9:199" s="1" customFormat="1">
      <c r="I9852" s="3"/>
      <c r="P9852" s="59"/>
      <c r="Q9852" s="59"/>
      <c r="R9852" s="59"/>
      <c r="T9852" s="3"/>
      <c r="U9852" s="5"/>
      <c r="V9852" s="3"/>
      <c r="W9852" s="5"/>
      <c r="AE9852" s="7"/>
      <c r="AM9852" s="8"/>
      <c r="AT9852" s="9"/>
      <c r="GM9852" s="12"/>
      <c r="GN9852" s="12"/>
      <c r="GO9852" s="12"/>
      <c r="GP9852" s="12"/>
      <c r="GQ9852" s="12"/>
    </row>
    <row r="9853" spans="9:199" s="1" customFormat="1">
      <c r="I9853" s="3"/>
      <c r="P9853" s="59"/>
      <c r="Q9853" s="59"/>
      <c r="R9853" s="59"/>
      <c r="T9853" s="3"/>
      <c r="U9853" s="5"/>
      <c r="V9853" s="3"/>
      <c r="W9853" s="5"/>
      <c r="AE9853" s="7"/>
      <c r="AM9853" s="8"/>
      <c r="AT9853" s="9"/>
      <c r="GM9853" s="12"/>
      <c r="GN9853" s="12"/>
      <c r="GO9853" s="12"/>
      <c r="GP9853" s="12"/>
      <c r="GQ9853" s="12"/>
    </row>
    <row r="9854" spans="9:199" s="1" customFormat="1">
      <c r="I9854" s="3"/>
      <c r="P9854" s="59"/>
      <c r="Q9854" s="59"/>
      <c r="R9854" s="59"/>
      <c r="T9854" s="3"/>
      <c r="U9854" s="5"/>
      <c r="V9854" s="3"/>
      <c r="W9854" s="5"/>
      <c r="AE9854" s="7"/>
      <c r="AM9854" s="8"/>
      <c r="AT9854" s="9"/>
      <c r="GM9854" s="12"/>
      <c r="GN9854" s="12"/>
      <c r="GO9854" s="12"/>
      <c r="GP9854" s="12"/>
      <c r="GQ9854" s="12"/>
    </row>
    <row r="9855" spans="9:199" s="1" customFormat="1">
      <c r="I9855" s="3"/>
      <c r="P9855" s="59"/>
      <c r="Q9855" s="59"/>
      <c r="R9855" s="59"/>
      <c r="T9855" s="3"/>
      <c r="U9855" s="5"/>
      <c r="V9855" s="3"/>
      <c r="W9855" s="5"/>
      <c r="AE9855" s="7"/>
      <c r="AM9855" s="8"/>
      <c r="AT9855" s="9"/>
      <c r="GM9855" s="12"/>
      <c r="GN9855" s="12"/>
      <c r="GO9855" s="12"/>
      <c r="GP9855" s="12"/>
      <c r="GQ9855" s="12"/>
    </row>
    <row r="9856" spans="9:199" s="1" customFormat="1">
      <c r="I9856" s="3"/>
      <c r="P9856" s="59"/>
      <c r="Q9856" s="59"/>
      <c r="R9856" s="59"/>
      <c r="T9856" s="3"/>
      <c r="U9856" s="5"/>
      <c r="V9856" s="3"/>
      <c r="W9856" s="5"/>
      <c r="AE9856" s="7"/>
      <c r="AM9856" s="8"/>
      <c r="AT9856" s="9"/>
      <c r="GM9856" s="12"/>
      <c r="GN9856" s="12"/>
      <c r="GO9856" s="12"/>
      <c r="GP9856" s="12"/>
      <c r="GQ9856" s="12"/>
    </row>
    <row r="9857" spans="9:199" s="1" customFormat="1">
      <c r="I9857" s="3"/>
      <c r="P9857" s="59"/>
      <c r="Q9857" s="59"/>
      <c r="R9857" s="59"/>
      <c r="T9857" s="3"/>
      <c r="U9857" s="5"/>
      <c r="V9857" s="3"/>
      <c r="W9857" s="5"/>
      <c r="AE9857" s="7"/>
      <c r="AM9857" s="8"/>
      <c r="AT9857" s="9"/>
      <c r="GM9857" s="12"/>
      <c r="GN9857" s="12"/>
      <c r="GO9857" s="12"/>
      <c r="GP9857" s="12"/>
      <c r="GQ9857" s="12"/>
    </row>
    <row r="9858" spans="9:199" s="1" customFormat="1">
      <c r="I9858" s="3"/>
      <c r="P9858" s="59"/>
      <c r="Q9858" s="59"/>
      <c r="R9858" s="59"/>
      <c r="T9858" s="3"/>
      <c r="U9858" s="5"/>
      <c r="V9858" s="3"/>
      <c r="W9858" s="5"/>
      <c r="AE9858" s="7"/>
      <c r="AM9858" s="8"/>
      <c r="AT9858" s="9"/>
      <c r="GM9858" s="12"/>
      <c r="GN9858" s="12"/>
      <c r="GO9858" s="12"/>
      <c r="GP9858" s="12"/>
      <c r="GQ9858" s="12"/>
    </row>
    <row r="9859" spans="9:199" s="1" customFormat="1">
      <c r="I9859" s="3"/>
      <c r="P9859" s="59"/>
      <c r="Q9859" s="59"/>
      <c r="R9859" s="59"/>
      <c r="T9859" s="3"/>
      <c r="U9859" s="5"/>
      <c r="V9859" s="3"/>
      <c r="W9859" s="5"/>
      <c r="AE9859" s="7"/>
      <c r="AM9859" s="8"/>
      <c r="AT9859" s="9"/>
      <c r="GM9859" s="12"/>
      <c r="GN9859" s="12"/>
      <c r="GO9859" s="12"/>
      <c r="GP9859" s="12"/>
      <c r="GQ9859" s="12"/>
    </row>
    <row r="9860" spans="9:199" s="1" customFormat="1">
      <c r="I9860" s="3"/>
      <c r="P9860" s="59"/>
      <c r="Q9860" s="59"/>
      <c r="R9860" s="59"/>
      <c r="T9860" s="3"/>
      <c r="U9860" s="5"/>
      <c r="V9860" s="3"/>
      <c r="W9860" s="5"/>
      <c r="AE9860" s="7"/>
      <c r="AM9860" s="8"/>
      <c r="AT9860" s="9"/>
      <c r="GM9860" s="12"/>
      <c r="GN9860" s="12"/>
      <c r="GO9860" s="12"/>
      <c r="GP9860" s="12"/>
      <c r="GQ9860" s="12"/>
    </row>
    <row r="9861" spans="9:199" s="1" customFormat="1">
      <c r="I9861" s="3"/>
      <c r="P9861" s="59"/>
      <c r="Q9861" s="59"/>
      <c r="R9861" s="59"/>
      <c r="T9861" s="3"/>
      <c r="U9861" s="5"/>
      <c r="V9861" s="3"/>
      <c r="W9861" s="5"/>
      <c r="AE9861" s="7"/>
      <c r="AM9861" s="8"/>
      <c r="AT9861" s="9"/>
      <c r="GM9861" s="12"/>
      <c r="GN9861" s="12"/>
      <c r="GO9861" s="12"/>
      <c r="GP9861" s="12"/>
      <c r="GQ9861" s="12"/>
    </row>
    <row r="9862" spans="9:199" s="1" customFormat="1">
      <c r="I9862" s="3"/>
      <c r="P9862" s="59"/>
      <c r="Q9862" s="59"/>
      <c r="R9862" s="59"/>
      <c r="T9862" s="3"/>
      <c r="U9862" s="5"/>
      <c r="V9862" s="3"/>
      <c r="W9862" s="5"/>
      <c r="AE9862" s="7"/>
      <c r="AM9862" s="8"/>
      <c r="AT9862" s="9"/>
      <c r="GM9862" s="12"/>
      <c r="GN9862" s="12"/>
      <c r="GO9862" s="12"/>
      <c r="GP9862" s="12"/>
      <c r="GQ9862" s="12"/>
    </row>
    <row r="9863" spans="9:199" s="1" customFormat="1">
      <c r="I9863" s="3"/>
      <c r="P9863" s="59"/>
      <c r="Q9863" s="59"/>
      <c r="R9863" s="59"/>
      <c r="T9863" s="3"/>
      <c r="U9863" s="5"/>
      <c r="V9863" s="3"/>
      <c r="W9863" s="5"/>
      <c r="AE9863" s="7"/>
      <c r="AM9863" s="8"/>
      <c r="AT9863" s="9"/>
      <c r="GM9863" s="12"/>
      <c r="GN9863" s="12"/>
      <c r="GO9863" s="12"/>
      <c r="GP9863" s="12"/>
      <c r="GQ9863" s="12"/>
    </row>
    <row r="9864" spans="9:199" s="1" customFormat="1">
      <c r="I9864" s="3"/>
      <c r="P9864" s="59"/>
      <c r="Q9864" s="59"/>
      <c r="R9864" s="59"/>
      <c r="T9864" s="3"/>
      <c r="U9864" s="5"/>
      <c r="V9864" s="3"/>
      <c r="W9864" s="5"/>
      <c r="AE9864" s="7"/>
      <c r="AM9864" s="8"/>
      <c r="AT9864" s="9"/>
      <c r="GM9864" s="12"/>
      <c r="GN9864" s="12"/>
      <c r="GO9864" s="12"/>
      <c r="GP9864" s="12"/>
      <c r="GQ9864" s="12"/>
    </row>
    <row r="9865" spans="9:199" s="1" customFormat="1">
      <c r="I9865" s="3"/>
      <c r="P9865" s="59"/>
      <c r="Q9865" s="59"/>
      <c r="R9865" s="59"/>
      <c r="T9865" s="3"/>
      <c r="U9865" s="5"/>
      <c r="V9865" s="3"/>
      <c r="W9865" s="5"/>
      <c r="AE9865" s="7"/>
      <c r="AM9865" s="8"/>
      <c r="AT9865" s="9"/>
      <c r="GM9865" s="12"/>
      <c r="GN9865" s="12"/>
      <c r="GO9865" s="12"/>
      <c r="GP9865" s="12"/>
      <c r="GQ9865" s="12"/>
    </row>
    <row r="9866" spans="9:199" s="1" customFormat="1">
      <c r="I9866" s="3"/>
      <c r="P9866" s="59"/>
      <c r="Q9866" s="59"/>
      <c r="R9866" s="59"/>
      <c r="T9866" s="3"/>
      <c r="U9866" s="5"/>
      <c r="V9866" s="3"/>
      <c r="W9866" s="5"/>
      <c r="AE9866" s="7"/>
      <c r="AM9866" s="8"/>
      <c r="AT9866" s="9"/>
      <c r="GM9866" s="12"/>
      <c r="GN9866" s="12"/>
      <c r="GO9866" s="12"/>
      <c r="GP9866" s="12"/>
      <c r="GQ9866" s="12"/>
    </row>
    <row r="9867" spans="9:199" s="1" customFormat="1">
      <c r="I9867" s="3"/>
      <c r="P9867" s="59"/>
      <c r="Q9867" s="59"/>
      <c r="R9867" s="59"/>
      <c r="T9867" s="3"/>
      <c r="U9867" s="5"/>
      <c r="V9867" s="3"/>
      <c r="W9867" s="5"/>
      <c r="AE9867" s="7"/>
      <c r="AM9867" s="8"/>
      <c r="AT9867" s="9"/>
      <c r="GM9867" s="12"/>
      <c r="GN9867" s="12"/>
      <c r="GO9867" s="12"/>
      <c r="GP9867" s="12"/>
      <c r="GQ9867" s="12"/>
    </row>
    <row r="9868" spans="9:199" s="1" customFormat="1">
      <c r="I9868" s="3"/>
      <c r="P9868" s="59"/>
      <c r="Q9868" s="59"/>
      <c r="R9868" s="59"/>
      <c r="T9868" s="3"/>
      <c r="U9868" s="5"/>
      <c r="V9868" s="3"/>
      <c r="W9868" s="5"/>
      <c r="AE9868" s="7"/>
      <c r="AM9868" s="8"/>
      <c r="AT9868" s="9"/>
      <c r="GM9868" s="12"/>
      <c r="GN9868" s="12"/>
      <c r="GO9868" s="12"/>
      <c r="GP9868" s="12"/>
      <c r="GQ9868" s="12"/>
    </row>
    <row r="9869" spans="9:199" s="1" customFormat="1">
      <c r="I9869" s="3"/>
      <c r="P9869" s="59"/>
      <c r="Q9869" s="59"/>
      <c r="R9869" s="59"/>
      <c r="T9869" s="3"/>
      <c r="U9869" s="5"/>
      <c r="V9869" s="3"/>
      <c r="W9869" s="5"/>
      <c r="AE9869" s="7"/>
      <c r="AM9869" s="8"/>
      <c r="AT9869" s="9"/>
      <c r="GM9869" s="12"/>
      <c r="GN9869" s="12"/>
      <c r="GO9869" s="12"/>
      <c r="GP9869" s="12"/>
      <c r="GQ9869" s="12"/>
    </row>
    <row r="9870" spans="9:199" s="1" customFormat="1">
      <c r="I9870" s="3"/>
      <c r="P9870" s="59"/>
      <c r="Q9870" s="59"/>
      <c r="R9870" s="59"/>
      <c r="T9870" s="3"/>
      <c r="U9870" s="5"/>
      <c r="V9870" s="3"/>
      <c r="W9870" s="5"/>
      <c r="AE9870" s="7"/>
      <c r="AM9870" s="8"/>
      <c r="AT9870" s="9"/>
      <c r="GM9870" s="12"/>
      <c r="GN9870" s="12"/>
      <c r="GO9870" s="12"/>
      <c r="GP9870" s="12"/>
      <c r="GQ9870" s="12"/>
    </row>
    <row r="9871" spans="9:199" s="1" customFormat="1">
      <c r="I9871" s="3"/>
      <c r="P9871" s="59"/>
      <c r="Q9871" s="59"/>
      <c r="R9871" s="59"/>
      <c r="T9871" s="3"/>
      <c r="U9871" s="5"/>
      <c r="V9871" s="3"/>
      <c r="W9871" s="5"/>
      <c r="AE9871" s="7"/>
      <c r="AM9871" s="8"/>
      <c r="AT9871" s="9"/>
      <c r="GM9871" s="12"/>
      <c r="GN9871" s="12"/>
      <c r="GO9871" s="12"/>
      <c r="GP9871" s="12"/>
      <c r="GQ9871" s="12"/>
    </row>
    <row r="9872" spans="9:199" s="1" customFormat="1">
      <c r="I9872" s="3"/>
      <c r="P9872" s="59"/>
      <c r="Q9872" s="59"/>
      <c r="R9872" s="59"/>
      <c r="T9872" s="3"/>
      <c r="U9872" s="5"/>
      <c r="V9872" s="3"/>
      <c r="W9872" s="5"/>
      <c r="AE9872" s="7"/>
      <c r="AM9872" s="8"/>
      <c r="AT9872" s="9"/>
      <c r="GM9872" s="12"/>
      <c r="GN9872" s="12"/>
      <c r="GO9872" s="12"/>
      <c r="GP9872" s="12"/>
      <c r="GQ9872" s="12"/>
    </row>
    <row r="9873" spans="9:199" s="1" customFormat="1">
      <c r="I9873" s="3"/>
      <c r="P9873" s="59"/>
      <c r="Q9873" s="59"/>
      <c r="R9873" s="59"/>
      <c r="T9873" s="3"/>
      <c r="U9873" s="5"/>
      <c r="V9873" s="3"/>
      <c r="W9873" s="5"/>
      <c r="AE9873" s="7"/>
      <c r="AM9873" s="8"/>
      <c r="AT9873" s="9"/>
      <c r="GM9873" s="12"/>
      <c r="GN9873" s="12"/>
      <c r="GO9873" s="12"/>
      <c r="GP9873" s="12"/>
      <c r="GQ9873" s="12"/>
    </row>
    <row r="9874" spans="9:199" s="1" customFormat="1">
      <c r="I9874" s="3"/>
      <c r="P9874" s="59"/>
      <c r="Q9874" s="59"/>
      <c r="R9874" s="59"/>
      <c r="T9874" s="3"/>
      <c r="U9874" s="5"/>
      <c r="V9874" s="3"/>
      <c r="W9874" s="5"/>
      <c r="AE9874" s="7"/>
      <c r="AM9874" s="8"/>
      <c r="AT9874" s="9"/>
      <c r="GM9874" s="12"/>
      <c r="GN9874" s="12"/>
      <c r="GO9874" s="12"/>
      <c r="GP9874" s="12"/>
      <c r="GQ9874" s="12"/>
    </row>
    <row r="9875" spans="9:199" s="1" customFormat="1">
      <c r="I9875" s="3"/>
      <c r="P9875" s="59"/>
      <c r="Q9875" s="59"/>
      <c r="R9875" s="59"/>
      <c r="T9875" s="3"/>
      <c r="U9875" s="5"/>
      <c r="V9875" s="3"/>
      <c r="W9875" s="5"/>
      <c r="AE9875" s="7"/>
      <c r="AM9875" s="8"/>
      <c r="AT9875" s="9"/>
      <c r="GM9875" s="12"/>
      <c r="GN9875" s="12"/>
      <c r="GO9875" s="12"/>
      <c r="GP9875" s="12"/>
      <c r="GQ9875" s="12"/>
    </row>
    <row r="9876" spans="9:199" s="1" customFormat="1">
      <c r="I9876" s="3"/>
      <c r="P9876" s="59"/>
      <c r="Q9876" s="59"/>
      <c r="R9876" s="59"/>
      <c r="T9876" s="3"/>
      <c r="U9876" s="5"/>
      <c r="V9876" s="3"/>
      <c r="W9876" s="5"/>
      <c r="AE9876" s="7"/>
      <c r="AM9876" s="8"/>
      <c r="AT9876" s="9"/>
      <c r="GM9876" s="12"/>
      <c r="GN9876" s="12"/>
      <c r="GO9876" s="12"/>
      <c r="GP9876" s="12"/>
      <c r="GQ9876" s="12"/>
    </row>
    <row r="9877" spans="9:199" s="1" customFormat="1">
      <c r="I9877" s="3"/>
      <c r="P9877" s="59"/>
      <c r="Q9877" s="59"/>
      <c r="R9877" s="59"/>
      <c r="T9877" s="3"/>
      <c r="U9877" s="5"/>
      <c r="V9877" s="3"/>
      <c r="W9877" s="5"/>
      <c r="AE9877" s="7"/>
      <c r="AM9877" s="8"/>
      <c r="AT9877" s="9"/>
      <c r="GM9877" s="12"/>
      <c r="GN9877" s="12"/>
      <c r="GO9877" s="12"/>
      <c r="GP9877" s="12"/>
      <c r="GQ9877" s="12"/>
    </row>
    <row r="9878" spans="9:199" s="1" customFormat="1">
      <c r="I9878" s="3"/>
      <c r="P9878" s="59"/>
      <c r="Q9878" s="59"/>
      <c r="R9878" s="59"/>
      <c r="T9878" s="3"/>
      <c r="U9878" s="5"/>
      <c r="V9878" s="3"/>
      <c r="W9878" s="5"/>
      <c r="AE9878" s="7"/>
      <c r="AM9878" s="8"/>
      <c r="AT9878" s="9"/>
      <c r="GM9878" s="12"/>
      <c r="GN9878" s="12"/>
      <c r="GO9878" s="12"/>
      <c r="GP9878" s="12"/>
      <c r="GQ9878" s="12"/>
    </row>
    <row r="9879" spans="9:199" s="1" customFormat="1">
      <c r="I9879" s="3"/>
      <c r="P9879" s="59"/>
      <c r="Q9879" s="59"/>
      <c r="R9879" s="59"/>
      <c r="T9879" s="3"/>
      <c r="U9879" s="5"/>
      <c r="V9879" s="3"/>
      <c r="W9879" s="5"/>
      <c r="AE9879" s="7"/>
      <c r="AM9879" s="8"/>
      <c r="AT9879" s="9"/>
      <c r="GM9879" s="12"/>
      <c r="GN9879" s="12"/>
      <c r="GO9879" s="12"/>
      <c r="GP9879" s="12"/>
      <c r="GQ9879" s="12"/>
    </row>
    <row r="9880" spans="9:199" s="1" customFormat="1">
      <c r="I9880" s="3"/>
      <c r="P9880" s="59"/>
      <c r="Q9880" s="59"/>
      <c r="R9880" s="59"/>
      <c r="T9880" s="3"/>
      <c r="U9880" s="5"/>
      <c r="V9880" s="3"/>
      <c r="W9880" s="5"/>
      <c r="AE9880" s="7"/>
      <c r="AM9880" s="8"/>
      <c r="AT9880" s="9"/>
      <c r="GM9880" s="12"/>
      <c r="GN9880" s="12"/>
      <c r="GO9880" s="12"/>
      <c r="GP9880" s="12"/>
      <c r="GQ9880" s="12"/>
    </row>
    <row r="9881" spans="9:199" s="1" customFormat="1">
      <c r="I9881" s="3"/>
      <c r="P9881" s="59"/>
      <c r="Q9881" s="59"/>
      <c r="R9881" s="59"/>
      <c r="T9881" s="3"/>
      <c r="U9881" s="5"/>
      <c r="V9881" s="3"/>
      <c r="W9881" s="5"/>
      <c r="AE9881" s="7"/>
      <c r="AM9881" s="8"/>
      <c r="AT9881" s="9"/>
      <c r="GM9881" s="12"/>
      <c r="GN9881" s="12"/>
      <c r="GO9881" s="12"/>
      <c r="GP9881" s="12"/>
      <c r="GQ9881" s="12"/>
    </row>
    <row r="9882" spans="9:199" s="1" customFormat="1">
      <c r="I9882" s="3"/>
      <c r="P9882" s="59"/>
      <c r="Q9882" s="59"/>
      <c r="R9882" s="59"/>
      <c r="T9882" s="3"/>
      <c r="U9882" s="5"/>
      <c r="V9882" s="3"/>
      <c r="W9882" s="5"/>
      <c r="AE9882" s="7"/>
      <c r="AM9882" s="8"/>
      <c r="AT9882" s="9"/>
      <c r="GM9882" s="12"/>
      <c r="GN9882" s="12"/>
      <c r="GO9882" s="12"/>
      <c r="GP9882" s="12"/>
      <c r="GQ9882" s="12"/>
    </row>
    <row r="9883" spans="9:199" s="1" customFormat="1">
      <c r="I9883" s="3"/>
      <c r="P9883" s="59"/>
      <c r="Q9883" s="59"/>
      <c r="R9883" s="59"/>
      <c r="T9883" s="3"/>
      <c r="U9883" s="5"/>
      <c r="V9883" s="3"/>
      <c r="W9883" s="5"/>
      <c r="AE9883" s="7"/>
      <c r="AM9883" s="8"/>
      <c r="AT9883" s="9"/>
      <c r="GM9883" s="12"/>
      <c r="GN9883" s="12"/>
      <c r="GO9883" s="12"/>
      <c r="GP9883" s="12"/>
      <c r="GQ9883" s="12"/>
    </row>
    <row r="9884" spans="9:199" s="1" customFormat="1">
      <c r="I9884" s="3"/>
      <c r="P9884" s="59"/>
      <c r="Q9884" s="59"/>
      <c r="R9884" s="59"/>
      <c r="T9884" s="3"/>
      <c r="U9884" s="5"/>
      <c r="V9884" s="3"/>
      <c r="W9884" s="5"/>
      <c r="AE9884" s="7"/>
      <c r="AM9884" s="8"/>
      <c r="AT9884" s="9"/>
      <c r="GM9884" s="12"/>
      <c r="GN9884" s="12"/>
      <c r="GO9884" s="12"/>
      <c r="GP9884" s="12"/>
      <c r="GQ9884" s="12"/>
    </row>
    <row r="9885" spans="9:199" s="1" customFormat="1">
      <c r="I9885" s="3"/>
      <c r="P9885" s="59"/>
      <c r="Q9885" s="59"/>
      <c r="R9885" s="59"/>
      <c r="T9885" s="3"/>
      <c r="U9885" s="5"/>
      <c r="V9885" s="3"/>
      <c r="W9885" s="5"/>
      <c r="AE9885" s="7"/>
      <c r="AM9885" s="8"/>
      <c r="AT9885" s="9"/>
      <c r="GM9885" s="12"/>
      <c r="GN9885" s="12"/>
      <c r="GO9885" s="12"/>
      <c r="GP9885" s="12"/>
      <c r="GQ9885" s="12"/>
    </row>
    <row r="9886" spans="9:199" s="1" customFormat="1">
      <c r="I9886" s="3"/>
      <c r="P9886" s="59"/>
      <c r="Q9886" s="59"/>
      <c r="R9886" s="59"/>
      <c r="T9886" s="3"/>
      <c r="U9886" s="5"/>
      <c r="V9886" s="3"/>
      <c r="W9886" s="5"/>
      <c r="AE9886" s="7"/>
      <c r="AM9886" s="8"/>
      <c r="AT9886" s="9"/>
      <c r="GM9886" s="12"/>
      <c r="GN9886" s="12"/>
      <c r="GO9886" s="12"/>
      <c r="GP9886" s="12"/>
      <c r="GQ9886" s="12"/>
    </row>
    <row r="9887" spans="9:199" s="1" customFormat="1">
      <c r="I9887" s="3"/>
      <c r="P9887" s="59"/>
      <c r="Q9887" s="59"/>
      <c r="R9887" s="59"/>
      <c r="T9887" s="3"/>
      <c r="U9887" s="5"/>
      <c r="V9887" s="3"/>
      <c r="W9887" s="5"/>
      <c r="AE9887" s="7"/>
      <c r="AM9887" s="8"/>
      <c r="AT9887" s="9"/>
      <c r="GM9887" s="12"/>
      <c r="GN9887" s="12"/>
      <c r="GO9887" s="12"/>
      <c r="GP9887" s="12"/>
      <c r="GQ9887" s="12"/>
    </row>
    <row r="9888" spans="9:199" s="1" customFormat="1">
      <c r="I9888" s="3"/>
      <c r="P9888" s="59"/>
      <c r="Q9888" s="59"/>
      <c r="R9888" s="59"/>
      <c r="T9888" s="3"/>
      <c r="U9888" s="5"/>
      <c r="V9888" s="3"/>
      <c r="W9888" s="5"/>
      <c r="AE9888" s="7"/>
      <c r="AM9888" s="8"/>
      <c r="AT9888" s="9"/>
      <c r="GM9888" s="12"/>
      <c r="GN9888" s="12"/>
      <c r="GO9888" s="12"/>
      <c r="GP9888" s="12"/>
      <c r="GQ9888" s="12"/>
    </row>
    <row r="9889" spans="9:199" s="1" customFormat="1">
      <c r="I9889" s="3"/>
      <c r="P9889" s="59"/>
      <c r="Q9889" s="59"/>
      <c r="R9889" s="59"/>
      <c r="T9889" s="3"/>
      <c r="U9889" s="5"/>
      <c r="V9889" s="3"/>
      <c r="W9889" s="5"/>
      <c r="AE9889" s="7"/>
      <c r="AM9889" s="8"/>
      <c r="AT9889" s="9"/>
      <c r="GM9889" s="12"/>
      <c r="GN9889" s="12"/>
      <c r="GO9889" s="12"/>
      <c r="GP9889" s="12"/>
      <c r="GQ9889" s="12"/>
    </row>
    <row r="9890" spans="9:199" s="1" customFormat="1">
      <c r="I9890" s="3"/>
      <c r="P9890" s="59"/>
      <c r="Q9890" s="59"/>
      <c r="R9890" s="59"/>
      <c r="T9890" s="3"/>
      <c r="U9890" s="5"/>
      <c r="V9890" s="3"/>
      <c r="W9890" s="5"/>
      <c r="AE9890" s="7"/>
      <c r="AM9890" s="8"/>
      <c r="AT9890" s="9"/>
      <c r="GM9890" s="12"/>
      <c r="GN9890" s="12"/>
      <c r="GO9890" s="12"/>
      <c r="GP9890" s="12"/>
      <c r="GQ9890" s="12"/>
    </row>
    <row r="9891" spans="9:199" s="1" customFormat="1">
      <c r="I9891" s="3"/>
      <c r="P9891" s="59"/>
      <c r="Q9891" s="59"/>
      <c r="R9891" s="59"/>
      <c r="T9891" s="3"/>
      <c r="U9891" s="5"/>
      <c r="V9891" s="3"/>
      <c r="W9891" s="5"/>
      <c r="AE9891" s="7"/>
      <c r="AM9891" s="8"/>
      <c r="AT9891" s="9"/>
      <c r="GM9891" s="12"/>
      <c r="GN9891" s="12"/>
      <c r="GO9891" s="12"/>
      <c r="GP9891" s="12"/>
      <c r="GQ9891" s="12"/>
    </row>
    <row r="9892" spans="9:199" s="1" customFormat="1">
      <c r="I9892" s="3"/>
      <c r="P9892" s="59"/>
      <c r="Q9892" s="59"/>
      <c r="R9892" s="59"/>
      <c r="T9892" s="3"/>
      <c r="U9892" s="5"/>
      <c r="V9892" s="3"/>
      <c r="W9892" s="5"/>
      <c r="AE9892" s="7"/>
      <c r="AM9892" s="8"/>
      <c r="AT9892" s="9"/>
      <c r="GM9892" s="12"/>
      <c r="GN9892" s="12"/>
      <c r="GO9892" s="12"/>
      <c r="GP9892" s="12"/>
      <c r="GQ9892" s="12"/>
    </row>
    <row r="9893" spans="9:199" s="1" customFormat="1">
      <c r="I9893" s="3"/>
      <c r="P9893" s="59"/>
      <c r="Q9893" s="59"/>
      <c r="R9893" s="59"/>
      <c r="T9893" s="3"/>
      <c r="U9893" s="5"/>
      <c r="V9893" s="3"/>
      <c r="W9893" s="5"/>
      <c r="AE9893" s="7"/>
      <c r="AM9893" s="8"/>
      <c r="AT9893" s="9"/>
      <c r="GM9893" s="12"/>
      <c r="GN9893" s="12"/>
      <c r="GO9893" s="12"/>
      <c r="GP9893" s="12"/>
      <c r="GQ9893" s="12"/>
    </row>
    <row r="9894" spans="9:199" s="1" customFormat="1">
      <c r="I9894" s="3"/>
      <c r="P9894" s="59"/>
      <c r="Q9894" s="59"/>
      <c r="R9894" s="59"/>
      <c r="T9894" s="3"/>
      <c r="U9894" s="5"/>
      <c r="V9894" s="3"/>
      <c r="W9894" s="5"/>
      <c r="AE9894" s="7"/>
      <c r="AM9894" s="8"/>
      <c r="AT9894" s="9"/>
      <c r="GM9894" s="12"/>
      <c r="GN9894" s="12"/>
      <c r="GO9894" s="12"/>
      <c r="GP9894" s="12"/>
      <c r="GQ9894" s="12"/>
    </row>
    <row r="9895" spans="9:199" s="1" customFormat="1">
      <c r="I9895" s="3"/>
      <c r="P9895" s="59"/>
      <c r="Q9895" s="59"/>
      <c r="R9895" s="59"/>
      <c r="T9895" s="3"/>
      <c r="U9895" s="5"/>
      <c r="V9895" s="3"/>
      <c r="W9895" s="5"/>
      <c r="AE9895" s="7"/>
      <c r="AM9895" s="8"/>
      <c r="AT9895" s="9"/>
      <c r="GM9895" s="12"/>
      <c r="GN9895" s="12"/>
      <c r="GO9895" s="12"/>
      <c r="GP9895" s="12"/>
      <c r="GQ9895" s="12"/>
    </row>
    <row r="9896" spans="9:199" s="1" customFormat="1">
      <c r="I9896" s="3"/>
      <c r="P9896" s="59"/>
      <c r="Q9896" s="59"/>
      <c r="R9896" s="59"/>
      <c r="T9896" s="3"/>
      <c r="U9896" s="5"/>
      <c r="V9896" s="3"/>
      <c r="W9896" s="5"/>
      <c r="AE9896" s="7"/>
      <c r="AM9896" s="8"/>
      <c r="AT9896" s="9"/>
      <c r="GM9896" s="12"/>
      <c r="GN9896" s="12"/>
      <c r="GO9896" s="12"/>
      <c r="GP9896" s="12"/>
      <c r="GQ9896" s="12"/>
    </row>
    <row r="9897" spans="9:199" s="1" customFormat="1">
      <c r="I9897" s="3"/>
      <c r="P9897" s="59"/>
      <c r="Q9897" s="59"/>
      <c r="R9897" s="59"/>
      <c r="T9897" s="3"/>
      <c r="U9897" s="5"/>
      <c r="V9897" s="3"/>
      <c r="W9897" s="5"/>
      <c r="AE9897" s="7"/>
      <c r="AM9897" s="8"/>
      <c r="AT9897" s="9"/>
      <c r="GM9897" s="12"/>
      <c r="GN9897" s="12"/>
      <c r="GO9897" s="12"/>
      <c r="GP9897" s="12"/>
      <c r="GQ9897" s="12"/>
    </row>
    <row r="9898" spans="9:199" s="1" customFormat="1">
      <c r="I9898" s="3"/>
      <c r="P9898" s="59"/>
      <c r="Q9898" s="59"/>
      <c r="R9898" s="59"/>
      <c r="T9898" s="3"/>
      <c r="U9898" s="5"/>
      <c r="V9898" s="3"/>
      <c r="W9898" s="5"/>
      <c r="AE9898" s="7"/>
      <c r="AM9898" s="8"/>
      <c r="AT9898" s="9"/>
      <c r="GM9898" s="12"/>
      <c r="GN9898" s="12"/>
      <c r="GO9898" s="12"/>
      <c r="GP9898" s="12"/>
      <c r="GQ9898" s="12"/>
    </row>
    <row r="9899" spans="9:199" s="1" customFormat="1">
      <c r="I9899" s="3"/>
      <c r="P9899" s="59"/>
      <c r="Q9899" s="59"/>
      <c r="R9899" s="59"/>
      <c r="T9899" s="3"/>
      <c r="U9899" s="5"/>
      <c r="V9899" s="3"/>
      <c r="W9899" s="5"/>
      <c r="AE9899" s="7"/>
      <c r="AM9899" s="8"/>
      <c r="AT9899" s="9"/>
      <c r="GM9899" s="12"/>
      <c r="GN9899" s="12"/>
      <c r="GO9899" s="12"/>
      <c r="GP9899" s="12"/>
      <c r="GQ9899" s="12"/>
    </row>
    <row r="9900" spans="9:199" s="1" customFormat="1">
      <c r="I9900" s="3"/>
      <c r="P9900" s="59"/>
      <c r="Q9900" s="59"/>
      <c r="R9900" s="59"/>
      <c r="T9900" s="3"/>
      <c r="U9900" s="5"/>
      <c r="V9900" s="3"/>
      <c r="W9900" s="5"/>
      <c r="AE9900" s="7"/>
      <c r="AM9900" s="8"/>
      <c r="AT9900" s="9"/>
      <c r="GM9900" s="12"/>
      <c r="GN9900" s="12"/>
      <c r="GO9900" s="12"/>
      <c r="GP9900" s="12"/>
      <c r="GQ9900" s="12"/>
    </row>
    <row r="9901" spans="9:199" s="1" customFormat="1">
      <c r="I9901" s="3"/>
      <c r="P9901" s="59"/>
      <c r="Q9901" s="59"/>
      <c r="R9901" s="59"/>
      <c r="T9901" s="3"/>
      <c r="U9901" s="5"/>
      <c r="V9901" s="3"/>
      <c r="W9901" s="5"/>
      <c r="AE9901" s="7"/>
      <c r="AM9901" s="8"/>
      <c r="AT9901" s="9"/>
      <c r="GM9901" s="12"/>
      <c r="GN9901" s="12"/>
      <c r="GO9901" s="12"/>
      <c r="GP9901" s="12"/>
      <c r="GQ9901" s="12"/>
    </row>
    <row r="9902" spans="9:199" s="1" customFormat="1">
      <c r="I9902" s="3"/>
      <c r="P9902" s="59"/>
      <c r="Q9902" s="59"/>
      <c r="R9902" s="59"/>
      <c r="T9902" s="3"/>
      <c r="U9902" s="5"/>
      <c r="V9902" s="3"/>
      <c r="W9902" s="5"/>
      <c r="AE9902" s="7"/>
      <c r="AM9902" s="8"/>
      <c r="AT9902" s="9"/>
      <c r="GM9902" s="12"/>
      <c r="GN9902" s="12"/>
      <c r="GO9902" s="12"/>
      <c r="GP9902" s="12"/>
      <c r="GQ9902" s="12"/>
    </row>
    <row r="9903" spans="9:199" s="1" customFormat="1">
      <c r="I9903" s="3"/>
      <c r="P9903" s="59"/>
      <c r="Q9903" s="59"/>
      <c r="R9903" s="59"/>
      <c r="T9903" s="3"/>
      <c r="U9903" s="5"/>
      <c r="V9903" s="3"/>
      <c r="W9903" s="5"/>
      <c r="AE9903" s="7"/>
      <c r="AM9903" s="8"/>
      <c r="AT9903" s="9"/>
      <c r="GM9903" s="12"/>
      <c r="GN9903" s="12"/>
      <c r="GO9903" s="12"/>
      <c r="GP9903" s="12"/>
      <c r="GQ9903" s="12"/>
    </row>
    <row r="9904" spans="9:199" s="1" customFormat="1">
      <c r="I9904" s="3"/>
      <c r="P9904" s="59"/>
      <c r="Q9904" s="59"/>
      <c r="R9904" s="59"/>
      <c r="T9904" s="3"/>
      <c r="U9904" s="5"/>
      <c r="V9904" s="3"/>
      <c r="W9904" s="5"/>
      <c r="AE9904" s="7"/>
      <c r="AM9904" s="8"/>
      <c r="AT9904" s="9"/>
      <c r="GM9904" s="12"/>
      <c r="GN9904" s="12"/>
      <c r="GO9904" s="12"/>
      <c r="GP9904" s="12"/>
      <c r="GQ9904" s="12"/>
    </row>
    <row r="9905" spans="9:199" s="1" customFormat="1">
      <c r="I9905" s="3"/>
      <c r="P9905" s="59"/>
      <c r="Q9905" s="59"/>
      <c r="R9905" s="59"/>
      <c r="T9905" s="3"/>
      <c r="U9905" s="5"/>
      <c r="V9905" s="3"/>
      <c r="W9905" s="5"/>
      <c r="AE9905" s="7"/>
      <c r="AM9905" s="8"/>
      <c r="AT9905" s="9"/>
      <c r="GM9905" s="12"/>
      <c r="GN9905" s="12"/>
      <c r="GO9905" s="12"/>
      <c r="GP9905" s="12"/>
      <c r="GQ9905" s="12"/>
    </row>
    <row r="9906" spans="9:199" s="1" customFormat="1">
      <c r="I9906" s="3"/>
      <c r="P9906" s="59"/>
      <c r="Q9906" s="59"/>
      <c r="R9906" s="59"/>
      <c r="T9906" s="3"/>
      <c r="U9906" s="5"/>
      <c r="V9906" s="3"/>
      <c r="W9906" s="5"/>
      <c r="AE9906" s="7"/>
      <c r="AM9906" s="8"/>
      <c r="AT9906" s="9"/>
      <c r="GM9906" s="12"/>
      <c r="GN9906" s="12"/>
      <c r="GO9906" s="12"/>
      <c r="GP9906" s="12"/>
      <c r="GQ9906" s="12"/>
    </row>
    <row r="9907" spans="9:199" s="1" customFormat="1">
      <c r="I9907" s="3"/>
      <c r="P9907" s="59"/>
      <c r="Q9907" s="59"/>
      <c r="R9907" s="59"/>
      <c r="T9907" s="3"/>
      <c r="U9907" s="5"/>
      <c r="V9907" s="3"/>
      <c r="W9907" s="5"/>
      <c r="AE9907" s="7"/>
      <c r="AM9907" s="8"/>
      <c r="AT9907" s="9"/>
      <c r="GM9907" s="12"/>
      <c r="GN9907" s="12"/>
      <c r="GO9907" s="12"/>
      <c r="GP9907" s="12"/>
      <c r="GQ9907" s="12"/>
    </row>
    <row r="9908" spans="9:199" s="1" customFormat="1">
      <c r="I9908" s="3"/>
      <c r="P9908" s="59"/>
      <c r="Q9908" s="59"/>
      <c r="R9908" s="59"/>
      <c r="T9908" s="3"/>
      <c r="U9908" s="5"/>
      <c r="V9908" s="3"/>
      <c r="W9908" s="5"/>
      <c r="AE9908" s="7"/>
      <c r="AM9908" s="8"/>
      <c r="AT9908" s="9"/>
      <c r="GM9908" s="12"/>
      <c r="GN9908" s="12"/>
      <c r="GO9908" s="12"/>
      <c r="GP9908" s="12"/>
      <c r="GQ9908" s="12"/>
    </row>
    <row r="9909" spans="9:199" s="1" customFormat="1">
      <c r="I9909" s="3"/>
      <c r="P9909" s="59"/>
      <c r="Q9909" s="59"/>
      <c r="R9909" s="59"/>
      <c r="T9909" s="3"/>
      <c r="U9909" s="5"/>
      <c r="V9909" s="3"/>
      <c r="W9909" s="5"/>
      <c r="AE9909" s="7"/>
      <c r="AM9909" s="8"/>
      <c r="AT9909" s="9"/>
      <c r="GM9909" s="12"/>
      <c r="GN9909" s="12"/>
      <c r="GO9909" s="12"/>
      <c r="GP9909" s="12"/>
      <c r="GQ9909" s="12"/>
    </row>
    <row r="9910" spans="9:199" s="1" customFormat="1">
      <c r="I9910" s="3"/>
      <c r="P9910" s="59"/>
      <c r="Q9910" s="59"/>
      <c r="R9910" s="59"/>
      <c r="T9910" s="3"/>
      <c r="U9910" s="5"/>
      <c r="V9910" s="3"/>
      <c r="W9910" s="5"/>
      <c r="AE9910" s="7"/>
      <c r="AM9910" s="8"/>
      <c r="AT9910" s="9"/>
      <c r="GM9910" s="12"/>
      <c r="GN9910" s="12"/>
      <c r="GO9910" s="12"/>
      <c r="GP9910" s="12"/>
      <c r="GQ9910" s="12"/>
    </row>
    <row r="9911" spans="9:199" s="1" customFormat="1">
      <c r="I9911" s="3"/>
      <c r="P9911" s="59"/>
      <c r="Q9911" s="59"/>
      <c r="R9911" s="59"/>
      <c r="T9911" s="3"/>
      <c r="U9911" s="5"/>
      <c r="V9911" s="3"/>
      <c r="W9911" s="5"/>
      <c r="AE9911" s="7"/>
      <c r="AM9911" s="8"/>
      <c r="AT9911" s="9"/>
      <c r="GM9911" s="12"/>
      <c r="GN9911" s="12"/>
      <c r="GO9911" s="12"/>
      <c r="GP9911" s="12"/>
      <c r="GQ9911" s="12"/>
    </row>
    <row r="9912" spans="9:199" s="1" customFormat="1">
      <c r="I9912" s="3"/>
      <c r="P9912" s="59"/>
      <c r="Q9912" s="59"/>
      <c r="R9912" s="59"/>
      <c r="T9912" s="3"/>
      <c r="U9912" s="5"/>
      <c r="V9912" s="3"/>
      <c r="W9912" s="5"/>
      <c r="AE9912" s="7"/>
      <c r="AM9912" s="8"/>
      <c r="AT9912" s="9"/>
      <c r="GM9912" s="12"/>
      <c r="GN9912" s="12"/>
      <c r="GO9912" s="12"/>
      <c r="GP9912" s="12"/>
      <c r="GQ9912" s="12"/>
    </row>
    <row r="9913" spans="9:199" s="1" customFormat="1">
      <c r="I9913" s="3"/>
      <c r="P9913" s="59"/>
      <c r="Q9913" s="59"/>
      <c r="R9913" s="59"/>
      <c r="T9913" s="3"/>
      <c r="U9913" s="5"/>
      <c r="V9913" s="3"/>
      <c r="W9913" s="5"/>
      <c r="AE9913" s="7"/>
      <c r="AM9913" s="8"/>
      <c r="AT9913" s="9"/>
      <c r="GM9913" s="12"/>
      <c r="GN9913" s="12"/>
      <c r="GO9913" s="12"/>
      <c r="GP9913" s="12"/>
      <c r="GQ9913" s="12"/>
    </row>
    <row r="9914" spans="9:199" s="1" customFormat="1">
      <c r="I9914" s="3"/>
      <c r="P9914" s="59"/>
      <c r="Q9914" s="59"/>
      <c r="R9914" s="59"/>
      <c r="T9914" s="3"/>
      <c r="U9914" s="5"/>
      <c r="V9914" s="3"/>
      <c r="W9914" s="5"/>
      <c r="AE9914" s="7"/>
      <c r="AM9914" s="8"/>
      <c r="AT9914" s="9"/>
      <c r="GM9914" s="12"/>
      <c r="GN9914" s="12"/>
      <c r="GO9914" s="12"/>
      <c r="GP9914" s="12"/>
      <c r="GQ9914" s="12"/>
    </row>
    <row r="9915" spans="9:199" s="1" customFormat="1">
      <c r="I9915" s="3"/>
      <c r="P9915" s="59"/>
      <c r="Q9915" s="59"/>
      <c r="R9915" s="59"/>
      <c r="T9915" s="3"/>
      <c r="U9915" s="5"/>
      <c r="V9915" s="3"/>
      <c r="W9915" s="5"/>
      <c r="AE9915" s="7"/>
      <c r="AM9915" s="8"/>
      <c r="AT9915" s="9"/>
      <c r="GM9915" s="12"/>
      <c r="GN9915" s="12"/>
      <c r="GO9915" s="12"/>
      <c r="GP9915" s="12"/>
      <c r="GQ9915" s="12"/>
    </row>
    <row r="9916" spans="9:199" s="1" customFormat="1">
      <c r="I9916" s="3"/>
      <c r="P9916" s="59"/>
      <c r="Q9916" s="59"/>
      <c r="R9916" s="59"/>
      <c r="T9916" s="3"/>
      <c r="U9916" s="5"/>
      <c r="V9916" s="3"/>
      <c r="W9916" s="5"/>
      <c r="AE9916" s="7"/>
      <c r="AM9916" s="8"/>
      <c r="AT9916" s="9"/>
      <c r="GM9916" s="12"/>
      <c r="GN9916" s="12"/>
      <c r="GO9916" s="12"/>
      <c r="GP9916" s="12"/>
      <c r="GQ9916" s="12"/>
    </row>
    <row r="9917" spans="9:199" s="1" customFormat="1">
      <c r="I9917" s="3"/>
      <c r="P9917" s="59"/>
      <c r="Q9917" s="59"/>
      <c r="R9917" s="59"/>
      <c r="T9917" s="3"/>
      <c r="U9917" s="5"/>
      <c r="V9917" s="3"/>
      <c r="W9917" s="5"/>
      <c r="AE9917" s="7"/>
      <c r="AM9917" s="8"/>
      <c r="AT9917" s="9"/>
      <c r="GM9917" s="12"/>
      <c r="GN9917" s="12"/>
      <c r="GO9917" s="12"/>
      <c r="GP9917" s="12"/>
      <c r="GQ9917" s="12"/>
    </row>
    <row r="9918" spans="9:199" s="1" customFormat="1">
      <c r="I9918" s="3"/>
      <c r="P9918" s="59"/>
      <c r="Q9918" s="59"/>
      <c r="R9918" s="59"/>
      <c r="T9918" s="3"/>
      <c r="U9918" s="5"/>
      <c r="V9918" s="3"/>
      <c r="W9918" s="5"/>
      <c r="AE9918" s="7"/>
      <c r="AM9918" s="8"/>
      <c r="AT9918" s="9"/>
      <c r="GM9918" s="12"/>
      <c r="GN9918" s="12"/>
      <c r="GO9918" s="12"/>
      <c r="GP9918" s="12"/>
      <c r="GQ9918" s="12"/>
    </row>
    <row r="9919" spans="9:199" s="1" customFormat="1">
      <c r="I9919" s="3"/>
      <c r="P9919" s="59"/>
      <c r="Q9919" s="59"/>
      <c r="R9919" s="59"/>
      <c r="T9919" s="3"/>
      <c r="U9919" s="5"/>
      <c r="V9919" s="3"/>
      <c r="W9919" s="5"/>
      <c r="AE9919" s="7"/>
      <c r="AM9919" s="8"/>
      <c r="AT9919" s="9"/>
      <c r="GM9919" s="12"/>
      <c r="GN9919" s="12"/>
      <c r="GO9919" s="12"/>
      <c r="GP9919" s="12"/>
      <c r="GQ9919" s="12"/>
    </row>
    <row r="9920" spans="9:199" s="1" customFormat="1">
      <c r="I9920" s="3"/>
      <c r="P9920" s="59"/>
      <c r="Q9920" s="59"/>
      <c r="R9920" s="59"/>
      <c r="T9920" s="3"/>
      <c r="U9920" s="5"/>
      <c r="V9920" s="3"/>
      <c r="W9920" s="5"/>
      <c r="AE9920" s="7"/>
      <c r="AM9920" s="8"/>
      <c r="AT9920" s="9"/>
      <c r="GM9920" s="12"/>
      <c r="GN9920" s="12"/>
      <c r="GO9920" s="12"/>
      <c r="GP9920" s="12"/>
      <c r="GQ9920" s="12"/>
    </row>
    <row r="9921" spans="9:199" s="1" customFormat="1">
      <c r="I9921" s="3"/>
      <c r="P9921" s="59"/>
      <c r="Q9921" s="59"/>
      <c r="R9921" s="59"/>
      <c r="T9921" s="3"/>
      <c r="U9921" s="5"/>
      <c r="V9921" s="3"/>
      <c r="W9921" s="5"/>
      <c r="AE9921" s="7"/>
      <c r="AM9921" s="8"/>
      <c r="AT9921" s="9"/>
      <c r="GM9921" s="12"/>
      <c r="GN9921" s="12"/>
      <c r="GO9921" s="12"/>
      <c r="GP9921" s="12"/>
      <c r="GQ9921" s="12"/>
    </row>
    <row r="9922" spans="9:199" s="1" customFormat="1">
      <c r="I9922" s="3"/>
      <c r="P9922" s="59"/>
      <c r="Q9922" s="59"/>
      <c r="R9922" s="59"/>
      <c r="T9922" s="3"/>
      <c r="U9922" s="5"/>
      <c r="V9922" s="3"/>
      <c r="W9922" s="5"/>
      <c r="AE9922" s="7"/>
      <c r="AM9922" s="8"/>
      <c r="AT9922" s="9"/>
      <c r="GM9922" s="12"/>
      <c r="GN9922" s="12"/>
      <c r="GO9922" s="12"/>
      <c r="GP9922" s="12"/>
      <c r="GQ9922" s="12"/>
    </row>
    <row r="9923" spans="9:199" s="1" customFormat="1">
      <c r="I9923" s="3"/>
      <c r="P9923" s="59"/>
      <c r="Q9923" s="59"/>
      <c r="R9923" s="59"/>
      <c r="T9923" s="3"/>
      <c r="U9923" s="5"/>
      <c r="V9923" s="3"/>
      <c r="W9923" s="5"/>
      <c r="AE9923" s="7"/>
      <c r="AM9923" s="8"/>
      <c r="AT9923" s="9"/>
      <c r="GM9923" s="12"/>
      <c r="GN9923" s="12"/>
      <c r="GO9923" s="12"/>
      <c r="GP9923" s="12"/>
      <c r="GQ9923" s="12"/>
    </row>
    <row r="9924" spans="9:199" s="1" customFormat="1">
      <c r="I9924" s="3"/>
      <c r="P9924" s="59"/>
      <c r="Q9924" s="59"/>
      <c r="R9924" s="59"/>
      <c r="T9924" s="3"/>
      <c r="U9924" s="5"/>
      <c r="V9924" s="3"/>
      <c r="W9924" s="5"/>
      <c r="AE9924" s="7"/>
      <c r="AM9924" s="8"/>
      <c r="AT9924" s="9"/>
      <c r="GM9924" s="12"/>
      <c r="GN9924" s="12"/>
      <c r="GO9924" s="12"/>
      <c r="GP9924" s="12"/>
      <c r="GQ9924" s="12"/>
    </row>
    <row r="9925" spans="9:199" s="1" customFormat="1">
      <c r="I9925" s="3"/>
      <c r="P9925" s="59"/>
      <c r="Q9925" s="59"/>
      <c r="R9925" s="59"/>
      <c r="T9925" s="3"/>
      <c r="U9925" s="5"/>
      <c r="V9925" s="3"/>
      <c r="W9925" s="5"/>
      <c r="AE9925" s="7"/>
      <c r="AM9925" s="8"/>
      <c r="AT9925" s="9"/>
      <c r="GM9925" s="12"/>
      <c r="GN9925" s="12"/>
      <c r="GO9925" s="12"/>
      <c r="GP9925" s="12"/>
      <c r="GQ9925" s="12"/>
    </row>
    <row r="9926" spans="9:199" s="1" customFormat="1">
      <c r="I9926" s="3"/>
      <c r="P9926" s="59"/>
      <c r="Q9926" s="59"/>
      <c r="R9926" s="59"/>
      <c r="T9926" s="3"/>
      <c r="U9926" s="5"/>
      <c r="V9926" s="3"/>
      <c r="W9926" s="5"/>
      <c r="AE9926" s="7"/>
      <c r="AM9926" s="8"/>
      <c r="AT9926" s="9"/>
      <c r="GM9926" s="12"/>
      <c r="GN9926" s="12"/>
      <c r="GO9926" s="12"/>
      <c r="GP9926" s="12"/>
      <c r="GQ9926" s="12"/>
    </row>
    <row r="9927" spans="9:199" s="1" customFormat="1">
      <c r="I9927" s="3"/>
      <c r="P9927" s="59"/>
      <c r="Q9927" s="59"/>
      <c r="R9927" s="59"/>
      <c r="T9927" s="3"/>
      <c r="U9927" s="5"/>
      <c r="V9927" s="3"/>
      <c r="W9927" s="5"/>
      <c r="AE9927" s="7"/>
      <c r="AM9927" s="8"/>
      <c r="AT9927" s="9"/>
      <c r="GM9927" s="12"/>
      <c r="GN9927" s="12"/>
      <c r="GO9927" s="12"/>
      <c r="GP9927" s="12"/>
      <c r="GQ9927" s="12"/>
    </row>
    <row r="9928" spans="9:199" s="1" customFormat="1">
      <c r="I9928" s="3"/>
      <c r="P9928" s="59"/>
      <c r="Q9928" s="59"/>
      <c r="R9928" s="59"/>
      <c r="T9928" s="3"/>
      <c r="U9928" s="5"/>
      <c r="V9928" s="3"/>
      <c r="W9928" s="5"/>
      <c r="AE9928" s="7"/>
      <c r="AM9928" s="8"/>
      <c r="AT9928" s="9"/>
      <c r="GM9928" s="12"/>
      <c r="GN9928" s="12"/>
      <c r="GO9928" s="12"/>
      <c r="GP9928" s="12"/>
      <c r="GQ9928" s="12"/>
    </row>
    <row r="9929" spans="9:199" s="1" customFormat="1">
      <c r="I9929" s="3"/>
      <c r="P9929" s="59"/>
      <c r="Q9929" s="59"/>
      <c r="R9929" s="59"/>
      <c r="T9929" s="3"/>
      <c r="U9929" s="5"/>
      <c r="V9929" s="3"/>
      <c r="W9929" s="5"/>
      <c r="AE9929" s="7"/>
      <c r="AM9929" s="8"/>
      <c r="AT9929" s="9"/>
      <c r="GM9929" s="12"/>
      <c r="GN9929" s="12"/>
      <c r="GO9929" s="12"/>
      <c r="GP9929" s="12"/>
      <c r="GQ9929" s="12"/>
    </row>
    <row r="9930" spans="9:199" s="1" customFormat="1">
      <c r="I9930" s="3"/>
      <c r="P9930" s="59"/>
      <c r="Q9930" s="59"/>
      <c r="R9930" s="59"/>
      <c r="T9930" s="3"/>
      <c r="U9930" s="5"/>
      <c r="V9930" s="3"/>
      <c r="W9930" s="5"/>
      <c r="AE9930" s="7"/>
      <c r="AM9930" s="8"/>
      <c r="AT9930" s="9"/>
      <c r="GM9930" s="12"/>
      <c r="GN9930" s="12"/>
      <c r="GO9930" s="12"/>
      <c r="GP9930" s="12"/>
      <c r="GQ9930" s="12"/>
    </row>
    <row r="9931" spans="9:199" s="1" customFormat="1">
      <c r="I9931" s="3"/>
      <c r="P9931" s="59"/>
      <c r="Q9931" s="59"/>
      <c r="R9931" s="59"/>
      <c r="T9931" s="3"/>
      <c r="U9931" s="5"/>
      <c r="V9931" s="3"/>
      <c r="W9931" s="5"/>
      <c r="AE9931" s="7"/>
      <c r="AM9931" s="8"/>
      <c r="AT9931" s="9"/>
      <c r="GM9931" s="12"/>
      <c r="GN9931" s="12"/>
      <c r="GO9931" s="12"/>
      <c r="GP9931" s="12"/>
      <c r="GQ9931" s="12"/>
    </row>
    <row r="9932" spans="9:199" s="1" customFormat="1">
      <c r="I9932" s="3"/>
      <c r="P9932" s="59"/>
      <c r="Q9932" s="59"/>
      <c r="R9932" s="59"/>
      <c r="T9932" s="3"/>
      <c r="U9932" s="5"/>
      <c r="V9932" s="3"/>
      <c r="W9932" s="5"/>
      <c r="AE9932" s="7"/>
      <c r="AM9932" s="8"/>
      <c r="AT9932" s="9"/>
      <c r="GM9932" s="12"/>
      <c r="GN9932" s="12"/>
      <c r="GO9932" s="12"/>
      <c r="GP9932" s="12"/>
      <c r="GQ9932" s="12"/>
    </row>
    <row r="9933" spans="9:199" s="1" customFormat="1">
      <c r="I9933" s="3"/>
      <c r="P9933" s="59"/>
      <c r="Q9933" s="59"/>
      <c r="R9933" s="59"/>
      <c r="T9933" s="3"/>
      <c r="U9933" s="5"/>
      <c r="V9933" s="3"/>
      <c r="W9933" s="5"/>
      <c r="AE9933" s="7"/>
      <c r="AM9933" s="8"/>
      <c r="AT9933" s="9"/>
      <c r="GM9933" s="12"/>
      <c r="GN9933" s="12"/>
      <c r="GO9933" s="12"/>
      <c r="GP9933" s="12"/>
      <c r="GQ9933" s="12"/>
    </row>
    <row r="9934" spans="9:199" s="1" customFormat="1">
      <c r="I9934" s="3"/>
      <c r="P9934" s="59"/>
      <c r="Q9934" s="59"/>
      <c r="R9934" s="59"/>
      <c r="T9934" s="3"/>
      <c r="U9934" s="5"/>
      <c r="V9934" s="3"/>
      <c r="W9934" s="5"/>
      <c r="AE9934" s="7"/>
      <c r="AM9934" s="8"/>
      <c r="AT9934" s="9"/>
      <c r="GM9934" s="12"/>
      <c r="GN9934" s="12"/>
      <c r="GO9934" s="12"/>
      <c r="GP9934" s="12"/>
      <c r="GQ9934" s="12"/>
    </row>
    <row r="9935" spans="9:199" s="1" customFormat="1">
      <c r="I9935" s="3"/>
      <c r="P9935" s="59"/>
      <c r="Q9935" s="59"/>
      <c r="R9935" s="59"/>
      <c r="T9935" s="3"/>
      <c r="U9935" s="5"/>
      <c r="V9935" s="3"/>
      <c r="W9935" s="5"/>
      <c r="AE9935" s="7"/>
      <c r="AM9935" s="8"/>
      <c r="AT9935" s="9"/>
      <c r="GM9935" s="12"/>
      <c r="GN9935" s="12"/>
      <c r="GO9935" s="12"/>
      <c r="GP9935" s="12"/>
      <c r="GQ9935" s="12"/>
    </row>
    <row r="9936" spans="9:199" s="1" customFormat="1">
      <c r="I9936" s="3"/>
      <c r="P9936" s="59"/>
      <c r="Q9936" s="59"/>
      <c r="R9936" s="59"/>
      <c r="T9936" s="3"/>
      <c r="U9936" s="5"/>
      <c r="V9936" s="3"/>
      <c r="W9936" s="5"/>
      <c r="AE9936" s="7"/>
      <c r="AM9936" s="8"/>
      <c r="AT9936" s="9"/>
      <c r="GM9936" s="12"/>
      <c r="GN9936" s="12"/>
      <c r="GO9936" s="12"/>
      <c r="GP9936" s="12"/>
      <c r="GQ9936" s="12"/>
    </row>
    <row r="9937" spans="9:199" s="1" customFormat="1">
      <c r="I9937" s="3"/>
      <c r="P9937" s="59"/>
      <c r="Q9937" s="59"/>
      <c r="R9937" s="59"/>
      <c r="T9937" s="3"/>
      <c r="U9937" s="5"/>
      <c r="V9937" s="3"/>
      <c r="W9937" s="5"/>
      <c r="AE9937" s="7"/>
      <c r="AM9937" s="8"/>
      <c r="AT9937" s="9"/>
      <c r="GM9937" s="12"/>
      <c r="GN9937" s="12"/>
      <c r="GO9937" s="12"/>
      <c r="GP9937" s="12"/>
      <c r="GQ9937" s="12"/>
    </row>
    <row r="9938" spans="9:199" s="1" customFormat="1">
      <c r="I9938" s="3"/>
      <c r="P9938" s="59"/>
      <c r="Q9938" s="59"/>
      <c r="R9938" s="59"/>
      <c r="T9938" s="3"/>
      <c r="U9938" s="5"/>
      <c r="V9938" s="3"/>
      <c r="W9938" s="5"/>
      <c r="AE9938" s="7"/>
      <c r="AM9938" s="8"/>
      <c r="AT9938" s="9"/>
      <c r="GM9938" s="12"/>
      <c r="GN9938" s="12"/>
      <c r="GO9938" s="12"/>
      <c r="GP9938" s="12"/>
      <c r="GQ9938" s="12"/>
    </row>
    <row r="9939" spans="9:199" s="1" customFormat="1">
      <c r="I9939" s="3"/>
      <c r="P9939" s="59"/>
      <c r="Q9939" s="59"/>
      <c r="R9939" s="59"/>
      <c r="T9939" s="3"/>
      <c r="U9939" s="5"/>
      <c r="V9939" s="3"/>
      <c r="W9939" s="5"/>
      <c r="AE9939" s="7"/>
      <c r="AM9939" s="8"/>
      <c r="AT9939" s="9"/>
      <c r="GM9939" s="12"/>
      <c r="GN9939" s="12"/>
      <c r="GO9939" s="12"/>
      <c r="GP9939" s="12"/>
      <c r="GQ9939" s="12"/>
    </row>
    <row r="9940" spans="9:199" s="1" customFormat="1">
      <c r="I9940" s="3"/>
      <c r="P9940" s="59"/>
      <c r="Q9940" s="59"/>
      <c r="R9940" s="59"/>
      <c r="T9940" s="3"/>
      <c r="U9940" s="5"/>
      <c r="V9940" s="3"/>
      <c r="W9940" s="5"/>
      <c r="AE9940" s="7"/>
      <c r="AM9940" s="8"/>
      <c r="AT9940" s="9"/>
      <c r="GM9940" s="12"/>
      <c r="GN9940" s="12"/>
      <c r="GO9940" s="12"/>
      <c r="GP9940" s="12"/>
      <c r="GQ9940" s="12"/>
    </row>
    <row r="9941" spans="9:199" s="1" customFormat="1">
      <c r="I9941" s="3"/>
      <c r="P9941" s="59"/>
      <c r="Q9941" s="59"/>
      <c r="R9941" s="59"/>
      <c r="T9941" s="3"/>
      <c r="U9941" s="5"/>
      <c r="V9941" s="3"/>
      <c r="W9941" s="5"/>
      <c r="AE9941" s="7"/>
      <c r="AM9941" s="8"/>
      <c r="AT9941" s="9"/>
      <c r="GM9941" s="12"/>
      <c r="GN9941" s="12"/>
      <c r="GO9941" s="12"/>
      <c r="GP9941" s="12"/>
      <c r="GQ9941" s="12"/>
    </row>
    <row r="9942" spans="9:199" s="1" customFormat="1">
      <c r="I9942" s="3"/>
      <c r="P9942" s="59"/>
      <c r="Q9942" s="59"/>
      <c r="R9942" s="59"/>
      <c r="T9942" s="3"/>
      <c r="U9942" s="5"/>
      <c r="V9942" s="3"/>
      <c r="W9942" s="5"/>
      <c r="AE9942" s="7"/>
      <c r="AM9942" s="8"/>
      <c r="AT9942" s="9"/>
      <c r="GM9942" s="12"/>
      <c r="GN9942" s="12"/>
      <c r="GO9942" s="12"/>
      <c r="GP9942" s="12"/>
      <c r="GQ9942" s="12"/>
    </row>
    <row r="9943" spans="9:199" s="1" customFormat="1">
      <c r="I9943" s="3"/>
      <c r="P9943" s="59"/>
      <c r="Q9943" s="59"/>
      <c r="R9943" s="59"/>
      <c r="T9943" s="3"/>
      <c r="U9943" s="5"/>
      <c r="V9943" s="3"/>
      <c r="W9943" s="5"/>
      <c r="AE9943" s="7"/>
      <c r="AM9943" s="8"/>
      <c r="AT9943" s="9"/>
      <c r="GM9943" s="12"/>
      <c r="GN9943" s="12"/>
      <c r="GO9943" s="12"/>
      <c r="GP9943" s="12"/>
      <c r="GQ9943" s="12"/>
    </row>
    <row r="9944" spans="9:199" s="1" customFormat="1">
      <c r="I9944" s="3"/>
      <c r="P9944" s="59"/>
      <c r="Q9944" s="59"/>
      <c r="R9944" s="59"/>
      <c r="T9944" s="3"/>
      <c r="U9944" s="5"/>
      <c r="V9944" s="3"/>
      <c r="W9944" s="5"/>
      <c r="AE9944" s="7"/>
      <c r="AM9944" s="8"/>
      <c r="AT9944" s="9"/>
      <c r="GM9944" s="12"/>
      <c r="GN9944" s="12"/>
      <c r="GO9944" s="12"/>
      <c r="GP9944" s="12"/>
      <c r="GQ9944" s="12"/>
    </row>
    <row r="9945" spans="9:199" s="1" customFormat="1">
      <c r="I9945" s="3"/>
      <c r="P9945" s="59"/>
      <c r="Q9945" s="59"/>
      <c r="R9945" s="59"/>
      <c r="T9945" s="3"/>
      <c r="U9945" s="5"/>
      <c r="V9945" s="3"/>
      <c r="W9945" s="5"/>
      <c r="AE9945" s="7"/>
      <c r="AM9945" s="8"/>
      <c r="AT9945" s="9"/>
      <c r="GM9945" s="12"/>
      <c r="GN9945" s="12"/>
      <c r="GO9945" s="12"/>
      <c r="GP9945" s="12"/>
      <c r="GQ9945" s="12"/>
    </row>
    <row r="9946" spans="9:199" s="1" customFormat="1">
      <c r="I9946" s="3"/>
      <c r="P9946" s="59"/>
      <c r="Q9946" s="59"/>
      <c r="R9946" s="59"/>
      <c r="T9946" s="3"/>
      <c r="U9946" s="5"/>
      <c r="V9946" s="3"/>
      <c r="W9946" s="5"/>
      <c r="AE9946" s="7"/>
      <c r="AM9946" s="8"/>
      <c r="AT9946" s="9"/>
      <c r="GM9946" s="12"/>
      <c r="GN9946" s="12"/>
      <c r="GO9946" s="12"/>
      <c r="GP9946" s="12"/>
      <c r="GQ9946" s="12"/>
    </row>
    <row r="9947" spans="9:199" s="1" customFormat="1">
      <c r="I9947" s="3"/>
      <c r="P9947" s="59"/>
      <c r="Q9947" s="59"/>
      <c r="R9947" s="59"/>
      <c r="T9947" s="3"/>
      <c r="U9947" s="5"/>
      <c r="V9947" s="3"/>
      <c r="W9947" s="5"/>
      <c r="AE9947" s="7"/>
      <c r="AM9947" s="8"/>
      <c r="AT9947" s="9"/>
      <c r="GM9947" s="12"/>
      <c r="GN9947" s="12"/>
      <c r="GO9947" s="12"/>
      <c r="GP9947" s="12"/>
      <c r="GQ9947" s="12"/>
    </row>
    <row r="9948" spans="9:199" s="1" customFormat="1">
      <c r="I9948" s="3"/>
      <c r="P9948" s="59"/>
      <c r="Q9948" s="59"/>
      <c r="R9948" s="59"/>
      <c r="T9948" s="3"/>
      <c r="U9948" s="5"/>
      <c r="V9948" s="3"/>
      <c r="W9948" s="5"/>
      <c r="AE9948" s="7"/>
      <c r="AM9948" s="8"/>
      <c r="AT9948" s="9"/>
      <c r="GM9948" s="12"/>
      <c r="GN9948" s="12"/>
      <c r="GO9948" s="12"/>
      <c r="GP9948" s="12"/>
      <c r="GQ9948" s="12"/>
    </row>
    <row r="9949" spans="9:199" s="1" customFormat="1">
      <c r="I9949" s="3"/>
      <c r="P9949" s="59"/>
      <c r="Q9949" s="59"/>
      <c r="R9949" s="59"/>
      <c r="T9949" s="3"/>
      <c r="U9949" s="5"/>
      <c r="V9949" s="3"/>
      <c r="W9949" s="5"/>
      <c r="AE9949" s="7"/>
      <c r="AM9949" s="8"/>
      <c r="AT9949" s="9"/>
      <c r="GM9949" s="12"/>
      <c r="GN9949" s="12"/>
      <c r="GO9949" s="12"/>
      <c r="GP9949" s="12"/>
      <c r="GQ9949" s="12"/>
    </row>
    <row r="9950" spans="9:199" s="1" customFormat="1">
      <c r="I9950" s="3"/>
      <c r="P9950" s="59"/>
      <c r="Q9950" s="59"/>
      <c r="R9950" s="59"/>
      <c r="T9950" s="3"/>
      <c r="U9950" s="5"/>
      <c r="V9950" s="3"/>
      <c r="W9950" s="5"/>
      <c r="AE9950" s="7"/>
      <c r="AM9950" s="8"/>
      <c r="AT9950" s="9"/>
      <c r="GM9950" s="12"/>
      <c r="GN9950" s="12"/>
      <c r="GO9950" s="12"/>
      <c r="GP9950" s="12"/>
      <c r="GQ9950" s="12"/>
    </row>
    <row r="9951" spans="9:199" s="1" customFormat="1">
      <c r="I9951" s="3"/>
      <c r="P9951" s="59"/>
      <c r="Q9951" s="59"/>
      <c r="R9951" s="59"/>
      <c r="T9951" s="3"/>
      <c r="U9951" s="5"/>
      <c r="V9951" s="3"/>
      <c r="W9951" s="5"/>
      <c r="AE9951" s="7"/>
      <c r="AM9951" s="8"/>
      <c r="AT9951" s="9"/>
      <c r="GM9951" s="12"/>
      <c r="GN9951" s="12"/>
      <c r="GO9951" s="12"/>
      <c r="GP9951" s="12"/>
      <c r="GQ9951" s="12"/>
    </row>
    <row r="9952" spans="9:199" s="1" customFormat="1">
      <c r="I9952" s="3"/>
      <c r="P9952" s="59"/>
      <c r="Q9952" s="59"/>
      <c r="R9952" s="59"/>
      <c r="T9952" s="3"/>
      <c r="U9952" s="5"/>
      <c r="V9952" s="3"/>
      <c r="W9952" s="5"/>
      <c r="AE9952" s="7"/>
      <c r="AM9952" s="8"/>
      <c r="AT9952" s="9"/>
      <c r="GM9952" s="12"/>
      <c r="GN9952" s="12"/>
      <c r="GO9952" s="12"/>
      <c r="GP9952" s="12"/>
      <c r="GQ9952" s="12"/>
    </row>
    <row r="9953" spans="9:199" s="1" customFormat="1">
      <c r="I9953" s="3"/>
      <c r="P9953" s="59"/>
      <c r="Q9953" s="59"/>
      <c r="R9953" s="59"/>
      <c r="T9953" s="3"/>
      <c r="U9953" s="5"/>
      <c r="V9953" s="3"/>
      <c r="W9953" s="5"/>
      <c r="AE9953" s="7"/>
      <c r="AM9953" s="8"/>
      <c r="AT9953" s="9"/>
      <c r="GM9953" s="12"/>
      <c r="GN9953" s="12"/>
      <c r="GO9953" s="12"/>
      <c r="GP9953" s="12"/>
      <c r="GQ9953" s="12"/>
    </row>
    <row r="9954" spans="9:199" s="1" customFormat="1">
      <c r="I9954" s="3"/>
      <c r="P9954" s="59"/>
      <c r="Q9954" s="59"/>
      <c r="R9954" s="59"/>
      <c r="T9954" s="3"/>
      <c r="U9954" s="5"/>
      <c r="V9954" s="3"/>
      <c r="W9954" s="5"/>
      <c r="AE9954" s="7"/>
      <c r="AM9954" s="8"/>
      <c r="AT9954" s="9"/>
      <c r="GM9954" s="12"/>
      <c r="GN9954" s="12"/>
      <c r="GO9954" s="12"/>
      <c r="GP9954" s="12"/>
      <c r="GQ9954" s="12"/>
    </row>
    <row r="9955" spans="9:199" s="1" customFormat="1">
      <c r="I9955" s="3"/>
      <c r="P9955" s="59"/>
      <c r="Q9955" s="59"/>
      <c r="R9955" s="59"/>
      <c r="T9955" s="3"/>
      <c r="U9955" s="5"/>
      <c r="V9955" s="3"/>
      <c r="W9955" s="5"/>
      <c r="AE9955" s="7"/>
      <c r="AM9955" s="8"/>
      <c r="AT9955" s="9"/>
      <c r="GM9955" s="12"/>
      <c r="GN9955" s="12"/>
      <c r="GO9955" s="12"/>
      <c r="GP9955" s="12"/>
      <c r="GQ9955" s="12"/>
    </row>
    <row r="9956" spans="9:199" s="1" customFormat="1">
      <c r="I9956" s="3"/>
      <c r="P9956" s="59"/>
      <c r="Q9956" s="59"/>
      <c r="R9956" s="59"/>
      <c r="T9956" s="3"/>
      <c r="U9956" s="5"/>
      <c r="V9956" s="3"/>
      <c r="W9956" s="5"/>
      <c r="AE9956" s="7"/>
      <c r="AM9956" s="8"/>
      <c r="AT9956" s="9"/>
      <c r="GM9956" s="12"/>
      <c r="GN9956" s="12"/>
      <c r="GO9956" s="12"/>
      <c r="GP9956" s="12"/>
      <c r="GQ9956" s="12"/>
    </row>
    <row r="9957" spans="9:199" s="1" customFormat="1">
      <c r="I9957" s="3"/>
      <c r="P9957" s="59"/>
      <c r="Q9957" s="59"/>
      <c r="R9957" s="59"/>
      <c r="T9957" s="3"/>
      <c r="U9957" s="5"/>
      <c r="V9957" s="3"/>
      <c r="W9957" s="5"/>
      <c r="AE9957" s="7"/>
      <c r="AM9957" s="8"/>
      <c r="AT9957" s="9"/>
      <c r="GM9957" s="12"/>
      <c r="GN9957" s="12"/>
      <c r="GO9957" s="12"/>
      <c r="GP9957" s="12"/>
      <c r="GQ9957" s="12"/>
    </row>
    <row r="9958" spans="9:199" s="1" customFormat="1">
      <c r="I9958" s="3"/>
      <c r="P9958" s="59"/>
      <c r="Q9958" s="59"/>
      <c r="R9958" s="59"/>
      <c r="T9958" s="3"/>
      <c r="U9958" s="5"/>
      <c r="V9958" s="3"/>
      <c r="W9958" s="5"/>
      <c r="AE9958" s="7"/>
      <c r="AM9958" s="8"/>
      <c r="AT9958" s="9"/>
      <c r="GM9958" s="12"/>
      <c r="GN9958" s="12"/>
      <c r="GO9958" s="12"/>
      <c r="GP9958" s="12"/>
      <c r="GQ9958" s="12"/>
    </row>
    <row r="9959" spans="9:199" s="1" customFormat="1">
      <c r="I9959" s="3"/>
      <c r="P9959" s="59"/>
      <c r="Q9959" s="59"/>
      <c r="R9959" s="59"/>
      <c r="T9959" s="3"/>
      <c r="U9959" s="5"/>
      <c r="V9959" s="3"/>
      <c r="W9959" s="5"/>
      <c r="AE9959" s="7"/>
      <c r="AM9959" s="8"/>
      <c r="AT9959" s="9"/>
      <c r="GM9959" s="12"/>
      <c r="GN9959" s="12"/>
      <c r="GO9959" s="12"/>
      <c r="GP9959" s="12"/>
      <c r="GQ9959" s="12"/>
    </row>
    <row r="9960" spans="9:199" s="1" customFormat="1">
      <c r="I9960" s="3"/>
      <c r="P9960" s="59"/>
      <c r="Q9960" s="59"/>
      <c r="R9960" s="59"/>
      <c r="T9960" s="3"/>
      <c r="U9960" s="5"/>
      <c r="V9960" s="3"/>
      <c r="W9960" s="5"/>
      <c r="AE9960" s="7"/>
      <c r="AM9960" s="8"/>
      <c r="AT9960" s="9"/>
      <c r="GM9960" s="12"/>
      <c r="GN9960" s="12"/>
      <c r="GO9960" s="12"/>
      <c r="GP9960" s="12"/>
      <c r="GQ9960" s="12"/>
    </row>
    <row r="9961" spans="9:199" s="1" customFormat="1">
      <c r="I9961" s="3"/>
      <c r="P9961" s="59"/>
      <c r="Q9961" s="59"/>
      <c r="R9961" s="59"/>
      <c r="T9961" s="3"/>
      <c r="U9961" s="5"/>
      <c r="V9961" s="3"/>
      <c r="W9961" s="5"/>
      <c r="AE9961" s="7"/>
      <c r="AM9961" s="8"/>
      <c r="AT9961" s="9"/>
      <c r="GM9961" s="12"/>
      <c r="GN9961" s="12"/>
      <c r="GO9961" s="12"/>
      <c r="GP9961" s="12"/>
      <c r="GQ9961" s="12"/>
    </row>
    <row r="9962" spans="9:199" s="1" customFormat="1">
      <c r="I9962" s="3"/>
      <c r="P9962" s="59"/>
      <c r="Q9962" s="59"/>
      <c r="R9962" s="59"/>
      <c r="T9962" s="3"/>
      <c r="U9962" s="5"/>
      <c r="V9962" s="3"/>
      <c r="W9962" s="5"/>
      <c r="AE9962" s="7"/>
      <c r="AM9962" s="8"/>
      <c r="AT9962" s="9"/>
      <c r="GM9962" s="12"/>
      <c r="GN9962" s="12"/>
      <c r="GO9962" s="12"/>
      <c r="GP9962" s="12"/>
      <c r="GQ9962" s="12"/>
    </row>
    <row r="9963" spans="9:199" s="1" customFormat="1">
      <c r="I9963" s="3"/>
      <c r="P9963" s="59"/>
      <c r="Q9963" s="59"/>
      <c r="R9963" s="59"/>
      <c r="T9963" s="3"/>
      <c r="U9963" s="5"/>
      <c r="V9963" s="3"/>
      <c r="W9963" s="5"/>
      <c r="AE9963" s="7"/>
      <c r="AM9963" s="8"/>
      <c r="AT9963" s="9"/>
      <c r="GM9963" s="12"/>
      <c r="GN9963" s="12"/>
      <c r="GO9963" s="12"/>
      <c r="GP9963" s="12"/>
      <c r="GQ9963" s="12"/>
    </row>
    <row r="9964" spans="9:199" s="1" customFormat="1">
      <c r="I9964" s="3"/>
      <c r="P9964" s="59"/>
      <c r="Q9964" s="59"/>
      <c r="R9964" s="59"/>
      <c r="T9964" s="3"/>
      <c r="U9964" s="5"/>
      <c r="V9964" s="3"/>
      <c r="W9964" s="5"/>
      <c r="AE9964" s="7"/>
      <c r="AM9964" s="8"/>
      <c r="AT9964" s="9"/>
      <c r="GM9964" s="12"/>
      <c r="GN9964" s="12"/>
      <c r="GO9964" s="12"/>
      <c r="GP9964" s="12"/>
      <c r="GQ9964" s="12"/>
    </row>
    <row r="9965" spans="9:199" s="1" customFormat="1">
      <c r="I9965" s="3"/>
      <c r="P9965" s="59"/>
      <c r="Q9965" s="59"/>
      <c r="R9965" s="59"/>
      <c r="T9965" s="3"/>
      <c r="U9965" s="5"/>
      <c r="V9965" s="3"/>
      <c r="W9965" s="5"/>
      <c r="AE9965" s="7"/>
      <c r="AM9965" s="8"/>
      <c r="AT9965" s="9"/>
      <c r="GM9965" s="12"/>
      <c r="GN9965" s="12"/>
      <c r="GO9965" s="12"/>
      <c r="GP9965" s="12"/>
      <c r="GQ9965" s="12"/>
    </row>
    <row r="9966" spans="9:199" s="1" customFormat="1">
      <c r="I9966" s="3"/>
      <c r="P9966" s="59"/>
      <c r="Q9966" s="59"/>
      <c r="R9966" s="59"/>
      <c r="T9966" s="3"/>
      <c r="U9966" s="5"/>
      <c r="V9966" s="3"/>
      <c r="W9966" s="5"/>
      <c r="AE9966" s="7"/>
      <c r="AM9966" s="8"/>
      <c r="AT9966" s="9"/>
      <c r="GM9966" s="12"/>
      <c r="GN9966" s="12"/>
      <c r="GO9966" s="12"/>
      <c r="GP9966" s="12"/>
      <c r="GQ9966" s="12"/>
    </row>
    <row r="9967" spans="9:199" s="1" customFormat="1">
      <c r="I9967" s="3"/>
      <c r="P9967" s="59"/>
      <c r="Q9967" s="59"/>
      <c r="R9967" s="59"/>
      <c r="T9967" s="3"/>
      <c r="U9967" s="5"/>
      <c r="V9967" s="3"/>
      <c r="W9967" s="5"/>
      <c r="AE9967" s="7"/>
      <c r="AM9967" s="8"/>
      <c r="AT9967" s="9"/>
      <c r="GM9967" s="12"/>
      <c r="GN9967" s="12"/>
      <c r="GO9967" s="12"/>
      <c r="GP9967" s="12"/>
      <c r="GQ9967" s="12"/>
    </row>
    <row r="9968" spans="9:199" s="1" customFormat="1">
      <c r="I9968" s="3"/>
      <c r="P9968" s="59"/>
      <c r="Q9968" s="59"/>
      <c r="R9968" s="59"/>
      <c r="T9968" s="3"/>
      <c r="U9968" s="5"/>
      <c r="V9968" s="3"/>
      <c r="W9968" s="5"/>
      <c r="AE9968" s="7"/>
      <c r="AM9968" s="8"/>
      <c r="AT9968" s="9"/>
      <c r="GM9968" s="12"/>
      <c r="GN9968" s="12"/>
      <c r="GO9968" s="12"/>
      <c r="GP9968" s="12"/>
      <c r="GQ9968" s="12"/>
    </row>
    <row r="9969" spans="9:199" s="1" customFormat="1">
      <c r="I9969" s="3"/>
      <c r="P9969" s="59"/>
      <c r="Q9969" s="59"/>
      <c r="R9969" s="59"/>
      <c r="T9969" s="3"/>
      <c r="U9969" s="5"/>
      <c r="V9969" s="3"/>
      <c r="W9969" s="5"/>
      <c r="AE9969" s="7"/>
      <c r="AM9969" s="8"/>
      <c r="AT9969" s="9"/>
      <c r="GM9969" s="12"/>
      <c r="GN9969" s="12"/>
      <c r="GO9969" s="12"/>
      <c r="GP9969" s="12"/>
      <c r="GQ9969" s="12"/>
    </row>
    <row r="9970" spans="9:199" s="1" customFormat="1">
      <c r="I9970" s="3"/>
      <c r="P9970" s="59"/>
      <c r="Q9970" s="59"/>
      <c r="R9970" s="59"/>
      <c r="T9970" s="3"/>
      <c r="U9970" s="5"/>
      <c r="V9970" s="3"/>
      <c r="W9970" s="5"/>
      <c r="AE9970" s="7"/>
      <c r="AM9970" s="8"/>
      <c r="AT9970" s="9"/>
      <c r="GM9970" s="12"/>
      <c r="GN9970" s="12"/>
      <c r="GO9970" s="12"/>
      <c r="GP9970" s="12"/>
      <c r="GQ9970" s="12"/>
    </row>
    <row r="9971" spans="9:199" s="1" customFormat="1">
      <c r="I9971" s="3"/>
      <c r="P9971" s="59"/>
      <c r="Q9971" s="59"/>
      <c r="R9971" s="59"/>
      <c r="T9971" s="3"/>
      <c r="U9971" s="5"/>
      <c r="V9971" s="3"/>
      <c r="W9971" s="5"/>
      <c r="AE9971" s="7"/>
      <c r="AM9971" s="8"/>
      <c r="AT9971" s="9"/>
      <c r="GM9971" s="12"/>
      <c r="GN9971" s="12"/>
      <c r="GO9971" s="12"/>
      <c r="GP9971" s="12"/>
      <c r="GQ9971" s="12"/>
    </row>
    <row r="9972" spans="9:199" s="1" customFormat="1">
      <c r="I9972" s="3"/>
      <c r="P9972" s="59"/>
      <c r="Q9972" s="59"/>
      <c r="R9972" s="59"/>
      <c r="T9972" s="3"/>
      <c r="U9972" s="5"/>
      <c r="V9972" s="3"/>
      <c r="W9972" s="5"/>
      <c r="AE9972" s="7"/>
      <c r="AM9972" s="8"/>
      <c r="AT9972" s="9"/>
      <c r="GM9972" s="12"/>
      <c r="GN9972" s="12"/>
      <c r="GO9972" s="12"/>
      <c r="GP9972" s="12"/>
      <c r="GQ9972" s="12"/>
    </row>
    <row r="9973" spans="9:199" s="1" customFormat="1">
      <c r="I9973" s="3"/>
      <c r="P9973" s="59"/>
      <c r="Q9973" s="59"/>
      <c r="R9973" s="59"/>
      <c r="T9973" s="3"/>
      <c r="U9973" s="5"/>
      <c r="V9973" s="3"/>
      <c r="W9973" s="5"/>
      <c r="AE9973" s="7"/>
      <c r="AM9973" s="8"/>
      <c r="AT9973" s="9"/>
      <c r="GM9973" s="12"/>
      <c r="GN9973" s="12"/>
      <c r="GO9973" s="12"/>
      <c r="GP9973" s="12"/>
      <c r="GQ9973" s="12"/>
    </row>
    <row r="9974" spans="9:199" s="1" customFormat="1">
      <c r="I9974" s="3"/>
      <c r="P9974" s="59"/>
      <c r="Q9974" s="59"/>
      <c r="R9974" s="59"/>
      <c r="T9974" s="3"/>
      <c r="U9974" s="5"/>
      <c r="V9974" s="3"/>
      <c r="W9974" s="5"/>
      <c r="AE9974" s="7"/>
      <c r="AM9974" s="8"/>
      <c r="AT9974" s="9"/>
      <c r="GM9974" s="12"/>
      <c r="GN9974" s="12"/>
      <c r="GO9974" s="12"/>
      <c r="GP9974" s="12"/>
      <c r="GQ9974" s="12"/>
    </row>
    <row r="9975" spans="9:199" s="1" customFormat="1">
      <c r="I9975" s="3"/>
      <c r="P9975" s="59"/>
      <c r="Q9975" s="59"/>
      <c r="R9975" s="59"/>
      <c r="T9975" s="3"/>
      <c r="U9975" s="5"/>
      <c r="V9975" s="3"/>
      <c r="W9975" s="5"/>
      <c r="AE9975" s="7"/>
      <c r="AM9975" s="8"/>
      <c r="AT9975" s="9"/>
      <c r="GM9975" s="12"/>
      <c r="GN9975" s="12"/>
      <c r="GO9975" s="12"/>
      <c r="GP9975" s="12"/>
      <c r="GQ9975" s="12"/>
    </row>
    <row r="9976" spans="9:199" s="1" customFormat="1">
      <c r="I9976" s="3"/>
      <c r="P9976" s="59"/>
      <c r="Q9976" s="59"/>
      <c r="R9976" s="59"/>
      <c r="T9976" s="3"/>
      <c r="U9976" s="5"/>
      <c r="V9976" s="3"/>
      <c r="W9976" s="5"/>
      <c r="AE9976" s="7"/>
      <c r="AM9976" s="8"/>
      <c r="AT9976" s="9"/>
      <c r="GM9976" s="12"/>
      <c r="GN9976" s="12"/>
      <c r="GO9976" s="12"/>
      <c r="GP9976" s="12"/>
      <c r="GQ9976" s="12"/>
    </row>
    <row r="9977" spans="9:199" s="1" customFormat="1">
      <c r="I9977" s="3"/>
      <c r="P9977" s="59"/>
      <c r="Q9977" s="59"/>
      <c r="R9977" s="59"/>
      <c r="T9977" s="3"/>
      <c r="U9977" s="5"/>
      <c r="V9977" s="3"/>
      <c r="W9977" s="5"/>
      <c r="AE9977" s="7"/>
      <c r="AM9977" s="8"/>
      <c r="AT9977" s="9"/>
      <c r="GM9977" s="12"/>
      <c r="GN9977" s="12"/>
      <c r="GO9977" s="12"/>
      <c r="GP9977" s="12"/>
      <c r="GQ9977" s="12"/>
    </row>
    <row r="9978" spans="9:199" s="1" customFormat="1">
      <c r="I9978" s="3"/>
      <c r="P9978" s="59"/>
      <c r="Q9978" s="59"/>
      <c r="R9978" s="59"/>
      <c r="T9978" s="3"/>
      <c r="U9978" s="5"/>
      <c r="V9978" s="3"/>
      <c r="W9978" s="5"/>
      <c r="AE9978" s="7"/>
      <c r="AM9978" s="8"/>
      <c r="AT9978" s="9"/>
      <c r="GM9978" s="12"/>
      <c r="GN9978" s="12"/>
      <c r="GO9978" s="12"/>
      <c r="GP9978" s="12"/>
      <c r="GQ9978" s="12"/>
    </row>
    <row r="9979" spans="9:199" s="1" customFormat="1">
      <c r="I9979" s="3"/>
      <c r="P9979" s="59"/>
      <c r="Q9979" s="59"/>
      <c r="R9979" s="59"/>
      <c r="T9979" s="3"/>
      <c r="U9979" s="5"/>
      <c r="V9979" s="3"/>
      <c r="W9979" s="5"/>
      <c r="AE9979" s="7"/>
      <c r="AM9979" s="8"/>
      <c r="AT9979" s="9"/>
      <c r="GM9979" s="12"/>
      <c r="GN9979" s="12"/>
      <c r="GO9979" s="12"/>
      <c r="GP9979" s="12"/>
      <c r="GQ9979" s="12"/>
    </row>
    <row r="9980" spans="9:199" s="1" customFormat="1">
      <c r="I9980" s="3"/>
      <c r="P9980" s="59"/>
      <c r="Q9980" s="59"/>
      <c r="R9980" s="59"/>
      <c r="T9980" s="3"/>
      <c r="U9980" s="5"/>
      <c r="V9980" s="3"/>
      <c r="W9980" s="5"/>
      <c r="AE9980" s="7"/>
      <c r="AM9980" s="8"/>
      <c r="AT9980" s="9"/>
      <c r="GM9980" s="12"/>
      <c r="GN9980" s="12"/>
      <c r="GO9980" s="12"/>
      <c r="GP9980" s="12"/>
      <c r="GQ9980" s="12"/>
    </row>
    <row r="9981" spans="9:199" s="1" customFormat="1">
      <c r="I9981" s="3"/>
      <c r="P9981" s="59"/>
      <c r="Q9981" s="59"/>
      <c r="R9981" s="59"/>
      <c r="T9981" s="3"/>
      <c r="U9981" s="5"/>
      <c r="V9981" s="3"/>
      <c r="W9981" s="5"/>
      <c r="AE9981" s="7"/>
      <c r="AM9981" s="8"/>
      <c r="AT9981" s="9"/>
      <c r="GM9981" s="12"/>
      <c r="GN9981" s="12"/>
      <c r="GO9981" s="12"/>
      <c r="GP9981" s="12"/>
      <c r="GQ9981" s="12"/>
    </row>
    <row r="9982" spans="9:199" s="1" customFormat="1">
      <c r="I9982" s="3"/>
      <c r="P9982" s="59"/>
      <c r="Q9982" s="59"/>
      <c r="R9982" s="59"/>
      <c r="T9982" s="3"/>
      <c r="U9982" s="5"/>
      <c r="V9982" s="3"/>
      <c r="W9982" s="5"/>
      <c r="AE9982" s="7"/>
      <c r="AM9982" s="8"/>
      <c r="AT9982" s="9"/>
      <c r="GM9982" s="12"/>
      <c r="GN9982" s="12"/>
      <c r="GO9982" s="12"/>
      <c r="GP9982" s="12"/>
      <c r="GQ9982" s="12"/>
    </row>
    <row r="9983" spans="9:199" s="1" customFormat="1">
      <c r="I9983" s="3"/>
      <c r="P9983" s="59"/>
      <c r="Q9983" s="59"/>
      <c r="R9983" s="59"/>
      <c r="T9983" s="3"/>
      <c r="U9983" s="5"/>
      <c r="V9983" s="3"/>
      <c r="W9983" s="5"/>
      <c r="AE9983" s="7"/>
      <c r="AM9983" s="8"/>
      <c r="AT9983" s="9"/>
      <c r="GM9983" s="12"/>
      <c r="GN9983" s="12"/>
      <c r="GO9983" s="12"/>
      <c r="GP9983" s="12"/>
      <c r="GQ9983" s="12"/>
    </row>
    <row r="9984" spans="9:199" s="1" customFormat="1">
      <c r="I9984" s="3"/>
      <c r="P9984" s="59"/>
      <c r="Q9984" s="59"/>
      <c r="R9984" s="59"/>
      <c r="T9984" s="3"/>
      <c r="U9984" s="5"/>
      <c r="V9984" s="3"/>
      <c r="W9984" s="5"/>
      <c r="AE9984" s="7"/>
      <c r="AM9984" s="8"/>
      <c r="AT9984" s="9"/>
      <c r="GM9984" s="12"/>
      <c r="GN9984" s="12"/>
      <c r="GO9984" s="12"/>
      <c r="GP9984" s="12"/>
      <c r="GQ9984" s="12"/>
    </row>
    <row r="9985" spans="9:199" s="1" customFormat="1">
      <c r="I9985" s="3"/>
      <c r="P9985" s="59"/>
      <c r="Q9985" s="59"/>
      <c r="R9985" s="59"/>
      <c r="T9985" s="3"/>
      <c r="U9985" s="5"/>
      <c r="V9985" s="3"/>
      <c r="W9985" s="5"/>
      <c r="AE9985" s="7"/>
      <c r="AM9985" s="8"/>
      <c r="AT9985" s="9"/>
      <c r="GM9985" s="12"/>
      <c r="GN9985" s="12"/>
      <c r="GO9985" s="12"/>
      <c r="GP9985" s="12"/>
      <c r="GQ9985" s="12"/>
    </row>
    <row r="9986" spans="9:199" s="1" customFormat="1">
      <c r="I9986" s="3"/>
      <c r="P9986" s="59"/>
      <c r="Q9986" s="59"/>
      <c r="R9986" s="59"/>
      <c r="T9986" s="3"/>
      <c r="U9986" s="5"/>
      <c r="V9986" s="3"/>
      <c r="W9986" s="5"/>
      <c r="AE9986" s="7"/>
      <c r="AM9986" s="8"/>
      <c r="AT9986" s="9"/>
      <c r="GM9986" s="12"/>
      <c r="GN9986" s="12"/>
      <c r="GO9986" s="12"/>
      <c r="GP9986" s="12"/>
      <c r="GQ9986" s="12"/>
    </row>
    <row r="9987" spans="9:199" s="1" customFormat="1">
      <c r="I9987" s="3"/>
      <c r="P9987" s="59"/>
      <c r="Q9987" s="59"/>
      <c r="R9987" s="59"/>
      <c r="T9987" s="3"/>
      <c r="U9987" s="5"/>
      <c r="V9987" s="3"/>
      <c r="W9987" s="5"/>
      <c r="AE9987" s="7"/>
      <c r="AM9987" s="8"/>
      <c r="AT9987" s="9"/>
      <c r="GM9987" s="12"/>
      <c r="GN9987" s="12"/>
      <c r="GO9987" s="12"/>
      <c r="GP9987" s="12"/>
      <c r="GQ9987" s="12"/>
    </row>
    <row r="9988" spans="9:199" s="1" customFormat="1">
      <c r="I9988" s="3"/>
      <c r="P9988" s="59"/>
      <c r="Q9988" s="59"/>
      <c r="R9988" s="59"/>
      <c r="T9988" s="3"/>
      <c r="U9988" s="5"/>
      <c r="V9988" s="3"/>
      <c r="W9988" s="5"/>
      <c r="AE9988" s="7"/>
      <c r="AM9988" s="8"/>
      <c r="AT9988" s="9"/>
      <c r="GM9988" s="12"/>
      <c r="GN9988" s="12"/>
      <c r="GO9988" s="12"/>
      <c r="GP9988" s="12"/>
      <c r="GQ9988" s="12"/>
    </row>
    <row r="9989" spans="9:199" s="1" customFormat="1">
      <c r="I9989" s="3"/>
      <c r="P9989" s="59"/>
      <c r="Q9989" s="59"/>
      <c r="R9989" s="59"/>
      <c r="T9989" s="3"/>
      <c r="U9989" s="5"/>
      <c r="V9989" s="3"/>
      <c r="W9989" s="5"/>
      <c r="AE9989" s="7"/>
      <c r="AM9989" s="8"/>
      <c r="AT9989" s="9"/>
      <c r="GM9989" s="12"/>
      <c r="GN9989" s="12"/>
      <c r="GO9989" s="12"/>
      <c r="GP9989" s="12"/>
      <c r="GQ9989" s="12"/>
    </row>
    <row r="9990" spans="9:199" s="1" customFormat="1">
      <c r="I9990" s="3"/>
      <c r="P9990" s="59"/>
      <c r="Q9990" s="59"/>
      <c r="R9990" s="59"/>
      <c r="T9990" s="3"/>
      <c r="U9990" s="5"/>
      <c r="V9990" s="3"/>
      <c r="W9990" s="5"/>
      <c r="AE9990" s="7"/>
      <c r="AM9990" s="8"/>
      <c r="AT9990" s="9"/>
      <c r="GM9990" s="12"/>
      <c r="GN9990" s="12"/>
      <c r="GO9990" s="12"/>
      <c r="GP9990" s="12"/>
      <c r="GQ9990" s="12"/>
    </row>
    <row r="9991" spans="9:199" s="1" customFormat="1">
      <c r="I9991" s="3"/>
      <c r="P9991" s="59"/>
      <c r="Q9991" s="59"/>
      <c r="R9991" s="59"/>
      <c r="T9991" s="3"/>
      <c r="U9991" s="5"/>
      <c r="V9991" s="3"/>
      <c r="W9991" s="5"/>
      <c r="AE9991" s="7"/>
      <c r="AM9991" s="8"/>
      <c r="AT9991" s="9"/>
      <c r="GM9991" s="12"/>
      <c r="GN9991" s="12"/>
      <c r="GO9991" s="12"/>
      <c r="GP9991" s="12"/>
      <c r="GQ9991" s="12"/>
    </row>
    <row r="9992" spans="9:199" s="1" customFormat="1">
      <c r="I9992" s="3"/>
      <c r="P9992" s="59"/>
      <c r="Q9992" s="59"/>
      <c r="R9992" s="59"/>
      <c r="T9992" s="3"/>
      <c r="U9992" s="5"/>
      <c r="V9992" s="3"/>
      <c r="W9992" s="5"/>
      <c r="AE9992" s="7"/>
      <c r="AM9992" s="8"/>
      <c r="AT9992" s="9"/>
      <c r="GM9992" s="12"/>
      <c r="GN9992" s="12"/>
      <c r="GO9992" s="12"/>
      <c r="GP9992" s="12"/>
      <c r="GQ9992" s="12"/>
    </row>
    <row r="9993" spans="9:199" s="1" customFormat="1">
      <c r="I9993" s="3"/>
      <c r="P9993" s="59"/>
      <c r="Q9993" s="59"/>
      <c r="R9993" s="59"/>
      <c r="T9993" s="3"/>
      <c r="U9993" s="5"/>
      <c r="V9993" s="3"/>
      <c r="W9993" s="5"/>
      <c r="AE9993" s="7"/>
      <c r="AM9993" s="8"/>
      <c r="AT9993" s="9"/>
      <c r="GM9993" s="12"/>
      <c r="GN9993" s="12"/>
      <c r="GO9993" s="12"/>
      <c r="GP9993" s="12"/>
      <c r="GQ9993" s="12"/>
    </row>
    <row r="9994" spans="9:199" s="1" customFormat="1">
      <c r="I9994" s="3"/>
      <c r="P9994" s="59"/>
      <c r="Q9994" s="59"/>
      <c r="R9994" s="59"/>
      <c r="T9994" s="3"/>
      <c r="U9994" s="5"/>
      <c r="V9994" s="3"/>
      <c r="W9994" s="5"/>
      <c r="AE9994" s="7"/>
      <c r="AM9994" s="8"/>
      <c r="AT9994" s="9"/>
      <c r="GM9994" s="12"/>
      <c r="GN9994" s="12"/>
      <c r="GO9994" s="12"/>
      <c r="GP9994" s="12"/>
      <c r="GQ9994" s="12"/>
    </row>
    <row r="9995" spans="9:199" s="1" customFormat="1">
      <c r="I9995" s="3"/>
      <c r="P9995" s="59"/>
      <c r="Q9995" s="59"/>
      <c r="R9995" s="59"/>
      <c r="T9995" s="3"/>
      <c r="U9995" s="5"/>
      <c r="V9995" s="3"/>
      <c r="W9995" s="5"/>
      <c r="AE9995" s="7"/>
      <c r="AM9995" s="8"/>
      <c r="AT9995" s="9"/>
      <c r="GM9995" s="12"/>
      <c r="GN9995" s="12"/>
      <c r="GO9995" s="12"/>
      <c r="GP9995" s="12"/>
      <c r="GQ9995" s="12"/>
    </row>
    <row r="9996" spans="9:199" s="1" customFormat="1">
      <c r="I9996" s="3"/>
      <c r="P9996" s="59"/>
      <c r="Q9996" s="59"/>
      <c r="R9996" s="59"/>
      <c r="T9996" s="3"/>
      <c r="U9996" s="5"/>
      <c r="V9996" s="3"/>
      <c r="W9996" s="5"/>
      <c r="AE9996" s="7"/>
      <c r="AM9996" s="8"/>
      <c r="AT9996" s="9"/>
      <c r="GM9996" s="12"/>
      <c r="GN9996" s="12"/>
      <c r="GO9996" s="12"/>
      <c r="GP9996" s="12"/>
      <c r="GQ9996" s="12"/>
    </row>
    <row r="9997" spans="9:199" s="1" customFormat="1">
      <c r="I9997" s="3"/>
      <c r="P9997" s="59"/>
      <c r="Q9997" s="59"/>
      <c r="R9997" s="59"/>
      <c r="T9997" s="3"/>
      <c r="U9997" s="5"/>
      <c r="V9997" s="3"/>
      <c r="W9997" s="5"/>
      <c r="AE9997" s="7"/>
      <c r="AM9997" s="8"/>
      <c r="AT9997" s="9"/>
      <c r="GM9997" s="12"/>
      <c r="GN9997" s="12"/>
      <c r="GO9997" s="12"/>
      <c r="GP9997" s="12"/>
      <c r="GQ9997" s="12"/>
    </row>
    <row r="9998" spans="9:199" s="1" customFormat="1">
      <c r="I9998" s="3"/>
      <c r="P9998" s="59"/>
      <c r="Q9998" s="59"/>
      <c r="R9998" s="59"/>
      <c r="T9998" s="3"/>
      <c r="U9998" s="5"/>
      <c r="V9998" s="3"/>
      <c r="W9998" s="5"/>
      <c r="AE9998" s="7"/>
      <c r="AM9998" s="8"/>
      <c r="AT9998" s="9"/>
      <c r="GM9998" s="12"/>
      <c r="GN9998" s="12"/>
      <c r="GO9998" s="12"/>
      <c r="GP9998" s="12"/>
      <c r="GQ9998" s="12"/>
    </row>
    <row r="9999" spans="9:199" s="1" customFormat="1">
      <c r="I9999" s="3"/>
      <c r="P9999" s="59"/>
      <c r="Q9999" s="59"/>
      <c r="R9999" s="59"/>
      <c r="T9999" s="3"/>
      <c r="U9999" s="5"/>
      <c r="V9999" s="3"/>
      <c r="W9999" s="5"/>
      <c r="AE9999" s="7"/>
      <c r="AM9999" s="8"/>
      <c r="AT9999" s="9"/>
      <c r="GM9999" s="12"/>
      <c r="GN9999" s="12"/>
      <c r="GO9999" s="12"/>
      <c r="GP9999" s="12"/>
      <c r="GQ9999" s="12"/>
    </row>
    <row r="10000" spans="9:199" s="1" customFormat="1">
      <c r="I10000" s="3"/>
      <c r="P10000" s="59"/>
      <c r="Q10000" s="59"/>
      <c r="R10000" s="59"/>
      <c r="T10000" s="3"/>
      <c r="U10000" s="5"/>
      <c r="V10000" s="3"/>
      <c r="W10000" s="5"/>
      <c r="AE10000" s="7"/>
      <c r="AM10000" s="8"/>
      <c r="AT10000" s="9"/>
      <c r="GM10000" s="12"/>
      <c r="GN10000" s="12"/>
      <c r="GO10000" s="12"/>
      <c r="GP10000" s="12"/>
      <c r="GQ10000" s="12"/>
    </row>
    <row r="10001" spans="9:199" s="1" customFormat="1">
      <c r="I10001" s="3"/>
      <c r="P10001" s="59"/>
      <c r="Q10001" s="59"/>
      <c r="R10001" s="59"/>
      <c r="T10001" s="3"/>
      <c r="U10001" s="5"/>
      <c r="V10001" s="3"/>
      <c r="W10001" s="5"/>
      <c r="AE10001" s="7"/>
      <c r="AM10001" s="8"/>
      <c r="AT10001" s="9"/>
      <c r="GM10001" s="12"/>
      <c r="GN10001" s="12"/>
      <c r="GO10001" s="12"/>
      <c r="GP10001" s="12"/>
      <c r="GQ10001" s="12"/>
    </row>
    <row r="10002" spans="9:199" s="1" customFormat="1">
      <c r="I10002" s="3"/>
      <c r="P10002" s="59"/>
      <c r="Q10002" s="59"/>
      <c r="R10002" s="59"/>
      <c r="T10002" s="3"/>
      <c r="U10002" s="5"/>
      <c r="V10002" s="3"/>
      <c r="W10002" s="5"/>
      <c r="AE10002" s="7"/>
      <c r="AM10002" s="8"/>
      <c r="AT10002" s="9"/>
      <c r="GM10002" s="12"/>
      <c r="GN10002" s="12"/>
      <c r="GO10002" s="12"/>
      <c r="GP10002" s="12"/>
      <c r="GQ10002" s="12"/>
    </row>
    <row r="10003" spans="9:199" s="1" customFormat="1">
      <c r="I10003" s="3"/>
      <c r="P10003" s="59"/>
      <c r="Q10003" s="59"/>
      <c r="R10003" s="59"/>
      <c r="T10003" s="3"/>
      <c r="U10003" s="5"/>
      <c r="V10003" s="3"/>
      <c r="W10003" s="5"/>
      <c r="AE10003" s="7"/>
      <c r="AM10003" s="8"/>
      <c r="AT10003" s="9"/>
      <c r="GM10003" s="12"/>
      <c r="GN10003" s="12"/>
      <c r="GO10003" s="12"/>
      <c r="GP10003" s="12"/>
      <c r="GQ10003" s="12"/>
    </row>
    <row r="10004" spans="9:199" s="1" customFormat="1">
      <c r="I10004" s="3"/>
      <c r="P10004" s="59"/>
      <c r="Q10004" s="59"/>
      <c r="R10004" s="59"/>
      <c r="T10004" s="3"/>
      <c r="U10004" s="5"/>
      <c r="V10004" s="3"/>
      <c r="W10004" s="5"/>
      <c r="AE10004" s="7"/>
      <c r="AM10004" s="8"/>
      <c r="AT10004" s="9"/>
      <c r="GM10004" s="12"/>
      <c r="GN10004" s="12"/>
      <c r="GO10004" s="12"/>
      <c r="GP10004" s="12"/>
      <c r="GQ10004" s="12"/>
    </row>
    <row r="10005" spans="9:199" s="1" customFormat="1">
      <c r="I10005" s="3"/>
      <c r="P10005" s="59"/>
      <c r="Q10005" s="59"/>
      <c r="R10005" s="59"/>
      <c r="T10005" s="3"/>
      <c r="U10005" s="5"/>
      <c r="V10005" s="3"/>
      <c r="W10005" s="5"/>
      <c r="AE10005" s="7"/>
      <c r="AM10005" s="8"/>
      <c r="AT10005" s="9"/>
      <c r="GM10005" s="12"/>
      <c r="GN10005" s="12"/>
      <c r="GO10005" s="12"/>
      <c r="GP10005" s="12"/>
      <c r="GQ10005" s="12"/>
    </row>
    <row r="10006" spans="9:199" s="1" customFormat="1">
      <c r="I10006" s="3"/>
      <c r="P10006" s="59"/>
      <c r="Q10006" s="59"/>
      <c r="R10006" s="59"/>
      <c r="T10006" s="3"/>
      <c r="U10006" s="5"/>
      <c r="V10006" s="3"/>
      <c r="W10006" s="5"/>
      <c r="AE10006" s="7"/>
      <c r="AM10006" s="8"/>
      <c r="AT10006" s="9"/>
      <c r="GM10006" s="12"/>
      <c r="GN10006" s="12"/>
      <c r="GO10006" s="12"/>
      <c r="GP10006" s="12"/>
      <c r="GQ10006" s="12"/>
    </row>
    <row r="10007" spans="9:199" s="1" customFormat="1">
      <c r="I10007" s="3"/>
      <c r="P10007" s="59"/>
      <c r="Q10007" s="59"/>
      <c r="R10007" s="59"/>
      <c r="T10007" s="3"/>
      <c r="U10007" s="5"/>
      <c r="V10007" s="3"/>
      <c r="W10007" s="5"/>
      <c r="AE10007" s="7"/>
      <c r="AM10007" s="8"/>
      <c r="AT10007" s="9"/>
      <c r="GM10007" s="12"/>
      <c r="GN10007" s="12"/>
      <c r="GO10007" s="12"/>
      <c r="GP10007" s="12"/>
      <c r="GQ10007" s="12"/>
    </row>
    <row r="10008" spans="9:199" s="1" customFormat="1">
      <c r="I10008" s="3"/>
      <c r="P10008" s="59"/>
      <c r="Q10008" s="59"/>
      <c r="R10008" s="59"/>
      <c r="T10008" s="3"/>
      <c r="U10008" s="5"/>
      <c r="V10008" s="3"/>
      <c r="W10008" s="5"/>
      <c r="AE10008" s="7"/>
      <c r="AM10008" s="8"/>
      <c r="AT10008" s="9"/>
      <c r="GM10008" s="12"/>
      <c r="GN10008" s="12"/>
      <c r="GO10008" s="12"/>
      <c r="GP10008" s="12"/>
      <c r="GQ10008" s="12"/>
    </row>
    <row r="10009" spans="9:199" s="1" customFormat="1">
      <c r="I10009" s="3"/>
      <c r="P10009" s="59"/>
      <c r="Q10009" s="59"/>
      <c r="R10009" s="59"/>
      <c r="T10009" s="3"/>
      <c r="U10009" s="5"/>
      <c r="V10009" s="3"/>
      <c r="W10009" s="5"/>
      <c r="AE10009" s="7"/>
      <c r="AM10009" s="8"/>
      <c r="AT10009" s="9"/>
      <c r="GM10009" s="12"/>
      <c r="GN10009" s="12"/>
      <c r="GO10009" s="12"/>
      <c r="GP10009" s="12"/>
      <c r="GQ10009" s="12"/>
    </row>
    <row r="10010" spans="9:199" s="1" customFormat="1">
      <c r="I10010" s="3"/>
      <c r="P10010" s="59"/>
      <c r="Q10010" s="59"/>
      <c r="R10010" s="59"/>
      <c r="T10010" s="3"/>
      <c r="U10010" s="5"/>
      <c r="V10010" s="3"/>
      <c r="W10010" s="5"/>
      <c r="AE10010" s="7"/>
      <c r="AM10010" s="8"/>
      <c r="AT10010" s="9"/>
      <c r="GM10010" s="12"/>
      <c r="GN10010" s="12"/>
      <c r="GO10010" s="12"/>
      <c r="GP10010" s="12"/>
      <c r="GQ10010" s="12"/>
    </row>
    <row r="10011" spans="9:199" s="1" customFormat="1">
      <c r="I10011" s="3"/>
      <c r="P10011" s="59"/>
      <c r="Q10011" s="59"/>
      <c r="R10011" s="59"/>
      <c r="T10011" s="3"/>
      <c r="U10011" s="5"/>
      <c r="V10011" s="3"/>
      <c r="W10011" s="5"/>
      <c r="AE10011" s="7"/>
      <c r="AM10011" s="8"/>
      <c r="AT10011" s="9"/>
      <c r="GM10011" s="12"/>
      <c r="GN10011" s="12"/>
      <c r="GO10011" s="12"/>
      <c r="GP10011" s="12"/>
      <c r="GQ10011" s="12"/>
    </row>
    <row r="10012" spans="9:199" s="1" customFormat="1">
      <c r="I10012" s="3"/>
      <c r="P10012" s="59"/>
      <c r="Q10012" s="59"/>
      <c r="R10012" s="59"/>
      <c r="T10012" s="3"/>
      <c r="U10012" s="5"/>
      <c r="V10012" s="3"/>
      <c r="W10012" s="5"/>
      <c r="AE10012" s="7"/>
      <c r="AM10012" s="8"/>
      <c r="AT10012" s="9"/>
      <c r="GM10012" s="12"/>
      <c r="GN10012" s="12"/>
      <c r="GO10012" s="12"/>
      <c r="GP10012" s="12"/>
      <c r="GQ10012" s="12"/>
    </row>
    <row r="10013" spans="9:199" s="1" customFormat="1">
      <c r="I10013" s="3"/>
      <c r="P10013" s="59"/>
      <c r="Q10013" s="59"/>
      <c r="R10013" s="59"/>
      <c r="T10013" s="3"/>
      <c r="U10013" s="5"/>
      <c r="V10013" s="3"/>
      <c r="W10013" s="5"/>
      <c r="AE10013" s="7"/>
      <c r="AM10013" s="8"/>
      <c r="AT10013" s="9"/>
      <c r="GM10013" s="12"/>
      <c r="GN10013" s="12"/>
      <c r="GO10013" s="12"/>
      <c r="GP10013" s="12"/>
      <c r="GQ10013" s="12"/>
    </row>
    <row r="10014" spans="9:199" s="1" customFormat="1">
      <c r="I10014" s="3"/>
      <c r="P10014" s="59"/>
      <c r="Q10014" s="59"/>
      <c r="R10014" s="59"/>
      <c r="T10014" s="3"/>
      <c r="U10014" s="5"/>
      <c r="V10014" s="3"/>
      <c r="W10014" s="5"/>
      <c r="AE10014" s="7"/>
      <c r="AM10014" s="8"/>
      <c r="AT10014" s="9"/>
      <c r="GM10014" s="12"/>
      <c r="GN10014" s="12"/>
      <c r="GO10014" s="12"/>
      <c r="GP10014" s="12"/>
      <c r="GQ10014" s="12"/>
    </row>
    <row r="10015" spans="9:199" s="1" customFormat="1">
      <c r="I10015" s="3"/>
      <c r="P10015" s="59"/>
      <c r="Q10015" s="59"/>
      <c r="R10015" s="59"/>
      <c r="T10015" s="3"/>
      <c r="U10015" s="5"/>
      <c r="V10015" s="3"/>
      <c r="W10015" s="5"/>
      <c r="AE10015" s="7"/>
      <c r="AM10015" s="8"/>
      <c r="AT10015" s="9"/>
      <c r="GM10015" s="12"/>
      <c r="GN10015" s="12"/>
      <c r="GO10015" s="12"/>
      <c r="GP10015" s="12"/>
      <c r="GQ10015" s="12"/>
    </row>
    <row r="10016" spans="9:199" s="1" customFormat="1">
      <c r="I10016" s="3"/>
      <c r="P10016" s="59"/>
      <c r="Q10016" s="59"/>
      <c r="R10016" s="59"/>
      <c r="T10016" s="3"/>
      <c r="U10016" s="5"/>
      <c r="V10016" s="3"/>
      <c r="W10016" s="5"/>
      <c r="AE10016" s="7"/>
      <c r="AM10016" s="8"/>
      <c r="AT10016" s="9"/>
      <c r="GM10016" s="12"/>
      <c r="GN10016" s="12"/>
      <c r="GO10016" s="12"/>
      <c r="GP10016" s="12"/>
      <c r="GQ10016" s="12"/>
    </row>
    <row r="10017" spans="9:199" s="1" customFormat="1">
      <c r="I10017" s="3"/>
      <c r="P10017" s="59"/>
      <c r="Q10017" s="59"/>
      <c r="R10017" s="59"/>
      <c r="T10017" s="3"/>
      <c r="U10017" s="5"/>
      <c r="V10017" s="3"/>
      <c r="W10017" s="5"/>
      <c r="AE10017" s="7"/>
      <c r="AM10017" s="8"/>
      <c r="AT10017" s="9"/>
      <c r="GM10017" s="12"/>
      <c r="GN10017" s="12"/>
      <c r="GO10017" s="12"/>
      <c r="GP10017" s="12"/>
      <c r="GQ10017" s="12"/>
    </row>
    <row r="10018" spans="9:199" s="1" customFormat="1">
      <c r="I10018" s="3"/>
      <c r="P10018" s="59"/>
      <c r="Q10018" s="59"/>
      <c r="R10018" s="59"/>
      <c r="T10018" s="3"/>
      <c r="U10018" s="5"/>
      <c r="V10018" s="3"/>
      <c r="W10018" s="5"/>
      <c r="AE10018" s="7"/>
      <c r="AM10018" s="8"/>
      <c r="AT10018" s="9"/>
      <c r="GM10018" s="12"/>
      <c r="GN10018" s="12"/>
      <c r="GO10018" s="12"/>
      <c r="GP10018" s="12"/>
      <c r="GQ10018" s="12"/>
    </row>
    <row r="10019" spans="9:199" s="1" customFormat="1">
      <c r="I10019" s="3"/>
      <c r="P10019" s="59"/>
      <c r="Q10019" s="59"/>
      <c r="R10019" s="59"/>
      <c r="T10019" s="3"/>
      <c r="U10019" s="5"/>
      <c r="V10019" s="3"/>
      <c r="W10019" s="5"/>
      <c r="AE10019" s="7"/>
      <c r="AM10019" s="8"/>
      <c r="AT10019" s="9"/>
      <c r="GM10019" s="12"/>
      <c r="GN10019" s="12"/>
      <c r="GO10019" s="12"/>
      <c r="GP10019" s="12"/>
      <c r="GQ10019" s="12"/>
    </row>
    <row r="10020" spans="9:199" s="1" customFormat="1">
      <c r="I10020" s="3"/>
      <c r="P10020" s="59"/>
      <c r="Q10020" s="59"/>
      <c r="R10020" s="59"/>
      <c r="T10020" s="3"/>
      <c r="U10020" s="5"/>
      <c r="V10020" s="3"/>
      <c r="W10020" s="5"/>
      <c r="AE10020" s="7"/>
      <c r="AM10020" s="8"/>
      <c r="AT10020" s="9"/>
      <c r="GM10020" s="12"/>
      <c r="GN10020" s="12"/>
      <c r="GO10020" s="12"/>
      <c r="GP10020" s="12"/>
      <c r="GQ10020" s="12"/>
    </row>
    <row r="10021" spans="9:199" s="1" customFormat="1">
      <c r="I10021" s="3"/>
      <c r="P10021" s="59"/>
      <c r="Q10021" s="59"/>
      <c r="R10021" s="59"/>
      <c r="T10021" s="3"/>
      <c r="U10021" s="5"/>
      <c r="V10021" s="3"/>
      <c r="W10021" s="5"/>
      <c r="AE10021" s="7"/>
      <c r="AM10021" s="8"/>
      <c r="AT10021" s="9"/>
      <c r="GM10021" s="12"/>
      <c r="GN10021" s="12"/>
      <c r="GO10021" s="12"/>
      <c r="GP10021" s="12"/>
      <c r="GQ10021" s="12"/>
    </row>
    <row r="10022" spans="9:199" s="1" customFormat="1">
      <c r="I10022" s="3"/>
      <c r="P10022" s="59"/>
      <c r="Q10022" s="59"/>
      <c r="R10022" s="59"/>
      <c r="T10022" s="3"/>
      <c r="U10022" s="5"/>
      <c r="V10022" s="3"/>
      <c r="W10022" s="5"/>
      <c r="AE10022" s="7"/>
      <c r="AM10022" s="8"/>
      <c r="AT10022" s="9"/>
      <c r="GM10022" s="12"/>
      <c r="GN10022" s="12"/>
      <c r="GO10022" s="12"/>
      <c r="GP10022" s="12"/>
      <c r="GQ10022" s="12"/>
    </row>
    <row r="10023" spans="9:199" s="1" customFormat="1">
      <c r="I10023" s="3"/>
      <c r="P10023" s="59"/>
      <c r="Q10023" s="59"/>
      <c r="R10023" s="59"/>
      <c r="T10023" s="3"/>
      <c r="U10023" s="5"/>
      <c r="V10023" s="3"/>
      <c r="W10023" s="5"/>
      <c r="AE10023" s="7"/>
      <c r="AM10023" s="8"/>
      <c r="AT10023" s="9"/>
      <c r="GM10023" s="12"/>
      <c r="GN10023" s="12"/>
      <c r="GO10023" s="12"/>
      <c r="GP10023" s="12"/>
      <c r="GQ10023" s="12"/>
    </row>
    <row r="10024" spans="9:199" s="1" customFormat="1">
      <c r="I10024" s="3"/>
      <c r="P10024" s="59"/>
      <c r="Q10024" s="59"/>
      <c r="R10024" s="59"/>
      <c r="T10024" s="3"/>
      <c r="U10024" s="5"/>
      <c r="V10024" s="3"/>
      <c r="W10024" s="5"/>
      <c r="AE10024" s="7"/>
      <c r="AM10024" s="8"/>
      <c r="AT10024" s="9"/>
      <c r="GM10024" s="12"/>
      <c r="GN10024" s="12"/>
      <c r="GO10024" s="12"/>
      <c r="GP10024" s="12"/>
      <c r="GQ10024" s="12"/>
    </row>
    <row r="10025" spans="9:199" s="1" customFormat="1">
      <c r="I10025" s="3"/>
      <c r="P10025" s="59"/>
      <c r="Q10025" s="59"/>
      <c r="R10025" s="59"/>
      <c r="T10025" s="3"/>
      <c r="U10025" s="5"/>
      <c r="V10025" s="3"/>
      <c r="W10025" s="5"/>
      <c r="AE10025" s="7"/>
      <c r="AM10025" s="8"/>
      <c r="AT10025" s="9"/>
      <c r="GM10025" s="12"/>
      <c r="GN10025" s="12"/>
      <c r="GO10025" s="12"/>
      <c r="GP10025" s="12"/>
      <c r="GQ10025" s="12"/>
    </row>
    <row r="10026" spans="9:199" s="1" customFormat="1">
      <c r="I10026" s="3"/>
      <c r="P10026" s="59"/>
      <c r="Q10026" s="59"/>
      <c r="R10026" s="59"/>
      <c r="T10026" s="3"/>
      <c r="U10026" s="5"/>
      <c r="V10026" s="3"/>
      <c r="W10026" s="5"/>
      <c r="AE10026" s="7"/>
      <c r="AM10026" s="8"/>
      <c r="AT10026" s="9"/>
      <c r="GM10026" s="12"/>
      <c r="GN10026" s="12"/>
      <c r="GO10026" s="12"/>
      <c r="GP10026" s="12"/>
      <c r="GQ10026" s="12"/>
    </row>
    <row r="10027" spans="9:199" s="1" customFormat="1">
      <c r="I10027" s="3"/>
      <c r="P10027" s="59"/>
      <c r="Q10027" s="59"/>
      <c r="R10027" s="59"/>
      <c r="T10027" s="3"/>
      <c r="U10027" s="5"/>
      <c r="V10027" s="3"/>
      <c r="W10027" s="5"/>
      <c r="AE10027" s="7"/>
      <c r="AM10027" s="8"/>
      <c r="AT10027" s="9"/>
      <c r="GM10027" s="12"/>
      <c r="GN10027" s="12"/>
      <c r="GO10027" s="12"/>
      <c r="GP10027" s="12"/>
      <c r="GQ10027" s="12"/>
    </row>
    <row r="10028" spans="9:199" s="1" customFormat="1">
      <c r="I10028" s="3"/>
      <c r="P10028" s="59"/>
      <c r="Q10028" s="59"/>
      <c r="R10028" s="59"/>
      <c r="T10028" s="3"/>
      <c r="U10028" s="5"/>
      <c r="V10028" s="3"/>
      <c r="W10028" s="5"/>
      <c r="AE10028" s="7"/>
      <c r="AM10028" s="8"/>
      <c r="AT10028" s="9"/>
      <c r="GM10028" s="12"/>
      <c r="GN10028" s="12"/>
      <c r="GO10028" s="12"/>
      <c r="GP10028" s="12"/>
      <c r="GQ10028" s="12"/>
    </row>
    <row r="10029" spans="9:199" s="1" customFormat="1">
      <c r="I10029" s="3"/>
      <c r="P10029" s="59"/>
      <c r="Q10029" s="59"/>
      <c r="R10029" s="59"/>
      <c r="T10029" s="3"/>
      <c r="U10029" s="5"/>
      <c r="V10029" s="3"/>
      <c r="W10029" s="5"/>
      <c r="AE10029" s="7"/>
      <c r="AM10029" s="8"/>
      <c r="AT10029" s="9"/>
      <c r="GM10029" s="12"/>
      <c r="GN10029" s="12"/>
      <c r="GO10029" s="12"/>
      <c r="GP10029" s="12"/>
      <c r="GQ10029" s="12"/>
    </row>
    <row r="10030" spans="9:199" s="1" customFormat="1">
      <c r="I10030" s="3"/>
      <c r="P10030" s="59"/>
      <c r="Q10030" s="59"/>
      <c r="R10030" s="59"/>
      <c r="T10030" s="3"/>
      <c r="U10030" s="5"/>
      <c r="V10030" s="3"/>
      <c r="W10030" s="5"/>
      <c r="AE10030" s="7"/>
      <c r="AM10030" s="8"/>
      <c r="AT10030" s="9"/>
      <c r="GM10030" s="12"/>
      <c r="GN10030" s="12"/>
      <c r="GO10030" s="12"/>
      <c r="GP10030" s="12"/>
      <c r="GQ10030" s="12"/>
    </row>
    <row r="10031" spans="9:199" s="1" customFormat="1">
      <c r="I10031" s="3"/>
      <c r="P10031" s="59"/>
      <c r="Q10031" s="59"/>
      <c r="R10031" s="59"/>
      <c r="T10031" s="3"/>
      <c r="U10031" s="5"/>
      <c r="V10031" s="3"/>
      <c r="W10031" s="5"/>
      <c r="AE10031" s="7"/>
      <c r="AM10031" s="8"/>
      <c r="AT10031" s="9"/>
      <c r="GM10031" s="12"/>
      <c r="GN10031" s="12"/>
      <c r="GO10031" s="12"/>
      <c r="GP10031" s="12"/>
      <c r="GQ10031" s="12"/>
    </row>
    <row r="10032" spans="9:199" s="1" customFormat="1">
      <c r="I10032" s="3"/>
      <c r="P10032" s="59"/>
      <c r="Q10032" s="59"/>
      <c r="R10032" s="59"/>
      <c r="T10032" s="3"/>
      <c r="U10032" s="5"/>
      <c r="V10032" s="3"/>
      <c r="W10032" s="5"/>
      <c r="AE10032" s="7"/>
      <c r="AM10032" s="8"/>
      <c r="AT10032" s="9"/>
      <c r="GM10032" s="12"/>
      <c r="GN10032" s="12"/>
      <c r="GO10032" s="12"/>
      <c r="GP10032" s="12"/>
      <c r="GQ10032" s="12"/>
    </row>
    <row r="10033" spans="9:199" s="1" customFormat="1">
      <c r="I10033" s="3"/>
      <c r="P10033" s="59"/>
      <c r="Q10033" s="59"/>
      <c r="R10033" s="59"/>
      <c r="T10033" s="3"/>
      <c r="U10033" s="5"/>
      <c r="V10033" s="3"/>
      <c r="W10033" s="5"/>
      <c r="AE10033" s="7"/>
      <c r="AM10033" s="8"/>
      <c r="AT10033" s="9"/>
      <c r="GM10033" s="12"/>
      <c r="GN10033" s="12"/>
      <c r="GO10033" s="12"/>
      <c r="GP10033" s="12"/>
      <c r="GQ10033" s="12"/>
    </row>
    <row r="10034" spans="9:199" s="1" customFormat="1">
      <c r="I10034" s="3"/>
      <c r="P10034" s="59"/>
      <c r="Q10034" s="59"/>
      <c r="R10034" s="59"/>
      <c r="T10034" s="3"/>
      <c r="U10034" s="5"/>
      <c r="V10034" s="3"/>
      <c r="W10034" s="5"/>
      <c r="AE10034" s="7"/>
      <c r="AM10034" s="8"/>
      <c r="AT10034" s="9"/>
      <c r="GM10034" s="12"/>
      <c r="GN10034" s="12"/>
      <c r="GO10034" s="12"/>
      <c r="GP10034" s="12"/>
      <c r="GQ10034" s="12"/>
    </row>
    <row r="10035" spans="9:199" s="1" customFormat="1">
      <c r="I10035" s="3"/>
      <c r="P10035" s="59"/>
      <c r="Q10035" s="59"/>
      <c r="R10035" s="59"/>
      <c r="T10035" s="3"/>
      <c r="U10035" s="5"/>
      <c r="V10035" s="3"/>
      <c r="W10035" s="5"/>
      <c r="AE10035" s="7"/>
      <c r="AM10035" s="8"/>
      <c r="AT10035" s="9"/>
      <c r="GM10035" s="12"/>
      <c r="GN10035" s="12"/>
      <c r="GO10035" s="12"/>
      <c r="GP10035" s="12"/>
      <c r="GQ10035" s="12"/>
    </row>
    <row r="10036" spans="9:199" s="1" customFormat="1">
      <c r="I10036" s="3"/>
      <c r="P10036" s="59"/>
      <c r="Q10036" s="59"/>
      <c r="R10036" s="59"/>
      <c r="T10036" s="3"/>
      <c r="U10036" s="5"/>
      <c r="V10036" s="3"/>
      <c r="W10036" s="5"/>
      <c r="AE10036" s="7"/>
      <c r="AM10036" s="8"/>
      <c r="AT10036" s="9"/>
      <c r="GM10036" s="12"/>
      <c r="GN10036" s="12"/>
      <c r="GO10036" s="12"/>
      <c r="GP10036" s="12"/>
      <c r="GQ10036" s="12"/>
    </row>
    <row r="10037" spans="9:199" s="1" customFormat="1">
      <c r="I10037" s="3"/>
      <c r="P10037" s="59"/>
      <c r="Q10037" s="59"/>
      <c r="R10037" s="59"/>
      <c r="T10037" s="3"/>
      <c r="U10037" s="5"/>
      <c r="V10037" s="3"/>
      <c r="W10037" s="5"/>
      <c r="AE10037" s="7"/>
      <c r="AM10037" s="8"/>
      <c r="AT10037" s="9"/>
      <c r="GM10037" s="12"/>
      <c r="GN10037" s="12"/>
      <c r="GO10037" s="12"/>
      <c r="GP10037" s="12"/>
      <c r="GQ10037" s="12"/>
    </row>
    <row r="10038" spans="9:199" s="1" customFormat="1">
      <c r="I10038" s="3"/>
      <c r="P10038" s="59"/>
      <c r="Q10038" s="59"/>
      <c r="R10038" s="59"/>
      <c r="T10038" s="3"/>
      <c r="U10038" s="5"/>
      <c r="V10038" s="3"/>
      <c r="W10038" s="5"/>
      <c r="AE10038" s="7"/>
      <c r="AM10038" s="8"/>
      <c r="AT10038" s="9"/>
      <c r="GM10038" s="12"/>
      <c r="GN10038" s="12"/>
      <c r="GO10038" s="12"/>
      <c r="GP10038" s="12"/>
      <c r="GQ10038" s="12"/>
    </row>
    <row r="10039" spans="9:199" s="1" customFormat="1">
      <c r="I10039" s="3"/>
      <c r="P10039" s="59"/>
      <c r="Q10039" s="59"/>
      <c r="R10039" s="59"/>
      <c r="T10039" s="3"/>
      <c r="U10039" s="5"/>
      <c r="V10039" s="3"/>
      <c r="W10039" s="5"/>
      <c r="AE10039" s="7"/>
      <c r="AM10039" s="8"/>
      <c r="AT10039" s="9"/>
      <c r="GM10039" s="12"/>
      <c r="GN10039" s="12"/>
      <c r="GO10039" s="12"/>
      <c r="GP10039" s="12"/>
      <c r="GQ10039" s="12"/>
    </row>
    <row r="10040" spans="9:199" s="1" customFormat="1">
      <c r="I10040" s="3"/>
      <c r="P10040" s="59"/>
      <c r="Q10040" s="59"/>
      <c r="R10040" s="59"/>
      <c r="T10040" s="3"/>
      <c r="U10040" s="5"/>
      <c r="V10040" s="3"/>
      <c r="W10040" s="5"/>
      <c r="AE10040" s="7"/>
      <c r="AM10040" s="8"/>
      <c r="AT10040" s="9"/>
      <c r="GM10040" s="12"/>
      <c r="GN10040" s="12"/>
      <c r="GO10040" s="12"/>
      <c r="GP10040" s="12"/>
      <c r="GQ10040" s="12"/>
    </row>
    <row r="10041" spans="9:199" s="1" customFormat="1">
      <c r="I10041" s="3"/>
      <c r="P10041" s="59"/>
      <c r="Q10041" s="59"/>
      <c r="R10041" s="59"/>
      <c r="T10041" s="3"/>
      <c r="U10041" s="5"/>
      <c r="V10041" s="3"/>
      <c r="W10041" s="5"/>
      <c r="AE10041" s="7"/>
      <c r="AM10041" s="8"/>
      <c r="AT10041" s="9"/>
      <c r="GM10041" s="12"/>
      <c r="GN10041" s="12"/>
      <c r="GO10041" s="12"/>
      <c r="GP10041" s="12"/>
      <c r="GQ10041" s="12"/>
    </row>
    <row r="10042" spans="9:199" s="1" customFormat="1">
      <c r="I10042" s="3"/>
      <c r="P10042" s="59"/>
      <c r="Q10042" s="59"/>
      <c r="R10042" s="59"/>
      <c r="T10042" s="3"/>
      <c r="U10042" s="5"/>
      <c r="V10042" s="3"/>
      <c r="W10042" s="5"/>
      <c r="AE10042" s="7"/>
      <c r="AM10042" s="8"/>
      <c r="AT10042" s="9"/>
      <c r="GM10042" s="12"/>
      <c r="GN10042" s="12"/>
      <c r="GO10042" s="12"/>
      <c r="GP10042" s="12"/>
      <c r="GQ10042" s="12"/>
    </row>
    <row r="10043" spans="9:199" s="1" customFormat="1">
      <c r="I10043" s="3"/>
      <c r="P10043" s="59"/>
      <c r="Q10043" s="59"/>
      <c r="R10043" s="59"/>
      <c r="T10043" s="3"/>
      <c r="U10043" s="5"/>
      <c r="V10043" s="3"/>
      <c r="W10043" s="5"/>
      <c r="AE10043" s="7"/>
      <c r="AM10043" s="8"/>
      <c r="AT10043" s="9"/>
      <c r="GM10043" s="12"/>
      <c r="GN10043" s="12"/>
      <c r="GO10043" s="12"/>
      <c r="GP10043" s="12"/>
      <c r="GQ10043" s="12"/>
    </row>
    <row r="10044" spans="9:199" s="1" customFormat="1">
      <c r="I10044" s="3"/>
      <c r="P10044" s="59"/>
      <c r="Q10044" s="59"/>
      <c r="R10044" s="59"/>
      <c r="T10044" s="3"/>
      <c r="U10044" s="5"/>
      <c r="V10044" s="3"/>
      <c r="W10044" s="5"/>
      <c r="AE10044" s="7"/>
      <c r="AM10044" s="8"/>
      <c r="AT10044" s="9"/>
      <c r="GM10044" s="12"/>
      <c r="GN10044" s="12"/>
      <c r="GO10044" s="12"/>
      <c r="GP10044" s="12"/>
      <c r="GQ10044" s="12"/>
    </row>
    <row r="10045" spans="9:199" s="1" customFormat="1">
      <c r="I10045" s="3"/>
      <c r="P10045" s="59"/>
      <c r="Q10045" s="59"/>
      <c r="R10045" s="59"/>
      <c r="T10045" s="3"/>
      <c r="U10045" s="5"/>
      <c r="V10045" s="3"/>
      <c r="W10045" s="5"/>
      <c r="AE10045" s="7"/>
      <c r="AM10045" s="8"/>
      <c r="AT10045" s="9"/>
      <c r="GM10045" s="12"/>
      <c r="GN10045" s="12"/>
      <c r="GO10045" s="12"/>
      <c r="GP10045" s="12"/>
      <c r="GQ10045" s="12"/>
    </row>
    <row r="10046" spans="9:199" s="1" customFormat="1">
      <c r="I10046" s="3"/>
      <c r="P10046" s="59"/>
      <c r="Q10046" s="59"/>
      <c r="R10046" s="59"/>
      <c r="T10046" s="3"/>
      <c r="U10046" s="5"/>
      <c r="V10046" s="3"/>
      <c r="W10046" s="5"/>
      <c r="AE10046" s="7"/>
      <c r="AM10046" s="8"/>
      <c r="AT10046" s="9"/>
      <c r="GM10046" s="12"/>
      <c r="GN10046" s="12"/>
      <c r="GO10046" s="12"/>
      <c r="GP10046" s="12"/>
      <c r="GQ10046" s="12"/>
    </row>
    <row r="10047" spans="9:199" s="1" customFormat="1">
      <c r="I10047" s="3"/>
      <c r="P10047" s="59"/>
      <c r="Q10047" s="59"/>
      <c r="R10047" s="59"/>
      <c r="T10047" s="3"/>
      <c r="U10047" s="5"/>
      <c r="V10047" s="3"/>
      <c r="W10047" s="5"/>
      <c r="AE10047" s="7"/>
      <c r="AM10047" s="8"/>
      <c r="AT10047" s="9"/>
      <c r="GM10047" s="12"/>
      <c r="GN10047" s="12"/>
      <c r="GO10047" s="12"/>
      <c r="GP10047" s="12"/>
      <c r="GQ10047" s="12"/>
    </row>
    <row r="10048" spans="9:199" s="1" customFormat="1">
      <c r="I10048" s="3"/>
      <c r="P10048" s="59"/>
      <c r="Q10048" s="59"/>
      <c r="R10048" s="59"/>
      <c r="T10048" s="3"/>
      <c r="U10048" s="5"/>
      <c r="V10048" s="3"/>
      <c r="W10048" s="5"/>
      <c r="AE10048" s="7"/>
      <c r="AM10048" s="8"/>
      <c r="AT10048" s="9"/>
      <c r="GM10048" s="12"/>
      <c r="GN10048" s="12"/>
      <c r="GO10048" s="12"/>
      <c r="GP10048" s="12"/>
      <c r="GQ10048" s="12"/>
    </row>
    <row r="10049" spans="9:199" s="1" customFormat="1">
      <c r="I10049" s="3"/>
      <c r="P10049" s="59"/>
      <c r="Q10049" s="59"/>
      <c r="R10049" s="59"/>
      <c r="T10049" s="3"/>
      <c r="U10049" s="5"/>
      <c r="V10049" s="3"/>
      <c r="W10049" s="5"/>
      <c r="AE10049" s="7"/>
      <c r="AM10049" s="8"/>
      <c r="AT10049" s="9"/>
      <c r="GM10049" s="12"/>
      <c r="GN10049" s="12"/>
      <c r="GO10049" s="12"/>
      <c r="GP10049" s="12"/>
      <c r="GQ10049" s="12"/>
    </row>
    <row r="10050" spans="9:199" s="1" customFormat="1">
      <c r="I10050" s="3"/>
      <c r="P10050" s="59"/>
      <c r="Q10050" s="59"/>
      <c r="R10050" s="59"/>
      <c r="T10050" s="3"/>
      <c r="U10050" s="5"/>
      <c r="V10050" s="3"/>
      <c r="W10050" s="5"/>
      <c r="AE10050" s="7"/>
      <c r="AM10050" s="8"/>
      <c r="AT10050" s="9"/>
      <c r="GM10050" s="12"/>
      <c r="GN10050" s="12"/>
      <c r="GO10050" s="12"/>
      <c r="GP10050" s="12"/>
      <c r="GQ10050" s="12"/>
    </row>
    <row r="10051" spans="9:199" s="1" customFormat="1">
      <c r="I10051" s="3"/>
      <c r="P10051" s="59"/>
      <c r="Q10051" s="59"/>
      <c r="R10051" s="59"/>
      <c r="T10051" s="3"/>
      <c r="U10051" s="5"/>
      <c r="V10051" s="3"/>
      <c r="W10051" s="5"/>
      <c r="AE10051" s="7"/>
      <c r="AM10051" s="8"/>
      <c r="AT10051" s="9"/>
      <c r="GM10051" s="12"/>
      <c r="GN10051" s="12"/>
      <c r="GO10051" s="12"/>
      <c r="GP10051" s="12"/>
      <c r="GQ10051" s="12"/>
    </row>
    <row r="10052" spans="9:199" s="1" customFormat="1">
      <c r="I10052" s="3"/>
      <c r="P10052" s="59"/>
      <c r="Q10052" s="59"/>
      <c r="R10052" s="59"/>
      <c r="T10052" s="3"/>
      <c r="U10052" s="5"/>
      <c r="V10052" s="3"/>
      <c r="W10052" s="5"/>
      <c r="AE10052" s="7"/>
      <c r="AM10052" s="8"/>
      <c r="AT10052" s="9"/>
      <c r="GM10052" s="12"/>
      <c r="GN10052" s="12"/>
      <c r="GO10052" s="12"/>
      <c r="GP10052" s="12"/>
      <c r="GQ10052" s="12"/>
    </row>
    <row r="10053" spans="9:199" s="1" customFormat="1">
      <c r="I10053" s="3"/>
      <c r="P10053" s="59"/>
      <c r="Q10053" s="59"/>
      <c r="R10053" s="59"/>
      <c r="T10053" s="3"/>
      <c r="U10053" s="5"/>
      <c r="V10053" s="3"/>
      <c r="W10053" s="5"/>
      <c r="AE10053" s="7"/>
      <c r="AM10053" s="8"/>
      <c r="AT10053" s="9"/>
      <c r="GM10053" s="12"/>
      <c r="GN10053" s="12"/>
      <c r="GO10053" s="12"/>
      <c r="GP10053" s="12"/>
      <c r="GQ10053" s="12"/>
    </row>
    <row r="10054" spans="9:199" s="1" customFormat="1">
      <c r="I10054" s="3"/>
      <c r="P10054" s="59"/>
      <c r="Q10054" s="59"/>
      <c r="R10054" s="59"/>
      <c r="T10054" s="3"/>
      <c r="U10054" s="5"/>
      <c r="V10054" s="3"/>
      <c r="W10054" s="5"/>
      <c r="AE10054" s="7"/>
      <c r="AM10054" s="8"/>
      <c r="AT10054" s="9"/>
      <c r="GM10054" s="12"/>
      <c r="GN10054" s="12"/>
      <c r="GO10054" s="12"/>
      <c r="GP10054" s="12"/>
      <c r="GQ10054" s="12"/>
    </row>
    <row r="10055" spans="9:199" s="1" customFormat="1">
      <c r="I10055" s="3"/>
      <c r="P10055" s="59"/>
      <c r="Q10055" s="59"/>
      <c r="R10055" s="59"/>
      <c r="T10055" s="3"/>
      <c r="U10055" s="5"/>
      <c r="V10055" s="3"/>
      <c r="W10055" s="5"/>
      <c r="AE10055" s="7"/>
      <c r="AM10055" s="8"/>
      <c r="AT10055" s="9"/>
      <c r="GM10055" s="12"/>
      <c r="GN10055" s="12"/>
      <c r="GO10055" s="12"/>
      <c r="GP10055" s="12"/>
      <c r="GQ10055" s="12"/>
    </row>
    <row r="10056" spans="9:199" s="1" customFormat="1">
      <c r="I10056" s="3"/>
      <c r="P10056" s="59"/>
      <c r="Q10056" s="59"/>
      <c r="R10056" s="59"/>
      <c r="T10056" s="3"/>
      <c r="U10056" s="5"/>
      <c r="V10056" s="3"/>
      <c r="W10056" s="5"/>
      <c r="AE10056" s="7"/>
      <c r="AM10056" s="8"/>
      <c r="AT10056" s="9"/>
      <c r="GM10056" s="12"/>
      <c r="GN10056" s="12"/>
      <c r="GO10056" s="12"/>
      <c r="GP10056" s="12"/>
      <c r="GQ10056" s="12"/>
    </row>
    <row r="10057" spans="9:199" s="1" customFormat="1">
      <c r="I10057" s="3"/>
      <c r="P10057" s="59"/>
      <c r="Q10057" s="59"/>
      <c r="R10057" s="59"/>
      <c r="T10057" s="3"/>
      <c r="U10057" s="5"/>
      <c r="V10057" s="3"/>
      <c r="W10057" s="5"/>
      <c r="AE10057" s="7"/>
      <c r="AM10057" s="8"/>
      <c r="AT10057" s="9"/>
      <c r="GM10057" s="12"/>
      <c r="GN10057" s="12"/>
      <c r="GO10057" s="12"/>
      <c r="GP10057" s="12"/>
      <c r="GQ10057" s="12"/>
    </row>
    <row r="10058" spans="9:199" s="1" customFormat="1">
      <c r="I10058" s="3"/>
      <c r="P10058" s="59"/>
      <c r="Q10058" s="59"/>
      <c r="R10058" s="59"/>
      <c r="T10058" s="3"/>
      <c r="U10058" s="5"/>
      <c r="V10058" s="3"/>
      <c r="W10058" s="5"/>
      <c r="AE10058" s="7"/>
      <c r="AM10058" s="8"/>
      <c r="AT10058" s="9"/>
      <c r="GM10058" s="12"/>
      <c r="GN10058" s="12"/>
      <c r="GO10058" s="12"/>
      <c r="GP10058" s="12"/>
      <c r="GQ10058" s="12"/>
    </row>
    <row r="10059" spans="9:199" s="1" customFormat="1">
      <c r="I10059" s="3"/>
      <c r="P10059" s="59"/>
      <c r="Q10059" s="59"/>
      <c r="R10059" s="59"/>
      <c r="T10059" s="3"/>
      <c r="U10059" s="5"/>
      <c r="V10059" s="3"/>
      <c r="W10059" s="5"/>
      <c r="AE10059" s="7"/>
      <c r="AM10059" s="8"/>
      <c r="AT10059" s="9"/>
      <c r="GM10059" s="12"/>
      <c r="GN10059" s="12"/>
      <c r="GO10059" s="12"/>
      <c r="GP10059" s="12"/>
      <c r="GQ10059" s="12"/>
    </row>
    <row r="10060" spans="9:199" s="1" customFormat="1">
      <c r="I10060" s="3"/>
      <c r="P10060" s="59"/>
      <c r="Q10060" s="59"/>
      <c r="R10060" s="59"/>
      <c r="T10060" s="3"/>
      <c r="U10060" s="5"/>
      <c r="V10060" s="3"/>
      <c r="W10060" s="5"/>
      <c r="AE10060" s="7"/>
      <c r="AM10060" s="8"/>
      <c r="AT10060" s="9"/>
      <c r="GM10060" s="12"/>
      <c r="GN10060" s="12"/>
      <c r="GO10060" s="12"/>
      <c r="GP10060" s="12"/>
      <c r="GQ10060" s="12"/>
    </row>
    <row r="10061" spans="9:199" s="1" customFormat="1">
      <c r="I10061" s="3"/>
      <c r="P10061" s="59"/>
      <c r="Q10061" s="59"/>
      <c r="R10061" s="59"/>
      <c r="T10061" s="3"/>
      <c r="U10061" s="5"/>
      <c r="V10061" s="3"/>
      <c r="W10061" s="5"/>
      <c r="AE10061" s="7"/>
      <c r="AM10061" s="8"/>
      <c r="AT10061" s="9"/>
      <c r="GM10061" s="12"/>
      <c r="GN10061" s="12"/>
      <c r="GO10061" s="12"/>
      <c r="GP10061" s="12"/>
      <c r="GQ10061" s="12"/>
    </row>
    <row r="10062" spans="9:199" s="1" customFormat="1">
      <c r="I10062" s="3"/>
      <c r="P10062" s="59"/>
      <c r="Q10062" s="59"/>
      <c r="R10062" s="59"/>
      <c r="T10062" s="3"/>
      <c r="U10062" s="5"/>
      <c r="V10062" s="3"/>
      <c r="W10062" s="5"/>
      <c r="AE10062" s="7"/>
      <c r="AM10062" s="8"/>
      <c r="AT10062" s="9"/>
      <c r="GM10062" s="12"/>
      <c r="GN10062" s="12"/>
      <c r="GO10062" s="12"/>
      <c r="GP10062" s="12"/>
      <c r="GQ10062" s="12"/>
    </row>
    <row r="10063" spans="9:199" s="1" customFormat="1">
      <c r="I10063" s="3"/>
      <c r="P10063" s="59"/>
      <c r="Q10063" s="59"/>
      <c r="R10063" s="59"/>
      <c r="T10063" s="3"/>
      <c r="U10063" s="5"/>
      <c r="V10063" s="3"/>
      <c r="W10063" s="5"/>
      <c r="AE10063" s="7"/>
      <c r="AM10063" s="8"/>
      <c r="AT10063" s="9"/>
      <c r="GM10063" s="12"/>
      <c r="GN10063" s="12"/>
      <c r="GO10063" s="12"/>
      <c r="GP10063" s="12"/>
      <c r="GQ10063" s="12"/>
    </row>
    <row r="10064" spans="9:199" s="1" customFormat="1">
      <c r="I10064" s="3"/>
      <c r="P10064" s="59"/>
      <c r="Q10064" s="59"/>
      <c r="R10064" s="59"/>
      <c r="T10064" s="3"/>
      <c r="U10064" s="5"/>
      <c r="V10064" s="3"/>
      <c r="W10064" s="5"/>
      <c r="AE10064" s="7"/>
      <c r="AM10064" s="8"/>
      <c r="AT10064" s="9"/>
      <c r="GM10064" s="12"/>
      <c r="GN10064" s="12"/>
      <c r="GO10064" s="12"/>
      <c r="GP10064" s="12"/>
      <c r="GQ10064" s="12"/>
    </row>
    <row r="10065" spans="9:199" s="1" customFormat="1">
      <c r="I10065" s="3"/>
      <c r="P10065" s="59"/>
      <c r="Q10065" s="59"/>
      <c r="R10065" s="59"/>
      <c r="T10065" s="3"/>
      <c r="U10065" s="5"/>
      <c r="V10065" s="3"/>
      <c r="W10065" s="5"/>
      <c r="AE10065" s="7"/>
      <c r="AM10065" s="8"/>
      <c r="AT10065" s="9"/>
      <c r="GM10065" s="12"/>
      <c r="GN10065" s="12"/>
      <c r="GO10065" s="12"/>
      <c r="GP10065" s="12"/>
      <c r="GQ10065" s="12"/>
    </row>
    <row r="10066" spans="9:199" s="1" customFormat="1">
      <c r="I10066" s="3"/>
      <c r="P10066" s="59"/>
      <c r="Q10066" s="59"/>
      <c r="R10066" s="59"/>
      <c r="T10066" s="3"/>
      <c r="U10066" s="5"/>
      <c r="V10066" s="3"/>
      <c r="W10066" s="5"/>
      <c r="AE10066" s="7"/>
      <c r="AM10066" s="8"/>
      <c r="AT10066" s="9"/>
      <c r="GM10066" s="12"/>
      <c r="GN10066" s="12"/>
      <c r="GO10066" s="12"/>
      <c r="GP10066" s="12"/>
      <c r="GQ10066" s="12"/>
    </row>
    <row r="10067" spans="9:199" s="1" customFormat="1">
      <c r="I10067" s="3"/>
      <c r="P10067" s="59"/>
      <c r="Q10067" s="59"/>
      <c r="R10067" s="59"/>
      <c r="T10067" s="3"/>
      <c r="U10067" s="5"/>
      <c r="V10067" s="3"/>
      <c r="W10067" s="5"/>
      <c r="AE10067" s="7"/>
      <c r="AM10067" s="8"/>
      <c r="AT10067" s="9"/>
      <c r="GM10067" s="12"/>
      <c r="GN10067" s="12"/>
      <c r="GO10067" s="12"/>
      <c r="GP10067" s="12"/>
      <c r="GQ10067" s="12"/>
    </row>
    <row r="10068" spans="9:199" s="1" customFormat="1">
      <c r="I10068" s="3"/>
      <c r="P10068" s="59"/>
      <c r="Q10068" s="59"/>
      <c r="R10068" s="59"/>
      <c r="T10068" s="3"/>
      <c r="U10068" s="5"/>
      <c r="V10068" s="3"/>
      <c r="W10068" s="5"/>
      <c r="AE10068" s="7"/>
      <c r="AM10068" s="8"/>
      <c r="AT10068" s="9"/>
      <c r="GM10068" s="12"/>
      <c r="GN10068" s="12"/>
      <c r="GO10068" s="12"/>
      <c r="GP10068" s="12"/>
      <c r="GQ10068" s="12"/>
    </row>
    <row r="10069" spans="9:199" s="1" customFormat="1">
      <c r="I10069" s="3"/>
      <c r="P10069" s="59"/>
      <c r="Q10069" s="59"/>
      <c r="R10069" s="59"/>
      <c r="T10069" s="3"/>
      <c r="U10069" s="5"/>
      <c r="V10069" s="3"/>
      <c r="W10069" s="5"/>
      <c r="AE10069" s="7"/>
      <c r="AM10069" s="8"/>
      <c r="AT10069" s="9"/>
      <c r="GM10069" s="12"/>
      <c r="GN10069" s="12"/>
      <c r="GO10069" s="12"/>
      <c r="GP10069" s="12"/>
      <c r="GQ10069" s="12"/>
    </row>
    <row r="10070" spans="9:199" s="1" customFormat="1">
      <c r="I10070" s="3"/>
      <c r="P10070" s="59"/>
      <c r="Q10070" s="59"/>
      <c r="R10070" s="59"/>
      <c r="T10070" s="3"/>
      <c r="U10070" s="5"/>
      <c r="V10070" s="3"/>
      <c r="W10070" s="5"/>
      <c r="AE10070" s="7"/>
      <c r="AM10070" s="8"/>
      <c r="AT10070" s="9"/>
      <c r="GM10070" s="12"/>
      <c r="GN10070" s="12"/>
      <c r="GO10070" s="12"/>
      <c r="GP10070" s="12"/>
      <c r="GQ10070" s="12"/>
    </row>
    <row r="10071" spans="9:199" s="1" customFormat="1">
      <c r="I10071" s="3"/>
      <c r="P10071" s="59"/>
      <c r="Q10071" s="59"/>
      <c r="R10071" s="59"/>
      <c r="T10071" s="3"/>
      <c r="U10071" s="5"/>
      <c r="V10071" s="3"/>
      <c r="W10071" s="5"/>
      <c r="AE10071" s="7"/>
      <c r="AM10071" s="8"/>
      <c r="AT10071" s="9"/>
      <c r="GM10071" s="12"/>
      <c r="GN10071" s="12"/>
      <c r="GO10071" s="12"/>
      <c r="GP10071" s="12"/>
      <c r="GQ10071" s="12"/>
    </row>
    <row r="10072" spans="9:199" s="1" customFormat="1">
      <c r="I10072" s="3"/>
      <c r="P10072" s="59"/>
      <c r="Q10072" s="59"/>
      <c r="R10072" s="59"/>
      <c r="T10072" s="3"/>
      <c r="U10072" s="5"/>
      <c r="V10072" s="3"/>
      <c r="W10072" s="5"/>
      <c r="AE10072" s="7"/>
      <c r="AM10072" s="8"/>
      <c r="AT10072" s="9"/>
      <c r="GM10072" s="12"/>
      <c r="GN10072" s="12"/>
      <c r="GO10072" s="12"/>
      <c r="GP10072" s="12"/>
      <c r="GQ10072" s="12"/>
    </row>
    <row r="10073" spans="9:199" s="1" customFormat="1">
      <c r="I10073" s="3"/>
      <c r="P10073" s="59"/>
      <c r="Q10073" s="59"/>
      <c r="R10073" s="59"/>
      <c r="T10073" s="3"/>
      <c r="U10073" s="5"/>
      <c r="V10073" s="3"/>
      <c r="W10073" s="5"/>
      <c r="AE10073" s="7"/>
      <c r="AM10073" s="8"/>
      <c r="AT10073" s="9"/>
      <c r="GM10073" s="12"/>
      <c r="GN10073" s="12"/>
      <c r="GO10073" s="12"/>
      <c r="GP10073" s="12"/>
      <c r="GQ10073" s="12"/>
    </row>
    <row r="10074" spans="9:199" s="1" customFormat="1">
      <c r="I10074" s="3"/>
      <c r="P10074" s="59"/>
      <c r="Q10074" s="59"/>
      <c r="R10074" s="59"/>
      <c r="T10074" s="3"/>
      <c r="U10074" s="5"/>
      <c r="V10074" s="3"/>
      <c r="W10074" s="5"/>
      <c r="AE10074" s="7"/>
      <c r="AM10074" s="8"/>
      <c r="AT10074" s="9"/>
      <c r="GM10074" s="12"/>
      <c r="GN10074" s="12"/>
      <c r="GO10074" s="12"/>
      <c r="GP10074" s="12"/>
      <c r="GQ10074" s="12"/>
    </row>
    <row r="10075" spans="9:199" s="1" customFormat="1">
      <c r="I10075" s="3"/>
      <c r="P10075" s="59"/>
      <c r="Q10075" s="59"/>
      <c r="R10075" s="59"/>
      <c r="T10075" s="3"/>
      <c r="U10075" s="5"/>
      <c r="V10075" s="3"/>
      <c r="W10075" s="5"/>
      <c r="AE10075" s="7"/>
      <c r="AM10075" s="8"/>
      <c r="AT10075" s="9"/>
      <c r="GM10075" s="12"/>
      <c r="GN10075" s="12"/>
      <c r="GO10075" s="12"/>
      <c r="GP10075" s="12"/>
      <c r="GQ10075" s="12"/>
    </row>
    <row r="10076" spans="9:199" s="1" customFormat="1">
      <c r="I10076" s="3"/>
      <c r="P10076" s="59"/>
      <c r="Q10076" s="59"/>
      <c r="R10076" s="59"/>
      <c r="T10076" s="3"/>
      <c r="U10076" s="5"/>
      <c r="V10076" s="3"/>
      <c r="W10076" s="5"/>
      <c r="AE10076" s="7"/>
      <c r="AM10076" s="8"/>
      <c r="AT10076" s="9"/>
      <c r="GM10076" s="12"/>
      <c r="GN10076" s="12"/>
      <c r="GO10076" s="12"/>
      <c r="GP10076" s="12"/>
      <c r="GQ10076" s="12"/>
    </row>
    <row r="10077" spans="9:199" s="1" customFormat="1">
      <c r="I10077" s="3"/>
      <c r="P10077" s="59"/>
      <c r="Q10077" s="59"/>
      <c r="R10077" s="59"/>
      <c r="T10077" s="3"/>
      <c r="U10077" s="5"/>
      <c r="V10077" s="3"/>
      <c r="W10077" s="5"/>
      <c r="AE10077" s="7"/>
      <c r="AM10077" s="8"/>
      <c r="AT10077" s="9"/>
      <c r="GM10077" s="12"/>
      <c r="GN10077" s="12"/>
      <c r="GO10077" s="12"/>
      <c r="GP10077" s="12"/>
      <c r="GQ10077" s="12"/>
    </row>
    <row r="10078" spans="9:199" s="1" customFormat="1">
      <c r="I10078" s="3"/>
      <c r="P10078" s="59"/>
      <c r="Q10078" s="59"/>
      <c r="R10078" s="59"/>
      <c r="T10078" s="3"/>
      <c r="U10078" s="5"/>
      <c r="V10078" s="3"/>
      <c r="W10078" s="5"/>
      <c r="AE10078" s="7"/>
      <c r="AM10078" s="8"/>
      <c r="AT10078" s="9"/>
      <c r="GM10078" s="12"/>
      <c r="GN10078" s="12"/>
      <c r="GO10078" s="12"/>
      <c r="GP10078" s="12"/>
      <c r="GQ10078" s="12"/>
    </row>
    <row r="10079" spans="9:199" s="1" customFormat="1">
      <c r="I10079" s="3"/>
      <c r="P10079" s="59"/>
      <c r="Q10079" s="59"/>
      <c r="R10079" s="59"/>
      <c r="T10079" s="3"/>
      <c r="U10079" s="5"/>
      <c r="V10079" s="3"/>
      <c r="W10079" s="5"/>
      <c r="AE10079" s="7"/>
      <c r="AM10079" s="8"/>
      <c r="AT10079" s="9"/>
      <c r="GM10079" s="12"/>
      <c r="GN10079" s="12"/>
      <c r="GO10079" s="12"/>
      <c r="GP10079" s="12"/>
      <c r="GQ10079" s="12"/>
    </row>
    <row r="10080" spans="9:199" s="1" customFormat="1">
      <c r="I10080" s="3"/>
      <c r="P10080" s="59"/>
      <c r="Q10080" s="59"/>
      <c r="R10080" s="59"/>
      <c r="T10080" s="3"/>
      <c r="U10080" s="5"/>
      <c r="V10080" s="3"/>
      <c r="W10080" s="5"/>
      <c r="AE10080" s="7"/>
      <c r="AM10080" s="8"/>
      <c r="AT10080" s="9"/>
      <c r="GM10080" s="12"/>
      <c r="GN10080" s="12"/>
      <c r="GO10080" s="12"/>
      <c r="GP10080" s="12"/>
      <c r="GQ10080" s="12"/>
    </row>
    <row r="10081" spans="9:199" s="1" customFormat="1">
      <c r="I10081" s="3"/>
      <c r="P10081" s="59"/>
      <c r="Q10081" s="59"/>
      <c r="R10081" s="59"/>
      <c r="T10081" s="3"/>
      <c r="U10081" s="5"/>
      <c r="V10081" s="3"/>
      <c r="W10081" s="5"/>
      <c r="AE10081" s="7"/>
      <c r="AM10081" s="8"/>
      <c r="AT10081" s="9"/>
      <c r="GM10081" s="12"/>
      <c r="GN10081" s="12"/>
      <c r="GO10081" s="12"/>
      <c r="GP10081" s="12"/>
      <c r="GQ10081" s="12"/>
    </row>
    <row r="10082" spans="9:199" s="1" customFormat="1">
      <c r="I10082" s="3"/>
      <c r="P10082" s="59"/>
      <c r="Q10082" s="59"/>
      <c r="R10082" s="59"/>
      <c r="T10082" s="3"/>
      <c r="U10082" s="5"/>
      <c r="V10082" s="3"/>
      <c r="W10082" s="5"/>
      <c r="AE10082" s="7"/>
      <c r="AM10082" s="8"/>
      <c r="AT10082" s="9"/>
      <c r="GM10082" s="12"/>
      <c r="GN10082" s="12"/>
      <c r="GO10082" s="12"/>
      <c r="GP10082" s="12"/>
      <c r="GQ10082" s="12"/>
    </row>
    <row r="10083" spans="9:199" s="1" customFormat="1">
      <c r="I10083" s="3"/>
      <c r="P10083" s="59"/>
      <c r="Q10083" s="59"/>
      <c r="R10083" s="59"/>
      <c r="T10083" s="3"/>
      <c r="U10083" s="5"/>
      <c r="V10083" s="3"/>
      <c r="W10083" s="5"/>
      <c r="AE10083" s="7"/>
      <c r="AM10083" s="8"/>
      <c r="AT10083" s="9"/>
      <c r="GM10083" s="12"/>
      <c r="GN10083" s="12"/>
      <c r="GO10083" s="12"/>
      <c r="GP10083" s="12"/>
      <c r="GQ10083" s="12"/>
    </row>
    <row r="10084" spans="9:199" s="1" customFormat="1">
      <c r="I10084" s="3"/>
      <c r="P10084" s="59"/>
      <c r="Q10084" s="59"/>
      <c r="R10084" s="59"/>
      <c r="T10084" s="3"/>
      <c r="U10084" s="5"/>
      <c r="V10084" s="3"/>
      <c r="W10084" s="5"/>
      <c r="AE10084" s="7"/>
      <c r="AM10084" s="8"/>
      <c r="AT10084" s="9"/>
      <c r="GM10084" s="12"/>
      <c r="GN10084" s="12"/>
      <c r="GO10084" s="12"/>
      <c r="GP10084" s="12"/>
      <c r="GQ10084" s="12"/>
    </row>
    <row r="10085" spans="9:199" s="1" customFormat="1">
      <c r="I10085" s="3"/>
      <c r="P10085" s="59"/>
      <c r="Q10085" s="59"/>
      <c r="R10085" s="59"/>
      <c r="T10085" s="3"/>
      <c r="U10085" s="5"/>
      <c r="V10085" s="3"/>
      <c r="W10085" s="5"/>
      <c r="AE10085" s="7"/>
      <c r="AM10085" s="8"/>
      <c r="AT10085" s="9"/>
      <c r="GM10085" s="12"/>
      <c r="GN10085" s="12"/>
      <c r="GO10085" s="12"/>
      <c r="GP10085" s="12"/>
      <c r="GQ10085" s="12"/>
    </row>
    <row r="10086" spans="9:199" s="1" customFormat="1">
      <c r="I10086" s="3"/>
      <c r="P10086" s="59"/>
      <c r="Q10086" s="59"/>
      <c r="R10086" s="59"/>
      <c r="T10086" s="3"/>
      <c r="U10086" s="5"/>
      <c r="V10086" s="3"/>
      <c r="W10086" s="5"/>
      <c r="AE10086" s="7"/>
      <c r="AM10086" s="8"/>
      <c r="AT10086" s="9"/>
      <c r="GM10086" s="12"/>
      <c r="GN10086" s="12"/>
      <c r="GO10086" s="12"/>
      <c r="GP10086" s="12"/>
      <c r="GQ10086" s="12"/>
    </row>
    <row r="10087" spans="9:199" s="1" customFormat="1">
      <c r="I10087" s="3"/>
      <c r="P10087" s="59"/>
      <c r="Q10087" s="59"/>
      <c r="R10087" s="59"/>
      <c r="T10087" s="3"/>
      <c r="U10087" s="5"/>
      <c r="V10087" s="3"/>
      <c r="W10087" s="5"/>
      <c r="AE10087" s="7"/>
      <c r="AM10087" s="8"/>
      <c r="AT10087" s="9"/>
      <c r="GM10087" s="12"/>
      <c r="GN10087" s="12"/>
      <c r="GO10087" s="12"/>
      <c r="GP10087" s="12"/>
      <c r="GQ10087" s="12"/>
    </row>
    <row r="10088" spans="9:199" s="1" customFormat="1">
      <c r="I10088" s="3"/>
      <c r="P10088" s="59"/>
      <c r="Q10088" s="59"/>
      <c r="R10088" s="59"/>
      <c r="T10088" s="3"/>
      <c r="U10088" s="5"/>
      <c r="V10088" s="3"/>
      <c r="W10088" s="5"/>
      <c r="AE10088" s="7"/>
      <c r="AM10088" s="8"/>
      <c r="AT10088" s="9"/>
      <c r="GM10088" s="12"/>
      <c r="GN10088" s="12"/>
      <c r="GO10088" s="12"/>
      <c r="GP10088" s="12"/>
      <c r="GQ10088" s="12"/>
    </row>
    <row r="10089" spans="9:199" s="1" customFormat="1">
      <c r="I10089" s="3"/>
      <c r="P10089" s="59"/>
      <c r="Q10089" s="59"/>
      <c r="R10089" s="59"/>
      <c r="T10089" s="3"/>
      <c r="U10089" s="5"/>
      <c r="V10089" s="3"/>
      <c r="W10089" s="5"/>
      <c r="AE10089" s="7"/>
      <c r="AM10089" s="8"/>
      <c r="AT10089" s="9"/>
      <c r="GM10089" s="12"/>
      <c r="GN10089" s="12"/>
      <c r="GO10089" s="12"/>
      <c r="GP10089" s="12"/>
      <c r="GQ10089" s="12"/>
    </row>
    <row r="10090" spans="9:199" s="1" customFormat="1">
      <c r="I10090" s="3"/>
      <c r="P10090" s="59"/>
      <c r="Q10090" s="59"/>
      <c r="R10090" s="59"/>
      <c r="T10090" s="3"/>
      <c r="U10090" s="5"/>
      <c r="V10090" s="3"/>
      <c r="W10090" s="5"/>
      <c r="AE10090" s="7"/>
      <c r="AM10090" s="8"/>
      <c r="AT10090" s="9"/>
      <c r="GM10090" s="12"/>
      <c r="GN10090" s="12"/>
      <c r="GO10090" s="12"/>
      <c r="GP10090" s="12"/>
      <c r="GQ10090" s="12"/>
    </row>
    <row r="10091" spans="9:199" s="1" customFormat="1">
      <c r="I10091" s="3"/>
      <c r="P10091" s="59"/>
      <c r="Q10091" s="59"/>
      <c r="R10091" s="59"/>
      <c r="T10091" s="3"/>
      <c r="U10091" s="5"/>
      <c r="V10091" s="3"/>
      <c r="W10091" s="5"/>
      <c r="AE10091" s="7"/>
      <c r="AM10091" s="8"/>
      <c r="AT10091" s="9"/>
      <c r="GM10091" s="12"/>
      <c r="GN10091" s="12"/>
      <c r="GO10091" s="12"/>
      <c r="GP10091" s="12"/>
      <c r="GQ10091" s="12"/>
    </row>
    <row r="10092" spans="9:199" s="1" customFormat="1">
      <c r="I10092" s="3"/>
      <c r="P10092" s="59"/>
      <c r="Q10092" s="59"/>
      <c r="R10092" s="59"/>
      <c r="T10092" s="3"/>
      <c r="U10092" s="5"/>
      <c r="V10092" s="3"/>
      <c r="W10092" s="5"/>
      <c r="AE10092" s="7"/>
      <c r="AM10092" s="8"/>
      <c r="AT10092" s="9"/>
      <c r="GM10092" s="12"/>
      <c r="GN10092" s="12"/>
      <c r="GO10092" s="12"/>
      <c r="GP10092" s="12"/>
      <c r="GQ10092" s="12"/>
    </row>
    <row r="10093" spans="9:199" s="1" customFormat="1">
      <c r="I10093" s="3"/>
      <c r="P10093" s="59"/>
      <c r="Q10093" s="59"/>
      <c r="R10093" s="59"/>
      <c r="T10093" s="3"/>
      <c r="U10093" s="5"/>
      <c r="V10093" s="3"/>
      <c r="W10093" s="5"/>
      <c r="AE10093" s="7"/>
      <c r="AM10093" s="8"/>
      <c r="AT10093" s="9"/>
      <c r="GM10093" s="12"/>
      <c r="GN10093" s="12"/>
      <c r="GO10093" s="12"/>
      <c r="GP10093" s="12"/>
      <c r="GQ10093" s="12"/>
    </row>
    <row r="10094" spans="9:199" s="1" customFormat="1">
      <c r="I10094" s="3"/>
      <c r="P10094" s="59"/>
      <c r="Q10094" s="59"/>
      <c r="R10094" s="59"/>
      <c r="T10094" s="3"/>
      <c r="U10094" s="5"/>
      <c r="V10094" s="3"/>
      <c r="W10094" s="5"/>
      <c r="AE10094" s="7"/>
      <c r="AM10094" s="8"/>
      <c r="AT10094" s="9"/>
      <c r="GM10094" s="12"/>
      <c r="GN10094" s="12"/>
      <c r="GO10094" s="12"/>
      <c r="GP10094" s="12"/>
      <c r="GQ10094" s="12"/>
    </row>
    <row r="10095" spans="9:199" s="1" customFormat="1">
      <c r="I10095" s="3"/>
      <c r="P10095" s="59"/>
      <c r="Q10095" s="59"/>
      <c r="R10095" s="59"/>
      <c r="T10095" s="3"/>
      <c r="U10095" s="5"/>
      <c r="V10095" s="3"/>
      <c r="W10095" s="5"/>
      <c r="AE10095" s="7"/>
      <c r="AM10095" s="8"/>
      <c r="AT10095" s="9"/>
      <c r="GM10095" s="12"/>
      <c r="GN10095" s="12"/>
      <c r="GO10095" s="12"/>
      <c r="GP10095" s="12"/>
      <c r="GQ10095" s="12"/>
    </row>
    <row r="10096" spans="9:199" s="1" customFormat="1">
      <c r="I10096" s="3"/>
      <c r="P10096" s="59"/>
      <c r="Q10096" s="59"/>
      <c r="R10096" s="59"/>
      <c r="T10096" s="3"/>
      <c r="U10096" s="5"/>
      <c r="V10096" s="3"/>
      <c r="W10096" s="5"/>
      <c r="AE10096" s="7"/>
      <c r="AM10096" s="8"/>
      <c r="AT10096" s="9"/>
      <c r="GM10096" s="12"/>
      <c r="GN10096" s="12"/>
      <c r="GO10096" s="12"/>
      <c r="GP10096" s="12"/>
      <c r="GQ10096" s="12"/>
    </row>
    <row r="10097" spans="9:199" s="1" customFormat="1">
      <c r="I10097" s="3"/>
      <c r="P10097" s="59"/>
      <c r="Q10097" s="59"/>
      <c r="R10097" s="59"/>
      <c r="T10097" s="3"/>
      <c r="U10097" s="5"/>
      <c r="V10097" s="3"/>
      <c r="W10097" s="5"/>
      <c r="AE10097" s="7"/>
      <c r="AM10097" s="8"/>
      <c r="AT10097" s="9"/>
      <c r="GM10097" s="12"/>
      <c r="GN10097" s="12"/>
      <c r="GO10097" s="12"/>
      <c r="GP10097" s="12"/>
      <c r="GQ10097" s="12"/>
    </row>
    <row r="10098" spans="9:199" s="1" customFormat="1">
      <c r="I10098" s="3"/>
      <c r="P10098" s="59"/>
      <c r="Q10098" s="59"/>
      <c r="R10098" s="59"/>
      <c r="T10098" s="3"/>
      <c r="U10098" s="5"/>
      <c r="V10098" s="3"/>
      <c r="W10098" s="5"/>
      <c r="AE10098" s="7"/>
      <c r="AM10098" s="8"/>
      <c r="AT10098" s="9"/>
      <c r="GM10098" s="12"/>
      <c r="GN10098" s="12"/>
      <c r="GO10098" s="12"/>
      <c r="GP10098" s="12"/>
      <c r="GQ10098" s="12"/>
    </row>
    <row r="10099" spans="9:199" s="1" customFormat="1">
      <c r="I10099" s="3"/>
      <c r="P10099" s="59"/>
      <c r="Q10099" s="59"/>
      <c r="R10099" s="59"/>
      <c r="T10099" s="3"/>
      <c r="U10099" s="5"/>
      <c r="V10099" s="3"/>
      <c r="W10099" s="5"/>
      <c r="AE10099" s="7"/>
      <c r="AM10099" s="8"/>
      <c r="AT10099" s="9"/>
      <c r="GM10099" s="12"/>
      <c r="GN10099" s="12"/>
      <c r="GO10099" s="12"/>
      <c r="GP10099" s="12"/>
      <c r="GQ10099" s="12"/>
    </row>
    <row r="10100" spans="9:199" s="1" customFormat="1">
      <c r="I10100" s="3"/>
      <c r="P10100" s="59"/>
      <c r="Q10100" s="59"/>
      <c r="R10100" s="59"/>
      <c r="T10100" s="3"/>
      <c r="U10100" s="5"/>
      <c r="V10100" s="3"/>
      <c r="W10100" s="5"/>
      <c r="AE10100" s="7"/>
      <c r="AM10100" s="8"/>
      <c r="AT10100" s="9"/>
      <c r="GM10100" s="12"/>
      <c r="GN10100" s="12"/>
      <c r="GO10100" s="12"/>
      <c r="GP10100" s="12"/>
      <c r="GQ10100" s="12"/>
    </row>
    <row r="10101" spans="9:199" s="1" customFormat="1">
      <c r="I10101" s="3"/>
      <c r="P10101" s="59"/>
      <c r="Q10101" s="59"/>
      <c r="R10101" s="59"/>
      <c r="T10101" s="3"/>
      <c r="U10101" s="5"/>
      <c r="V10101" s="3"/>
      <c r="W10101" s="5"/>
      <c r="AE10101" s="7"/>
      <c r="AM10101" s="8"/>
      <c r="AT10101" s="9"/>
      <c r="GM10101" s="12"/>
      <c r="GN10101" s="12"/>
      <c r="GO10101" s="12"/>
      <c r="GP10101" s="12"/>
      <c r="GQ10101" s="12"/>
    </row>
    <row r="10102" spans="9:199" s="1" customFormat="1">
      <c r="I10102" s="3"/>
      <c r="P10102" s="59"/>
      <c r="Q10102" s="59"/>
      <c r="R10102" s="59"/>
      <c r="T10102" s="3"/>
      <c r="U10102" s="5"/>
      <c r="V10102" s="3"/>
      <c r="W10102" s="5"/>
      <c r="AE10102" s="7"/>
      <c r="AM10102" s="8"/>
      <c r="AT10102" s="9"/>
      <c r="GM10102" s="12"/>
      <c r="GN10102" s="12"/>
      <c r="GO10102" s="12"/>
      <c r="GP10102" s="12"/>
      <c r="GQ10102" s="12"/>
    </row>
    <row r="10103" spans="9:199" s="1" customFormat="1">
      <c r="I10103" s="3"/>
      <c r="P10103" s="59"/>
      <c r="Q10103" s="59"/>
      <c r="R10103" s="59"/>
      <c r="T10103" s="3"/>
      <c r="U10103" s="5"/>
      <c r="V10103" s="3"/>
      <c r="W10103" s="5"/>
      <c r="AE10103" s="7"/>
      <c r="AM10103" s="8"/>
      <c r="AT10103" s="9"/>
      <c r="GM10103" s="12"/>
      <c r="GN10103" s="12"/>
      <c r="GO10103" s="12"/>
      <c r="GP10103" s="12"/>
      <c r="GQ10103" s="12"/>
    </row>
    <row r="10104" spans="9:199" s="1" customFormat="1">
      <c r="I10104" s="3"/>
      <c r="P10104" s="59"/>
      <c r="Q10104" s="59"/>
      <c r="R10104" s="59"/>
      <c r="T10104" s="3"/>
      <c r="U10104" s="5"/>
      <c r="V10104" s="3"/>
      <c r="W10104" s="5"/>
      <c r="AE10104" s="7"/>
      <c r="AM10104" s="8"/>
      <c r="AT10104" s="9"/>
      <c r="GM10104" s="12"/>
      <c r="GN10104" s="12"/>
      <c r="GO10104" s="12"/>
      <c r="GP10104" s="12"/>
      <c r="GQ10104" s="12"/>
    </row>
    <row r="10105" spans="9:199" s="1" customFormat="1">
      <c r="I10105" s="3"/>
      <c r="P10105" s="59"/>
      <c r="Q10105" s="59"/>
      <c r="R10105" s="59"/>
      <c r="T10105" s="3"/>
      <c r="U10105" s="5"/>
      <c r="V10105" s="3"/>
      <c r="W10105" s="5"/>
      <c r="AE10105" s="7"/>
      <c r="AM10105" s="8"/>
      <c r="AT10105" s="9"/>
      <c r="GM10105" s="12"/>
      <c r="GN10105" s="12"/>
      <c r="GO10105" s="12"/>
      <c r="GP10105" s="12"/>
      <c r="GQ10105" s="12"/>
    </row>
    <row r="10106" spans="9:199" s="1" customFormat="1">
      <c r="I10106" s="3"/>
      <c r="P10106" s="59"/>
      <c r="Q10106" s="59"/>
      <c r="R10106" s="59"/>
      <c r="T10106" s="3"/>
      <c r="U10106" s="5"/>
      <c r="V10106" s="3"/>
      <c r="W10106" s="5"/>
      <c r="AE10106" s="7"/>
      <c r="AM10106" s="8"/>
      <c r="AT10106" s="9"/>
      <c r="GM10106" s="12"/>
      <c r="GN10106" s="12"/>
      <c r="GO10106" s="12"/>
      <c r="GP10106" s="12"/>
      <c r="GQ10106" s="12"/>
    </row>
    <row r="10107" spans="9:199" s="1" customFormat="1">
      <c r="I10107" s="3"/>
      <c r="P10107" s="59"/>
      <c r="Q10107" s="59"/>
      <c r="R10107" s="59"/>
      <c r="T10107" s="3"/>
      <c r="U10107" s="5"/>
      <c r="V10107" s="3"/>
      <c r="W10107" s="5"/>
      <c r="AE10107" s="7"/>
      <c r="AM10107" s="8"/>
      <c r="AT10107" s="9"/>
      <c r="GM10107" s="12"/>
      <c r="GN10107" s="12"/>
      <c r="GO10107" s="12"/>
      <c r="GP10107" s="12"/>
      <c r="GQ10107" s="12"/>
    </row>
    <row r="10108" spans="9:199" s="1" customFormat="1">
      <c r="I10108" s="3"/>
      <c r="P10108" s="59"/>
      <c r="Q10108" s="59"/>
      <c r="R10108" s="59"/>
      <c r="T10108" s="3"/>
      <c r="U10108" s="5"/>
      <c r="V10108" s="3"/>
      <c r="W10108" s="5"/>
      <c r="AE10108" s="7"/>
      <c r="AM10108" s="8"/>
      <c r="AT10108" s="9"/>
      <c r="GM10108" s="12"/>
      <c r="GN10108" s="12"/>
      <c r="GO10108" s="12"/>
      <c r="GP10108" s="12"/>
      <c r="GQ10108" s="12"/>
    </row>
    <row r="10109" spans="9:199" s="1" customFormat="1">
      <c r="I10109" s="3"/>
      <c r="P10109" s="59"/>
      <c r="Q10109" s="59"/>
      <c r="R10109" s="59"/>
      <c r="T10109" s="3"/>
      <c r="U10109" s="5"/>
      <c r="V10109" s="3"/>
      <c r="W10109" s="5"/>
      <c r="AE10109" s="7"/>
      <c r="AM10109" s="8"/>
      <c r="AT10109" s="9"/>
      <c r="GM10109" s="12"/>
      <c r="GN10109" s="12"/>
      <c r="GO10109" s="12"/>
      <c r="GP10109" s="12"/>
      <c r="GQ10109" s="12"/>
    </row>
    <row r="10110" spans="9:199" s="1" customFormat="1">
      <c r="I10110" s="3"/>
      <c r="P10110" s="59"/>
      <c r="Q10110" s="59"/>
      <c r="R10110" s="59"/>
      <c r="T10110" s="3"/>
      <c r="U10110" s="5"/>
      <c r="V10110" s="3"/>
      <c r="W10110" s="5"/>
      <c r="AE10110" s="7"/>
      <c r="AM10110" s="8"/>
      <c r="AT10110" s="9"/>
      <c r="GM10110" s="12"/>
      <c r="GN10110" s="12"/>
      <c r="GO10110" s="12"/>
      <c r="GP10110" s="12"/>
      <c r="GQ10110" s="12"/>
    </row>
    <row r="10111" spans="9:199" s="1" customFormat="1">
      <c r="I10111" s="3"/>
      <c r="P10111" s="59"/>
      <c r="Q10111" s="59"/>
      <c r="R10111" s="59"/>
      <c r="T10111" s="3"/>
      <c r="U10111" s="5"/>
      <c r="V10111" s="3"/>
      <c r="W10111" s="5"/>
      <c r="AE10111" s="7"/>
      <c r="AM10111" s="8"/>
      <c r="AT10111" s="9"/>
      <c r="GM10111" s="12"/>
      <c r="GN10111" s="12"/>
      <c r="GO10111" s="12"/>
      <c r="GP10111" s="12"/>
      <c r="GQ10111" s="12"/>
    </row>
    <row r="10112" spans="9:199" s="1" customFormat="1">
      <c r="I10112" s="3"/>
      <c r="P10112" s="59"/>
      <c r="Q10112" s="59"/>
      <c r="R10112" s="59"/>
      <c r="T10112" s="3"/>
      <c r="U10112" s="5"/>
      <c r="V10112" s="3"/>
      <c r="W10112" s="5"/>
      <c r="AE10112" s="7"/>
      <c r="AM10112" s="8"/>
      <c r="AT10112" s="9"/>
      <c r="GM10112" s="12"/>
      <c r="GN10112" s="12"/>
      <c r="GO10112" s="12"/>
      <c r="GP10112" s="12"/>
      <c r="GQ10112" s="12"/>
    </row>
    <row r="10113" spans="9:199" s="1" customFormat="1">
      <c r="I10113" s="3"/>
      <c r="P10113" s="59"/>
      <c r="Q10113" s="59"/>
      <c r="R10113" s="59"/>
      <c r="T10113" s="3"/>
      <c r="U10113" s="5"/>
      <c r="V10113" s="3"/>
      <c r="W10113" s="5"/>
      <c r="AE10113" s="7"/>
      <c r="AM10113" s="8"/>
      <c r="AT10113" s="9"/>
      <c r="GM10113" s="12"/>
      <c r="GN10113" s="12"/>
      <c r="GO10113" s="12"/>
      <c r="GP10113" s="12"/>
      <c r="GQ10113" s="12"/>
    </row>
    <row r="10114" spans="9:199" s="1" customFormat="1">
      <c r="I10114" s="3"/>
      <c r="P10114" s="59"/>
      <c r="Q10114" s="59"/>
      <c r="R10114" s="59"/>
      <c r="T10114" s="3"/>
      <c r="U10114" s="5"/>
      <c r="V10114" s="3"/>
      <c r="W10114" s="5"/>
      <c r="AE10114" s="7"/>
      <c r="AM10114" s="8"/>
      <c r="AT10114" s="9"/>
      <c r="GM10114" s="12"/>
      <c r="GN10114" s="12"/>
      <c r="GO10114" s="12"/>
      <c r="GP10114" s="12"/>
      <c r="GQ10114" s="12"/>
    </row>
    <row r="10115" spans="9:199" s="1" customFormat="1">
      <c r="I10115" s="3"/>
      <c r="P10115" s="59"/>
      <c r="Q10115" s="59"/>
      <c r="R10115" s="59"/>
      <c r="T10115" s="3"/>
      <c r="U10115" s="5"/>
      <c r="V10115" s="3"/>
      <c r="W10115" s="5"/>
      <c r="AE10115" s="7"/>
      <c r="AM10115" s="8"/>
      <c r="AT10115" s="9"/>
      <c r="GM10115" s="12"/>
      <c r="GN10115" s="12"/>
      <c r="GO10115" s="12"/>
      <c r="GP10115" s="12"/>
      <c r="GQ10115" s="12"/>
    </row>
    <row r="10116" spans="9:199" s="1" customFormat="1">
      <c r="I10116" s="3"/>
      <c r="P10116" s="59"/>
      <c r="Q10116" s="59"/>
      <c r="R10116" s="59"/>
      <c r="T10116" s="3"/>
      <c r="U10116" s="5"/>
      <c r="V10116" s="3"/>
      <c r="W10116" s="5"/>
      <c r="AE10116" s="7"/>
      <c r="AM10116" s="8"/>
      <c r="AT10116" s="9"/>
      <c r="GM10116" s="12"/>
      <c r="GN10116" s="12"/>
      <c r="GO10116" s="12"/>
      <c r="GP10116" s="12"/>
      <c r="GQ10116" s="12"/>
    </row>
    <row r="10117" spans="9:199" s="1" customFormat="1">
      <c r="I10117" s="3"/>
      <c r="P10117" s="59"/>
      <c r="Q10117" s="59"/>
      <c r="R10117" s="59"/>
      <c r="T10117" s="3"/>
      <c r="U10117" s="5"/>
      <c r="V10117" s="3"/>
      <c r="W10117" s="5"/>
      <c r="AE10117" s="7"/>
      <c r="AM10117" s="8"/>
      <c r="AT10117" s="9"/>
      <c r="GM10117" s="12"/>
      <c r="GN10117" s="12"/>
      <c r="GO10117" s="12"/>
      <c r="GP10117" s="12"/>
      <c r="GQ10117" s="12"/>
    </row>
    <row r="10118" spans="9:199" s="1" customFormat="1">
      <c r="I10118" s="3"/>
      <c r="P10118" s="59"/>
      <c r="Q10118" s="59"/>
      <c r="R10118" s="59"/>
      <c r="T10118" s="3"/>
      <c r="U10118" s="5"/>
      <c r="V10118" s="3"/>
      <c r="W10118" s="5"/>
      <c r="AE10118" s="7"/>
      <c r="AM10118" s="8"/>
      <c r="AT10118" s="9"/>
      <c r="GM10118" s="12"/>
      <c r="GN10118" s="12"/>
      <c r="GO10118" s="12"/>
      <c r="GP10118" s="12"/>
      <c r="GQ10118" s="12"/>
    </row>
    <row r="10119" spans="9:199" s="1" customFormat="1">
      <c r="I10119" s="3"/>
      <c r="P10119" s="59"/>
      <c r="Q10119" s="59"/>
      <c r="R10119" s="59"/>
      <c r="T10119" s="3"/>
      <c r="U10119" s="5"/>
      <c r="V10119" s="3"/>
      <c r="W10119" s="5"/>
      <c r="AE10119" s="7"/>
      <c r="AM10119" s="8"/>
      <c r="AT10119" s="9"/>
      <c r="GM10119" s="12"/>
      <c r="GN10119" s="12"/>
      <c r="GO10119" s="12"/>
      <c r="GP10119" s="12"/>
      <c r="GQ10119" s="12"/>
    </row>
    <row r="10120" spans="9:199" s="1" customFormat="1">
      <c r="I10120" s="3"/>
      <c r="P10120" s="59"/>
      <c r="Q10120" s="59"/>
      <c r="R10120" s="59"/>
      <c r="T10120" s="3"/>
      <c r="U10120" s="5"/>
      <c r="V10120" s="3"/>
      <c r="W10120" s="5"/>
      <c r="AE10120" s="7"/>
      <c r="AM10120" s="8"/>
      <c r="AT10120" s="9"/>
      <c r="GM10120" s="12"/>
      <c r="GN10120" s="12"/>
      <c r="GO10120" s="12"/>
      <c r="GP10120" s="12"/>
      <c r="GQ10120" s="12"/>
    </row>
    <row r="10121" spans="9:199" s="1" customFormat="1">
      <c r="I10121" s="3"/>
      <c r="P10121" s="59"/>
      <c r="Q10121" s="59"/>
      <c r="R10121" s="59"/>
      <c r="T10121" s="3"/>
      <c r="U10121" s="5"/>
      <c r="V10121" s="3"/>
      <c r="W10121" s="5"/>
      <c r="AE10121" s="7"/>
      <c r="AM10121" s="8"/>
      <c r="AT10121" s="9"/>
      <c r="GM10121" s="12"/>
      <c r="GN10121" s="12"/>
      <c r="GO10121" s="12"/>
      <c r="GP10121" s="12"/>
      <c r="GQ10121" s="12"/>
    </row>
    <row r="10122" spans="9:199" s="1" customFormat="1">
      <c r="I10122" s="3"/>
      <c r="P10122" s="59"/>
      <c r="Q10122" s="59"/>
      <c r="R10122" s="59"/>
      <c r="T10122" s="3"/>
      <c r="U10122" s="5"/>
      <c r="V10122" s="3"/>
      <c r="W10122" s="5"/>
      <c r="AE10122" s="7"/>
      <c r="AM10122" s="8"/>
      <c r="AT10122" s="9"/>
      <c r="GM10122" s="12"/>
      <c r="GN10122" s="12"/>
      <c r="GO10122" s="12"/>
      <c r="GP10122" s="12"/>
      <c r="GQ10122" s="12"/>
    </row>
    <row r="10123" spans="9:199" s="1" customFormat="1">
      <c r="I10123" s="3"/>
      <c r="P10123" s="59"/>
      <c r="Q10123" s="59"/>
      <c r="R10123" s="59"/>
      <c r="T10123" s="3"/>
      <c r="U10123" s="5"/>
      <c r="V10123" s="3"/>
      <c r="W10123" s="5"/>
      <c r="AE10123" s="7"/>
      <c r="AM10123" s="8"/>
      <c r="AT10123" s="9"/>
      <c r="GM10123" s="12"/>
      <c r="GN10123" s="12"/>
      <c r="GO10123" s="12"/>
      <c r="GP10123" s="12"/>
      <c r="GQ10123" s="12"/>
    </row>
    <row r="10124" spans="9:199" s="1" customFormat="1">
      <c r="I10124" s="3"/>
      <c r="P10124" s="59"/>
      <c r="Q10124" s="59"/>
      <c r="R10124" s="59"/>
      <c r="T10124" s="3"/>
      <c r="U10124" s="5"/>
      <c r="V10124" s="3"/>
      <c r="W10124" s="5"/>
      <c r="AE10124" s="7"/>
      <c r="AM10124" s="8"/>
      <c r="AT10124" s="9"/>
      <c r="GM10124" s="12"/>
      <c r="GN10124" s="12"/>
      <c r="GO10124" s="12"/>
      <c r="GP10124" s="12"/>
      <c r="GQ10124" s="12"/>
    </row>
    <row r="10125" spans="9:199" s="1" customFormat="1">
      <c r="I10125" s="3"/>
      <c r="P10125" s="59"/>
      <c r="Q10125" s="59"/>
      <c r="R10125" s="59"/>
      <c r="T10125" s="3"/>
      <c r="U10125" s="5"/>
      <c r="V10125" s="3"/>
      <c r="W10125" s="5"/>
      <c r="AE10125" s="7"/>
      <c r="AM10125" s="8"/>
      <c r="AT10125" s="9"/>
      <c r="GM10125" s="12"/>
      <c r="GN10125" s="12"/>
      <c r="GO10125" s="12"/>
      <c r="GP10125" s="12"/>
      <c r="GQ10125" s="12"/>
    </row>
    <row r="10126" spans="9:199" s="1" customFormat="1">
      <c r="I10126" s="3"/>
      <c r="P10126" s="59"/>
      <c r="Q10126" s="59"/>
      <c r="R10126" s="59"/>
      <c r="T10126" s="3"/>
      <c r="U10126" s="5"/>
      <c r="V10126" s="3"/>
      <c r="W10126" s="5"/>
      <c r="AE10126" s="7"/>
      <c r="AM10126" s="8"/>
      <c r="AT10126" s="9"/>
      <c r="GM10126" s="12"/>
      <c r="GN10126" s="12"/>
      <c r="GO10126" s="12"/>
      <c r="GP10126" s="12"/>
      <c r="GQ10126" s="12"/>
    </row>
    <row r="10127" spans="9:199" s="1" customFormat="1">
      <c r="I10127" s="3"/>
      <c r="P10127" s="59"/>
      <c r="Q10127" s="59"/>
      <c r="R10127" s="59"/>
      <c r="T10127" s="3"/>
      <c r="U10127" s="5"/>
      <c r="V10127" s="3"/>
      <c r="W10127" s="5"/>
      <c r="AE10127" s="7"/>
      <c r="AM10127" s="8"/>
      <c r="AT10127" s="9"/>
      <c r="GM10127" s="12"/>
      <c r="GN10127" s="12"/>
      <c r="GO10127" s="12"/>
      <c r="GP10127" s="12"/>
      <c r="GQ10127" s="12"/>
    </row>
    <row r="10128" spans="9:199" s="1" customFormat="1">
      <c r="I10128" s="3"/>
      <c r="P10128" s="59"/>
      <c r="Q10128" s="59"/>
      <c r="R10128" s="59"/>
      <c r="T10128" s="3"/>
      <c r="U10128" s="5"/>
      <c r="V10128" s="3"/>
      <c r="W10128" s="5"/>
      <c r="AE10128" s="7"/>
      <c r="AM10128" s="8"/>
      <c r="AT10128" s="9"/>
      <c r="GM10128" s="12"/>
      <c r="GN10128" s="12"/>
      <c r="GO10128" s="12"/>
      <c r="GP10128" s="12"/>
      <c r="GQ10128" s="12"/>
    </row>
    <row r="10129" spans="9:199" s="1" customFormat="1">
      <c r="I10129" s="3"/>
      <c r="P10129" s="59"/>
      <c r="Q10129" s="59"/>
      <c r="R10129" s="59"/>
      <c r="T10129" s="3"/>
      <c r="U10129" s="5"/>
      <c r="V10129" s="3"/>
      <c r="W10129" s="5"/>
      <c r="AE10129" s="7"/>
      <c r="AM10129" s="8"/>
      <c r="AT10129" s="9"/>
      <c r="GM10129" s="12"/>
      <c r="GN10129" s="12"/>
      <c r="GO10129" s="12"/>
      <c r="GP10129" s="12"/>
      <c r="GQ10129" s="12"/>
    </row>
    <row r="10130" spans="9:199" s="1" customFormat="1">
      <c r="I10130" s="3"/>
      <c r="P10130" s="59"/>
      <c r="Q10130" s="59"/>
      <c r="R10130" s="59"/>
      <c r="T10130" s="3"/>
      <c r="U10130" s="5"/>
      <c r="V10130" s="3"/>
      <c r="W10130" s="5"/>
      <c r="AE10130" s="7"/>
      <c r="AM10130" s="8"/>
      <c r="AT10130" s="9"/>
      <c r="GM10130" s="12"/>
      <c r="GN10130" s="12"/>
      <c r="GO10130" s="12"/>
      <c r="GP10130" s="12"/>
      <c r="GQ10130" s="12"/>
    </row>
    <row r="10131" spans="9:199" s="1" customFormat="1">
      <c r="I10131" s="3"/>
      <c r="P10131" s="59"/>
      <c r="Q10131" s="59"/>
      <c r="R10131" s="59"/>
      <c r="T10131" s="3"/>
      <c r="U10131" s="5"/>
      <c r="V10131" s="3"/>
      <c r="W10131" s="5"/>
      <c r="AE10131" s="7"/>
      <c r="AM10131" s="8"/>
      <c r="AT10131" s="9"/>
      <c r="GM10131" s="12"/>
      <c r="GN10131" s="12"/>
      <c r="GO10131" s="12"/>
      <c r="GP10131" s="12"/>
      <c r="GQ10131" s="12"/>
    </row>
    <row r="10132" spans="9:199" s="1" customFormat="1">
      <c r="I10132" s="3"/>
      <c r="P10132" s="59"/>
      <c r="Q10132" s="59"/>
      <c r="R10132" s="59"/>
      <c r="T10132" s="3"/>
      <c r="U10132" s="5"/>
      <c r="V10132" s="3"/>
      <c r="W10132" s="5"/>
      <c r="AE10132" s="7"/>
      <c r="AM10132" s="8"/>
      <c r="AT10132" s="9"/>
      <c r="GM10132" s="12"/>
      <c r="GN10132" s="12"/>
      <c r="GO10132" s="12"/>
      <c r="GP10132" s="12"/>
      <c r="GQ10132" s="12"/>
    </row>
    <row r="10133" spans="9:199" s="1" customFormat="1">
      <c r="I10133" s="3"/>
      <c r="P10133" s="59"/>
      <c r="Q10133" s="59"/>
      <c r="R10133" s="59"/>
      <c r="T10133" s="3"/>
      <c r="U10133" s="5"/>
      <c r="V10133" s="3"/>
      <c r="W10133" s="5"/>
      <c r="AE10133" s="7"/>
      <c r="AM10133" s="8"/>
      <c r="AT10133" s="9"/>
      <c r="GM10133" s="12"/>
      <c r="GN10133" s="12"/>
      <c r="GO10133" s="12"/>
      <c r="GP10133" s="12"/>
      <c r="GQ10133" s="12"/>
    </row>
    <row r="10134" spans="9:199" s="1" customFormat="1">
      <c r="I10134" s="3"/>
      <c r="P10134" s="59"/>
      <c r="Q10134" s="59"/>
      <c r="R10134" s="59"/>
      <c r="T10134" s="3"/>
      <c r="U10134" s="5"/>
      <c r="V10134" s="3"/>
      <c r="W10134" s="5"/>
      <c r="AE10134" s="7"/>
      <c r="AM10134" s="8"/>
      <c r="AT10134" s="9"/>
      <c r="GM10134" s="12"/>
      <c r="GN10134" s="12"/>
      <c r="GO10134" s="12"/>
      <c r="GP10134" s="12"/>
      <c r="GQ10134" s="12"/>
    </row>
    <row r="10135" spans="9:199" s="1" customFormat="1">
      <c r="I10135" s="3"/>
      <c r="P10135" s="59"/>
      <c r="Q10135" s="59"/>
      <c r="R10135" s="59"/>
      <c r="T10135" s="3"/>
      <c r="U10135" s="5"/>
      <c r="V10135" s="3"/>
      <c r="W10135" s="5"/>
      <c r="AE10135" s="7"/>
      <c r="AM10135" s="8"/>
      <c r="AT10135" s="9"/>
      <c r="GM10135" s="12"/>
      <c r="GN10135" s="12"/>
      <c r="GO10135" s="12"/>
      <c r="GP10135" s="12"/>
      <c r="GQ10135" s="12"/>
    </row>
    <row r="10136" spans="9:199" s="1" customFormat="1">
      <c r="I10136" s="3"/>
      <c r="P10136" s="59"/>
      <c r="Q10136" s="59"/>
      <c r="R10136" s="59"/>
      <c r="T10136" s="3"/>
      <c r="U10136" s="5"/>
      <c r="V10136" s="3"/>
      <c r="W10136" s="5"/>
      <c r="AE10136" s="7"/>
      <c r="AM10136" s="8"/>
      <c r="AT10136" s="9"/>
      <c r="GM10136" s="12"/>
      <c r="GN10136" s="12"/>
      <c r="GO10136" s="12"/>
      <c r="GP10136" s="12"/>
      <c r="GQ10136" s="12"/>
    </row>
    <row r="10137" spans="9:199" s="1" customFormat="1">
      <c r="I10137" s="3"/>
      <c r="P10137" s="59"/>
      <c r="Q10137" s="59"/>
      <c r="R10137" s="59"/>
      <c r="T10137" s="3"/>
      <c r="U10137" s="5"/>
      <c r="V10137" s="3"/>
      <c r="W10137" s="5"/>
      <c r="AE10137" s="7"/>
      <c r="AM10137" s="8"/>
      <c r="AT10137" s="9"/>
      <c r="GM10137" s="12"/>
      <c r="GN10137" s="12"/>
      <c r="GO10137" s="12"/>
      <c r="GP10137" s="12"/>
      <c r="GQ10137" s="12"/>
    </row>
    <row r="10138" spans="9:199" s="1" customFormat="1">
      <c r="I10138" s="3"/>
      <c r="P10138" s="59"/>
      <c r="Q10138" s="59"/>
      <c r="R10138" s="59"/>
      <c r="T10138" s="3"/>
      <c r="U10138" s="5"/>
      <c r="V10138" s="3"/>
      <c r="W10138" s="5"/>
      <c r="AE10138" s="7"/>
      <c r="AM10138" s="8"/>
      <c r="AT10138" s="9"/>
      <c r="GM10138" s="12"/>
      <c r="GN10138" s="12"/>
      <c r="GO10138" s="12"/>
      <c r="GP10138" s="12"/>
      <c r="GQ10138" s="12"/>
    </row>
    <row r="10139" spans="9:199" s="1" customFormat="1">
      <c r="I10139" s="3"/>
      <c r="P10139" s="59"/>
      <c r="Q10139" s="59"/>
      <c r="R10139" s="59"/>
      <c r="T10139" s="3"/>
      <c r="U10139" s="5"/>
      <c r="V10139" s="3"/>
      <c r="W10139" s="5"/>
      <c r="AE10139" s="7"/>
      <c r="AM10139" s="8"/>
      <c r="AT10139" s="9"/>
      <c r="GM10139" s="12"/>
      <c r="GN10139" s="12"/>
      <c r="GO10139" s="12"/>
      <c r="GP10139" s="12"/>
      <c r="GQ10139" s="12"/>
    </row>
    <row r="10140" spans="9:199" s="1" customFormat="1">
      <c r="I10140" s="3"/>
      <c r="P10140" s="59"/>
      <c r="Q10140" s="59"/>
      <c r="R10140" s="59"/>
      <c r="T10140" s="3"/>
      <c r="U10140" s="5"/>
      <c r="V10140" s="3"/>
      <c r="W10140" s="5"/>
      <c r="AE10140" s="7"/>
      <c r="AM10140" s="8"/>
      <c r="AT10140" s="9"/>
      <c r="GM10140" s="12"/>
      <c r="GN10140" s="12"/>
      <c r="GO10140" s="12"/>
      <c r="GP10140" s="12"/>
      <c r="GQ10140" s="12"/>
    </row>
    <row r="10141" spans="9:199" s="1" customFormat="1">
      <c r="I10141" s="3"/>
      <c r="P10141" s="59"/>
      <c r="Q10141" s="59"/>
      <c r="R10141" s="59"/>
      <c r="T10141" s="3"/>
      <c r="U10141" s="5"/>
      <c r="V10141" s="3"/>
      <c r="W10141" s="5"/>
      <c r="AE10141" s="7"/>
      <c r="AM10141" s="8"/>
      <c r="AT10141" s="9"/>
      <c r="GM10141" s="12"/>
      <c r="GN10141" s="12"/>
      <c r="GO10141" s="12"/>
      <c r="GP10141" s="12"/>
      <c r="GQ10141" s="12"/>
    </row>
    <row r="10142" spans="9:199" s="1" customFormat="1">
      <c r="I10142" s="3"/>
      <c r="P10142" s="59"/>
      <c r="Q10142" s="59"/>
      <c r="R10142" s="59"/>
      <c r="T10142" s="3"/>
      <c r="U10142" s="5"/>
      <c r="V10142" s="3"/>
      <c r="W10142" s="5"/>
      <c r="AE10142" s="7"/>
      <c r="AM10142" s="8"/>
      <c r="AT10142" s="9"/>
      <c r="GM10142" s="12"/>
      <c r="GN10142" s="12"/>
      <c r="GO10142" s="12"/>
      <c r="GP10142" s="12"/>
      <c r="GQ10142" s="12"/>
    </row>
    <row r="10143" spans="9:199" s="1" customFormat="1">
      <c r="I10143" s="3"/>
      <c r="P10143" s="59"/>
      <c r="Q10143" s="59"/>
      <c r="R10143" s="59"/>
      <c r="T10143" s="3"/>
      <c r="U10143" s="5"/>
      <c r="V10143" s="3"/>
      <c r="W10143" s="5"/>
      <c r="AE10143" s="7"/>
      <c r="AM10143" s="8"/>
      <c r="AT10143" s="9"/>
      <c r="GM10143" s="12"/>
      <c r="GN10143" s="12"/>
      <c r="GO10143" s="12"/>
      <c r="GP10143" s="12"/>
      <c r="GQ10143" s="12"/>
    </row>
    <row r="10144" spans="9:199" s="1" customFormat="1">
      <c r="I10144" s="3"/>
      <c r="P10144" s="59"/>
      <c r="Q10144" s="59"/>
      <c r="R10144" s="59"/>
      <c r="T10144" s="3"/>
      <c r="U10144" s="5"/>
      <c r="V10144" s="3"/>
      <c r="W10144" s="5"/>
      <c r="AE10144" s="7"/>
      <c r="AM10144" s="8"/>
      <c r="AT10144" s="9"/>
      <c r="GM10144" s="12"/>
      <c r="GN10144" s="12"/>
      <c r="GO10144" s="12"/>
      <c r="GP10144" s="12"/>
      <c r="GQ10144" s="12"/>
    </row>
    <row r="10145" spans="9:199" s="1" customFormat="1">
      <c r="I10145" s="3"/>
      <c r="P10145" s="59"/>
      <c r="Q10145" s="59"/>
      <c r="R10145" s="59"/>
      <c r="T10145" s="3"/>
      <c r="U10145" s="5"/>
      <c r="V10145" s="3"/>
      <c r="W10145" s="5"/>
      <c r="AE10145" s="7"/>
      <c r="AM10145" s="8"/>
      <c r="AT10145" s="9"/>
      <c r="GM10145" s="12"/>
      <c r="GN10145" s="12"/>
      <c r="GO10145" s="12"/>
      <c r="GP10145" s="12"/>
      <c r="GQ10145" s="12"/>
    </row>
    <row r="10146" spans="9:199" s="1" customFormat="1">
      <c r="I10146" s="3"/>
      <c r="P10146" s="59"/>
      <c r="Q10146" s="59"/>
      <c r="R10146" s="59"/>
      <c r="T10146" s="3"/>
      <c r="U10146" s="5"/>
      <c r="V10146" s="3"/>
      <c r="W10146" s="5"/>
      <c r="AE10146" s="7"/>
      <c r="AM10146" s="8"/>
      <c r="AT10146" s="9"/>
      <c r="GM10146" s="12"/>
      <c r="GN10146" s="12"/>
      <c r="GO10146" s="12"/>
      <c r="GP10146" s="12"/>
      <c r="GQ10146" s="12"/>
    </row>
    <row r="10147" spans="9:199" s="1" customFormat="1">
      <c r="I10147" s="3"/>
      <c r="P10147" s="59"/>
      <c r="Q10147" s="59"/>
      <c r="R10147" s="59"/>
      <c r="T10147" s="3"/>
      <c r="U10147" s="5"/>
      <c r="V10147" s="3"/>
      <c r="W10147" s="5"/>
      <c r="AE10147" s="7"/>
      <c r="AM10147" s="8"/>
      <c r="AT10147" s="9"/>
      <c r="GM10147" s="12"/>
      <c r="GN10147" s="12"/>
      <c r="GO10147" s="12"/>
      <c r="GP10147" s="12"/>
      <c r="GQ10147" s="12"/>
    </row>
    <row r="10148" spans="9:199" s="1" customFormat="1">
      <c r="I10148" s="3"/>
      <c r="P10148" s="59"/>
      <c r="Q10148" s="59"/>
      <c r="R10148" s="59"/>
      <c r="T10148" s="3"/>
      <c r="U10148" s="5"/>
      <c r="V10148" s="3"/>
      <c r="W10148" s="5"/>
      <c r="AE10148" s="7"/>
      <c r="AM10148" s="8"/>
      <c r="AT10148" s="9"/>
      <c r="GM10148" s="12"/>
      <c r="GN10148" s="12"/>
      <c r="GO10148" s="12"/>
      <c r="GP10148" s="12"/>
      <c r="GQ10148" s="12"/>
    </row>
    <row r="10149" spans="9:199" s="1" customFormat="1">
      <c r="I10149" s="3"/>
      <c r="P10149" s="59"/>
      <c r="Q10149" s="59"/>
      <c r="R10149" s="59"/>
      <c r="T10149" s="3"/>
      <c r="U10149" s="5"/>
      <c r="V10149" s="3"/>
      <c r="W10149" s="5"/>
      <c r="AE10149" s="7"/>
      <c r="AM10149" s="8"/>
      <c r="AT10149" s="9"/>
      <c r="GM10149" s="12"/>
      <c r="GN10149" s="12"/>
      <c r="GO10149" s="12"/>
      <c r="GP10149" s="12"/>
      <c r="GQ10149" s="12"/>
    </row>
    <row r="10150" spans="9:199" s="1" customFormat="1">
      <c r="I10150" s="3"/>
      <c r="P10150" s="59"/>
      <c r="Q10150" s="59"/>
      <c r="R10150" s="59"/>
      <c r="T10150" s="3"/>
      <c r="U10150" s="5"/>
      <c r="V10150" s="3"/>
      <c r="W10150" s="5"/>
      <c r="AE10150" s="7"/>
      <c r="AM10150" s="8"/>
      <c r="AT10150" s="9"/>
      <c r="GM10150" s="12"/>
      <c r="GN10150" s="12"/>
      <c r="GO10150" s="12"/>
      <c r="GP10150" s="12"/>
      <c r="GQ10150" s="12"/>
    </row>
    <row r="10151" spans="9:199" s="1" customFormat="1">
      <c r="I10151" s="3"/>
      <c r="P10151" s="59"/>
      <c r="Q10151" s="59"/>
      <c r="R10151" s="59"/>
      <c r="T10151" s="3"/>
      <c r="U10151" s="5"/>
      <c r="V10151" s="3"/>
      <c r="W10151" s="5"/>
      <c r="AE10151" s="7"/>
      <c r="AM10151" s="8"/>
      <c r="AT10151" s="9"/>
      <c r="GM10151" s="12"/>
      <c r="GN10151" s="12"/>
      <c r="GO10151" s="12"/>
      <c r="GP10151" s="12"/>
      <c r="GQ10151" s="12"/>
    </row>
    <row r="10152" spans="9:199" s="1" customFormat="1">
      <c r="I10152" s="3"/>
      <c r="P10152" s="59"/>
      <c r="Q10152" s="59"/>
      <c r="R10152" s="59"/>
      <c r="T10152" s="3"/>
      <c r="U10152" s="5"/>
      <c r="V10152" s="3"/>
      <c r="W10152" s="5"/>
      <c r="AE10152" s="7"/>
      <c r="AM10152" s="8"/>
      <c r="AT10152" s="9"/>
      <c r="GM10152" s="12"/>
      <c r="GN10152" s="12"/>
      <c r="GO10152" s="12"/>
      <c r="GP10152" s="12"/>
      <c r="GQ10152" s="12"/>
    </row>
    <row r="10153" spans="9:199" s="1" customFormat="1">
      <c r="I10153" s="3"/>
      <c r="P10153" s="59"/>
      <c r="Q10153" s="59"/>
      <c r="R10153" s="59"/>
      <c r="T10153" s="3"/>
      <c r="U10153" s="5"/>
      <c r="V10153" s="3"/>
      <c r="W10153" s="5"/>
      <c r="AE10153" s="7"/>
      <c r="AM10153" s="8"/>
      <c r="AT10153" s="9"/>
      <c r="GM10153" s="12"/>
      <c r="GN10153" s="12"/>
      <c r="GO10153" s="12"/>
      <c r="GP10153" s="12"/>
      <c r="GQ10153" s="12"/>
    </row>
    <row r="10154" spans="9:199" s="1" customFormat="1">
      <c r="I10154" s="3"/>
      <c r="P10154" s="59"/>
      <c r="Q10154" s="59"/>
      <c r="R10154" s="59"/>
      <c r="T10154" s="3"/>
      <c r="U10154" s="5"/>
      <c r="V10154" s="3"/>
      <c r="W10154" s="5"/>
      <c r="AE10154" s="7"/>
      <c r="AM10154" s="8"/>
      <c r="AT10154" s="9"/>
      <c r="GM10154" s="12"/>
      <c r="GN10154" s="12"/>
      <c r="GO10154" s="12"/>
      <c r="GP10154" s="12"/>
      <c r="GQ10154" s="12"/>
    </row>
    <row r="10155" spans="9:199" s="1" customFormat="1">
      <c r="I10155" s="3"/>
      <c r="P10155" s="59"/>
      <c r="Q10155" s="59"/>
      <c r="R10155" s="59"/>
      <c r="T10155" s="3"/>
      <c r="U10155" s="5"/>
      <c r="V10155" s="3"/>
      <c r="W10155" s="5"/>
      <c r="AE10155" s="7"/>
      <c r="AM10155" s="8"/>
      <c r="AT10155" s="9"/>
      <c r="GM10155" s="12"/>
      <c r="GN10155" s="12"/>
      <c r="GO10155" s="12"/>
      <c r="GP10155" s="12"/>
      <c r="GQ10155" s="12"/>
    </row>
    <row r="10156" spans="9:199" s="1" customFormat="1">
      <c r="I10156" s="3"/>
      <c r="P10156" s="59"/>
      <c r="Q10156" s="59"/>
      <c r="R10156" s="59"/>
      <c r="T10156" s="3"/>
      <c r="U10156" s="5"/>
      <c r="V10156" s="3"/>
      <c r="W10156" s="5"/>
      <c r="AE10156" s="7"/>
      <c r="AM10156" s="8"/>
      <c r="AT10156" s="9"/>
      <c r="GM10156" s="12"/>
      <c r="GN10156" s="12"/>
      <c r="GO10156" s="12"/>
      <c r="GP10156" s="12"/>
      <c r="GQ10156" s="12"/>
    </row>
    <row r="10157" spans="9:199" s="1" customFormat="1">
      <c r="I10157" s="3"/>
      <c r="P10157" s="59"/>
      <c r="Q10157" s="59"/>
      <c r="R10157" s="59"/>
      <c r="T10157" s="3"/>
      <c r="U10157" s="5"/>
      <c r="V10157" s="3"/>
      <c r="W10157" s="5"/>
      <c r="AE10157" s="7"/>
      <c r="AM10157" s="8"/>
      <c r="AT10157" s="9"/>
      <c r="GM10157" s="12"/>
      <c r="GN10157" s="12"/>
      <c r="GO10157" s="12"/>
      <c r="GP10157" s="12"/>
      <c r="GQ10157" s="12"/>
    </row>
    <row r="10158" spans="9:199" s="1" customFormat="1">
      <c r="I10158" s="3"/>
      <c r="P10158" s="59"/>
      <c r="Q10158" s="59"/>
      <c r="R10158" s="59"/>
      <c r="T10158" s="3"/>
      <c r="U10158" s="5"/>
      <c r="V10158" s="3"/>
      <c r="W10158" s="5"/>
      <c r="AE10158" s="7"/>
      <c r="AM10158" s="8"/>
      <c r="AT10158" s="9"/>
      <c r="GM10158" s="12"/>
      <c r="GN10158" s="12"/>
      <c r="GO10158" s="12"/>
      <c r="GP10158" s="12"/>
      <c r="GQ10158" s="12"/>
    </row>
    <row r="10159" spans="9:199" s="1" customFormat="1">
      <c r="I10159" s="3"/>
      <c r="P10159" s="59"/>
      <c r="Q10159" s="59"/>
      <c r="R10159" s="59"/>
      <c r="T10159" s="3"/>
      <c r="U10159" s="5"/>
      <c r="V10159" s="3"/>
      <c r="W10159" s="5"/>
      <c r="AE10159" s="7"/>
      <c r="AM10159" s="8"/>
      <c r="AT10159" s="9"/>
      <c r="GM10159" s="12"/>
      <c r="GN10159" s="12"/>
      <c r="GO10159" s="12"/>
      <c r="GP10159" s="12"/>
      <c r="GQ10159" s="12"/>
    </row>
    <row r="10160" spans="9:199" s="1" customFormat="1">
      <c r="I10160" s="3"/>
      <c r="P10160" s="59"/>
      <c r="Q10160" s="59"/>
      <c r="R10160" s="59"/>
      <c r="T10160" s="3"/>
      <c r="U10160" s="5"/>
      <c r="V10160" s="3"/>
      <c r="W10160" s="5"/>
      <c r="AE10160" s="7"/>
      <c r="AM10160" s="8"/>
      <c r="AT10160" s="9"/>
      <c r="GM10160" s="12"/>
      <c r="GN10160" s="12"/>
      <c r="GO10160" s="12"/>
      <c r="GP10160" s="12"/>
      <c r="GQ10160" s="12"/>
    </row>
    <row r="10161" spans="9:199" s="1" customFormat="1">
      <c r="I10161" s="3"/>
      <c r="P10161" s="59"/>
      <c r="Q10161" s="59"/>
      <c r="R10161" s="59"/>
      <c r="T10161" s="3"/>
      <c r="U10161" s="5"/>
      <c r="V10161" s="3"/>
      <c r="W10161" s="5"/>
      <c r="AE10161" s="7"/>
      <c r="AM10161" s="8"/>
      <c r="AT10161" s="9"/>
      <c r="GM10161" s="12"/>
      <c r="GN10161" s="12"/>
      <c r="GO10161" s="12"/>
      <c r="GP10161" s="12"/>
      <c r="GQ10161" s="12"/>
    </row>
    <row r="10162" spans="9:199" s="1" customFormat="1">
      <c r="I10162" s="3"/>
      <c r="P10162" s="59"/>
      <c r="Q10162" s="59"/>
      <c r="R10162" s="59"/>
      <c r="T10162" s="3"/>
      <c r="U10162" s="5"/>
      <c r="V10162" s="3"/>
      <c r="W10162" s="5"/>
      <c r="AE10162" s="7"/>
      <c r="AM10162" s="8"/>
      <c r="AT10162" s="9"/>
      <c r="GM10162" s="12"/>
      <c r="GN10162" s="12"/>
      <c r="GO10162" s="12"/>
      <c r="GP10162" s="12"/>
      <c r="GQ10162" s="12"/>
    </row>
    <row r="10163" spans="9:199" s="1" customFormat="1">
      <c r="I10163" s="3"/>
      <c r="P10163" s="59"/>
      <c r="Q10163" s="59"/>
      <c r="R10163" s="59"/>
      <c r="T10163" s="3"/>
      <c r="U10163" s="5"/>
      <c r="V10163" s="3"/>
      <c r="W10163" s="5"/>
      <c r="AE10163" s="7"/>
      <c r="AM10163" s="8"/>
      <c r="AT10163" s="9"/>
      <c r="GM10163" s="12"/>
      <c r="GN10163" s="12"/>
      <c r="GO10163" s="12"/>
      <c r="GP10163" s="12"/>
      <c r="GQ10163" s="12"/>
    </row>
    <row r="10164" spans="9:199" s="1" customFormat="1">
      <c r="I10164" s="3"/>
      <c r="P10164" s="59"/>
      <c r="Q10164" s="59"/>
      <c r="R10164" s="59"/>
      <c r="T10164" s="3"/>
      <c r="U10164" s="5"/>
      <c r="V10164" s="3"/>
      <c r="W10164" s="5"/>
      <c r="AE10164" s="7"/>
      <c r="AM10164" s="8"/>
      <c r="AT10164" s="9"/>
      <c r="GM10164" s="12"/>
      <c r="GN10164" s="12"/>
      <c r="GO10164" s="12"/>
      <c r="GP10164" s="12"/>
      <c r="GQ10164" s="12"/>
    </row>
    <row r="10165" spans="9:199" s="1" customFormat="1">
      <c r="I10165" s="3"/>
      <c r="P10165" s="59"/>
      <c r="Q10165" s="59"/>
      <c r="R10165" s="59"/>
      <c r="T10165" s="3"/>
      <c r="U10165" s="5"/>
      <c r="V10165" s="3"/>
      <c r="W10165" s="5"/>
      <c r="AE10165" s="7"/>
      <c r="AM10165" s="8"/>
      <c r="AT10165" s="9"/>
      <c r="GM10165" s="12"/>
      <c r="GN10165" s="12"/>
      <c r="GO10165" s="12"/>
      <c r="GP10165" s="12"/>
      <c r="GQ10165" s="12"/>
    </row>
    <row r="10166" spans="9:199" s="1" customFormat="1">
      <c r="I10166" s="3"/>
      <c r="P10166" s="59"/>
      <c r="Q10166" s="59"/>
      <c r="R10166" s="59"/>
      <c r="T10166" s="3"/>
      <c r="U10166" s="5"/>
      <c r="V10166" s="3"/>
      <c r="W10166" s="5"/>
      <c r="AE10166" s="7"/>
      <c r="AM10166" s="8"/>
      <c r="AT10166" s="9"/>
      <c r="GM10166" s="12"/>
      <c r="GN10166" s="12"/>
      <c r="GO10166" s="12"/>
      <c r="GP10166" s="12"/>
      <c r="GQ10166" s="12"/>
    </row>
    <row r="10167" spans="9:199" s="1" customFormat="1">
      <c r="I10167" s="3"/>
      <c r="P10167" s="59"/>
      <c r="Q10167" s="59"/>
      <c r="R10167" s="59"/>
      <c r="T10167" s="3"/>
      <c r="U10167" s="5"/>
      <c r="V10167" s="3"/>
      <c r="W10167" s="5"/>
      <c r="AE10167" s="7"/>
      <c r="AM10167" s="8"/>
      <c r="AT10167" s="9"/>
      <c r="GM10167" s="12"/>
      <c r="GN10167" s="12"/>
      <c r="GO10167" s="12"/>
      <c r="GP10167" s="12"/>
      <c r="GQ10167" s="12"/>
    </row>
    <row r="10168" spans="9:199" s="1" customFormat="1">
      <c r="I10168" s="3"/>
      <c r="P10168" s="59"/>
      <c r="Q10168" s="59"/>
      <c r="R10168" s="59"/>
      <c r="T10168" s="3"/>
      <c r="U10168" s="5"/>
      <c r="V10168" s="3"/>
      <c r="W10168" s="5"/>
      <c r="AE10168" s="7"/>
      <c r="AM10168" s="8"/>
      <c r="AT10168" s="9"/>
      <c r="GM10168" s="12"/>
      <c r="GN10168" s="12"/>
      <c r="GO10168" s="12"/>
      <c r="GP10168" s="12"/>
      <c r="GQ10168" s="12"/>
    </row>
    <row r="10169" spans="9:199" s="1" customFormat="1">
      <c r="I10169" s="3"/>
      <c r="P10169" s="59"/>
      <c r="Q10169" s="59"/>
      <c r="R10169" s="59"/>
      <c r="T10169" s="3"/>
      <c r="U10169" s="5"/>
      <c r="V10169" s="3"/>
      <c r="W10169" s="5"/>
      <c r="AE10169" s="7"/>
      <c r="AM10169" s="8"/>
      <c r="AT10169" s="9"/>
      <c r="GM10169" s="12"/>
      <c r="GN10169" s="12"/>
      <c r="GO10169" s="12"/>
      <c r="GP10169" s="12"/>
      <c r="GQ10169" s="12"/>
    </row>
    <row r="10170" spans="9:199" s="1" customFormat="1">
      <c r="I10170" s="3"/>
      <c r="P10170" s="59"/>
      <c r="Q10170" s="59"/>
      <c r="R10170" s="59"/>
      <c r="T10170" s="3"/>
      <c r="U10170" s="5"/>
      <c r="V10170" s="3"/>
      <c r="W10170" s="5"/>
      <c r="AE10170" s="7"/>
      <c r="AM10170" s="8"/>
      <c r="AT10170" s="9"/>
      <c r="GM10170" s="12"/>
      <c r="GN10170" s="12"/>
      <c r="GO10170" s="12"/>
      <c r="GP10170" s="12"/>
      <c r="GQ10170" s="12"/>
    </row>
    <row r="10171" spans="9:199" s="1" customFormat="1">
      <c r="I10171" s="3"/>
      <c r="P10171" s="59"/>
      <c r="Q10171" s="59"/>
      <c r="R10171" s="59"/>
      <c r="T10171" s="3"/>
      <c r="U10171" s="5"/>
      <c r="V10171" s="3"/>
      <c r="W10171" s="5"/>
      <c r="AE10171" s="7"/>
      <c r="AM10171" s="8"/>
      <c r="AT10171" s="9"/>
      <c r="GM10171" s="12"/>
      <c r="GN10171" s="12"/>
      <c r="GO10171" s="12"/>
      <c r="GP10171" s="12"/>
      <c r="GQ10171" s="12"/>
    </row>
    <row r="10172" spans="9:199" s="1" customFormat="1">
      <c r="I10172" s="3"/>
      <c r="P10172" s="59"/>
      <c r="Q10172" s="59"/>
      <c r="R10172" s="59"/>
      <c r="T10172" s="3"/>
      <c r="U10172" s="5"/>
      <c r="V10172" s="3"/>
      <c r="W10172" s="5"/>
      <c r="AE10172" s="7"/>
      <c r="AM10172" s="8"/>
      <c r="AT10172" s="9"/>
      <c r="GM10172" s="12"/>
      <c r="GN10172" s="12"/>
      <c r="GO10172" s="12"/>
      <c r="GP10172" s="12"/>
      <c r="GQ10172" s="12"/>
    </row>
    <row r="10173" spans="9:199" s="1" customFormat="1">
      <c r="I10173" s="3"/>
      <c r="P10173" s="59"/>
      <c r="Q10173" s="59"/>
      <c r="R10173" s="59"/>
      <c r="T10173" s="3"/>
      <c r="U10173" s="5"/>
      <c r="V10173" s="3"/>
      <c r="W10173" s="5"/>
      <c r="AE10173" s="7"/>
      <c r="AM10173" s="8"/>
      <c r="AT10173" s="9"/>
      <c r="GM10173" s="12"/>
      <c r="GN10173" s="12"/>
      <c r="GO10173" s="12"/>
      <c r="GP10173" s="12"/>
      <c r="GQ10173" s="12"/>
    </row>
    <row r="10174" spans="9:199" s="1" customFormat="1">
      <c r="I10174" s="3"/>
      <c r="P10174" s="59"/>
      <c r="Q10174" s="59"/>
      <c r="R10174" s="59"/>
      <c r="T10174" s="3"/>
      <c r="U10174" s="5"/>
      <c r="V10174" s="3"/>
      <c r="W10174" s="5"/>
      <c r="AE10174" s="7"/>
      <c r="AM10174" s="8"/>
      <c r="AT10174" s="9"/>
      <c r="GM10174" s="12"/>
      <c r="GN10174" s="12"/>
      <c r="GO10174" s="12"/>
      <c r="GP10174" s="12"/>
      <c r="GQ10174" s="12"/>
    </row>
    <row r="10175" spans="9:199" s="1" customFormat="1">
      <c r="I10175" s="3"/>
      <c r="P10175" s="59"/>
      <c r="Q10175" s="59"/>
      <c r="R10175" s="59"/>
      <c r="T10175" s="3"/>
      <c r="U10175" s="5"/>
      <c r="V10175" s="3"/>
      <c r="W10175" s="5"/>
      <c r="AE10175" s="7"/>
      <c r="AM10175" s="8"/>
      <c r="AT10175" s="9"/>
      <c r="GM10175" s="12"/>
      <c r="GN10175" s="12"/>
      <c r="GO10175" s="12"/>
      <c r="GP10175" s="12"/>
      <c r="GQ10175" s="12"/>
    </row>
    <row r="10176" spans="9:199" s="1" customFormat="1">
      <c r="I10176" s="3"/>
      <c r="P10176" s="59"/>
      <c r="Q10176" s="59"/>
      <c r="R10176" s="59"/>
      <c r="T10176" s="3"/>
      <c r="U10176" s="5"/>
      <c r="V10176" s="3"/>
      <c r="W10176" s="5"/>
      <c r="AE10176" s="7"/>
      <c r="AM10176" s="8"/>
      <c r="AT10176" s="9"/>
      <c r="GM10176" s="12"/>
      <c r="GN10176" s="12"/>
      <c r="GO10176" s="12"/>
      <c r="GP10176" s="12"/>
      <c r="GQ10176" s="12"/>
    </row>
    <row r="10177" spans="9:199" s="1" customFormat="1">
      <c r="I10177" s="3"/>
      <c r="P10177" s="59"/>
      <c r="Q10177" s="59"/>
      <c r="R10177" s="59"/>
      <c r="T10177" s="3"/>
      <c r="U10177" s="5"/>
      <c r="V10177" s="3"/>
      <c r="W10177" s="5"/>
      <c r="AE10177" s="7"/>
      <c r="AM10177" s="8"/>
      <c r="AT10177" s="9"/>
      <c r="GM10177" s="12"/>
      <c r="GN10177" s="12"/>
      <c r="GO10177" s="12"/>
      <c r="GP10177" s="12"/>
      <c r="GQ10177" s="12"/>
    </row>
    <row r="10178" spans="9:199" s="1" customFormat="1">
      <c r="I10178" s="3"/>
      <c r="P10178" s="59"/>
      <c r="Q10178" s="59"/>
      <c r="R10178" s="59"/>
      <c r="T10178" s="3"/>
      <c r="U10178" s="5"/>
      <c r="V10178" s="3"/>
      <c r="W10178" s="5"/>
      <c r="AE10178" s="7"/>
      <c r="AM10178" s="8"/>
      <c r="AT10178" s="9"/>
      <c r="GM10178" s="12"/>
      <c r="GN10178" s="12"/>
      <c r="GO10178" s="12"/>
      <c r="GP10178" s="12"/>
      <c r="GQ10178" s="12"/>
    </row>
    <row r="10179" spans="9:199" s="1" customFormat="1">
      <c r="I10179" s="3"/>
      <c r="P10179" s="59"/>
      <c r="Q10179" s="59"/>
      <c r="R10179" s="59"/>
      <c r="T10179" s="3"/>
      <c r="U10179" s="5"/>
      <c r="V10179" s="3"/>
      <c r="W10179" s="5"/>
      <c r="AE10179" s="7"/>
      <c r="AM10179" s="8"/>
      <c r="AT10179" s="9"/>
      <c r="GM10179" s="12"/>
      <c r="GN10179" s="12"/>
      <c r="GO10179" s="12"/>
      <c r="GP10179" s="12"/>
      <c r="GQ10179" s="12"/>
    </row>
    <row r="10180" spans="9:199" s="1" customFormat="1">
      <c r="I10180" s="3"/>
      <c r="P10180" s="59"/>
      <c r="Q10180" s="59"/>
      <c r="R10180" s="59"/>
      <c r="T10180" s="3"/>
      <c r="U10180" s="5"/>
      <c r="V10180" s="3"/>
      <c r="W10180" s="5"/>
      <c r="AE10180" s="7"/>
      <c r="AM10180" s="8"/>
      <c r="AT10180" s="9"/>
      <c r="GM10180" s="12"/>
      <c r="GN10180" s="12"/>
      <c r="GO10180" s="12"/>
      <c r="GP10180" s="12"/>
      <c r="GQ10180" s="12"/>
    </row>
    <row r="10181" spans="9:199" s="1" customFormat="1">
      <c r="I10181" s="3"/>
      <c r="P10181" s="59"/>
      <c r="Q10181" s="59"/>
      <c r="R10181" s="59"/>
      <c r="T10181" s="3"/>
      <c r="U10181" s="5"/>
      <c r="V10181" s="3"/>
      <c r="W10181" s="5"/>
      <c r="AE10181" s="7"/>
      <c r="AM10181" s="8"/>
      <c r="AT10181" s="9"/>
      <c r="GM10181" s="12"/>
      <c r="GN10181" s="12"/>
      <c r="GO10181" s="12"/>
      <c r="GP10181" s="12"/>
      <c r="GQ10181" s="12"/>
    </row>
    <row r="10182" spans="9:199" s="1" customFormat="1">
      <c r="I10182" s="3"/>
      <c r="P10182" s="59"/>
      <c r="Q10182" s="59"/>
      <c r="R10182" s="59"/>
      <c r="T10182" s="3"/>
      <c r="U10182" s="5"/>
      <c r="V10182" s="3"/>
      <c r="W10182" s="5"/>
      <c r="AE10182" s="7"/>
      <c r="AM10182" s="8"/>
      <c r="AT10182" s="9"/>
      <c r="GM10182" s="12"/>
      <c r="GN10182" s="12"/>
      <c r="GO10182" s="12"/>
      <c r="GP10182" s="12"/>
      <c r="GQ10182" s="12"/>
    </row>
    <row r="10183" spans="9:199" s="1" customFormat="1">
      <c r="I10183" s="3"/>
      <c r="P10183" s="59"/>
      <c r="Q10183" s="59"/>
      <c r="R10183" s="59"/>
      <c r="T10183" s="3"/>
      <c r="U10183" s="5"/>
      <c r="V10183" s="3"/>
      <c r="W10183" s="5"/>
      <c r="AE10183" s="7"/>
      <c r="AM10183" s="8"/>
      <c r="AT10183" s="9"/>
      <c r="GM10183" s="12"/>
      <c r="GN10183" s="12"/>
      <c r="GO10183" s="12"/>
      <c r="GP10183" s="12"/>
      <c r="GQ10183" s="12"/>
    </row>
    <row r="10184" spans="9:199" s="1" customFormat="1">
      <c r="I10184" s="3"/>
      <c r="P10184" s="59"/>
      <c r="Q10184" s="59"/>
      <c r="R10184" s="59"/>
      <c r="T10184" s="3"/>
      <c r="U10184" s="5"/>
      <c r="V10184" s="3"/>
      <c r="W10184" s="5"/>
      <c r="AE10184" s="7"/>
      <c r="AM10184" s="8"/>
      <c r="AT10184" s="9"/>
      <c r="GM10184" s="12"/>
      <c r="GN10184" s="12"/>
      <c r="GO10184" s="12"/>
      <c r="GP10184" s="12"/>
      <c r="GQ10184" s="12"/>
    </row>
    <row r="10185" spans="9:199" s="1" customFormat="1">
      <c r="I10185" s="3"/>
      <c r="P10185" s="59"/>
      <c r="Q10185" s="59"/>
      <c r="R10185" s="59"/>
      <c r="T10185" s="3"/>
      <c r="U10185" s="5"/>
      <c r="V10185" s="3"/>
      <c r="W10185" s="5"/>
      <c r="AE10185" s="7"/>
      <c r="AM10185" s="8"/>
      <c r="AT10185" s="9"/>
      <c r="GM10185" s="12"/>
      <c r="GN10185" s="12"/>
      <c r="GO10185" s="12"/>
      <c r="GP10185" s="12"/>
      <c r="GQ10185" s="12"/>
    </row>
    <row r="10186" spans="9:199" s="1" customFormat="1">
      <c r="I10186" s="3"/>
      <c r="P10186" s="59"/>
      <c r="Q10186" s="59"/>
      <c r="R10186" s="59"/>
      <c r="T10186" s="3"/>
      <c r="U10186" s="5"/>
      <c r="V10186" s="3"/>
      <c r="W10186" s="5"/>
      <c r="AE10186" s="7"/>
      <c r="AM10186" s="8"/>
      <c r="AT10186" s="9"/>
      <c r="GM10186" s="12"/>
      <c r="GN10186" s="12"/>
      <c r="GO10186" s="12"/>
      <c r="GP10186" s="12"/>
      <c r="GQ10186" s="12"/>
    </row>
    <row r="10187" spans="9:199" s="1" customFormat="1">
      <c r="I10187" s="3"/>
      <c r="P10187" s="59"/>
      <c r="Q10187" s="59"/>
      <c r="R10187" s="59"/>
      <c r="T10187" s="3"/>
      <c r="U10187" s="5"/>
      <c r="V10187" s="3"/>
      <c r="W10187" s="5"/>
      <c r="AE10187" s="7"/>
      <c r="AM10187" s="8"/>
      <c r="AT10187" s="9"/>
      <c r="GM10187" s="12"/>
      <c r="GN10187" s="12"/>
      <c r="GO10187" s="12"/>
      <c r="GP10187" s="12"/>
      <c r="GQ10187" s="12"/>
    </row>
    <row r="10188" spans="9:199" s="1" customFormat="1">
      <c r="I10188" s="3"/>
      <c r="P10188" s="59"/>
      <c r="Q10188" s="59"/>
      <c r="R10188" s="59"/>
      <c r="T10188" s="3"/>
      <c r="U10188" s="5"/>
      <c r="V10188" s="3"/>
      <c r="W10188" s="5"/>
      <c r="AE10188" s="7"/>
      <c r="AM10188" s="8"/>
      <c r="AT10188" s="9"/>
      <c r="GM10188" s="12"/>
      <c r="GN10188" s="12"/>
      <c r="GO10188" s="12"/>
      <c r="GP10188" s="12"/>
      <c r="GQ10188" s="12"/>
    </row>
    <row r="10189" spans="9:199" s="1" customFormat="1">
      <c r="I10189" s="3"/>
      <c r="P10189" s="59"/>
      <c r="Q10189" s="59"/>
      <c r="R10189" s="59"/>
      <c r="T10189" s="3"/>
      <c r="U10189" s="5"/>
      <c r="V10189" s="3"/>
      <c r="W10189" s="5"/>
      <c r="AE10189" s="7"/>
      <c r="AM10189" s="8"/>
      <c r="AT10189" s="9"/>
      <c r="GM10189" s="12"/>
      <c r="GN10189" s="12"/>
      <c r="GO10189" s="12"/>
      <c r="GP10189" s="12"/>
      <c r="GQ10189" s="12"/>
    </row>
    <row r="10190" spans="9:199" s="1" customFormat="1">
      <c r="I10190" s="3"/>
      <c r="P10190" s="59"/>
      <c r="Q10190" s="59"/>
      <c r="R10190" s="59"/>
      <c r="T10190" s="3"/>
      <c r="U10190" s="5"/>
      <c r="V10190" s="3"/>
      <c r="W10190" s="5"/>
      <c r="AE10190" s="7"/>
      <c r="AM10190" s="8"/>
      <c r="AT10190" s="9"/>
      <c r="GM10190" s="12"/>
      <c r="GN10190" s="12"/>
      <c r="GO10190" s="12"/>
      <c r="GP10190" s="12"/>
      <c r="GQ10190" s="12"/>
    </row>
    <row r="10191" spans="9:199" s="1" customFormat="1">
      <c r="I10191" s="3"/>
      <c r="P10191" s="59"/>
      <c r="Q10191" s="59"/>
      <c r="R10191" s="59"/>
      <c r="T10191" s="3"/>
      <c r="U10191" s="5"/>
      <c r="V10191" s="3"/>
      <c r="W10191" s="5"/>
      <c r="AE10191" s="7"/>
      <c r="AM10191" s="8"/>
      <c r="AT10191" s="9"/>
      <c r="GM10191" s="12"/>
      <c r="GN10191" s="12"/>
      <c r="GO10191" s="12"/>
      <c r="GP10191" s="12"/>
      <c r="GQ10191" s="12"/>
    </row>
    <row r="10192" spans="9:199" s="1" customFormat="1">
      <c r="I10192" s="3"/>
      <c r="P10192" s="59"/>
      <c r="Q10192" s="59"/>
      <c r="R10192" s="59"/>
      <c r="T10192" s="3"/>
      <c r="U10192" s="5"/>
      <c r="V10192" s="3"/>
      <c r="W10192" s="5"/>
      <c r="AE10192" s="7"/>
      <c r="AM10192" s="8"/>
      <c r="AT10192" s="9"/>
      <c r="GM10192" s="12"/>
      <c r="GN10192" s="12"/>
      <c r="GO10192" s="12"/>
      <c r="GP10192" s="12"/>
      <c r="GQ10192" s="12"/>
    </row>
    <row r="10193" spans="9:199" s="1" customFormat="1">
      <c r="I10193" s="3"/>
      <c r="P10193" s="59"/>
      <c r="Q10193" s="59"/>
      <c r="R10193" s="59"/>
      <c r="T10193" s="3"/>
      <c r="U10193" s="5"/>
      <c r="V10193" s="3"/>
      <c r="W10193" s="5"/>
      <c r="AE10193" s="7"/>
      <c r="AM10193" s="8"/>
      <c r="AT10193" s="9"/>
      <c r="GM10193" s="12"/>
      <c r="GN10193" s="12"/>
      <c r="GO10193" s="12"/>
      <c r="GP10193" s="12"/>
      <c r="GQ10193" s="12"/>
    </row>
    <row r="10194" spans="9:199" s="1" customFormat="1">
      <c r="I10194" s="3"/>
      <c r="P10194" s="59"/>
      <c r="Q10194" s="59"/>
      <c r="R10194" s="59"/>
      <c r="T10194" s="3"/>
      <c r="U10194" s="5"/>
      <c r="V10194" s="3"/>
      <c r="W10194" s="5"/>
      <c r="AE10194" s="7"/>
      <c r="AM10194" s="8"/>
      <c r="AT10194" s="9"/>
      <c r="GM10194" s="12"/>
      <c r="GN10194" s="12"/>
      <c r="GO10194" s="12"/>
      <c r="GP10194" s="12"/>
      <c r="GQ10194" s="12"/>
    </row>
    <row r="10195" spans="9:199" s="1" customFormat="1">
      <c r="I10195" s="3"/>
      <c r="P10195" s="59"/>
      <c r="Q10195" s="59"/>
      <c r="R10195" s="59"/>
      <c r="T10195" s="3"/>
      <c r="U10195" s="5"/>
      <c r="V10195" s="3"/>
      <c r="W10195" s="5"/>
      <c r="AE10195" s="7"/>
      <c r="AM10195" s="8"/>
      <c r="AT10195" s="9"/>
      <c r="GM10195" s="12"/>
      <c r="GN10195" s="12"/>
      <c r="GO10195" s="12"/>
      <c r="GP10195" s="12"/>
      <c r="GQ10195" s="12"/>
    </row>
    <row r="10196" spans="9:199" s="1" customFormat="1">
      <c r="I10196" s="3"/>
      <c r="P10196" s="59"/>
      <c r="Q10196" s="59"/>
      <c r="R10196" s="59"/>
      <c r="T10196" s="3"/>
      <c r="U10196" s="5"/>
      <c r="V10196" s="3"/>
      <c r="W10196" s="5"/>
      <c r="AE10196" s="7"/>
      <c r="AM10196" s="8"/>
      <c r="AT10196" s="9"/>
      <c r="GM10196" s="12"/>
      <c r="GN10196" s="12"/>
      <c r="GO10196" s="12"/>
      <c r="GP10196" s="12"/>
      <c r="GQ10196" s="12"/>
    </row>
    <row r="10197" spans="9:199" s="1" customFormat="1">
      <c r="I10197" s="3"/>
      <c r="P10197" s="59"/>
      <c r="Q10197" s="59"/>
      <c r="R10197" s="59"/>
      <c r="T10197" s="3"/>
      <c r="U10197" s="5"/>
      <c r="V10197" s="3"/>
      <c r="W10197" s="5"/>
      <c r="AE10197" s="7"/>
      <c r="AM10197" s="8"/>
      <c r="AT10197" s="9"/>
      <c r="GM10197" s="12"/>
      <c r="GN10197" s="12"/>
      <c r="GO10197" s="12"/>
      <c r="GP10197" s="12"/>
      <c r="GQ10197" s="12"/>
    </row>
    <row r="10198" spans="9:199" s="1" customFormat="1">
      <c r="I10198" s="3"/>
      <c r="P10198" s="59"/>
      <c r="Q10198" s="59"/>
      <c r="R10198" s="59"/>
      <c r="T10198" s="3"/>
      <c r="U10198" s="5"/>
      <c r="V10198" s="3"/>
      <c r="W10198" s="5"/>
      <c r="AE10198" s="7"/>
      <c r="AM10198" s="8"/>
      <c r="AT10198" s="9"/>
      <c r="GM10198" s="12"/>
      <c r="GN10198" s="12"/>
      <c r="GO10198" s="12"/>
      <c r="GP10198" s="12"/>
      <c r="GQ10198" s="12"/>
    </row>
    <row r="10199" spans="9:199" s="1" customFormat="1">
      <c r="I10199" s="3"/>
      <c r="P10199" s="59"/>
      <c r="Q10199" s="59"/>
      <c r="R10199" s="59"/>
      <c r="T10199" s="3"/>
      <c r="U10199" s="5"/>
      <c r="V10199" s="3"/>
      <c r="W10199" s="5"/>
      <c r="AE10199" s="7"/>
      <c r="AM10199" s="8"/>
      <c r="AT10199" s="9"/>
      <c r="GM10199" s="12"/>
      <c r="GN10199" s="12"/>
      <c r="GO10199" s="12"/>
      <c r="GP10199" s="12"/>
      <c r="GQ10199" s="12"/>
    </row>
    <row r="10200" spans="9:199" s="1" customFormat="1">
      <c r="I10200" s="3"/>
      <c r="P10200" s="59"/>
      <c r="Q10200" s="59"/>
      <c r="R10200" s="59"/>
      <c r="T10200" s="3"/>
      <c r="U10200" s="5"/>
      <c r="V10200" s="3"/>
      <c r="W10200" s="5"/>
      <c r="AE10200" s="7"/>
      <c r="AM10200" s="8"/>
      <c r="AT10200" s="9"/>
      <c r="GM10200" s="12"/>
      <c r="GN10200" s="12"/>
      <c r="GO10200" s="12"/>
      <c r="GP10200" s="12"/>
      <c r="GQ10200" s="12"/>
    </row>
    <row r="10201" spans="9:199" s="1" customFormat="1">
      <c r="I10201" s="3"/>
      <c r="P10201" s="59"/>
      <c r="Q10201" s="59"/>
      <c r="R10201" s="59"/>
      <c r="T10201" s="3"/>
      <c r="U10201" s="5"/>
      <c r="V10201" s="3"/>
      <c r="W10201" s="5"/>
      <c r="AE10201" s="7"/>
      <c r="AM10201" s="8"/>
      <c r="AT10201" s="9"/>
      <c r="GM10201" s="12"/>
      <c r="GN10201" s="12"/>
      <c r="GO10201" s="12"/>
      <c r="GP10201" s="12"/>
      <c r="GQ10201" s="12"/>
    </row>
    <row r="10202" spans="9:199" s="1" customFormat="1">
      <c r="I10202" s="3"/>
      <c r="P10202" s="59"/>
      <c r="Q10202" s="59"/>
      <c r="R10202" s="59"/>
      <c r="T10202" s="3"/>
      <c r="U10202" s="5"/>
      <c r="V10202" s="3"/>
      <c r="W10202" s="5"/>
      <c r="AE10202" s="7"/>
      <c r="AM10202" s="8"/>
      <c r="AT10202" s="9"/>
      <c r="GM10202" s="12"/>
      <c r="GN10202" s="12"/>
      <c r="GO10202" s="12"/>
      <c r="GP10202" s="12"/>
      <c r="GQ10202" s="12"/>
    </row>
    <row r="10203" spans="9:199" s="1" customFormat="1">
      <c r="I10203" s="3"/>
      <c r="P10203" s="59"/>
      <c r="Q10203" s="59"/>
      <c r="R10203" s="59"/>
      <c r="T10203" s="3"/>
      <c r="U10203" s="5"/>
      <c r="V10203" s="3"/>
      <c r="W10203" s="5"/>
      <c r="AE10203" s="7"/>
      <c r="AM10203" s="8"/>
      <c r="AT10203" s="9"/>
      <c r="GM10203" s="12"/>
      <c r="GN10203" s="12"/>
      <c r="GO10203" s="12"/>
      <c r="GP10203" s="12"/>
      <c r="GQ10203" s="12"/>
    </row>
    <row r="10204" spans="9:199" s="1" customFormat="1">
      <c r="I10204" s="3"/>
      <c r="P10204" s="59"/>
      <c r="Q10204" s="59"/>
      <c r="R10204" s="59"/>
      <c r="T10204" s="3"/>
      <c r="U10204" s="5"/>
      <c r="V10204" s="3"/>
      <c r="W10204" s="5"/>
      <c r="AE10204" s="7"/>
      <c r="AM10204" s="8"/>
      <c r="AT10204" s="9"/>
      <c r="GM10204" s="12"/>
      <c r="GN10204" s="12"/>
      <c r="GO10204" s="12"/>
      <c r="GP10204" s="12"/>
      <c r="GQ10204" s="12"/>
    </row>
    <row r="10205" spans="9:199" s="1" customFormat="1">
      <c r="I10205" s="3"/>
      <c r="P10205" s="59"/>
      <c r="Q10205" s="59"/>
      <c r="R10205" s="59"/>
      <c r="T10205" s="3"/>
      <c r="U10205" s="5"/>
      <c r="V10205" s="3"/>
      <c r="W10205" s="5"/>
      <c r="AE10205" s="7"/>
      <c r="AM10205" s="8"/>
      <c r="AT10205" s="9"/>
      <c r="GM10205" s="12"/>
      <c r="GN10205" s="12"/>
      <c r="GO10205" s="12"/>
      <c r="GP10205" s="12"/>
      <c r="GQ10205" s="12"/>
    </row>
    <row r="10206" spans="9:199" s="1" customFormat="1">
      <c r="I10206" s="3"/>
      <c r="P10206" s="59"/>
      <c r="Q10206" s="59"/>
      <c r="R10206" s="59"/>
      <c r="T10206" s="3"/>
      <c r="U10206" s="5"/>
      <c r="V10206" s="3"/>
      <c r="W10206" s="5"/>
      <c r="AE10206" s="7"/>
      <c r="AM10206" s="8"/>
      <c r="AT10206" s="9"/>
      <c r="GM10206" s="12"/>
      <c r="GN10206" s="12"/>
      <c r="GO10206" s="12"/>
      <c r="GP10206" s="12"/>
      <c r="GQ10206" s="12"/>
    </row>
    <row r="10207" spans="9:199" s="1" customFormat="1">
      <c r="I10207" s="3"/>
      <c r="P10207" s="59"/>
      <c r="Q10207" s="59"/>
      <c r="R10207" s="59"/>
      <c r="T10207" s="3"/>
      <c r="U10207" s="5"/>
      <c r="V10207" s="3"/>
      <c r="W10207" s="5"/>
      <c r="AE10207" s="7"/>
      <c r="AM10207" s="8"/>
      <c r="AT10207" s="9"/>
      <c r="GM10207" s="12"/>
      <c r="GN10207" s="12"/>
      <c r="GO10207" s="12"/>
      <c r="GP10207" s="12"/>
      <c r="GQ10207" s="12"/>
    </row>
    <row r="10208" spans="9:199" s="1" customFormat="1">
      <c r="I10208" s="3"/>
      <c r="P10208" s="59"/>
      <c r="Q10208" s="59"/>
      <c r="R10208" s="59"/>
      <c r="T10208" s="3"/>
      <c r="U10208" s="5"/>
      <c r="V10208" s="3"/>
      <c r="W10208" s="5"/>
      <c r="AE10208" s="7"/>
      <c r="AM10208" s="8"/>
      <c r="AT10208" s="9"/>
      <c r="GM10208" s="12"/>
      <c r="GN10208" s="12"/>
      <c r="GO10208" s="12"/>
      <c r="GP10208" s="12"/>
      <c r="GQ10208" s="12"/>
    </row>
    <row r="10209" spans="9:199" s="1" customFormat="1">
      <c r="I10209" s="3"/>
      <c r="P10209" s="59"/>
      <c r="Q10209" s="59"/>
      <c r="R10209" s="59"/>
      <c r="T10209" s="3"/>
      <c r="U10209" s="5"/>
      <c r="V10209" s="3"/>
      <c r="W10209" s="5"/>
      <c r="AE10209" s="7"/>
      <c r="AM10209" s="8"/>
      <c r="AT10209" s="9"/>
      <c r="GM10209" s="12"/>
      <c r="GN10209" s="12"/>
      <c r="GO10209" s="12"/>
      <c r="GP10209" s="12"/>
      <c r="GQ10209" s="12"/>
    </row>
    <row r="10210" spans="9:199" s="1" customFormat="1">
      <c r="I10210" s="3"/>
      <c r="P10210" s="59"/>
      <c r="Q10210" s="59"/>
      <c r="R10210" s="59"/>
      <c r="T10210" s="3"/>
      <c r="U10210" s="5"/>
      <c r="V10210" s="3"/>
      <c r="W10210" s="5"/>
      <c r="AE10210" s="7"/>
      <c r="AM10210" s="8"/>
      <c r="AT10210" s="9"/>
      <c r="GM10210" s="12"/>
      <c r="GN10210" s="12"/>
      <c r="GO10210" s="12"/>
      <c r="GP10210" s="12"/>
      <c r="GQ10210" s="12"/>
    </row>
    <row r="10211" spans="9:199" s="1" customFormat="1">
      <c r="I10211" s="3"/>
      <c r="P10211" s="59"/>
      <c r="Q10211" s="59"/>
      <c r="R10211" s="59"/>
      <c r="T10211" s="3"/>
      <c r="U10211" s="5"/>
      <c r="V10211" s="3"/>
      <c r="W10211" s="5"/>
      <c r="AE10211" s="7"/>
      <c r="AM10211" s="8"/>
      <c r="AT10211" s="9"/>
      <c r="GM10211" s="12"/>
      <c r="GN10211" s="12"/>
      <c r="GO10211" s="12"/>
      <c r="GP10211" s="12"/>
      <c r="GQ10211" s="12"/>
    </row>
    <row r="10212" spans="9:199" s="1" customFormat="1">
      <c r="I10212" s="3"/>
      <c r="P10212" s="59"/>
      <c r="Q10212" s="59"/>
      <c r="R10212" s="59"/>
      <c r="T10212" s="3"/>
      <c r="U10212" s="5"/>
      <c r="V10212" s="3"/>
      <c r="W10212" s="5"/>
      <c r="AE10212" s="7"/>
      <c r="AM10212" s="8"/>
      <c r="AT10212" s="9"/>
      <c r="GM10212" s="12"/>
      <c r="GN10212" s="12"/>
      <c r="GO10212" s="12"/>
      <c r="GP10212" s="12"/>
      <c r="GQ10212" s="12"/>
    </row>
    <row r="10213" spans="9:199" s="1" customFormat="1">
      <c r="I10213" s="3"/>
      <c r="P10213" s="59"/>
      <c r="Q10213" s="59"/>
      <c r="R10213" s="59"/>
      <c r="T10213" s="3"/>
      <c r="U10213" s="5"/>
      <c r="V10213" s="3"/>
      <c r="W10213" s="5"/>
      <c r="AE10213" s="7"/>
      <c r="AM10213" s="8"/>
      <c r="AT10213" s="9"/>
      <c r="GM10213" s="12"/>
      <c r="GN10213" s="12"/>
      <c r="GO10213" s="12"/>
      <c r="GP10213" s="12"/>
      <c r="GQ10213" s="12"/>
    </row>
    <row r="10214" spans="9:199" s="1" customFormat="1">
      <c r="I10214" s="3"/>
      <c r="P10214" s="59"/>
      <c r="Q10214" s="59"/>
      <c r="R10214" s="59"/>
      <c r="T10214" s="3"/>
      <c r="U10214" s="5"/>
      <c r="V10214" s="3"/>
      <c r="W10214" s="5"/>
      <c r="AE10214" s="7"/>
      <c r="AM10214" s="8"/>
      <c r="AT10214" s="9"/>
      <c r="GM10214" s="12"/>
      <c r="GN10214" s="12"/>
      <c r="GO10214" s="12"/>
      <c r="GP10214" s="12"/>
      <c r="GQ10214" s="12"/>
    </row>
    <row r="10215" spans="9:199" s="1" customFormat="1">
      <c r="I10215" s="3"/>
      <c r="P10215" s="59"/>
      <c r="Q10215" s="59"/>
      <c r="R10215" s="59"/>
      <c r="T10215" s="3"/>
      <c r="U10215" s="5"/>
      <c r="V10215" s="3"/>
      <c r="W10215" s="5"/>
      <c r="AE10215" s="7"/>
      <c r="AM10215" s="8"/>
      <c r="AT10215" s="9"/>
      <c r="GM10215" s="12"/>
      <c r="GN10215" s="12"/>
      <c r="GO10215" s="12"/>
      <c r="GP10215" s="12"/>
      <c r="GQ10215" s="12"/>
    </row>
    <row r="10216" spans="9:199" s="1" customFormat="1">
      <c r="I10216" s="3"/>
      <c r="P10216" s="59"/>
      <c r="Q10216" s="59"/>
      <c r="R10216" s="59"/>
      <c r="T10216" s="3"/>
      <c r="U10216" s="5"/>
      <c r="V10216" s="3"/>
      <c r="W10216" s="5"/>
      <c r="AE10216" s="7"/>
      <c r="AM10216" s="8"/>
      <c r="AT10216" s="9"/>
      <c r="GM10216" s="12"/>
      <c r="GN10216" s="12"/>
      <c r="GO10216" s="12"/>
      <c r="GP10216" s="12"/>
      <c r="GQ10216" s="12"/>
    </row>
    <row r="10217" spans="9:199" s="1" customFormat="1">
      <c r="I10217" s="3"/>
      <c r="P10217" s="59"/>
      <c r="Q10217" s="59"/>
      <c r="R10217" s="59"/>
      <c r="T10217" s="3"/>
      <c r="U10217" s="5"/>
      <c r="V10217" s="3"/>
      <c r="W10217" s="5"/>
      <c r="AE10217" s="7"/>
      <c r="AM10217" s="8"/>
      <c r="AT10217" s="9"/>
      <c r="GM10217" s="12"/>
      <c r="GN10217" s="12"/>
      <c r="GO10217" s="12"/>
      <c r="GP10217" s="12"/>
      <c r="GQ10217" s="12"/>
    </row>
    <row r="10218" spans="9:199" s="1" customFormat="1">
      <c r="I10218" s="3"/>
      <c r="P10218" s="59"/>
      <c r="Q10218" s="59"/>
      <c r="R10218" s="59"/>
      <c r="T10218" s="3"/>
      <c r="U10218" s="5"/>
      <c r="V10218" s="3"/>
      <c r="W10218" s="5"/>
      <c r="AE10218" s="7"/>
      <c r="AM10218" s="8"/>
      <c r="AT10218" s="9"/>
      <c r="GM10218" s="12"/>
      <c r="GN10218" s="12"/>
      <c r="GO10218" s="12"/>
      <c r="GP10218" s="12"/>
      <c r="GQ10218" s="12"/>
    </row>
    <row r="10219" spans="9:199" s="1" customFormat="1">
      <c r="I10219" s="3"/>
      <c r="P10219" s="59"/>
      <c r="Q10219" s="59"/>
      <c r="R10219" s="59"/>
      <c r="T10219" s="3"/>
      <c r="U10219" s="5"/>
      <c r="V10219" s="3"/>
      <c r="W10219" s="5"/>
      <c r="AE10219" s="7"/>
      <c r="AM10219" s="8"/>
      <c r="AT10219" s="9"/>
      <c r="GM10219" s="12"/>
      <c r="GN10219" s="12"/>
      <c r="GO10219" s="12"/>
      <c r="GP10219" s="12"/>
      <c r="GQ10219" s="12"/>
    </row>
    <row r="10220" spans="9:199" s="1" customFormat="1">
      <c r="I10220" s="3"/>
      <c r="P10220" s="59"/>
      <c r="Q10220" s="59"/>
      <c r="R10220" s="59"/>
      <c r="T10220" s="3"/>
      <c r="U10220" s="5"/>
      <c r="V10220" s="3"/>
      <c r="W10220" s="5"/>
      <c r="AE10220" s="7"/>
      <c r="AM10220" s="8"/>
      <c r="AT10220" s="9"/>
      <c r="GM10220" s="12"/>
      <c r="GN10220" s="12"/>
      <c r="GO10220" s="12"/>
      <c r="GP10220" s="12"/>
      <c r="GQ10220" s="12"/>
    </row>
    <row r="10221" spans="9:199" s="1" customFormat="1">
      <c r="I10221" s="3"/>
      <c r="P10221" s="59"/>
      <c r="Q10221" s="59"/>
      <c r="R10221" s="59"/>
      <c r="T10221" s="3"/>
      <c r="U10221" s="5"/>
      <c r="V10221" s="3"/>
      <c r="W10221" s="5"/>
      <c r="AE10221" s="7"/>
      <c r="AM10221" s="8"/>
      <c r="AT10221" s="9"/>
      <c r="GM10221" s="12"/>
      <c r="GN10221" s="12"/>
      <c r="GO10221" s="12"/>
      <c r="GP10221" s="12"/>
      <c r="GQ10221" s="12"/>
    </row>
    <row r="10222" spans="9:199" s="1" customFormat="1">
      <c r="I10222" s="3"/>
      <c r="P10222" s="59"/>
      <c r="Q10222" s="59"/>
      <c r="R10222" s="59"/>
      <c r="T10222" s="3"/>
      <c r="U10222" s="5"/>
      <c r="V10222" s="3"/>
      <c r="W10222" s="5"/>
      <c r="AE10222" s="7"/>
      <c r="AM10222" s="8"/>
      <c r="AT10222" s="9"/>
      <c r="GM10222" s="12"/>
      <c r="GN10222" s="12"/>
      <c r="GO10222" s="12"/>
      <c r="GP10222" s="12"/>
      <c r="GQ10222" s="12"/>
    </row>
    <row r="10223" spans="9:199" s="1" customFormat="1">
      <c r="I10223" s="3"/>
      <c r="P10223" s="59"/>
      <c r="Q10223" s="59"/>
      <c r="R10223" s="59"/>
      <c r="T10223" s="3"/>
      <c r="U10223" s="5"/>
      <c r="V10223" s="3"/>
      <c r="W10223" s="5"/>
      <c r="AE10223" s="7"/>
      <c r="AM10223" s="8"/>
      <c r="AT10223" s="9"/>
      <c r="GM10223" s="12"/>
      <c r="GN10223" s="12"/>
      <c r="GO10223" s="12"/>
      <c r="GP10223" s="12"/>
      <c r="GQ10223" s="12"/>
    </row>
    <row r="10224" spans="9:199" s="1" customFormat="1">
      <c r="I10224" s="3"/>
      <c r="P10224" s="59"/>
      <c r="Q10224" s="59"/>
      <c r="R10224" s="59"/>
      <c r="T10224" s="3"/>
      <c r="U10224" s="5"/>
      <c r="V10224" s="3"/>
      <c r="W10224" s="5"/>
      <c r="AE10224" s="7"/>
      <c r="AM10224" s="8"/>
      <c r="AT10224" s="9"/>
      <c r="GM10224" s="12"/>
      <c r="GN10224" s="12"/>
      <c r="GO10224" s="12"/>
      <c r="GP10224" s="12"/>
      <c r="GQ10224" s="12"/>
    </row>
    <row r="10225" spans="9:199" s="1" customFormat="1">
      <c r="I10225" s="3"/>
      <c r="P10225" s="59"/>
      <c r="Q10225" s="59"/>
      <c r="R10225" s="59"/>
      <c r="T10225" s="3"/>
      <c r="U10225" s="5"/>
      <c r="V10225" s="3"/>
      <c r="W10225" s="5"/>
      <c r="AE10225" s="7"/>
      <c r="AM10225" s="8"/>
      <c r="AT10225" s="9"/>
      <c r="GM10225" s="12"/>
      <c r="GN10225" s="12"/>
      <c r="GO10225" s="12"/>
      <c r="GP10225" s="12"/>
      <c r="GQ10225" s="12"/>
    </row>
    <row r="10226" spans="9:199" s="1" customFormat="1">
      <c r="I10226" s="3"/>
      <c r="P10226" s="59"/>
      <c r="Q10226" s="59"/>
      <c r="R10226" s="59"/>
      <c r="T10226" s="3"/>
      <c r="U10226" s="5"/>
      <c r="V10226" s="3"/>
      <c r="W10226" s="5"/>
      <c r="AE10226" s="7"/>
      <c r="AM10226" s="8"/>
      <c r="AT10226" s="9"/>
      <c r="GM10226" s="12"/>
      <c r="GN10226" s="12"/>
      <c r="GO10226" s="12"/>
      <c r="GP10226" s="12"/>
      <c r="GQ10226" s="12"/>
    </row>
    <row r="10227" spans="9:199" s="1" customFormat="1">
      <c r="I10227" s="3"/>
      <c r="P10227" s="59"/>
      <c r="Q10227" s="59"/>
      <c r="R10227" s="59"/>
      <c r="T10227" s="3"/>
      <c r="U10227" s="5"/>
      <c r="V10227" s="3"/>
      <c r="W10227" s="5"/>
      <c r="AE10227" s="7"/>
      <c r="AM10227" s="8"/>
      <c r="AT10227" s="9"/>
      <c r="GM10227" s="12"/>
      <c r="GN10227" s="12"/>
      <c r="GO10227" s="12"/>
      <c r="GP10227" s="12"/>
      <c r="GQ10227" s="12"/>
    </row>
    <row r="10228" spans="9:199" s="1" customFormat="1">
      <c r="I10228" s="3"/>
      <c r="P10228" s="59"/>
      <c r="Q10228" s="59"/>
      <c r="R10228" s="59"/>
      <c r="T10228" s="3"/>
      <c r="U10228" s="5"/>
      <c r="V10228" s="3"/>
      <c r="W10228" s="5"/>
      <c r="AE10228" s="7"/>
      <c r="AM10228" s="8"/>
      <c r="AT10228" s="9"/>
      <c r="GM10228" s="12"/>
      <c r="GN10228" s="12"/>
      <c r="GO10228" s="12"/>
      <c r="GP10228" s="12"/>
      <c r="GQ10228" s="12"/>
    </row>
    <row r="10229" spans="9:199" s="1" customFormat="1">
      <c r="I10229" s="3"/>
      <c r="P10229" s="59"/>
      <c r="Q10229" s="59"/>
      <c r="R10229" s="59"/>
      <c r="T10229" s="3"/>
      <c r="U10229" s="5"/>
      <c r="V10229" s="3"/>
      <c r="W10229" s="5"/>
      <c r="AE10229" s="7"/>
      <c r="AM10229" s="8"/>
      <c r="AT10229" s="9"/>
      <c r="GM10229" s="12"/>
      <c r="GN10229" s="12"/>
      <c r="GO10229" s="12"/>
      <c r="GP10229" s="12"/>
      <c r="GQ10229" s="12"/>
    </row>
    <row r="10230" spans="9:199" s="1" customFormat="1">
      <c r="I10230" s="3"/>
      <c r="P10230" s="59"/>
      <c r="Q10230" s="59"/>
      <c r="R10230" s="59"/>
      <c r="T10230" s="3"/>
      <c r="U10230" s="5"/>
      <c r="V10230" s="3"/>
      <c r="W10230" s="5"/>
      <c r="AE10230" s="7"/>
      <c r="AM10230" s="8"/>
      <c r="AT10230" s="9"/>
      <c r="GM10230" s="12"/>
      <c r="GN10230" s="12"/>
      <c r="GO10230" s="12"/>
      <c r="GP10230" s="12"/>
      <c r="GQ10230" s="12"/>
    </row>
    <row r="10231" spans="9:199" s="1" customFormat="1">
      <c r="I10231" s="3"/>
      <c r="P10231" s="59"/>
      <c r="Q10231" s="59"/>
      <c r="R10231" s="59"/>
      <c r="T10231" s="3"/>
      <c r="U10231" s="5"/>
      <c r="V10231" s="3"/>
      <c r="W10231" s="5"/>
      <c r="AE10231" s="7"/>
      <c r="AM10231" s="8"/>
      <c r="AT10231" s="9"/>
      <c r="GM10231" s="12"/>
      <c r="GN10231" s="12"/>
      <c r="GO10231" s="12"/>
      <c r="GP10231" s="12"/>
      <c r="GQ10231" s="12"/>
    </row>
    <row r="10232" spans="9:199" s="1" customFormat="1">
      <c r="I10232" s="3"/>
      <c r="P10232" s="59"/>
      <c r="Q10232" s="59"/>
      <c r="R10232" s="59"/>
      <c r="T10232" s="3"/>
      <c r="U10232" s="5"/>
      <c r="V10232" s="3"/>
      <c r="W10232" s="5"/>
      <c r="AE10232" s="7"/>
      <c r="AM10232" s="8"/>
      <c r="AT10232" s="9"/>
      <c r="GM10232" s="12"/>
      <c r="GN10232" s="12"/>
      <c r="GO10232" s="12"/>
      <c r="GP10232" s="12"/>
      <c r="GQ10232" s="12"/>
    </row>
    <row r="10233" spans="9:199" s="1" customFormat="1">
      <c r="I10233" s="3"/>
      <c r="P10233" s="59"/>
      <c r="Q10233" s="59"/>
      <c r="R10233" s="59"/>
      <c r="T10233" s="3"/>
      <c r="U10233" s="5"/>
      <c r="V10233" s="3"/>
      <c r="W10233" s="5"/>
      <c r="AE10233" s="7"/>
      <c r="AM10233" s="8"/>
      <c r="AT10233" s="9"/>
      <c r="GM10233" s="12"/>
      <c r="GN10233" s="12"/>
      <c r="GO10233" s="12"/>
      <c r="GP10233" s="12"/>
      <c r="GQ10233" s="12"/>
    </row>
    <row r="10234" spans="9:199" s="1" customFormat="1">
      <c r="I10234" s="3"/>
      <c r="P10234" s="59"/>
      <c r="Q10234" s="59"/>
      <c r="R10234" s="59"/>
      <c r="T10234" s="3"/>
      <c r="U10234" s="5"/>
      <c r="V10234" s="3"/>
      <c r="W10234" s="5"/>
      <c r="AE10234" s="7"/>
      <c r="AM10234" s="8"/>
      <c r="AT10234" s="9"/>
      <c r="GM10234" s="12"/>
      <c r="GN10234" s="12"/>
      <c r="GO10234" s="12"/>
      <c r="GP10234" s="12"/>
      <c r="GQ10234" s="12"/>
    </row>
    <row r="10235" spans="9:199" s="1" customFormat="1">
      <c r="I10235" s="3"/>
      <c r="P10235" s="59"/>
      <c r="Q10235" s="59"/>
      <c r="R10235" s="59"/>
      <c r="T10235" s="3"/>
      <c r="U10235" s="5"/>
      <c r="V10235" s="3"/>
      <c r="W10235" s="5"/>
      <c r="AE10235" s="7"/>
      <c r="AM10235" s="8"/>
      <c r="AT10235" s="9"/>
      <c r="GM10235" s="12"/>
      <c r="GN10235" s="12"/>
      <c r="GO10235" s="12"/>
      <c r="GP10235" s="12"/>
      <c r="GQ10235" s="12"/>
    </row>
    <row r="10236" spans="9:199" s="1" customFormat="1">
      <c r="I10236" s="3"/>
      <c r="P10236" s="59"/>
      <c r="Q10236" s="59"/>
      <c r="R10236" s="59"/>
      <c r="T10236" s="3"/>
      <c r="U10236" s="5"/>
      <c r="V10236" s="3"/>
      <c r="W10236" s="5"/>
      <c r="AE10236" s="7"/>
      <c r="AM10236" s="8"/>
      <c r="AT10236" s="9"/>
      <c r="GM10236" s="12"/>
      <c r="GN10236" s="12"/>
      <c r="GO10236" s="12"/>
      <c r="GP10236" s="12"/>
      <c r="GQ10236" s="12"/>
    </row>
    <row r="10237" spans="9:199" s="1" customFormat="1">
      <c r="I10237" s="3"/>
      <c r="P10237" s="59"/>
      <c r="Q10237" s="59"/>
      <c r="R10237" s="59"/>
      <c r="T10237" s="3"/>
      <c r="U10237" s="5"/>
      <c r="V10237" s="3"/>
      <c r="W10237" s="5"/>
      <c r="AE10237" s="7"/>
      <c r="AM10237" s="8"/>
      <c r="AT10237" s="9"/>
      <c r="GM10237" s="12"/>
      <c r="GN10237" s="12"/>
      <c r="GO10237" s="12"/>
      <c r="GP10237" s="12"/>
      <c r="GQ10237" s="12"/>
    </row>
    <row r="10238" spans="9:199" s="1" customFormat="1">
      <c r="I10238" s="3"/>
      <c r="P10238" s="59"/>
      <c r="Q10238" s="59"/>
      <c r="R10238" s="59"/>
      <c r="T10238" s="3"/>
      <c r="U10238" s="5"/>
      <c r="V10238" s="3"/>
      <c r="W10238" s="5"/>
      <c r="AE10238" s="7"/>
      <c r="AM10238" s="8"/>
      <c r="AT10238" s="9"/>
      <c r="GM10238" s="12"/>
      <c r="GN10238" s="12"/>
      <c r="GO10238" s="12"/>
      <c r="GP10238" s="12"/>
      <c r="GQ10238" s="12"/>
    </row>
    <row r="10239" spans="9:199" s="1" customFormat="1">
      <c r="I10239" s="3"/>
      <c r="P10239" s="59"/>
      <c r="Q10239" s="59"/>
      <c r="R10239" s="59"/>
      <c r="T10239" s="3"/>
      <c r="U10239" s="5"/>
      <c r="V10239" s="3"/>
      <c r="W10239" s="5"/>
      <c r="AE10239" s="7"/>
      <c r="AM10239" s="8"/>
      <c r="AT10239" s="9"/>
      <c r="GM10239" s="12"/>
      <c r="GN10239" s="12"/>
      <c r="GO10239" s="12"/>
      <c r="GP10239" s="12"/>
      <c r="GQ10239" s="12"/>
    </row>
    <row r="10240" spans="9:199" s="1" customFormat="1">
      <c r="I10240" s="3"/>
      <c r="P10240" s="59"/>
      <c r="Q10240" s="59"/>
      <c r="R10240" s="59"/>
      <c r="T10240" s="3"/>
      <c r="U10240" s="5"/>
      <c r="V10240" s="3"/>
      <c r="W10240" s="5"/>
      <c r="AE10240" s="7"/>
      <c r="AM10240" s="8"/>
      <c r="AT10240" s="9"/>
      <c r="GM10240" s="12"/>
      <c r="GN10240" s="12"/>
      <c r="GO10240" s="12"/>
      <c r="GP10240" s="12"/>
      <c r="GQ10240" s="12"/>
    </row>
    <row r="10241" spans="9:199" s="1" customFormat="1">
      <c r="I10241" s="3"/>
      <c r="P10241" s="59"/>
      <c r="Q10241" s="59"/>
      <c r="R10241" s="59"/>
      <c r="T10241" s="3"/>
      <c r="U10241" s="5"/>
      <c r="V10241" s="3"/>
      <c r="W10241" s="5"/>
      <c r="AE10241" s="7"/>
      <c r="AM10241" s="8"/>
      <c r="AT10241" s="9"/>
      <c r="GM10241" s="12"/>
      <c r="GN10241" s="12"/>
      <c r="GO10241" s="12"/>
      <c r="GP10241" s="12"/>
      <c r="GQ10241" s="12"/>
    </row>
    <row r="10242" spans="9:199" s="1" customFormat="1">
      <c r="I10242" s="3"/>
      <c r="P10242" s="59"/>
      <c r="Q10242" s="59"/>
      <c r="R10242" s="59"/>
      <c r="T10242" s="3"/>
      <c r="U10242" s="5"/>
      <c r="V10242" s="3"/>
      <c r="W10242" s="5"/>
      <c r="AE10242" s="7"/>
      <c r="AM10242" s="8"/>
      <c r="AT10242" s="9"/>
      <c r="GM10242" s="12"/>
      <c r="GN10242" s="12"/>
      <c r="GO10242" s="12"/>
      <c r="GP10242" s="12"/>
      <c r="GQ10242" s="12"/>
    </row>
    <row r="10243" spans="9:199" s="1" customFormat="1">
      <c r="I10243" s="3"/>
      <c r="P10243" s="59"/>
      <c r="Q10243" s="59"/>
      <c r="R10243" s="59"/>
      <c r="T10243" s="3"/>
      <c r="U10243" s="5"/>
      <c r="V10243" s="3"/>
      <c r="W10243" s="5"/>
      <c r="AE10243" s="7"/>
      <c r="AM10243" s="8"/>
      <c r="AT10243" s="9"/>
      <c r="GM10243" s="12"/>
      <c r="GN10243" s="12"/>
      <c r="GO10243" s="12"/>
      <c r="GP10243" s="12"/>
      <c r="GQ10243" s="12"/>
    </row>
    <row r="10244" spans="9:199" s="1" customFormat="1">
      <c r="I10244" s="3"/>
      <c r="P10244" s="59"/>
      <c r="Q10244" s="59"/>
      <c r="R10244" s="59"/>
      <c r="T10244" s="3"/>
      <c r="U10244" s="5"/>
      <c r="V10244" s="3"/>
      <c r="W10244" s="5"/>
      <c r="AE10244" s="7"/>
      <c r="AM10244" s="8"/>
      <c r="AT10244" s="9"/>
      <c r="GM10244" s="12"/>
      <c r="GN10244" s="12"/>
      <c r="GO10244" s="12"/>
      <c r="GP10244" s="12"/>
      <c r="GQ10244" s="12"/>
    </row>
    <row r="10245" spans="9:199" s="1" customFormat="1">
      <c r="I10245" s="3"/>
      <c r="P10245" s="59"/>
      <c r="Q10245" s="59"/>
      <c r="R10245" s="59"/>
      <c r="T10245" s="3"/>
      <c r="U10245" s="5"/>
      <c r="V10245" s="3"/>
      <c r="W10245" s="5"/>
      <c r="AE10245" s="7"/>
      <c r="AM10245" s="8"/>
      <c r="AT10245" s="9"/>
      <c r="GM10245" s="12"/>
      <c r="GN10245" s="12"/>
      <c r="GO10245" s="12"/>
      <c r="GP10245" s="12"/>
      <c r="GQ10245" s="12"/>
    </row>
    <row r="10246" spans="9:199" s="1" customFormat="1">
      <c r="I10246" s="3"/>
      <c r="P10246" s="59"/>
      <c r="Q10246" s="59"/>
      <c r="R10246" s="59"/>
      <c r="T10246" s="3"/>
      <c r="U10246" s="5"/>
      <c r="V10246" s="3"/>
      <c r="W10246" s="5"/>
      <c r="AE10246" s="7"/>
      <c r="AM10246" s="8"/>
      <c r="AT10246" s="9"/>
      <c r="GM10246" s="12"/>
      <c r="GN10246" s="12"/>
      <c r="GO10246" s="12"/>
      <c r="GP10246" s="12"/>
      <c r="GQ10246" s="12"/>
    </row>
    <row r="10247" spans="9:199" s="1" customFormat="1">
      <c r="I10247" s="3"/>
      <c r="P10247" s="59"/>
      <c r="Q10247" s="59"/>
      <c r="R10247" s="59"/>
      <c r="T10247" s="3"/>
      <c r="U10247" s="5"/>
      <c r="V10247" s="3"/>
      <c r="W10247" s="5"/>
      <c r="AE10247" s="7"/>
      <c r="AM10247" s="8"/>
      <c r="AT10247" s="9"/>
      <c r="GM10247" s="12"/>
      <c r="GN10247" s="12"/>
      <c r="GO10247" s="12"/>
      <c r="GP10247" s="12"/>
      <c r="GQ10247" s="12"/>
    </row>
    <row r="10248" spans="9:199" s="1" customFormat="1">
      <c r="I10248" s="3"/>
      <c r="P10248" s="59"/>
      <c r="Q10248" s="59"/>
      <c r="R10248" s="59"/>
      <c r="T10248" s="3"/>
      <c r="U10248" s="5"/>
      <c r="V10248" s="3"/>
      <c r="W10248" s="5"/>
      <c r="AE10248" s="7"/>
      <c r="AM10248" s="8"/>
      <c r="AT10248" s="9"/>
      <c r="GM10248" s="12"/>
      <c r="GN10248" s="12"/>
      <c r="GO10248" s="12"/>
      <c r="GP10248" s="12"/>
      <c r="GQ10248" s="12"/>
    </row>
    <row r="10249" spans="9:199" s="1" customFormat="1">
      <c r="I10249" s="3"/>
      <c r="P10249" s="59"/>
      <c r="Q10249" s="59"/>
      <c r="R10249" s="59"/>
      <c r="T10249" s="3"/>
      <c r="U10249" s="5"/>
      <c r="V10249" s="3"/>
      <c r="W10249" s="5"/>
      <c r="AE10249" s="7"/>
      <c r="AM10249" s="8"/>
      <c r="AT10249" s="9"/>
      <c r="GM10249" s="12"/>
      <c r="GN10249" s="12"/>
      <c r="GO10249" s="12"/>
      <c r="GP10249" s="12"/>
      <c r="GQ10249" s="12"/>
    </row>
    <row r="10250" spans="9:199" s="1" customFormat="1">
      <c r="I10250" s="3"/>
      <c r="P10250" s="59"/>
      <c r="Q10250" s="59"/>
      <c r="R10250" s="59"/>
      <c r="T10250" s="3"/>
      <c r="U10250" s="5"/>
      <c r="V10250" s="3"/>
      <c r="W10250" s="5"/>
      <c r="AE10250" s="7"/>
      <c r="AM10250" s="8"/>
      <c r="AT10250" s="9"/>
      <c r="GM10250" s="12"/>
      <c r="GN10250" s="12"/>
      <c r="GO10250" s="12"/>
      <c r="GP10250" s="12"/>
      <c r="GQ10250" s="12"/>
    </row>
    <row r="10251" spans="9:199" s="1" customFormat="1">
      <c r="I10251" s="3"/>
      <c r="P10251" s="59"/>
      <c r="Q10251" s="59"/>
      <c r="R10251" s="59"/>
      <c r="T10251" s="3"/>
      <c r="U10251" s="5"/>
      <c r="V10251" s="3"/>
      <c r="W10251" s="5"/>
      <c r="AE10251" s="7"/>
      <c r="AM10251" s="8"/>
      <c r="AT10251" s="9"/>
      <c r="GM10251" s="12"/>
      <c r="GN10251" s="12"/>
      <c r="GO10251" s="12"/>
      <c r="GP10251" s="12"/>
      <c r="GQ10251" s="12"/>
    </row>
    <row r="10252" spans="9:199" s="1" customFormat="1">
      <c r="I10252" s="3"/>
      <c r="P10252" s="59"/>
      <c r="Q10252" s="59"/>
      <c r="R10252" s="59"/>
      <c r="T10252" s="3"/>
      <c r="U10252" s="5"/>
      <c r="V10252" s="3"/>
      <c r="W10252" s="5"/>
      <c r="AE10252" s="7"/>
      <c r="AM10252" s="8"/>
      <c r="AT10252" s="9"/>
      <c r="GM10252" s="12"/>
      <c r="GN10252" s="12"/>
      <c r="GO10252" s="12"/>
      <c r="GP10252" s="12"/>
      <c r="GQ10252" s="12"/>
    </row>
    <row r="10253" spans="9:199" s="1" customFormat="1">
      <c r="I10253" s="3"/>
      <c r="P10253" s="59"/>
      <c r="Q10253" s="59"/>
      <c r="R10253" s="59"/>
      <c r="T10253" s="3"/>
      <c r="U10253" s="5"/>
      <c r="V10253" s="3"/>
      <c r="W10253" s="5"/>
      <c r="AE10253" s="7"/>
      <c r="AM10253" s="8"/>
      <c r="AT10253" s="9"/>
      <c r="GM10253" s="12"/>
      <c r="GN10253" s="12"/>
      <c r="GO10253" s="12"/>
      <c r="GP10253" s="12"/>
      <c r="GQ10253" s="12"/>
    </row>
    <row r="10254" spans="9:199" s="1" customFormat="1">
      <c r="I10254" s="3"/>
      <c r="P10254" s="59"/>
      <c r="Q10254" s="59"/>
      <c r="R10254" s="59"/>
      <c r="T10254" s="3"/>
      <c r="U10254" s="5"/>
      <c r="V10254" s="3"/>
      <c r="W10254" s="5"/>
      <c r="AE10254" s="7"/>
      <c r="AM10254" s="8"/>
      <c r="AT10254" s="9"/>
      <c r="GM10254" s="12"/>
      <c r="GN10254" s="12"/>
      <c r="GO10254" s="12"/>
      <c r="GP10254" s="12"/>
      <c r="GQ10254" s="12"/>
    </row>
    <row r="10255" spans="9:199" s="1" customFormat="1">
      <c r="I10255" s="3"/>
      <c r="P10255" s="59"/>
      <c r="Q10255" s="59"/>
      <c r="R10255" s="59"/>
      <c r="T10255" s="3"/>
      <c r="U10255" s="5"/>
      <c r="V10255" s="3"/>
      <c r="W10255" s="5"/>
      <c r="AE10255" s="7"/>
      <c r="AM10255" s="8"/>
      <c r="AT10255" s="9"/>
      <c r="GM10255" s="12"/>
      <c r="GN10255" s="12"/>
      <c r="GO10255" s="12"/>
      <c r="GP10255" s="12"/>
      <c r="GQ10255" s="12"/>
    </row>
    <row r="10256" spans="9:199" s="1" customFormat="1">
      <c r="I10256" s="3"/>
      <c r="P10256" s="59"/>
      <c r="Q10256" s="59"/>
      <c r="R10256" s="59"/>
      <c r="T10256" s="3"/>
      <c r="U10256" s="5"/>
      <c r="V10256" s="3"/>
      <c r="W10256" s="5"/>
      <c r="AE10256" s="7"/>
      <c r="AM10256" s="8"/>
      <c r="AT10256" s="9"/>
      <c r="GM10256" s="12"/>
      <c r="GN10256" s="12"/>
      <c r="GO10256" s="12"/>
      <c r="GP10256" s="12"/>
      <c r="GQ10256" s="12"/>
    </row>
    <row r="10257" spans="9:199" s="1" customFormat="1">
      <c r="I10257" s="3"/>
      <c r="P10257" s="59"/>
      <c r="Q10257" s="59"/>
      <c r="R10257" s="59"/>
      <c r="T10257" s="3"/>
      <c r="U10257" s="5"/>
      <c r="V10257" s="3"/>
      <c r="W10257" s="5"/>
      <c r="AE10257" s="7"/>
      <c r="AM10257" s="8"/>
      <c r="AT10257" s="9"/>
      <c r="GM10257" s="12"/>
      <c r="GN10257" s="12"/>
      <c r="GO10257" s="12"/>
      <c r="GP10257" s="12"/>
      <c r="GQ10257" s="12"/>
    </row>
    <row r="10258" spans="9:199" s="1" customFormat="1">
      <c r="I10258" s="3"/>
      <c r="P10258" s="59"/>
      <c r="Q10258" s="59"/>
      <c r="R10258" s="59"/>
      <c r="T10258" s="3"/>
      <c r="U10258" s="5"/>
      <c r="V10258" s="3"/>
      <c r="W10258" s="5"/>
      <c r="AE10258" s="7"/>
      <c r="AM10258" s="8"/>
      <c r="AT10258" s="9"/>
      <c r="GM10258" s="12"/>
      <c r="GN10258" s="12"/>
      <c r="GO10258" s="12"/>
      <c r="GP10258" s="12"/>
      <c r="GQ10258" s="12"/>
    </row>
    <row r="10259" spans="9:199" s="1" customFormat="1">
      <c r="I10259" s="3"/>
      <c r="P10259" s="59"/>
      <c r="Q10259" s="59"/>
      <c r="R10259" s="59"/>
      <c r="T10259" s="3"/>
      <c r="U10259" s="5"/>
      <c r="V10259" s="3"/>
      <c r="W10259" s="5"/>
      <c r="AE10259" s="7"/>
      <c r="AM10259" s="8"/>
      <c r="AT10259" s="9"/>
      <c r="GM10259" s="12"/>
      <c r="GN10259" s="12"/>
      <c r="GO10259" s="12"/>
      <c r="GP10259" s="12"/>
      <c r="GQ10259" s="12"/>
    </row>
    <row r="10260" spans="9:199" s="1" customFormat="1">
      <c r="I10260" s="3"/>
      <c r="P10260" s="59"/>
      <c r="Q10260" s="59"/>
      <c r="R10260" s="59"/>
      <c r="T10260" s="3"/>
      <c r="U10260" s="5"/>
      <c r="V10260" s="3"/>
      <c r="W10260" s="5"/>
      <c r="AE10260" s="7"/>
      <c r="AM10260" s="8"/>
      <c r="AT10260" s="9"/>
      <c r="GM10260" s="12"/>
      <c r="GN10260" s="12"/>
      <c r="GO10260" s="12"/>
      <c r="GP10260" s="12"/>
      <c r="GQ10260" s="12"/>
    </row>
    <row r="10261" spans="9:199" s="1" customFormat="1">
      <c r="I10261" s="3"/>
      <c r="P10261" s="59"/>
      <c r="Q10261" s="59"/>
      <c r="R10261" s="59"/>
      <c r="T10261" s="3"/>
      <c r="U10261" s="5"/>
      <c r="V10261" s="3"/>
      <c r="W10261" s="5"/>
      <c r="AE10261" s="7"/>
      <c r="AM10261" s="8"/>
      <c r="AT10261" s="9"/>
      <c r="GM10261" s="12"/>
      <c r="GN10261" s="12"/>
      <c r="GO10261" s="12"/>
      <c r="GP10261" s="12"/>
      <c r="GQ10261" s="12"/>
    </row>
    <row r="10262" spans="9:199" s="1" customFormat="1">
      <c r="I10262" s="3"/>
      <c r="P10262" s="59"/>
      <c r="Q10262" s="59"/>
      <c r="R10262" s="59"/>
      <c r="T10262" s="3"/>
      <c r="U10262" s="5"/>
      <c r="V10262" s="3"/>
      <c r="W10262" s="5"/>
      <c r="AE10262" s="7"/>
      <c r="AM10262" s="8"/>
      <c r="AT10262" s="9"/>
      <c r="GM10262" s="12"/>
      <c r="GN10262" s="12"/>
      <c r="GO10262" s="12"/>
      <c r="GP10262" s="12"/>
      <c r="GQ10262" s="12"/>
    </row>
    <row r="10263" spans="9:199" s="1" customFormat="1">
      <c r="I10263" s="3"/>
      <c r="P10263" s="59"/>
      <c r="Q10263" s="59"/>
      <c r="R10263" s="59"/>
      <c r="T10263" s="3"/>
      <c r="U10263" s="5"/>
      <c r="V10263" s="3"/>
      <c r="W10263" s="5"/>
      <c r="AE10263" s="7"/>
      <c r="AM10263" s="8"/>
      <c r="AT10263" s="9"/>
      <c r="GM10263" s="12"/>
      <c r="GN10263" s="12"/>
      <c r="GO10263" s="12"/>
      <c r="GP10263" s="12"/>
      <c r="GQ10263" s="12"/>
    </row>
    <row r="10264" spans="9:199" s="1" customFormat="1">
      <c r="I10264" s="3"/>
      <c r="P10264" s="59"/>
      <c r="Q10264" s="59"/>
      <c r="R10264" s="59"/>
      <c r="T10264" s="3"/>
      <c r="U10264" s="5"/>
      <c r="V10264" s="3"/>
      <c r="W10264" s="5"/>
      <c r="AE10264" s="7"/>
      <c r="AM10264" s="8"/>
      <c r="AT10264" s="9"/>
      <c r="GM10264" s="12"/>
      <c r="GN10264" s="12"/>
      <c r="GO10264" s="12"/>
      <c r="GP10264" s="12"/>
      <c r="GQ10264" s="12"/>
    </row>
    <row r="10265" spans="9:199" s="1" customFormat="1">
      <c r="I10265" s="3"/>
      <c r="P10265" s="59"/>
      <c r="Q10265" s="59"/>
      <c r="R10265" s="59"/>
      <c r="T10265" s="3"/>
      <c r="U10265" s="5"/>
      <c r="V10265" s="3"/>
      <c r="W10265" s="5"/>
      <c r="AE10265" s="7"/>
      <c r="AM10265" s="8"/>
      <c r="AT10265" s="9"/>
      <c r="GM10265" s="12"/>
      <c r="GN10265" s="12"/>
      <c r="GO10265" s="12"/>
      <c r="GP10265" s="12"/>
      <c r="GQ10265" s="12"/>
    </row>
    <row r="10266" spans="9:199" s="1" customFormat="1">
      <c r="I10266" s="3"/>
      <c r="P10266" s="59"/>
      <c r="Q10266" s="59"/>
      <c r="R10266" s="59"/>
      <c r="T10266" s="3"/>
      <c r="U10266" s="5"/>
      <c r="V10266" s="3"/>
      <c r="W10266" s="5"/>
      <c r="AE10266" s="7"/>
      <c r="AM10266" s="8"/>
      <c r="AT10266" s="9"/>
      <c r="GM10266" s="12"/>
      <c r="GN10266" s="12"/>
      <c r="GO10266" s="12"/>
      <c r="GP10266" s="12"/>
      <c r="GQ10266" s="12"/>
    </row>
    <row r="10267" spans="9:199" s="1" customFormat="1">
      <c r="I10267" s="3"/>
      <c r="P10267" s="59"/>
      <c r="Q10267" s="59"/>
      <c r="R10267" s="59"/>
      <c r="T10267" s="3"/>
      <c r="U10267" s="5"/>
      <c r="V10267" s="3"/>
      <c r="W10267" s="5"/>
      <c r="AE10267" s="7"/>
      <c r="AM10267" s="8"/>
      <c r="AT10267" s="9"/>
      <c r="GM10267" s="12"/>
      <c r="GN10267" s="12"/>
      <c r="GO10267" s="12"/>
      <c r="GP10267" s="12"/>
      <c r="GQ10267" s="12"/>
    </row>
    <row r="10268" spans="9:199" s="1" customFormat="1">
      <c r="I10268" s="3"/>
      <c r="P10268" s="59"/>
      <c r="Q10268" s="59"/>
      <c r="R10268" s="59"/>
      <c r="T10268" s="3"/>
      <c r="U10268" s="5"/>
      <c r="V10268" s="3"/>
      <c r="W10268" s="5"/>
      <c r="AE10268" s="7"/>
      <c r="AM10268" s="8"/>
      <c r="AT10268" s="9"/>
      <c r="GM10268" s="12"/>
      <c r="GN10268" s="12"/>
      <c r="GO10268" s="12"/>
      <c r="GP10268" s="12"/>
      <c r="GQ10268" s="12"/>
    </row>
    <row r="10269" spans="9:199" s="1" customFormat="1">
      <c r="I10269" s="3"/>
      <c r="P10269" s="59"/>
      <c r="Q10269" s="59"/>
      <c r="R10269" s="59"/>
      <c r="T10269" s="3"/>
      <c r="U10269" s="5"/>
      <c r="V10269" s="3"/>
      <c r="W10269" s="5"/>
      <c r="AE10269" s="7"/>
      <c r="AM10269" s="8"/>
      <c r="AT10269" s="9"/>
      <c r="GM10269" s="12"/>
      <c r="GN10269" s="12"/>
      <c r="GO10269" s="12"/>
      <c r="GP10269" s="12"/>
      <c r="GQ10269" s="12"/>
    </row>
    <row r="10270" spans="9:199" s="1" customFormat="1">
      <c r="I10270" s="3"/>
      <c r="P10270" s="59"/>
      <c r="Q10270" s="59"/>
      <c r="R10270" s="59"/>
      <c r="T10270" s="3"/>
      <c r="U10270" s="5"/>
      <c r="V10270" s="3"/>
      <c r="W10270" s="5"/>
      <c r="AE10270" s="7"/>
      <c r="AM10270" s="8"/>
      <c r="AT10270" s="9"/>
      <c r="GM10270" s="12"/>
      <c r="GN10270" s="12"/>
      <c r="GO10270" s="12"/>
      <c r="GP10270" s="12"/>
      <c r="GQ10270" s="12"/>
    </row>
    <row r="10271" spans="9:199" s="1" customFormat="1">
      <c r="I10271" s="3"/>
      <c r="P10271" s="59"/>
      <c r="Q10271" s="59"/>
      <c r="R10271" s="59"/>
      <c r="T10271" s="3"/>
      <c r="U10271" s="5"/>
      <c r="V10271" s="3"/>
      <c r="W10271" s="5"/>
      <c r="AE10271" s="7"/>
      <c r="AM10271" s="8"/>
      <c r="AT10271" s="9"/>
      <c r="GM10271" s="12"/>
      <c r="GN10271" s="12"/>
      <c r="GO10271" s="12"/>
      <c r="GP10271" s="12"/>
      <c r="GQ10271" s="12"/>
    </row>
    <row r="10272" spans="9:199" s="1" customFormat="1">
      <c r="I10272" s="3"/>
      <c r="P10272" s="59"/>
      <c r="Q10272" s="59"/>
      <c r="R10272" s="59"/>
      <c r="T10272" s="3"/>
      <c r="U10272" s="5"/>
      <c r="V10272" s="3"/>
      <c r="W10272" s="5"/>
      <c r="AE10272" s="7"/>
      <c r="AM10272" s="8"/>
      <c r="AT10272" s="9"/>
      <c r="GM10272" s="12"/>
      <c r="GN10272" s="12"/>
      <c r="GO10272" s="12"/>
      <c r="GP10272" s="12"/>
      <c r="GQ10272" s="12"/>
    </row>
    <row r="10273" spans="9:199" s="1" customFormat="1">
      <c r="I10273" s="3"/>
      <c r="P10273" s="59"/>
      <c r="Q10273" s="59"/>
      <c r="R10273" s="59"/>
      <c r="T10273" s="3"/>
      <c r="U10273" s="5"/>
      <c r="V10273" s="3"/>
      <c r="W10273" s="5"/>
      <c r="AE10273" s="7"/>
      <c r="AM10273" s="8"/>
      <c r="AT10273" s="9"/>
      <c r="GM10273" s="12"/>
      <c r="GN10273" s="12"/>
      <c r="GO10273" s="12"/>
      <c r="GP10273" s="12"/>
      <c r="GQ10273" s="12"/>
    </row>
    <row r="10274" spans="9:199" s="1" customFormat="1">
      <c r="I10274" s="3"/>
      <c r="P10274" s="59"/>
      <c r="Q10274" s="59"/>
      <c r="R10274" s="59"/>
      <c r="T10274" s="3"/>
      <c r="U10274" s="5"/>
      <c r="V10274" s="3"/>
      <c r="W10274" s="5"/>
      <c r="AE10274" s="7"/>
      <c r="AM10274" s="8"/>
      <c r="AT10274" s="9"/>
      <c r="GM10274" s="12"/>
      <c r="GN10274" s="12"/>
      <c r="GO10274" s="12"/>
      <c r="GP10274" s="12"/>
      <c r="GQ10274" s="12"/>
    </row>
    <row r="10275" spans="9:199" s="1" customFormat="1">
      <c r="I10275" s="3"/>
      <c r="P10275" s="59"/>
      <c r="Q10275" s="59"/>
      <c r="R10275" s="59"/>
      <c r="T10275" s="3"/>
      <c r="U10275" s="5"/>
      <c r="V10275" s="3"/>
      <c r="W10275" s="5"/>
      <c r="AE10275" s="7"/>
      <c r="AM10275" s="8"/>
      <c r="AT10275" s="9"/>
      <c r="GM10275" s="12"/>
      <c r="GN10275" s="12"/>
      <c r="GO10275" s="12"/>
      <c r="GP10275" s="12"/>
      <c r="GQ10275" s="12"/>
    </row>
    <row r="10276" spans="9:199" s="1" customFormat="1">
      <c r="I10276" s="3"/>
      <c r="P10276" s="59"/>
      <c r="Q10276" s="59"/>
      <c r="R10276" s="59"/>
      <c r="T10276" s="3"/>
      <c r="U10276" s="5"/>
      <c r="V10276" s="3"/>
      <c r="W10276" s="5"/>
      <c r="AE10276" s="7"/>
      <c r="AM10276" s="8"/>
      <c r="AT10276" s="9"/>
      <c r="GM10276" s="12"/>
      <c r="GN10276" s="12"/>
      <c r="GO10276" s="12"/>
      <c r="GP10276" s="12"/>
      <c r="GQ10276" s="12"/>
    </row>
    <row r="10277" spans="9:199" s="1" customFormat="1">
      <c r="I10277" s="3"/>
      <c r="P10277" s="59"/>
      <c r="Q10277" s="59"/>
      <c r="R10277" s="59"/>
      <c r="T10277" s="3"/>
      <c r="U10277" s="5"/>
      <c r="V10277" s="3"/>
      <c r="W10277" s="5"/>
      <c r="AE10277" s="7"/>
      <c r="AM10277" s="8"/>
      <c r="AT10277" s="9"/>
      <c r="GM10277" s="12"/>
      <c r="GN10277" s="12"/>
      <c r="GO10277" s="12"/>
      <c r="GP10277" s="12"/>
      <c r="GQ10277" s="12"/>
    </row>
    <row r="10278" spans="9:199" s="1" customFormat="1">
      <c r="I10278" s="3"/>
      <c r="P10278" s="59"/>
      <c r="Q10278" s="59"/>
      <c r="R10278" s="59"/>
      <c r="T10278" s="3"/>
      <c r="U10278" s="5"/>
      <c r="V10278" s="3"/>
      <c r="W10278" s="5"/>
      <c r="AE10278" s="7"/>
      <c r="AM10278" s="8"/>
      <c r="AT10278" s="9"/>
      <c r="GM10278" s="12"/>
      <c r="GN10278" s="12"/>
      <c r="GO10278" s="12"/>
      <c r="GP10278" s="12"/>
      <c r="GQ10278" s="12"/>
    </row>
    <row r="10279" spans="9:199" s="1" customFormat="1">
      <c r="I10279" s="3"/>
      <c r="P10279" s="59"/>
      <c r="Q10279" s="59"/>
      <c r="R10279" s="59"/>
      <c r="T10279" s="3"/>
      <c r="U10279" s="5"/>
      <c r="V10279" s="3"/>
      <c r="W10279" s="5"/>
      <c r="AE10279" s="7"/>
      <c r="AM10279" s="8"/>
      <c r="AT10279" s="9"/>
      <c r="GM10279" s="12"/>
      <c r="GN10279" s="12"/>
      <c r="GO10279" s="12"/>
      <c r="GP10279" s="12"/>
      <c r="GQ10279" s="12"/>
    </row>
    <row r="10280" spans="9:199" s="1" customFormat="1">
      <c r="I10280" s="3"/>
      <c r="P10280" s="59"/>
      <c r="Q10280" s="59"/>
      <c r="R10280" s="59"/>
      <c r="T10280" s="3"/>
      <c r="U10280" s="5"/>
      <c r="V10280" s="3"/>
      <c r="W10280" s="5"/>
      <c r="AE10280" s="7"/>
      <c r="AM10280" s="8"/>
      <c r="AT10280" s="9"/>
      <c r="GM10280" s="12"/>
      <c r="GN10280" s="12"/>
      <c r="GO10280" s="12"/>
      <c r="GP10280" s="12"/>
      <c r="GQ10280" s="12"/>
    </row>
    <row r="10281" spans="9:199" s="1" customFormat="1">
      <c r="I10281" s="3"/>
      <c r="P10281" s="59"/>
      <c r="Q10281" s="59"/>
      <c r="R10281" s="59"/>
      <c r="T10281" s="3"/>
      <c r="U10281" s="5"/>
      <c r="V10281" s="3"/>
      <c r="W10281" s="5"/>
      <c r="AE10281" s="7"/>
      <c r="AM10281" s="8"/>
      <c r="AT10281" s="9"/>
      <c r="GM10281" s="12"/>
      <c r="GN10281" s="12"/>
      <c r="GO10281" s="12"/>
      <c r="GP10281" s="12"/>
      <c r="GQ10281" s="12"/>
    </row>
    <row r="10282" spans="9:199" s="1" customFormat="1">
      <c r="I10282" s="3"/>
      <c r="P10282" s="59"/>
      <c r="Q10282" s="59"/>
      <c r="R10282" s="59"/>
      <c r="T10282" s="3"/>
      <c r="U10282" s="5"/>
      <c r="V10282" s="3"/>
      <c r="W10282" s="5"/>
      <c r="AE10282" s="7"/>
      <c r="AM10282" s="8"/>
      <c r="AT10282" s="9"/>
      <c r="GM10282" s="12"/>
      <c r="GN10282" s="12"/>
      <c r="GO10282" s="12"/>
      <c r="GP10282" s="12"/>
      <c r="GQ10282" s="12"/>
    </row>
    <row r="10283" spans="9:199" s="1" customFormat="1">
      <c r="I10283" s="3"/>
      <c r="P10283" s="59"/>
      <c r="Q10283" s="59"/>
      <c r="R10283" s="59"/>
      <c r="T10283" s="3"/>
      <c r="U10283" s="5"/>
      <c r="V10283" s="3"/>
      <c r="W10283" s="5"/>
      <c r="AE10283" s="7"/>
      <c r="AM10283" s="8"/>
      <c r="AT10283" s="9"/>
      <c r="GM10283" s="12"/>
      <c r="GN10283" s="12"/>
      <c r="GO10283" s="12"/>
      <c r="GP10283" s="12"/>
      <c r="GQ10283" s="12"/>
    </row>
    <row r="10284" spans="9:199" s="1" customFormat="1">
      <c r="I10284" s="3"/>
      <c r="P10284" s="59"/>
      <c r="Q10284" s="59"/>
      <c r="R10284" s="59"/>
      <c r="T10284" s="3"/>
      <c r="U10284" s="5"/>
      <c r="V10284" s="3"/>
      <c r="W10284" s="5"/>
      <c r="AE10284" s="7"/>
      <c r="AM10284" s="8"/>
      <c r="AT10284" s="9"/>
      <c r="GM10284" s="12"/>
      <c r="GN10284" s="12"/>
      <c r="GO10284" s="12"/>
      <c r="GP10284" s="12"/>
      <c r="GQ10284" s="12"/>
    </row>
    <row r="10285" spans="9:199" s="1" customFormat="1">
      <c r="I10285" s="3"/>
      <c r="P10285" s="59"/>
      <c r="Q10285" s="59"/>
      <c r="R10285" s="59"/>
      <c r="T10285" s="3"/>
      <c r="U10285" s="5"/>
      <c r="V10285" s="3"/>
      <c r="W10285" s="5"/>
      <c r="AE10285" s="7"/>
      <c r="AM10285" s="8"/>
      <c r="AT10285" s="9"/>
      <c r="GM10285" s="12"/>
      <c r="GN10285" s="12"/>
      <c r="GO10285" s="12"/>
      <c r="GP10285" s="12"/>
      <c r="GQ10285" s="12"/>
    </row>
    <row r="10286" spans="9:199" s="1" customFormat="1">
      <c r="I10286" s="3"/>
      <c r="P10286" s="59"/>
      <c r="Q10286" s="59"/>
      <c r="R10286" s="59"/>
      <c r="T10286" s="3"/>
      <c r="U10286" s="5"/>
      <c r="V10286" s="3"/>
      <c r="W10286" s="5"/>
      <c r="AE10286" s="7"/>
      <c r="AM10286" s="8"/>
      <c r="AT10286" s="9"/>
      <c r="GM10286" s="12"/>
      <c r="GN10286" s="12"/>
      <c r="GO10286" s="12"/>
      <c r="GP10286" s="12"/>
      <c r="GQ10286" s="12"/>
    </row>
    <row r="10287" spans="9:199" s="1" customFormat="1">
      <c r="I10287" s="3"/>
      <c r="P10287" s="59"/>
      <c r="Q10287" s="59"/>
      <c r="R10287" s="59"/>
      <c r="T10287" s="3"/>
      <c r="U10287" s="5"/>
      <c r="V10287" s="3"/>
      <c r="W10287" s="5"/>
      <c r="AE10287" s="7"/>
      <c r="AM10287" s="8"/>
      <c r="AT10287" s="9"/>
      <c r="GM10287" s="12"/>
      <c r="GN10287" s="12"/>
      <c r="GO10287" s="12"/>
      <c r="GP10287" s="12"/>
      <c r="GQ10287" s="12"/>
    </row>
    <row r="10288" spans="9:199" s="1" customFormat="1">
      <c r="I10288" s="3"/>
      <c r="P10288" s="59"/>
      <c r="Q10288" s="59"/>
      <c r="R10288" s="59"/>
      <c r="T10288" s="3"/>
      <c r="U10288" s="5"/>
      <c r="V10288" s="3"/>
      <c r="W10288" s="5"/>
      <c r="AE10288" s="7"/>
      <c r="AM10288" s="8"/>
      <c r="AT10288" s="9"/>
      <c r="GM10288" s="12"/>
      <c r="GN10288" s="12"/>
      <c r="GO10288" s="12"/>
      <c r="GP10288" s="12"/>
      <c r="GQ10288" s="12"/>
    </row>
    <row r="10289" spans="9:199" s="1" customFormat="1">
      <c r="I10289" s="3"/>
      <c r="P10289" s="59"/>
      <c r="Q10289" s="59"/>
      <c r="R10289" s="59"/>
      <c r="T10289" s="3"/>
      <c r="U10289" s="5"/>
      <c r="V10289" s="3"/>
      <c r="W10289" s="5"/>
      <c r="AE10289" s="7"/>
      <c r="AM10289" s="8"/>
      <c r="AT10289" s="9"/>
      <c r="GM10289" s="12"/>
      <c r="GN10289" s="12"/>
      <c r="GO10289" s="12"/>
      <c r="GP10289" s="12"/>
      <c r="GQ10289" s="12"/>
    </row>
    <row r="10290" spans="9:199" s="1" customFormat="1">
      <c r="I10290" s="3"/>
      <c r="P10290" s="59"/>
      <c r="Q10290" s="59"/>
      <c r="R10290" s="59"/>
      <c r="T10290" s="3"/>
      <c r="U10290" s="5"/>
      <c r="V10290" s="3"/>
      <c r="W10290" s="5"/>
      <c r="AE10290" s="7"/>
      <c r="AM10290" s="8"/>
      <c r="AT10290" s="9"/>
      <c r="GM10290" s="12"/>
      <c r="GN10290" s="12"/>
      <c r="GO10290" s="12"/>
      <c r="GP10290" s="12"/>
      <c r="GQ10290" s="12"/>
    </row>
    <row r="10291" spans="9:199" s="1" customFormat="1">
      <c r="I10291" s="3"/>
      <c r="P10291" s="59"/>
      <c r="Q10291" s="59"/>
      <c r="R10291" s="59"/>
      <c r="T10291" s="3"/>
      <c r="U10291" s="5"/>
      <c r="V10291" s="3"/>
      <c r="W10291" s="5"/>
      <c r="AE10291" s="7"/>
      <c r="AM10291" s="8"/>
      <c r="AT10291" s="9"/>
      <c r="GM10291" s="12"/>
      <c r="GN10291" s="12"/>
      <c r="GO10291" s="12"/>
      <c r="GP10291" s="12"/>
      <c r="GQ10291" s="12"/>
    </row>
    <row r="10292" spans="9:199" s="1" customFormat="1">
      <c r="I10292" s="3"/>
      <c r="P10292" s="59"/>
      <c r="Q10292" s="59"/>
      <c r="R10292" s="59"/>
      <c r="T10292" s="3"/>
      <c r="U10292" s="5"/>
      <c r="V10292" s="3"/>
      <c r="W10292" s="5"/>
      <c r="AE10292" s="7"/>
      <c r="AM10292" s="8"/>
      <c r="AT10292" s="9"/>
      <c r="GM10292" s="12"/>
      <c r="GN10292" s="12"/>
      <c r="GO10292" s="12"/>
      <c r="GP10292" s="12"/>
      <c r="GQ10292" s="12"/>
    </row>
    <row r="10293" spans="9:199" s="1" customFormat="1">
      <c r="I10293" s="3"/>
      <c r="P10293" s="59"/>
      <c r="Q10293" s="59"/>
      <c r="R10293" s="59"/>
      <c r="T10293" s="3"/>
      <c r="U10293" s="5"/>
      <c r="V10293" s="3"/>
      <c r="W10293" s="5"/>
      <c r="AE10293" s="7"/>
      <c r="AM10293" s="8"/>
      <c r="AT10293" s="9"/>
      <c r="GM10293" s="12"/>
      <c r="GN10293" s="12"/>
      <c r="GO10293" s="12"/>
      <c r="GP10293" s="12"/>
      <c r="GQ10293" s="12"/>
    </row>
    <row r="10294" spans="9:199" s="1" customFormat="1">
      <c r="I10294" s="3"/>
      <c r="P10294" s="59"/>
      <c r="Q10294" s="59"/>
      <c r="R10294" s="59"/>
      <c r="T10294" s="3"/>
      <c r="U10294" s="5"/>
      <c r="V10294" s="3"/>
      <c r="W10294" s="5"/>
      <c r="AE10294" s="7"/>
      <c r="AM10294" s="8"/>
      <c r="AT10294" s="9"/>
      <c r="GM10294" s="12"/>
      <c r="GN10294" s="12"/>
      <c r="GO10294" s="12"/>
      <c r="GP10294" s="12"/>
      <c r="GQ10294" s="12"/>
    </row>
    <row r="10295" spans="9:199" s="1" customFormat="1">
      <c r="I10295" s="3"/>
      <c r="P10295" s="59"/>
      <c r="Q10295" s="59"/>
      <c r="R10295" s="59"/>
      <c r="T10295" s="3"/>
      <c r="U10295" s="5"/>
      <c r="V10295" s="3"/>
      <c r="W10295" s="5"/>
      <c r="AE10295" s="7"/>
      <c r="AM10295" s="8"/>
      <c r="AT10295" s="9"/>
      <c r="GM10295" s="12"/>
      <c r="GN10295" s="12"/>
      <c r="GO10295" s="12"/>
      <c r="GP10295" s="12"/>
      <c r="GQ10295" s="12"/>
    </row>
    <row r="10296" spans="9:199" s="1" customFormat="1">
      <c r="I10296" s="3"/>
      <c r="P10296" s="59"/>
      <c r="Q10296" s="59"/>
      <c r="R10296" s="59"/>
      <c r="T10296" s="3"/>
      <c r="U10296" s="5"/>
      <c r="V10296" s="3"/>
      <c r="W10296" s="5"/>
      <c r="AE10296" s="7"/>
      <c r="AM10296" s="8"/>
      <c r="AT10296" s="9"/>
      <c r="GM10296" s="12"/>
      <c r="GN10296" s="12"/>
      <c r="GO10296" s="12"/>
      <c r="GP10296" s="12"/>
      <c r="GQ10296" s="12"/>
    </row>
    <row r="10297" spans="9:199" s="1" customFormat="1">
      <c r="I10297" s="3"/>
      <c r="P10297" s="59"/>
      <c r="Q10297" s="59"/>
      <c r="R10297" s="59"/>
      <c r="T10297" s="3"/>
      <c r="U10297" s="5"/>
      <c r="V10297" s="3"/>
      <c r="W10297" s="5"/>
      <c r="AE10297" s="7"/>
      <c r="AM10297" s="8"/>
      <c r="AT10297" s="9"/>
      <c r="GM10297" s="12"/>
      <c r="GN10297" s="12"/>
      <c r="GO10297" s="12"/>
      <c r="GP10297" s="12"/>
      <c r="GQ10297" s="12"/>
    </row>
    <row r="10298" spans="9:199" s="1" customFormat="1">
      <c r="I10298" s="3"/>
      <c r="P10298" s="59"/>
      <c r="Q10298" s="59"/>
      <c r="R10298" s="59"/>
      <c r="T10298" s="3"/>
      <c r="U10298" s="5"/>
      <c r="V10298" s="3"/>
      <c r="W10298" s="5"/>
      <c r="AE10298" s="7"/>
      <c r="AM10298" s="8"/>
      <c r="AT10298" s="9"/>
      <c r="GM10298" s="12"/>
      <c r="GN10298" s="12"/>
      <c r="GO10298" s="12"/>
      <c r="GP10298" s="12"/>
      <c r="GQ10298" s="12"/>
    </row>
    <row r="10299" spans="9:199" s="1" customFormat="1">
      <c r="I10299" s="3"/>
      <c r="P10299" s="59"/>
      <c r="Q10299" s="59"/>
      <c r="R10299" s="59"/>
      <c r="T10299" s="3"/>
      <c r="U10299" s="5"/>
      <c r="V10299" s="3"/>
      <c r="W10299" s="5"/>
      <c r="AE10299" s="7"/>
      <c r="AM10299" s="8"/>
      <c r="AT10299" s="9"/>
      <c r="GM10299" s="12"/>
      <c r="GN10299" s="12"/>
      <c r="GO10299" s="12"/>
      <c r="GP10299" s="12"/>
      <c r="GQ10299" s="12"/>
    </row>
    <row r="10300" spans="9:199" s="1" customFormat="1">
      <c r="I10300" s="3"/>
      <c r="P10300" s="59"/>
      <c r="Q10300" s="59"/>
      <c r="R10300" s="59"/>
      <c r="T10300" s="3"/>
      <c r="U10300" s="5"/>
      <c r="V10300" s="3"/>
      <c r="W10300" s="5"/>
      <c r="AE10300" s="7"/>
      <c r="AM10300" s="8"/>
      <c r="AT10300" s="9"/>
      <c r="GM10300" s="12"/>
      <c r="GN10300" s="12"/>
      <c r="GO10300" s="12"/>
      <c r="GP10300" s="12"/>
      <c r="GQ10300" s="12"/>
    </row>
    <row r="10301" spans="9:199" s="1" customFormat="1">
      <c r="I10301" s="3"/>
      <c r="P10301" s="59"/>
      <c r="Q10301" s="59"/>
      <c r="R10301" s="59"/>
      <c r="T10301" s="3"/>
      <c r="U10301" s="5"/>
      <c r="V10301" s="3"/>
      <c r="W10301" s="5"/>
      <c r="AE10301" s="7"/>
      <c r="AM10301" s="8"/>
      <c r="AT10301" s="9"/>
      <c r="GM10301" s="12"/>
      <c r="GN10301" s="12"/>
      <c r="GO10301" s="12"/>
      <c r="GP10301" s="12"/>
      <c r="GQ10301" s="12"/>
    </row>
    <row r="10302" spans="9:199" s="1" customFormat="1">
      <c r="I10302" s="3"/>
      <c r="P10302" s="59"/>
      <c r="Q10302" s="59"/>
      <c r="R10302" s="59"/>
      <c r="T10302" s="3"/>
      <c r="U10302" s="5"/>
      <c r="V10302" s="3"/>
      <c r="W10302" s="5"/>
      <c r="AE10302" s="7"/>
      <c r="AM10302" s="8"/>
      <c r="AT10302" s="9"/>
      <c r="GM10302" s="12"/>
      <c r="GN10302" s="12"/>
      <c r="GO10302" s="12"/>
      <c r="GP10302" s="12"/>
      <c r="GQ10302" s="12"/>
    </row>
    <row r="10303" spans="9:199" s="1" customFormat="1">
      <c r="I10303" s="3"/>
      <c r="P10303" s="59"/>
      <c r="Q10303" s="59"/>
      <c r="R10303" s="59"/>
      <c r="T10303" s="3"/>
      <c r="U10303" s="5"/>
      <c r="V10303" s="3"/>
      <c r="W10303" s="5"/>
      <c r="AE10303" s="7"/>
      <c r="AM10303" s="8"/>
      <c r="AT10303" s="9"/>
      <c r="GM10303" s="12"/>
      <c r="GN10303" s="12"/>
      <c r="GO10303" s="12"/>
      <c r="GP10303" s="12"/>
      <c r="GQ10303" s="12"/>
    </row>
    <row r="10304" spans="9:199" s="1" customFormat="1">
      <c r="I10304" s="3"/>
      <c r="P10304" s="59"/>
      <c r="Q10304" s="59"/>
      <c r="R10304" s="59"/>
      <c r="T10304" s="3"/>
      <c r="U10304" s="5"/>
      <c r="V10304" s="3"/>
      <c r="W10304" s="5"/>
      <c r="AE10304" s="7"/>
      <c r="AM10304" s="8"/>
      <c r="AT10304" s="9"/>
      <c r="GM10304" s="12"/>
      <c r="GN10304" s="12"/>
      <c r="GO10304" s="12"/>
      <c r="GP10304" s="12"/>
      <c r="GQ10304" s="12"/>
    </row>
    <row r="10305" spans="9:199" s="1" customFormat="1">
      <c r="I10305" s="3"/>
      <c r="P10305" s="59"/>
      <c r="Q10305" s="59"/>
      <c r="R10305" s="59"/>
      <c r="T10305" s="3"/>
      <c r="U10305" s="5"/>
      <c r="V10305" s="3"/>
      <c r="W10305" s="5"/>
      <c r="AE10305" s="7"/>
      <c r="AM10305" s="8"/>
      <c r="AT10305" s="9"/>
      <c r="GM10305" s="12"/>
      <c r="GN10305" s="12"/>
      <c r="GO10305" s="12"/>
      <c r="GP10305" s="12"/>
      <c r="GQ10305" s="12"/>
    </row>
    <row r="10306" spans="9:199" s="1" customFormat="1">
      <c r="I10306" s="3"/>
      <c r="P10306" s="59"/>
      <c r="Q10306" s="59"/>
      <c r="R10306" s="59"/>
      <c r="T10306" s="3"/>
      <c r="U10306" s="5"/>
      <c r="V10306" s="3"/>
      <c r="W10306" s="5"/>
      <c r="AE10306" s="7"/>
      <c r="AM10306" s="8"/>
      <c r="AT10306" s="9"/>
      <c r="GM10306" s="12"/>
      <c r="GN10306" s="12"/>
      <c r="GO10306" s="12"/>
      <c r="GP10306" s="12"/>
      <c r="GQ10306" s="12"/>
    </row>
    <row r="10307" spans="9:199" s="1" customFormat="1">
      <c r="I10307" s="3"/>
      <c r="P10307" s="59"/>
      <c r="Q10307" s="59"/>
      <c r="R10307" s="59"/>
      <c r="T10307" s="3"/>
      <c r="U10307" s="5"/>
      <c r="V10307" s="3"/>
      <c r="W10307" s="5"/>
      <c r="AE10307" s="7"/>
      <c r="AM10307" s="8"/>
      <c r="AT10307" s="9"/>
      <c r="GM10307" s="12"/>
      <c r="GN10307" s="12"/>
      <c r="GO10307" s="12"/>
      <c r="GP10307" s="12"/>
      <c r="GQ10307" s="12"/>
    </row>
    <row r="10308" spans="9:199" s="1" customFormat="1">
      <c r="I10308" s="3"/>
      <c r="P10308" s="59"/>
      <c r="Q10308" s="59"/>
      <c r="R10308" s="59"/>
      <c r="T10308" s="3"/>
      <c r="U10308" s="5"/>
      <c r="V10308" s="3"/>
      <c r="W10308" s="5"/>
      <c r="AE10308" s="7"/>
      <c r="AM10308" s="8"/>
      <c r="AT10308" s="9"/>
      <c r="GM10308" s="12"/>
      <c r="GN10308" s="12"/>
      <c r="GO10308" s="12"/>
      <c r="GP10308" s="12"/>
      <c r="GQ10308" s="12"/>
    </row>
    <row r="10309" spans="9:199" s="1" customFormat="1">
      <c r="I10309" s="3"/>
      <c r="P10309" s="59"/>
      <c r="Q10309" s="59"/>
      <c r="R10309" s="59"/>
      <c r="T10309" s="3"/>
      <c r="U10309" s="5"/>
      <c r="V10309" s="3"/>
      <c r="W10309" s="5"/>
      <c r="AE10309" s="7"/>
      <c r="AM10309" s="8"/>
      <c r="AT10309" s="9"/>
      <c r="GM10309" s="12"/>
      <c r="GN10309" s="12"/>
      <c r="GO10309" s="12"/>
      <c r="GP10309" s="12"/>
      <c r="GQ10309" s="12"/>
    </row>
    <row r="10310" spans="9:199" s="1" customFormat="1">
      <c r="I10310" s="3"/>
      <c r="P10310" s="59"/>
      <c r="Q10310" s="59"/>
      <c r="R10310" s="59"/>
      <c r="T10310" s="3"/>
      <c r="U10310" s="5"/>
      <c r="V10310" s="3"/>
      <c r="W10310" s="5"/>
      <c r="AE10310" s="7"/>
      <c r="AM10310" s="8"/>
      <c r="AT10310" s="9"/>
      <c r="GM10310" s="12"/>
      <c r="GN10310" s="12"/>
      <c r="GO10310" s="12"/>
      <c r="GP10310" s="12"/>
      <c r="GQ10310" s="12"/>
    </row>
    <row r="10311" spans="9:199" s="1" customFormat="1">
      <c r="I10311" s="3"/>
      <c r="P10311" s="59"/>
      <c r="Q10311" s="59"/>
      <c r="R10311" s="59"/>
      <c r="T10311" s="3"/>
      <c r="U10311" s="5"/>
      <c r="V10311" s="3"/>
      <c r="W10311" s="5"/>
      <c r="AE10311" s="7"/>
      <c r="AM10311" s="8"/>
      <c r="AT10311" s="9"/>
      <c r="GM10311" s="12"/>
      <c r="GN10311" s="12"/>
      <c r="GO10311" s="12"/>
      <c r="GP10311" s="12"/>
      <c r="GQ10311" s="12"/>
    </row>
    <row r="10312" spans="9:199" s="1" customFormat="1">
      <c r="I10312" s="3"/>
      <c r="P10312" s="59"/>
      <c r="Q10312" s="59"/>
      <c r="R10312" s="59"/>
      <c r="T10312" s="3"/>
      <c r="U10312" s="5"/>
      <c r="V10312" s="3"/>
      <c r="W10312" s="5"/>
      <c r="AE10312" s="7"/>
      <c r="AM10312" s="8"/>
      <c r="AT10312" s="9"/>
      <c r="GM10312" s="12"/>
      <c r="GN10312" s="12"/>
      <c r="GO10312" s="12"/>
      <c r="GP10312" s="12"/>
      <c r="GQ10312" s="12"/>
    </row>
    <row r="10313" spans="9:199" s="1" customFormat="1">
      <c r="I10313" s="3"/>
      <c r="P10313" s="59"/>
      <c r="Q10313" s="59"/>
      <c r="R10313" s="59"/>
      <c r="T10313" s="3"/>
      <c r="U10313" s="5"/>
      <c r="V10313" s="3"/>
      <c r="W10313" s="5"/>
      <c r="AE10313" s="7"/>
      <c r="AM10313" s="8"/>
      <c r="AT10313" s="9"/>
      <c r="GM10313" s="12"/>
      <c r="GN10313" s="12"/>
      <c r="GO10313" s="12"/>
      <c r="GP10313" s="12"/>
      <c r="GQ10313" s="12"/>
    </row>
    <row r="10314" spans="9:199" s="1" customFormat="1">
      <c r="I10314" s="3"/>
      <c r="P10314" s="59"/>
      <c r="Q10314" s="59"/>
      <c r="R10314" s="59"/>
      <c r="T10314" s="3"/>
      <c r="U10314" s="5"/>
      <c r="V10314" s="3"/>
      <c r="W10314" s="5"/>
      <c r="AE10314" s="7"/>
      <c r="AM10314" s="8"/>
      <c r="AT10314" s="9"/>
      <c r="GM10314" s="12"/>
      <c r="GN10314" s="12"/>
      <c r="GO10314" s="12"/>
      <c r="GP10314" s="12"/>
      <c r="GQ10314" s="12"/>
    </row>
    <row r="10315" spans="9:199" s="1" customFormat="1">
      <c r="I10315" s="3"/>
      <c r="P10315" s="59"/>
      <c r="Q10315" s="59"/>
      <c r="R10315" s="59"/>
      <c r="T10315" s="3"/>
      <c r="U10315" s="5"/>
      <c r="V10315" s="3"/>
      <c r="W10315" s="5"/>
      <c r="AE10315" s="7"/>
      <c r="AM10315" s="8"/>
      <c r="AT10315" s="9"/>
      <c r="GM10315" s="12"/>
      <c r="GN10315" s="12"/>
      <c r="GO10315" s="12"/>
      <c r="GP10315" s="12"/>
      <c r="GQ10315" s="12"/>
    </row>
    <row r="10316" spans="9:199" s="1" customFormat="1">
      <c r="I10316" s="3"/>
      <c r="P10316" s="59"/>
      <c r="Q10316" s="59"/>
      <c r="R10316" s="59"/>
      <c r="T10316" s="3"/>
      <c r="U10316" s="5"/>
      <c r="V10316" s="3"/>
      <c r="W10316" s="5"/>
      <c r="AE10316" s="7"/>
      <c r="AM10316" s="8"/>
      <c r="AT10316" s="9"/>
      <c r="GM10316" s="12"/>
      <c r="GN10316" s="12"/>
      <c r="GO10316" s="12"/>
      <c r="GP10316" s="12"/>
      <c r="GQ10316" s="12"/>
    </row>
    <row r="10317" spans="9:199" s="1" customFormat="1">
      <c r="I10317" s="3"/>
      <c r="P10317" s="59"/>
      <c r="Q10317" s="59"/>
      <c r="R10317" s="59"/>
      <c r="T10317" s="3"/>
      <c r="U10317" s="5"/>
      <c r="V10317" s="3"/>
      <c r="W10317" s="5"/>
      <c r="AE10317" s="7"/>
      <c r="AM10317" s="8"/>
      <c r="AT10317" s="9"/>
      <c r="GM10317" s="12"/>
      <c r="GN10317" s="12"/>
      <c r="GO10317" s="12"/>
      <c r="GP10317" s="12"/>
      <c r="GQ10317" s="12"/>
    </row>
    <row r="10318" spans="9:199" s="1" customFormat="1">
      <c r="I10318" s="3"/>
      <c r="P10318" s="59"/>
      <c r="Q10318" s="59"/>
      <c r="R10318" s="59"/>
      <c r="T10318" s="3"/>
      <c r="U10318" s="5"/>
      <c r="V10318" s="3"/>
      <c r="W10318" s="5"/>
      <c r="AE10318" s="7"/>
      <c r="AM10318" s="8"/>
      <c r="AT10318" s="9"/>
      <c r="GM10318" s="12"/>
      <c r="GN10318" s="12"/>
      <c r="GO10318" s="12"/>
      <c r="GP10318" s="12"/>
      <c r="GQ10318" s="12"/>
    </row>
    <row r="10319" spans="9:199" s="1" customFormat="1">
      <c r="I10319" s="3"/>
      <c r="P10319" s="59"/>
      <c r="Q10319" s="59"/>
      <c r="R10319" s="59"/>
      <c r="T10319" s="3"/>
      <c r="U10319" s="5"/>
      <c r="V10319" s="3"/>
      <c r="W10319" s="5"/>
      <c r="AE10319" s="7"/>
      <c r="AM10319" s="8"/>
      <c r="AT10319" s="9"/>
      <c r="GM10319" s="12"/>
      <c r="GN10319" s="12"/>
      <c r="GO10319" s="12"/>
      <c r="GP10319" s="12"/>
      <c r="GQ10319" s="12"/>
    </row>
    <row r="10320" spans="9:199" s="1" customFormat="1">
      <c r="I10320" s="3"/>
      <c r="P10320" s="59"/>
      <c r="Q10320" s="59"/>
      <c r="R10320" s="59"/>
      <c r="T10320" s="3"/>
      <c r="U10320" s="5"/>
      <c r="V10320" s="3"/>
      <c r="W10320" s="5"/>
      <c r="AE10320" s="7"/>
      <c r="AM10320" s="8"/>
      <c r="AT10320" s="9"/>
      <c r="GM10320" s="12"/>
      <c r="GN10320" s="12"/>
      <c r="GO10320" s="12"/>
      <c r="GP10320" s="12"/>
      <c r="GQ10320" s="12"/>
    </row>
    <row r="10321" spans="9:199" s="1" customFormat="1">
      <c r="I10321" s="3"/>
      <c r="P10321" s="59"/>
      <c r="Q10321" s="59"/>
      <c r="R10321" s="59"/>
      <c r="T10321" s="3"/>
      <c r="U10321" s="5"/>
      <c r="V10321" s="3"/>
      <c r="W10321" s="5"/>
      <c r="AE10321" s="7"/>
      <c r="AM10321" s="8"/>
      <c r="AT10321" s="9"/>
      <c r="GM10321" s="12"/>
      <c r="GN10321" s="12"/>
      <c r="GO10321" s="12"/>
      <c r="GP10321" s="12"/>
      <c r="GQ10321" s="12"/>
    </row>
    <row r="10322" spans="9:199" s="1" customFormat="1">
      <c r="I10322" s="3"/>
      <c r="P10322" s="59"/>
      <c r="Q10322" s="59"/>
      <c r="R10322" s="59"/>
      <c r="T10322" s="3"/>
      <c r="U10322" s="5"/>
      <c r="V10322" s="3"/>
      <c r="W10322" s="5"/>
      <c r="AE10322" s="7"/>
      <c r="AM10322" s="8"/>
      <c r="AT10322" s="9"/>
      <c r="GM10322" s="12"/>
      <c r="GN10322" s="12"/>
      <c r="GO10322" s="12"/>
      <c r="GP10322" s="12"/>
      <c r="GQ10322" s="12"/>
    </row>
    <row r="10323" spans="9:199" s="1" customFormat="1">
      <c r="I10323" s="3"/>
      <c r="P10323" s="59"/>
      <c r="Q10323" s="59"/>
      <c r="R10323" s="59"/>
      <c r="T10323" s="3"/>
      <c r="U10323" s="5"/>
      <c r="V10323" s="3"/>
      <c r="W10323" s="5"/>
      <c r="AE10323" s="7"/>
      <c r="AM10323" s="8"/>
      <c r="AT10323" s="9"/>
      <c r="GM10323" s="12"/>
      <c r="GN10323" s="12"/>
      <c r="GO10323" s="12"/>
      <c r="GP10323" s="12"/>
      <c r="GQ10323" s="12"/>
    </row>
    <row r="10324" spans="9:199" s="1" customFormat="1">
      <c r="I10324" s="3"/>
      <c r="P10324" s="59"/>
      <c r="Q10324" s="59"/>
      <c r="R10324" s="59"/>
      <c r="T10324" s="3"/>
      <c r="U10324" s="5"/>
      <c r="V10324" s="3"/>
      <c r="W10324" s="5"/>
      <c r="AE10324" s="7"/>
      <c r="AM10324" s="8"/>
      <c r="AT10324" s="9"/>
      <c r="GM10324" s="12"/>
      <c r="GN10324" s="12"/>
      <c r="GO10324" s="12"/>
      <c r="GP10324" s="12"/>
      <c r="GQ10324" s="12"/>
    </row>
    <row r="10325" spans="9:199" s="1" customFormat="1">
      <c r="I10325" s="3"/>
      <c r="P10325" s="59"/>
      <c r="Q10325" s="59"/>
      <c r="R10325" s="59"/>
      <c r="T10325" s="3"/>
      <c r="U10325" s="5"/>
      <c r="V10325" s="3"/>
      <c r="W10325" s="5"/>
      <c r="AE10325" s="7"/>
      <c r="AM10325" s="8"/>
      <c r="AT10325" s="9"/>
      <c r="GM10325" s="12"/>
      <c r="GN10325" s="12"/>
      <c r="GO10325" s="12"/>
      <c r="GP10325" s="12"/>
      <c r="GQ10325" s="12"/>
    </row>
    <row r="10326" spans="9:199" s="1" customFormat="1">
      <c r="I10326" s="3"/>
      <c r="P10326" s="59"/>
      <c r="Q10326" s="59"/>
      <c r="R10326" s="59"/>
      <c r="T10326" s="3"/>
      <c r="U10326" s="5"/>
      <c r="V10326" s="3"/>
      <c r="W10326" s="5"/>
      <c r="AE10326" s="7"/>
      <c r="AM10326" s="8"/>
      <c r="AT10326" s="9"/>
      <c r="GM10326" s="12"/>
      <c r="GN10326" s="12"/>
      <c r="GO10326" s="12"/>
      <c r="GP10326" s="12"/>
      <c r="GQ10326" s="12"/>
    </row>
    <row r="10327" spans="9:199" s="1" customFormat="1">
      <c r="I10327" s="3"/>
      <c r="P10327" s="59"/>
      <c r="Q10327" s="59"/>
      <c r="R10327" s="59"/>
      <c r="T10327" s="3"/>
      <c r="U10327" s="5"/>
      <c r="V10327" s="3"/>
      <c r="W10327" s="5"/>
      <c r="AE10327" s="7"/>
      <c r="AM10327" s="8"/>
      <c r="AT10327" s="9"/>
      <c r="GM10327" s="12"/>
      <c r="GN10327" s="12"/>
      <c r="GO10327" s="12"/>
      <c r="GP10327" s="12"/>
      <c r="GQ10327" s="12"/>
    </row>
    <row r="10328" spans="9:199" s="1" customFormat="1">
      <c r="I10328" s="3"/>
      <c r="P10328" s="59"/>
      <c r="Q10328" s="59"/>
      <c r="R10328" s="59"/>
      <c r="T10328" s="3"/>
      <c r="U10328" s="5"/>
      <c r="V10328" s="3"/>
      <c r="W10328" s="5"/>
      <c r="AE10328" s="7"/>
      <c r="AM10328" s="8"/>
      <c r="AT10328" s="9"/>
      <c r="GM10328" s="12"/>
      <c r="GN10328" s="12"/>
      <c r="GO10328" s="12"/>
      <c r="GP10328" s="12"/>
      <c r="GQ10328" s="12"/>
    </row>
    <row r="10329" spans="9:199" s="1" customFormat="1">
      <c r="I10329" s="3"/>
      <c r="P10329" s="59"/>
      <c r="Q10329" s="59"/>
      <c r="R10329" s="59"/>
      <c r="T10329" s="3"/>
      <c r="U10329" s="5"/>
      <c r="V10329" s="3"/>
      <c r="W10329" s="5"/>
      <c r="AE10329" s="7"/>
      <c r="AM10329" s="8"/>
      <c r="AT10329" s="9"/>
      <c r="GM10329" s="12"/>
      <c r="GN10329" s="12"/>
      <c r="GO10329" s="12"/>
      <c r="GP10329" s="12"/>
      <c r="GQ10329" s="12"/>
    </row>
    <row r="10330" spans="9:199" s="1" customFormat="1">
      <c r="I10330" s="3"/>
      <c r="P10330" s="59"/>
      <c r="Q10330" s="59"/>
      <c r="R10330" s="59"/>
      <c r="T10330" s="3"/>
      <c r="U10330" s="5"/>
      <c r="V10330" s="3"/>
      <c r="W10330" s="5"/>
      <c r="AE10330" s="7"/>
      <c r="AM10330" s="8"/>
      <c r="AT10330" s="9"/>
      <c r="GM10330" s="12"/>
      <c r="GN10330" s="12"/>
      <c r="GO10330" s="12"/>
      <c r="GP10330" s="12"/>
      <c r="GQ10330" s="12"/>
    </row>
    <row r="10331" spans="9:199" s="1" customFormat="1">
      <c r="I10331" s="3"/>
      <c r="P10331" s="59"/>
      <c r="Q10331" s="59"/>
      <c r="R10331" s="59"/>
      <c r="T10331" s="3"/>
      <c r="U10331" s="5"/>
      <c r="V10331" s="3"/>
      <c r="W10331" s="5"/>
      <c r="AE10331" s="7"/>
      <c r="AM10331" s="8"/>
      <c r="AT10331" s="9"/>
      <c r="GM10331" s="12"/>
      <c r="GN10331" s="12"/>
      <c r="GO10331" s="12"/>
      <c r="GP10331" s="12"/>
      <c r="GQ10331" s="12"/>
    </row>
    <row r="10332" spans="9:199" s="1" customFormat="1">
      <c r="I10332" s="3"/>
      <c r="P10332" s="59"/>
      <c r="Q10332" s="59"/>
      <c r="R10332" s="59"/>
      <c r="T10332" s="3"/>
      <c r="U10332" s="5"/>
      <c r="V10332" s="3"/>
      <c r="W10332" s="5"/>
      <c r="AE10332" s="7"/>
      <c r="AM10332" s="8"/>
      <c r="AT10332" s="9"/>
      <c r="GM10332" s="12"/>
      <c r="GN10332" s="12"/>
      <c r="GO10332" s="12"/>
      <c r="GP10332" s="12"/>
      <c r="GQ10332" s="12"/>
    </row>
    <row r="10333" spans="9:199" s="1" customFormat="1">
      <c r="I10333" s="3"/>
      <c r="P10333" s="59"/>
      <c r="Q10333" s="59"/>
      <c r="R10333" s="59"/>
      <c r="T10333" s="3"/>
      <c r="U10333" s="5"/>
      <c r="V10333" s="3"/>
      <c r="W10333" s="5"/>
      <c r="AE10333" s="7"/>
      <c r="AM10333" s="8"/>
      <c r="AT10333" s="9"/>
      <c r="GM10333" s="12"/>
      <c r="GN10333" s="12"/>
      <c r="GO10333" s="12"/>
      <c r="GP10333" s="12"/>
      <c r="GQ10333" s="12"/>
    </row>
    <row r="10334" spans="9:199" s="1" customFormat="1">
      <c r="I10334" s="3"/>
      <c r="P10334" s="59"/>
      <c r="Q10334" s="59"/>
      <c r="R10334" s="59"/>
      <c r="T10334" s="3"/>
      <c r="U10334" s="5"/>
      <c r="V10334" s="3"/>
      <c r="W10334" s="5"/>
      <c r="AE10334" s="7"/>
      <c r="AM10334" s="8"/>
      <c r="AT10334" s="9"/>
      <c r="GM10334" s="12"/>
      <c r="GN10334" s="12"/>
      <c r="GO10334" s="12"/>
      <c r="GP10334" s="12"/>
      <c r="GQ10334" s="12"/>
    </row>
    <row r="10335" spans="9:199" s="1" customFormat="1">
      <c r="I10335" s="3"/>
      <c r="P10335" s="59"/>
      <c r="Q10335" s="59"/>
      <c r="R10335" s="59"/>
      <c r="T10335" s="3"/>
      <c r="U10335" s="5"/>
      <c r="V10335" s="3"/>
      <c r="W10335" s="5"/>
      <c r="AE10335" s="7"/>
      <c r="AM10335" s="8"/>
      <c r="AT10335" s="9"/>
      <c r="GM10335" s="12"/>
      <c r="GN10335" s="12"/>
      <c r="GO10335" s="12"/>
      <c r="GP10335" s="12"/>
      <c r="GQ10335" s="12"/>
    </row>
    <row r="10336" spans="9:199" s="1" customFormat="1">
      <c r="I10336" s="3"/>
      <c r="P10336" s="59"/>
      <c r="Q10336" s="59"/>
      <c r="R10336" s="59"/>
      <c r="T10336" s="3"/>
      <c r="U10336" s="5"/>
      <c r="V10336" s="3"/>
      <c r="W10336" s="5"/>
      <c r="AE10336" s="7"/>
      <c r="AM10336" s="8"/>
      <c r="AT10336" s="9"/>
      <c r="GM10336" s="12"/>
      <c r="GN10336" s="12"/>
      <c r="GO10336" s="12"/>
      <c r="GP10336" s="12"/>
      <c r="GQ10336" s="12"/>
    </row>
    <row r="10337" spans="9:199" s="1" customFormat="1">
      <c r="I10337" s="3"/>
      <c r="P10337" s="59"/>
      <c r="Q10337" s="59"/>
      <c r="R10337" s="59"/>
      <c r="T10337" s="3"/>
      <c r="U10337" s="5"/>
      <c r="V10337" s="3"/>
      <c r="W10337" s="5"/>
      <c r="AE10337" s="7"/>
      <c r="AM10337" s="8"/>
      <c r="AT10337" s="9"/>
      <c r="GM10337" s="12"/>
      <c r="GN10337" s="12"/>
      <c r="GO10337" s="12"/>
      <c r="GP10337" s="12"/>
      <c r="GQ10337" s="12"/>
    </row>
    <row r="10338" spans="9:199" s="1" customFormat="1">
      <c r="I10338" s="3"/>
      <c r="P10338" s="59"/>
      <c r="Q10338" s="59"/>
      <c r="R10338" s="59"/>
      <c r="T10338" s="3"/>
      <c r="U10338" s="5"/>
      <c r="V10338" s="3"/>
      <c r="W10338" s="5"/>
      <c r="AE10338" s="7"/>
      <c r="AM10338" s="8"/>
      <c r="AT10338" s="9"/>
      <c r="GM10338" s="12"/>
      <c r="GN10338" s="12"/>
      <c r="GO10338" s="12"/>
      <c r="GP10338" s="12"/>
      <c r="GQ10338" s="12"/>
    </row>
    <row r="10339" spans="9:199" s="1" customFormat="1">
      <c r="I10339" s="3"/>
      <c r="P10339" s="59"/>
      <c r="Q10339" s="59"/>
      <c r="R10339" s="59"/>
      <c r="T10339" s="3"/>
      <c r="U10339" s="5"/>
      <c r="V10339" s="3"/>
      <c r="W10339" s="5"/>
      <c r="AE10339" s="7"/>
      <c r="AM10339" s="8"/>
      <c r="AT10339" s="9"/>
      <c r="GM10339" s="12"/>
      <c r="GN10339" s="12"/>
      <c r="GO10339" s="12"/>
      <c r="GP10339" s="12"/>
      <c r="GQ10339" s="12"/>
    </row>
    <row r="10340" spans="9:199" s="1" customFormat="1">
      <c r="I10340" s="3"/>
      <c r="P10340" s="59"/>
      <c r="Q10340" s="59"/>
      <c r="R10340" s="59"/>
      <c r="T10340" s="3"/>
      <c r="U10340" s="5"/>
      <c r="V10340" s="3"/>
      <c r="W10340" s="5"/>
      <c r="AE10340" s="7"/>
      <c r="AM10340" s="8"/>
      <c r="AT10340" s="9"/>
      <c r="GM10340" s="12"/>
      <c r="GN10340" s="12"/>
      <c r="GO10340" s="12"/>
      <c r="GP10340" s="12"/>
      <c r="GQ10340" s="12"/>
    </row>
    <row r="10341" spans="9:199" s="1" customFormat="1">
      <c r="I10341" s="3"/>
      <c r="P10341" s="59"/>
      <c r="Q10341" s="59"/>
      <c r="R10341" s="59"/>
      <c r="T10341" s="3"/>
      <c r="U10341" s="5"/>
      <c r="V10341" s="3"/>
      <c r="W10341" s="5"/>
      <c r="AE10341" s="7"/>
      <c r="AM10341" s="8"/>
      <c r="AT10341" s="9"/>
      <c r="GM10341" s="12"/>
      <c r="GN10341" s="12"/>
      <c r="GO10341" s="12"/>
      <c r="GP10341" s="12"/>
      <c r="GQ10341" s="12"/>
    </row>
    <row r="10342" spans="9:199" s="1" customFormat="1">
      <c r="I10342" s="3"/>
      <c r="P10342" s="59"/>
      <c r="Q10342" s="59"/>
      <c r="R10342" s="59"/>
      <c r="T10342" s="3"/>
      <c r="U10342" s="5"/>
      <c r="V10342" s="3"/>
      <c r="W10342" s="5"/>
      <c r="AE10342" s="7"/>
      <c r="AM10342" s="8"/>
      <c r="AT10342" s="9"/>
      <c r="GM10342" s="12"/>
      <c r="GN10342" s="12"/>
      <c r="GO10342" s="12"/>
      <c r="GP10342" s="12"/>
      <c r="GQ10342" s="12"/>
    </row>
    <row r="10343" spans="9:199" s="1" customFormat="1">
      <c r="I10343" s="3"/>
      <c r="P10343" s="59"/>
      <c r="Q10343" s="59"/>
      <c r="R10343" s="59"/>
      <c r="T10343" s="3"/>
      <c r="U10343" s="5"/>
      <c r="V10343" s="3"/>
      <c r="W10343" s="5"/>
      <c r="AE10343" s="7"/>
      <c r="AM10343" s="8"/>
      <c r="AT10343" s="9"/>
      <c r="GM10343" s="12"/>
      <c r="GN10343" s="12"/>
      <c r="GO10343" s="12"/>
      <c r="GP10343" s="12"/>
      <c r="GQ10343" s="12"/>
    </row>
    <row r="10344" spans="9:199" s="1" customFormat="1">
      <c r="I10344" s="3"/>
      <c r="P10344" s="59"/>
      <c r="Q10344" s="59"/>
      <c r="R10344" s="59"/>
      <c r="T10344" s="3"/>
      <c r="U10344" s="5"/>
      <c r="V10344" s="3"/>
      <c r="W10344" s="5"/>
      <c r="AE10344" s="7"/>
      <c r="AM10344" s="8"/>
      <c r="AT10344" s="9"/>
      <c r="GM10344" s="12"/>
      <c r="GN10344" s="12"/>
      <c r="GO10344" s="12"/>
      <c r="GP10344" s="12"/>
      <c r="GQ10344" s="12"/>
    </row>
    <row r="10345" spans="9:199" s="1" customFormat="1">
      <c r="I10345" s="3"/>
      <c r="P10345" s="59"/>
      <c r="Q10345" s="59"/>
      <c r="R10345" s="59"/>
      <c r="T10345" s="3"/>
      <c r="U10345" s="5"/>
      <c r="V10345" s="3"/>
      <c r="W10345" s="5"/>
      <c r="AE10345" s="7"/>
      <c r="AM10345" s="8"/>
      <c r="AT10345" s="9"/>
      <c r="GM10345" s="12"/>
      <c r="GN10345" s="12"/>
      <c r="GO10345" s="12"/>
      <c r="GP10345" s="12"/>
      <c r="GQ10345" s="12"/>
    </row>
    <row r="10346" spans="9:199" s="1" customFormat="1">
      <c r="I10346" s="3"/>
      <c r="P10346" s="59"/>
      <c r="Q10346" s="59"/>
      <c r="R10346" s="59"/>
      <c r="T10346" s="3"/>
      <c r="U10346" s="5"/>
      <c r="V10346" s="3"/>
      <c r="W10346" s="5"/>
      <c r="AE10346" s="7"/>
      <c r="AM10346" s="8"/>
      <c r="AT10346" s="9"/>
      <c r="GM10346" s="12"/>
      <c r="GN10346" s="12"/>
      <c r="GO10346" s="12"/>
      <c r="GP10346" s="12"/>
      <c r="GQ10346" s="12"/>
    </row>
    <row r="10347" spans="9:199" s="1" customFormat="1">
      <c r="I10347" s="3"/>
      <c r="P10347" s="59"/>
      <c r="Q10347" s="59"/>
      <c r="R10347" s="59"/>
      <c r="T10347" s="3"/>
      <c r="U10347" s="5"/>
      <c r="V10347" s="3"/>
      <c r="W10347" s="5"/>
      <c r="AE10347" s="7"/>
      <c r="AM10347" s="8"/>
      <c r="AT10347" s="9"/>
      <c r="GM10347" s="12"/>
      <c r="GN10347" s="12"/>
      <c r="GO10347" s="12"/>
      <c r="GP10347" s="12"/>
      <c r="GQ10347" s="12"/>
    </row>
    <row r="10348" spans="9:199" s="1" customFormat="1">
      <c r="I10348" s="3"/>
      <c r="P10348" s="59"/>
      <c r="Q10348" s="59"/>
      <c r="R10348" s="59"/>
      <c r="T10348" s="3"/>
      <c r="U10348" s="5"/>
      <c r="V10348" s="3"/>
      <c r="W10348" s="5"/>
      <c r="AE10348" s="7"/>
      <c r="AM10348" s="8"/>
      <c r="AT10348" s="9"/>
      <c r="GM10348" s="12"/>
      <c r="GN10348" s="12"/>
      <c r="GO10348" s="12"/>
      <c r="GP10348" s="12"/>
      <c r="GQ10348" s="12"/>
    </row>
    <row r="10349" spans="9:199" s="1" customFormat="1">
      <c r="I10349" s="3"/>
      <c r="P10349" s="59"/>
      <c r="Q10349" s="59"/>
      <c r="R10349" s="59"/>
      <c r="T10349" s="3"/>
      <c r="U10349" s="5"/>
      <c r="V10349" s="3"/>
      <c r="W10349" s="5"/>
      <c r="AE10349" s="7"/>
      <c r="AM10349" s="8"/>
      <c r="AT10349" s="9"/>
      <c r="GM10349" s="12"/>
      <c r="GN10349" s="12"/>
      <c r="GO10349" s="12"/>
      <c r="GP10349" s="12"/>
      <c r="GQ10349" s="12"/>
    </row>
    <row r="10350" spans="9:199" s="1" customFormat="1">
      <c r="I10350" s="3"/>
      <c r="P10350" s="59"/>
      <c r="Q10350" s="59"/>
      <c r="R10350" s="59"/>
      <c r="T10350" s="3"/>
      <c r="U10350" s="5"/>
      <c r="V10350" s="3"/>
      <c r="W10350" s="5"/>
      <c r="AE10350" s="7"/>
      <c r="AM10350" s="8"/>
      <c r="AT10350" s="9"/>
      <c r="GM10350" s="12"/>
      <c r="GN10350" s="12"/>
      <c r="GO10350" s="12"/>
      <c r="GP10350" s="12"/>
      <c r="GQ10350" s="12"/>
    </row>
    <row r="10351" spans="9:199" s="1" customFormat="1">
      <c r="I10351" s="3"/>
      <c r="P10351" s="59"/>
      <c r="Q10351" s="59"/>
      <c r="R10351" s="59"/>
      <c r="T10351" s="3"/>
      <c r="U10351" s="5"/>
      <c r="V10351" s="3"/>
      <c r="W10351" s="5"/>
      <c r="AE10351" s="7"/>
      <c r="AM10351" s="8"/>
      <c r="AT10351" s="9"/>
      <c r="GM10351" s="12"/>
      <c r="GN10351" s="12"/>
      <c r="GO10351" s="12"/>
      <c r="GP10351" s="12"/>
      <c r="GQ10351" s="12"/>
    </row>
    <row r="10352" spans="9:199" s="1" customFormat="1">
      <c r="I10352" s="3"/>
      <c r="P10352" s="59"/>
      <c r="Q10352" s="59"/>
      <c r="R10352" s="59"/>
      <c r="T10352" s="3"/>
      <c r="U10352" s="5"/>
      <c r="V10352" s="3"/>
      <c r="W10352" s="5"/>
      <c r="AE10352" s="7"/>
      <c r="AM10352" s="8"/>
      <c r="AT10352" s="9"/>
      <c r="GM10352" s="12"/>
      <c r="GN10352" s="12"/>
      <c r="GO10352" s="12"/>
      <c r="GP10352" s="12"/>
      <c r="GQ10352" s="12"/>
    </row>
    <row r="10353" spans="9:199" s="1" customFormat="1">
      <c r="I10353" s="3"/>
      <c r="P10353" s="59"/>
      <c r="Q10353" s="59"/>
      <c r="R10353" s="59"/>
      <c r="T10353" s="3"/>
      <c r="U10353" s="5"/>
      <c r="V10353" s="3"/>
      <c r="W10353" s="5"/>
      <c r="AE10353" s="7"/>
      <c r="AM10353" s="8"/>
      <c r="AT10353" s="9"/>
      <c r="GM10353" s="12"/>
      <c r="GN10353" s="12"/>
      <c r="GO10353" s="12"/>
      <c r="GP10353" s="12"/>
      <c r="GQ10353" s="12"/>
    </row>
    <row r="10354" spans="9:199" s="1" customFormat="1">
      <c r="I10354" s="3"/>
      <c r="P10354" s="59"/>
      <c r="Q10354" s="59"/>
      <c r="R10354" s="59"/>
      <c r="T10354" s="3"/>
      <c r="U10354" s="5"/>
      <c r="V10354" s="3"/>
      <c r="W10354" s="5"/>
      <c r="AE10354" s="7"/>
      <c r="AM10354" s="8"/>
      <c r="AT10354" s="9"/>
      <c r="GM10354" s="12"/>
      <c r="GN10354" s="12"/>
      <c r="GO10354" s="12"/>
      <c r="GP10354" s="12"/>
      <c r="GQ10354" s="12"/>
    </row>
    <row r="10355" spans="9:199" s="1" customFormat="1">
      <c r="I10355" s="3"/>
      <c r="P10355" s="59"/>
      <c r="Q10355" s="59"/>
      <c r="R10355" s="59"/>
      <c r="T10355" s="3"/>
      <c r="U10355" s="5"/>
      <c r="V10355" s="3"/>
      <c r="W10355" s="5"/>
      <c r="AE10355" s="7"/>
      <c r="AM10355" s="8"/>
      <c r="AT10355" s="9"/>
      <c r="GM10355" s="12"/>
      <c r="GN10355" s="12"/>
      <c r="GO10355" s="12"/>
      <c r="GP10355" s="12"/>
      <c r="GQ10355" s="12"/>
    </row>
    <row r="10356" spans="9:199" s="1" customFormat="1">
      <c r="I10356" s="3"/>
      <c r="P10356" s="59"/>
      <c r="Q10356" s="59"/>
      <c r="R10356" s="59"/>
      <c r="T10356" s="3"/>
      <c r="U10356" s="5"/>
      <c r="V10356" s="3"/>
      <c r="W10356" s="5"/>
      <c r="AE10356" s="7"/>
      <c r="AM10356" s="8"/>
      <c r="AT10356" s="9"/>
      <c r="GM10356" s="12"/>
      <c r="GN10356" s="12"/>
      <c r="GO10356" s="12"/>
      <c r="GP10356" s="12"/>
      <c r="GQ10356" s="12"/>
    </row>
    <row r="10357" spans="9:199" s="1" customFormat="1">
      <c r="I10357" s="3"/>
      <c r="P10357" s="59"/>
      <c r="Q10357" s="59"/>
      <c r="R10357" s="59"/>
      <c r="T10357" s="3"/>
      <c r="U10357" s="5"/>
      <c r="V10357" s="3"/>
      <c r="W10357" s="5"/>
      <c r="AE10357" s="7"/>
      <c r="AM10357" s="8"/>
      <c r="AT10357" s="9"/>
      <c r="GM10357" s="12"/>
      <c r="GN10357" s="12"/>
      <c r="GO10357" s="12"/>
      <c r="GP10357" s="12"/>
      <c r="GQ10357" s="12"/>
    </row>
    <row r="10358" spans="9:199" s="1" customFormat="1">
      <c r="I10358" s="3"/>
      <c r="P10358" s="59"/>
      <c r="Q10358" s="59"/>
      <c r="R10358" s="59"/>
      <c r="T10358" s="3"/>
      <c r="U10358" s="5"/>
      <c r="V10358" s="3"/>
      <c r="W10358" s="5"/>
      <c r="AE10358" s="7"/>
      <c r="AM10358" s="8"/>
      <c r="AT10358" s="9"/>
      <c r="GM10358" s="12"/>
      <c r="GN10358" s="12"/>
      <c r="GO10358" s="12"/>
      <c r="GP10358" s="12"/>
      <c r="GQ10358" s="12"/>
    </row>
    <row r="10359" spans="9:199" s="1" customFormat="1">
      <c r="I10359" s="3"/>
      <c r="P10359" s="59"/>
      <c r="Q10359" s="59"/>
      <c r="R10359" s="59"/>
      <c r="T10359" s="3"/>
      <c r="U10359" s="5"/>
      <c r="V10359" s="3"/>
      <c r="W10359" s="5"/>
      <c r="AE10359" s="7"/>
      <c r="AM10359" s="8"/>
      <c r="AT10359" s="9"/>
      <c r="GM10359" s="12"/>
      <c r="GN10359" s="12"/>
      <c r="GO10359" s="12"/>
      <c r="GP10359" s="12"/>
      <c r="GQ10359" s="12"/>
    </row>
    <row r="10360" spans="9:199" s="1" customFormat="1">
      <c r="I10360" s="3"/>
      <c r="P10360" s="59"/>
      <c r="Q10360" s="59"/>
      <c r="R10360" s="59"/>
      <c r="T10360" s="3"/>
      <c r="U10360" s="5"/>
      <c r="V10360" s="3"/>
      <c r="W10360" s="5"/>
      <c r="AE10360" s="7"/>
      <c r="AM10360" s="8"/>
      <c r="AT10360" s="9"/>
      <c r="GM10360" s="12"/>
      <c r="GN10360" s="12"/>
      <c r="GO10360" s="12"/>
      <c r="GP10360" s="12"/>
      <c r="GQ10360" s="12"/>
    </row>
    <row r="10361" spans="9:199" s="1" customFormat="1">
      <c r="I10361" s="3"/>
      <c r="P10361" s="59"/>
      <c r="Q10361" s="59"/>
      <c r="R10361" s="59"/>
      <c r="T10361" s="3"/>
      <c r="U10361" s="5"/>
      <c r="V10361" s="3"/>
      <c r="W10361" s="5"/>
      <c r="AE10361" s="7"/>
      <c r="AM10361" s="8"/>
      <c r="AT10361" s="9"/>
      <c r="GM10361" s="12"/>
      <c r="GN10361" s="12"/>
      <c r="GO10361" s="12"/>
      <c r="GP10361" s="12"/>
      <c r="GQ10361" s="12"/>
    </row>
    <row r="10362" spans="9:199" s="1" customFormat="1">
      <c r="I10362" s="3"/>
      <c r="P10362" s="59"/>
      <c r="Q10362" s="59"/>
      <c r="R10362" s="59"/>
      <c r="T10362" s="3"/>
      <c r="U10362" s="5"/>
      <c r="V10362" s="3"/>
      <c r="W10362" s="5"/>
      <c r="AE10362" s="7"/>
      <c r="AM10362" s="8"/>
      <c r="AT10362" s="9"/>
      <c r="GM10362" s="12"/>
      <c r="GN10362" s="12"/>
      <c r="GO10362" s="12"/>
      <c r="GP10362" s="12"/>
      <c r="GQ10362" s="12"/>
    </row>
    <row r="10363" spans="9:199" s="1" customFormat="1">
      <c r="I10363" s="3"/>
      <c r="P10363" s="59"/>
      <c r="Q10363" s="59"/>
      <c r="R10363" s="59"/>
      <c r="T10363" s="3"/>
      <c r="U10363" s="5"/>
      <c r="V10363" s="3"/>
      <c r="W10363" s="5"/>
      <c r="AE10363" s="7"/>
      <c r="AM10363" s="8"/>
      <c r="AT10363" s="9"/>
      <c r="GM10363" s="12"/>
      <c r="GN10363" s="12"/>
      <c r="GO10363" s="12"/>
      <c r="GP10363" s="12"/>
      <c r="GQ10363" s="12"/>
    </row>
    <row r="10364" spans="9:199" s="1" customFormat="1">
      <c r="I10364" s="3"/>
      <c r="P10364" s="59"/>
      <c r="Q10364" s="59"/>
      <c r="R10364" s="59"/>
      <c r="T10364" s="3"/>
      <c r="U10364" s="5"/>
      <c r="V10364" s="3"/>
      <c r="W10364" s="5"/>
      <c r="AE10364" s="7"/>
      <c r="AM10364" s="8"/>
      <c r="AT10364" s="9"/>
      <c r="GM10364" s="12"/>
      <c r="GN10364" s="12"/>
      <c r="GO10364" s="12"/>
      <c r="GP10364" s="12"/>
      <c r="GQ10364" s="12"/>
    </row>
    <row r="10365" spans="9:199" s="1" customFormat="1">
      <c r="I10365" s="3"/>
      <c r="P10365" s="59"/>
      <c r="Q10365" s="59"/>
      <c r="R10365" s="59"/>
      <c r="T10365" s="3"/>
      <c r="U10365" s="5"/>
      <c r="V10365" s="3"/>
      <c r="W10365" s="5"/>
      <c r="AE10365" s="7"/>
      <c r="AM10365" s="8"/>
      <c r="AT10365" s="9"/>
      <c r="GM10365" s="12"/>
      <c r="GN10365" s="12"/>
      <c r="GO10365" s="12"/>
      <c r="GP10365" s="12"/>
      <c r="GQ10365" s="12"/>
    </row>
    <row r="10366" spans="9:199" s="1" customFormat="1">
      <c r="I10366" s="3"/>
      <c r="P10366" s="59"/>
      <c r="Q10366" s="59"/>
      <c r="R10366" s="59"/>
      <c r="T10366" s="3"/>
      <c r="U10366" s="5"/>
      <c r="V10366" s="3"/>
      <c r="W10366" s="5"/>
      <c r="AE10366" s="7"/>
      <c r="AM10366" s="8"/>
      <c r="AT10366" s="9"/>
      <c r="GM10366" s="12"/>
      <c r="GN10366" s="12"/>
      <c r="GO10366" s="12"/>
      <c r="GP10366" s="12"/>
      <c r="GQ10366" s="12"/>
    </row>
    <row r="10367" spans="9:199" s="1" customFormat="1">
      <c r="I10367" s="3"/>
      <c r="P10367" s="59"/>
      <c r="Q10367" s="59"/>
      <c r="R10367" s="59"/>
      <c r="T10367" s="3"/>
      <c r="U10367" s="5"/>
      <c r="V10367" s="3"/>
      <c r="W10367" s="5"/>
      <c r="AE10367" s="7"/>
      <c r="AM10367" s="8"/>
      <c r="AT10367" s="9"/>
      <c r="GM10367" s="12"/>
      <c r="GN10367" s="12"/>
      <c r="GO10367" s="12"/>
      <c r="GP10367" s="12"/>
      <c r="GQ10367" s="12"/>
    </row>
    <row r="10368" spans="9:199" s="1" customFormat="1">
      <c r="I10368" s="3"/>
      <c r="P10368" s="59"/>
      <c r="Q10368" s="59"/>
      <c r="R10368" s="59"/>
      <c r="T10368" s="3"/>
      <c r="U10368" s="5"/>
      <c r="V10368" s="3"/>
      <c r="W10368" s="5"/>
      <c r="AE10368" s="7"/>
      <c r="AM10368" s="8"/>
      <c r="AT10368" s="9"/>
      <c r="GM10368" s="12"/>
      <c r="GN10368" s="12"/>
      <c r="GO10368" s="12"/>
      <c r="GP10368" s="12"/>
      <c r="GQ10368" s="12"/>
    </row>
    <row r="10369" spans="9:199" s="1" customFormat="1">
      <c r="I10369" s="3"/>
      <c r="P10369" s="59"/>
      <c r="Q10369" s="59"/>
      <c r="R10369" s="59"/>
      <c r="T10369" s="3"/>
      <c r="U10369" s="5"/>
      <c r="V10369" s="3"/>
      <c r="W10369" s="5"/>
      <c r="AE10369" s="7"/>
      <c r="AM10369" s="8"/>
      <c r="AT10369" s="9"/>
      <c r="GM10369" s="12"/>
      <c r="GN10369" s="12"/>
      <c r="GO10369" s="12"/>
      <c r="GP10369" s="12"/>
      <c r="GQ10369" s="12"/>
    </row>
    <row r="10370" spans="9:199" s="1" customFormat="1">
      <c r="I10370" s="3"/>
      <c r="P10370" s="59"/>
      <c r="Q10370" s="59"/>
      <c r="R10370" s="59"/>
      <c r="T10370" s="3"/>
      <c r="U10370" s="5"/>
      <c r="V10370" s="3"/>
      <c r="W10370" s="5"/>
      <c r="AE10370" s="7"/>
      <c r="AM10370" s="8"/>
      <c r="AT10370" s="9"/>
      <c r="GM10370" s="12"/>
      <c r="GN10370" s="12"/>
      <c r="GO10370" s="12"/>
      <c r="GP10370" s="12"/>
      <c r="GQ10370" s="12"/>
    </row>
    <row r="10371" spans="9:199" s="1" customFormat="1">
      <c r="I10371" s="3"/>
      <c r="P10371" s="59"/>
      <c r="Q10371" s="59"/>
      <c r="R10371" s="59"/>
      <c r="T10371" s="3"/>
      <c r="U10371" s="5"/>
      <c r="V10371" s="3"/>
      <c r="W10371" s="5"/>
      <c r="AE10371" s="7"/>
      <c r="AM10371" s="8"/>
      <c r="AT10371" s="9"/>
      <c r="GM10371" s="12"/>
      <c r="GN10371" s="12"/>
      <c r="GO10371" s="12"/>
      <c r="GP10371" s="12"/>
      <c r="GQ10371" s="12"/>
    </row>
    <row r="10372" spans="9:199" s="1" customFormat="1">
      <c r="I10372" s="3"/>
      <c r="P10372" s="59"/>
      <c r="Q10372" s="59"/>
      <c r="R10372" s="59"/>
      <c r="T10372" s="3"/>
      <c r="U10372" s="5"/>
      <c r="V10372" s="3"/>
      <c r="W10372" s="5"/>
      <c r="AE10372" s="7"/>
      <c r="AM10372" s="8"/>
      <c r="AT10372" s="9"/>
      <c r="GM10372" s="12"/>
      <c r="GN10372" s="12"/>
      <c r="GO10372" s="12"/>
      <c r="GP10372" s="12"/>
      <c r="GQ10372" s="12"/>
    </row>
    <row r="10373" spans="9:199" s="1" customFormat="1">
      <c r="I10373" s="3"/>
      <c r="P10373" s="59"/>
      <c r="Q10373" s="59"/>
      <c r="R10373" s="59"/>
      <c r="T10373" s="3"/>
      <c r="U10373" s="5"/>
      <c r="V10373" s="3"/>
      <c r="W10373" s="5"/>
      <c r="AE10373" s="7"/>
      <c r="AM10373" s="8"/>
      <c r="AT10373" s="9"/>
      <c r="GM10373" s="12"/>
      <c r="GN10373" s="12"/>
      <c r="GO10373" s="12"/>
      <c r="GP10373" s="12"/>
      <c r="GQ10373" s="12"/>
    </row>
    <row r="10374" spans="9:199" s="1" customFormat="1">
      <c r="I10374" s="3"/>
      <c r="P10374" s="59"/>
      <c r="Q10374" s="59"/>
      <c r="R10374" s="59"/>
      <c r="T10374" s="3"/>
      <c r="U10374" s="5"/>
      <c r="V10374" s="3"/>
      <c r="W10374" s="5"/>
      <c r="AE10374" s="7"/>
      <c r="AM10374" s="8"/>
      <c r="AT10374" s="9"/>
      <c r="GM10374" s="12"/>
      <c r="GN10374" s="12"/>
      <c r="GO10374" s="12"/>
      <c r="GP10374" s="12"/>
      <c r="GQ10374" s="12"/>
    </row>
    <row r="10375" spans="9:199" s="1" customFormat="1">
      <c r="I10375" s="3"/>
      <c r="P10375" s="59"/>
      <c r="Q10375" s="59"/>
      <c r="R10375" s="59"/>
      <c r="T10375" s="3"/>
      <c r="U10375" s="5"/>
      <c r="V10375" s="3"/>
      <c r="W10375" s="5"/>
      <c r="AE10375" s="7"/>
      <c r="AM10375" s="8"/>
      <c r="AT10375" s="9"/>
      <c r="GM10375" s="12"/>
      <c r="GN10375" s="12"/>
      <c r="GO10375" s="12"/>
      <c r="GP10375" s="12"/>
      <c r="GQ10375" s="12"/>
    </row>
    <row r="10376" spans="9:199" s="1" customFormat="1">
      <c r="I10376" s="3"/>
      <c r="P10376" s="59"/>
      <c r="Q10376" s="59"/>
      <c r="R10376" s="59"/>
      <c r="T10376" s="3"/>
      <c r="U10376" s="5"/>
      <c r="V10376" s="3"/>
      <c r="W10376" s="5"/>
      <c r="AE10376" s="7"/>
      <c r="AM10376" s="8"/>
      <c r="AT10376" s="9"/>
      <c r="GM10376" s="12"/>
      <c r="GN10376" s="12"/>
      <c r="GO10376" s="12"/>
      <c r="GP10376" s="12"/>
      <c r="GQ10376" s="12"/>
    </row>
    <row r="10377" spans="9:199" s="1" customFormat="1">
      <c r="I10377" s="3"/>
      <c r="P10377" s="59"/>
      <c r="Q10377" s="59"/>
      <c r="R10377" s="59"/>
      <c r="T10377" s="3"/>
      <c r="U10377" s="5"/>
      <c r="V10377" s="3"/>
      <c r="W10377" s="5"/>
      <c r="AE10377" s="7"/>
      <c r="AM10377" s="8"/>
      <c r="AT10377" s="9"/>
      <c r="GM10377" s="12"/>
      <c r="GN10377" s="12"/>
      <c r="GO10377" s="12"/>
      <c r="GP10377" s="12"/>
      <c r="GQ10377" s="12"/>
    </row>
    <row r="10378" spans="9:199" s="1" customFormat="1">
      <c r="I10378" s="3"/>
      <c r="P10378" s="59"/>
      <c r="Q10378" s="59"/>
      <c r="R10378" s="59"/>
      <c r="T10378" s="3"/>
      <c r="U10378" s="5"/>
      <c r="V10378" s="3"/>
      <c r="W10378" s="5"/>
      <c r="AE10378" s="7"/>
      <c r="AM10378" s="8"/>
      <c r="AT10378" s="9"/>
      <c r="GM10378" s="12"/>
      <c r="GN10378" s="12"/>
      <c r="GO10378" s="12"/>
      <c r="GP10378" s="12"/>
      <c r="GQ10378" s="12"/>
    </row>
    <row r="10379" spans="9:199" s="1" customFormat="1">
      <c r="I10379" s="3"/>
      <c r="P10379" s="59"/>
      <c r="Q10379" s="59"/>
      <c r="R10379" s="59"/>
      <c r="T10379" s="3"/>
      <c r="U10379" s="5"/>
      <c r="V10379" s="3"/>
      <c r="W10379" s="5"/>
      <c r="AE10379" s="7"/>
      <c r="AM10379" s="8"/>
      <c r="AT10379" s="9"/>
      <c r="GM10379" s="12"/>
      <c r="GN10379" s="12"/>
      <c r="GO10379" s="12"/>
      <c r="GP10379" s="12"/>
      <c r="GQ10379" s="12"/>
    </row>
    <row r="10380" spans="9:199" s="1" customFormat="1">
      <c r="I10380" s="3"/>
      <c r="P10380" s="59"/>
      <c r="Q10380" s="59"/>
      <c r="R10380" s="59"/>
      <c r="T10380" s="3"/>
      <c r="U10380" s="5"/>
      <c r="V10380" s="3"/>
      <c r="W10380" s="5"/>
      <c r="AE10380" s="7"/>
      <c r="AM10380" s="8"/>
      <c r="AT10380" s="9"/>
      <c r="GM10380" s="12"/>
      <c r="GN10380" s="12"/>
      <c r="GO10380" s="12"/>
      <c r="GP10380" s="12"/>
      <c r="GQ10380" s="12"/>
    </row>
    <row r="10381" spans="9:199" s="1" customFormat="1">
      <c r="I10381" s="3"/>
      <c r="P10381" s="59"/>
      <c r="Q10381" s="59"/>
      <c r="R10381" s="59"/>
      <c r="T10381" s="3"/>
      <c r="U10381" s="5"/>
      <c r="V10381" s="3"/>
      <c r="W10381" s="5"/>
      <c r="AE10381" s="7"/>
      <c r="AM10381" s="8"/>
      <c r="AT10381" s="9"/>
      <c r="GM10381" s="12"/>
      <c r="GN10381" s="12"/>
      <c r="GO10381" s="12"/>
      <c r="GP10381" s="12"/>
      <c r="GQ10381" s="12"/>
    </row>
    <row r="10382" spans="9:199" s="1" customFormat="1">
      <c r="I10382" s="3"/>
      <c r="P10382" s="59"/>
      <c r="Q10382" s="59"/>
      <c r="R10382" s="59"/>
      <c r="T10382" s="3"/>
      <c r="U10382" s="5"/>
      <c r="V10382" s="3"/>
      <c r="W10382" s="5"/>
      <c r="AE10382" s="7"/>
      <c r="AM10382" s="8"/>
      <c r="AT10382" s="9"/>
      <c r="GM10382" s="12"/>
      <c r="GN10382" s="12"/>
      <c r="GO10382" s="12"/>
      <c r="GP10382" s="12"/>
      <c r="GQ10382" s="12"/>
    </row>
    <row r="10383" spans="9:199" s="1" customFormat="1">
      <c r="I10383" s="3"/>
      <c r="P10383" s="59"/>
      <c r="Q10383" s="59"/>
      <c r="R10383" s="59"/>
      <c r="T10383" s="3"/>
      <c r="U10383" s="5"/>
      <c r="V10383" s="3"/>
      <c r="W10383" s="5"/>
      <c r="AE10383" s="7"/>
      <c r="AM10383" s="8"/>
      <c r="AT10383" s="9"/>
      <c r="GM10383" s="12"/>
      <c r="GN10383" s="12"/>
      <c r="GO10383" s="12"/>
      <c r="GP10383" s="12"/>
      <c r="GQ10383" s="12"/>
    </row>
    <row r="10384" spans="9:199" s="1" customFormat="1">
      <c r="I10384" s="3"/>
      <c r="P10384" s="59"/>
      <c r="Q10384" s="59"/>
      <c r="R10384" s="59"/>
      <c r="T10384" s="3"/>
      <c r="U10384" s="5"/>
      <c r="V10384" s="3"/>
      <c r="W10384" s="5"/>
      <c r="AE10384" s="7"/>
      <c r="AM10384" s="8"/>
      <c r="AT10384" s="9"/>
      <c r="GM10384" s="12"/>
      <c r="GN10384" s="12"/>
      <c r="GO10384" s="12"/>
      <c r="GP10384" s="12"/>
      <c r="GQ10384" s="12"/>
    </row>
    <row r="10385" spans="9:199" s="1" customFormat="1">
      <c r="I10385" s="3"/>
      <c r="P10385" s="59"/>
      <c r="Q10385" s="59"/>
      <c r="R10385" s="59"/>
      <c r="T10385" s="3"/>
      <c r="U10385" s="5"/>
      <c r="V10385" s="3"/>
      <c r="W10385" s="5"/>
      <c r="AE10385" s="7"/>
      <c r="AM10385" s="8"/>
      <c r="AT10385" s="9"/>
      <c r="GM10385" s="12"/>
      <c r="GN10385" s="12"/>
      <c r="GO10385" s="12"/>
      <c r="GP10385" s="12"/>
      <c r="GQ10385" s="12"/>
    </row>
    <row r="10386" spans="9:199" s="1" customFormat="1">
      <c r="I10386" s="3"/>
      <c r="P10386" s="59"/>
      <c r="Q10386" s="59"/>
      <c r="R10386" s="59"/>
      <c r="T10386" s="3"/>
      <c r="U10386" s="5"/>
      <c r="V10386" s="3"/>
      <c r="W10386" s="5"/>
      <c r="AE10386" s="7"/>
      <c r="AM10386" s="8"/>
      <c r="AT10386" s="9"/>
      <c r="GM10386" s="12"/>
      <c r="GN10386" s="12"/>
      <c r="GO10386" s="12"/>
      <c r="GP10386" s="12"/>
      <c r="GQ10386" s="12"/>
    </row>
    <row r="10387" spans="9:199" s="1" customFormat="1">
      <c r="I10387" s="3"/>
      <c r="P10387" s="59"/>
      <c r="Q10387" s="59"/>
      <c r="R10387" s="59"/>
      <c r="T10387" s="3"/>
      <c r="U10387" s="5"/>
      <c r="V10387" s="3"/>
      <c r="W10387" s="5"/>
      <c r="AE10387" s="7"/>
      <c r="AM10387" s="8"/>
      <c r="AT10387" s="9"/>
      <c r="GM10387" s="12"/>
      <c r="GN10387" s="12"/>
      <c r="GO10387" s="12"/>
      <c r="GP10387" s="12"/>
      <c r="GQ10387" s="12"/>
    </row>
    <row r="10388" spans="9:199" s="1" customFormat="1">
      <c r="I10388" s="3"/>
      <c r="P10388" s="59"/>
      <c r="Q10388" s="59"/>
      <c r="R10388" s="59"/>
      <c r="T10388" s="3"/>
      <c r="U10388" s="5"/>
      <c r="V10388" s="3"/>
      <c r="W10388" s="5"/>
      <c r="AE10388" s="7"/>
      <c r="AM10388" s="8"/>
      <c r="AT10388" s="9"/>
      <c r="GM10388" s="12"/>
      <c r="GN10388" s="12"/>
      <c r="GO10388" s="12"/>
      <c r="GP10388" s="12"/>
      <c r="GQ10388" s="12"/>
    </row>
    <row r="10389" spans="9:199" s="1" customFormat="1">
      <c r="I10389" s="3"/>
      <c r="P10389" s="59"/>
      <c r="Q10389" s="59"/>
      <c r="R10389" s="59"/>
      <c r="T10389" s="3"/>
      <c r="U10389" s="5"/>
      <c r="V10389" s="3"/>
      <c r="W10389" s="5"/>
      <c r="AE10389" s="7"/>
      <c r="AM10389" s="8"/>
      <c r="AT10389" s="9"/>
      <c r="GM10389" s="12"/>
      <c r="GN10389" s="12"/>
      <c r="GO10389" s="12"/>
      <c r="GP10389" s="12"/>
      <c r="GQ10389" s="12"/>
    </row>
    <row r="10390" spans="9:199" s="1" customFormat="1">
      <c r="I10390" s="3"/>
      <c r="P10390" s="59"/>
      <c r="Q10390" s="59"/>
      <c r="R10390" s="59"/>
      <c r="T10390" s="3"/>
      <c r="U10390" s="5"/>
      <c r="V10390" s="3"/>
      <c r="W10390" s="5"/>
      <c r="AE10390" s="7"/>
      <c r="AM10390" s="8"/>
      <c r="AT10390" s="9"/>
      <c r="GM10390" s="12"/>
      <c r="GN10390" s="12"/>
      <c r="GO10390" s="12"/>
      <c r="GP10390" s="12"/>
      <c r="GQ10390" s="12"/>
    </row>
    <row r="10391" spans="9:199" s="1" customFormat="1">
      <c r="I10391" s="3"/>
      <c r="P10391" s="59"/>
      <c r="Q10391" s="59"/>
      <c r="R10391" s="59"/>
      <c r="T10391" s="3"/>
      <c r="U10391" s="5"/>
      <c r="V10391" s="3"/>
      <c r="W10391" s="5"/>
      <c r="AE10391" s="7"/>
      <c r="AM10391" s="8"/>
      <c r="AT10391" s="9"/>
      <c r="GM10391" s="12"/>
      <c r="GN10391" s="12"/>
      <c r="GO10391" s="12"/>
      <c r="GP10391" s="12"/>
      <c r="GQ10391" s="12"/>
    </row>
    <row r="10392" spans="9:199" s="1" customFormat="1">
      <c r="I10392" s="3"/>
      <c r="P10392" s="59"/>
      <c r="Q10392" s="59"/>
      <c r="R10392" s="59"/>
      <c r="T10392" s="3"/>
      <c r="U10392" s="5"/>
      <c r="V10392" s="3"/>
      <c r="W10392" s="5"/>
      <c r="AE10392" s="7"/>
      <c r="AM10392" s="8"/>
      <c r="AT10392" s="9"/>
      <c r="GM10392" s="12"/>
      <c r="GN10392" s="12"/>
      <c r="GO10392" s="12"/>
      <c r="GP10392" s="12"/>
      <c r="GQ10392" s="12"/>
    </row>
    <row r="10393" spans="9:199" s="1" customFormat="1">
      <c r="I10393" s="3"/>
      <c r="P10393" s="59"/>
      <c r="Q10393" s="59"/>
      <c r="R10393" s="59"/>
      <c r="T10393" s="3"/>
      <c r="U10393" s="5"/>
      <c r="V10393" s="3"/>
      <c r="W10393" s="5"/>
      <c r="AE10393" s="7"/>
      <c r="AM10393" s="8"/>
      <c r="AT10393" s="9"/>
      <c r="GM10393" s="12"/>
      <c r="GN10393" s="12"/>
      <c r="GO10393" s="12"/>
      <c r="GP10393" s="12"/>
      <c r="GQ10393" s="12"/>
    </row>
    <row r="10394" spans="9:199" s="1" customFormat="1">
      <c r="I10394" s="3"/>
      <c r="P10394" s="59"/>
      <c r="Q10394" s="59"/>
      <c r="R10394" s="59"/>
      <c r="T10394" s="3"/>
      <c r="U10394" s="5"/>
      <c r="V10394" s="3"/>
      <c r="W10394" s="5"/>
      <c r="AE10394" s="7"/>
      <c r="AM10394" s="8"/>
      <c r="AT10394" s="9"/>
      <c r="GM10394" s="12"/>
      <c r="GN10394" s="12"/>
      <c r="GO10394" s="12"/>
      <c r="GP10394" s="12"/>
      <c r="GQ10394" s="12"/>
    </row>
    <row r="10395" spans="9:199" s="1" customFormat="1">
      <c r="I10395" s="3"/>
      <c r="P10395" s="59"/>
      <c r="Q10395" s="59"/>
      <c r="R10395" s="59"/>
      <c r="T10395" s="3"/>
      <c r="U10395" s="5"/>
      <c r="V10395" s="3"/>
      <c r="W10395" s="5"/>
      <c r="AE10395" s="7"/>
      <c r="AM10395" s="8"/>
      <c r="AT10395" s="9"/>
      <c r="GM10395" s="12"/>
      <c r="GN10395" s="12"/>
      <c r="GO10395" s="12"/>
      <c r="GP10395" s="12"/>
      <c r="GQ10395" s="12"/>
    </row>
    <row r="10396" spans="9:199" s="1" customFormat="1">
      <c r="I10396" s="3"/>
      <c r="P10396" s="59"/>
      <c r="Q10396" s="59"/>
      <c r="R10396" s="59"/>
      <c r="T10396" s="3"/>
      <c r="U10396" s="5"/>
      <c r="V10396" s="3"/>
      <c r="W10396" s="5"/>
      <c r="AE10396" s="7"/>
      <c r="AM10396" s="8"/>
      <c r="AT10396" s="9"/>
      <c r="GM10396" s="12"/>
      <c r="GN10396" s="12"/>
      <c r="GO10396" s="12"/>
      <c r="GP10396" s="12"/>
      <c r="GQ10396" s="12"/>
    </row>
    <row r="10397" spans="9:199" s="1" customFormat="1">
      <c r="I10397" s="3"/>
      <c r="P10397" s="59"/>
      <c r="Q10397" s="59"/>
      <c r="R10397" s="59"/>
      <c r="T10397" s="3"/>
      <c r="U10397" s="5"/>
      <c r="V10397" s="3"/>
      <c r="W10397" s="5"/>
      <c r="AE10397" s="7"/>
      <c r="AM10397" s="8"/>
      <c r="AT10397" s="9"/>
      <c r="GM10397" s="12"/>
      <c r="GN10397" s="12"/>
      <c r="GO10397" s="12"/>
      <c r="GP10397" s="12"/>
      <c r="GQ10397" s="12"/>
    </row>
    <row r="10398" spans="9:199" s="1" customFormat="1">
      <c r="I10398" s="3"/>
      <c r="P10398" s="59"/>
      <c r="Q10398" s="59"/>
      <c r="R10398" s="59"/>
      <c r="T10398" s="3"/>
      <c r="U10398" s="5"/>
      <c r="V10398" s="3"/>
      <c r="W10398" s="5"/>
      <c r="AE10398" s="7"/>
      <c r="AM10398" s="8"/>
      <c r="AT10398" s="9"/>
      <c r="GM10398" s="12"/>
      <c r="GN10398" s="12"/>
      <c r="GO10398" s="12"/>
      <c r="GP10398" s="12"/>
      <c r="GQ10398" s="12"/>
    </row>
    <row r="10399" spans="9:199" s="1" customFormat="1">
      <c r="I10399" s="3"/>
      <c r="P10399" s="59"/>
      <c r="Q10399" s="59"/>
      <c r="R10399" s="59"/>
      <c r="T10399" s="3"/>
      <c r="U10399" s="5"/>
      <c r="V10399" s="3"/>
      <c r="W10399" s="5"/>
      <c r="AE10399" s="7"/>
      <c r="AM10399" s="8"/>
      <c r="AT10399" s="9"/>
      <c r="GM10399" s="12"/>
      <c r="GN10399" s="12"/>
      <c r="GO10399" s="12"/>
      <c r="GP10399" s="12"/>
      <c r="GQ10399" s="12"/>
    </row>
    <row r="10400" spans="9:199" s="1" customFormat="1">
      <c r="I10400" s="3"/>
      <c r="P10400" s="59"/>
      <c r="Q10400" s="59"/>
      <c r="R10400" s="59"/>
      <c r="T10400" s="3"/>
      <c r="U10400" s="5"/>
      <c r="V10400" s="3"/>
      <c r="W10400" s="5"/>
      <c r="AE10400" s="7"/>
      <c r="AM10400" s="8"/>
      <c r="AT10400" s="9"/>
      <c r="GM10400" s="12"/>
      <c r="GN10400" s="12"/>
      <c r="GO10400" s="12"/>
      <c r="GP10400" s="12"/>
      <c r="GQ10400" s="12"/>
    </row>
    <row r="10401" spans="9:199" s="1" customFormat="1">
      <c r="I10401" s="3"/>
      <c r="P10401" s="59"/>
      <c r="Q10401" s="59"/>
      <c r="R10401" s="59"/>
      <c r="T10401" s="3"/>
      <c r="U10401" s="5"/>
      <c r="V10401" s="3"/>
      <c r="W10401" s="5"/>
      <c r="AE10401" s="7"/>
      <c r="AM10401" s="8"/>
      <c r="AT10401" s="9"/>
      <c r="GM10401" s="12"/>
      <c r="GN10401" s="12"/>
      <c r="GO10401" s="12"/>
      <c r="GP10401" s="12"/>
      <c r="GQ10401" s="12"/>
    </row>
    <row r="10402" spans="9:199" s="1" customFormat="1">
      <c r="I10402" s="3"/>
      <c r="P10402" s="59"/>
      <c r="Q10402" s="59"/>
      <c r="R10402" s="59"/>
      <c r="T10402" s="3"/>
      <c r="U10402" s="5"/>
      <c r="V10402" s="3"/>
      <c r="W10402" s="5"/>
      <c r="AE10402" s="7"/>
      <c r="AM10402" s="8"/>
      <c r="AT10402" s="9"/>
      <c r="GM10402" s="12"/>
      <c r="GN10402" s="12"/>
      <c r="GO10402" s="12"/>
      <c r="GP10402" s="12"/>
      <c r="GQ10402" s="12"/>
    </row>
    <row r="10403" spans="9:199" s="1" customFormat="1">
      <c r="I10403" s="3"/>
      <c r="P10403" s="59"/>
      <c r="Q10403" s="59"/>
      <c r="R10403" s="59"/>
      <c r="T10403" s="3"/>
      <c r="U10403" s="5"/>
      <c r="V10403" s="3"/>
      <c r="W10403" s="5"/>
      <c r="AE10403" s="7"/>
      <c r="AM10403" s="8"/>
      <c r="AT10403" s="9"/>
      <c r="GM10403" s="12"/>
      <c r="GN10403" s="12"/>
      <c r="GO10403" s="12"/>
      <c r="GP10403" s="12"/>
      <c r="GQ10403" s="12"/>
    </row>
    <row r="10404" spans="9:199" s="1" customFormat="1">
      <c r="I10404" s="3"/>
      <c r="P10404" s="59"/>
      <c r="Q10404" s="59"/>
      <c r="R10404" s="59"/>
      <c r="T10404" s="3"/>
      <c r="U10404" s="5"/>
      <c r="V10404" s="3"/>
      <c r="W10404" s="5"/>
      <c r="AE10404" s="7"/>
      <c r="AM10404" s="8"/>
      <c r="AT10404" s="9"/>
      <c r="GM10404" s="12"/>
      <c r="GN10404" s="12"/>
      <c r="GO10404" s="12"/>
      <c r="GP10404" s="12"/>
      <c r="GQ10404" s="12"/>
    </row>
    <row r="10405" spans="9:199" s="1" customFormat="1">
      <c r="I10405" s="3"/>
      <c r="P10405" s="59"/>
      <c r="Q10405" s="59"/>
      <c r="R10405" s="59"/>
      <c r="T10405" s="3"/>
      <c r="U10405" s="5"/>
      <c r="V10405" s="3"/>
      <c r="W10405" s="5"/>
      <c r="AE10405" s="7"/>
      <c r="AM10405" s="8"/>
      <c r="AT10405" s="9"/>
      <c r="GM10405" s="12"/>
      <c r="GN10405" s="12"/>
      <c r="GO10405" s="12"/>
      <c r="GP10405" s="12"/>
      <c r="GQ10405" s="12"/>
    </row>
    <row r="10406" spans="9:199" s="1" customFormat="1">
      <c r="I10406" s="3"/>
      <c r="P10406" s="59"/>
      <c r="Q10406" s="59"/>
      <c r="R10406" s="59"/>
      <c r="T10406" s="3"/>
      <c r="U10406" s="5"/>
      <c r="V10406" s="3"/>
      <c r="W10406" s="5"/>
      <c r="AE10406" s="7"/>
      <c r="AM10406" s="8"/>
      <c r="AT10406" s="9"/>
      <c r="GM10406" s="12"/>
      <c r="GN10406" s="12"/>
      <c r="GO10406" s="12"/>
      <c r="GP10406" s="12"/>
      <c r="GQ10406" s="12"/>
    </row>
    <row r="10407" spans="9:199" s="1" customFormat="1">
      <c r="I10407" s="3"/>
      <c r="P10407" s="59"/>
      <c r="Q10407" s="59"/>
      <c r="R10407" s="59"/>
      <c r="T10407" s="3"/>
      <c r="U10407" s="5"/>
      <c r="V10407" s="3"/>
      <c r="W10407" s="5"/>
      <c r="AE10407" s="7"/>
      <c r="AM10407" s="8"/>
      <c r="AT10407" s="9"/>
      <c r="GM10407" s="12"/>
      <c r="GN10407" s="12"/>
      <c r="GO10407" s="12"/>
      <c r="GP10407" s="12"/>
      <c r="GQ10407" s="12"/>
    </row>
    <row r="10408" spans="9:199" s="1" customFormat="1">
      <c r="I10408" s="3"/>
      <c r="P10408" s="59"/>
      <c r="Q10408" s="59"/>
      <c r="R10408" s="59"/>
      <c r="T10408" s="3"/>
      <c r="U10408" s="5"/>
      <c r="V10408" s="3"/>
      <c r="W10408" s="5"/>
      <c r="AE10408" s="7"/>
      <c r="AM10408" s="8"/>
      <c r="AT10408" s="9"/>
      <c r="GM10408" s="12"/>
      <c r="GN10408" s="12"/>
      <c r="GO10408" s="12"/>
      <c r="GP10408" s="12"/>
      <c r="GQ10408" s="12"/>
    </row>
    <row r="10409" spans="9:199" s="1" customFormat="1">
      <c r="I10409" s="3"/>
      <c r="P10409" s="59"/>
      <c r="Q10409" s="59"/>
      <c r="R10409" s="59"/>
      <c r="T10409" s="3"/>
      <c r="U10409" s="5"/>
      <c r="V10409" s="3"/>
      <c r="W10409" s="5"/>
      <c r="AE10409" s="7"/>
      <c r="AM10409" s="8"/>
      <c r="AT10409" s="9"/>
      <c r="GM10409" s="12"/>
      <c r="GN10409" s="12"/>
      <c r="GO10409" s="12"/>
      <c r="GP10409" s="12"/>
      <c r="GQ10409" s="12"/>
    </row>
    <row r="10410" spans="9:199" s="1" customFormat="1">
      <c r="I10410" s="3"/>
      <c r="P10410" s="59"/>
      <c r="Q10410" s="59"/>
      <c r="R10410" s="59"/>
      <c r="T10410" s="3"/>
      <c r="U10410" s="5"/>
      <c r="V10410" s="3"/>
      <c r="W10410" s="5"/>
      <c r="AE10410" s="7"/>
      <c r="AM10410" s="8"/>
      <c r="AT10410" s="9"/>
      <c r="GM10410" s="12"/>
      <c r="GN10410" s="12"/>
      <c r="GO10410" s="12"/>
      <c r="GP10410" s="12"/>
      <c r="GQ10410" s="12"/>
    </row>
    <row r="10411" spans="9:199" s="1" customFormat="1">
      <c r="I10411" s="3"/>
      <c r="P10411" s="59"/>
      <c r="Q10411" s="59"/>
      <c r="R10411" s="59"/>
      <c r="T10411" s="3"/>
      <c r="U10411" s="5"/>
      <c r="V10411" s="3"/>
      <c r="W10411" s="5"/>
      <c r="AE10411" s="7"/>
      <c r="AM10411" s="8"/>
      <c r="AT10411" s="9"/>
      <c r="GM10411" s="12"/>
      <c r="GN10411" s="12"/>
      <c r="GO10411" s="12"/>
      <c r="GP10411" s="12"/>
      <c r="GQ10411" s="12"/>
    </row>
    <row r="10412" spans="9:199" s="1" customFormat="1">
      <c r="I10412" s="3"/>
      <c r="P10412" s="59"/>
      <c r="Q10412" s="59"/>
      <c r="R10412" s="59"/>
      <c r="T10412" s="3"/>
      <c r="U10412" s="5"/>
      <c r="V10412" s="3"/>
      <c r="W10412" s="5"/>
      <c r="AE10412" s="7"/>
      <c r="AM10412" s="8"/>
      <c r="AT10412" s="9"/>
      <c r="GM10412" s="12"/>
      <c r="GN10412" s="12"/>
      <c r="GO10412" s="12"/>
      <c r="GP10412" s="12"/>
      <c r="GQ10412" s="12"/>
    </row>
    <row r="10413" spans="9:199" s="1" customFormat="1">
      <c r="I10413" s="3"/>
      <c r="P10413" s="59"/>
      <c r="Q10413" s="59"/>
      <c r="R10413" s="59"/>
      <c r="T10413" s="3"/>
      <c r="U10413" s="5"/>
      <c r="V10413" s="3"/>
      <c r="W10413" s="5"/>
      <c r="AE10413" s="7"/>
      <c r="AM10413" s="8"/>
      <c r="AT10413" s="9"/>
      <c r="GM10413" s="12"/>
      <c r="GN10413" s="12"/>
      <c r="GO10413" s="12"/>
      <c r="GP10413" s="12"/>
      <c r="GQ10413" s="12"/>
    </row>
    <row r="10414" spans="9:199" s="1" customFormat="1">
      <c r="I10414" s="3"/>
      <c r="P10414" s="59"/>
      <c r="Q10414" s="59"/>
      <c r="R10414" s="59"/>
      <c r="T10414" s="3"/>
      <c r="U10414" s="5"/>
      <c r="V10414" s="3"/>
      <c r="W10414" s="5"/>
      <c r="AE10414" s="7"/>
      <c r="AM10414" s="8"/>
      <c r="AT10414" s="9"/>
      <c r="GM10414" s="12"/>
      <c r="GN10414" s="12"/>
      <c r="GO10414" s="12"/>
      <c r="GP10414" s="12"/>
      <c r="GQ10414" s="12"/>
    </row>
    <row r="10415" spans="9:199" s="1" customFormat="1">
      <c r="I10415" s="3"/>
      <c r="P10415" s="59"/>
      <c r="Q10415" s="59"/>
      <c r="R10415" s="59"/>
      <c r="T10415" s="3"/>
      <c r="U10415" s="5"/>
      <c r="V10415" s="3"/>
      <c r="W10415" s="5"/>
      <c r="AE10415" s="7"/>
      <c r="AM10415" s="8"/>
      <c r="AT10415" s="9"/>
      <c r="GM10415" s="12"/>
      <c r="GN10415" s="12"/>
      <c r="GO10415" s="12"/>
      <c r="GP10415" s="12"/>
      <c r="GQ10415" s="12"/>
    </row>
    <row r="10416" spans="9:199" s="1" customFormat="1">
      <c r="I10416" s="3"/>
      <c r="P10416" s="59"/>
      <c r="Q10416" s="59"/>
      <c r="R10416" s="59"/>
      <c r="T10416" s="3"/>
      <c r="U10416" s="5"/>
      <c r="V10416" s="3"/>
      <c r="W10416" s="5"/>
      <c r="AE10416" s="7"/>
      <c r="AM10416" s="8"/>
      <c r="AT10416" s="9"/>
      <c r="GM10416" s="12"/>
      <c r="GN10416" s="12"/>
      <c r="GO10416" s="12"/>
      <c r="GP10416" s="12"/>
      <c r="GQ10416" s="12"/>
    </row>
    <row r="10417" spans="9:199" s="1" customFormat="1">
      <c r="I10417" s="3"/>
      <c r="P10417" s="59"/>
      <c r="Q10417" s="59"/>
      <c r="R10417" s="59"/>
      <c r="T10417" s="3"/>
      <c r="U10417" s="5"/>
      <c r="V10417" s="3"/>
      <c r="W10417" s="5"/>
      <c r="AE10417" s="7"/>
      <c r="AM10417" s="8"/>
      <c r="AT10417" s="9"/>
      <c r="GM10417" s="12"/>
      <c r="GN10417" s="12"/>
      <c r="GO10417" s="12"/>
      <c r="GP10417" s="12"/>
      <c r="GQ10417" s="12"/>
    </row>
    <row r="10418" spans="9:199" s="1" customFormat="1">
      <c r="I10418" s="3"/>
      <c r="P10418" s="59"/>
      <c r="Q10418" s="59"/>
      <c r="R10418" s="59"/>
      <c r="T10418" s="3"/>
      <c r="U10418" s="5"/>
      <c r="V10418" s="3"/>
      <c r="W10418" s="5"/>
      <c r="AE10418" s="7"/>
      <c r="AM10418" s="8"/>
      <c r="AT10418" s="9"/>
      <c r="GM10418" s="12"/>
      <c r="GN10418" s="12"/>
      <c r="GO10418" s="12"/>
      <c r="GP10418" s="12"/>
      <c r="GQ10418" s="12"/>
    </row>
    <row r="10419" spans="9:199" s="1" customFormat="1">
      <c r="I10419" s="3"/>
      <c r="P10419" s="59"/>
      <c r="Q10419" s="59"/>
      <c r="R10419" s="59"/>
      <c r="T10419" s="3"/>
      <c r="U10419" s="5"/>
      <c r="V10419" s="3"/>
      <c r="W10419" s="5"/>
      <c r="AE10419" s="7"/>
      <c r="AM10419" s="8"/>
      <c r="AT10419" s="9"/>
      <c r="GM10419" s="12"/>
      <c r="GN10419" s="12"/>
      <c r="GO10419" s="12"/>
      <c r="GP10419" s="12"/>
      <c r="GQ10419" s="12"/>
    </row>
    <row r="10420" spans="9:199" s="1" customFormat="1">
      <c r="I10420" s="3"/>
      <c r="P10420" s="59"/>
      <c r="Q10420" s="59"/>
      <c r="R10420" s="59"/>
      <c r="T10420" s="3"/>
      <c r="U10420" s="5"/>
      <c r="V10420" s="3"/>
      <c r="W10420" s="5"/>
      <c r="AE10420" s="7"/>
      <c r="AM10420" s="8"/>
      <c r="AT10420" s="9"/>
      <c r="GM10420" s="12"/>
      <c r="GN10420" s="12"/>
      <c r="GO10420" s="12"/>
      <c r="GP10420" s="12"/>
      <c r="GQ10420" s="12"/>
    </row>
    <row r="10421" spans="9:199" s="1" customFormat="1">
      <c r="I10421" s="3"/>
      <c r="P10421" s="59"/>
      <c r="Q10421" s="59"/>
      <c r="R10421" s="59"/>
      <c r="T10421" s="3"/>
      <c r="U10421" s="5"/>
      <c r="V10421" s="3"/>
      <c r="W10421" s="5"/>
      <c r="AE10421" s="7"/>
      <c r="AM10421" s="8"/>
      <c r="AT10421" s="9"/>
      <c r="GM10421" s="12"/>
      <c r="GN10421" s="12"/>
      <c r="GO10421" s="12"/>
      <c r="GP10421" s="12"/>
      <c r="GQ10421" s="12"/>
    </row>
    <row r="10422" spans="9:199" s="1" customFormat="1">
      <c r="I10422" s="3"/>
      <c r="P10422" s="59"/>
      <c r="Q10422" s="59"/>
      <c r="R10422" s="59"/>
      <c r="T10422" s="3"/>
      <c r="U10422" s="5"/>
      <c r="V10422" s="3"/>
      <c r="W10422" s="5"/>
      <c r="AE10422" s="7"/>
      <c r="AM10422" s="8"/>
      <c r="AT10422" s="9"/>
      <c r="GM10422" s="12"/>
      <c r="GN10422" s="12"/>
      <c r="GO10422" s="12"/>
      <c r="GP10422" s="12"/>
      <c r="GQ10422" s="12"/>
    </row>
    <row r="10423" spans="9:199" s="1" customFormat="1">
      <c r="I10423" s="3"/>
      <c r="P10423" s="59"/>
      <c r="Q10423" s="59"/>
      <c r="R10423" s="59"/>
      <c r="T10423" s="3"/>
      <c r="U10423" s="5"/>
      <c r="V10423" s="3"/>
      <c r="W10423" s="5"/>
      <c r="AE10423" s="7"/>
      <c r="AM10423" s="8"/>
      <c r="AT10423" s="9"/>
      <c r="GM10423" s="12"/>
      <c r="GN10423" s="12"/>
      <c r="GO10423" s="12"/>
      <c r="GP10423" s="12"/>
      <c r="GQ10423" s="12"/>
    </row>
    <row r="10424" spans="9:199" s="1" customFormat="1">
      <c r="I10424" s="3"/>
      <c r="P10424" s="59"/>
      <c r="Q10424" s="59"/>
      <c r="R10424" s="59"/>
      <c r="T10424" s="3"/>
      <c r="U10424" s="5"/>
      <c r="V10424" s="3"/>
      <c r="W10424" s="5"/>
      <c r="AE10424" s="7"/>
      <c r="AM10424" s="8"/>
      <c r="AT10424" s="9"/>
      <c r="GM10424" s="12"/>
      <c r="GN10424" s="12"/>
      <c r="GO10424" s="12"/>
      <c r="GP10424" s="12"/>
      <c r="GQ10424" s="12"/>
    </row>
    <row r="10425" spans="9:199" s="1" customFormat="1">
      <c r="I10425" s="3"/>
      <c r="P10425" s="59"/>
      <c r="Q10425" s="59"/>
      <c r="R10425" s="59"/>
      <c r="T10425" s="3"/>
      <c r="U10425" s="5"/>
      <c r="V10425" s="3"/>
      <c r="W10425" s="5"/>
      <c r="AE10425" s="7"/>
      <c r="AM10425" s="8"/>
      <c r="AT10425" s="9"/>
      <c r="GM10425" s="12"/>
      <c r="GN10425" s="12"/>
      <c r="GO10425" s="12"/>
      <c r="GP10425" s="12"/>
      <c r="GQ10425" s="12"/>
    </row>
    <row r="10426" spans="9:199" s="1" customFormat="1">
      <c r="I10426" s="3"/>
      <c r="P10426" s="59"/>
      <c r="Q10426" s="59"/>
      <c r="R10426" s="59"/>
      <c r="T10426" s="3"/>
      <c r="U10426" s="5"/>
      <c r="V10426" s="3"/>
      <c r="W10426" s="5"/>
      <c r="AE10426" s="7"/>
      <c r="AM10426" s="8"/>
      <c r="AT10426" s="9"/>
      <c r="GM10426" s="12"/>
      <c r="GN10426" s="12"/>
      <c r="GO10426" s="12"/>
      <c r="GP10426" s="12"/>
      <c r="GQ10426" s="12"/>
    </row>
    <row r="10427" spans="9:199" s="1" customFormat="1">
      <c r="I10427" s="3"/>
      <c r="P10427" s="59"/>
      <c r="Q10427" s="59"/>
      <c r="R10427" s="59"/>
      <c r="T10427" s="3"/>
      <c r="U10427" s="5"/>
      <c r="V10427" s="3"/>
      <c r="W10427" s="5"/>
      <c r="AE10427" s="7"/>
      <c r="AM10427" s="8"/>
      <c r="AT10427" s="9"/>
      <c r="GM10427" s="12"/>
      <c r="GN10427" s="12"/>
      <c r="GO10427" s="12"/>
      <c r="GP10427" s="12"/>
      <c r="GQ10427" s="12"/>
    </row>
    <row r="10428" spans="9:199" s="1" customFormat="1">
      <c r="I10428" s="3"/>
      <c r="P10428" s="59"/>
      <c r="Q10428" s="59"/>
      <c r="R10428" s="59"/>
      <c r="T10428" s="3"/>
      <c r="U10428" s="5"/>
      <c r="V10428" s="3"/>
      <c r="W10428" s="5"/>
      <c r="AE10428" s="7"/>
      <c r="AM10428" s="8"/>
      <c r="AT10428" s="9"/>
      <c r="GM10428" s="12"/>
      <c r="GN10428" s="12"/>
      <c r="GO10428" s="12"/>
      <c r="GP10428" s="12"/>
      <c r="GQ10428" s="12"/>
    </row>
    <row r="10429" spans="9:199" s="1" customFormat="1">
      <c r="I10429" s="3"/>
      <c r="P10429" s="59"/>
      <c r="Q10429" s="59"/>
      <c r="R10429" s="59"/>
      <c r="T10429" s="3"/>
      <c r="U10429" s="5"/>
      <c r="V10429" s="3"/>
      <c r="W10429" s="5"/>
      <c r="AE10429" s="7"/>
      <c r="AM10429" s="8"/>
      <c r="AT10429" s="9"/>
      <c r="GM10429" s="12"/>
      <c r="GN10429" s="12"/>
      <c r="GO10429" s="12"/>
      <c r="GP10429" s="12"/>
      <c r="GQ10429" s="12"/>
    </row>
    <row r="10430" spans="9:199" s="1" customFormat="1">
      <c r="I10430" s="3"/>
      <c r="P10430" s="59"/>
      <c r="Q10430" s="59"/>
      <c r="R10430" s="59"/>
      <c r="T10430" s="3"/>
      <c r="U10430" s="5"/>
      <c r="V10430" s="3"/>
      <c r="W10430" s="5"/>
      <c r="AE10430" s="7"/>
      <c r="AM10430" s="8"/>
      <c r="AT10430" s="9"/>
      <c r="GM10430" s="12"/>
      <c r="GN10430" s="12"/>
      <c r="GO10430" s="12"/>
      <c r="GP10430" s="12"/>
      <c r="GQ10430" s="12"/>
    </row>
    <row r="10431" spans="9:199" s="1" customFormat="1">
      <c r="I10431" s="3"/>
      <c r="P10431" s="59"/>
      <c r="Q10431" s="59"/>
      <c r="R10431" s="59"/>
      <c r="T10431" s="3"/>
      <c r="U10431" s="5"/>
      <c r="V10431" s="3"/>
      <c r="W10431" s="5"/>
      <c r="AE10431" s="7"/>
      <c r="AM10431" s="8"/>
      <c r="AT10431" s="9"/>
      <c r="GM10431" s="12"/>
      <c r="GN10431" s="12"/>
      <c r="GO10431" s="12"/>
      <c r="GP10431" s="12"/>
      <c r="GQ10431" s="12"/>
    </row>
    <row r="10432" spans="9:199" s="1" customFormat="1">
      <c r="I10432" s="3"/>
      <c r="P10432" s="59"/>
      <c r="Q10432" s="59"/>
      <c r="R10432" s="59"/>
      <c r="T10432" s="3"/>
      <c r="U10432" s="5"/>
      <c r="V10432" s="3"/>
      <c r="W10432" s="5"/>
      <c r="AE10432" s="7"/>
      <c r="AM10432" s="8"/>
      <c r="AT10432" s="9"/>
      <c r="GM10432" s="12"/>
      <c r="GN10432" s="12"/>
      <c r="GO10432" s="12"/>
      <c r="GP10432" s="12"/>
      <c r="GQ10432" s="12"/>
    </row>
    <row r="10433" spans="9:199" s="1" customFormat="1">
      <c r="I10433" s="3"/>
      <c r="P10433" s="59"/>
      <c r="Q10433" s="59"/>
      <c r="R10433" s="59"/>
      <c r="T10433" s="3"/>
      <c r="U10433" s="5"/>
      <c r="V10433" s="3"/>
      <c r="W10433" s="5"/>
      <c r="AE10433" s="7"/>
      <c r="AM10433" s="8"/>
      <c r="AT10433" s="9"/>
      <c r="GM10433" s="12"/>
      <c r="GN10433" s="12"/>
      <c r="GO10433" s="12"/>
      <c r="GP10433" s="12"/>
      <c r="GQ10433" s="12"/>
    </row>
    <row r="10434" spans="9:199" s="1" customFormat="1">
      <c r="I10434" s="3"/>
      <c r="P10434" s="59"/>
      <c r="Q10434" s="59"/>
      <c r="R10434" s="59"/>
      <c r="T10434" s="3"/>
      <c r="U10434" s="5"/>
      <c r="V10434" s="3"/>
      <c r="W10434" s="5"/>
      <c r="AE10434" s="7"/>
      <c r="AM10434" s="8"/>
      <c r="AT10434" s="9"/>
      <c r="GM10434" s="12"/>
      <c r="GN10434" s="12"/>
      <c r="GO10434" s="12"/>
      <c r="GP10434" s="12"/>
      <c r="GQ10434" s="12"/>
    </row>
    <row r="10435" spans="9:199" s="1" customFormat="1">
      <c r="I10435" s="3"/>
      <c r="P10435" s="59"/>
      <c r="Q10435" s="59"/>
      <c r="R10435" s="59"/>
      <c r="T10435" s="3"/>
      <c r="U10435" s="5"/>
      <c r="V10435" s="3"/>
      <c r="W10435" s="5"/>
      <c r="AE10435" s="7"/>
      <c r="AM10435" s="8"/>
      <c r="AT10435" s="9"/>
      <c r="GM10435" s="12"/>
      <c r="GN10435" s="12"/>
      <c r="GO10435" s="12"/>
      <c r="GP10435" s="12"/>
      <c r="GQ10435" s="12"/>
    </row>
    <row r="10436" spans="9:199" s="1" customFormat="1">
      <c r="I10436" s="3"/>
      <c r="P10436" s="59"/>
      <c r="Q10436" s="59"/>
      <c r="R10436" s="59"/>
      <c r="T10436" s="3"/>
      <c r="U10436" s="5"/>
      <c r="V10436" s="3"/>
      <c r="W10436" s="5"/>
      <c r="AE10436" s="7"/>
      <c r="AM10436" s="8"/>
      <c r="AT10436" s="9"/>
      <c r="GM10436" s="12"/>
      <c r="GN10436" s="12"/>
      <c r="GO10436" s="12"/>
      <c r="GP10436" s="12"/>
      <c r="GQ10436" s="12"/>
    </row>
    <row r="10437" spans="9:199" s="1" customFormat="1">
      <c r="I10437" s="3"/>
      <c r="P10437" s="59"/>
      <c r="Q10437" s="59"/>
      <c r="R10437" s="59"/>
      <c r="T10437" s="3"/>
      <c r="U10437" s="5"/>
      <c r="V10437" s="3"/>
      <c r="W10437" s="5"/>
      <c r="AE10437" s="7"/>
      <c r="AM10437" s="8"/>
      <c r="AT10437" s="9"/>
      <c r="GM10437" s="12"/>
      <c r="GN10437" s="12"/>
      <c r="GO10437" s="12"/>
      <c r="GP10437" s="12"/>
      <c r="GQ10437" s="12"/>
    </row>
    <row r="10438" spans="9:199" s="1" customFormat="1">
      <c r="I10438" s="3"/>
      <c r="P10438" s="59"/>
      <c r="Q10438" s="59"/>
      <c r="R10438" s="59"/>
      <c r="T10438" s="3"/>
      <c r="U10438" s="5"/>
      <c r="V10438" s="3"/>
      <c r="W10438" s="5"/>
      <c r="AE10438" s="7"/>
      <c r="AM10438" s="8"/>
      <c r="AT10438" s="9"/>
      <c r="GM10438" s="12"/>
      <c r="GN10438" s="12"/>
      <c r="GO10438" s="12"/>
      <c r="GP10438" s="12"/>
      <c r="GQ10438" s="12"/>
    </row>
    <row r="10439" spans="9:199" s="1" customFormat="1">
      <c r="I10439" s="3"/>
      <c r="P10439" s="59"/>
      <c r="Q10439" s="59"/>
      <c r="R10439" s="59"/>
      <c r="T10439" s="3"/>
      <c r="U10439" s="5"/>
      <c r="V10439" s="3"/>
      <c r="W10439" s="5"/>
      <c r="AE10439" s="7"/>
      <c r="AM10439" s="8"/>
      <c r="AT10439" s="9"/>
      <c r="GM10439" s="12"/>
      <c r="GN10439" s="12"/>
      <c r="GO10439" s="12"/>
      <c r="GP10439" s="12"/>
      <c r="GQ10439" s="12"/>
    </row>
    <row r="10440" spans="9:199" s="1" customFormat="1">
      <c r="I10440" s="3"/>
      <c r="P10440" s="59"/>
      <c r="Q10440" s="59"/>
      <c r="R10440" s="59"/>
      <c r="T10440" s="3"/>
      <c r="U10440" s="5"/>
      <c r="V10440" s="3"/>
      <c r="W10440" s="5"/>
      <c r="AE10440" s="7"/>
      <c r="AM10440" s="8"/>
      <c r="AT10440" s="9"/>
      <c r="GM10440" s="12"/>
      <c r="GN10440" s="12"/>
      <c r="GO10440" s="12"/>
      <c r="GP10440" s="12"/>
      <c r="GQ10440" s="12"/>
    </row>
    <row r="10441" spans="9:199" s="1" customFormat="1">
      <c r="I10441" s="3"/>
      <c r="P10441" s="59"/>
      <c r="Q10441" s="59"/>
      <c r="R10441" s="59"/>
      <c r="T10441" s="3"/>
      <c r="U10441" s="5"/>
      <c r="V10441" s="3"/>
      <c r="W10441" s="5"/>
      <c r="AE10441" s="7"/>
      <c r="AM10441" s="8"/>
      <c r="AT10441" s="9"/>
      <c r="GM10441" s="12"/>
      <c r="GN10441" s="12"/>
      <c r="GO10441" s="12"/>
      <c r="GP10441" s="12"/>
      <c r="GQ10441" s="12"/>
    </row>
    <row r="10442" spans="9:199" s="1" customFormat="1">
      <c r="I10442" s="3"/>
      <c r="P10442" s="59"/>
      <c r="Q10442" s="59"/>
      <c r="R10442" s="59"/>
      <c r="T10442" s="3"/>
      <c r="U10442" s="5"/>
      <c r="V10442" s="3"/>
      <c r="W10442" s="5"/>
      <c r="AE10442" s="7"/>
      <c r="AM10442" s="8"/>
      <c r="AT10442" s="9"/>
      <c r="GM10442" s="12"/>
      <c r="GN10442" s="12"/>
      <c r="GO10442" s="12"/>
      <c r="GP10442" s="12"/>
      <c r="GQ10442" s="12"/>
    </row>
    <row r="10443" spans="9:199" s="1" customFormat="1">
      <c r="I10443" s="3"/>
      <c r="P10443" s="59"/>
      <c r="Q10443" s="59"/>
      <c r="R10443" s="59"/>
      <c r="T10443" s="3"/>
      <c r="U10443" s="5"/>
      <c r="V10443" s="3"/>
      <c r="W10443" s="5"/>
      <c r="AE10443" s="7"/>
      <c r="AM10443" s="8"/>
      <c r="AT10443" s="9"/>
      <c r="GM10443" s="12"/>
      <c r="GN10443" s="12"/>
      <c r="GO10443" s="12"/>
      <c r="GP10443" s="12"/>
      <c r="GQ10443" s="12"/>
    </row>
    <row r="10444" spans="9:199" s="1" customFormat="1">
      <c r="I10444" s="3"/>
      <c r="P10444" s="59"/>
      <c r="Q10444" s="59"/>
      <c r="R10444" s="59"/>
      <c r="T10444" s="3"/>
      <c r="U10444" s="5"/>
      <c r="V10444" s="3"/>
      <c r="W10444" s="5"/>
      <c r="AE10444" s="7"/>
      <c r="AM10444" s="8"/>
      <c r="AT10444" s="9"/>
      <c r="GM10444" s="12"/>
      <c r="GN10444" s="12"/>
      <c r="GO10444" s="12"/>
      <c r="GP10444" s="12"/>
      <c r="GQ10444" s="12"/>
    </row>
    <row r="10445" spans="9:199" s="1" customFormat="1">
      <c r="I10445" s="3"/>
      <c r="P10445" s="59"/>
      <c r="Q10445" s="59"/>
      <c r="R10445" s="59"/>
      <c r="T10445" s="3"/>
      <c r="U10445" s="5"/>
      <c r="V10445" s="3"/>
      <c r="W10445" s="5"/>
      <c r="AE10445" s="7"/>
      <c r="AM10445" s="8"/>
      <c r="AT10445" s="9"/>
      <c r="GM10445" s="12"/>
      <c r="GN10445" s="12"/>
      <c r="GO10445" s="12"/>
      <c r="GP10445" s="12"/>
      <c r="GQ10445" s="12"/>
    </row>
    <row r="10446" spans="9:199" s="1" customFormat="1">
      <c r="I10446" s="3"/>
      <c r="P10446" s="59"/>
      <c r="Q10446" s="59"/>
      <c r="R10446" s="59"/>
      <c r="T10446" s="3"/>
      <c r="U10446" s="5"/>
      <c r="V10446" s="3"/>
      <c r="W10446" s="5"/>
      <c r="AE10446" s="7"/>
      <c r="AM10446" s="8"/>
      <c r="AT10446" s="9"/>
      <c r="GM10446" s="12"/>
      <c r="GN10446" s="12"/>
      <c r="GO10446" s="12"/>
      <c r="GP10446" s="12"/>
      <c r="GQ10446" s="12"/>
    </row>
    <row r="10447" spans="9:199" s="1" customFormat="1">
      <c r="I10447" s="3"/>
      <c r="P10447" s="59"/>
      <c r="Q10447" s="59"/>
      <c r="R10447" s="59"/>
      <c r="T10447" s="3"/>
      <c r="U10447" s="5"/>
      <c r="V10447" s="3"/>
      <c r="W10447" s="5"/>
      <c r="AE10447" s="7"/>
      <c r="AM10447" s="8"/>
      <c r="AT10447" s="9"/>
      <c r="GM10447" s="12"/>
      <c r="GN10447" s="12"/>
      <c r="GO10447" s="12"/>
      <c r="GP10447" s="12"/>
      <c r="GQ10447" s="12"/>
    </row>
    <row r="10448" spans="9:199" s="1" customFormat="1">
      <c r="I10448" s="3"/>
      <c r="P10448" s="59"/>
      <c r="Q10448" s="59"/>
      <c r="R10448" s="59"/>
      <c r="T10448" s="3"/>
      <c r="U10448" s="5"/>
      <c r="V10448" s="3"/>
      <c r="W10448" s="5"/>
      <c r="AE10448" s="7"/>
      <c r="AM10448" s="8"/>
      <c r="AT10448" s="9"/>
      <c r="GM10448" s="12"/>
      <c r="GN10448" s="12"/>
      <c r="GO10448" s="12"/>
      <c r="GP10448" s="12"/>
      <c r="GQ10448" s="12"/>
    </row>
    <row r="10449" spans="9:199" s="1" customFormat="1">
      <c r="I10449" s="3"/>
      <c r="P10449" s="59"/>
      <c r="Q10449" s="59"/>
      <c r="R10449" s="59"/>
      <c r="T10449" s="3"/>
      <c r="U10449" s="5"/>
      <c r="V10449" s="3"/>
      <c r="W10449" s="5"/>
      <c r="AE10449" s="7"/>
      <c r="AM10449" s="8"/>
      <c r="AT10449" s="9"/>
      <c r="GM10449" s="12"/>
      <c r="GN10449" s="12"/>
      <c r="GO10449" s="12"/>
      <c r="GP10449" s="12"/>
      <c r="GQ10449" s="12"/>
    </row>
    <row r="10450" spans="9:199" s="1" customFormat="1">
      <c r="I10450" s="3"/>
      <c r="P10450" s="59"/>
      <c r="Q10450" s="59"/>
      <c r="R10450" s="59"/>
      <c r="T10450" s="3"/>
      <c r="U10450" s="5"/>
      <c r="V10450" s="3"/>
      <c r="W10450" s="5"/>
      <c r="AE10450" s="7"/>
      <c r="AM10450" s="8"/>
      <c r="AT10450" s="9"/>
      <c r="GM10450" s="12"/>
      <c r="GN10450" s="12"/>
      <c r="GO10450" s="12"/>
      <c r="GP10450" s="12"/>
      <c r="GQ10450" s="12"/>
    </row>
    <row r="10451" spans="9:199" s="1" customFormat="1">
      <c r="I10451" s="3"/>
      <c r="P10451" s="59"/>
      <c r="Q10451" s="59"/>
      <c r="R10451" s="59"/>
      <c r="T10451" s="3"/>
      <c r="U10451" s="5"/>
      <c r="V10451" s="3"/>
      <c r="W10451" s="5"/>
      <c r="AE10451" s="7"/>
      <c r="AM10451" s="8"/>
      <c r="AT10451" s="9"/>
      <c r="GM10451" s="12"/>
      <c r="GN10451" s="12"/>
      <c r="GO10451" s="12"/>
      <c r="GP10451" s="12"/>
      <c r="GQ10451" s="12"/>
    </row>
    <row r="10452" spans="9:199" s="1" customFormat="1">
      <c r="I10452" s="3"/>
      <c r="P10452" s="59"/>
      <c r="Q10452" s="59"/>
      <c r="R10452" s="59"/>
      <c r="T10452" s="3"/>
      <c r="U10452" s="5"/>
      <c r="V10452" s="3"/>
      <c r="W10452" s="5"/>
      <c r="AE10452" s="7"/>
      <c r="AM10452" s="8"/>
      <c r="AT10452" s="9"/>
      <c r="GM10452" s="12"/>
      <c r="GN10452" s="12"/>
      <c r="GO10452" s="12"/>
      <c r="GP10452" s="12"/>
      <c r="GQ10452" s="12"/>
    </row>
    <row r="10453" spans="9:199" s="1" customFormat="1">
      <c r="I10453" s="3"/>
      <c r="P10453" s="59"/>
      <c r="Q10453" s="59"/>
      <c r="R10453" s="59"/>
      <c r="T10453" s="3"/>
      <c r="U10453" s="5"/>
      <c r="V10453" s="3"/>
      <c r="W10453" s="5"/>
      <c r="AE10453" s="7"/>
      <c r="AM10453" s="8"/>
      <c r="AT10453" s="9"/>
      <c r="GM10453" s="12"/>
      <c r="GN10453" s="12"/>
      <c r="GO10453" s="12"/>
      <c r="GP10453" s="12"/>
      <c r="GQ10453" s="12"/>
    </row>
    <row r="10454" spans="9:199" s="1" customFormat="1">
      <c r="I10454" s="3"/>
      <c r="P10454" s="59"/>
      <c r="Q10454" s="59"/>
      <c r="R10454" s="59"/>
      <c r="T10454" s="3"/>
      <c r="U10454" s="5"/>
      <c r="V10454" s="3"/>
      <c r="W10454" s="5"/>
      <c r="AE10454" s="7"/>
      <c r="AM10454" s="8"/>
      <c r="AT10454" s="9"/>
      <c r="GM10454" s="12"/>
      <c r="GN10454" s="12"/>
      <c r="GO10454" s="12"/>
      <c r="GP10454" s="12"/>
      <c r="GQ10454" s="12"/>
    </row>
    <row r="10455" spans="9:199" s="1" customFormat="1">
      <c r="I10455" s="3"/>
      <c r="P10455" s="59"/>
      <c r="Q10455" s="59"/>
      <c r="R10455" s="59"/>
      <c r="T10455" s="3"/>
      <c r="U10455" s="5"/>
      <c r="V10455" s="3"/>
      <c r="W10455" s="5"/>
      <c r="AE10455" s="7"/>
      <c r="AM10455" s="8"/>
      <c r="AT10455" s="9"/>
      <c r="GM10455" s="12"/>
      <c r="GN10455" s="12"/>
      <c r="GO10455" s="12"/>
      <c r="GP10455" s="12"/>
      <c r="GQ10455" s="12"/>
    </row>
    <row r="10456" spans="9:199" s="1" customFormat="1">
      <c r="I10456" s="3"/>
      <c r="P10456" s="59"/>
      <c r="Q10456" s="59"/>
      <c r="R10456" s="59"/>
      <c r="T10456" s="3"/>
      <c r="U10456" s="5"/>
      <c r="V10456" s="3"/>
      <c r="W10456" s="5"/>
      <c r="AE10456" s="7"/>
      <c r="AM10456" s="8"/>
      <c r="AT10456" s="9"/>
      <c r="GM10456" s="12"/>
      <c r="GN10456" s="12"/>
      <c r="GO10456" s="12"/>
      <c r="GP10456" s="12"/>
      <c r="GQ10456" s="12"/>
    </row>
    <row r="10457" spans="9:199" s="1" customFormat="1">
      <c r="I10457" s="3"/>
      <c r="P10457" s="59"/>
      <c r="Q10457" s="59"/>
      <c r="R10457" s="59"/>
      <c r="T10457" s="3"/>
      <c r="U10457" s="5"/>
      <c r="V10457" s="3"/>
      <c r="W10457" s="5"/>
      <c r="AE10457" s="7"/>
      <c r="AM10457" s="8"/>
      <c r="AT10457" s="9"/>
      <c r="GM10457" s="12"/>
      <c r="GN10457" s="12"/>
      <c r="GO10457" s="12"/>
      <c r="GP10457" s="12"/>
      <c r="GQ10457" s="12"/>
    </row>
    <row r="10458" spans="9:199" s="1" customFormat="1">
      <c r="I10458" s="3"/>
      <c r="P10458" s="59"/>
      <c r="Q10458" s="59"/>
      <c r="R10458" s="59"/>
      <c r="T10458" s="3"/>
      <c r="U10458" s="5"/>
      <c r="V10458" s="3"/>
      <c r="W10458" s="5"/>
      <c r="AE10458" s="7"/>
      <c r="AM10458" s="8"/>
      <c r="AT10458" s="9"/>
      <c r="GM10458" s="12"/>
      <c r="GN10458" s="12"/>
      <c r="GO10458" s="12"/>
      <c r="GP10458" s="12"/>
      <c r="GQ10458" s="12"/>
    </row>
    <row r="10459" spans="9:199" s="1" customFormat="1">
      <c r="I10459" s="3"/>
      <c r="P10459" s="59"/>
      <c r="Q10459" s="59"/>
      <c r="R10459" s="59"/>
      <c r="T10459" s="3"/>
      <c r="U10459" s="5"/>
      <c r="V10459" s="3"/>
      <c r="W10459" s="5"/>
      <c r="AE10459" s="7"/>
      <c r="AM10459" s="8"/>
      <c r="AT10459" s="9"/>
      <c r="GM10459" s="12"/>
      <c r="GN10459" s="12"/>
      <c r="GO10459" s="12"/>
      <c r="GP10459" s="12"/>
      <c r="GQ10459" s="12"/>
    </row>
    <row r="10460" spans="9:199" s="1" customFormat="1">
      <c r="I10460" s="3"/>
      <c r="P10460" s="59"/>
      <c r="Q10460" s="59"/>
      <c r="R10460" s="59"/>
      <c r="T10460" s="3"/>
      <c r="U10460" s="5"/>
      <c r="V10460" s="3"/>
      <c r="W10460" s="5"/>
      <c r="AE10460" s="7"/>
      <c r="AM10460" s="8"/>
      <c r="AT10460" s="9"/>
      <c r="GM10460" s="12"/>
      <c r="GN10460" s="12"/>
      <c r="GO10460" s="12"/>
      <c r="GP10460" s="12"/>
      <c r="GQ10460" s="12"/>
    </row>
    <row r="10461" spans="9:199" s="1" customFormat="1">
      <c r="I10461" s="3"/>
      <c r="P10461" s="59"/>
      <c r="Q10461" s="59"/>
      <c r="R10461" s="59"/>
      <c r="T10461" s="3"/>
      <c r="U10461" s="5"/>
      <c r="V10461" s="3"/>
      <c r="W10461" s="5"/>
      <c r="AE10461" s="7"/>
      <c r="AM10461" s="8"/>
      <c r="AT10461" s="9"/>
      <c r="GM10461" s="12"/>
      <c r="GN10461" s="12"/>
      <c r="GO10461" s="12"/>
      <c r="GP10461" s="12"/>
      <c r="GQ10461" s="12"/>
    </row>
    <row r="10462" spans="9:199" s="1" customFormat="1">
      <c r="I10462" s="3"/>
      <c r="P10462" s="59"/>
      <c r="Q10462" s="59"/>
      <c r="R10462" s="59"/>
      <c r="T10462" s="3"/>
      <c r="U10462" s="5"/>
      <c r="V10462" s="3"/>
      <c r="W10462" s="5"/>
      <c r="AE10462" s="7"/>
      <c r="AM10462" s="8"/>
      <c r="AT10462" s="9"/>
      <c r="GM10462" s="12"/>
      <c r="GN10462" s="12"/>
      <c r="GO10462" s="12"/>
      <c r="GP10462" s="12"/>
      <c r="GQ10462" s="12"/>
    </row>
    <row r="10463" spans="9:199" s="1" customFormat="1">
      <c r="I10463" s="3"/>
      <c r="P10463" s="59"/>
      <c r="Q10463" s="59"/>
      <c r="R10463" s="59"/>
      <c r="T10463" s="3"/>
      <c r="U10463" s="5"/>
      <c r="V10463" s="3"/>
      <c r="W10463" s="5"/>
      <c r="AE10463" s="7"/>
      <c r="AM10463" s="8"/>
      <c r="AT10463" s="9"/>
      <c r="GM10463" s="12"/>
      <c r="GN10463" s="12"/>
      <c r="GO10463" s="12"/>
      <c r="GP10463" s="12"/>
      <c r="GQ10463" s="12"/>
    </row>
    <row r="10464" spans="9:199" s="1" customFormat="1">
      <c r="I10464" s="3"/>
      <c r="P10464" s="59"/>
      <c r="Q10464" s="59"/>
      <c r="R10464" s="59"/>
      <c r="T10464" s="3"/>
      <c r="U10464" s="5"/>
      <c r="V10464" s="3"/>
      <c r="W10464" s="5"/>
      <c r="AE10464" s="7"/>
      <c r="AM10464" s="8"/>
      <c r="AT10464" s="9"/>
      <c r="GM10464" s="12"/>
      <c r="GN10464" s="12"/>
      <c r="GO10464" s="12"/>
      <c r="GP10464" s="12"/>
      <c r="GQ10464" s="12"/>
    </row>
    <row r="10465" spans="9:199" s="1" customFormat="1">
      <c r="I10465" s="3"/>
      <c r="P10465" s="59"/>
      <c r="Q10465" s="59"/>
      <c r="R10465" s="59"/>
      <c r="T10465" s="3"/>
      <c r="U10465" s="5"/>
      <c r="V10465" s="3"/>
      <c r="W10465" s="5"/>
      <c r="AE10465" s="7"/>
      <c r="AM10465" s="8"/>
      <c r="AT10465" s="9"/>
      <c r="GM10465" s="12"/>
      <c r="GN10465" s="12"/>
      <c r="GO10465" s="12"/>
      <c r="GP10465" s="12"/>
      <c r="GQ10465" s="12"/>
    </row>
    <row r="10466" spans="9:199" s="1" customFormat="1">
      <c r="I10466" s="3"/>
      <c r="P10466" s="59"/>
      <c r="Q10466" s="59"/>
      <c r="R10466" s="59"/>
      <c r="T10466" s="3"/>
      <c r="U10466" s="5"/>
      <c r="V10466" s="3"/>
      <c r="W10466" s="5"/>
      <c r="AE10466" s="7"/>
      <c r="AM10466" s="8"/>
      <c r="AT10466" s="9"/>
      <c r="GM10466" s="12"/>
      <c r="GN10466" s="12"/>
      <c r="GO10466" s="12"/>
      <c r="GP10466" s="12"/>
      <c r="GQ10466" s="12"/>
    </row>
    <row r="10467" spans="9:199" s="1" customFormat="1">
      <c r="I10467" s="3"/>
      <c r="P10467" s="59"/>
      <c r="Q10467" s="59"/>
      <c r="R10467" s="59"/>
      <c r="T10467" s="3"/>
      <c r="U10467" s="5"/>
      <c r="V10467" s="3"/>
      <c r="W10467" s="5"/>
      <c r="AE10467" s="7"/>
      <c r="AM10467" s="8"/>
      <c r="AT10467" s="9"/>
      <c r="GM10467" s="12"/>
      <c r="GN10467" s="12"/>
      <c r="GO10467" s="12"/>
      <c r="GP10467" s="12"/>
      <c r="GQ10467" s="12"/>
    </row>
    <row r="10468" spans="9:199" s="1" customFormat="1">
      <c r="I10468" s="3"/>
      <c r="P10468" s="59"/>
      <c r="Q10468" s="59"/>
      <c r="R10468" s="59"/>
      <c r="T10468" s="3"/>
      <c r="U10468" s="5"/>
      <c r="V10468" s="3"/>
      <c r="W10468" s="5"/>
      <c r="AE10468" s="7"/>
      <c r="AM10468" s="8"/>
      <c r="AT10468" s="9"/>
      <c r="GM10468" s="12"/>
      <c r="GN10468" s="12"/>
      <c r="GO10468" s="12"/>
      <c r="GP10468" s="12"/>
      <c r="GQ10468" s="12"/>
    </row>
    <row r="10469" spans="9:199" s="1" customFormat="1">
      <c r="I10469" s="3"/>
      <c r="P10469" s="59"/>
      <c r="Q10469" s="59"/>
      <c r="R10469" s="59"/>
      <c r="T10469" s="3"/>
      <c r="U10469" s="5"/>
      <c r="V10469" s="3"/>
      <c r="W10469" s="5"/>
      <c r="AE10469" s="7"/>
      <c r="AM10469" s="8"/>
      <c r="AT10469" s="9"/>
      <c r="GM10469" s="12"/>
      <c r="GN10469" s="12"/>
      <c r="GO10469" s="12"/>
      <c r="GP10469" s="12"/>
      <c r="GQ10469" s="12"/>
    </row>
    <row r="10470" spans="9:199" s="1" customFormat="1">
      <c r="I10470" s="3"/>
      <c r="P10470" s="59"/>
      <c r="Q10470" s="59"/>
      <c r="R10470" s="59"/>
      <c r="T10470" s="3"/>
      <c r="U10470" s="5"/>
      <c r="V10470" s="3"/>
      <c r="W10470" s="5"/>
      <c r="AE10470" s="7"/>
      <c r="AM10470" s="8"/>
      <c r="AT10470" s="9"/>
      <c r="GM10470" s="12"/>
      <c r="GN10470" s="12"/>
      <c r="GO10470" s="12"/>
      <c r="GP10470" s="12"/>
      <c r="GQ10470" s="12"/>
    </row>
    <row r="10471" spans="9:199" s="1" customFormat="1">
      <c r="I10471" s="3"/>
      <c r="P10471" s="59"/>
      <c r="Q10471" s="59"/>
      <c r="R10471" s="59"/>
      <c r="T10471" s="3"/>
      <c r="U10471" s="5"/>
      <c r="V10471" s="3"/>
      <c r="W10471" s="5"/>
      <c r="AE10471" s="7"/>
      <c r="AM10471" s="8"/>
      <c r="AT10471" s="9"/>
      <c r="GM10471" s="12"/>
      <c r="GN10471" s="12"/>
      <c r="GO10471" s="12"/>
      <c r="GP10471" s="12"/>
      <c r="GQ10471" s="12"/>
    </row>
    <row r="10472" spans="9:199" s="1" customFormat="1">
      <c r="I10472" s="3"/>
      <c r="P10472" s="59"/>
      <c r="Q10472" s="59"/>
      <c r="R10472" s="59"/>
      <c r="T10472" s="3"/>
      <c r="U10472" s="5"/>
      <c r="V10472" s="3"/>
      <c r="W10472" s="5"/>
      <c r="AE10472" s="7"/>
      <c r="AM10472" s="8"/>
      <c r="AT10472" s="9"/>
      <c r="GM10472" s="12"/>
      <c r="GN10472" s="12"/>
      <c r="GO10472" s="12"/>
      <c r="GP10472" s="12"/>
      <c r="GQ10472" s="12"/>
    </row>
    <row r="10473" spans="9:199" s="1" customFormat="1">
      <c r="I10473" s="3"/>
      <c r="P10473" s="59"/>
      <c r="Q10473" s="59"/>
      <c r="R10473" s="59"/>
      <c r="T10473" s="3"/>
      <c r="U10473" s="5"/>
      <c r="V10473" s="3"/>
      <c r="W10473" s="5"/>
      <c r="AE10473" s="7"/>
      <c r="AM10473" s="8"/>
      <c r="AT10473" s="9"/>
      <c r="GM10473" s="12"/>
      <c r="GN10473" s="12"/>
      <c r="GO10473" s="12"/>
      <c r="GP10473" s="12"/>
      <c r="GQ10473" s="12"/>
    </row>
    <row r="10474" spans="9:199" s="1" customFormat="1">
      <c r="I10474" s="3"/>
      <c r="P10474" s="59"/>
      <c r="Q10474" s="59"/>
      <c r="R10474" s="59"/>
      <c r="T10474" s="3"/>
      <c r="U10474" s="5"/>
      <c r="V10474" s="3"/>
      <c r="W10474" s="5"/>
      <c r="AE10474" s="7"/>
      <c r="AM10474" s="8"/>
      <c r="AT10474" s="9"/>
      <c r="GM10474" s="12"/>
      <c r="GN10474" s="12"/>
      <c r="GO10474" s="12"/>
      <c r="GP10474" s="12"/>
      <c r="GQ10474" s="12"/>
    </row>
    <row r="10475" spans="9:199" s="1" customFormat="1">
      <c r="I10475" s="3"/>
      <c r="P10475" s="59"/>
      <c r="Q10475" s="59"/>
      <c r="R10475" s="59"/>
      <c r="T10475" s="3"/>
      <c r="U10475" s="5"/>
      <c r="V10475" s="3"/>
      <c r="W10475" s="5"/>
      <c r="AE10475" s="7"/>
      <c r="AM10475" s="8"/>
      <c r="AT10475" s="9"/>
      <c r="GM10475" s="12"/>
      <c r="GN10475" s="12"/>
      <c r="GO10475" s="12"/>
      <c r="GP10475" s="12"/>
      <c r="GQ10475" s="12"/>
    </row>
    <row r="10476" spans="9:199" s="1" customFormat="1">
      <c r="I10476" s="3"/>
      <c r="P10476" s="59"/>
      <c r="Q10476" s="59"/>
      <c r="R10476" s="59"/>
      <c r="T10476" s="3"/>
      <c r="U10476" s="5"/>
      <c r="V10476" s="3"/>
      <c r="W10476" s="5"/>
      <c r="AE10476" s="7"/>
      <c r="AM10476" s="8"/>
      <c r="AT10476" s="9"/>
      <c r="GM10476" s="12"/>
      <c r="GN10476" s="12"/>
      <c r="GO10476" s="12"/>
      <c r="GP10476" s="12"/>
      <c r="GQ10476" s="12"/>
    </row>
    <row r="10477" spans="9:199" s="1" customFormat="1">
      <c r="I10477" s="3"/>
      <c r="P10477" s="59"/>
      <c r="Q10477" s="59"/>
      <c r="R10477" s="59"/>
      <c r="T10477" s="3"/>
      <c r="U10477" s="5"/>
      <c r="V10477" s="3"/>
      <c r="W10477" s="5"/>
      <c r="AE10477" s="7"/>
      <c r="AM10477" s="8"/>
      <c r="AT10477" s="9"/>
      <c r="GM10477" s="12"/>
      <c r="GN10477" s="12"/>
      <c r="GO10477" s="12"/>
      <c r="GP10477" s="12"/>
      <c r="GQ10477" s="12"/>
    </row>
    <row r="10478" spans="9:199" s="1" customFormat="1">
      <c r="I10478" s="3"/>
      <c r="P10478" s="59"/>
      <c r="Q10478" s="59"/>
      <c r="R10478" s="59"/>
      <c r="T10478" s="3"/>
      <c r="U10478" s="5"/>
      <c r="V10478" s="3"/>
      <c r="W10478" s="5"/>
      <c r="AE10478" s="7"/>
      <c r="AM10478" s="8"/>
      <c r="AT10478" s="9"/>
      <c r="GM10478" s="12"/>
      <c r="GN10478" s="12"/>
      <c r="GO10478" s="12"/>
      <c r="GP10478" s="12"/>
      <c r="GQ10478" s="12"/>
    </row>
    <row r="10479" spans="9:199" s="1" customFormat="1">
      <c r="I10479" s="3"/>
      <c r="P10479" s="59"/>
      <c r="Q10479" s="59"/>
      <c r="R10479" s="59"/>
      <c r="T10479" s="3"/>
      <c r="U10479" s="5"/>
      <c r="V10479" s="3"/>
      <c r="W10479" s="5"/>
      <c r="AE10479" s="7"/>
      <c r="AM10479" s="8"/>
      <c r="AT10479" s="9"/>
      <c r="GM10479" s="12"/>
      <c r="GN10479" s="12"/>
      <c r="GO10479" s="12"/>
      <c r="GP10479" s="12"/>
      <c r="GQ10479" s="12"/>
    </row>
    <row r="10480" spans="9:199" s="1" customFormat="1">
      <c r="I10480" s="3"/>
      <c r="P10480" s="59"/>
      <c r="Q10480" s="59"/>
      <c r="R10480" s="59"/>
      <c r="T10480" s="3"/>
      <c r="U10480" s="5"/>
      <c r="V10480" s="3"/>
      <c r="W10480" s="5"/>
      <c r="AE10480" s="7"/>
      <c r="AM10480" s="8"/>
      <c r="AT10480" s="9"/>
      <c r="GM10480" s="12"/>
      <c r="GN10480" s="12"/>
      <c r="GO10480" s="12"/>
      <c r="GP10480" s="12"/>
      <c r="GQ10480" s="12"/>
    </row>
    <row r="10481" spans="9:199" s="1" customFormat="1">
      <c r="I10481" s="3"/>
      <c r="P10481" s="59"/>
      <c r="Q10481" s="59"/>
      <c r="R10481" s="59"/>
      <c r="T10481" s="3"/>
      <c r="U10481" s="5"/>
      <c r="V10481" s="3"/>
      <c r="W10481" s="5"/>
      <c r="AE10481" s="7"/>
      <c r="AM10481" s="8"/>
      <c r="AT10481" s="9"/>
      <c r="GM10481" s="12"/>
      <c r="GN10481" s="12"/>
      <c r="GO10481" s="12"/>
      <c r="GP10481" s="12"/>
      <c r="GQ10481" s="12"/>
    </row>
    <row r="10482" spans="9:199" s="1" customFormat="1">
      <c r="I10482" s="3"/>
      <c r="P10482" s="59"/>
      <c r="Q10482" s="59"/>
      <c r="R10482" s="59"/>
      <c r="T10482" s="3"/>
      <c r="U10482" s="5"/>
      <c r="V10482" s="3"/>
      <c r="W10482" s="5"/>
      <c r="AE10482" s="7"/>
      <c r="AM10482" s="8"/>
      <c r="AT10482" s="9"/>
      <c r="GM10482" s="12"/>
      <c r="GN10482" s="12"/>
      <c r="GO10482" s="12"/>
      <c r="GP10482" s="12"/>
      <c r="GQ10482" s="12"/>
    </row>
    <row r="10483" spans="9:199" s="1" customFormat="1">
      <c r="I10483" s="3"/>
      <c r="P10483" s="59"/>
      <c r="Q10483" s="59"/>
      <c r="R10483" s="59"/>
      <c r="T10483" s="3"/>
      <c r="U10483" s="5"/>
      <c r="V10483" s="3"/>
      <c r="W10483" s="5"/>
      <c r="AE10483" s="7"/>
      <c r="AM10483" s="8"/>
      <c r="AT10483" s="9"/>
      <c r="GM10483" s="12"/>
      <c r="GN10483" s="12"/>
      <c r="GO10483" s="12"/>
      <c r="GP10483" s="12"/>
      <c r="GQ10483" s="12"/>
    </row>
    <row r="10484" spans="9:199" s="1" customFormat="1">
      <c r="I10484" s="3"/>
      <c r="P10484" s="59"/>
      <c r="Q10484" s="59"/>
      <c r="R10484" s="59"/>
      <c r="T10484" s="3"/>
      <c r="U10484" s="5"/>
      <c r="V10484" s="3"/>
      <c r="W10484" s="5"/>
      <c r="AE10484" s="7"/>
      <c r="AM10484" s="8"/>
      <c r="AT10484" s="9"/>
      <c r="GM10484" s="12"/>
      <c r="GN10484" s="12"/>
      <c r="GO10484" s="12"/>
      <c r="GP10484" s="12"/>
      <c r="GQ10484" s="12"/>
    </row>
    <row r="10485" spans="9:199" s="1" customFormat="1">
      <c r="I10485" s="3"/>
      <c r="P10485" s="59"/>
      <c r="Q10485" s="59"/>
      <c r="R10485" s="59"/>
      <c r="T10485" s="3"/>
      <c r="U10485" s="5"/>
      <c r="V10485" s="3"/>
      <c r="W10485" s="5"/>
      <c r="AE10485" s="7"/>
      <c r="AM10485" s="8"/>
      <c r="AT10485" s="9"/>
      <c r="GM10485" s="12"/>
      <c r="GN10485" s="12"/>
      <c r="GO10485" s="12"/>
      <c r="GP10485" s="12"/>
      <c r="GQ10485" s="12"/>
    </row>
    <row r="10486" spans="9:199" s="1" customFormat="1">
      <c r="I10486" s="3"/>
      <c r="P10486" s="59"/>
      <c r="Q10486" s="59"/>
      <c r="R10486" s="59"/>
      <c r="T10486" s="3"/>
      <c r="U10486" s="5"/>
      <c r="V10486" s="3"/>
      <c r="W10486" s="5"/>
      <c r="AE10486" s="7"/>
      <c r="AM10486" s="8"/>
      <c r="AT10486" s="9"/>
      <c r="GM10486" s="12"/>
      <c r="GN10486" s="12"/>
      <c r="GO10486" s="12"/>
      <c r="GP10486" s="12"/>
      <c r="GQ10486" s="12"/>
    </row>
    <row r="10487" spans="9:199" s="1" customFormat="1">
      <c r="I10487" s="3"/>
      <c r="P10487" s="59"/>
      <c r="Q10487" s="59"/>
      <c r="R10487" s="59"/>
      <c r="T10487" s="3"/>
      <c r="U10487" s="5"/>
      <c r="V10487" s="3"/>
      <c r="W10487" s="5"/>
      <c r="AE10487" s="7"/>
      <c r="AM10487" s="8"/>
      <c r="AT10487" s="9"/>
      <c r="GM10487" s="12"/>
      <c r="GN10487" s="12"/>
      <c r="GO10487" s="12"/>
      <c r="GP10487" s="12"/>
      <c r="GQ10487" s="12"/>
    </row>
    <row r="10488" spans="9:199" s="1" customFormat="1">
      <c r="I10488" s="3"/>
      <c r="P10488" s="59"/>
      <c r="Q10488" s="59"/>
      <c r="R10488" s="59"/>
      <c r="T10488" s="3"/>
      <c r="U10488" s="5"/>
      <c r="V10488" s="3"/>
      <c r="W10488" s="5"/>
      <c r="AE10488" s="7"/>
      <c r="AM10488" s="8"/>
      <c r="AT10488" s="9"/>
      <c r="GM10488" s="12"/>
      <c r="GN10488" s="12"/>
      <c r="GO10488" s="12"/>
      <c r="GP10488" s="12"/>
      <c r="GQ10488" s="12"/>
    </row>
    <row r="10489" spans="9:199" s="1" customFormat="1">
      <c r="I10489" s="3"/>
      <c r="P10489" s="59"/>
      <c r="Q10489" s="59"/>
      <c r="R10489" s="59"/>
      <c r="T10489" s="3"/>
      <c r="U10489" s="5"/>
      <c r="V10489" s="3"/>
      <c r="W10489" s="5"/>
      <c r="AE10489" s="7"/>
      <c r="AM10489" s="8"/>
      <c r="AT10489" s="9"/>
      <c r="GM10489" s="12"/>
      <c r="GN10489" s="12"/>
      <c r="GO10489" s="12"/>
      <c r="GP10489" s="12"/>
      <c r="GQ10489" s="12"/>
    </row>
    <row r="10490" spans="9:199" s="1" customFormat="1">
      <c r="I10490" s="3"/>
      <c r="P10490" s="59"/>
      <c r="Q10490" s="59"/>
      <c r="R10490" s="59"/>
      <c r="T10490" s="3"/>
      <c r="U10490" s="5"/>
      <c r="V10490" s="3"/>
      <c r="W10490" s="5"/>
      <c r="AE10490" s="7"/>
      <c r="AM10490" s="8"/>
      <c r="AT10490" s="9"/>
      <c r="GM10490" s="12"/>
      <c r="GN10490" s="12"/>
      <c r="GO10490" s="12"/>
      <c r="GP10490" s="12"/>
      <c r="GQ10490" s="12"/>
    </row>
    <row r="10491" spans="9:199" s="1" customFormat="1">
      <c r="I10491" s="3"/>
      <c r="P10491" s="59"/>
      <c r="Q10491" s="59"/>
      <c r="R10491" s="59"/>
      <c r="T10491" s="3"/>
      <c r="U10491" s="5"/>
      <c r="V10491" s="3"/>
      <c r="W10491" s="5"/>
      <c r="AE10491" s="7"/>
      <c r="AM10491" s="8"/>
      <c r="AT10491" s="9"/>
      <c r="GM10491" s="12"/>
      <c r="GN10491" s="12"/>
      <c r="GO10491" s="12"/>
      <c r="GP10491" s="12"/>
      <c r="GQ10491" s="12"/>
    </row>
    <row r="10492" spans="9:199" s="1" customFormat="1">
      <c r="I10492" s="3"/>
      <c r="P10492" s="59"/>
      <c r="Q10492" s="59"/>
      <c r="R10492" s="59"/>
      <c r="T10492" s="3"/>
      <c r="U10492" s="5"/>
      <c r="V10492" s="3"/>
      <c r="W10492" s="5"/>
      <c r="AE10492" s="7"/>
      <c r="AM10492" s="8"/>
      <c r="AT10492" s="9"/>
      <c r="GM10492" s="12"/>
      <c r="GN10492" s="12"/>
      <c r="GO10492" s="12"/>
      <c r="GP10492" s="12"/>
      <c r="GQ10492" s="12"/>
    </row>
    <row r="10493" spans="9:199" s="1" customFormat="1">
      <c r="I10493" s="3"/>
      <c r="P10493" s="59"/>
      <c r="Q10493" s="59"/>
      <c r="R10493" s="59"/>
      <c r="T10493" s="3"/>
      <c r="U10493" s="5"/>
      <c r="V10493" s="3"/>
      <c r="W10493" s="5"/>
      <c r="AE10493" s="7"/>
      <c r="AM10493" s="8"/>
      <c r="AT10493" s="9"/>
      <c r="GM10493" s="12"/>
      <c r="GN10493" s="12"/>
      <c r="GO10493" s="12"/>
      <c r="GP10493" s="12"/>
      <c r="GQ10493" s="12"/>
    </row>
    <row r="10494" spans="9:199" s="1" customFormat="1">
      <c r="I10494" s="3"/>
      <c r="P10494" s="59"/>
      <c r="Q10494" s="59"/>
      <c r="R10494" s="59"/>
      <c r="T10494" s="3"/>
      <c r="U10494" s="5"/>
      <c r="V10494" s="3"/>
      <c r="W10494" s="5"/>
      <c r="AE10494" s="7"/>
      <c r="AM10494" s="8"/>
      <c r="AT10494" s="9"/>
      <c r="GM10494" s="12"/>
      <c r="GN10494" s="12"/>
      <c r="GO10494" s="12"/>
      <c r="GP10494" s="12"/>
      <c r="GQ10494" s="12"/>
    </row>
    <row r="10495" spans="9:199" s="1" customFormat="1">
      <c r="I10495" s="3"/>
      <c r="P10495" s="59"/>
      <c r="Q10495" s="59"/>
      <c r="R10495" s="59"/>
      <c r="T10495" s="3"/>
      <c r="U10495" s="5"/>
      <c r="V10495" s="3"/>
      <c r="W10495" s="5"/>
      <c r="AE10495" s="7"/>
      <c r="AM10495" s="8"/>
      <c r="AT10495" s="9"/>
      <c r="GM10495" s="12"/>
      <c r="GN10495" s="12"/>
      <c r="GO10495" s="12"/>
      <c r="GP10495" s="12"/>
      <c r="GQ10495" s="12"/>
    </row>
    <row r="10496" spans="9:199" s="1" customFormat="1">
      <c r="I10496" s="3"/>
      <c r="P10496" s="59"/>
      <c r="Q10496" s="59"/>
      <c r="R10496" s="59"/>
      <c r="T10496" s="3"/>
      <c r="U10496" s="5"/>
      <c r="V10496" s="3"/>
      <c r="W10496" s="5"/>
      <c r="AE10496" s="7"/>
      <c r="AM10496" s="8"/>
      <c r="AT10496" s="9"/>
      <c r="GM10496" s="12"/>
      <c r="GN10496" s="12"/>
      <c r="GO10496" s="12"/>
      <c r="GP10496" s="12"/>
      <c r="GQ10496" s="12"/>
    </row>
    <row r="10497" spans="9:199" s="1" customFormat="1">
      <c r="I10497" s="3"/>
      <c r="P10497" s="59"/>
      <c r="Q10497" s="59"/>
      <c r="R10497" s="59"/>
      <c r="T10497" s="3"/>
      <c r="U10497" s="5"/>
      <c r="V10497" s="3"/>
      <c r="W10497" s="5"/>
      <c r="AE10497" s="7"/>
      <c r="AM10497" s="8"/>
      <c r="AT10497" s="9"/>
      <c r="GM10497" s="12"/>
      <c r="GN10497" s="12"/>
      <c r="GO10497" s="12"/>
      <c r="GP10497" s="12"/>
      <c r="GQ10497" s="12"/>
    </row>
    <row r="10498" spans="9:199" s="1" customFormat="1">
      <c r="I10498" s="3"/>
      <c r="P10498" s="59"/>
      <c r="Q10498" s="59"/>
      <c r="R10498" s="59"/>
      <c r="T10498" s="3"/>
      <c r="U10498" s="5"/>
      <c r="V10498" s="3"/>
      <c r="W10498" s="5"/>
      <c r="AE10498" s="7"/>
      <c r="AM10498" s="8"/>
      <c r="AT10498" s="9"/>
      <c r="GM10498" s="12"/>
      <c r="GN10498" s="12"/>
      <c r="GO10498" s="12"/>
      <c r="GP10498" s="12"/>
      <c r="GQ10498" s="12"/>
    </row>
    <row r="10499" spans="9:199" s="1" customFormat="1">
      <c r="I10499" s="3"/>
      <c r="P10499" s="59"/>
      <c r="Q10499" s="59"/>
      <c r="R10499" s="59"/>
      <c r="T10499" s="3"/>
      <c r="U10499" s="5"/>
      <c r="V10499" s="3"/>
      <c r="W10499" s="5"/>
      <c r="AE10499" s="7"/>
      <c r="AM10499" s="8"/>
      <c r="AT10499" s="9"/>
      <c r="GM10499" s="12"/>
      <c r="GN10499" s="12"/>
      <c r="GO10499" s="12"/>
      <c r="GP10499" s="12"/>
      <c r="GQ10499" s="12"/>
    </row>
    <row r="10500" spans="9:199" s="1" customFormat="1">
      <c r="I10500" s="3"/>
      <c r="P10500" s="59"/>
      <c r="Q10500" s="59"/>
      <c r="R10500" s="59"/>
      <c r="T10500" s="3"/>
      <c r="U10500" s="5"/>
      <c r="V10500" s="3"/>
      <c r="W10500" s="5"/>
      <c r="AE10500" s="7"/>
      <c r="AM10500" s="8"/>
      <c r="AT10500" s="9"/>
      <c r="GM10500" s="12"/>
      <c r="GN10500" s="12"/>
      <c r="GO10500" s="12"/>
      <c r="GP10500" s="12"/>
      <c r="GQ10500" s="12"/>
    </row>
    <row r="10501" spans="9:199" s="1" customFormat="1">
      <c r="I10501" s="3"/>
      <c r="P10501" s="59"/>
      <c r="Q10501" s="59"/>
      <c r="R10501" s="59"/>
      <c r="T10501" s="3"/>
      <c r="U10501" s="5"/>
      <c r="V10501" s="3"/>
      <c r="W10501" s="5"/>
      <c r="AE10501" s="7"/>
      <c r="AM10501" s="8"/>
      <c r="AT10501" s="9"/>
      <c r="GM10501" s="12"/>
      <c r="GN10501" s="12"/>
      <c r="GO10501" s="12"/>
      <c r="GP10501" s="12"/>
      <c r="GQ10501" s="12"/>
    </row>
    <row r="10502" spans="9:199" s="1" customFormat="1">
      <c r="I10502" s="3"/>
      <c r="P10502" s="59"/>
      <c r="Q10502" s="59"/>
      <c r="R10502" s="59"/>
      <c r="T10502" s="3"/>
      <c r="U10502" s="5"/>
      <c r="V10502" s="3"/>
      <c r="W10502" s="5"/>
      <c r="AE10502" s="7"/>
      <c r="AM10502" s="8"/>
      <c r="AT10502" s="9"/>
      <c r="GM10502" s="12"/>
      <c r="GN10502" s="12"/>
      <c r="GO10502" s="12"/>
      <c r="GP10502" s="12"/>
      <c r="GQ10502" s="12"/>
    </row>
    <row r="10503" spans="9:199" s="1" customFormat="1">
      <c r="I10503" s="3"/>
      <c r="P10503" s="59"/>
      <c r="Q10503" s="59"/>
      <c r="R10503" s="59"/>
      <c r="T10503" s="3"/>
      <c r="U10503" s="5"/>
      <c r="V10503" s="3"/>
      <c r="W10503" s="5"/>
      <c r="AE10503" s="7"/>
      <c r="AM10503" s="8"/>
      <c r="AT10503" s="9"/>
      <c r="GM10503" s="12"/>
      <c r="GN10503" s="12"/>
      <c r="GO10503" s="12"/>
      <c r="GP10503" s="12"/>
      <c r="GQ10503" s="12"/>
    </row>
    <row r="10504" spans="9:199" s="1" customFormat="1">
      <c r="I10504" s="3"/>
      <c r="P10504" s="59"/>
      <c r="Q10504" s="59"/>
      <c r="R10504" s="59"/>
      <c r="T10504" s="3"/>
      <c r="U10504" s="5"/>
      <c r="V10504" s="3"/>
      <c r="W10504" s="5"/>
      <c r="AE10504" s="7"/>
      <c r="AM10504" s="8"/>
      <c r="AT10504" s="9"/>
      <c r="GM10504" s="12"/>
      <c r="GN10504" s="12"/>
      <c r="GO10504" s="12"/>
      <c r="GP10504" s="12"/>
      <c r="GQ10504" s="12"/>
    </row>
    <row r="10505" spans="9:199" s="1" customFormat="1">
      <c r="I10505" s="3"/>
      <c r="P10505" s="59"/>
      <c r="Q10505" s="59"/>
      <c r="R10505" s="59"/>
      <c r="T10505" s="3"/>
      <c r="U10505" s="5"/>
      <c r="V10505" s="3"/>
      <c r="W10505" s="5"/>
      <c r="AE10505" s="7"/>
      <c r="AM10505" s="8"/>
      <c r="AT10505" s="9"/>
      <c r="GM10505" s="12"/>
      <c r="GN10505" s="12"/>
      <c r="GO10505" s="12"/>
      <c r="GP10505" s="12"/>
      <c r="GQ10505" s="12"/>
    </row>
    <row r="10506" spans="9:199" s="1" customFormat="1">
      <c r="I10506" s="3"/>
      <c r="P10506" s="59"/>
      <c r="Q10506" s="59"/>
      <c r="R10506" s="59"/>
      <c r="T10506" s="3"/>
      <c r="U10506" s="5"/>
      <c r="V10506" s="3"/>
      <c r="W10506" s="5"/>
      <c r="AE10506" s="7"/>
      <c r="AM10506" s="8"/>
      <c r="AT10506" s="9"/>
      <c r="GM10506" s="12"/>
      <c r="GN10506" s="12"/>
      <c r="GO10506" s="12"/>
      <c r="GP10506" s="12"/>
      <c r="GQ10506" s="12"/>
    </row>
    <row r="10507" spans="9:199" s="1" customFormat="1">
      <c r="I10507" s="3"/>
      <c r="P10507" s="59"/>
      <c r="Q10507" s="59"/>
      <c r="R10507" s="59"/>
      <c r="T10507" s="3"/>
      <c r="U10507" s="5"/>
      <c r="V10507" s="3"/>
      <c r="W10507" s="5"/>
      <c r="AE10507" s="7"/>
      <c r="AM10507" s="8"/>
      <c r="AT10507" s="9"/>
      <c r="GM10507" s="12"/>
      <c r="GN10507" s="12"/>
      <c r="GO10507" s="12"/>
      <c r="GP10507" s="12"/>
      <c r="GQ10507" s="12"/>
    </row>
    <row r="10508" spans="9:199" s="1" customFormat="1">
      <c r="I10508" s="3"/>
      <c r="P10508" s="59"/>
      <c r="Q10508" s="59"/>
      <c r="R10508" s="59"/>
      <c r="T10508" s="3"/>
      <c r="U10508" s="5"/>
      <c r="V10508" s="3"/>
      <c r="W10508" s="5"/>
      <c r="AE10508" s="7"/>
      <c r="AM10508" s="8"/>
      <c r="AT10508" s="9"/>
      <c r="GM10508" s="12"/>
      <c r="GN10508" s="12"/>
      <c r="GO10508" s="12"/>
      <c r="GP10508" s="12"/>
      <c r="GQ10508" s="12"/>
    </row>
    <row r="10509" spans="9:199" s="1" customFormat="1">
      <c r="I10509" s="3"/>
      <c r="P10509" s="59"/>
      <c r="Q10509" s="59"/>
      <c r="R10509" s="59"/>
      <c r="T10509" s="3"/>
      <c r="U10509" s="5"/>
      <c r="V10509" s="3"/>
      <c r="W10509" s="5"/>
      <c r="AE10509" s="7"/>
      <c r="AM10509" s="8"/>
      <c r="AT10509" s="9"/>
      <c r="GM10509" s="12"/>
      <c r="GN10509" s="12"/>
      <c r="GO10509" s="12"/>
      <c r="GP10509" s="12"/>
      <c r="GQ10509" s="12"/>
    </row>
    <row r="10510" spans="9:199" s="1" customFormat="1">
      <c r="I10510" s="3"/>
      <c r="P10510" s="59"/>
      <c r="Q10510" s="59"/>
      <c r="R10510" s="59"/>
      <c r="T10510" s="3"/>
      <c r="U10510" s="5"/>
      <c r="V10510" s="3"/>
      <c r="W10510" s="5"/>
      <c r="AE10510" s="7"/>
      <c r="AM10510" s="8"/>
      <c r="AT10510" s="9"/>
      <c r="GM10510" s="12"/>
      <c r="GN10510" s="12"/>
      <c r="GO10510" s="12"/>
      <c r="GP10510" s="12"/>
      <c r="GQ10510" s="12"/>
    </row>
    <row r="10511" spans="9:199" s="1" customFormat="1">
      <c r="I10511" s="3"/>
      <c r="P10511" s="59"/>
      <c r="Q10511" s="59"/>
      <c r="R10511" s="59"/>
      <c r="T10511" s="3"/>
      <c r="U10511" s="5"/>
      <c r="V10511" s="3"/>
      <c r="W10511" s="5"/>
      <c r="AE10511" s="7"/>
      <c r="AM10511" s="8"/>
      <c r="AT10511" s="9"/>
      <c r="GM10511" s="12"/>
      <c r="GN10511" s="12"/>
      <c r="GO10511" s="12"/>
      <c r="GP10511" s="12"/>
      <c r="GQ10511" s="12"/>
    </row>
    <row r="10512" spans="9:199" s="1" customFormat="1">
      <c r="I10512" s="3"/>
      <c r="P10512" s="59"/>
      <c r="Q10512" s="59"/>
      <c r="R10512" s="59"/>
      <c r="T10512" s="3"/>
      <c r="U10512" s="5"/>
      <c r="V10512" s="3"/>
      <c r="W10512" s="5"/>
      <c r="AE10512" s="7"/>
      <c r="AM10512" s="8"/>
      <c r="AT10512" s="9"/>
      <c r="GM10512" s="12"/>
      <c r="GN10512" s="12"/>
      <c r="GO10512" s="12"/>
      <c r="GP10512" s="12"/>
      <c r="GQ10512" s="12"/>
    </row>
    <row r="10513" spans="9:199" s="1" customFormat="1">
      <c r="I10513" s="3"/>
      <c r="P10513" s="59"/>
      <c r="Q10513" s="59"/>
      <c r="R10513" s="59"/>
      <c r="T10513" s="3"/>
      <c r="U10513" s="5"/>
      <c r="V10513" s="3"/>
      <c r="W10513" s="5"/>
      <c r="AE10513" s="7"/>
      <c r="AM10513" s="8"/>
      <c r="AT10513" s="9"/>
      <c r="GM10513" s="12"/>
      <c r="GN10513" s="12"/>
      <c r="GO10513" s="12"/>
      <c r="GP10513" s="12"/>
      <c r="GQ10513" s="12"/>
    </row>
    <row r="10514" spans="9:199" s="1" customFormat="1">
      <c r="I10514" s="3"/>
      <c r="P10514" s="59"/>
      <c r="Q10514" s="59"/>
      <c r="R10514" s="59"/>
      <c r="T10514" s="3"/>
      <c r="U10514" s="5"/>
      <c r="V10514" s="3"/>
      <c r="W10514" s="5"/>
      <c r="AE10514" s="7"/>
      <c r="AM10514" s="8"/>
      <c r="AT10514" s="9"/>
      <c r="GM10514" s="12"/>
      <c r="GN10514" s="12"/>
      <c r="GO10514" s="12"/>
      <c r="GP10514" s="12"/>
      <c r="GQ10514" s="12"/>
    </row>
    <row r="10515" spans="9:199" s="1" customFormat="1">
      <c r="I10515" s="3"/>
      <c r="P10515" s="59"/>
      <c r="Q10515" s="59"/>
      <c r="R10515" s="59"/>
      <c r="T10515" s="3"/>
      <c r="U10515" s="5"/>
      <c r="V10515" s="3"/>
      <c r="W10515" s="5"/>
      <c r="AE10515" s="7"/>
      <c r="AM10515" s="8"/>
      <c r="AT10515" s="9"/>
      <c r="GM10515" s="12"/>
      <c r="GN10515" s="12"/>
      <c r="GO10515" s="12"/>
      <c r="GP10515" s="12"/>
      <c r="GQ10515" s="12"/>
    </row>
    <row r="10516" spans="9:199" s="1" customFormat="1">
      <c r="I10516" s="3"/>
      <c r="P10516" s="59"/>
      <c r="Q10516" s="59"/>
      <c r="R10516" s="59"/>
      <c r="T10516" s="3"/>
      <c r="U10516" s="5"/>
      <c r="V10516" s="3"/>
      <c r="W10516" s="5"/>
      <c r="AE10516" s="7"/>
      <c r="AM10516" s="8"/>
      <c r="AT10516" s="9"/>
      <c r="GM10516" s="12"/>
      <c r="GN10516" s="12"/>
      <c r="GO10516" s="12"/>
      <c r="GP10516" s="12"/>
      <c r="GQ10516" s="12"/>
    </row>
    <row r="10517" spans="9:199" s="1" customFormat="1">
      <c r="I10517" s="3"/>
      <c r="P10517" s="59"/>
      <c r="Q10517" s="59"/>
      <c r="R10517" s="59"/>
      <c r="T10517" s="3"/>
      <c r="U10517" s="5"/>
      <c r="V10517" s="3"/>
      <c r="W10517" s="5"/>
      <c r="AE10517" s="7"/>
      <c r="AM10517" s="8"/>
      <c r="AT10517" s="9"/>
      <c r="GM10517" s="12"/>
      <c r="GN10517" s="12"/>
      <c r="GO10517" s="12"/>
      <c r="GP10517" s="12"/>
      <c r="GQ10517" s="12"/>
    </row>
    <row r="10518" spans="9:199" s="1" customFormat="1">
      <c r="I10518" s="3"/>
      <c r="P10518" s="59"/>
      <c r="Q10518" s="59"/>
      <c r="R10518" s="59"/>
      <c r="T10518" s="3"/>
      <c r="U10518" s="5"/>
      <c r="V10518" s="3"/>
      <c r="W10518" s="5"/>
      <c r="AE10518" s="7"/>
      <c r="AM10518" s="8"/>
      <c r="AT10518" s="9"/>
      <c r="GM10518" s="12"/>
      <c r="GN10518" s="12"/>
      <c r="GO10518" s="12"/>
      <c r="GP10518" s="12"/>
      <c r="GQ10518" s="12"/>
    </row>
    <row r="10519" spans="9:199" s="1" customFormat="1">
      <c r="I10519" s="3"/>
      <c r="P10519" s="59"/>
      <c r="Q10519" s="59"/>
      <c r="R10519" s="59"/>
      <c r="T10519" s="3"/>
      <c r="U10519" s="5"/>
      <c r="V10519" s="3"/>
      <c r="W10519" s="5"/>
      <c r="AE10519" s="7"/>
      <c r="AM10519" s="8"/>
      <c r="AT10519" s="9"/>
      <c r="GM10519" s="12"/>
      <c r="GN10519" s="12"/>
      <c r="GO10519" s="12"/>
      <c r="GP10519" s="12"/>
      <c r="GQ10519" s="12"/>
    </row>
    <row r="10520" spans="9:199" s="1" customFormat="1">
      <c r="I10520" s="3"/>
      <c r="P10520" s="59"/>
      <c r="Q10520" s="59"/>
      <c r="R10520" s="59"/>
      <c r="T10520" s="3"/>
      <c r="U10520" s="5"/>
      <c r="V10520" s="3"/>
      <c r="W10520" s="5"/>
      <c r="AE10520" s="7"/>
      <c r="AM10520" s="8"/>
      <c r="AT10520" s="9"/>
      <c r="GM10520" s="12"/>
      <c r="GN10520" s="12"/>
      <c r="GO10520" s="12"/>
      <c r="GP10520" s="12"/>
      <c r="GQ10520" s="12"/>
    </row>
    <row r="10521" spans="9:199" s="1" customFormat="1">
      <c r="I10521" s="3"/>
      <c r="P10521" s="59"/>
      <c r="Q10521" s="59"/>
      <c r="R10521" s="59"/>
      <c r="T10521" s="3"/>
      <c r="U10521" s="5"/>
      <c r="V10521" s="3"/>
      <c r="W10521" s="5"/>
      <c r="AE10521" s="7"/>
      <c r="AM10521" s="8"/>
      <c r="AT10521" s="9"/>
      <c r="GM10521" s="12"/>
      <c r="GN10521" s="12"/>
      <c r="GO10521" s="12"/>
      <c r="GP10521" s="12"/>
      <c r="GQ10521" s="12"/>
    </row>
    <row r="10522" spans="9:199" s="1" customFormat="1">
      <c r="I10522" s="3"/>
      <c r="P10522" s="59"/>
      <c r="Q10522" s="59"/>
      <c r="R10522" s="59"/>
      <c r="T10522" s="3"/>
      <c r="U10522" s="5"/>
      <c r="V10522" s="3"/>
      <c r="W10522" s="5"/>
      <c r="AE10522" s="7"/>
      <c r="AM10522" s="8"/>
      <c r="AT10522" s="9"/>
      <c r="GM10522" s="12"/>
      <c r="GN10522" s="12"/>
      <c r="GO10522" s="12"/>
      <c r="GP10522" s="12"/>
      <c r="GQ10522" s="12"/>
    </row>
    <row r="10523" spans="9:199" s="1" customFormat="1">
      <c r="I10523" s="3"/>
      <c r="P10523" s="59"/>
      <c r="Q10523" s="59"/>
      <c r="R10523" s="59"/>
      <c r="T10523" s="3"/>
      <c r="U10523" s="5"/>
      <c r="V10523" s="3"/>
      <c r="W10523" s="5"/>
      <c r="AE10523" s="7"/>
      <c r="AM10523" s="8"/>
      <c r="AT10523" s="9"/>
      <c r="GM10523" s="12"/>
      <c r="GN10523" s="12"/>
      <c r="GO10523" s="12"/>
      <c r="GP10523" s="12"/>
      <c r="GQ10523" s="12"/>
    </row>
    <row r="10524" spans="9:199" s="1" customFormat="1">
      <c r="I10524" s="3"/>
      <c r="P10524" s="59"/>
      <c r="Q10524" s="59"/>
      <c r="R10524" s="59"/>
      <c r="T10524" s="3"/>
      <c r="U10524" s="5"/>
      <c r="V10524" s="3"/>
      <c r="W10524" s="5"/>
      <c r="AE10524" s="7"/>
      <c r="AM10524" s="8"/>
      <c r="AT10524" s="9"/>
      <c r="GM10524" s="12"/>
      <c r="GN10524" s="12"/>
      <c r="GO10524" s="12"/>
      <c r="GP10524" s="12"/>
      <c r="GQ10524" s="12"/>
    </row>
    <row r="10525" spans="9:199" s="1" customFormat="1">
      <c r="I10525" s="3"/>
      <c r="P10525" s="59"/>
      <c r="Q10525" s="59"/>
      <c r="R10525" s="59"/>
      <c r="T10525" s="3"/>
      <c r="U10525" s="5"/>
      <c r="V10525" s="3"/>
      <c r="W10525" s="5"/>
      <c r="AE10525" s="7"/>
      <c r="AM10525" s="8"/>
      <c r="AT10525" s="9"/>
      <c r="GM10525" s="12"/>
      <c r="GN10525" s="12"/>
      <c r="GO10525" s="12"/>
      <c r="GP10525" s="12"/>
      <c r="GQ10525" s="12"/>
    </row>
    <row r="10526" spans="9:199" s="1" customFormat="1">
      <c r="I10526" s="3"/>
      <c r="P10526" s="59"/>
      <c r="Q10526" s="59"/>
      <c r="R10526" s="59"/>
      <c r="T10526" s="3"/>
      <c r="U10526" s="5"/>
      <c r="V10526" s="3"/>
      <c r="W10526" s="5"/>
      <c r="AE10526" s="7"/>
      <c r="AM10526" s="8"/>
      <c r="AT10526" s="9"/>
      <c r="GM10526" s="12"/>
      <c r="GN10526" s="12"/>
      <c r="GO10526" s="12"/>
      <c r="GP10526" s="12"/>
      <c r="GQ10526" s="12"/>
    </row>
    <row r="10527" spans="9:199" s="1" customFormat="1">
      <c r="I10527" s="3"/>
      <c r="P10527" s="59"/>
      <c r="Q10527" s="59"/>
      <c r="R10527" s="59"/>
      <c r="T10527" s="3"/>
      <c r="U10527" s="5"/>
      <c r="V10527" s="3"/>
      <c r="W10527" s="5"/>
      <c r="AE10527" s="7"/>
      <c r="AM10527" s="8"/>
      <c r="AT10527" s="9"/>
      <c r="GM10527" s="12"/>
      <c r="GN10527" s="12"/>
      <c r="GO10527" s="12"/>
      <c r="GP10527" s="12"/>
      <c r="GQ10527" s="12"/>
    </row>
    <row r="10528" spans="9:199" s="1" customFormat="1">
      <c r="I10528" s="3"/>
      <c r="P10528" s="59"/>
      <c r="Q10528" s="59"/>
      <c r="R10528" s="59"/>
      <c r="T10528" s="3"/>
      <c r="U10528" s="5"/>
      <c r="V10528" s="3"/>
      <c r="W10528" s="5"/>
      <c r="AE10528" s="7"/>
      <c r="AM10528" s="8"/>
      <c r="AT10528" s="9"/>
      <c r="GM10528" s="12"/>
      <c r="GN10528" s="12"/>
      <c r="GO10528" s="12"/>
      <c r="GP10528" s="12"/>
      <c r="GQ10528" s="12"/>
    </row>
    <row r="10529" spans="9:199" s="1" customFormat="1">
      <c r="I10529" s="3"/>
      <c r="P10529" s="59"/>
      <c r="Q10529" s="59"/>
      <c r="R10529" s="59"/>
      <c r="T10529" s="3"/>
      <c r="U10529" s="5"/>
      <c r="V10529" s="3"/>
      <c r="W10529" s="5"/>
      <c r="AE10529" s="7"/>
      <c r="AM10529" s="8"/>
      <c r="AT10529" s="9"/>
      <c r="GM10529" s="12"/>
      <c r="GN10529" s="12"/>
      <c r="GO10529" s="12"/>
      <c r="GP10529" s="12"/>
      <c r="GQ10529" s="12"/>
    </row>
    <row r="10530" spans="9:199" s="1" customFormat="1">
      <c r="I10530" s="3"/>
      <c r="P10530" s="59"/>
      <c r="Q10530" s="59"/>
      <c r="R10530" s="59"/>
      <c r="T10530" s="3"/>
      <c r="U10530" s="5"/>
      <c r="V10530" s="3"/>
      <c r="W10530" s="5"/>
      <c r="AE10530" s="7"/>
      <c r="AM10530" s="8"/>
      <c r="AT10530" s="9"/>
      <c r="GM10530" s="12"/>
      <c r="GN10530" s="12"/>
      <c r="GO10530" s="12"/>
      <c r="GP10530" s="12"/>
      <c r="GQ10530" s="12"/>
    </row>
    <row r="10531" spans="9:199" s="1" customFormat="1">
      <c r="I10531" s="3"/>
      <c r="P10531" s="59"/>
      <c r="Q10531" s="59"/>
      <c r="R10531" s="59"/>
      <c r="T10531" s="3"/>
      <c r="U10531" s="5"/>
      <c r="V10531" s="3"/>
      <c r="W10531" s="5"/>
      <c r="AE10531" s="7"/>
      <c r="AM10531" s="8"/>
      <c r="AT10531" s="9"/>
      <c r="GM10531" s="12"/>
      <c r="GN10531" s="12"/>
      <c r="GO10531" s="12"/>
      <c r="GP10531" s="12"/>
      <c r="GQ10531" s="12"/>
    </row>
    <row r="10532" spans="9:199" s="1" customFormat="1">
      <c r="I10532" s="3"/>
      <c r="P10532" s="59"/>
      <c r="Q10532" s="59"/>
      <c r="R10532" s="59"/>
      <c r="T10532" s="3"/>
      <c r="U10532" s="5"/>
      <c r="V10532" s="3"/>
      <c r="W10532" s="5"/>
      <c r="AE10532" s="7"/>
      <c r="AM10532" s="8"/>
      <c r="AT10532" s="9"/>
      <c r="GM10532" s="12"/>
      <c r="GN10532" s="12"/>
      <c r="GO10532" s="12"/>
      <c r="GP10532" s="12"/>
      <c r="GQ10532" s="12"/>
    </row>
    <row r="10533" spans="9:199" s="1" customFormat="1">
      <c r="I10533" s="3"/>
      <c r="P10533" s="59"/>
      <c r="Q10533" s="59"/>
      <c r="R10533" s="59"/>
      <c r="T10533" s="3"/>
      <c r="U10533" s="5"/>
      <c r="V10533" s="3"/>
      <c r="W10533" s="5"/>
      <c r="AE10533" s="7"/>
      <c r="AM10533" s="8"/>
      <c r="AT10533" s="9"/>
      <c r="GM10533" s="12"/>
      <c r="GN10533" s="12"/>
      <c r="GO10533" s="12"/>
      <c r="GP10533" s="12"/>
      <c r="GQ10533" s="12"/>
    </row>
    <row r="10534" spans="9:199" s="1" customFormat="1">
      <c r="I10534" s="3"/>
      <c r="P10534" s="59"/>
      <c r="Q10534" s="59"/>
      <c r="R10534" s="59"/>
      <c r="T10534" s="3"/>
      <c r="U10534" s="5"/>
      <c r="V10534" s="3"/>
      <c r="W10534" s="5"/>
      <c r="AE10534" s="7"/>
      <c r="AM10534" s="8"/>
      <c r="AT10534" s="9"/>
      <c r="GM10534" s="12"/>
      <c r="GN10534" s="12"/>
      <c r="GO10534" s="12"/>
      <c r="GP10534" s="12"/>
      <c r="GQ10534" s="12"/>
    </row>
    <row r="10535" spans="9:199" s="1" customFormat="1">
      <c r="I10535" s="3"/>
      <c r="P10535" s="59"/>
      <c r="Q10535" s="59"/>
      <c r="R10535" s="59"/>
      <c r="T10535" s="3"/>
      <c r="U10535" s="5"/>
      <c r="V10535" s="3"/>
      <c r="W10535" s="5"/>
      <c r="AE10535" s="7"/>
      <c r="AM10535" s="8"/>
      <c r="AT10535" s="9"/>
      <c r="GM10535" s="12"/>
      <c r="GN10535" s="12"/>
      <c r="GO10535" s="12"/>
      <c r="GP10535" s="12"/>
      <c r="GQ10535" s="12"/>
    </row>
    <row r="10536" spans="9:199" s="1" customFormat="1">
      <c r="I10536" s="3"/>
      <c r="P10536" s="59"/>
      <c r="Q10536" s="59"/>
      <c r="R10536" s="59"/>
      <c r="T10536" s="3"/>
      <c r="U10536" s="5"/>
      <c r="V10536" s="3"/>
      <c r="W10536" s="5"/>
      <c r="AE10536" s="7"/>
      <c r="AM10536" s="8"/>
      <c r="AT10536" s="9"/>
      <c r="GM10536" s="12"/>
      <c r="GN10536" s="12"/>
      <c r="GO10536" s="12"/>
      <c r="GP10536" s="12"/>
      <c r="GQ10536" s="12"/>
    </row>
    <row r="10537" spans="9:199" s="1" customFormat="1">
      <c r="I10537" s="3"/>
      <c r="P10537" s="59"/>
      <c r="Q10537" s="59"/>
      <c r="R10537" s="59"/>
      <c r="T10537" s="3"/>
      <c r="U10537" s="5"/>
      <c r="V10537" s="3"/>
      <c r="W10537" s="5"/>
      <c r="AE10537" s="7"/>
      <c r="AM10537" s="8"/>
      <c r="AT10537" s="9"/>
      <c r="GM10537" s="12"/>
      <c r="GN10537" s="12"/>
      <c r="GO10537" s="12"/>
      <c r="GP10537" s="12"/>
      <c r="GQ10537" s="12"/>
    </row>
    <row r="10538" spans="9:199" s="1" customFormat="1">
      <c r="I10538" s="3"/>
      <c r="P10538" s="59"/>
      <c r="Q10538" s="59"/>
      <c r="R10538" s="59"/>
      <c r="T10538" s="3"/>
      <c r="U10538" s="5"/>
      <c r="V10538" s="3"/>
      <c r="W10538" s="5"/>
      <c r="AE10538" s="7"/>
      <c r="AM10538" s="8"/>
      <c r="AT10538" s="9"/>
      <c r="GM10538" s="12"/>
      <c r="GN10538" s="12"/>
      <c r="GO10538" s="12"/>
      <c r="GP10538" s="12"/>
      <c r="GQ10538" s="12"/>
    </row>
    <row r="10539" spans="9:199" s="1" customFormat="1">
      <c r="I10539" s="3"/>
      <c r="P10539" s="59"/>
      <c r="Q10539" s="59"/>
      <c r="R10539" s="59"/>
      <c r="T10539" s="3"/>
      <c r="U10539" s="5"/>
      <c r="V10539" s="3"/>
      <c r="W10539" s="5"/>
      <c r="AE10539" s="7"/>
      <c r="AM10539" s="8"/>
      <c r="AT10539" s="9"/>
      <c r="GM10539" s="12"/>
      <c r="GN10539" s="12"/>
      <c r="GO10539" s="12"/>
      <c r="GP10539" s="12"/>
      <c r="GQ10539" s="12"/>
    </row>
    <row r="10540" spans="9:199" s="1" customFormat="1">
      <c r="I10540" s="3"/>
      <c r="P10540" s="59"/>
      <c r="Q10540" s="59"/>
      <c r="R10540" s="59"/>
      <c r="T10540" s="3"/>
      <c r="U10540" s="5"/>
      <c r="V10540" s="3"/>
      <c r="W10540" s="5"/>
      <c r="AE10540" s="7"/>
      <c r="AM10540" s="8"/>
      <c r="AT10540" s="9"/>
      <c r="GM10540" s="12"/>
      <c r="GN10540" s="12"/>
      <c r="GO10540" s="12"/>
      <c r="GP10540" s="12"/>
      <c r="GQ10540" s="12"/>
    </row>
    <row r="10541" spans="9:199" s="1" customFormat="1">
      <c r="I10541" s="3"/>
      <c r="P10541" s="59"/>
      <c r="Q10541" s="59"/>
      <c r="R10541" s="59"/>
      <c r="T10541" s="3"/>
      <c r="U10541" s="5"/>
      <c r="V10541" s="3"/>
      <c r="W10541" s="5"/>
      <c r="AE10541" s="7"/>
      <c r="AM10541" s="8"/>
      <c r="AT10541" s="9"/>
      <c r="GM10541" s="12"/>
      <c r="GN10541" s="12"/>
      <c r="GO10541" s="12"/>
      <c r="GP10541" s="12"/>
      <c r="GQ10541" s="12"/>
    </row>
    <row r="10542" spans="9:199" s="1" customFormat="1">
      <c r="I10542" s="3"/>
      <c r="P10542" s="59"/>
      <c r="Q10542" s="59"/>
      <c r="R10542" s="59"/>
      <c r="T10542" s="3"/>
      <c r="U10542" s="5"/>
      <c r="V10542" s="3"/>
      <c r="W10542" s="5"/>
      <c r="AE10542" s="7"/>
      <c r="AM10542" s="8"/>
      <c r="AT10542" s="9"/>
      <c r="GM10542" s="12"/>
      <c r="GN10542" s="12"/>
      <c r="GO10542" s="12"/>
      <c r="GP10542" s="12"/>
      <c r="GQ10542" s="12"/>
    </row>
    <row r="10543" spans="9:199" s="1" customFormat="1">
      <c r="I10543" s="3"/>
      <c r="P10543" s="59"/>
      <c r="Q10543" s="59"/>
      <c r="R10543" s="59"/>
      <c r="T10543" s="3"/>
      <c r="U10543" s="5"/>
      <c r="V10543" s="3"/>
      <c r="W10543" s="5"/>
      <c r="AE10543" s="7"/>
      <c r="AM10543" s="8"/>
      <c r="AT10543" s="9"/>
      <c r="GM10543" s="12"/>
      <c r="GN10543" s="12"/>
      <c r="GO10543" s="12"/>
      <c r="GP10543" s="12"/>
      <c r="GQ10543" s="12"/>
    </row>
    <row r="10544" spans="9:199" s="1" customFormat="1">
      <c r="I10544" s="3"/>
      <c r="P10544" s="59"/>
      <c r="Q10544" s="59"/>
      <c r="R10544" s="59"/>
      <c r="T10544" s="3"/>
      <c r="U10544" s="5"/>
      <c r="V10544" s="3"/>
      <c r="W10544" s="5"/>
      <c r="AE10544" s="7"/>
      <c r="AM10544" s="8"/>
      <c r="AT10544" s="9"/>
      <c r="GM10544" s="12"/>
      <c r="GN10544" s="12"/>
      <c r="GO10544" s="12"/>
      <c r="GP10544" s="12"/>
      <c r="GQ10544" s="12"/>
    </row>
    <row r="10545" spans="9:199" s="1" customFormat="1">
      <c r="I10545" s="3"/>
      <c r="P10545" s="59"/>
      <c r="Q10545" s="59"/>
      <c r="R10545" s="59"/>
      <c r="T10545" s="3"/>
      <c r="U10545" s="5"/>
      <c r="V10545" s="3"/>
      <c r="W10545" s="5"/>
      <c r="AE10545" s="7"/>
      <c r="AM10545" s="8"/>
      <c r="AT10545" s="9"/>
      <c r="GM10545" s="12"/>
      <c r="GN10545" s="12"/>
      <c r="GO10545" s="12"/>
      <c r="GP10545" s="12"/>
      <c r="GQ10545" s="12"/>
    </row>
    <row r="10546" spans="9:199" s="1" customFormat="1">
      <c r="I10546" s="3"/>
      <c r="P10546" s="59"/>
      <c r="Q10546" s="59"/>
      <c r="R10546" s="59"/>
      <c r="T10546" s="3"/>
      <c r="U10546" s="5"/>
      <c r="V10546" s="3"/>
      <c r="W10546" s="5"/>
      <c r="AE10546" s="7"/>
      <c r="AM10546" s="8"/>
      <c r="AT10546" s="9"/>
      <c r="GM10546" s="12"/>
      <c r="GN10546" s="12"/>
      <c r="GO10546" s="12"/>
      <c r="GP10546" s="12"/>
      <c r="GQ10546" s="12"/>
    </row>
    <row r="10547" spans="9:199" s="1" customFormat="1">
      <c r="I10547" s="3"/>
      <c r="P10547" s="59"/>
      <c r="Q10547" s="59"/>
      <c r="R10547" s="59"/>
      <c r="T10547" s="3"/>
      <c r="U10547" s="5"/>
      <c r="V10547" s="3"/>
      <c r="W10547" s="5"/>
      <c r="AE10547" s="7"/>
      <c r="AM10547" s="8"/>
      <c r="AT10547" s="9"/>
      <c r="GM10547" s="12"/>
      <c r="GN10547" s="12"/>
      <c r="GO10547" s="12"/>
      <c r="GP10547" s="12"/>
      <c r="GQ10547" s="12"/>
    </row>
    <row r="10548" spans="9:199" s="1" customFormat="1">
      <c r="I10548" s="3"/>
      <c r="P10548" s="59"/>
      <c r="Q10548" s="59"/>
      <c r="R10548" s="59"/>
      <c r="T10548" s="3"/>
      <c r="U10548" s="5"/>
      <c r="V10548" s="3"/>
      <c r="W10548" s="5"/>
      <c r="AE10548" s="7"/>
      <c r="AM10548" s="8"/>
      <c r="AT10548" s="9"/>
      <c r="GM10548" s="12"/>
      <c r="GN10548" s="12"/>
      <c r="GO10548" s="12"/>
      <c r="GP10548" s="12"/>
      <c r="GQ10548" s="12"/>
    </row>
    <row r="10549" spans="9:199" s="1" customFormat="1">
      <c r="I10549" s="3"/>
      <c r="P10549" s="59"/>
      <c r="Q10549" s="59"/>
      <c r="R10549" s="59"/>
      <c r="T10549" s="3"/>
      <c r="U10549" s="5"/>
      <c r="V10549" s="3"/>
      <c r="W10549" s="5"/>
      <c r="AE10549" s="7"/>
      <c r="AM10549" s="8"/>
      <c r="AT10549" s="9"/>
      <c r="GM10549" s="12"/>
      <c r="GN10549" s="12"/>
      <c r="GO10549" s="12"/>
      <c r="GP10549" s="12"/>
      <c r="GQ10549" s="12"/>
    </row>
    <row r="10550" spans="9:199" s="1" customFormat="1">
      <c r="I10550" s="3"/>
      <c r="P10550" s="59"/>
      <c r="Q10550" s="59"/>
      <c r="R10550" s="59"/>
      <c r="T10550" s="3"/>
      <c r="U10550" s="5"/>
      <c r="V10550" s="3"/>
      <c r="W10550" s="5"/>
      <c r="AE10550" s="7"/>
      <c r="AM10550" s="8"/>
      <c r="AT10550" s="9"/>
      <c r="GM10550" s="12"/>
      <c r="GN10550" s="12"/>
      <c r="GO10550" s="12"/>
      <c r="GP10550" s="12"/>
      <c r="GQ10550" s="12"/>
    </row>
    <row r="10551" spans="9:199" s="1" customFormat="1">
      <c r="I10551" s="3"/>
      <c r="P10551" s="59"/>
      <c r="Q10551" s="59"/>
      <c r="R10551" s="59"/>
      <c r="T10551" s="3"/>
      <c r="U10551" s="5"/>
      <c r="V10551" s="3"/>
      <c r="W10551" s="5"/>
      <c r="AE10551" s="7"/>
      <c r="AM10551" s="8"/>
      <c r="AT10551" s="9"/>
      <c r="GM10551" s="12"/>
      <c r="GN10551" s="12"/>
      <c r="GO10551" s="12"/>
      <c r="GP10551" s="12"/>
      <c r="GQ10551" s="12"/>
    </row>
    <row r="10552" spans="9:199" s="1" customFormat="1">
      <c r="I10552" s="3"/>
      <c r="P10552" s="59"/>
      <c r="Q10552" s="59"/>
      <c r="R10552" s="59"/>
      <c r="T10552" s="3"/>
      <c r="U10552" s="5"/>
      <c r="V10552" s="3"/>
      <c r="W10552" s="5"/>
      <c r="AE10552" s="7"/>
      <c r="AM10552" s="8"/>
      <c r="AT10552" s="9"/>
      <c r="GM10552" s="12"/>
      <c r="GN10552" s="12"/>
      <c r="GO10552" s="12"/>
      <c r="GP10552" s="12"/>
      <c r="GQ10552" s="12"/>
    </row>
    <row r="10553" spans="9:199" s="1" customFormat="1">
      <c r="I10553" s="3"/>
      <c r="P10553" s="59"/>
      <c r="Q10553" s="59"/>
      <c r="R10553" s="59"/>
      <c r="T10553" s="3"/>
      <c r="U10553" s="5"/>
      <c r="V10553" s="3"/>
      <c r="W10553" s="5"/>
      <c r="AE10553" s="7"/>
      <c r="AM10553" s="8"/>
      <c r="AT10553" s="9"/>
      <c r="GM10553" s="12"/>
      <c r="GN10553" s="12"/>
      <c r="GO10553" s="12"/>
      <c r="GP10553" s="12"/>
      <c r="GQ10553" s="12"/>
    </row>
    <row r="10554" spans="9:199" s="1" customFormat="1">
      <c r="I10554" s="3"/>
      <c r="P10554" s="59"/>
      <c r="Q10554" s="59"/>
      <c r="R10554" s="59"/>
      <c r="T10554" s="3"/>
      <c r="U10554" s="5"/>
      <c r="V10554" s="3"/>
      <c r="W10554" s="5"/>
      <c r="AE10554" s="7"/>
      <c r="AM10554" s="8"/>
      <c r="AT10554" s="9"/>
      <c r="GM10554" s="12"/>
      <c r="GN10554" s="12"/>
      <c r="GO10554" s="12"/>
      <c r="GP10554" s="12"/>
      <c r="GQ10554" s="12"/>
    </row>
    <row r="10555" spans="9:199" s="1" customFormat="1">
      <c r="I10555" s="3"/>
      <c r="P10555" s="59"/>
      <c r="Q10555" s="59"/>
      <c r="R10555" s="59"/>
      <c r="T10555" s="3"/>
      <c r="U10555" s="5"/>
      <c r="V10555" s="3"/>
      <c r="W10555" s="5"/>
      <c r="AE10555" s="7"/>
      <c r="AM10555" s="8"/>
      <c r="AT10555" s="9"/>
      <c r="GM10555" s="12"/>
      <c r="GN10555" s="12"/>
      <c r="GO10555" s="12"/>
      <c r="GP10555" s="12"/>
      <c r="GQ10555" s="12"/>
    </row>
    <row r="10556" spans="9:199" s="1" customFormat="1">
      <c r="I10556" s="3"/>
      <c r="P10556" s="59"/>
      <c r="Q10556" s="59"/>
      <c r="R10556" s="59"/>
      <c r="T10556" s="3"/>
      <c r="U10556" s="5"/>
      <c r="V10556" s="3"/>
      <c r="W10556" s="5"/>
      <c r="AE10556" s="7"/>
      <c r="AM10556" s="8"/>
      <c r="AT10556" s="9"/>
      <c r="GM10556" s="12"/>
      <c r="GN10556" s="12"/>
      <c r="GO10556" s="12"/>
      <c r="GP10556" s="12"/>
      <c r="GQ10556" s="12"/>
    </row>
    <row r="10557" spans="9:199" s="1" customFormat="1">
      <c r="I10557" s="3"/>
      <c r="P10557" s="59"/>
      <c r="Q10557" s="59"/>
      <c r="R10557" s="59"/>
      <c r="T10557" s="3"/>
      <c r="U10557" s="5"/>
      <c r="V10557" s="3"/>
      <c r="W10557" s="5"/>
      <c r="AE10557" s="7"/>
      <c r="AM10557" s="8"/>
      <c r="AT10557" s="9"/>
      <c r="GM10557" s="12"/>
      <c r="GN10557" s="12"/>
      <c r="GO10557" s="12"/>
      <c r="GP10557" s="12"/>
      <c r="GQ10557" s="12"/>
    </row>
    <row r="10558" spans="9:199" s="1" customFormat="1">
      <c r="I10558" s="3"/>
      <c r="P10558" s="59"/>
      <c r="Q10558" s="59"/>
      <c r="R10558" s="59"/>
      <c r="T10558" s="3"/>
      <c r="U10558" s="5"/>
      <c r="V10558" s="3"/>
      <c r="W10558" s="5"/>
      <c r="AE10558" s="7"/>
      <c r="AM10558" s="8"/>
      <c r="AT10558" s="9"/>
      <c r="GM10558" s="12"/>
      <c r="GN10558" s="12"/>
      <c r="GO10558" s="12"/>
      <c r="GP10558" s="12"/>
      <c r="GQ10558" s="12"/>
    </row>
    <row r="10559" spans="9:199" s="1" customFormat="1">
      <c r="I10559" s="3"/>
      <c r="P10559" s="59"/>
      <c r="Q10559" s="59"/>
      <c r="R10559" s="59"/>
      <c r="T10559" s="3"/>
      <c r="U10559" s="5"/>
      <c r="V10559" s="3"/>
      <c r="W10559" s="5"/>
      <c r="AE10559" s="7"/>
      <c r="AM10559" s="8"/>
      <c r="AT10559" s="9"/>
      <c r="GM10559" s="12"/>
      <c r="GN10559" s="12"/>
      <c r="GO10559" s="12"/>
      <c r="GP10559" s="12"/>
      <c r="GQ10559" s="12"/>
    </row>
    <row r="10560" spans="9:199" s="1" customFormat="1">
      <c r="I10560" s="3"/>
      <c r="P10560" s="59"/>
      <c r="Q10560" s="59"/>
      <c r="R10560" s="59"/>
      <c r="T10560" s="3"/>
      <c r="U10560" s="5"/>
      <c r="V10560" s="3"/>
      <c r="W10560" s="5"/>
      <c r="AE10560" s="7"/>
      <c r="AM10560" s="8"/>
      <c r="AT10560" s="9"/>
      <c r="GM10560" s="12"/>
      <c r="GN10560" s="12"/>
      <c r="GO10560" s="12"/>
      <c r="GP10560" s="12"/>
      <c r="GQ10560" s="12"/>
    </row>
    <row r="10561" spans="9:199" s="1" customFormat="1">
      <c r="I10561" s="3"/>
      <c r="P10561" s="59"/>
      <c r="Q10561" s="59"/>
      <c r="R10561" s="59"/>
      <c r="T10561" s="3"/>
      <c r="U10561" s="5"/>
      <c r="V10561" s="3"/>
      <c r="W10561" s="5"/>
      <c r="AE10561" s="7"/>
      <c r="AM10561" s="8"/>
      <c r="AT10561" s="9"/>
      <c r="GM10561" s="12"/>
      <c r="GN10561" s="12"/>
      <c r="GO10561" s="12"/>
      <c r="GP10561" s="12"/>
      <c r="GQ10561" s="12"/>
    </row>
    <row r="10562" spans="9:199" s="1" customFormat="1">
      <c r="I10562" s="3"/>
      <c r="P10562" s="59"/>
      <c r="Q10562" s="59"/>
      <c r="R10562" s="59"/>
      <c r="T10562" s="3"/>
      <c r="U10562" s="5"/>
      <c r="V10562" s="3"/>
      <c r="W10562" s="5"/>
      <c r="AE10562" s="7"/>
      <c r="AM10562" s="8"/>
      <c r="AT10562" s="9"/>
      <c r="GM10562" s="12"/>
      <c r="GN10562" s="12"/>
      <c r="GO10562" s="12"/>
      <c r="GP10562" s="12"/>
      <c r="GQ10562" s="12"/>
    </row>
    <row r="10563" spans="9:199" s="1" customFormat="1">
      <c r="I10563" s="3"/>
      <c r="P10563" s="59"/>
      <c r="Q10563" s="59"/>
      <c r="R10563" s="59"/>
      <c r="T10563" s="3"/>
      <c r="U10563" s="5"/>
      <c r="V10563" s="3"/>
      <c r="W10563" s="5"/>
      <c r="AE10563" s="7"/>
      <c r="AM10563" s="8"/>
      <c r="AT10563" s="9"/>
      <c r="GM10563" s="12"/>
      <c r="GN10563" s="12"/>
      <c r="GO10563" s="12"/>
      <c r="GP10563" s="12"/>
      <c r="GQ10563" s="12"/>
    </row>
    <row r="10564" spans="9:199" s="1" customFormat="1">
      <c r="I10564" s="3"/>
      <c r="P10564" s="59"/>
      <c r="Q10564" s="59"/>
      <c r="R10564" s="59"/>
      <c r="T10564" s="3"/>
      <c r="U10564" s="5"/>
      <c r="V10564" s="3"/>
      <c r="W10564" s="5"/>
      <c r="AE10564" s="7"/>
      <c r="AM10564" s="8"/>
      <c r="AT10564" s="9"/>
      <c r="GM10564" s="12"/>
      <c r="GN10564" s="12"/>
      <c r="GO10564" s="12"/>
      <c r="GP10564" s="12"/>
      <c r="GQ10564" s="12"/>
    </row>
    <row r="10565" spans="9:199" s="1" customFormat="1">
      <c r="I10565" s="3"/>
      <c r="P10565" s="59"/>
      <c r="Q10565" s="59"/>
      <c r="R10565" s="59"/>
      <c r="T10565" s="3"/>
      <c r="U10565" s="5"/>
      <c r="V10565" s="3"/>
      <c r="W10565" s="5"/>
      <c r="AE10565" s="7"/>
      <c r="AM10565" s="8"/>
      <c r="AT10565" s="9"/>
      <c r="GM10565" s="12"/>
      <c r="GN10565" s="12"/>
      <c r="GO10565" s="12"/>
      <c r="GP10565" s="12"/>
      <c r="GQ10565" s="12"/>
    </row>
    <row r="10566" spans="9:199" s="1" customFormat="1">
      <c r="I10566" s="3"/>
      <c r="P10566" s="59"/>
      <c r="Q10566" s="59"/>
      <c r="R10566" s="59"/>
      <c r="T10566" s="3"/>
      <c r="U10566" s="5"/>
      <c r="V10566" s="3"/>
      <c r="W10566" s="5"/>
      <c r="AE10566" s="7"/>
      <c r="AM10566" s="8"/>
      <c r="AT10566" s="9"/>
      <c r="GM10566" s="12"/>
      <c r="GN10566" s="12"/>
      <c r="GO10566" s="12"/>
      <c r="GP10566" s="12"/>
      <c r="GQ10566" s="12"/>
    </row>
    <row r="10567" spans="9:199" s="1" customFormat="1">
      <c r="I10567" s="3"/>
      <c r="P10567" s="59"/>
      <c r="Q10567" s="59"/>
      <c r="R10567" s="59"/>
      <c r="T10567" s="3"/>
      <c r="U10567" s="5"/>
      <c r="V10567" s="3"/>
      <c r="W10567" s="5"/>
      <c r="AE10567" s="7"/>
      <c r="AM10567" s="8"/>
      <c r="AT10567" s="9"/>
      <c r="GM10567" s="12"/>
      <c r="GN10567" s="12"/>
      <c r="GO10567" s="12"/>
      <c r="GP10567" s="12"/>
      <c r="GQ10567" s="12"/>
    </row>
    <row r="10568" spans="9:199" s="1" customFormat="1">
      <c r="I10568" s="3"/>
      <c r="P10568" s="59"/>
      <c r="Q10568" s="59"/>
      <c r="R10568" s="59"/>
      <c r="T10568" s="3"/>
      <c r="U10568" s="5"/>
      <c r="V10568" s="3"/>
      <c r="W10568" s="5"/>
      <c r="AE10568" s="7"/>
      <c r="AM10568" s="8"/>
      <c r="AT10568" s="9"/>
      <c r="GM10568" s="12"/>
      <c r="GN10568" s="12"/>
      <c r="GO10568" s="12"/>
      <c r="GP10568" s="12"/>
      <c r="GQ10568" s="12"/>
    </row>
    <row r="10569" spans="9:199" s="1" customFormat="1">
      <c r="I10569" s="3"/>
      <c r="P10569" s="59"/>
      <c r="Q10569" s="59"/>
      <c r="R10569" s="59"/>
      <c r="T10569" s="3"/>
      <c r="U10569" s="5"/>
      <c r="V10569" s="3"/>
      <c r="W10569" s="5"/>
      <c r="AE10569" s="7"/>
      <c r="AM10569" s="8"/>
      <c r="AT10569" s="9"/>
      <c r="GM10569" s="12"/>
      <c r="GN10569" s="12"/>
      <c r="GO10569" s="12"/>
      <c r="GP10569" s="12"/>
      <c r="GQ10569" s="12"/>
    </row>
    <row r="10570" spans="9:199" s="1" customFormat="1">
      <c r="I10570" s="3"/>
      <c r="P10570" s="59"/>
      <c r="Q10570" s="59"/>
      <c r="R10570" s="59"/>
      <c r="T10570" s="3"/>
      <c r="U10570" s="5"/>
      <c r="V10570" s="3"/>
      <c r="W10570" s="5"/>
      <c r="AE10570" s="7"/>
      <c r="AM10570" s="8"/>
      <c r="AT10570" s="9"/>
      <c r="GM10570" s="12"/>
      <c r="GN10570" s="12"/>
      <c r="GO10570" s="12"/>
      <c r="GP10570" s="12"/>
      <c r="GQ10570" s="12"/>
    </row>
    <row r="10571" spans="9:199" s="1" customFormat="1">
      <c r="I10571" s="3"/>
      <c r="P10571" s="59"/>
      <c r="Q10571" s="59"/>
      <c r="R10571" s="59"/>
      <c r="T10571" s="3"/>
      <c r="U10571" s="5"/>
      <c r="V10571" s="3"/>
      <c r="W10571" s="5"/>
      <c r="AE10571" s="7"/>
      <c r="AM10571" s="8"/>
      <c r="AT10571" s="9"/>
      <c r="GM10571" s="12"/>
      <c r="GN10571" s="12"/>
      <c r="GO10571" s="12"/>
      <c r="GP10571" s="12"/>
      <c r="GQ10571" s="12"/>
    </row>
    <row r="10572" spans="9:199" s="1" customFormat="1">
      <c r="I10572" s="3"/>
      <c r="P10572" s="59"/>
      <c r="Q10572" s="59"/>
      <c r="R10572" s="59"/>
      <c r="T10572" s="3"/>
      <c r="U10572" s="5"/>
      <c r="V10572" s="3"/>
      <c r="W10572" s="5"/>
      <c r="AE10572" s="7"/>
      <c r="AM10572" s="8"/>
      <c r="AT10572" s="9"/>
      <c r="GM10572" s="12"/>
      <c r="GN10572" s="12"/>
      <c r="GO10572" s="12"/>
      <c r="GP10572" s="12"/>
      <c r="GQ10572" s="12"/>
    </row>
    <row r="10573" spans="9:199" s="1" customFormat="1">
      <c r="I10573" s="3"/>
      <c r="P10573" s="59"/>
      <c r="Q10573" s="59"/>
      <c r="R10573" s="59"/>
      <c r="T10573" s="3"/>
      <c r="U10573" s="5"/>
      <c r="V10573" s="3"/>
      <c r="W10573" s="5"/>
      <c r="AE10573" s="7"/>
      <c r="AM10573" s="8"/>
      <c r="AT10573" s="9"/>
      <c r="GM10573" s="12"/>
      <c r="GN10573" s="12"/>
      <c r="GO10573" s="12"/>
      <c r="GP10573" s="12"/>
      <c r="GQ10573" s="12"/>
    </row>
    <row r="10574" spans="9:199" s="1" customFormat="1">
      <c r="I10574" s="3"/>
      <c r="P10574" s="59"/>
      <c r="Q10574" s="59"/>
      <c r="R10574" s="59"/>
      <c r="T10574" s="3"/>
      <c r="U10574" s="5"/>
      <c r="V10574" s="3"/>
      <c r="W10574" s="5"/>
      <c r="AE10574" s="7"/>
      <c r="AM10574" s="8"/>
      <c r="AT10574" s="9"/>
      <c r="GM10574" s="12"/>
      <c r="GN10574" s="12"/>
      <c r="GO10574" s="12"/>
      <c r="GP10574" s="12"/>
      <c r="GQ10574" s="12"/>
    </row>
    <row r="10575" spans="9:199" s="1" customFormat="1">
      <c r="I10575" s="3"/>
      <c r="P10575" s="59"/>
      <c r="Q10575" s="59"/>
      <c r="R10575" s="59"/>
      <c r="T10575" s="3"/>
      <c r="U10575" s="5"/>
      <c r="V10575" s="3"/>
      <c r="W10575" s="5"/>
      <c r="AE10575" s="7"/>
      <c r="AM10575" s="8"/>
      <c r="AT10575" s="9"/>
      <c r="GM10575" s="12"/>
      <c r="GN10575" s="12"/>
      <c r="GO10575" s="12"/>
      <c r="GP10575" s="12"/>
      <c r="GQ10575" s="12"/>
    </row>
    <row r="10576" spans="9:199" s="1" customFormat="1">
      <c r="I10576" s="3"/>
      <c r="P10576" s="59"/>
      <c r="Q10576" s="59"/>
      <c r="R10576" s="59"/>
      <c r="T10576" s="3"/>
      <c r="U10576" s="5"/>
      <c r="V10576" s="3"/>
      <c r="W10576" s="5"/>
      <c r="AE10576" s="7"/>
      <c r="AM10576" s="8"/>
      <c r="AT10576" s="9"/>
      <c r="GM10576" s="12"/>
      <c r="GN10576" s="12"/>
      <c r="GO10576" s="12"/>
      <c r="GP10576" s="12"/>
      <c r="GQ10576" s="12"/>
    </row>
    <row r="10577" spans="9:199" s="1" customFormat="1">
      <c r="I10577" s="3"/>
      <c r="P10577" s="59"/>
      <c r="Q10577" s="59"/>
      <c r="R10577" s="59"/>
      <c r="T10577" s="3"/>
      <c r="U10577" s="5"/>
      <c r="V10577" s="3"/>
      <c r="W10577" s="5"/>
      <c r="AE10577" s="7"/>
      <c r="AM10577" s="8"/>
      <c r="AT10577" s="9"/>
      <c r="GM10577" s="12"/>
      <c r="GN10577" s="12"/>
      <c r="GO10577" s="12"/>
      <c r="GP10577" s="12"/>
      <c r="GQ10577" s="12"/>
    </row>
    <row r="10578" spans="9:199" s="1" customFormat="1">
      <c r="I10578" s="3"/>
      <c r="P10578" s="59"/>
      <c r="Q10578" s="59"/>
      <c r="R10578" s="59"/>
      <c r="T10578" s="3"/>
      <c r="U10578" s="5"/>
      <c r="V10578" s="3"/>
      <c r="W10578" s="5"/>
      <c r="AE10578" s="7"/>
      <c r="AM10578" s="8"/>
      <c r="AT10578" s="9"/>
      <c r="GM10578" s="12"/>
      <c r="GN10578" s="12"/>
      <c r="GO10578" s="12"/>
      <c r="GP10578" s="12"/>
      <c r="GQ10578" s="12"/>
    </row>
    <row r="10579" spans="9:199" s="1" customFormat="1">
      <c r="I10579" s="3"/>
      <c r="P10579" s="59"/>
      <c r="Q10579" s="59"/>
      <c r="R10579" s="59"/>
      <c r="T10579" s="3"/>
      <c r="U10579" s="5"/>
      <c r="V10579" s="3"/>
      <c r="W10579" s="5"/>
      <c r="AE10579" s="7"/>
      <c r="AM10579" s="8"/>
      <c r="AT10579" s="9"/>
      <c r="GM10579" s="12"/>
      <c r="GN10579" s="12"/>
      <c r="GO10579" s="12"/>
      <c r="GP10579" s="12"/>
      <c r="GQ10579" s="12"/>
    </row>
    <row r="10580" spans="9:199" s="1" customFormat="1">
      <c r="I10580" s="3"/>
      <c r="P10580" s="59"/>
      <c r="Q10580" s="59"/>
      <c r="R10580" s="59"/>
      <c r="T10580" s="3"/>
      <c r="U10580" s="5"/>
      <c r="V10580" s="3"/>
      <c r="W10580" s="5"/>
      <c r="AE10580" s="7"/>
      <c r="AM10580" s="8"/>
      <c r="AT10580" s="9"/>
      <c r="GM10580" s="12"/>
      <c r="GN10580" s="12"/>
      <c r="GO10580" s="12"/>
      <c r="GP10580" s="12"/>
      <c r="GQ10580" s="12"/>
    </row>
    <row r="10581" spans="9:199" s="1" customFormat="1">
      <c r="I10581" s="3"/>
      <c r="P10581" s="59"/>
      <c r="Q10581" s="59"/>
      <c r="R10581" s="59"/>
      <c r="T10581" s="3"/>
      <c r="U10581" s="5"/>
      <c r="V10581" s="3"/>
      <c r="W10581" s="5"/>
      <c r="AE10581" s="7"/>
      <c r="AM10581" s="8"/>
      <c r="AT10581" s="9"/>
      <c r="GM10581" s="12"/>
      <c r="GN10581" s="12"/>
      <c r="GO10581" s="12"/>
      <c r="GP10581" s="12"/>
      <c r="GQ10581" s="12"/>
    </row>
    <row r="10582" spans="9:199" s="1" customFormat="1">
      <c r="I10582" s="3"/>
      <c r="P10582" s="59"/>
      <c r="Q10582" s="59"/>
      <c r="R10582" s="59"/>
      <c r="T10582" s="3"/>
      <c r="U10582" s="5"/>
      <c r="V10582" s="3"/>
      <c r="W10582" s="5"/>
      <c r="AE10582" s="7"/>
      <c r="AM10582" s="8"/>
      <c r="AT10582" s="9"/>
      <c r="GM10582" s="12"/>
      <c r="GN10582" s="12"/>
      <c r="GO10582" s="12"/>
      <c r="GP10582" s="12"/>
      <c r="GQ10582" s="12"/>
    </row>
    <row r="10583" spans="9:199" s="1" customFormat="1">
      <c r="I10583" s="3"/>
      <c r="P10583" s="59"/>
      <c r="Q10583" s="59"/>
      <c r="R10583" s="59"/>
      <c r="T10583" s="3"/>
      <c r="U10583" s="5"/>
      <c r="V10583" s="3"/>
      <c r="W10583" s="5"/>
      <c r="AE10583" s="7"/>
      <c r="AM10583" s="8"/>
      <c r="AT10583" s="9"/>
      <c r="GM10583" s="12"/>
      <c r="GN10583" s="12"/>
      <c r="GO10583" s="12"/>
      <c r="GP10583" s="12"/>
      <c r="GQ10583" s="12"/>
    </row>
    <row r="10584" spans="9:199" s="1" customFormat="1">
      <c r="I10584" s="3"/>
      <c r="P10584" s="59"/>
      <c r="Q10584" s="59"/>
      <c r="R10584" s="59"/>
      <c r="T10584" s="3"/>
      <c r="U10584" s="5"/>
      <c r="V10584" s="3"/>
      <c r="W10584" s="5"/>
      <c r="AE10584" s="7"/>
      <c r="AM10584" s="8"/>
      <c r="AT10584" s="9"/>
      <c r="GM10584" s="12"/>
      <c r="GN10584" s="12"/>
      <c r="GO10584" s="12"/>
      <c r="GP10584" s="12"/>
      <c r="GQ10584" s="12"/>
    </row>
    <row r="10585" spans="9:199" s="1" customFormat="1">
      <c r="I10585" s="3"/>
      <c r="P10585" s="59"/>
      <c r="Q10585" s="59"/>
      <c r="R10585" s="59"/>
      <c r="T10585" s="3"/>
      <c r="U10585" s="5"/>
      <c r="V10585" s="3"/>
      <c r="W10585" s="5"/>
      <c r="AE10585" s="7"/>
      <c r="AM10585" s="8"/>
      <c r="AT10585" s="9"/>
      <c r="GM10585" s="12"/>
      <c r="GN10585" s="12"/>
      <c r="GO10585" s="12"/>
      <c r="GP10585" s="12"/>
      <c r="GQ10585" s="12"/>
    </row>
    <row r="10586" spans="9:199" s="1" customFormat="1">
      <c r="I10586" s="3"/>
      <c r="P10586" s="59"/>
      <c r="Q10586" s="59"/>
      <c r="R10586" s="59"/>
      <c r="T10586" s="3"/>
      <c r="U10586" s="5"/>
      <c r="V10586" s="3"/>
      <c r="W10586" s="5"/>
      <c r="AE10586" s="7"/>
      <c r="AM10586" s="8"/>
      <c r="AT10586" s="9"/>
      <c r="GM10586" s="12"/>
      <c r="GN10586" s="12"/>
      <c r="GO10586" s="12"/>
      <c r="GP10586" s="12"/>
      <c r="GQ10586" s="12"/>
    </row>
    <row r="10587" spans="9:199" s="1" customFormat="1">
      <c r="I10587" s="3"/>
      <c r="P10587" s="59"/>
      <c r="Q10587" s="59"/>
      <c r="R10587" s="59"/>
      <c r="T10587" s="3"/>
      <c r="U10587" s="5"/>
      <c r="V10587" s="3"/>
      <c r="W10587" s="5"/>
      <c r="AE10587" s="7"/>
      <c r="AM10587" s="8"/>
      <c r="AT10587" s="9"/>
      <c r="GM10587" s="12"/>
      <c r="GN10587" s="12"/>
      <c r="GO10587" s="12"/>
      <c r="GP10587" s="12"/>
      <c r="GQ10587" s="12"/>
    </row>
    <row r="10588" spans="9:199" s="1" customFormat="1">
      <c r="I10588" s="3"/>
      <c r="P10588" s="59"/>
      <c r="Q10588" s="59"/>
      <c r="R10588" s="59"/>
      <c r="T10588" s="3"/>
      <c r="U10588" s="5"/>
      <c r="V10588" s="3"/>
      <c r="W10588" s="5"/>
      <c r="AE10588" s="7"/>
      <c r="AM10588" s="8"/>
      <c r="AT10588" s="9"/>
      <c r="GM10588" s="12"/>
      <c r="GN10588" s="12"/>
      <c r="GO10588" s="12"/>
      <c r="GP10588" s="12"/>
      <c r="GQ10588" s="12"/>
    </row>
    <row r="10589" spans="9:199" s="1" customFormat="1">
      <c r="I10589" s="3"/>
      <c r="P10589" s="59"/>
      <c r="Q10589" s="59"/>
      <c r="R10589" s="59"/>
      <c r="T10589" s="3"/>
      <c r="U10589" s="5"/>
      <c r="V10589" s="3"/>
      <c r="W10589" s="5"/>
      <c r="AE10589" s="7"/>
      <c r="AM10589" s="8"/>
      <c r="AT10589" s="9"/>
      <c r="GM10589" s="12"/>
      <c r="GN10589" s="12"/>
      <c r="GO10589" s="12"/>
      <c r="GP10589" s="12"/>
      <c r="GQ10589" s="12"/>
    </row>
    <row r="10590" spans="9:199" s="1" customFormat="1">
      <c r="I10590" s="3"/>
      <c r="P10590" s="59"/>
      <c r="Q10590" s="59"/>
      <c r="R10590" s="59"/>
      <c r="T10590" s="3"/>
      <c r="U10590" s="5"/>
      <c r="V10590" s="3"/>
      <c r="W10590" s="5"/>
      <c r="AE10590" s="7"/>
      <c r="AM10590" s="8"/>
      <c r="AT10590" s="9"/>
      <c r="GM10590" s="12"/>
      <c r="GN10590" s="12"/>
      <c r="GO10590" s="12"/>
      <c r="GP10590" s="12"/>
      <c r="GQ10590" s="12"/>
    </row>
    <row r="10591" spans="9:199" s="1" customFormat="1">
      <c r="I10591" s="3"/>
      <c r="P10591" s="59"/>
      <c r="Q10591" s="59"/>
      <c r="R10591" s="59"/>
      <c r="T10591" s="3"/>
      <c r="U10591" s="5"/>
      <c r="V10591" s="3"/>
      <c r="W10591" s="5"/>
      <c r="AE10591" s="7"/>
      <c r="AM10591" s="8"/>
      <c r="AT10591" s="9"/>
      <c r="GM10591" s="12"/>
      <c r="GN10591" s="12"/>
      <c r="GO10591" s="12"/>
      <c r="GP10591" s="12"/>
      <c r="GQ10591" s="12"/>
    </row>
    <row r="10592" spans="9:199" s="1" customFormat="1">
      <c r="I10592" s="3"/>
      <c r="P10592" s="59"/>
      <c r="Q10592" s="59"/>
      <c r="R10592" s="59"/>
      <c r="T10592" s="3"/>
      <c r="U10592" s="5"/>
      <c r="V10592" s="3"/>
      <c r="W10592" s="5"/>
      <c r="AE10592" s="7"/>
      <c r="AM10592" s="8"/>
      <c r="AT10592" s="9"/>
      <c r="GM10592" s="12"/>
      <c r="GN10592" s="12"/>
      <c r="GO10592" s="12"/>
      <c r="GP10592" s="12"/>
      <c r="GQ10592" s="12"/>
    </row>
    <row r="10593" spans="9:199" s="1" customFormat="1">
      <c r="I10593" s="3"/>
      <c r="P10593" s="59"/>
      <c r="Q10593" s="59"/>
      <c r="R10593" s="59"/>
      <c r="T10593" s="3"/>
      <c r="U10593" s="5"/>
      <c r="V10593" s="3"/>
      <c r="W10593" s="5"/>
      <c r="AE10593" s="7"/>
      <c r="AM10593" s="8"/>
      <c r="AT10593" s="9"/>
      <c r="GM10593" s="12"/>
      <c r="GN10593" s="12"/>
      <c r="GO10593" s="12"/>
      <c r="GP10593" s="12"/>
      <c r="GQ10593" s="12"/>
    </row>
    <row r="10594" spans="9:199" s="1" customFormat="1">
      <c r="I10594" s="3"/>
      <c r="P10594" s="59"/>
      <c r="Q10594" s="59"/>
      <c r="R10594" s="59"/>
      <c r="T10594" s="3"/>
      <c r="U10594" s="5"/>
      <c r="V10594" s="3"/>
      <c r="W10594" s="5"/>
      <c r="AE10594" s="7"/>
      <c r="AM10594" s="8"/>
      <c r="AT10594" s="9"/>
      <c r="GM10594" s="12"/>
      <c r="GN10594" s="12"/>
      <c r="GO10594" s="12"/>
      <c r="GP10594" s="12"/>
      <c r="GQ10594" s="12"/>
    </row>
    <row r="10595" spans="9:199" s="1" customFormat="1">
      <c r="I10595" s="3"/>
      <c r="P10595" s="59"/>
      <c r="Q10595" s="59"/>
      <c r="R10595" s="59"/>
      <c r="T10595" s="3"/>
      <c r="U10595" s="5"/>
      <c r="V10595" s="3"/>
      <c r="W10595" s="5"/>
      <c r="AE10595" s="7"/>
      <c r="AM10595" s="8"/>
      <c r="AT10595" s="9"/>
      <c r="GM10595" s="12"/>
      <c r="GN10595" s="12"/>
      <c r="GO10595" s="12"/>
      <c r="GP10595" s="12"/>
      <c r="GQ10595" s="12"/>
    </row>
    <row r="10596" spans="9:199" s="1" customFormat="1">
      <c r="I10596" s="3"/>
      <c r="P10596" s="59"/>
      <c r="Q10596" s="59"/>
      <c r="R10596" s="59"/>
      <c r="T10596" s="3"/>
      <c r="U10596" s="5"/>
      <c r="V10596" s="3"/>
      <c r="W10596" s="5"/>
      <c r="AE10596" s="7"/>
      <c r="AM10596" s="8"/>
      <c r="AT10596" s="9"/>
      <c r="GM10596" s="12"/>
      <c r="GN10596" s="12"/>
      <c r="GO10596" s="12"/>
      <c r="GP10596" s="12"/>
      <c r="GQ10596" s="12"/>
    </row>
    <row r="10597" spans="9:199" s="1" customFormat="1">
      <c r="I10597" s="3"/>
      <c r="P10597" s="59"/>
      <c r="Q10597" s="59"/>
      <c r="R10597" s="59"/>
      <c r="T10597" s="3"/>
      <c r="U10597" s="5"/>
      <c r="V10597" s="3"/>
      <c r="W10597" s="5"/>
      <c r="AE10597" s="7"/>
      <c r="AM10597" s="8"/>
      <c r="AT10597" s="9"/>
      <c r="GM10597" s="12"/>
      <c r="GN10597" s="12"/>
      <c r="GO10597" s="12"/>
      <c r="GP10597" s="12"/>
      <c r="GQ10597" s="12"/>
    </row>
    <row r="10598" spans="9:199" s="1" customFormat="1">
      <c r="I10598" s="3"/>
      <c r="P10598" s="59"/>
      <c r="Q10598" s="59"/>
      <c r="R10598" s="59"/>
      <c r="T10598" s="3"/>
      <c r="U10598" s="5"/>
      <c r="V10598" s="3"/>
      <c r="W10598" s="5"/>
      <c r="AE10598" s="7"/>
      <c r="AM10598" s="8"/>
      <c r="AT10598" s="9"/>
      <c r="GM10598" s="12"/>
      <c r="GN10598" s="12"/>
      <c r="GO10598" s="12"/>
      <c r="GP10598" s="12"/>
      <c r="GQ10598" s="12"/>
    </row>
    <row r="10599" spans="9:199" s="1" customFormat="1">
      <c r="I10599" s="3"/>
      <c r="P10599" s="59"/>
      <c r="Q10599" s="59"/>
      <c r="R10599" s="59"/>
      <c r="T10599" s="3"/>
      <c r="U10599" s="5"/>
      <c r="V10599" s="3"/>
      <c r="W10599" s="5"/>
      <c r="AE10599" s="7"/>
      <c r="AM10599" s="8"/>
      <c r="AT10599" s="9"/>
      <c r="GM10599" s="12"/>
      <c r="GN10599" s="12"/>
      <c r="GO10599" s="12"/>
      <c r="GP10599" s="12"/>
      <c r="GQ10599" s="12"/>
    </row>
    <row r="10600" spans="9:199" s="1" customFormat="1">
      <c r="I10600" s="3"/>
      <c r="P10600" s="59"/>
      <c r="Q10600" s="59"/>
      <c r="R10600" s="59"/>
      <c r="T10600" s="3"/>
      <c r="U10600" s="5"/>
      <c r="V10600" s="3"/>
      <c r="W10600" s="5"/>
      <c r="AE10600" s="7"/>
      <c r="AM10600" s="8"/>
      <c r="AT10600" s="9"/>
      <c r="GM10600" s="12"/>
      <c r="GN10600" s="12"/>
      <c r="GO10600" s="12"/>
      <c r="GP10600" s="12"/>
      <c r="GQ10600" s="12"/>
    </row>
    <row r="10601" spans="9:199" s="1" customFormat="1">
      <c r="I10601" s="3"/>
      <c r="P10601" s="59"/>
      <c r="Q10601" s="59"/>
      <c r="R10601" s="59"/>
      <c r="T10601" s="3"/>
      <c r="U10601" s="5"/>
      <c r="V10601" s="3"/>
      <c r="W10601" s="5"/>
      <c r="AE10601" s="7"/>
      <c r="AM10601" s="8"/>
      <c r="AT10601" s="9"/>
      <c r="GM10601" s="12"/>
      <c r="GN10601" s="12"/>
      <c r="GO10601" s="12"/>
      <c r="GP10601" s="12"/>
      <c r="GQ10601" s="12"/>
    </row>
    <row r="10602" spans="9:199" s="1" customFormat="1">
      <c r="I10602" s="3"/>
      <c r="P10602" s="59"/>
      <c r="Q10602" s="59"/>
      <c r="R10602" s="59"/>
      <c r="T10602" s="3"/>
      <c r="U10602" s="5"/>
      <c r="V10602" s="3"/>
      <c r="W10602" s="5"/>
      <c r="AE10602" s="7"/>
      <c r="AM10602" s="8"/>
      <c r="AT10602" s="9"/>
      <c r="GM10602" s="12"/>
      <c r="GN10602" s="12"/>
      <c r="GO10602" s="12"/>
      <c r="GP10602" s="12"/>
      <c r="GQ10602" s="12"/>
    </row>
    <row r="10603" spans="9:199" s="1" customFormat="1">
      <c r="I10603" s="3"/>
      <c r="P10603" s="59"/>
      <c r="Q10603" s="59"/>
      <c r="R10603" s="59"/>
      <c r="T10603" s="3"/>
      <c r="U10603" s="5"/>
      <c r="V10603" s="3"/>
      <c r="W10603" s="5"/>
      <c r="AE10603" s="7"/>
      <c r="AM10603" s="8"/>
      <c r="AT10603" s="9"/>
      <c r="GM10603" s="12"/>
      <c r="GN10603" s="12"/>
      <c r="GO10603" s="12"/>
      <c r="GP10603" s="12"/>
      <c r="GQ10603" s="12"/>
    </row>
    <row r="10604" spans="9:199" s="1" customFormat="1">
      <c r="I10604" s="3"/>
      <c r="P10604" s="59"/>
      <c r="Q10604" s="59"/>
      <c r="R10604" s="59"/>
      <c r="T10604" s="3"/>
      <c r="U10604" s="5"/>
      <c r="V10604" s="3"/>
      <c r="W10604" s="5"/>
      <c r="AE10604" s="7"/>
      <c r="AM10604" s="8"/>
      <c r="AT10604" s="9"/>
      <c r="GM10604" s="12"/>
      <c r="GN10604" s="12"/>
      <c r="GO10604" s="12"/>
      <c r="GP10604" s="12"/>
      <c r="GQ10604" s="12"/>
    </row>
    <row r="10605" spans="9:199" s="1" customFormat="1">
      <c r="I10605" s="3"/>
      <c r="P10605" s="59"/>
      <c r="Q10605" s="59"/>
      <c r="R10605" s="59"/>
      <c r="T10605" s="3"/>
      <c r="U10605" s="5"/>
      <c r="V10605" s="3"/>
      <c r="W10605" s="5"/>
      <c r="AE10605" s="7"/>
      <c r="AM10605" s="8"/>
      <c r="AT10605" s="9"/>
      <c r="GM10605" s="12"/>
      <c r="GN10605" s="12"/>
      <c r="GO10605" s="12"/>
      <c r="GP10605" s="12"/>
      <c r="GQ10605" s="12"/>
    </row>
    <row r="10606" spans="9:199" s="1" customFormat="1">
      <c r="I10606" s="3"/>
      <c r="P10606" s="59"/>
      <c r="Q10606" s="59"/>
      <c r="R10606" s="59"/>
      <c r="T10606" s="3"/>
      <c r="U10606" s="5"/>
      <c r="V10606" s="3"/>
      <c r="W10606" s="5"/>
      <c r="AE10606" s="7"/>
      <c r="AM10606" s="8"/>
      <c r="AT10606" s="9"/>
      <c r="GM10606" s="12"/>
      <c r="GN10606" s="12"/>
      <c r="GO10606" s="12"/>
      <c r="GP10606" s="12"/>
      <c r="GQ10606" s="12"/>
    </row>
    <row r="10607" spans="9:199" s="1" customFormat="1">
      <c r="I10607" s="3"/>
      <c r="P10607" s="59"/>
      <c r="Q10607" s="59"/>
      <c r="R10607" s="59"/>
      <c r="T10607" s="3"/>
      <c r="U10607" s="5"/>
      <c r="V10607" s="3"/>
      <c r="W10607" s="5"/>
      <c r="AE10607" s="7"/>
      <c r="AM10607" s="8"/>
      <c r="AT10607" s="9"/>
      <c r="GM10607" s="12"/>
      <c r="GN10607" s="12"/>
      <c r="GO10607" s="12"/>
      <c r="GP10607" s="12"/>
      <c r="GQ10607" s="12"/>
    </row>
    <row r="10608" spans="9:199" s="1" customFormat="1">
      <c r="I10608" s="3"/>
      <c r="P10608" s="59"/>
      <c r="Q10608" s="59"/>
      <c r="R10608" s="59"/>
      <c r="T10608" s="3"/>
      <c r="U10608" s="5"/>
      <c r="V10608" s="3"/>
      <c r="W10608" s="5"/>
      <c r="AE10608" s="7"/>
      <c r="AM10608" s="8"/>
      <c r="AT10608" s="9"/>
      <c r="GM10608" s="12"/>
      <c r="GN10608" s="12"/>
      <c r="GO10608" s="12"/>
      <c r="GP10608" s="12"/>
      <c r="GQ10608" s="12"/>
    </row>
    <row r="10609" spans="9:199" s="1" customFormat="1">
      <c r="I10609" s="3"/>
      <c r="P10609" s="59"/>
      <c r="Q10609" s="59"/>
      <c r="R10609" s="59"/>
      <c r="T10609" s="3"/>
      <c r="U10609" s="5"/>
      <c r="V10609" s="3"/>
      <c r="W10609" s="5"/>
      <c r="AE10609" s="7"/>
      <c r="AM10609" s="8"/>
      <c r="AT10609" s="9"/>
      <c r="GM10609" s="12"/>
      <c r="GN10609" s="12"/>
      <c r="GO10609" s="12"/>
      <c r="GP10609" s="12"/>
      <c r="GQ10609" s="12"/>
    </row>
    <row r="10610" spans="9:199" s="1" customFormat="1">
      <c r="I10610" s="3"/>
      <c r="P10610" s="59"/>
      <c r="Q10610" s="59"/>
      <c r="R10610" s="59"/>
      <c r="T10610" s="3"/>
      <c r="U10610" s="5"/>
      <c r="V10610" s="3"/>
      <c r="W10610" s="5"/>
      <c r="AE10610" s="7"/>
      <c r="AM10610" s="8"/>
      <c r="AT10610" s="9"/>
      <c r="GM10610" s="12"/>
      <c r="GN10610" s="12"/>
      <c r="GO10610" s="12"/>
      <c r="GP10610" s="12"/>
      <c r="GQ10610" s="12"/>
    </row>
    <row r="10611" spans="9:199" s="1" customFormat="1">
      <c r="I10611" s="3"/>
      <c r="P10611" s="59"/>
      <c r="Q10611" s="59"/>
      <c r="R10611" s="59"/>
      <c r="T10611" s="3"/>
      <c r="U10611" s="5"/>
      <c r="V10611" s="3"/>
      <c r="W10611" s="5"/>
      <c r="AE10611" s="7"/>
      <c r="AM10611" s="8"/>
      <c r="AT10611" s="9"/>
      <c r="GM10611" s="12"/>
      <c r="GN10611" s="12"/>
      <c r="GO10611" s="12"/>
      <c r="GP10611" s="12"/>
      <c r="GQ10611" s="12"/>
    </row>
    <row r="10612" spans="9:199" s="1" customFormat="1">
      <c r="I10612" s="3"/>
      <c r="P10612" s="59"/>
      <c r="Q10612" s="59"/>
      <c r="R10612" s="59"/>
      <c r="T10612" s="3"/>
      <c r="U10612" s="5"/>
      <c r="V10612" s="3"/>
      <c r="W10612" s="5"/>
      <c r="AE10612" s="7"/>
      <c r="AM10612" s="8"/>
      <c r="AT10612" s="9"/>
      <c r="GM10612" s="12"/>
      <c r="GN10612" s="12"/>
      <c r="GO10612" s="12"/>
      <c r="GP10612" s="12"/>
      <c r="GQ10612" s="12"/>
    </row>
    <row r="10613" spans="9:199" s="1" customFormat="1">
      <c r="I10613" s="3"/>
      <c r="P10613" s="59"/>
      <c r="Q10613" s="59"/>
      <c r="R10613" s="59"/>
      <c r="T10613" s="3"/>
      <c r="U10613" s="5"/>
      <c r="V10613" s="3"/>
      <c r="W10613" s="5"/>
      <c r="AE10613" s="7"/>
      <c r="AM10613" s="8"/>
      <c r="AT10613" s="9"/>
      <c r="GM10613" s="12"/>
      <c r="GN10613" s="12"/>
      <c r="GO10613" s="12"/>
      <c r="GP10613" s="12"/>
      <c r="GQ10613" s="12"/>
    </row>
    <row r="10614" spans="9:199" s="1" customFormat="1">
      <c r="I10614" s="3"/>
      <c r="P10614" s="59"/>
      <c r="Q10614" s="59"/>
      <c r="R10614" s="59"/>
      <c r="T10614" s="3"/>
      <c r="U10614" s="5"/>
      <c r="V10614" s="3"/>
      <c r="W10614" s="5"/>
      <c r="AE10614" s="7"/>
      <c r="AM10614" s="8"/>
      <c r="AT10614" s="9"/>
      <c r="GM10614" s="12"/>
      <c r="GN10614" s="12"/>
      <c r="GO10614" s="12"/>
      <c r="GP10614" s="12"/>
      <c r="GQ10614" s="12"/>
    </row>
    <row r="10615" spans="9:199" s="1" customFormat="1">
      <c r="I10615" s="3"/>
      <c r="P10615" s="59"/>
      <c r="Q10615" s="59"/>
      <c r="R10615" s="59"/>
      <c r="T10615" s="3"/>
      <c r="U10615" s="5"/>
      <c r="V10615" s="3"/>
      <c r="W10615" s="5"/>
      <c r="AE10615" s="7"/>
      <c r="AM10615" s="8"/>
      <c r="AT10615" s="9"/>
      <c r="GM10615" s="12"/>
      <c r="GN10615" s="12"/>
      <c r="GO10615" s="12"/>
      <c r="GP10615" s="12"/>
      <c r="GQ10615" s="12"/>
    </row>
    <row r="10616" spans="9:199" s="1" customFormat="1">
      <c r="I10616" s="3"/>
      <c r="P10616" s="59"/>
      <c r="Q10616" s="59"/>
      <c r="R10616" s="59"/>
      <c r="T10616" s="3"/>
      <c r="U10616" s="5"/>
      <c r="V10616" s="3"/>
      <c r="W10616" s="5"/>
      <c r="AE10616" s="7"/>
      <c r="AM10616" s="8"/>
      <c r="AT10616" s="9"/>
      <c r="GM10616" s="12"/>
      <c r="GN10616" s="12"/>
      <c r="GO10616" s="12"/>
      <c r="GP10616" s="12"/>
      <c r="GQ10616" s="12"/>
    </row>
    <row r="10617" spans="9:199" s="1" customFormat="1">
      <c r="I10617" s="3"/>
      <c r="P10617" s="59"/>
      <c r="Q10617" s="59"/>
      <c r="R10617" s="59"/>
      <c r="T10617" s="3"/>
      <c r="U10617" s="5"/>
      <c r="V10617" s="3"/>
      <c r="W10617" s="5"/>
      <c r="AE10617" s="7"/>
      <c r="AM10617" s="8"/>
      <c r="AT10617" s="9"/>
      <c r="GM10617" s="12"/>
      <c r="GN10617" s="12"/>
      <c r="GO10617" s="12"/>
      <c r="GP10617" s="12"/>
      <c r="GQ10617" s="12"/>
    </row>
    <row r="10618" spans="9:199" s="1" customFormat="1">
      <c r="I10618" s="3"/>
      <c r="P10618" s="59"/>
      <c r="Q10618" s="59"/>
      <c r="R10618" s="59"/>
      <c r="T10618" s="3"/>
      <c r="U10618" s="5"/>
      <c r="V10618" s="3"/>
      <c r="W10618" s="5"/>
      <c r="AE10618" s="7"/>
      <c r="AM10618" s="8"/>
      <c r="AT10618" s="9"/>
      <c r="GM10618" s="12"/>
      <c r="GN10618" s="12"/>
      <c r="GO10618" s="12"/>
      <c r="GP10618" s="12"/>
      <c r="GQ10618" s="12"/>
    </row>
    <row r="10619" spans="9:199" s="1" customFormat="1">
      <c r="I10619" s="3"/>
      <c r="P10619" s="59"/>
      <c r="Q10619" s="59"/>
      <c r="R10619" s="59"/>
      <c r="T10619" s="3"/>
      <c r="U10619" s="5"/>
      <c r="V10619" s="3"/>
      <c r="W10619" s="5"/>
      <c r="AE10619" s="7"/>
      <c r="AM10619" s="8"/>
      <c r="AT10619" s="9"/>
      <c r="GM10619" s="12"/>
      <c r="GN10619" s="12"/>
      <c r="GO10619" s="12"/>
      <c r="GP10619" s="12"/>
      <c r="GQ10619" s="12"/>
    </row>
    <row r="10620" spans="9:199" s="1" customFormat="1">
      <c r="I10620" s="3"/>
      <c r="P10620" s="59"/>
      <c r="Q10620" s="59"/>
      <c r="R10620" s="59"/>
      <c r="T10620" s="3"/>
      <c r="U10620" s="5"/>
      <c r="V10620" s="3"/>
      <c r="W10620" s="5"/>
      <c r="AE10620" s="7"/>
      <c r="AM10620" s="8"/>
      <c r="AT10620" s="9"/>
      <c r="GM10620" s="12"/>
      <c r="GN10620" s="12"/>
      <c r="GO10620" s="12"/>
      <c r="GP10620" s="12"/>
      <c r="GQ10620" s="12"/>
    </row>
    <row r="10621" spans="9:199" s="1" customFormat="1">
      <c r="I10621" s="3"/>
      <c r="P10621" s="59"/>
      <c r="Q10621" s="59"/>
      <c r="R10621" s="59"/>
      <c r="T10621" s="3"/>
      <c r="U10621" s="5"/>
      <c r="V10621" s="3"/>
      <c r="W10621" s="5"/>
      <c r="AE10621" s="7"/>
      <c r="AM10621" s="8"/>
      <c r="AT10621" s="9"/>
      <c r="GM10621" s="12"/>
      <c r="GN10621" s="12"/>
      <c r="GO10621" s="12"/>
      <c r="GP10621" s="12"/>
      <c r="GQ10621" s="12"/>
    </row>
    <row r="10622" spans="9:199" s="1" customFormat="1">
      <c r="I10622" s="3"/>
      <c r="P10622" s="59"/>
      <c r="Q10622" s="59"/>
      <c r="R10622" s="59"/>
      <c r="T10622" s="3"/>
      <c r="U10622" s="5"/>
      <c r="V10622" s="3"/>
      <c r="W10622" s="5"/>
      <c r="AE10622" s="7"/>
      <c r="AM10622" s="8"/>
      <c r="AT10622" s="9"/>
      <c r="GM10622" s="12"/>
      <c r="GN10622" s="12"/>
      <c r="GO10622" s="12"/>
      <c r="GP10622" s="12"/>
      <c r="GQ10622" s="12"/>
    </row>
    <row r="10623" spans="9:199" s="1" customFormat="1">
      <c r="I10623" s="3"/>
      <c r="P10623" s="59"/>
      <c r="Q10623" s="59"/>
      <c r="R10623" s="59"/>
      <c r="T10623" s="3"/>
      <c r="U10623" s="5"/>
      <c r="V10623" s="3"/>
      <c r="W10623" s="5"/>
      <c r="AE10623" s="7"/>
      <c r="AM10623" s="8"/>
      <c r="AT10623" s="9"/>
      <c r="GM10623" s="12"/>
      <c r="GN10623" s="12"/>
      <c r="GO10623" s="12"/>
      <c r="GP10623" s="12"/>
      <c r="GQ10623" s="12"/>
    </row>
    <row r="10624" spans="9:199" s="1" customFormat="1">
      <c r="I10624" s="3"/>
      <c r="P10624" s="59"/>
      <c r="Q10624" s="59"/>
      <c r="R10624" s="59"/>
      <c r="T10624" s="3"/>
      <c r="U10624" s="5"/>
      <c r="V10624" s="3"/>
      <c r="W10624" s="5"/>
      <c r="AE10624" s="7"/>
      <c r="AM10624" s="8"/>
      <c r="AT10624" s="9"/>
      <c r="GM10624" s="12"/>
      <c r="GN10624" s="12"/>
      <c r="GO10624" s="12"/>
      <c r="GP10624" s="12"/>
      <c r="GQ10624" s="12"/>
    </row>
    <row r="10625" spans="9:199" s="1" customFormat="1">
      <c r="I10625" s="3"/>
      <c r="P10625" s="59"/>
      <c r="Q10625" s="59"/>
      <c r="R10625" s="59"/>
      <c r="T10625" s="3"/>
      <c r="U10625" s="5"/>
      <c r="V10625" s="3"/>
      <c r="W10625" s="5"/>
      <c r="AE10625" s="7"/>
      <c r="AM10625" s="8"/>
      <c r="AT10625" s="9"/>
      <c r="GM10625" s="12"/>
      <c r="GN10625" s="12"/>
      <c r="GO10625" s="12"/>
      <c r="GP10625" s="12"/>
      <c r="GQ10625" s="12"/>
    </row>
    <row r="10626" spans="9:199" s="1" customFormat="1">
      <c r="I10626" s="3"/>
      <c r="P10626" s="59"/>
      <c r="Q10626" s="59"/>
      <c r="R10626" s="59"/>
      <c r="T10626" s="3"/>
      <c r="U10626" s="5"/>
      <c r="V10626" s="3"/>
      <c r="W10626" s="5"/>
      <c r="AE10626" s="7"/>
      <c r="AM10626" s="8"/>
      <c r="AT10626" s="9"/>
      <c r="GM10626" s="12"/>
      <c r="GN10626" s="12"/>
      <c r="GO10626" s="12"/>
      <c r="GP10626" s="12"/>
      <c r="GQ10626" s="12"/>
    </row>
    <row r="10627" spans="9:199" s="1" customFormat="1">
      <c r="I10627" s="3"/>
      <c r="P10627" s="59"/>
      <c r="Q10627" s="59"/>
      <c r="R10627" s="59"/>
      <c r="T10627" s="3"/>
      <c r="U10627" s="5"/>
      <c r="V10627" s="3"/>
      <c r="W10627" s="5"/>
      <c r="AE10627" s="7"/>
      <c r="AM10627" s="8"/>
      <c r="AT10627" s="9"/>
      <c r="GM10627" s="12"/>
      <c r="GN10627" s="12"/>
      <c r="GO10627" s="12"/>
      <c r="GP10627" s="12"/>
      <c r="GQ10627" s="12"/>
    </row>
    <row r="10628" spans="9:199" s="1" customFormat="1">
      <c r="I10628" s="3"/>
      <c r="P10628" s="59"/>
      <c r="Q10628" s="59"/>
      <c r="R10628" s="59"/>
      <c r="T10628" s="3"/>
      <c r="U10628" s="5"/>
      <c r="V10628" s="3"/>
      <c r="W10628" s="5"/>
      <c r="AE10628" s="7"/>
      <c r="AM10628" s="8"/>
      <c r="AT10628" s="9"/>
      <c r="GM10628" s="12"/>
      <c r="GN10628" s="12"/>
      <c r="GO10628" s="12"/>
      <c r="GP10628" s="12"/>
      <c r="GQ10628" s="12"/>
    </row>
    <row r="10629" spans="9:199" s="1" customFormat="1">
      <c r="I10629" s="3"/>
      <c r="P10629" s="59"/>
      <c r="Q10629" s="59"/>
      <c r="R10629" s="59"/>
      <c r="T10629" s="3"/>
      <c r="U10629" s="5"/>
      <c r="V10629" s="3"/>
      <c r="W10629" s="5"/>
      <c r="AE10629" s="7"/>
      <c r="AM10629" s="8"/>
      <c r="AT10629" s="9"/>
      <c r="GM10629" s="12"/>
      <c r="GN10629" s="12"/>
      <c r="GO10629" s="12"/>
      <c r="GP10629" s="12"/>
      <c r="GQ10629" s="12"/>
    </row>
    <row r="10630" spans="9:199" s="1" customFormat="1">
      <c r="I10630" s="3"/>
      <c r="P10630" s="59"/>
      <c r="Q10630" s="59"/>
      <c r="R10630" s="59"/>
      <c r="T10630" s="3"/>
      <c r="U10630" s="5"/>
      <c r="V10630" s="3"/>
      <c r="W10630" s="5"/>
      <c r="AE10630" s="7"/>
      <c r="AM10630" s="8"/>
      <c r="AT10630" s="9"/>
      <c r="GM10630" s="12"/>
      <c r="GN10630" s="12"/>
      <c r="GO10630" s="12"/>
      <c r="GP10630" s="12"/>
      <c r="GQ10630" s="12"/>
    </row>
    <row r="10631" spans="9:199" s="1" customFormat="1">
      <c r="I10631" s="3"/>
      <c r="P10631" s="59"/>
      <c r="Q10631" s="59"/>
      <c r="R10631" s="59"/>
      <c r="T10631" s="3"/>
      <c r="U10631" s="5"/>
      <c r="V10631" s="3"/>
      <c r="W10631" s="5"/>
      <c r="AE10631" s="7"/>
      <c r="AM10631" s="8"/>
      <c r="AT10631" s="9"/>
      <c r="GM10631" s="12"/>
      <c r="GN10631" s="12"/>
      <c r="GO10631" s="12"/>
      <c r="GP10631" s="12"/>
      <c r="GQ10631" s="12"/>
    </row>
    <row r="10632" spans="9:199" s="1" customFormat="1">
      <c r="I10632" s="3"/>
      <c r="P10632" s="59"/>
      <c r="Q10632" s="59"/>
      <c r="R10632" s="59"/>
      <c r="T10632" s="3"/>
      <c r="U10632" s="5"/>
      <c r="V10632" s="3"/>
      <c r="W10632" s="5"/>
      <c r="AE10632" s="7"/>
      <c r="AM10632" s="8"/>
      <c r="AT10632" s="9"/>
      <c r="GM10632" s="12"/>
      <c r="GN10632" s="12"/>
      <c r="GO10632" s="12"/>
      <c r="GP10632" s="12"/>
      <c r="GQ10632" s="12"/>
    </row>
    <row r="10633" spans="9:199" s="1" customFormat="1">
      <c r="I10633" s="3"/>
      <c r="P10633" s="59"/>
      <c r="Q10633" s="59"/>
      <c r="R10633" s="59"/>
      <c r="T10633" s="3"/>
      <c r="U10633" s="5"/>
      <c r="V10633" s="3"/>
      <c r="W10633" s="5"/>
      <c r="AE10633" s="7"/>
      <c r="AM10633" s="8"/>
      <c r="AT10633" s="9"/>
      <c r="GM10633" s="12"/>
      <c r="GN10633" s="12"/>
      <c r="GO10633" s="12"/>
      <c r="GP10633" s="12"/>
      <c r="GQ10633" s="12"/>
    </row>
    <row r="10634" spans="9:199" s="1" customFormat="1">
      <c r="I10634" s="3"/>
      <c r="P10634" s="59"/>
      <c r="Q10634" s="59"/>
      <c r="R10634" s="59"/>
      <c r="T10634" s="3"/>
      <c r="U10634" s="5"/>
      <c r="V10634" s="3"/>
      <c r="W10634" s="5"/>
      <c r="AE10634" s="7"/>
      <c r="AM10634" s="8"/>
      <c r="AT10634" s="9"/>
      <c r="GM10634" s="12"/>
      <c r="GN10634" s="12"/>
      <c r="GO10634" s="12"/>
      <c r="GP10634" s="12"/>
      <c r="GQ10634" s="12"/>
    </row>
    <row r="10635" spans="9:199" s="1" customFormat="1">
      <c r="I10635" s="3"/>
      <c r="P10635" s="59"/>
      <c r="Q10635" s="59"/>
      <c r="R10635" s="59"/>
      <c r="T10635" s="3"/>
      <c r="U10635" s="5"/>
      <c r="V10635" s="3"/>
      <c r="W10635" s="5"/>
      <c r="AE10635" s="7"/>
      <c r="AM10635" s="8"/>
      <c r="AT10635" s="9"/>
      <c r="GM10635" s="12"/>
      <c r="GN10635" s="12"/>
      <c r="GO10635" s="12"/>
      <c r="GP10635" s="12"/>
      <c r="GQ10635" s="12"/>
    </row>
    <row r="10636" spans="9:199" s="1" customFormat="1">
      <c r="I10636" s="3"/>
      <c r="P10636" s="59"/>
      <c r="Q10636" s="59"/>
      <c r="R10636" s="59"/>
      <c r="T10636" s="3"/>
      <c r="U10636" s="5"/>
      <c r="V10636" s="3"/>
      <c r="W10636" s="5"/>
      <c r="AE10636" s="7"/>
      <c r="AM10636" s="8"/>
      <c r="AT10636" s="9"/>
      <c r="GM10636" s="12"/>
      <c r="GN10636" s="12"/>
      <c r="GO10636" s="12"/>
      <c r="GP10636" s="12"/>
      <c r="GQ10636" s="12"/>
    </row>
    <row r="10637" spans="9:199" s="1" customFormat="1">
      <c r="I10637" s="3"/>
      <c r="P10637" s="59"/>
      <c r="Q10637" s="59"/>
      <c r="R10637" s="59"/>
      <c r="T10637" s="3"/>
      <c r="U10637" s="5"/>
      <c r="V10637" s="3"/>
      <c r="W10637" s="5"/>
      <c r="AE10637" s="7"/>
      <c r="AM10637" s="8"/>
      <c r="AT10637" s="9"/>
      <c r="GM10637" s="12"/>
      <c r="GN10637" s="12"/>
      <c r="GO10637" s="12"/>
      <c r="GP10637" s="12"/>
      <c r="GQ10637" s="12"/>
    </row>
    <row r="10638" spans="9:199" s="1" customFormat="1">
      <c r="I10638" s="3"/>
      <c r="P10638" s="59"/>
      <c r="Q10638" s="59"/>
      <c r="R10638" s="59"/>
      <c r="T10638" s="3"/>
      <c r="U10638" s="5"/>
      <c r="V10638" s="3"/>
      <c r="W10638" s="5"/>
      <c r="AE10638" s="7"/>
      <c r="AM10638" s="8"/>
      <c r="AT10638" s="9"/>
      <c r="GM10638" s="12"/>
      <c r="GN10638" s="12"/>
      <c r="GO10638" s="12"/>
      <c r="GP10638" s="12"/>
      <c r="GQ10638" s="12"/>
    </row>
    <row r="10639" spans="9:199" s="1" customFormat="1">
      <c r="I10639" s="3"/>
      <c r="P10639" s="59"/>
      <c r="Q10639" s="59"/>
      <c r="R10639" s="59"/>
      <c r="T10639" s="3"/>
      <c r="U10639" s="5"/>
      <c r="V10639" s="3"/>
      <c r="W10639" s="5"/>
      <c r="AE10639" s="7"/>
      <c r="AM10639" s="8"/>
      <c r="AT10639" s="9"/>
      <c r="GM10639" s="12"/>
      <c r="GN10639" s="12"/>
      <c r="GO10639" s="12"/>
      <c r="GP10639" s="12"/>
      <c r="GQ10639" s="12"/>
    </row>
    <row r="10640" spans="9:199" s="1" customFormat="1">
      <c r="I10640" s="3"/>
      <c r="P10640" s="59"/>
      <c r="Q10640" s="59"/>
      <c r="R10640" s="59"/>
      <c r="T10640" s="3"/>
      <c r="U10640" s="5"/>
      <c r="V10640" s="3"/>
      <c r="W10640" s="5"/>
      <c r="AE10640" s="7"/>
      <c r="AM10640" s="8"/>
      <c r="AT10640" s="9"/>
      <c r="GM10640" s="12"/>
      <c r="GN10640" s="12"/>
      <c r="GO10640" s="12"/>
      <c r="GP10640" s="12"/>
      <c r="GQ10640" s="12"/>
    </row>
    <row r="10641" spans="9:199" s="1" customFormat="1">
      <c r="I10641" s="3"/>
      <c r="P10641" s="59"/>
      <c r="Q10641" s="59"/>
      <c r="R10641" s="59"/>
      <c r="T10641" s="3"/>
      <c r="U10641" s="5"/>
      <c r="V10641" s="3"/>
      <c r="W10641" s="5"/>
      <c r="AE10641" s="7"/>
      <c r="AM10641" s="8"/>
      <c r="AT10641" s="9"/>
      <c r="GM10641" s="12"/>
      <c r="GN10641" s="12"/>
      <c r="GO10641" s="12"/>
      <c r="GP10641" s="12"/>
      <c r="GQ10641" s="12"/>
    </row>
    <row r="10642" spans="9:199" s="1" customFormat="1">
      <c r="I10642" s="3"/>
      <c r="P10642" s="59"/>
      <c r="Q10642" s="59"/>
      <c r="R10642" s="59"/>
      <c r="T10642" s="3"/>
      <c r="U10642" s="5"/>
      <c r="V10642" s="3"/>
      <c r="W10642" s="5"/>
      <c r="AE10642" s="7"/>
      <c r="AM10642" s="8"/>
      <c r="AT10642" s="9"/>
      <c r="GM10642" s="12"/>
      <c r="GN10642" s="12"/>
      <c r="GO10642" s="12"/>
      <c r="GP10642" s="12"/>
      <c r="GQ10642" s="12"/>
    </row>
    <row r="10643" spans="9:199" s="1" customFormat="1">
      <c r="I10643" s="3"/>
      <c r="P10643" s="59"/>
      <c r="Q10643" s="59"/>
      <c r="R10643" s="59"/>
      <c r="T10643" s="3"/>
      <c r="U10643" s="5"/>
      <c r="V10643" s="3"/>
      <c r="W10643" s="5"/>
      <c r="AE10643" s="7"/>
      <c r="AM10643" s="8"/>
      <c r="AT10643" s="9"/>
      <c r="GM10643" s="12"/>
      <c r="GN10643" s="12"/>
      <c r="GO10643" s="12"/>
      <c r="GP10643" s="12"/>
      <c r="GQ10643" s="12"/>
    </row>
    <row r="10644" spans="9:199" s="1" customFormat="1">
      <c r="I10644" s="3"/>
      <c r="P10644" s="59"/>
      <c r="Q10644" s="59"/>
      <c r="R10644" s="59"/>
      <c r="T10644" s="3"/>
      <c r="U10644" s="5"/>
      <c r="V10644" s="3"/>
      <c r="W10644" s="5"/>
      <c r="AE10644" s="7"/>
      <c r="AM10644" s="8"/>
      <c r="AT10644" s="9"/>
      <c r="GM10644" s="12"/>
      <c r="GN10644" s="12"/>
      <c r="GO10644" s="12"/>
      <c r="GP10644" s="12"/>
      <c r="GQ10644" s="12"/>
    </row>
    <row r="10645" spans="9:199" s="1" customFormat="1">
      <c r="I10645" s="3"/>
      <c r="P10645" s="59"/>
      <c r="Q10645" s="59"/>
      <c r="R10645" s="59"/>
      <c r="T10645" s="3"/>
      <c r="U10645" s="5"/>
      <c r="V10645" s="3"/>
      <c r="W10645" s="5"/>
      <c r="AE10645" s="7"/>
      <c r="AM10645" s="8"/>
      <c r="AT10645" s="9"/>
      <c r="GM10645" s="12"/>
      <c r="GN10645" s="12"/>
      <c r="GO10645" s="12"/>
      <c r="GP10645" s="12"/>
      <c r="GQ10645" s="12"/>
    </row>
    <row r="10646" spans="9:199" s="1" customFormat="1">
      <c r="I10646" s="3"/>
      <c r="P10646" s="59"/>
      <c r="Q10646" s="59"/>
      <c r="R10646" s="59"/>
      <c r="T10646" s="3"/>
      <c r="U10646" s="5"/>
      <c r="V10646" s="3"/>
      <c r="W10646" s="5"/>
      <c r="AE10646" s="7"/>
      <c r="AM10646" s="8"/>
      <c r="AT10646" s="9"/>
      <c r="GM10646" s="12"/>
      <c r="GN10646" s="12"/>
      <c r="GO10646" s="12"/>
      <c r="GP10646" s="12"/>
      <c r="GQ10646" s="12"/>
    </row>
    <row r="10647" spans="9:199" s="1" customFormat="1">
      <c r="I10647" s="3"/>
      <c r="P10647" s="59"/>
      <c r="Q10647" s="59"/>
      <c r="R10647" s="59"/>
      <c r="T10647" s="3"/>
      <c r="U10647" s="5"/>
      <c r="V10647" s="3"/>
      <c r="W10647" s="5"/>
      <c r="AE10647" s="7"/>
      <c r="AM10647" s="8"/>
      <c r="AT10647" s="9"/>
      <c r="GM10647" s="12"/>
      <c r="GN10647" s="12"/>
      <c r="GO10647" s="12"/>
      <c r="GP10647" s="12"/>
      <c r="GQ10647" s="12"/>
    </row>
    <row r="10648" spans="9:199" s="1" customFormat="1">
      <c r="I10648" s="3"/>
      <c r="P10648" s="59"/>
      <c r="Q10648" s="59"/>
      <c r="R10648" s="59"/>
      <c r="T10648" s="3"/>
      <c r="U10648" s="5"/>
      <c r="V10648" s="3"/>
      <c r="W10648" s="5"/>
      <c r="AE10648" s="7"/>
      <c r="AM10648" s="8"/>
      <c r="AT10648" s="9"/>
      <c r="GM10648" s="12"/>
      <c r="GN10648" s="12"/>
      <c r="GO10648" s="12"/>
      <c r="GP10648" s="12"/>
      <c r="GQ10648" s="12"/>
    </row>
    <row r="10649" spans="9:199" s="1" customFormat="1">
      <c r="I10649" s="3"/>
      <c r="P10649" s="59"/>
      <c r="Q10649" s="59"/>
      <c r="R10649" s="59"/>
      <c r="T10649" s="3"/>
      <c r="U10649" s="5"/>
      <c r="V10649" s="3"/>
      <c r="W10649" s="5"/>
      <c r="AE10649" s="7"/>
      <c r="AM10649" s="8"/>
      <c r="AT10649" s="9"/>
      <c r="GM10649" s="12"/>
      <c r="GN10649" s="12"/>
      <c r="GO10649" s="12"/>
      <c r="GP10649" s="12"/>
      <c r="GQ10649" s="12"/>
    </row>
    <row r="10650" spans="9:199" s="1" customFormat="1">
      <c r="I10650" s="3"/>
      <c r="P10650" s="59"/>
      <c r="Q10650" s="59"/>
      <c r="R10650" s="59"/>
      <c r="T10650" s="3"/>
      <c r="U10650" s="5"/>
      <c r="V10650" s="3"/>
      <c r="W10650" s="5"/>
      <c r="AE10650" s="7"/>
      <c r="AM10650" s="8"/>
      <c r="AT10650" s="9"/>
      <c r="GM10650" s="12"/>
      <c r="GN10650" s="12"/>
      <c r="GO10650" s="12"/>
      <c r="GP10650" s="12"/>
      <c r="GQ10650" s="12"/>
    </row>
    <row r="10651" spans="9:199" s="1" customFormat="1">
      <c r="I10651" s="3"/>
      <c r="P10651" s="59"/>
      <c r="Q10651" s="59"/>
      <c r="R10651" s="59"/>
      <c r="T10651" s="3"/>
      <c r="U10651" s="5"/>
      <c r="V10651" s="3"/>
      <c r="W10651" s="5"/>
      <c r="AE10651" s="7"/>
      <c r="AM10651" s="8"/>
      <c r="AT10651" s="9"/>
      <c r="GM10651" s="12"/>
      <c r="GN10651" s="12"/>
      <c r="GO10651" s="12"/>
      <c r="GP10651" s="12"/>
      <c r="GQ10651" s="12"/>
    </row>
    <row r="10652" spans="9:199" s="1" customFormat="1">
      <c r="I10652" s="3"/>
      <c r="P10652" s="59"/>
      <c r="Q10652" s="59"/>
      <c r="R10652" s="59"/>
      <c r="T10652" s="3"/>
      <c r="U10652" s="5"/>
      <c r="V10652" s="3"/>
      <c r="W10652" s="5"/>
      <c r="AE10652" s="7"/>
      <c r="AM10652" s="8"/>
      <c r="AT10652" s="9"/>
      <c r="GM10652" s="12"/>
      <c r="GN10652" s="12"/>
      <c r="GO10652" s="12"/>
      <c r="GP10652" s="12"/>
      <c r="GQ10652" s="12"/>
    </row>
    <row r="10653" spans="9:199" s="1" customFormat="1">
      <c r="I10653" s="3"/>
      <c r="P10653" s="59"/>
      <c r="Q10653" s="59"/>
      <c r="R10653" s="59"/>
      <c r="T10653" s="3"/>
      <c r="U10653" s="5"/>
      <c r="V10653" s="3"/>
      <c r="W10653" s="5"/>
      <c r="AE10653" s="7"/>
      <c r="AM10653" s="8"/>
      <c r="AT10653" s="9"/>
      <c r="GM10653" s="12"/>
      <c r="GN10653" s="12"/>
      <c r="GO10653" s="12"/>
      <c r="GP10653" s="12"/>
      <c r="GQ10653" s="12"/>
    </row>
    <row r="10654" spans="9:199" s="1" customFormat="1">
      <c r="I10654" s="3"/>
      <c r="P10654" s="59"/>
      <c r="Q10654" s="59"/>
      <c r="R10654" s="59"/>
      <c r="T10654" s="3"/>
      <c r="U10654" s="5"/>
      <c r="V10654" s="3"/>
      <c r="W10654" s="5"/>
      <c r="AE10654" s="7"/>
      <c r="AM10654" s="8"/>
      <c r="AT10654" s="9"/>
      <c r="GM10654" s="12"/>
      <c r="GN10654" s="12"/>
      <c r="GO10654" s="12"/>
      <c r="GP10654" s="12"/>
      <c r="GQ10654" s="12"/>
    </row>
    <row r="10655" spans="9:199" s="1" customFormat="1">
      <c r="I10655" s="3"/>
      <c r="P10655" s="59"/>
      <c r="Q10655" s="59"/>
      <c r="R10655" s="59"/>
      <c r="T10655" s="3"/>
      <c r="U10655" s="5"/>
      <c r="V10655" s="3"/>
      <c r="W10655" s="5"/>
      <c r="AE10655" s="7"/>
      <c r="AM10655" s="8"/>
      <c r="AT10655" s="9"/>
      <c r="GM10655" s="12"/>
      <c r="GN10655" s="12"/>
      <c r="GO10655" s="12"/>
      <c r="GP10655" s="12"/>
      <c r="GQ10655" s="12"/>
    </row>
    <row r="10656" spans="9:199" s="1" customFormat="1">
      <c r="I10656" s="3"/>
      <c r="P10656" s="59"/>
      <c r="Q10656" s="59"/>
      <c r="R10656" s="59"/>
      <c r="T10656" s="3"/>
      <c r="U10656" s="5"/>
      <c r="V10656" s="3"/>
      <c r="W10656" s="5"/>
      <c r="AE10656" s="7"/>
      <c r="AM10656" s="8"/>
      <c r="AT10656" s="9"/>
      <c r="GM10656" s="12"/>
      <c r="GN10656" s="12"/>
      <c r="GO10656" s="12"/>
      <c r="GP10656" s="12"/>
      <c r="GQ10656" s="12"/>
    </row>
    <row r="10657" spans="9:199" s="1" customFormat="1">
      <c r="I10657" s="3"/>
      <c r="P10657" s="59"/>
      <c r="Q10657" s="59"/>
      <c r="R10657" s="59"/>
      <c r="T10657" s="3"/>
      <c r="U10657" s="5"/>
      <c r="V10657" s="3"/>
      <c r="W10657" s="5"/>
      <c r="AE10657" s="7"/>
      <c r="AM10657" s="8"/>
      <c r="AT10657" s="9"/>
      <c r="GM10657" s="12"/>
      <c r="GN10657" s="12"/>
      <c r="GO10657" s="12"/>
      <c r="GP10657" s="12"/>
      <c r="GQ10657" s="12"/>
    </row>
    <row r="10658" spans="9:199" s="1" customFormat="1">
      <c r="I10658" s="3"/>
      <c r="P10658" s="59"/>
      <c r="Q10658" s="59"/>
      <c r="R10658" s="59"/>
      <c r="T10658" s="3"/>
      <c r="U10658" s="5"/>
      <c r="V10658" s="3"/>
      <c r="W10658" s="5"/>
      <c r="AE10658" s="7"/>
      <c r="AM10658" s="8"/>
      <c r="AT10658" s="9"/>
      <c r="GM10658" s="12"/>
      <c r="GN10658" s="12"/>
      <c r="GO10658" s="12"/>
      <c r="GP10658" s="12"/>
      <c r="GQ10658" s="12"/>
    </row>
    <row r="10659" spans="9:199" s="1" customFormat="1">
      <c r="I10659" s="3"/>
      <c r="P10659" s="59"/>
      <c r="Q10659" s="59"/>
      <c r="R10659" s="59"/>
      <c r="T10659" s="3"/>
      <c r="U10659" s="5"/>
      <c r="V10659" s="3"/>
      <c r="W10659" s="5"/>
      <c r="AE10659" s="7"/>
      <c r="AM10659" s="8"/>
      <c r="AT10659" s="9"/>
      <c r="GM10659" s="12"/>
      <c r="GN10659" s="12"/>
      <c r="GO10659" s="12"/>
      <c r="GP10659" s="12"/>
      <c r="GQ10659" s="12"/>
    </row>
    <row r="10660" spans="9:199" s="1" customFormat="1">
      <c r="I10660" s="3"/>
      <c r="P10660" s="59"/>
      <c r="Q10660" s="59"/>
      <c r="R10660" s="59"/>
      <c r="T10660" s="3"/>
      <c r="U10660" s="5"/>
      <c r="V10660" s="3"/>
      <c r="W10660" s="5"/>
      <c r="AE10660" s="7"/>
      <c r="AM10660" s="8"/>
      <c r="AT10660" s="9"/>
      <c r="GM10660" s="12"/>
      <c r="GN10660" s="12"/>
      <c r="GO10660" s="12"/>
      <c r="GP10660" s="12"/>
      <c r="GQ10660" s="12"/>
    </row>
    <row r="10661" spans="9:199" s="1" customFormat="1">
      <c r="I10661" s="3"/>
      <c r="P10661" s="59"/>
      <c r="Q10661" s="59"/>
      <c r="R10661" s="59"/>
      <c r="T10661" s="3"/>
      <c r="U10661" s="5"/>
      <c r="V10661" s="3"/>
      <c r="W10661" s="5"/>
      <c r="AE10661" s="7"/>
      <c r="AM10661" s="8"/>
      <c r="AT10661" s="9"/>
      <c r="GM10661" s="12"/>
      <c r="GN10661" s="12"/>
      <c r="GO10661" s="12"/>
      <c r="GP10661" s="12"/>
      <c r="GQ10661" s="12"/>
    </row>
    <row r="10662" spans="9:199" s="1" customFormat="1">
      <c r="I10662" s="3"/>
      <c r="P10662" s="59"/>
      <c r="Q10662" s="59"/>
      <c r="R10662" s="59"/>
      <c r="T10662" s="3"/>
      <c r="U10662" s="5"/>
      <c r="V10662" s="3"/>
      <c r="W10662" s="5"/>
      <c r="AE10662" s="7"/>
      <c r="AM10662" s="8"/>
      <c r="AT10662" s="9"/>
      <c r="GM10662" s="12"/>
      <c r="GN10662" s="12"/>
      <c r="GO10662" s="12"/>
      <c r="GP10662" s="12"/>
      <c r="GQ10662" s="12"/>
    </row>
    <row r="10663" spans="9:199" s="1" customFormat="1">
      <c r="I10663" s="3"/>
      <c r="P10663" s="59"/>
      <c r="Q10663" s="59"/>
      <c r="R10663" s="59"/>
      <c r="T10663" s="3"/>
      <c r="U10663" s="5"/>
      <c r="V10663" s="3"/>
      <c r="W10663" s="5"/>
      <c r="AE10663" s="7"/>
      <c r="AM10663" s="8"/>
      <c r="AT10663" s="9"/>
      <c r="GM10663" s="12"/>
      <c r="GN10663" s="12"/>
      <c r="GO10663" s="12"/>
      <c r="GP10663" s="12"/>
      <c r="GQ10663" s="12"/>
    </row>
    <row r="10664" spans="9:199" s="1" customFormat="1">
      <c r="I10664" s="3"/>
      <c r="P10664" s="59"/>
      <c r="Q10664" s="59"/>
      <c r="R10664" s="59"/>
      <c r="T10664" s="3"/>
      <c r="U10664" s="5"/>
      <c r="V10664" s="3"/>
      <c r="W10664" s="5"/>
      <c r="AE10664" s="7"/>
      <c r="AM10664" s="8"/>
      <c r="AT10664" s="9"/>
      <c r="GM10664" s="12"/>
      <c r="GN10664" s="12"/>
      <c r="GO10664" s="12"/>
      <c r="GP10664" s="12"/>
      <c r="GQ10664" s="12"/>
    </row>
    <row r="10665" spans="9:199" s="1" customFormat="1">
      <c r="I10665" s="3"/>
      <c r="P10665" s="59"/>
      <c r="Q10665" s="59"/>
      <c r="R10665" s="59"/>
      <c r="T10665" s="3"/>
      <c r="U10665" s="5"/>
      <c r="V10665" s="3"/>
      <c r="W10665" s="5"/>
      <c r="AE10665" s="7"/>
      <c r="AM10665" s="8"/>
      <c r="AT10665" s="9"/>
      <c r="GM10665" s="12"/>
      <c r="GN10665" s="12"/>
      <c r="GO10665" s="12"/>
      <c r="GP10665" s="12"/>
      <c r="GQ10665" s="12"/>
    </row>
    <row r="10666" spans="9:199" s="1" customFormat="1">
      <c r="I10666" s="3"/>
      <c r="P10666" s="59"/>
      <c r="Q10666" s="59"/>
      <c r="R10666" s="59"/>
      <c r="T10666" s="3"/>
      <c r="U10666" s="5"/>
      <c r="V10666" s="3"/>
      <c r="W10666" s="5"/>
      <c r="AE10666" s="7"/>
      <c r="AM10666" s="8"/>
      <c r="AT10666" s="9"/>
      <c r="GM10666" s="12"/>
      <c r="GN10666" s="12"/>
      <c r="GO10666" s="12"/>
      <c r="GP10666" s="12"/>
      <c r="GQ10666" s="12"/>
    </row>
    <row r="10667" spans="9:199" s="1" customFormat="1">
      <c r="I10667" s="3"/>
      <c r="P10667" s="59"/>
      <c r="Q10667" s="59"/>
      <c r="R10667" s="59"/>
      <c r="T10667" s="3"/>
      <c r="U10667" s="5"/>
      <c r="V10667" s="3"/>
      <c r="W10667" s="5"/>
      <c r="AE10667" s="7"/>
      <c r="AM10667" s="8"/>
      <c r="AT10667" s="9"/>
      <c r="GM10667" s="12"/>
      <c r="GN10667" s="12"/>
      <c r="GO10667" s="12"/>
      <c r="GP10667" s="12"/>
      <c r="GQ10667" s="12"/>
    </row>
    <row r="10668" spans="9:199" s="1" customFormat="1">
      <c r="I10668" s="3"/>
      <c r="P10668" s="59"/>
      <c r="Q10668" s="59"/>
      <c r="R10668" s="59"/>
      <c r="T10668" s="3"/>
      <c r="U10668" s="5"/>
      <c r="V10668" s="3"/>
      <c r="W10668" s="5"/>
      <c r="AE10668" s="7"/>
      <c r="AM10668" s="8"/>
      <c r="AT10668" s="9"/>
      <c r="GM10668" s="12"/>
      <c r="GN10668" s="12"/>
      <c r="GO10668" s="12"/>
      <c r="GP10668" s="12"/>
      <c r="GQ10668" s="12"/>
    </row>
    <row r="10669" spans="9:199" s="1" customFormat="1">
      <c r="I10669" s="3"/>
      <c r="P10669" s="59"/>
      <c r="Q10669" s="59"/>
      <c r="R10669" s="59"/>
      <c r="T10669" s="3"/>
      <c r="U10669" s="5"/>
      <c r="V10669" s="3"/>
      <c r="W10669" s="5"/>
      <c r="AE10669" s="7"/>
      <c r="AM10669" s="8"/>
      <c r="AT10669" s="9"/>
      <c r="GM10669" s="12"/>
      <c r="GN10669" s="12"/>
      <c r="GO10669" s="12"/>
      <c r="GP10669" s="12"/>
      <c r="GQ10669" s="12"/>
    </row>
    <row r="10670" spans="9:199" s="1" customFormat="1">
      <c r="I10670" s="3"/>
      <c r="P10670" s="59"/>
      <c r="Q10670" s="59"/>
      <c r="R10670" s="59"/>
      <c r="T10670" s="3"/>
      <c r="U10670" s="5"/>
      <c r="V10670" s="3"/>
      <c r="W10670" s="5"/>
      <c r="AE10670" s="7"/>
      <c r="AM10670" s="8"/>
      <c r="AT10670" s="9"/>
      <c r="GM10670" s="12"/>
      <c r="GN10670" s="12"/>
      <c r="GO10670" s="12"/>
      <c r="GP10670" s="12"/>
      <c r="GQ10670" s="12"/>
    </row>
    <row r="10671" spans="9:199" s="1" customFormat="1">
      <c r="I10671" s="3"/>
      <c r="P10671" s="59"/>
      <c r="Q10671" s="59"/>
      <c r="R10671" s="59"/>
      <c r="T10671" s="3"/>
      <c r="U10671" s="5"/>
      <c r="V10671" s="3"/>
      <c r="W10671" s="5"/>
      <c r="AE10671" s="7"/>
      <c r="AM10671" s="8"/>
      <c r="AT10671" s="9"/>
      <c r="GM10671" s="12"/>
      <c r="GN10671" s="12"/>
      <c r="GO10671" s="12"/>
      <c r="GP10671" s="12"/>
      <c r="GQ10671" s="12"/>
    </row>
    <row r="10672" spans="9:199" s="1" customFormat="1">
      <c r="I10672" s="3"/>
      <c r="P10672" s="59"/>
      <c r="Q10672" s="59"/>
      <c r="R10672" s="59"/>
      <c r="T10672" s="3"/>
      <c r="U10672" s="5"/>
      <c r="V10672" s="3"/>
      <c r="W10672" s="5"/>
      <c r="AE10672" s="7"/>
      <c r="AM10672" s="8"/>
      <c r="AT10672" s="9"/>
      <c r="GM10672" s="12"/>
      <c r="GN10672" s="12"/>
      <c r="GO10672" s="12"/>
      <c r="GP10672" s="12"/>
      <c r="GQ10672" s="12"/>
    </row>
    <row r="10673" spans="9:199" s="1" customFormat="1">
      <c r="I10673" s="3"/>
      <c r="P10673" s="59"/>
      <c r="Q10673" s="59"/>
      <c r="R10673" s="59"/>
      <c r="T10673" s="3"/>
      <c r="U10673" s="5"/>
      <c r="V10673" s="3"/>
      <c r="W10673" s="5"/>
      <c r="AE10673" s="7"/>
      <c r="AM10673" s="8"/>
      <c r="AT10673" s="9"/>
      <c r="GM10673" s="12"/>
      <c r="GN10673" s="12"/>
      <c r="GO10673" s="12"/>
      <c r="GP10673" s="12"/>
      <c r="GQ10673" s="12"/>
    </row>
    <row r="10674" spans="9:199" s="1" customFormat="1">
      <c r="I10674" s="3"/>
      <c r="P10674" s="59"/>
      <c r="Q10674" s="59"/>
      <c r="R10674" s="59"/>
      <c r="T10674" s="3"/>
      <c r="U10674" s="5"/>
      <c r="V10674" s="3"/>
      <c r="W10674" s="5"/>
      <c r="AE10674" s="7"/>
      <c r="AM10674" s="8"/>
      <c r="AT10674" s="9"/>
      <c r="GM10674" s="12"/>
      <c r="GN10674" s="12"/>
      <c r="GO10674" s="12"/>
      <c r="GP10674" s="12"/>
      <c r="GQ10674" s="12"/>
    </row>
    <row r="10675" spans="9:199" s="1" customFormat="1">
      <c r="I10675" s="3"/>
      <c r="P10675" s="59"/>
      <c r="Q10675" s="59"/>
      <c r="R10675" s="59"/>
      <c r="T10675" s="3"/>
      <c r="U10675" s="5"/>
      <c r="V10675" s="3"/>
      <c r="W10675" s="5"/>
      <c r="AE10675" s="7"/>
      <c r="AM10675" s="8"/>
      <c r="AT10675" s="9"/>
      <c r="GM10675" s="12"/>
      <c r="GN10675" s="12"/>
      <c r="GO10675" s="12"/>
      <c r="GP10675" s="12"/>
      <c r="GQ10675" s="12"/>
    </row>
    <row r="10676" spans="9:199" s="1" customFormat="1">
      <c r="I10676" s="3"/>
      <c r="P10676" s="59"/>
      <c r="Q10676" s="59"/>
      <c r="R10676" s="59"/>
      <c r="T10676" s="3"/>
      <c r="U10676" s="5"/>
      <c r="V10676" s="3"/>
      <c r="W10676" s="5"/>
      <c r="AE10676" s="7"/>
      <c r="AM10676" s="8"/>
      <c r="AT10676" s="9"/>
      <c r="GM10676" s="12"/>
      <c r="GN10676" s="12"/>
      <c r="GO10676" s="12"/>
      <c r="GP10676" s="12"/>
      <c r="GQ10676" s="12"/>
    </row>
    <row r="10677" spans="9:199" s="1" customFormat="1">
      <c r="I10677" s="3"/>
      <c r="P10677" s="59"/>
      <c r="Q10677" s="59"/>
      <c r="R10677" s="59"/>
      <c r="T10677" s="3"/>
      <c r="U10677" s="5"/>
      <c r="V10677" s="3"/>
      <c r="W10677" s="5"/>
      <c r="AE10677" s="7"/>
      <c r="AM10677" s="8"/>
      <c r="AT10677" s="9"/>
      <c r="GM10677" s="12"/>
      <c r="GN10677" s="12"/>
      <c r="GO10677" s="12"/>
      <c r="GP10677" s="12"/>
      <c r="GQ10677" s="12"/>
    </row>
    <row r="10678" spans="9:199" s="1" customFormat="1">
      <c r="I10678" s="3"/>
      <c r="P10678" s="59"/>
      <c r="Q10678" s="59"/>
      <c r="R10678" s="59"/>
      <c r="T10678" s="3"/>
      <c r="U10678" s="5"/>
      <c r="V10678" s="3"/>
      <c r="W10678" s="5"/>
      <c r="AE10678" s="7"/>
      <c r="AM10678" s="8"/>
      <c r="AT10678" s="9"/>
      <c r="GM10678" s="12"/>
      <c r="GN10678" s="12"/>
      <c r="GO10678" s="12"/>
      <c r="GP10678" s="12"/>
      <c r="GQ10678" s="12"/>
    </row>
    <row r="10679" spans="9:199" s="1" customFormat="1">
      <c r="I10679" s="3"/>
      <c r="P10679" s="59"/>
      <c r="Q10679" s="59"/>
      <c r="R10679" s="59"/>
      <c r="T10679" s="3"/>
      <c r="U10679" s="5"/>
      <c r="V10679" s="3"/>
      <c r="W10679" s="5"/>
      <c r="AE10679" s="7"/>
      <c r="AM10679" s="8"/>
      <c r="AT10679" s="9"/>
      <c r="GM10679" s="12"/>
      <c r="GN10679" s="12"/>
      <c r="GO10679" s="12"/>
      <c r="GP10679" s="12"/>
      <c r="GQ10679" s="12"/>
    </row>
    <row r="10680" spans="9:199" s="1" customFormat="1">
      <c r="I10680" s="3"/>
      <c r="P10680" s="59"/>
      <c r="Q10680" s="59"/>
      <c r="R10680" s="59"/>
      <c r="T10680" s="3"/>
      <c r="U10680" s="5"/>
      <c r="V10680" s="3"/>
      <c r="W10680" s="5"/>
      <c r="AE10680" s="7"/>
      <c r="AM10680" s="8"/>
      <c r="AT10680" s="9"/>
      <c r="GM10680" s="12"/>
      <c r="GN10680" s="12"/>
      <c r="GO10680" s="12"/>
      <c r="GP10680" s="12"/>
      <c r="GQ10680" s="12"/>
    </row>
    <row r="10681" spans="9:199" s="1" customFormat="1">
      <c r="I10681" s="3"/>
      <c r="P10681" s="59"/>
      <c r="Q10681" s="59"/>
      <c r="R10681" s="59"/>
      <c r="T10681" s="3"/>
      <c r="U10681" s="5"/>
      <c r="V10681" s="3"/>
      <c r="W10681" s="5"/>
      <c r="AE10681" s="7"/>
      <c r="AM10681" s="8"/>
      <c r="AT10681" s="9"/>
      <c r="GM10681" s="12"/>
      <c r="GN10681" s="12"/>
      <c r="GO10681" s="12"/>
      <c r="GP10681" s="12"/>
      <c r="GQ10681" s="12"/>
    </row>
    <row r="10682" spans="9:199" s="1" customFormat="1">
      <c r="I10682" s="3"/>
      <c r="P10682" s="59"/>
      <c r="Q10682" s="59"/>
      <c r="R10682" s="59"/>
      <c r="T10682" s="3"/>
      <c r="U10682" s="5"/>
      <c r="V10682" s="3"/>
      <c r="W10682" s="5"/>
      <c r="AE10682" s="7"/>
      <c r="AM10682" s="8"/>
      <c r="AT10682" s="9"/>
      <c r="GM10682" s="12"/>
      <c r="GN10682" s="12"/>
      <c r="GO10682" s="12"/>
      <c r="GP10682" s="12"/>
      <c r="GQ10682" s="12"/>
    </row>
    <row r="10683" spans="9:199" s="1" customFormat="1">
      <c r="I10683" s="3"/>
      <c r="P10683" s="59"/>
      <c r="Q10683" s="59"/>
      <c r="R10683" s="59"/>
      <c r="T10683" s="3"/>
      <c r="U10683" s="5"/>
      <c r="V10683" s="3"/>
      <c r="W10683" s="5"/>
      <c r="AE10683" s="7"/>
      <c r="AM10683" s="8"/>
      <c r="AT10683" s="9"/>
      <c r="GM10683" s="12"/>
      <c r="GN10683" s="12"/>
      <c r="GO10683" s="12"/>
      <c r="GP10683" s="12"/>
      <c r="GQ10683" s="12"/>
    </row>
    <row r="10684" spans="9:199" s="1" customFormat="1">
      <c r="I10684" s="3"/>
      <c r="P10684" s="59"/>
      <c r="Q10684" s="59"/>
      <c r="R10684" s="59"/>
      <c r="T10684" s="3"/>
      <c r="U10684" s="5"/>
      <c r="V10684" s="3"/>
      <c r="W10684" s="5"/>
      <c r="AE10684" s="7"/>
      <c r="AM10684" s="8"/>
      <c r="AT10684" s="9"/>
      <c r="GM10684" s="12"/>
      <c r="GN10684" s="12"/>
      <c r="GO10684" s="12"/>
      <c r="GP10684" s="12"/>
      <c r="GQ10684" s="12"/>
    </row>
    <row r="10685" spans="9:199" s="1" customFormat="1">
      <c r="I10685" s="3"/>
      <c r="P10685" s="59"/>
      <c r="Q10685" s="59"/>
      <c r="R10685" s="59"/>
      <c r="T10685" s="3"/>
      <c r="U10685" s="5"/>
      <c r="V10685" s="3"/>
      <c r="W10685" s="5"/>
      <c r="AE10685" s="7"/>
      <c r="AM10685" s="8"/>
      <c r="AT10685" s="9"/>
      <c r="GM10685" s="12"/>
      <c r="GN10685" s="12"/>
      <c r="GO10685" s="12"/>
      <c r="GP10685" s="12"/>
      <c r="GQ10685" s="12"/>
    </row>
    <row r="10686" spans="9:199" s="1" customFormat="1">
      <c r="I10686" s="3"/>
      <c r="P10686" s="59"/>
      <c r="Q10686" s="59"/>
      <c r="R10686" s="59"/>
      <c r="T10686" s="3"/>
      <c r="U10686" s="5"/>
      <c r="V10686" s="3"/>
      <c r="W10686" s="5"/>
      <c r="AE10686" s="7"/>
      <c r="AM10686" s="8"/>
      <c r="AT10686" s="9"/>
      <c r="GM10686" s="12"/>
      <c r="GN10686" s="12"/>
      <c r="GO10686" s="12"/>
      <c r="GP10686" s="12"/>
      <c r="GQ10686" s="12"/>
    </row>
    <row r="10687" spans="9:199" s="1" customFormat="1">
      <c r="I10687" s="3"/>
      <c r="P10687" s="59"/>
      <c r="Q10687" s="59"/>
      <c r="R10687" s="59"/>
      <c r="T10687" s="3"/>
      <c r="U10687" s="5"/>
      <c r="V10687" s="3"/>
      <c r="W10687" s="5"/>
      <c r="AE10687" s="7"/>
      <c r="AM10687" s="8"/>
      <c r="AT10687" s="9"/>
      <c r="GM10687" s="12"/>
      <c r="GN10687" s="12"/>
      <c r="GO10687" s="12"/>
      <c r="GP10687" s="12"/>
      <c r="GQ10687" s="12"/>
    </row>
    <row r="10688" spans="9:199" s="1" customFormat="1">
      <c r="I10688" s="3"/>
      <c r="P10688" s="59"/>
      <c r="Q10688" s="59"/>
      <c r="R10688" s="59"/>
      <c r="T10688" s="3"/>
      <c r="U10688" s="5"/>
      <c r="V10688" s="3"/>
      <c r="W10688" s="5"/>
      <c r="AE10688" s="7"/>
      <c r="AM10688" s="8"/>
      <c r="AT10688" s="9"/>
      <c r="GM10688" s="12"/>
      <c r="GN10688" s="12"/>
      <c r="GO10688" s="12"/>
      <c r="GP10688" s="12"/>
      <c r="GQ10688" s="12"/>
    </row>
    <row r="10689" spans="9:199" s="1" customFormat="1">
      <c r="I10689" s="3"/>
      <c r="P10689" s="59"/>
      <c r="Q10689" s="59"/>
      <c r="R10689" s="59"/>
      <c r="T10689" s="3"/>
      <c r="U10689" s="5"/>
      <c r="V10689" s="3"/>
      <c r="W10689" s="5"/>
      <c r="AE10689" s="7"/>
      <c r="AM10689" s="8"/>
      <c r="AT10689" s="9"/>
      <c r="GM10689" s="12"/>
      <c r="GN10689" s="12"/>
      <c r="GO10689" s="12"/>
      <c r="GP10689" s="12"/>
      <c r="GQ10689" s="12"/>
    </row>
    <row r="10690" spans="9:199" s="1" customFormat="1">
      <c r="I10690" s="3"/>
      <c r="P10690" s="59"/>
      <c r="Q10690" s="59"/>
      <c r="R10690" s="59"/>
      <c r="T10690" s="3"/>
      <c r="U10690" s="5"/>
      <c r="V10690" s="3"/>
      <c r="W10690" s="5"/>
      <c r="AE10690" s="7"/>
      <c r="AM10690" s="8"/>
      <c r="AT10690" s="9"/>
      <c r="GM10690" s="12"/>
      <c r="GN10690" s="12"/>
      <c r="GO10690" s="12"/>
      <c r="GP10690" s="12"/>
      <c r="GQ10690" s="12"/>
    </row>
    <row r="10691" spans="9:199" s="1" customFormat="1">
      <c r="I10691" s="3"/>
      <c r="P10691" s="59"/>
      <c r="Q10691" s="59"/>
      <c r="R10691" s="59"/>
      <c r="T10691" s="3"/>
      <c r="U10691" s="5"/>
      <c r="V10691" s="3"/>
      <c r="W10691" s="5"/>
      <c r="AE10691" s="7"/>
      <c r="AM10691" s="8"/>
      <c r="AT10691" s="9"/>
      <c r="GM10691" s="12"/>
      <c r="GN10691" s="12"/>
      <c r="GO10691" s="12"/>
      <c r="GP10691" s="12"/>
      <c r="GQ10691" s="12"/>
    </row>
    <row r="10692" spans="9:199" s="1" customFormat="1">
      <c r="I10692" s="3"/>
      <c r="P10692" s="59"/>
      <c r="Q10692" s="59"/>
      <c r="R10692" s="59"/>
      <c r="T10692" s="3"/>
      <c r="U10692" s="5"/>
      <c r="V10692" s="3"/>
      <c r="W10692" s="5"/>
      <c r="AE10692" s="7"/>
      <c r="AM10692" s="8"/>
      <c r="AT10692" s="9"/>
      <c r="GM10692" s="12"/>
      <c r="GN10692" s="12"/>
      <c r="GO10692" s="12"/>
      <c r="GP10692" s="12"/>
      <c r="GQ10692" s="12"/>
    </row>
    <row r="10693" spans="9:199" s="1" customFormat="1">
      <c r="I10693" s="3"/>
      <c r="P10693" s="59"/>
      <c r="Q10693" s="59"/>
      <c r="R10693" s="59"/>
      <c r="T10693" s="3"/>
      <c r="U10693" s="5"/>
      <c r="V10693" s="3"/>
      <c r="W10693" s="5"/>
      <c r="AE10693" s="7"/>
      <c r="AM10693" s="8"/>
      <c r="AT10693" s="9"/>
      <c r="GM10693" s="12"/>
      <c r="GN10693" s="12"/>
      <c r="GO10693" s="12"/>
      <c r="GP10693" s="12"/>
      <c r="GQ10693" s="12"/>
    </row>
    <row r="10694" spans="9:199" s="1" customFormat="1">
      <c r="I10694" s="3"/>
      <c r="P10694" s="59"/>
      <c r="Q10694" s="59"/>
      <c r="R10694" s="59"/>
      <c r="T10694" s="3"/>
      <c r="U10694" s="5"/>
      <c r="V10694" s="3"/>
      <c r="W10694" s="5"/>
      <c r="AE10694" s="7"/>
      <c r="AM10694" s="8"/>
      <c r="AT10694" s="9"/>
      <c r="GM10694" s="12"/>
      <c r="GN10694" s="12"/>
      <c r="GO10694" s="12"/>
      <c r="GP10694" s="12"/>
      <c r="GQ10694" s="12"/>
    </row>
    <row r="10695" spans="9:199" s="1" customFormat="1">
      <c r="I10695" s="3"/>
      <c r="P10695" s="59"/>
      <c r="Q10695" s="59"/>
      <c r="R10695" s="59"/>
      <c r="T10695" s="3"/>
      <c r="U10695" s="5"/>
      <c r="V10695" s="3"/>
      <c r="W10695" s="5"/>
      <c r="AE10695" s="7"/>
      <c r="AM10695" s="8"/>
      <c r="AT10695" s="9"/>
      <c r="GM10695" s="12"/>
      <c r="GN10695" s="12"/>
      <c r="GO10695" s="12"/>
      <c r="GP10695" s="12"/>
      <c r="GQ10695" s="12"/>
    </row>
    <row r="10696" spans="9:199" s="1" customFormat="1">
      <c r="I10696" s="3"/>
      <c r="P10696" s="59"/>
      <c r="Q10696" s="59"/>
      <c r="R10696" s="59"/>
      <c r="T10696" s="3"/>
      <c r="U10696" s="5"/>
      <c r="V10696" s="3"/>
      <c r="W10696" s="5"/>
      <c r="AE10696" s="7"/>
      <c r="AM10696" s="8"/>
      <c r="AT10696" s="9"/>
      <c r="GM10696" s="12"/>
      <c r="GN10696" s="12"/>
      <c r="GO10696" s="12"/>
      <c r="GP10696" s="12"/>
      <c r="GQ10696" s="12"/>
    </row>
    <row r="10697" spans="9:199" s="1" customFormat="1">
      <c r="I10697" s="3"/>
      <c r="P10697" s="59"/>
      <c r="Q10697" s="59"/>
      <c r="R10697" s="59"/>
      <c r="T10697" s="3"/>
      <c r="U10697" s="5"/>
      <c r="V10697" s="3"/>
      <c r="W10697" s="5"/>
      <c r="AE10697" s="7"/>
      <c r="AM10697" s="8"/>
      <c r="AT10697" s="9"/>
      <c r="GM10697" s="12"/>
      <c r="GN10697" s="12"/>
      <c r="GO10697" s="12"/>
      <c r="GP10697" s="12"/>
      <c r="GQ10697" s="12"/>
    </row>
    <row r="10698" spans="9:199" s="1" customFormat="1">
      <c r="I10698" s="3"/>
      <c r="P10698" s="59"/>
      <c r="Q10698" s="59"/>
      <c r="R10698" s="59"/>
      <c r="T10698" s="3"/>
      <c r="U10698" s="5"/>
      <c r="V10698" s="3"/>
      <c r="W10698" s="5"/>
      <c r="AE10698" s="7"/>
      <c r="AM10698" s="8"/>
      <c r="AT10698" s="9"/>
      <c r="GM10698" s="12"/>
      <c r="GN10698" s="12"/>
      <c r="GO10698" s="12"/>
      <c r="GP10698" s="12"/>
      <c r="GQ10698" s="12"/>
    </row>
    <row r="10699" spans="9:199" s="1" customFormat="1">
      <c r="I10699" s="3"/>
      <c r="P10699" s="59"/>
      <c r="Q10699" s="59"/>
      <c r="R10699" s="59"/>
      <c r="T10699" s="3"/>
      <c r="U10699" s="5"/>
      <c r="V10699" s="3"/>
      <c r="W10699" s="5"/>
      <c r="AE10699" s="7"/>
      <c r="AM10699" s="8"/>
      <c r="AT10699" s="9"/>
      <c r="GM10699" s="12"/>
      <c r="GN10699" s="12"/>
      <c r="GO10699" s="12"/>
      <c r="GP10699" s="12"/>
      <c r="GQ10699" s="12"/>
    </row>
    <row r="10700" spans="9:199" s="1" customFormat="1">
      <c r="I10700" s="3"/>
      <c r="P10700" s="59"/>
      <c r="Q10700" s="59"/>
      <c r="R10700" s="59"/>
      <c r="T10700" s="3"/>
      <c r="U10700" s="5"/>
      <c r="V10700" s="3"/>
      <c r="W10700" s="5"/>
      <c r="AE10700" s="7"/>
      <c r="AM10700" s="8"/>
      <c r="AT10700" s="9"/>
      <c r="GM10700" s="12"/>
      <c r="GN10700" s="12"/>
      <c r="GO10700" s="12"/>
      <c r="GP10700" s="12"/>
      <c r="GQ10700" s="12"/>
    </row>
    <row r="10701" spans="9:199" s="1" customFormat="1">
      <c r="I10701" s="3"/>
      <c r="P10701" s="59"/>
      <c r="Q10701" s="59"/>
      <c r="R10701" s="59"/>
      <c r="T10701" s="3"/>
      <c r="U10701" s="5"/>
      <c r="V10701" s="3"/>
      <c r="W10701" s="5"/>
      <c r="AE10701" s="7"/>
      <c r="AM10701" s="8"/>
      <c r="AT10701" s="9"/>
      <c r="GM10701" s="12"/>
      <c r="GN10701" s="12"/>
      <c r="GO10701" s="12"/>
      <c r="GP10701" s="12"/>
      <c r="GQ10701" s="12"/>
    </row>
    <row r="10702" spans="9:199" s="1" customFormat="1">
      <c r="I10702" s="3"/>
      <c r="P10702" s="59"/>
      <c r="Q10702" s="59"/>
      <c r="R10702" s="59"/>
      <c r="T10702" s="3"/>
      <c r="U10702" s="5"/>
      <c r="V10702" s="3"/>
      <c r="W10702" s="5"/>
      <c r="AE10702" s="7"/>
      <c r="AM10702" s="8"/>
      <c r="AT10702" s="9"/>
      <c r="GM10702" s="12"/>
      <c r="GN10702" s="12"/>
      <c r="GO10702" s="12"/>
      <c r="GP10702" s="12"/>
      <c r="GQ10702" s="12"/>
    </row>
    <row r="10703" spans="9:199" s="1" customFormat="1">
      <c r="I10703" s="3"/>
      <c r="P10703" s="59"/>
      <c r="Q10703" s="59"/>
      <c r="R10703" s="59"/>
      <c r="T10703" s="3"/>
      <c r="U10703" s="5"/>
      <c r="V10703" s="3"/>
      <c r="W10703" s="5"/>
      <c r="AE10703" s="7"/>
      <c r="AM10703" s="8"/>
      <c r="AT10703" s="9"/>
      <c r="GM10703" s="12"/>
      <c r="GN10703" s="12"/>
      <c r="GO10703" s="12"/>
      <c r="GP10703" s="12"/>
      <c r="GQ10703" s="12"/>
    </row>
    <row r="10704" spans="9:199" s="1" customFormat="1">
      <c r="I10704" s="3"/>
      <c r="P10704" s="59"/>
      <c r="Q10704" s="59"/>
      <c r="R10704" s="59"/>
      <c r="T10704" s="3"/>
      <c r="U10704" s="5"/>
      <c r="V10704" s="3"/>
      <c r="W10704" s="5"/>
      <c r="AE10704" s="7"/>
      <c r="AM10704" s="8"/>
      <c r="AT10704" s="9"/>
      <c r="GM10704" s="12"/>
      <c r="GN10704" s="12"/>
      <c r="GO10704" s="12"/>
      <c r="GP10704" s="12"/>
      <c r="GQ10704" s="12"/>
    </row>
    <row r="10705" spans="9:199" s="1" customFormat="1">
      <c r="I10705" s="3"/>
      <c r="P10705" s="59"/>
      <c r="Q10705" s="59"/>
      <c r="R10705" s="59"/>
      <c r="T10705" s="3"/>
      <c r="U10705" s="5"/>
      <c r="V10705" s="3"/>
      <c r="W10705" s="5"/>
      <c r="AE10705" s="7"/>
      <c r="AM10705" s="8"/>
      <c r="AT10705" s="9"/>
      <c r="GM10705" s="12"/>
      <c r="GN10705" s="12"/>
      <c r="GO10705" s="12"/>
      <c r="GP10705" s="12"/>
      <c r="GQ10705" s="12"/>
    </row>
    <row r="10706" spans="9:199" s="1" customFormat="1">
      <c r="I10706" s="3"/>
      <c r="P10706" s="59"/>
      <c r="Q10706" s="59"/>
      <c r="R10706" s="59"/>
      <c r="T10706" s="3"/>
      <c r="U10706" s="5"/>
      <c r="V10706" s="3"/>
      <c r="W10706" s="5"/>
      <c r="AE10706" s="7"/>
      <c r="AM10706" s="8"/>
      <c r="AT10706" s="9"/>
      <c r="GM10706" s="12"/>
      <c r="GN10706" s="12"/>
      <c r="GO10706" s="12"/>
      <c r="GP10706" s="12"/>
      <c r="GQ10706" s="12"/>
    </row>
    <row r="10707" spans="9:199" s="1" customFormat="1">
      <c r="I10707" s="3"/>
      <c r="P10707" s="59"/>
      <c r="Q10707" s="59"/>
      <c r="R10707" s="59"/>
      <c r="T10707" s="3"/>
      <c r="U10707" s="5"/>
      <c r="V10707" s="3"/>
      <c r="W10707" s="5"/>
      <c r="AE10707" s="7"/>
      <c r="AM10707" s="8"/>
      <c r="AT10707" s="9"/>
      <c r="GM10707" s="12"/>
      <c r="GN10707" s="12"/>
      <c r="GO10707" s="12"/>
      <c r="GP10707" s="12"/>
      <c r="GQ10707" s="12"/>
    </row>
    <row r="10708" spans="9:199" s="1" customFormat="1">
      <c r="I10708" s="3"/>
      <c r="P10708" s="59"/>
      <c r="Q10708" s="59"/>
      <c r="R10708" s="59"/>
      <c r="T10708" s="3"/>
      <c r="U10708" s="5"/>
      <c r="V10708" s="3"/>
      <c r="W10708" s="5"/>
      <c r="AE10708" s="7"/>
      <c r="AM10708" s="8"/>
      <c r="AT10708" s="9"/>
      <c r="GM10708" s="12"/>
      <c r="GN10708" s="12"/>
      <c r="GO10708" s="12"/>
      <c r="GP10708" s="12"/>
      <c r="GQ10708" s="12"/>
    </row>
    <row r="10709" spans="9:199" s="1" customFormat="1">
      <c r="I10709" s="3"/>
      <c r="P10709" s="59"/>
      <c r="Q10709" s="59"/>
      <c r="R10709" s="59"/>
      <c r="T10709" s="3"/>
      <c r="U10709" s="5"/>
      <c r="V10709" s="3"/>
      <c r="W10709" s="5"/>
      <c r="AE10709" s="7"/>
      <c r="AM10709" s="8"/>
      <c r="AT10709" s="9"/>
      <c r="GM10709" s="12"/>
      <c r="GN10709" s="12"/>
      <c r="GO10709" s="12"/>
      <c r="GP10709" s="12"/>
      <c r="GQ10709" s="12"/>
    </row>
    <row r="10710" spans="9:199" s="1" customFormat="1">
      <c r="I10710" s="3"/>
      <c r="P10710" s="59"/>
      <c r="Q10710" s="59"/>
      <c r="R10710" s="59"/>
      <c r="T10710" s="3"/>
      <c r="U10710" s="5"/>
      <c r="V10710" s="3"/>
      <c r="W10710" s="5"/>
      <c r="AE10710" s="7"/>
      <c r="AM10710" s="8"/>
      <c r="AT10710" s="9"/>
      <c r="GM10710" s="12"/>
      <c r="GN10710" s="12"/>
      <c r="GO10710" s="12"/>
      <c r="GP10710" s="12"/>
      <c r="GQ10710" s="12"/>
    </row>
    <row r="10711" spans="9:199" s="1" customFormat="1">
      <c r="I10711" s="3"/>
      <c r="P10711" s="59"/>
      <c r="Q10711" s="59"/>
      <c r="R10711" s="59"/>
      <c r="T10711" s="3"/>
      <c r="U10711" s="5"/>
      <c r="V10711" s="3"/>
      <c r="W10711" s="5"/>
      <c r="AE10711" s="7"/>
      <c r="AM10711" s="8"/>
      <c r="AT10711" s="9"/>
      <c r="GM10711" s="12"/>
      <c r="GN10711" s="12"/>
      <c r="GO10711" s="12"/>
      <c r="GP10711" s="12"/>
      <c r="GQ10711" s="12"/>
    </row>
    <row r="10712" spans="9:199" s="1" customFormat="1">
      <c r="I10712" s="3"/>
      <c r="P10712" s="59"/>
      <c r="Q10712" s="59"/>
      <c r="R10712" s="59"/>
      <c r="T10712" s="3"/>
      <c r="U10712" s="5"/>
      <c r="V10712" s="3"/>
      <c r="W10712" s="5"/>
      <c r="AE10712" s="7"/>
      <c r="AM10712" s="8"/>
      <c r="AT10712" s="9"/>
      <c r="GM10712" s="12"/>
      <c r="GN10712" s="12"/>
      <c r="GO10712" s="12"/>
      <c r="GP10712" s="12"/>
      <c r="GQ10712" s="12"/>
    </row>
    <row r="10713" spans="9:199" s="1" customFormat="1">
      <c r="I10713" s="3"/>
      <c r="P10713" s="59"/>
      <c r="Q10713" s="59"/>
      <c r="R10713" s="59"/>
      <c r="T10713" s="3"/>
      <c r="U10713" s="5"/>
      <c r="V10713" s="3"/>
      <c r="W10713" s="5"/>
      <c r="AE10713" s="7"/>
      <c r="AM10713" s="8"/>
      <c r="AT10713" s="9"/>
      <c r="GM10713" s="12"/>
      <c r="GN10713" s="12"/>
      <c r="GO10713" s="12"/>
      <c r="GP10713" s="12"/>
      <c r="GQ10713" s="12"/>
    </row>
    <row r="10714" spans="9:199" s="1" customFormat="1">
      <c r="I10714" s="3"/>
      <c r="P10714" s="59"/>
      <c r="Q10714" s="59"/>
      <c r="R10714" s="59"/>
      <c r="T10714" s="3"/>
      <c r="U10714" s="5"/>
      <c r="V10714" s="3"/>
      <c r="W10714" s="5"/>
      <c r="AE10714" s="7"/>
      <c r="AM10714" s="8"/>
      <c r="AT10714" s="9"/>
      <c r="GM10714" s="12"/>
      <c r="GN10714" s="12"/>
      <c r="GO10714" s="12"/>
      <c r="GP10714" s="12"/>
      <c r="GQ10714" s="12"/>
    </row>
    <row r="10715" spans="9:199" s="1" customFormat="1">
      <c r="I10715" s="3"/>
      <c r="P10715" s="59"/>
      <c r="Q10715" s="59"/>
      <c r="R10715" s="59"/>
      <c r="T10715" s="3"/>
      <c r="U10715" s="5"/>
      <c r="V10715" s="3"/>
      <c r="W10715" s="5"/>
      <c r="AE10715" s="7"/>
      <c r="AM10715" s="8"/>
      <c r="AT10715" s="9"/>
      <c r="GM10715" s="12"/>
      <c r="GN10715" s="12"/>
      <c r="GO10715" s="12"/>
      <c r="GP10715" s="12"/>
      <c r="GQ10715" s="12"/>
    </row>
    <row r="10716" spans="9:199" s="1" customFormat="1">
      <c r="I10716" s="3"/>
      <c r="P10716" s="59"/>
      <c r="Q10716" s="59"/>
      <c r="R10716" s="59"/>
      <c r="T10716" s="3"/>
      <c r="U10716" s="5"/>
      <c r="V10716" s="3"/>
      <c r="W10716" s="5"/>
      <c r="AE10716" s="7"/>
      <c r="AM10716" s="8"/>
      <c r="AT10716" s="9"/>
      <c r="GM10716" s="12"/>
      <c r="GN10716" s="12"/>
      <c r="GO10716" s="12"/>
      <c r="GP10716" s="12"/>
      <c r="GQ10716" s="12"/>
    </row>
    <row r="10717" spans="9:199" s="1" customFormat="1">
      <c r="I10717" s="3"/>
      <c r="P10717" s="59"/>
      <c r="Q10717" s="59"/>
      <c r="R10717" s="59"/>
      <c r="T10717" s="3"/>
      <c r="U10717" s="5"/>
      <c r="V10717" s="3"/>
      <c r="W10717" s="5"/>
      <c r="AE10717" s="7"/>
      <c r="AM10717" s="8"/>
      <c r="AT10717" s="9"/>
      <c r="GM10717" s="12"/>
      <c r="GN10717" s="12"/>
      <c r="GO10717" s="12"/>
      <c r="GP10717" s="12"/>
      <c r="GQ10717" s="12"/>
    </row>
    <row r="10718" spans="9:199" s="1" customFormat="1">
      <c r="I10718" s="3"/>
      <c r="P10718" s="59"/>
      <c r="Q10718" s="59"/>
      <c r="R10718" s="59"/>
      <c r="T10718" s="3"/>
      <c r="U10718" s="5"/>
      <c r="V10718" s="3"/>
      <c r="W10718" s="5"/>
      <c r="AE10718" s="7"/>
      <c r="AM10718" s="8"/>
      <c r="AT10718" s="9"/>
      <c r="GM10718" s="12"/>
      <c r="GN10718" s="12"/>
      <c r="GO10718" s="12"/>
      <c r="GP10718" s="12"/>
      <c r="GQ10718" s="12"/>
    </row>
    <row r="10719" spans="9:199" s="1" customFormat="1">
      <c r="I10719" s="3"/>
      <c r="P10719" s="59"/>
      <c r="Q10719" s="59"/>
      <c r="R10719" s="59"/>
      <c r="T10719" s="3"/>
      <c r="U10719" s="5"/>
      <c r="V10719" s="3"/>
      <c r="W10719" s="5"/>
      <c r="AE10719" s="7"/>
      <c r="AM10719" s="8"/>
      <c r="AT10719" s="9"/>
      <c r="GM10719" s="12"/>
      <c r="GN10719" s="12"/>
      <c r="GO10719" s="12"/>
      <c r="GP10719" s="12"/>
      <c r="GQ10719" s="12"/>
    </row>
    <row r="10720" spans="9:199" s="1" customFormat="1">
      <c r="I10720" s="3"/>
      <c r="P10720" s="59"/>
      <c r="Q10720" s="59"/>
      <c r="R10720" s="59"/>
      <c r="T10720" s="3"/>
      <c r="U10720" s="5"/>
      <c r="V10720" s="3"/>
      <c r="W10720" s="5"/>
      <c r="AE10720" s="7"/>
      <c r="AM10720" s="8"/>
      <c r="AT10720" s="9"/>
      <c r="GM10720" s="12"/>
      <c r="GN10720" s="12"/>
      <c r="GO10720" s="12"/>
      <c r="GP10720" s="12"/>
      <c r="GQ10720" s="12"/>
    </row>
    <row r="10721" spans="9:199" s="1" customFormat="1">
      <c r="I10721" s="3"/>
      <c r="P10721" s="59"/>
      <c r="Q10721" s="59"/>
      <c r="R10721" s="59"/>
      <c r="T10721" s="3"/>
      <c r="U10721" s="5"/>
      <c r="V10721" s="3"/>
      <c r="W10721" s="5"/>
      <c r="AE10721" s="7"/>
      <c r="AM10721" s="8"/>
      <c r="AT10721" s="9"/>
      <c r="GM10721" s="12"/>
      <c r="GN10721" s="12"/>
      <c r="GO10721" s="12"/>
      <c r="GP10721" s="12"/>
      <c r="GQ10721" s="12"/>
    </row>
    <row r="10722" spans="9:199" s="1" customFormat="1">
      <c r="I10722" s="3"/>
      <c r="P10722" s="59"/>
      <c r="Q10722" s="59"/>
      <c r="R10722" s="59"/>
      <c r="T10722" s="3"/>
      <c r="U10722" s="5"/>
      <c r="V10722" s="3"/>
      <c r="W10722" s="5"/>
      <c r="AE10722" s="7"/>
      <c r="AM10722" s="8"/>
      <c r="AT10722" s="9"/>
      <c r="GM10722" s="12"/>
      <c r="GN10722" s="12"/>
      <c r="GO10722" s="12"/>
      <c r="GP10722" s="12"/>
      <c r="GQ10722" s="12"/>
    </row>
    <row r="10723" spans="9:199" s="1" customFormat="1">
      <c r="I10723" s="3"/>
      <c r="P10723" s="59"/>
      <c r="Q10723" s="59"/>
      <c r="R10723" s="59"/>
      <c r="T10723" s="3"/>
      <c r="U10723" s="5"/>
      <c r="V10723" s="3"/>
      <c r="W10723" s="5"/>
      <c r="AE10723" s="7"/>
      <c r="AM10723" s="8"/>
      <c r="AT10723" s="9"/>
      <c r="GM10723" s="12"/>
      <c r="GN10723" s="12"/>
      <c r="GO10723" s="12"/>
      <c r="GP10723" s="12"/>
      <c r="GQ10723" s="12"/>
    </row>
    <row r="10724" spans="9:199" s="1" customFormat="1">
      <c r="I10724" s="3"/>
      <c r="P10724" s="59"/>
      <c r="Q10724" s="59"/>
      <c r="R10724" s="59"/>
      <c r="T10724" s="3"/>
      <c r="U10724" s="5"/>
      <c r="V10724" s="3"/>
      <c r="W10724" s="5"/>
      <c r="AE10724" s="7"/>
      <c r="AM10724" s="8"/>
      <c r="AT10724" s="9"/>
      <c r="GM10724" s="12"/>
      <c r="GN10724" s="12"/>
      <c r="GO10724" s="12"/>
      <c r="GP10724" s="12"/>
      <c r="GQ10724" s="12"/>
    </row>
    <row r="10725" spans="9:199" s="1" customFormat="1">
      <c r="I10725" s="3"/>
      <c r="P10725" s="59"/>
      <c r="Q10725" s="59"/>
      <c r="R10725" s="59"/>
      <c r="T10725" s="3"/>
      <c r="U10725" s="5"/>
      <c r="V10725" s="3"/>
      <c r="W10725" s="5"/>
      <c r="AE10725" s="7"/>
      <c r="AM10725" s="8"/>
      <c r="AT10725" s="9"/>
      <c r="GM10725" s="12"/>
      <c r="GN10725" s="12"/>
      <c r="GO10725" s="12"/>
      <c r="GP10725" s="12"/>
      <c r="GQ10725" s="12"/>
    </row>
    <row r="10726" spans="9:199" s="1" customFormat="1">
      <c r="I10726" s="3"/>
      <c r="P10726" s="59"/>
      <c r="Q10726" s="59"/>
      <c r="R10726" s="59"/>
      <c r="T10726" s="3"/>
      <c r="U10726" s="5"/>
      <c r="V10726" s="3"/>
      <c r="W10726" s="5"/>
      <c r="AE10726" s="7"/>
      <c r="AM10726" s="8"/>
      <c r="AT10726" s="9"/>
      <c r="GM10726" s="12"/>
      <c r="GN10726" s="12"/>
      <c r="GO10726" s="12"/>
      <c r="GP10726" s="12"/>
      <c r="GQ10726" s="12"/>
    </row>
    <row r="10727" spans="9:199" s="1" customFormat="1">
      <c r="I10727" s="3"/>
      <c r="P10727" s="59"/>
      <c r="Q10727" s="59"/>
      <c r="R10727" s="59"/>
      <c r="T10727" s="3"/>
      <c r="U10727" s="5"/>
      <c r="V10727" s="3"/>
      <c r="W10727" s="5"/>
      <c r="AE10727" s="7"/>
      <c r="AM10727" s="8"/>
      <c r="AT10727" s="9"/>
      <c r="GM10727" s="12"/>
      <c r="GN10727" s="12"/>
      <c r="GO10727" s="12"/>
      <c r="GP10727" s="12"/>
      <c r="GQ10727" s="12"/>
    </row>
    <row r="10728" spans="9:199" s="1" customFormat="1">
      <c r="I10728" s="3"/>
      <c r="P10728" s="59"/>
      <c r="Q10728" s="59"/>
      <c r="R10728" s="59"/>
      <c r="T10728" s="3"/>
      <c r="U10728" s="5"/>
      <c r="V10728" s="3"/>
      <c r="W10728" s="5"/>
      <c r="AE10728" s="7"/>
      <c r="AM10728" s="8"/>
      <c r="AT10728" s="9"/>
      <c r="GM10728" s="12"/>
      <c r="GN10728" s="12"/>
      <c r="GO10728" s="12"/>
      <c r="GP10728" s="12"/>
      <c r="GQ10728" s="12"/>
    </row>
    <row r="10729" spans="9:199" s="1" customFormat="1">
      <c r="I10729" s="3"/>
      <c r="P10729" s="59"/>
      <c r="Q10729" s="59"/>
      <c r="R10729" s="59"/>
      <c r="T10729" s="3"/>
      <c r="U10729" s="5"/>
      <c r="V10729" s="3"/>
      <c r="W10729" s="5"/>
      <c r="AE10729" s="7"/>
      <c r="AM10729" s="8"/>
      <c r="AT10729" s="9"/>
      <c r="GM10729" s="12"/>
      <c r="GN10729" s="12"/>
      <c r="GO10729" s="12"/>
      <c r="GP10729" s="12"/>
      <c r="GQ10729" s="12"/>
    </row>
    <row r="10730" spans="9:199" s="1" customFormat="1">
      <c r="I10730" s="3"/>
      <c r="P10730" s="59"/>
      <c r="Q10730" s="59"/>
      <c r="R10730" s="59"/>
      <c r="T10730" s="3"/>
      <c r="U10730" s="5"/>
      <c r="V10730" s="3"/>
      <c r="W10730" s="5"/>
      <c r="AE10730" s="7"/>
      <c r="AM10730" s="8"/>
      <c r="AT10730" s="9"/>
      <c r="GM10730" s="12"/>
      <c r="GN10730" s="12"/>
      <c r="GO10730" s="12"/>
      <c r="GP10730" s="12"/>
      <c r="GQ10730" s="12"/>
    </row>
    <row r="10731" spans="9:199" s="1" customFormat="1">
      <c r="I10731" s="3"/>
      <c r="P10731" s="59"/>
      <c r="Q10731" s="59"/>
      <c r="R10731" s="59"/>
      <c r="T10731" s="3"/>
      <c r="U10731" s="5"/>
      <c r="V10731" s="3"/>
      <c r="W10731" s="5"/>
      <c r="AE10731" s="7"/>
      <c r="AM10731" s="8"/>
      <c r="AT10731" s="9"/>
      <c r="GM10731" s="12"/>
      <c r="GN10731" s="12"/>
      <c r="GO10731" s="12"/>
      <c r="GP10731" s="12"/>
      <c r="GQ10731" s="12"/>
    </row>
    <row r="10732" spans="9:199" s="1" customFormat="1">
      <c r="I10732" s="3"/>
      <c r="P10732" s="59"/>
      <c r="Q10732" s="59"/>
      <c r="R10732" s="59"/>
      <c r="T10732" s="3"/>
      <c r="U10732" s="5"/>
      <c r="V10732" s="3"/>
      <c r="W10732" s="5"/>
      <c r="AE10732" s="7"/>
      <c r="AM10732" s="8"/>
      <c r="AT10732" s="9"/>
      <c r="GM10732" s="12"/>
      <c r="GN10732" s="12"/>
      <c r="GO10732" s="12"/>
      <c r="GP10732" s="12"/>
      <c r="GQ10732" s="12"/>
    </row>
    <row r="10733" spans="9:199" s="1" customFormat="1">
      <c r="I10733" s="3"/>
      <c r="P10733" s="59"/>
      <c r="Q10733" s="59"/>
      <c r="R10733" s="59"/>
      <c r="T10733" s="3"/>
      <c r="U10733" s="5"/>
      <c r="V10733" s="3"/>
      <c r="W10733" s="5"/>
      <c r="AE10733" s="7"/>
      <c r="AM10733" s="8"/>
      <c r="AT10733" s="9"/>
      <c r="GM10733" s="12"/>
      <c r="GN10733" s="12"/>
      <c r="GO10733" s="12"/>
      <c r="GP10733" s="12"/>
      <c r="GQ10733" s="12"/>
    </row>
    <row r="10734" spans="9:199" s="1" customFormat="1">
      <c r="I10734" s="3"/>
      <c r="P10734" s="59"/>
      <c r="Q10734" s="59"/>
      <c r="R10734" s="59"/>
      <c r="T10734" s="3"/>
      <c r="U10734" s="5"/>
      <c r="V10734" s="3"/>
      <c r="W10734" s="5"/>
      <c r="AE10734" s="7"/>
      <c r="AM10734" s="8"/>
      <c r="AT10734" s="9"/>
      <c r="GM10734" s="12"/>
      <c r="GN10734" s="12"/>
      <c r="GO10734" s="12"/>
      <c r="GP10734" s="12"/>
      <c r="GQ10734" s="12"/>
    </row>
    <row r="10735" spans="9:199" s="1" customFormat="1">
      <c r="I10735" s="3"/>
      <c r="P10735" s="59"/>
      <c r="Q10735" s="59"/>
      <c r="R10735" s="59"/>
      <c r="T10735" s="3"/>
      <c r="U10735" s="5"/>
      <c r="V10735" s="3"/>
      <c r="W10735" s="5"/>
      <c r="AE10735" s="7"/>
      <c r="AM10735" s="8"/>
      <c r="AT10735" s="9"/>
      <c r="GM10735" s="12"/>
      <c r="GN10735" s="12"/>
      <c r="GO10735" s="12"/>
      <c r="GP10735" s="12"/>
      <c r="GQ10735" s="12"/>
    </row>
    <row r="10736" spans="9:199" s="1" customFormat="1">
      <c r="I10736" s="3"/>
      <c r="P10736" s="59"/>
      <c r="Q10736" s="59"/>
      <c r="R10736" s="59"/>
      <c r="T10736" s="3"/>
      <c r="U10736" s="5"/>
      <c r="V10736" s="3"/>
      <c r="W10736" s="5"/>
      <c r="AE10736" s="7"/>
      <c r="AM10736" s="8"/>
      <c r="AT10736" s="9"/>
      <c r="GM10736" s="12"/>
      <c r="GN10736" s="12"/>
      <c r="GO10736" s="12"/>
      <c r="GP10736" s="12"/>
      <c r="GQ10736" s="12"/>
    </row>
    <row r="10737" spans="9:199" s="1" customFormat="1">
      <c r="I10737" s="3"/>
      <c r="P10737" s="59"/>
      <c r="Q10737" s="59"/>
      <c r="R10737" s="59"/>
      <c r="T10737" s="3"/>
      <c r="U10737" s="5"/>
      <c r="V10737" s="3"/>
      <c r="W10737" s="5"/>
      <c r="AE10737" s="7"/>
      <c r="AM10737" s="8"/>
      <c r="AT10737" s="9"/>
      <c r="GM10737" s="12"/>
      <c r="GN10737" s="12"/>
      <c r="GO10737" s="12"/>
      <c r="GP10737" s="12"/>
      <c r="GQ10737" s="12"/>
    </row>
    <row r="10738" spans="9:199" s="1" customFormat="1">
      <c r="I10738" s="3"/>
      <c r="P10738" s="59"/>
      <c r="Q10738" s="59"/>
      <c r="R10738" s="59"/>
      <c r="T10738" s="3"/>
      <c r="U10738" s="5"/>
      <c r="V10738" s="3"/>
      <c r="W10738" s="5"/>
      <c r="AE10738" s="7"/>
      <c r="AM10738" s="8"/>
      <c r="AT10738" s="9"/>
      <c r="GM10738" s="12"/>
      <c r="GN10738" s="12"/>
      <c r="GO10738" s="12"/>
      <c r="GP10738" s="12"/>
      <c r="GQ10738" s="12"/>
    </row>
    <row r="10739" spans="9:199" s="1" customFormat="1">
      <c r="I10739" s="3"/>
      <c r="P10739" s="59"/>
      <c r="Q10739" s="59"/>
      <c r="R10739" s="59"/>
      <c r="T10739" s="3"/>
      <c r="U10739" s="5"/>
      <c r="V10739" s="3"/>
      <c r="W10739" s="5"/>
      <c r="AE10739" s="7"/>
      <c r="AM10739" s="8"/>
      <c r="AT10739" s="9"/>
      <c r="GM10739" s="12"/>
      <c r="GN10739" s="12"/>
      <c r="GO10739" s="12"/>
      <c r="GP10739" s="12"/>
      <c r="GQ10739" s="12"/>
    </row>
    <row r="10740" spans="9:199" s="1" customFormat="1">
      <c r="I10740" s="3"/>
      <c r="P10740" s="59"/>
      <c r="Q10740" s="59"/>
      <c r="R10740" s="59"/>
      <c r="T10740" s="3"/>
      <c r="U10740" s="5"/>
      <c r="V10740" s="3"/>
      <c r="W10740" s="5"/>
      <c r="AE10740" s="7"/>
      <c r="AM10740" s="8"/>
      <c r="AT10740" s="9"/>
      <c r="GM10740" s="12"/>
      <c r="GN10740" s="12"/>
      <c r="GO10740" s="12"/>
      <c r="GP10740" s="12"/>
      <c r="GQ10740" s="12"/>
    </row>
    <row r="10741" spans="9:199" s="1" customFormat="1">
      <c r="I10741" s="3"/>
      <c r="P10741" s="59"/>
      <c r="Q10741" s="59"/>
      <c r="R10741" s="59"/>
      <c r="T10741" s="3"/>
      <c r="U10741" s="5"/>
      <c r="V10741" s="3"/>
      <c r="W10741" s="5"/>
      <c r="AE10741" s="7"/>
      <c r="AM10741" s="8"/>
      <c r="AT10741" s="9"/>
      <c r="GM10741" s="12"/>
      <c r="GN10741" s="12"/>
      <c r="GO10741" s="12"/>
      <c r="GP10741" s="12"/>
      <c r="GQ10741" s="12"/>
    </row>
    <row r="10742" spans="9:199" s="1" customFormat="1">
      <c r="I10742" s="3"/>
      <c r="P10742" s="59"/>
      <c r="Q10742" s="59"/>
      <c r="R10742" s="59"/>
      <c r="T10742" s="3"/>
      <c r="U10742" s="5"/>
      <c r="V10742" s="3"/>
      <c r="W10742" s="5"/>
      <c r="AE10742" s="7"/>
      <c r="AM10742" s="8"/>
      <c r="AT10742" s="9"/>
      <c r="GM10742" s="12"/>
      <c r="GN10742" s="12"/>
      <c r="GO10742" s="12"/>
      <c r="GP10742" s="12"/>
      <c r="GQ10742" s="12"/>
    </row>
    <row r="10743" spans="9:199" s="1" customFormat="1">
      <c r="I10743" s="3"/>
      <c r="P10743" s="59"/>
      <c r="Q10743" s="59"/>
      <c r="R10743" s="59"/>
      <c r="T10743" s="3"/>
      <c r="U10743" s="5"/>
      <c r="V10743" s="3"/>
      <c r="W10743" s="5"/>
      <c r="AE10743" s="7"/>
      <c r="AM10743" s="8"/>
      <c r="AT10743" s="9"/>
      <c r="GM10743" s="12"/>
      <c r="GN10743" s="12"/>
      <c r="GO10743" s="12"/>
      <c r="GP10743" s="12"/>
      <c r="GQ10743" s="12"/>
    </row>
    <row r="10744" spans="9:199" s="1" customFormat="1">
      <c r="I10744" s="3"/>
      <c r="P10744" s="59"/>
      <c r="Q10744" s="59"/>
      <c r="R10744" s="59"/>
      <c r="T10744" s="3"/>
      <c r="U10744" s="5"/>
      <c r="V10744" s="3"/>
      <c r="W10744" s="5"/>
      <c r="AE10744" s="7"/>
      <c r="AM10744" s="8"/>
      <c r="AT10744" s="9"/>
      <c r="GM10744" s="12"/>
      <c r="GN10744" s="12"/>
      <c r="GO10744" s="12"/>
      <c r="GP10744" s="12"/>
      <c r="GQ10744" s="12"/>
    </row>
    <row r="10745" spans="9:199" s="1" customFormat="1">
      <c r="I10745" s="3"/>
      <c r="P10745" s="59"/>
      <c r="Q10745" s="59"/>
      <c r="R10745" s="59"/>
      <c r="T10745" s="3"/>
      <c r="U10745" s="5"/>
      <c r="V10745" s="3"/>
      <c r="W10745" s="5"/>
      <c r="AE10745" s="7"/>
      <c r="AM10745" s="8"/>
      <c r="AT10745" s="9"/>
      <c r="GM10745" s="12"/>
      <c r="GN10745" s="12"/>
      <c r="GO10745" s="12"/>
      <c r="GP10745" s="12"/>
      <c r="GQ10745" s="12"/>
    </row>
    <row r="10746" spans="9:199" s="1" customFormat="1">
      <c r="I10746" s="3"/>
      <c r="P10746" s="59"/>
      <c r="Q10746" s="59"/>
      <c r="R10746" s="59"/>
      <c r="T10746" s="3"/>
      <c r="U10746" s="5"/>
      <c r="V10746" s="3"/>
      <c r="W10746" s="5"/>
      <c r="AE10746" s="7"/>
      <c r="AM10746" s="8"/>
      <c r="AT10746" s="9"/>
      <c r="GM10746" s="12"/>
      <c r="GN10746" s="12"/>
      <c r="GO10746" s="12"/>
      <c r="GP10746" s="12"/>
      <c r="GQ10746" s="12"/>
    </row>
    <row r="10747" spans="9:199" s="1" customFormat="1">
      <c r="I10747" s="3"/>
      <c r="P10747" s="59"/>
      <c r="Q10747" s="59"/>
      <c r="R10747" s="59"/>
      <c r="T10747" s="3"/>
      <c r="U10747" s="5"/>
      <c r="V10747" s="3"/>
      <c r="W10747" s="5"/>
      <c r="AE10747" s="7"/>
      <c r="AM10747" s="8"/>
      <c r="AT10747" s="9"/>
      <c r="GM10747" s="12"/>
      <c r="GN10747" s="12"/>
      <c r="GO10747" s="12"/>
      <c r="GP10747" s="12"/>
      <c r="GQ10747" s="12"/>
    </row>
    <row r="10748" spans="9:199" s="1" customFormat="1">
      <c r="I10748" s="3"/>
      <c r="P10748" s="59"/>
      <c r="Q10748" s="59"/>
      <c r="R10748" s="59"/>
      <c r="T10748" s="3"/>
      <c r="U10748" s="5"/>
      <c r="V10748" s="3"/>
      <c r="W10748" s="5"/>
      <c r="AE10748" s="7"/>
      <c r="AM10748" s="8"/>
      <c r="AT10748" s="9"/>
      <c r="GM10748" s="12"/>
      <c r="GN10748" s="12"/>
      <c r="GO10748" s="12"/>
      <c r="GP10748" s="12"/>
      <c r="GQ10748" s="12"/>
    </row>
    <row r="10749" spans="9:199" s="1" customFormat="1">
      <c r="I10749" s="3"/>
      <c r="P10749" s="59"/>
      <c r="Q10749" s="59"/>
      <c r="R10749" s="59"/>
      <c r="T10749" s="3"/>
      <c r="U10749" s="5"/>
      <c r="V10749" s="3"/>
      <c r="W10749" s="5"/>
      <c r="AE10749" s="7"/>
      <c r="AM10749" s="8"/>
      <c r="AT10749" s="9"/>
      <c r="GM10749" s="12"/>
      <c r="GN10749" s="12"/>
      <c r="GO10749" s="12"/>
      <c r="GP10749" s="12"/>
      <c r="GQ10749" s="12"/>
    </row>
    <row r="10750" spans="9:199" s="1" customFormat="1">
      <c r="I10750" s="3"/>
      <c r="P10750" s="59"/>
      <c r="Q10750" s="59"/>
      <c r="R10750" s="59"/>
      <c r="T10750" s="3"/>
      <c r="U10750" s="5"/>
      <c r="V10750" s="3"/>
      <c r="W10750" s="5"/>
      <c r="AE10750" s="7"/>
      <c r="AM10750" s="8"/>
      <c r="AT10750" s="9"/>
      <c r="GM10750" s="12"/>
      <c r="GN10750" s="12"/>
      <c r="GO10750" s="12"/>
      <c r="GP10750" s="12"/>
      <c r="GQ10750" s="12"/>
    </row>
    <row r="10751" spans="9:199" s="1" customFormat="1">
      <c r="I10751" s="3"/>
      <c r="P10751" s="59"/>
      <c r="Q10751" s="59"/>
      <c r="R10751" s="59"/>
      <c r="T10751" s="3"/>
      <c r="U10751" s="5"/>
      <c r="V10751" s="3"/>
      <c r="W10751" s="5"/>
      <c r="AE10751" s="7"/>
      <c r="AM10751" s="8"/>
      <c r="AT10751" s="9"/>
      <c r="GM10751" s="12"/>
      <c r="GN10751" s="12"/>
      <c r="GO10751" s="12"/>
      <c r="GP10751" s="12"/>
      <c r="GQ10751" s="12"/>
    </row>
    <row r="10752" spans="9:199" s="1" customFormat="1">
      <c r="I10752" s="3"/>
      <c r="P10752" s="59"/>
      <c r="Q10752" s="59"/>
      <c r="R10752" s="59"/>
      <c r="T10752" s="3"/>
      <c r="U10752" s="5"/>
      <c r="V10752" s="3"/>
      <c r="W10752" s="5"/>
      <c r="AE10752" s="7"/>
      <c r="AM10752" s="8"/>
      <c r="AT10752" s="9"/>
      <c r="GM10752" s="12"/>
      <c r="GN10752" s="12"/>
      <c r="GO10752" s="12"/>
      <c r="GP10752" s="12"/>
      <c r="GQ10752" s="12"/>
    </row>
    <row r="10753" spans="9:199" s="1" customFormat="1">
      <c r="I10753" s="3"/>
      <c r="P10753" s="59"/>
      <c r="Q10753" s="59"/>
      <c r="R10753" s="59"/>
      <c r="T10753" s="3"/>
      <c r="U10753" s="5"/>
      <c r="V10753" s="3"/>
      <c r="W10753" s="5"/>
      <c r="AE10753" s="7"/>
      <c r="AM10753" s="8"/>
      <c r="AT10753" s="9"/>
      <c r="GM10753" s="12"/>
      <c r="GN10753" s="12"/>
      <c r="GO10753" s="12"/>
      <c r="GP10753" s="12"/>
      <c r="GQ10753" s="12"/>
    </row>
    <row r="10754" spans="9:199" s="1" customFormat="1">
      <c r="I10754" s="3"/>
      <c r="P10754" s="59"/>
      <c r="Q10754" s="59"/>
      <c r="R10754" s="59"/>
      <c r="T10754" s="3"/>
      <c r="U10754" s="5"/>
      <c r="V10754" s="3"/>
      <c r="W10754" s="5"/>
      <c r="AE10754" s="7"/>
      <c r="AM10754" s="8"/>
      <c r="AT10754" s="9"/>
      <c r="GM10754" s="12"/>
      <c r="GN10754" s="12"/>
      <c r="GO10754" s="12"/>
      <c r="GP10754" s="12"/>
      <c r="GQ10754" s="12"/>
    </row>
    <row r="10755" spans="9:199" s="1" customFormat="1">
      <c r="I10755" s="3"/>
      <c r="P10755" s="59"/>
      <c r="Q10755" s="59"/>
      <c r="R10755" s="59"/>
      <c r="T10755" s="3"/>
      <c r="U10755" s="5"/>
      <c r="V10755" s="3"/>
      <c r="W10755" s="5"/>
      <c r="AE10755" s="7"/>
      <c r="AM10755" s="8"/>
      <c r="AT10755" s="9"/>
      <c r="GM10755" s="12"/>
      <c r="GN10755" s="12"/>
      <c r="GO10755" s="12"/>
      <c r="GP10755" s="12"/>
      <c r="GQ10755" s="12"/>
    </row>
    <row r="10756" spans="9:199" s="1" customFormat="1">
      <c r="I10756" s="3"/>
      <c r="P10756" s="59"/>
      <c r="Q10756" s="59"/>
      <c r="R10756" s="59"/>
      <c r="T10756" s="3"/>
      <c r="U10756" s="5"/>
      <c r="V10756" s="3"/>
      <c r="W10756" s="5"/>
      <c r="AE10756" s="7"/>
      <c r="AM10756" s="8"/>
      <c r="AT10756" s="9"/>
      <c r="GM10756" s="12"/>
      <c r="GN10756" s="12"/>
      <c r="GO10756" s="12"/>
      <c r="GP10756" s="12"/>
      <c r="GQ10756" s="12"/>
    </row>
    <row r="10757" spans="9:199" s="1" customFormat="1">
      <c r="I10757" s="3"/>
      <c r="P10757" s="59"/>
      <c r="Q10757" s="59"/>
      <c r="R10757" s="59"/>
      <c r="T10757" s="3"/>
      <c r="U10757" s="5"/>
      <c r="V10757" s="3"/>
      <c r="W10757" s="5"/>
      <c r="AE10757" s="7"/>
      <c r="AM10757" s="8"/>
      <c r="AT10757" s="9"/>
      <c r="GM10757" s="12"/>
      <c r="GN10757" s="12"/>
      <c r="GO10757" s="12"/>
      <c r="GP10757" s="12"/>
      <c r="GQ10757" s="12"/>
    </row>
    <row r="10758" spans="9:199" s="1" customFormat="1">
      <c r="I10758" s="3"/>
      <c r="P10758" s="59"/>
      <c r="Q10758" s="59"/>
      <c r="R10758" s="59"/>
      <c r="T10758" s="3"/>
      <c r="U10758" s="5"/>
      <c r="V10758" s="3"/>
      <c r="W10758" s="5"/>
      <c r="AE10758" s="7"/>
      <c r="AM10758" s="8"/>
      <c r="AT10758" s="9"/>
      <c r="GM10758" s="12"/>
      <c r="GN10758" s="12"/>
      <c r="GO10758" s="12"/>
      <c r="GP10758" s="12"/>
      <c r="GQ10758" s="12"/>
    </row>
    <row r="10759" spans="9:199" s="1" customFormat="1">
      <c r="I10759" s="3"/>
      <c r="P10759" s="59"/>
      <c r="Q10759" s="59"/>
      <c r="R10759" s="59"/>
      <c r="T10759" s="3"/>
      <c r="U10759" s="5"/>
      <c r="V10759" s="3"/>
      <c r="W10759" s="5"/>
      <c r="AE10759" s="7"/>
      <c r="AM10759" s="8"/>
      <c r="AT10759" s="9"/>
      <c r="GM10759" s="12"/>
      <c r="GN10759" s="12"/>
      <c r="GO10759" s="12"/>
      <c r="GP10759" s="12"/>
      <c r="GQ10759" s="12"/>
    </row>
    <row r="10760" spans="9:199" s="1" customFormat="1">
      <c r="I10760" s="3"/>
      <c r="P10760" s="59"/>
      <c r="Q10760" s="59"/>
      <c r="R10760" s="59"/>
      <c r="T10760" s="3"/>
      <c r="U10760" s="5"/>
      <c r="V10760" s="3"/>
      <c r="W10760" s="5"/>
      <c r="AE10760" s="7"/>
      <c r="AM10760" s="8"/>
      <c r="AT10760" s="9"/>
      <c r="GM10760" s="12"/>
      <c r="GN10760" s="12"/>
      <c r="GO10760" s="12"/>
      <c r="GP10760" s="12"/>
      <c r="GQ10760" s="12"/>
    </row>
    <row r="10761" spans="9:199" s="1" customFormat="1">
      <c r="I10761" s="3"/>
      <c r="P10761" s="59"/>
      <c r="Q10761" s="59"/>
      <c r="R10761" s="59"/>
      <c r="T10761" s="3"/>
      <c r="U10761" s="5"/>
      <c r="V10761" s="3"/>
      <c r="W10761" s="5"/>
      <c r="AE10761" s="7"/>
      <c r="AM10761" s="8"/>
      <c r="AT10761" s="9"/>
      <c r="GM10761" s="12"/>
      <c r="GN10761" s="12"/>
      <c r="GO10761" s="12"/>
      <c r="GP10761" s="12"/>
      <c r="GQ10761" s="12"/>
    </row>
    <row r="10762" spans="9:199" s="1" customFormat="1">
      <c r="I10762" s="3"/>
      <c r="P10762" s="59"/>
      <c r="Q10762" s="59"/>
      <c r="R10762" s="59"/>
      <c r="T10762" s="3"/>
      <c r="U10762" s="5"/>
      <c r="V10762" s="3"/>
      <c r="W10762" s="5"/>
      <c r="AE10762" s="7"/>
      <c r="AM10762" s="8"/>
      <c r="AT10762" s="9"/>
      <c r="GM10762" s="12"/>
      <c r="GN10762" s="12"/>
      <c r="GO10762" s="12"/>
      <c r="GP10762" s="12"/>
      <c r="GQ10762" s="12"/>
    </row>
    <row r="10763" spans="9:199" s="1" customFormat="1">
      <c r="I10763" s="3"/>
      <c r="P10763" s="59"/>
      <c r="Q10763" s="59"/>
      <c r="R10763" s="59"/>
      <c r="T10763" s="3"/>
      <c r="U10763" s="5"/>
      <c r="V10763" s="3"/>
      <c r="W10763" s="5"/>
      <c r="AE10763" s="7"/>
      <c r="AM10763" s="8"/>
      <c r="AT10763" s="9"/>
      <c r="GM10763" s="12"/>
      <c r="GN10763" s="12"/>
      <c r="GO10763" s="12"/>
      <c r="GP10763" s="12"/>
      <c r="GQ10763" s="12"/>
    </row>
    <row r="10764" spans="9:199" s="1" customFormat="1">
      <c r="I10764" s="3"/>
      <c r="P10764" s="59"/>
      <c r="Q10764" s="59"/>
      <c r="R10764" s="59"/>
      <c r="T10764" s="3"/>
      <c r="U10764" s="5"/>
      <c r="V10764" s="3"/>
      <c r="W10764" s="5"/>
      <c r="AE10764" s="7"/>
      <c r="AM10764" s="8"/>
      <c r="AT10764" s="9"/>
      <c r="GM10764" s="12"/>
      <c r="GN10764" s="12"/>
      <c r="GO10764" s="12"/>
      <c r="GP10764" s="12"/>
      <c r="GQ10764" s="12"/>
    </row>
    <row r="10765" spans="9:199" s="1" customFormat="1">
      <c r="I10765" s="3"/>
      <c r="P10765" s="59"/>
      <c r="Q10765" s="59"/>
      <c r="R10765" s="59"/>
      <c r="T10765" s="3"/>
      <c r="U10765" s="5"/>
      <c r="V10765" s="3"/>
      <c r="W10765" s="5"/>
      <c r="AE10765" s="7"/>
      <c r="AM10765" s="8"/>
      <c r="AT10765" s="9"/>
      <c r="GM10765" s="12"/>
      <c r="GN10765" s="12"/>
      <c r="GO10765" s="12"/>
      <c r="GP10765" s="12"/>
      <c r="GQ10765" s="12"/>
    </row>
    <row r="10766" spans="9:199" s="1" customFormat="1">
      <c r="I10766" s="3"/>
      <c r="P10766" s="59"/>
      <c r="Q10766" s="59"/>
      <c r="R10766" s="59"/>
      <c r="T10766" s="3"/>
      <c r="U10766" s="5"/>
      <c r="V10766" s="3"/>
      <c r="W10766" s="5"/>
      <c r="AE10766" s="7"/>
      <c r="AM10766" s="8"/>
      <c r="AT10766" s="9"/>
      <c r="GM10766" s="12"/>
      <c r="GN10766" s="12"/>
      <c r="GO10766" s="12"/>
      <c r="GP10766" s="12"/>
      <c r="GQ10766" s="12"/>
    </row>
    <row r="10767" spans="9:199" s="1" customFormat="1">
      <c r="I10767" s="3"/>
      <c r="P10767" s="59"/>
      <c r="Q10767" s="59"/>
      <c r="R10767" s="59"/>
      <c r="T10767" s="3"/>
      <c r="U10767" s="5"/>
      <c r="V10767" s="3"/>
      <c r="W10767" s="5"/>
      <c r="AE10767" s="7"/>
      <c r="AM10767" s="8"/>
      <c r="AT10767" s="9"/>
      <c r="GM10767" s="12"/>
      <c r="GN10767" s="12"/>
      <c r="GO10767" s="12"/>
      <c r="GP10767" s="12"/>
      <c r="GQ10767" s="12"/>
    </row>
    <row r="10768" spans="9:199" s="1" customFormat="1">
      <c r="I10768" s="3"/>
      <c r="P10768" s="59"/>
      <c r="Q10768" s="59"/>
      <c r="R10768" s="59"/>
      <c r="T10768" s="3"/>
      <c r="U10768" s="5"/>
      <c r="V10768" s="3"/>
      <c r="W10768" s="5"/>
      <c r="AE10768" s="7"/>
      <c r="AM10768" s="8"/>
      <c r="AT10768" s="9"/>
      <c r="GM10768" s="12"/>
      <c r="GN10768" s="12"/>
      <c r="GO10768" s="12"/>
      <c r="GP10768" s="12"/>
      <c r="GQ10768" s="12"/>
    </row>
    <row r="10769" spans="9:199" s="1" customFormat="1">
      <c r="I10769" s="3"/>
      <c r="P10769" s="59"/>
      <c r="Q10769" s="59"/>
      <c r="R10769" s="59"/>
      <c r="T10769" s="3"/>
      <c r="U10769" s="5"/>
      <c r="V10769" s="3"/>
      <c r="W10769" s="5"/>
      <c r="AE10769" s="7"/>
      <c r="AM10769" s="8"/>
      <c r="AT10769" s="9"/>
      <c r="GM10769" s="12"/>
      <c r="GN10769" s="12"/>
      <c r="GO10769" s="12"/>
      <c r="GP10769" s="12"/>
      <c r="GQ10769" s="12"/>
    </row>
    <row r="10770" spans="9:199" s="1" customFormat="1">
      <c r="I10770" s="3"/>
      <c r="P10770" s="59"/>
      <c r="Q10770" s="59"/>
      <c r="R10770" s="59"/>
      <c r="T10770" s="3"/>
      <c r="U10770" s="5"/>
      <c r="V10770" s="3"/>
      <c r="W10770" s="5"/>
      <c r="AE10770" s="7"/>
      <c r="AM10770" s="8"/>
      <c r="AT10770" s="9"/>
      <c r="GM10770" s="12"/>
      <c r="GN10770" s="12"/>
      <c r="GO10770" s="12"/>
      <c r="GP10770" s="12"/>
      <c r="GQ10770" s="12"/>
    </row>
    <row r="10771" spans="9:199" s="1" customFormat="1">
      <c r="I10771" s="3"/>
      <c r="P10771" s="59"/>
      <c r="Q10771" s="59"/>
      <c r="R10771" s="59"/>
      <c r="T10771" s="3"/>
      <c r="U10771" s="5"/>
      <c r="V10771" s="3"/>
      <c r="W10771" s="5"/>
      <c r="AE10771" s="7"/>
      <c r="AM10771" s="8"/>
      <c r="AT10771" s="9"/>
      <c r="GM10771" s="12"/>
      <c r="GN10771" s="12"/>
      <c r="GO10771" s="12"/>
      <c r="GP10771" s="12"/>
      <c r="GQ10771" s="12"/>
    </row>
    <row r="10772" spans="9:199" s="1" customFormat="1">
      <c r="I10772" s="3"/>
      <c r="P10772" s="59"/>
      <c r="Q10772" s="59"/>
      <c r="R10772" s="59"/>
      <c r="T10772" s="3"/>
      <c r="U10772" s="5"/>
      <c r="V10772" s="3"/>
      <c r="W10772" s="5"/>
      <c r="AE10772" s="7"/>
      <c r="AM10772" s="8"/>
      <c r="AT10772" s="9"/>
      <c r="GM10772" s="12"/>
      <c r="GN10772" s="12"/>
      <c r="GO10772" s="12"/>
      <c r="GP10772" s="12"/>
      <c r="GQ10772" s="12"/>
    </row>
    <row r="10773" spans="9:199" s="1" customFormat="1">
      <c r="I10773" s="3"/>
      <c r="P10773" s="59"/>
      <c r="Q10773" s="59"/>
      <c r="R10773" s="59"/>
      <c r="T10773" s="3"/>
      <c r="U10773" s="5"/>
      <c r="V10773" s="3"/>
      <c r="W10773" s="5"/>
      <c r="AE10773" s="7"/>
      <c r="AM10773" s="8"/>
      <c r="AT10773" s="9"/>
      <c r="GM10773" s="12"/>
      <c r="GN10773" s="12"/>
      <c r="GO10773" s="12"/>
      <c r="GP10773" s="12"/>
      <c r="GQ10773" s="12"/>
    </row>
    <row r="10774" spans="9:199" s="1" customFormat="1">
      <c r="I10774" s="3"/>
      <c r="P10774" s="59"/>
      <c r="Q10774" s="59"/>
      <c r="R10774" s="59"/>
      <c r="T10774" s="3"/>
      <c r="U10774" s="5"/>
      <c r="V10774" s="3"/>
      <c r="W10774" s="5"/>
      <c r="AE10774" s="7"/>
      <c r="AM10774" s="8"/>
      <c r="AT10774" s="9"/>
      <c r="GM10774" s="12"/>
      <c r="GN10774" s="12"/>
      <c r="GO10774" s="12"/>
      <c r="GP10774" s="12"/>
      <c r="GQ10774" s="12"/>
    </row>
    <row r="10775" spans="9:199" s="1" customFormat="1">
      <c r="I10775" s="3"/>
      <c r="P10775" s="59"/>
      <c r="Q10775" s="59"/>
      <c r="R10775" s="59"/>
      <c r="T10775" s="3"/>
      <c r="U10775" s="5"/>
      <c r="V10775" s="3"/>
      <c r="W10775" s="5"/>
      <c r="AE10775" s="7"/>
      <c r="AM10775" s="8"/>
      <c r="AT10775" s="9"/>
      <c r="GM10775" s="12"/>
      <c r="GN10775" s="12"/>
      <c r="GO10775" s="12"/>
      <c r="GP10775" s="12"/>
      <c r="GQ10775" s="12"/>
    </row>
    <row r="10776" spans="9:199" s="1" customFormat="1">
      <c r="I10776" s="3"/>
      <c r="P10776" s="59"/>
      <c r="Q10776" s="59"/>
      <c r="R10776" s="59"/>
      <c r="T10776" s="3"/>
      <c r="U10776" s="5"/>
      <c r="V10776" s="3"/>
      <c r="W10776" s="5"/>
      <c r="AE10776" s="7"/>
      <c r="AM10776" s="8"/>
      <c r="AT10776" s="9"/>
      <c r="GM10776" s="12"/>
      <c r="GN10776" s="12"/>
      <c r="GO10776" s="12"/>
      <c r="GP10776" s="12"/>
      <c r="GQ10776" s="12"/>
    </row>
    <row r="10777" spans="9:199" s="1" customFormat="1">
      <c r="I10777" s="3"/>
      <c r="P10777" s="59"/>
      <c r="Q10777" s="59"/>
      <c r="R10777" s="59"/>
      <c r="T10777" s="3"/>
      <c r="U10777" s="5"/>
      <c r="V10777" s="3"/>
      <c r="W10777" s="5"/>
      <c r="AE10777" s="7"/>
      <c r="AM10777" s="8"/>
      <c r="AT10777" s="9"/>
      <c r="GM10777" s="12"/>
      <c r="GN10777" s="12"/>
      <c r="GO10777" s="12"/>
      <c r="GP10777" s="12"/>
      <c r="GQ10777" s="12"/>
    </row>
    <row r="10778" spans="9:199" s="1" customFormat="1">
      <c r="I10778" s="3"/>
      <c r="P10778" s="59"/>
      <c r="Q10778" s="59"/>
      <c r="R10778" s="59"/>
      <c r="T10778" s="3"/>
      <c r="U10778" s="5"/>
      <c r="V10778" s="3"/>
      <c r="W10778" s="5"/>
      <c r="AE10778" s="7"/>
      <c r="AM10778" s="8"/>
      <c r="AT10778" s="9"/>
      <c r="GM10778" s="12"/>
      <c r="GN10778" s="12"/>
      <c r="GO10778" s="12"/>
      <c r="GP10778" s="12"/>
      <c r="GQ10778" s="12"/>
    </row>
    <row r="10779" spans="9:199" s="1" customFormat="1">
      <c r="I10779" s="3"/>
      <c r="P10779" s="59"/>
      <c r="Q10779" s="59"/>
      <c r="R10779" s="59"/>
      <c r="T10779" s="3"/>
      <c r="U10779" s="5"/>
      <c r="V10779" s="3"/>
      <c r="W10779" s="5"/>
      <c r="AE10779" s="7"/>
      <c r="AM10779" s="8"/>
      <c r="AT10779" s="9"/>
      <c r="GM10779" s="12"/>
      <c r="GN10779" s="12"/>
      <c r="GO10779" s="12"/>
      <c r="GP10779" s="12"/>
      <c r="GQ10779" s="12"/>
    </row>
    <row r="10780" spans="9:199" s="1" customFormat="1">
      <c r="I10780" s="3"/>
      <c r="P10780" s="59"/>
      <c r="Q10780" s="59"/>
      <c r="R10780" s="59"/>
      <c r="T10780" s="3"/>
      <c r="U10780" s="5"/>
      <c r="V10780" s="3"/>
      <c r="W10780" s="5"/>
      <c r="AE10780" s="7"/>
      <c r="AM10780" s="8"/>
      <c r="AT10780" s="9"/>
      <c r="GM10780" s="12"/>
      <c r="GN10780" s="12"/>
      <c r="GO10780" s="12"/>
      <c r="GP10780" s="12"/>
      <c r="GQ10780" s="12"/>
    </row>
    <row r="10781" spans="9:199" s="1" customFormat="1">
      <c r="I10781" s="3"/>
      <c r="P10781" s="59"/>
      <c r="Q10781" s="59"/>
      <c r="R10781" s="59"/>
      <c r="T10781" s="3"/>
      <c r="U10781" s="5"/>
      <c r="V10781" s="3"/>
      <c r="W10781" s="5"/>
      <c r="AE10781" s="7"/>
      <c r="AM10781" s="8"/>
      <c r="AT10781" s="9"/>
      <c r="GM10781" s="12"/>
      <c r="GN10781" s="12"/>
      <c r="GO10781" s="12"/>
      <c r="GP10781" s="12"/>
      <c r="GQ10781" s="12"/>
    </row>
    <row r="10782" spans="9:199" s="1" customFormat="1">
      <c r="I10782" s="3"/>
      <c r="P10782" s="59"/>
      <c r="Q10782" s="59"/>
      <c r="R10782" s="59"/>
      <c r="T10782" s="3"/>
      <c r="U10782" s="5"/>
      <c r="V10782" s="3"/>
      <c r="W10782" s="5"/>
      <c r="AE10782" s="7"/>
      <c r="AM10782" s="8"/>
      <c r="AT10782" s="9"/>
      <c r="GM10782" s="12"/>
      <c r="GN10782" s="12"/>
      <c r="GO10782" s="12"/>
      <c r="GP10782" s="12"/>
      <c r="GQ10782" s="12"/>
    </row>
    <row r="10783" spans="9:199" s="1" customFormat="1">
      <c r="I10783" s="3"/>
      <c r="P10783" s="59"/>
      <c r="Q10783" s="59"/>
      <c r="R10783" s="59"/>
      <c r="T10783" s="3"/>
      <c r="U10783" s="5"/>
      <c r="V10783" s="3"/>
      <c r="W10783" s="5"/>
      <c r="AE10783" s="7"/>
      <c r="AM10783" s="8"/>
      <c r="AT10783" s="9"/>
      <c r="GM10783" s="12"/>
      <c r="GN10783" s="12"/>
      <c r="GO10783" s="12"/>
      <c r="GP10783" s="12"/>
      <c r="GQ10783" s="12"/>
    </row>
    <row r="10784" spans="9:199" s="1" customFormat="1">
      <c r="I10784" s="3"/>
      <c r="P10784" s="59"/>
      <c r="Q10784" s="59"/>
      <c r="R10784" s="59"/>
      <c r="T10784" s="3"/>
      <c r="U10784" s="5"/>
      <c r="V10784" s="3"/>
      <c r="W10784" s="5"/>
      <c r="AE10784" s="7"/>
      <c r="AM10784" s="8"/>
      <c r="AT10784" s="9"/>
      <c r="GM10784" s="12"/>
      <c r="GN10784" s="12"/>
      <c r="GO10784" s="12"/>
      <c r="GP10784" s="12"/>
      <c r="GQ10784" s="12"/>
    </row>
    <row r="10785" spans="9:199" s="1" customFormat="1">
      <c r="I10785" s="3"/>
      <c r="P10785" s="59"/>
      <c r="Q10785" s="59"/>
      <c r="R10785" s="59"/>
      <c r="T10785" s="3"/>
      <c r="U10785" s="5"/>
      <c r="V10785" s="3"/>
      <c r="W10785" s="5"/>
      <c r="AE10785" s="7"/>
      <c r="AM10785" s="8"/>
      <c r="AT10785" s="9"/>
      <c r="GM10785" s="12"/>
      <c r="GN10785" s="12"/>
      <c r="GO10785" s="12"/>
      <c r="GP10785" s="12"/>
      <c r="GQ10785" s="12"/>
    </row>
    <row r="10786" spans="9:199" s="1" customFormat="1">
      <c r="I10786" s="3"/>
      <c r="P10786" s="59"/>
      <c r="Q10786" s="59"/>
      <c r="R10786" s="59"/>
      <c r="T10786" s="3"/>
      <c r="U10786" s="5"/>
      <c r="V10786" s="3"/>
      <c r="W10786" s="5"/>
      <c r="AE10786" s="7"/>
      <c r="AM10786" s="8"/>
      <c r="AT10786" s="9"/>
      <c r="GM10786" s="12"/>
      <c r="GN10786" s="12"/>
      <c r="GO10786" s="12"/>
      <c r="GP10786" s="12"/>
      <c r="GQ10786" s="12"/>
    </row>
    <row r="10787" spans="9:199" s="1" customFormat="1">
      <c r="I10787" s="3"/>
      <c r="P10787" s="59"/>
      <c r="Q10787" s="59"/>
      <c r="R10787" s="59"/>
      <c r="T10787" s="3"/>
      <c r="U10787" s="5"/>
      <c r="V10787" s="3"/>
      <c r="W10787" s="5"/>
      <c r="AE10787" s="7"/>
      <c r="AM10787" s="8"/>
      <c r="AT10787" s="9"/>
      <c r="GM10787" s="12"/>
      <c r="GN10787" s="12"/>
      <c r="GO10787" s="12"/>
      <c r="GP10787" s="12"/>
      <c r="GQ10787" s="12"/>
    </row>
    <row r="10788" spans="9:199" s="1" customFormat="1">
      <c r="I10788" s="3"/>
      <c r="P10788" s="59"/>
      <c r="Q10788" s="59"/>
      <c r="R10788" s="59"/>
      <c r="T10788" s="3"/>
      <c r="U10788" s="5"/>
      <c r="V10788" s="3"/>
      <c r="W10788" s="5"/>
      <c r="AE10788" s="7"/>
      <c r="AM10788" s="8"/>
      <c r="AT10788" s="9"/>
      <c r="GM10788" s="12"/>
      <c r="GN10788" s="12"/>
      <c r="GO10788" s="12"/>
      <c r="GP10788" s="12"/>
      <c r="GQ10788" s="12"/>
    </row>
    <row r="10789" spans="9:199" s="1" customFormat="1">
      <c r="I10789" s="3"/>
      <c r="P10789" s="59"/>
      <c r="Q10789" s="59"/>
      <c r="R10789" s="59"/>
      <c r="T10789" s="3"/>
      <c r="U10789" s="5"/>
      <c r="V10789" s="3"/>
      <c r="W10789" s="5"/>
      <c r="AE10789" s="7"/>
      <c r="AM10789" s="8"/>
      <c r="AT10789" s="9"/>
      <c r="GM10789" s="12"/>
      <c r="GN10789" s="12"/>
      <c r="GO10789" s="12"/>
      <c r="GP10789" s="12"/>
      <c r="GQ10789" s="12"/>
    </row>
    <row r="10790" spans="9:199" s="1" customFormat="1">
      <c r="I10790" s="3"/>
      <c r="P10790" s="59"/>
      <c r="Q10790" s="59"/>
      <c r="R10790" s="59"/>
      <c r="T10790" s="3"/>
      <c r="U10790" s="5"/>
      <c r="V10790" s="3"/>
      <c r="W10790" s="5"/>
      <c r="AE10790" s="7"/>
      <c r="AM10790" s="8"/>
      <c r="AT10790" s="9"/>
      <c r="GM10790" s="12"/>
      <c r="GN10790" s="12"/>
      <c r="GO10790" s="12"/>
      <c r="GP10790" s="12"/>
      <c r="GQ10790" s="12"/>
    </row>
    <row r="10791" spans="9:199" s="1" customFormat="1">
      <c r="I10791" s="3"/>
      <c r="P10791" s="59"/>
      <c r="Q10791" s="59"/>
      <c r="R10791" s="59"/>
      <c r="T10791" s="3"/>
      <c r="U10791" s="5"/>
      <c r="V10791" s="3"/>
      <c r="W10791" s="5"/>
      <c r="AE10791" s="7"/>
      <c r="AM10791" s="8"/>
      <c r="AT10791" s="9"/>
      <c r="GM10791" s="12"/>
      <c r="GN10791" s="12"/>
      <c r="GO10791" s="12"/>
      <c r="GP10791" s="12"/>
      <c r="GQ10791" s="12"/>
    </row>
    <row r="10792" spans="9:199" s="1" customFormat="1">
      <c r="I10792" s="3"/>
      <c r="P10792" s="59"/>
      <c r="Q10792" s="59"/>
      <c r="R10792" s="59"/>
      <c r="T10792" s="3"/>
      <c r="U10792" s="5"/>
      <c r="V10792" s="3"/>
      <c r="W10792" s="5"/>
      <c r="AE10792" s="7"/>
      <c r="AM10792" s="8"/>
      <c r="AT10792" s="9"/>
      <c r="GM10792" s="12"/>
      <c r="GN10792" s="12"/>
      <c r="GO10792" s="12"/>
      <c r="GP10792" s="12"/>
      <c r="GQ10792" s="12"/>
    </row>
    <row r="10793" spans="9:199" s="1" customFormat="1">
      <c r="I10793" s="3"/>
      <c r="P10793" s="59"/>
      <c r="Q10793" s="59"/>
      <c r="R10793" s="59"/>
      <c r="T10793" s="3"/>
      <c r="U10793" s="5"/>
      <c r="V10793" s="3"/>
      <c r="W10793" s="5"/>
      <c r="AE10793" s="7"/>
      <c r="AM10793" s="8"/>
      <c r="AT10793" s="9"/>
      <c r="GM10793" s="12"/>
      <c r="GN10793" s="12"/>
      <c r="GO10793" s="12"/>
      <c r="GP10793" s="12"/>
      <c r="GQ10793" s="12"/>
    </row>
    <row r="10794" spans="9:199" s="1" customFormat="1">
      <c r="I10794" s="3"/>
      <c r="P10794" s="59"/>
      <c r="Q10794" s="59"/>
      <c r="R10794" s="59"/>
      <c r="T10794" s="3"/>
      <c r="U10794" s="5"/>
      <c r="V10794" s="3"/>
      <c r="W10794" s="5"/>
      <c r="AE10794" s="7"/>
      <c r="AM10794" s="8"/>
      <c r="AT10794" s="9"/>
      <c r="GM10794" s="12"/>
      <c r="GN10794" s="12"/>
      <c r="GO10794" s="12"/>
      <c r="GP10794" s="12"/>
      <c r="GQ10794" s="12"/>
    </row>
    <row r="10795" spans="9:199" s="1" customFormat="1">
      <c r="I10795" s="3"/>
      <c r="P10795" s="59"/>
      <c r="Q10795" s="59"/>
      <c r="R10795" s="59"/>
      <c r="T10795" s="3"/>
      <c r="U10795" s="5"/>
      <c r="V10795" s="3"/>
      <c r="W10795" s="5"/>
      <c r="AE10795" s="7"/>
      <c r="AM10795" s="8"/>
      <c r="AT10795" s="9"/>
      <c r="GM10795" s="12"/>
      <c r="GN10795" s="12"/>
      <c r="GO10795" s="12"/>
      <c r="GP10795" s="12"/>
      <c r="GQ10795" s="12"/>
    </row>
    <row r="10796" spans="9:199" s="1" customFormat="1">
      <c r="I10796" s="3"/>
      <c r="P10796" s="59"/>
      <c r="Q10796" s="59"/>
      <c r="R10796" s="59"/>
      <c r="T10796" s="3"/>
      <c r="U10796" s="5"/>
      <c r="V10796" s="3"/>
      <c r="W10796" s="5"/>
      <c r="AE10796" s="7"/>
      <c r="AM10796" s="8"/>
      <c r="AT10796" s="9"/>
      <c r="GM10796" s="12"/>
      <c r="GN10796" s="12"/>
      <c r="GO10796" s="12"/>
      <c r="GP10796" s="12"/>
      <c r="GQ10796" s="12"/>
    </row>
    <row r="10797" spans="9:199" s="1" customFormat="1">
      <c r="I10797" s="3"/>
      <c r="P10797" s="59"/>
      <c r="Q10797" s="59"/>
      <c r="R10797" s="59"/>
      <c r="T10797" s="3"/>
      <c r="U10797" s="5"/>
      <c r="V10797" s="3"/>
      <c r="W10797" s="5"/>
      <c r="AE10797" s="7"/>
      <c r="AM10797" s="8"/>
      <c r="AT10797" s="9"/>
      <c r="GM10797" s="12"/>
      <c r="GN10797" s="12"/>
      <c r="GO10797" s="12"/>
      <c r="GP10797" s="12"/>
      <c r="GQ10797" s="12"/>
    </row>
    <row r="10798" spans="9:199" s="1" customFormat="1">
      <c r="I10798" s="3"/>
      <c r="P10798" s="59"/>
      <c r="Q10798" s="59"/>
      <c r="R10798" s="59"/>
      <c r="T10798" s="3"/>
      <c r="U10798" s="5"/>
      <c r="V10798" s="3"/>
      <c r="W10798" s="5"/>
      <c r="AE10798" s="7"/>
      <c r="AM10798" s="8"/>
      <c r="AT10798" s="9"/>
      <c r="GM10798" s="12"/>
      <c r="GN10798" s="12"/>
      <c r="GO10798" s="12"/>
      <c r="GP10798" s="12"/>
      <c r="GQ10798" s="12"/>
    </row>
    <row r="10799" spans="9:199" s="1" customFormat="1">
      <c r="I10799" s="3"/>
      <c r="P10799" s="59"/>
      <c r="Q10799" s="59"/>
      <c r="R10799" s="59"/>
      <c r="T10799" s="3"/>
      <c r="U10799" s="5"/>
      <c r="V10799" s="3"/>
      <c r="W10799" s="5"/>
      <c r="AE10799" s="7"/>
      <c r="AM10799" s="8"/>
      <c r="AT10799" s="9"/>
      <c r="GM10799" s="12"/>
      <c r="GN10799" s="12"/>
      <c r="GO10799" s="12"/>
      <c r="GP10799" s="12"/>
      <c r="GQ10799" s="12"/>
    </row>
    <row r="10800" spans="9:199" s="1" customFormat="1">
      <c r="I10800" s="3"/>
      <c r="P10800" s="59"/>
      <c r="Q10800" s="59"/>
      <c r="R10800" s="59"/>
      <c r="T10800" s="3"/>
      <c r="U10800" s="5"/>
      <c r="V10800" s="3"/>
      <c r="W10800" s="5"/>
      <c r="AE10800" s="7"/>
      <c r="AM10800" s="8"/>
      <c r="AT10800" s="9"/>
      <c r="GM10800" s="12"/>
      <c r="GN10800" s="12"/>
      <c r="GO10800" s="12"/>
      <c r="GP10800" s="12"/>
      <c r="GQ10800" s="12"/>
    </row>
    <row r="10801" spans="9:199" s="1" customFormat="1">
      <c r="I10801" s="3"/>
      <c r="P10801" s="59"/>
      <c r="Q10801" s="59"/>
      <c r="R10801" s="59"/>
      <c r="T10801" s="3"/>
      <c r="U10801" s="5"/>
      <c r="V10801" s="3"/>
      <c r="W10801" s="5"/>
      <c r="AE10801" s="7"/>
      <c r="AM10801" s="8"/>
      <c r="AT10801" s="9"/>
      <c r="GM10801" s="12"/>
      <c r="GN10801" s="12"/>
      <c r="GO10801" s="12"/>
      <c r="GP10801" s="12"/>
      <c r="GQ10801" s="12"/>
    </row>
    <row r="10802" spans="9:199" s="1" customFormat="1">
      <c r="I10802" s="3"/>
      <c r="P10802" s="59"/>
      <c r="Q10802" s="59"/>
      <c r="R10802" s="59"/>
      <c r="T10802" s="3"/>
      <c r="U10802" s="5"/>
      <c r="V10802" s="3"/>
      <c r="W10802" s="5"/>
      <c r="AE10802" s="7"/>
      <c r="AM10802" s="8"/>
      <c r="AT10802" s="9"/>
      <c r="GM10802" s="12"/>
      <c r="GN10802" s="12"/>
      <c r="GO10802" s="12"/>
      <c r="GP10802" s="12"/>
      <c r="GQ10802" s="12"/>
    </row>
    <row r="10803" spans="9:199" s="1" customFormat="1">
      <c r="I10803" s="3"/>
      <c r="P10803" s="59"/>
      <c r="Q10803" s="59"/>
      <c r="R10803" s="59"/>
      <c r="T10803" s="3"/>
      <c r="U10803" s="5"/>
      <c r="V10803" s="3"/>
      <c r="W10803" s="5"/>
      <c r="AE10803" s="7"/>
      <c r="AM10803" s="8"/>
      <c r="AT10803" s="9"/>
      <c r="GM10803" s="12"/>
      <c r="GN10803" s="12"/>
      <c r="GO10803" s="12"/>
      <c r="GP10803" s="12"/>
      <c r="GQ10803" s="12"/>
    </row>
    <row r="10804" spans="9:199" s="1" customFormat="1">
      <c r="I10804" s="3"/>
      <c r="P10804" s="59"/>
      <c r="Q10804" s="59"/>
      <c r="R10804" s="59"/>
      <c r="T10804" s="3"/>
      <c r="U10804" s="5"/>
      <c r="V10804" s="3"/>
      <c r="W10804" s="5"/>
      <c r="AE10804" s="7"/>
      <c r="AM10804" s="8"/>
      <c r="AT10804" s="9"/>
      <c r="GM10804" s="12"/>
      <c r="GN10804" s="12"/>
      <c r="GO10804" s="12"/>
      <c r="GP10804" s="12"/>
      <c r="GQ10804" s="12"/>
    </row>
    <row r="10805" spans="9:199" s="1" customFormat="1">
      <c r="I10805" s="3"/>
      <c r="P10805" s="59"/>
      <c r="Q10805" s="59"/>
      <c r="R10805" s="59"/>
      <c r="T10805" s="3"/>
      <c r="U10805" s="5"/>
      <c r="V10805" s="3"/>
      <c r="W10805" s="5"/>
      <c r="AE10805" s="7"/>
      <c r="AM10805" s="8"/>
      <c r="AT10805" s="9"/>
      <c r="GM10805" s="12"/>
      <c r="GN10805" s="12"/>
      <c r="GO10805" s="12"/>
      <c r="GP10805" s="12"/>
      <c r="GQ10805" s="12"/>
    </row>
    <row r="10806" spans="9:199" s="1" customFormat="1">
      <c r="I10806" s="3"/>
      <c r="P10806" s="59"/>
      <c r="Q10806" s="59"/>
      <c r="R10806" s="59"/>
      <c r="T10806" s="3"/>
      <c r="U10806" s="5"/>
      <c r="V10806" s="3"/>
      <c r="W10806" s="5"/>
      <c r="AE10806" s="7"/>
      <c r="AM10806" s="8"/>
      <c r="AT10806" s="9"/>
      <c r="GM10806" s="12"/>
      <c r="GN10806" s="12"/>
      <c r="GO10806" s="12"/>
      <c r="GP10806" s="12"/>
      <c r="GQ10806" s="12"/>
    </row>
    <row r="10807" spans="9:199" s="1" customFormat="1">
      <c r="I10807" s="3"/>
      <c r="P10807" s="59"/>
      <c r="Q10807" s="59"/>
      <c r="R10807" s="59"/>
      <c r="T10807" s="3"/>
      <c r="U10807" s="5"/>
      <c r="V10807" s="3"/>
      <c r="W10807" s="5"/>
      <c r="AE10807" s="7"/>
      <c r="AM10807" s="8"/>
      <c r="AT10807" s="9"/>
      <c r="GM10807" s="12"/>
      <c r="GN10807" s="12"/>
      <c r="GO10807" s="12"/>
      <c r="GP10807" s="12"/>
      <c r="GQ10807" s="12"/>
    </row>
    <row r="10808" spans="9:199" s="1" customFormat="1">
      <c r="I10808" s="3"/>
      <c r="P10808" s="59"/>
      <c r="Q10808" s="59"/>
      <c r="R10808" s="59"/>
      <c r="T10808" s="3"/>
      <c r="U10808" s="5"/>
      <c r="V10808" s="3"/>
      <c r="W10808" s="5"/>
      <c r="AE10808" s="7"/>
      <c r="AM10808" s="8"/>
      <c r="AT10808" s="9"/>
      <c r="GM10808" s="12"/>
      <c r="GN10808" s="12"/>
      <c r="GO10808" s="12"/>
      <c r="GP10808" s="12"/>
      <c r="GQ10808" s="12"/>
    </row>
    <row r="10809" spans="9:199" s="1" customFormat="1">
      <c r="I10809" s="3"/>
      <c r="P10809" s="59"/>
      <c r="Q10809" s="59"/>
      <c r="R10809" s="59"/>
      <c r="T10809" s="3"/>
      <c r="U10809" s="5"/>
      <c r="V10809" s="3"/>
      <c r="W10809" s="5"/>
      <c r="AE10809" s="7"/>
      <c r="AM10809" s="8"/>
      <c r="AT10809" s="9"/>
      <c r="GM10809" s="12"/>
      <c r="GN10809" s="12"/>
      <c r="GO10809" s="12"/>
      <c r="GP10809" s="12"/>
      <c r="GQ10809" s="12"/>
    </row>
    <row r="10810" spans="9:199" s="1" customFormat="1">
      <c r="I10810" s="3"/>
      <c r="P10810" s="59"/>
      <c r="Q10810" s="59"/>
      <c r="R10810" s="59"/>
      <c r="T10810" s="3"/>
      <c r="U10810" s="5"/>
      <c r="V10810" s="3"/>
      <c r="W10810" s="5"/>
      <c r="AE10810" s="7"/>
      <c r="AM10810" s="8"/>
      <c r="AT10810" s="9"/>
      <c r="GM10810" s="12"/>
      <c r="GN10810" s="12"/>
      <c r="GO10810" s="12"/>
      <c r="GP10810" s="12"/>
      <c r="GQ10810" s="12"/>
    </row>
    <row r="10811" spans="9:199" s="1" customFormat="1">
      <c r="I10811" s="3"/>
      <c r="P10811" s="59"/>
      <c r="Q10811" s="59"/>
      <c r="R10811" s="59"/>
      <c r="T10811" s="3"/>
      <c r="U10811" s="5"/>
      <c r="V10811" s="3"/>
      <c r="W10811" s="5"/>
      <c r="AE10811" s="7"/>
      <c r="AM10811" s="8"/>
      <c r="AT10811" s="9"/>
      <c r="GM10811" s="12"/>
      <c r="GN10811" s="12"/>
      <c r="GO10811" s="12"/>
      <c r="GP10811" s="12"/>
      <c r="GQ10811" s="12"/>
    </row>
    <row r="10812" spans="9:199" s="1" customFormat="1">
      <c r="I10812" s="3"/>
      <c r="P10812" s="59"/>
      <c r="Q10812" s="59"/>
      <c r="R10812" s="59"/>
      <c r="T10812" s="3"/>
      <c r="U10812" s="5"/>
      <c r="V10812" s="3"/>
      <c r="W10812" s="5"/>
      <c r="AE10812" s="7"/>
      <c r="AM10812" s="8"/>
      <c r="AT10812" s="9"/>
      <c r="GM10812" s="12"/>
      <c r="GN10812" s="12"/>
      <c r="GO10812" s="12"/>
      <c r="GP10812" s="12"/>
      <c r="GQ10812" s="12"/>
    </row>
    <row r="10813" spans="9:199" s="1" customFormat="1">
      <c r="I10813" s="3"/>
      <c r="P10813" s="59"/>
      <c r="Q10813" s="59"/>
      <c r="R10813" s="59"/>
      <c r="T10813" s="3"/>
      <c r="U10813" s="5"/>
      <c r="V10813" s="3"/>
      <c r="W10813" s="5"/>
      <c r="AE10813" s="7"/>
      <c r="AM10813" s="8"/>
      <c r="AT10813" s="9"/>
      <c r="GM10813" s="12"/>
      <c r="GN10813" s="12"/>
      <c r="GO10813" s="12"/>
      <c r="GP10813" s="12"/>
      <c r="GQ10813" s="12"/>
    </row>
    <row r="10814" spans="9:199" s="1" customFormat="1">
      <c r="I10814" s="3"/>
      <c r="P10814" s="59"/>
      <c r="Q10814" s="59"/>
      <c r="R10814" s="59"/>
      <c r="T10814" s="3"/>
      <c r="U10814" s="5"/>
      <c r="V10814" s="3"/>
      <c r="W10814" s="5"/>
      <c r="AE10814" s="7"/>
      <c r="AM10814" s="8"/>
      <c r="AT10814" s="9"/>
      <c r="GM10814" s="12"/>
      <c r="GN10814" s="12"/>
      <c r="GO10814" s="12"/>
      <c r="GP10814" s="12"/>
      <c r="GQ10814" s="12"/>
    </row>
    <row r="10815" spans="9:199" s="1" customFormat="1">
      <c r="I10815" s="3"/>
      <c r="P10815" s="59"/>
      <c r="Q10815" s="59"/>
      <c r="R10815" s="59"/>
      <c r="T10815" s="3"/>
      <c r="U10815" s="5"/>
      <c r="V10815" s="3"/>
      <c r="W10815" s="5"/>
      <c r="AE10815" s="7"/>
      <c r="AM10815" s="8"/>
      <c r="AT10815" s="9"/>
      <c r="GM10815" s="12"/>
      <c r="GN10815" s="12"/>
      <c r="GO10815" s="12"/>
      <c r="GP10815" s="12"/>
      <c r="GQ10815" s="12"/>
    </row>
    <row r="10816" spans="9:199" s="1" customFormat="1">
      <c r="I10816" s="3"/>
      <c r="P10816" s="59"/>
      <c r="Q10816" s="59"/>
      <c r="R10816" s="59"/>
      <c r="T10816" s="3"/>
      <c r="U10816" s="5"/>
      <c r="V10816" s="3"/>
      <c r="W10816" s="5"/>
      <c r="AE10816" s="7"/>
      <c r="AM10816" s="8"/>
      <c r="AT10816" s="9"/>
      <c r="GM10816" s="12"/>
      <c r="GN10816" s="12"/>
      <c r="GO10816" s="12"/>
      <c r="GP10816" s="12"/>
      <c r="GQ10816" s="12"/>
    </row>
    <row r="10817" spans="9:199" s="1" customFormat="1">
      <c r="I10817" s="3"/>
      <c r="P10817" s="59"/>
      <c r="Q10817" s="59"/>
      <c r="R10817" s="59"/>
      <c r="T10817" s="3"/>
      <c r="U10817" s="5"/>
      <c r="V10817" s="3"/>
      <c r="W10817" s="5"/>
      <c r="AE10817" s="7"/>
      <c r="AM10817" s="8"/>
      <c r="AT10817" s="9"/>
      <c r="GM10817" s="12"/>
      <c r="GN10817" s="12"/>
      <c r="GO10817" s="12"/>
      <c r="GP10817" s="12"/>
      <c r="GQ10817" s="12"/>
    </row>
    <row r="10818" spans="9:199" s="1" customFormat="1">
      <c r="I10818" s="3"/>
      <c r="P10818" s="59"/>
      <c r="Q10818" s="59"/>
      <c r="R10818" s="59"/>
      <c r="T10818" s="3"/>
      <c r="U10818" s="5"/>
      <c r="V10818" s="3"/>
      <c r="W10818" s="5"/>
      <c r="AE10818" s="7"/>
      <c r="AM10818" s="8"/>
      <c r="AT10818" s="9"/>
      <c r="GM10818" s="12"/>
      <c r="GN10818" s="12"/>
      <c r="GO10818" s="12"/>
      <c r="GP10818" s="12"/>
      <c r="GQ10818" s="12"/>
    </row>
    <row r="10819" spans="9:199" s="1" customFormat="1">
      <c r="I10819" s="3"/>
      <c r="P10819" s="59"/>
      <c r="Q10819" s="59"/>
      <c r="R10819" s="59"/>
      <c r="T10819" s="3"/>
      <c r="U10819" s="5"/>
      <c r="V10819" s="3"/>
      <c r="W10819" s="5"/>
      <c r="AE10819" s="7"/>
      <c r="AM10819" s="8"/>
      <c r="AT10819" s="9"/>
      <c r="GM10819" s="12"/>
      <c r="GN10819" s="12"/>
      <c r="GO10819" s="12"/>
      <c r="GP10819" s="12"/>
      <c r="GQ10819" s="12"/>
    </row>
    <row r="10820" spans="9:199" s="1" customFormat="1">
      <c r="I10820" s="3"/>
      <c r="P10820" s="59"/>
      <c r="Q10820" s="59"/>
      <c r="R10820" s="59"/>
      <c r="T10820" s="3"/>
      <c r="U10820" s="5"/>
      <c r="V10820" s="3"/>
      <c r="W10820" s="5"/>
      <c r="AE10820" s="7"/>
      <c r="AM10820" s="8"/>
      <c r="AT10820" s="9"/>
      <c r="GM10820" s="12"/>
      <c r="GN10820" s="12"/>
      <c r="GO10820" s="12"/>
      <c r="GP10820" s="12"/>
      <c r="GQ10820" s="12"/>
    </row>
    <row r="10821" spans="9:199" s="1" customFormat="1">
      <c r="I10821" s="3"/>
      <c r="P10821" s="59"/>
      <c r="Q10821" s="59"/>
      <c r="R10821" s="59"/>
      <c r="T10821" s="3"/>
      <c r="U10821" s="5"/>
      <c r="V10821" s="3"/>
      <c r="W10821" s="5"/>
      <c r="AE10821" s="7"/>
      <c r="AM10821" s="8"/>
      <c r="AT10821" s="9"/>
      <c r="GM10821" s="12"/>
      <c r="GN10821" s="12"/>
      <c r="GO10821" s="12"/>
      <c r="GP10821" s="12"/>
      <c r="GQ10821" s="12"/>
    </row>
    <row r="10822" spans="9:199" s="1" customFormat="1">
      <c r="I10822" s="3"/>
      <c r="P10822" s="59"/>
      <c r="Q10822" s="59"/>
      <c r="R10822" s="59"/>
      <c r="T10822" s="3"/>
      <c r="U10822" s="5"/>
      <c r="V10822" s="3"/>
      <c r="W10822" s="5"/>
      <c r="AE10822" s="7"/>
      <c r="AM10822" s="8"/>
      <c r="AT10822" s="9"/>
      <c r="GM10822" s="12"/>
      <c r="GN10822" s="12"/>
      <c r="GO10822" s="12"/>
      <c r="GP10822" s="12"/>
      <c r="GQ10822" s="12"/>
    </row>
    <row r="10823" spans="9:199" s="1" customFormat="1">
      <c r="I10823" s="3"/>
      <c r="P10823" s="59"/>
      <c r="Q10823" s="59"/>
      <c r="R10823" s="59"/>
      <c r="T10823" s="3"/>
      <c r="U10823" s="5"/>
      <c r="V10823" s="3"/>
      <c r="W10823" s="5"/>
      <c r="AE10823" s="7"/>
      <c r="AM10823" s="8"/>
      <c r="AT10823" s="9"/>
      <c r="GM10823" s="12"/>
      <c r="GN10823" s="12"/>
      <c r="GO10823" s="12"/>
      <c r="GP10823" s="12"/>
      <c r="GQ10823" s="12"/>
    </row>
    <row r="10824" spans="9:199" s="1" customFormat="1">
      <c r="I10824" s="3"/>
      <c r="P10824" s="59"/>
      <c r="Q10824" s="59"/>
      <c r="R10824" s="59"/>
      <c r="T10824" s="3"/>
      <c r="U10824" s="5"/>
      <c r="V10824" s="3"/>
      <c r="W10824" s="5"/>
      <c r="AE10824" s="7"/>
      <c r="AM10824" s="8"/>
      <c r="AT10824" s="9"/>
      <c r="GM10824" s="12"/>
      <c r="GN10824" s="12"/>
      <c r="GO10824" s="12"/>
      <c r="GP10824" s="12"/>
      <c r="GQ10824" s="12"/>
    </row>
    <row r="10825" spans="9:199" s="1" customFormat="1">
      <c r="I10825" s="3"/>
      <c r="P10825" s="59"/>
      <c r="Q10825" s="59"/>
      <c r="R10825" s="59"/>
      <c r="T10825" s="3"/>
      <c r="U10825" s="5"/>
      <c r="V10825" s="3"/>
      <c r="W10825" s="5"/>
      <c r="AE10825" s="7"/>
      <c r="AM10825" s="8"/>
      <c r="AT10825" s="9"/>
      <c r="GM10825" s="12"/>
      <c r="GN10825" s="12"/>
      <c r="GO10825" s="12"/>
      <c r="GP10825" s="12"/>
      <c r="GQ10825" s="12"/>
    </row>
    <row r="10826" spans="9:199" s="1" customFormat="1">
      <c r="I10826" s="3"/>
      <c r="P10826" s="59"/>
      <c r="Q10826" s="59"/>
      <c r="R10826" s="59"/>
      <c r="T10826" s="3"/>
      <c r="U10826" s="5"/>
      <c r="V10826" s="3"/>
      <c r="W10826" s="5"/>
      <c r="AE10826" s="7"/>
      <c r="AM10826" s="8"/>
      <c r="AT10826" s="9"/>
      <c r="GM10826" s="12"/>
      <c r="GN10826" s="12"/>
      <c r="GO10826" s="12"/>
      <c r="GP10826" s="12"/>
      <c r="GQ10826" s="12"/>
    </row>
    <row r="10827" spans="9:199" s="1" customFormat="1">
      <c r="I10827" s="3"/>
      <c r="P10827" s="59"/>
      <c r="Q10827" s="59"/>
      <c r="R10827" s="59"/>
      <c r="T10827" s="3"/>
      <c r="U10827" s="5"/>
      <c r="V10827" s="3"/>
      <c r="W10827" s="5"/>
      <c r="AE10827" s="7"/>
      <c r="AM10827" s="8"/>
      <c r="AT10827" s="9"/>
      <c r="GM10827" s="12"/>
      <c r="GN10827" s="12"/>
      <c r="GO10827" s="12"/>
      <c r="GP10827" s="12"/>
      <c r="GQ10827" s="12"/>
    </row>
    <row r="10828" spans="9:199" s="1" customFormat="1">
      <c r="I10828" s="3"/>
      <c r="P10828" s="59"/>
      <c r="Q10828" s="59"/>
      <c r="R10828" s="59"/>
      <c r="T10828" s="3"/>
      <c r="U10828" s="5"/>
      <c r="V10828" s="3"/>
      <c r="W10828" s="5"/>
      <c r="AE10828" s="7"/>
      <c r="AM10828" s="8"/>
      <c r="AT10828" s="9"/>
      <c r="GM10828" s="12"/>
      <c r="GN10828" s="12"/>
      <c r="GO10828" s="12"/>
      <c r="GP10828" s="12"/>
      <c r="GQ10828" s="12"/>
    </row>
    <row r="10829" spans="9:199" s="1" customFormat="1">
      <c r="I10829" s="3"/>
      <c r="P10829" s="59"/>
      <c r="Q10829" s="59"/>
      <c r="R10829" s="59"/>
      <c r="T10829" s="3"/>
      <c r="U10829" s="5"/>
      <c r="V10829" s="3"/>
      <c r="W10829" s="5"/>
      <c r="AE10829" s="7"/>
      <c r="AM10829" s="8"/>
      <c r="AT10829" s="9"/>
      <c r="GM10829" s="12"/>
      <c r="GN10829" s="12"/>
      <c r="GO10829" s="12"/>
      <c r="GP10829" s="12"/>
      <c r="GQ10829" s="12"/>
    </row>
    <row r="10830" spans="9:199" s="1" customFormat="1">
      <c r="I10830" s="3"/>
      <c r="P10830" s="59"/>
      <c r="Q10830" s="59"/>
      <c r="R10830" s="59"/>
      <c r="T10830" s="3"/>
      <c r="U10830" s="5"/>
      <c r="V10830" s="3"/>
      <c r="W10830" s="5"/>
      <c r="AE10830" s="7"/>
      <c r="AM10830" s="8"/>
      <c r="AT10830" s="9"/>
      <c r="GM10830" s="12"/>
      <c r="GN10830" s="12"/>
      <c r="GO10830" s="12"/>
      <c r="GP10830" s="12"/>
      <c r="GQ10830" s="12"/>
    </row>
    <row r="10831" spans="9:199" s="1" customFormat="1">
      <c r="I10831" s="3"/>
      <c r="P10831" s="59"/>
      <c r="Q10831" s="59"/>
      <c r="R10831" s="59"/>
      <c r="T10831" s="3"/>
      <c r="U10831" s="5"/>
      <c r="V10831" s="3"/>
      <c r="W10831" s="5"/>
      <c r="AE10831" s="7"/>
      <c r="AM10831" s="8"/>
      <c r="AT10831" s="9"/>
      <c r="GM10831" s="12"/>
      <c r="GN10831" s="12"/>
      <c r="GO10831" s="12"/>
      <c r="GP10831" s="12"/>
      <c r="GQ10831" s="12"/>
    </row>
    <row r="10832" spans="9:199" s="1" customFormat="1">
      <c r="I10832" s="3"/>
      <c r="P10832" s="59"/>
      <c r="Q10832" s="59"/>
      <c r="R10832" s="59"/>
      <c r="T10832" s="3"/>
      <c r="U10832" s="5"/>
      <c r="V10832" s="3"/>
      <c r="W10832" s="5"/>
      <c r="AE10832" s="7"/>
      <c r="AM10832" s="8"/>
      <c r="AT10832" s="9"/>
      <c r="GM10832" s="12"/>
      <c r="GN10832" s="12"/>
      <c r="GO10832" s="12"/>
      <c r="GP10832" s="12"/>
      <c r="GQ10832" s="12"/>
    </row>
    <row r="10833" spans="9:199" s="1" customFormat="1">
      <c r="I10833" s="3"/>
      <c r="P10833" s="59"/>
      <c r="Q10833" s="59"/>
      <c r="R10833" s="59"/>
      <c r="T10833" s="3"/>
      <c r="U10833" s="5"/>
      <c r="V10833" s="3"/>
      <c r="W10833" s="5"/>
      <c r="AE10833" s="7"/>
      <c r="AM10833" s="8"/>
      <c r="AT10833" s="9"/>
      <c r="GM10833" s="12"/>
      <c r="GN10833" s="12"/>
      <c r="GO10833" s="12"/>
      <c r="GP10833" s="12"/>
      <c r="GQ10833" s="12"/>
    </row>
    <row r="10834" spans="9:199" s="1" customFormat="1">
      <c r="I10834" s="3"/>
      <c r="P10834" s="59"/>
      <c r="Q10834" s="59"/>
      <c r="R10834" s="59"/>
      <c r="T10834" s="3"/>
      <c r="U10834" s="5"/>
      <c r="V10834" s="3"/>
      <c r="W10834" s="5"/>
      <c r="AE10834" s="7"/>
      <c r="AM10834" s="8"/>
      <c r="AT10834" s="9"/>
      <c r="GM10834" s="12"/>
      <c r="GN10834" s="12"/>
      <c r="GO10834" s="12"/>
      <c r="GP10834" s="12"/>
      <c r="GQ10834" s="12"/>
    </row>
    <row r="10835" spans="9:199" s="1" customFormat="1">
      <c r="I10835" s="3"/>
      <c r="P10835" s="59"/>
      <c r="Q10835" s="59"/>
      <c r="R10835" s="59"/>
      <c r="T10835" s="3"/>
      <c r="U10835" s="5"/>
      <c r="V10835" s="3"/>
      <c r="W10835" s="5"/>
      <c r="AE10835" s="7"/>
      <c r="AM10835" s="8"/>
      <c r="AT10835" s="9"/>
      <c r="GM10835" s="12"/>
      <c r="GN10835" s="12"/>
      <c r="GO10835" s="12"/>
      <c r="GP10835" s="12"/>
      <c r="GQ10835" s="12"/>
    </row>
    <row r="10836" spans="9:199" s="1" customFormat="1">
      <c r="I10836" s="3"/>
      <c r="P10836" s="59"/>
      <c r="Q10836" s="59"/>
      <c r="R10836" s="59"/>
      <c r="T10836" s="3"/>
      <c r="U10836" s="5"/>
      <c r="V10836" s="3"/>
      <c r="W10836" s="5"/>
      <c r="AE10836" s="7"/>
      <c r="AM10836" s="8"/>
      <c r="AT10836" s="9"/>
      <c r="GM10836" s="12"/>
      <c r="GN10836" s="12"/>
      <c r="GO10836" s="12"/>
      <c r="GP10836" s="12"/>
      <c r="GQ10836" s="12"/>
    </row>
    <row r="10837" spans="9:199" s="1" customFormat="1">
      <c r="I10837" s="3"/>
      <c r="P10837" s="59"/>
      <c r="Q10837" s="59"/>
      <c r="R10837" s="59"/>
      <c r="T10837" s="3"/>
      <c r="U10837" s="5"/>
      <c r="V10837" s="3"/>
      <c r="W10837" s="5"/>
      <c r="AE10837" s="7"/>
      <c r="AM10837" s="8"/>
      <c r="AT10837" s="9"/>
      <c r="GM10837" s="12"/>
      <c r="GN10837" s="12"/>
      <c r="GO10837" s="12"/>
      <c r="GP10837" s="12"/>
      <c r="GQ10837" s="12"/>
    </row>
    <row r="10838" spans="9:199" s="1" customFormat="1">
      <c r="I10838" s="3"/>
      <c r="P10838" s="59"/>
      <c r="Q10838" s="59"/>
      <c r="R10838" s="59"/>
      <c r="T10838" s="3"/>
      <c r="U10838" s="5"/>
      <c r="V10838" s="3"/>
      <c r="W10838" s="5"/>
      <c r="AE10838" s="7"/>
      <c r="AM10838" s="8"/>
      <c r="AT10838" s="9"/>
      <c r="GM10838" s="12"/>
      <c r="GN10838" s="12"/>
      <c r="GO10838" s="12"/>
      <c r="GP10838" s="12"/>
      <c r="GQ10838" s="12"/>
    </row>
    <row r="10839" spans="9:199" s="1" customFormat="1">
      <c r="I10839" s="3"/>
      <c r="P10839" s="59"/>
      <c r="Q10839" s="59"/>
      <c r="R10839" s="59"/>
      <c r="T10839" s="3"/>
      <c r="U10839" s="5"/>
      <c r="V10839" s="3"/>
      <c r="W10839" s="5"/>
      <c r="AE10839" s="7"/>
      <c r="AM10839" s="8"/>
      <c r="AT10839" s="9"/>
      <c r="GM10839" s="12"/>
      <c r="GN10839" s="12"/>
      <c r="GO10839" s="12"/>
      <c r="GP10839" s="12"/>
      <c r="GQ10839" s="12"/>
    </row>
    <row r="10840" spans="9:199" s="1" customFormat="1">
      <c r="I10840" s="3"/>
      <c r="P10840" s="59"/>
      <c r="Q10840" s="59"/>
      <c r="R10840" s="59"/>
      <c r="T10840" s="3"/>
      <c r="U10840" s="5"/>
      <c r="V10840" s="3"/>
      <c r="W10840" s="5"/>
      <c r="AE10840" s="7"/>
      <c r="AM10840" s="8"/>
      <c r="AT10840" s="9"/>
      <c r="GM10840" s="12"/>
      <c r="GN10840" s="12"/>
      <c r="GO10840" s="12"/>
      <c r="GP10840" s="12"/>
      <c r="GQ10840" s="12"/>
    </row>
    <row r="10841" spans="9:199" s="1" customFormat="1">
      <c r="I10841" s="3"/>
      <c r="P10841" s="59"/>
      <c r="Q10841" s="59"/>
      <c r="R10841" s="59"/>
      <c r="T10841" s="3"/>
      <c r="U10841" s="5"/>
      <c r="V10841" s="3"/>
      <c r="W10841" s="5"/>
      <c r="AE10841" s="7"/>
      <c r="AM10841" s="8"/>
      <c r="AT10841" s="9"/>
      <c r="GM10841" s="12"/>
      <c r="GN10841" s="12"/>
      <c r="GO10841" s="12"/>
      <c r="GP10841" s="12"/>
      <c r="GQ10841" s="12"/>
    </row>
    <row r="10842" spans="9:199" s="1" customFormat="1">
      <c r="I10842" s="3"/>
      <c r="P10842" s="59"/>
      <c r="Q10842" s="59"/>
      <c r="R10842" s="59"/>
      <c r="T10842" s="3"/>
      <c r="U10842" s="5"/>
      <c r="V10842" s="3"/>
      <c r="W10842" s="5"/>
      <c r="AE10842" s="7"/>
      <c r="AM10842" s="8"/>
      <c r="AT10842" s="9"/>
      <c r="GM10842" s="12"/>
      <c r="GN10842" s="12"/>
      <c r="GO10842" s="12"/>
      <c r="GP10842" s="12"/>
      <c r="GQ10842" s="12"/>
    </row>
    <row r="10843" spans="9:199" s="1" customFormat="1">
      <c r="I10843" s="3"/>
      <c r="P10843" s="59"/>
      <c r="Q10843" s="59"/>
      <c r="R10843" s="59"/>
      <c r="T10843" s="3"/>
      <c r="U10843" s="5"/>
      <c r="V10843" s="3"/>
      <c r="W10843" s="5"/>
      <c r="AE10843" s="7"/>
      <c r="AM10843" s="8"/>
      <c r="AT10843" s="9"/>
      <c r="GM10843" s="12"/>
      <c r="GN10843" s="12"/>
      <c r="GO10843" s="12"/>
      <c r="GP10843" s="12"/>
      <c r="GQ10843" s="12"/>
    </row>
    <row r="10844" spans="9:199" s="1" customFormat="1">
      <c r="I10844" s="3"/>
      <c r="P10844" s="59"/>
      <c r="Q10844" s="59"/>
      <c r="R10844" s="59"/>
      <c r="T10844" s="3"/>
      <c r="U10844" s="5"/>
      <c r="V10844" s="3"/>
      <c r="W10844" s="5"/>
      <c r="AE10844" s="7"/>
      <c r="AM10844" s="8"/>
      <c r="AT10844" s="9"/>
      <c r="GM10844" s="12"/>
      <c r="GN10844" s="12"/>
      <c r="GO10844" s="12"/>
      <c r="GP10844" s="12"/>
      <c r="GQ10844" s="12"/>
    </row>
    <row r="10845" spans="9:199" s="1" customFormat="1">
      <c r="I10845" s="3"/>
      <c r="P10845" s="59"/>
      <c r="Q10845" s="59"/>
      <c r="R10845" s="59"/>
      <c r="T10845" s="3"/>
      <c r="U10845" s="5"/>
      <c r="V10845" s="3"/>
      <c r="W10845" s="5"/>
      <c r="AE10845" s="7"/>
      <c r="AM10845" s="8"/>
      <c r="AT10845" s="9"/>
      <c r="GM10845" s="12"/>
      <c r="GN10845" s="12"/>
      <c r="GO10845" s="12"/>
      <c r="GP10845" s="12"/>
      <c r="GQ10845" s="12"/>
    </row>
    <row r="10846" spans="9:199" s="1" customFormat="1">
      <c r="I10846" s="3"/>
      <c r="P10846" s="59"/>
      <c r="Q10846" s="59"/>
      <c r="R10846" s="59"/>
      <c r="T10846" s="3"/>
      <c r="U10846" s="5"/>
      <c r="V10846" s="3"/>
      <c r="W10846" s="5"/>
      <c r="AE10846" s="7"/>
      <c r="AM10846" s="8"/>
      <c r="AT10846" s="9"/>
      <c r="GM10846" s="12"/>
      <c r="GN10846" s="12"/>
      <c r="GO10846" s="12"/>
      <c r="GP10846" s="12"/>
      <c r="GQ10846" s="12"/>
    </row>
    <row r="10847" spans="9:199" s="1" customFormat="1">
      <c r="I10847" s="3"/>
      <c r="P10847" s="59"/>
      <c r="Q10847" s="59"/>
      <c r="R10847" s="59"/>
      <c r="T10847" s="3"/>
      <c r="U10847" s="5"/>
      <c r="V10847" s="3"/>
      <c r="W10847" s="5"/>
      <c r="AE10847" s="7"/>
      <c r="AM10847" s="8"/>
      <c r="AT10847" s="9"/>
      <c r="GM10847" s="12"/>
      <c r="GN10847" s="12"/>
      <c r="GO10847" s="12"/>
      <c r="GP10847" s="12"/>
      <c r="GQ10847" s="12"/>
    </row>
    <row r="10848" spans="9:199" s="1" customFormat="1">
      <c r="I10848" s="3"/>
      <c r="P10848" s="59"/>
      <c r="Q10848" s="59"/>
      <c r="R10848" s="59"/>
      <c r="T10848" s="3"/>
      <c r="U10848" s="5"/>
      <c r="V10848" s="3"/>
      <c r="W10848" s="5"/>
      <c r="AE10848" s="7"/>
      <c r="AM10848" s="8"/>
      <c r="AT10848" s="9"/>
      <c r="GM10848" s="12"/>
      <c r="GN10848" s="12"/>
      <c r="GO10848" s="12"/>
      <c r="GP10848" s="12"/>
      <c r="GQ10848" s="12"/>
    </row>
    <row r="10849" spans="9:199" s="1" customFormat="1">
      <c r="I10849" s="3"/>
      <c r="P10849" s="59"/>
      <c r="Q10849" s="59"/>
      <c r="R10849" s="59"/>
      <c r="T10849" s="3"/>
      <c r="U10849" s="5"/>
      <c r="V10849" s="3"/>
      <c r="W10849" s="5"/>
      <c r="AE10849" s="7"/>
      <c r="AM10849" s="8"/>
      <c r="AT10849" s="9"/>
      <c r="GM10849" s="12"/>
      <c r="GN10849" s="12"/>
      <c r="GO10849" s="12"/>
      <c r="GP10849" s="12"/>
      <c r="GQ10849" s="12"/>
    </row>
    <row r="10850" spans="9:199" s="1" customFormat="1">
      <c r="I10850" s="3"/>
      <c r="P10850" s="59"/>
      <c r="Q10850" s="59"/>
      <c r="R10850" s="59"/>
      <c r="T10850" s="3"/>
      <c r="U10850" s="5"/>
      <c r="V10850" s="3"/>
      <c r="W10850" s="5"/>
      <c r="AE10850" s="7"/>
      <c r="AM10850" s="8"/>
      <c r="AT10850" s="9"/>
      <c r="GM10850" s="12"/>
      <c r="GN10850" s="12"/>
      <c r="GO10850" s="12"/>
      <c r="GP10850" s="12"/>
      <c r="GQ10850" s="12"/>
    </row>
    <row r="10851" spans="9:199" s="1" customFormat="1">
      <c r="I10851" s="3"/>
      <c r="P10851" s="59"/>
      <c r="Q10851" s="59"/>
      <c r="R10851" s="59"/>
      <c r="T10851" s="3"/>
      <c r="U10851" s="5"/>
      <c r="V10851" s="3"/>
      <c r="W10851" s="5"/>
      <c r="AE10851" s="7"/>
      <c r="AM10851" s="8"/>
      <c r="AT10851" s="9"/>
      <c r="GM10851" s="12"/>
      <c r="GN10851" s="12"/>
      <c r="GO10851" s="12"/>
      <c r="GP10851" s="12"/>
      <c r="GQ10851" s="12"/>
    </row>
    <row r="10852" spans="9:199" s="1" customFormat="1">
      <c r="I10852" s="3"/>
      <c r="P10852" s="59"/>
      <c r="Q10852" s="59"/>
      <c r="R10852" s="59"/>
      <c r="T10852" s="3"/>
      <c r="U10852" s="5"/>
      <c r="V10852" s="3"/>
      <c r="W10852" s="5"/>
      <c r="AE10852" s="7"/>
      <c r="AM10852" s="8"/>
      <c r="AT10852" s="9"/>
      <c r="GM10852" s="12"/>
      <c r="GN10852" s="12"/>
      <c r="GO10852" s="12"/>
      <c r="GP10852" s="12"/>
      <c r="GQ10852" s="12"/>
    </row>
    <row r="10853" spans="9:199" s="1" customFormat="1">
      <c r="I10853" s="3"/>
      <c r="P10853" s="59"/>
      <c r="Q10853" s="59"/>
      <c r="R10853" s="59"/>
      <c r="T10853" s="3"/>
      <c r="U10853" s="5"/>
      <c r="V10853" s="3"/>
      <c r="W10853" s="5"/>
      <c r="AE10853" s="7"/>
      <c r="AM10853" s="8"/>
      <c r="AT10853" s="9"/>
      <c r="GM10853" s="12"/>
      <c r="GN10853" s="12"/>
      <c r="GO10853" s="12"/>
      <c r="GP10853" s="12"/>
      <c r="GQ10853" s="12"/>
    </row>
    <row r="10854" spans="9:199" s="1" customFormat="1">
      <c r="I10854" s="3"/>
      <c r="P10854" s="59"/>
      <c r="Q10854" s="59"/>
      <c r="R10854" s="59"/>
      <c r="T10854" s="3"/>
      <c r="U10854" s="5"/>
      <c r="V10854" s="3"/>
      <c r="W10854" s="5"/>
      <c r="AE10854" s="7"/>
      <c r="AM10854" s="8"/>
      <c r="AT10854" s="9"/>
      <c r="GM10854" s="12"/>
      <c r="GN10854" s="12"/>
      <c r="GO10854" s="12"/>
      <c r="GP10854" s="12"/>
      <c r="GQ10854" s="12"/>
    </row>
    <row r="10855" spans="9:199" s="1" customFormat="1">
      <c r="I10855" s="3"/>
      <c r="P10855" s="59"/>
      <c r="Q10855" s="59"/>
      <c r="R10855" s="59"/>
      <c r="T10855" s="3"/>
      <c r="U10855" s="5"/>
      <c r="V10855" s="3"/>
      <c r="W10855" s="5"/>
      <c r="AE10855" s="7"/>
      <c r="AM10855" s="8"/>
      <c r="AT10855" s="9"/>
      <c r="GM10855" s="12"/>
      <c r="GN10855" s="12"/>
      <c r="GO10855" s="12"/>
      <c r="GP10855" s="12"/>
      <c r="GQ10855" s="12"/>
    </row>
    <row r="10856" spans="9:199" s="1" customFormat="1">
      <c r="I10856" s="3"/>
      <c r="P10856" s="59"/>
      <c r="Q10856" s="59"/>
      <c r="R10856" s="59"/>
      <c r="T10856" s="3"/>
      <c r="U10856" s="5"/>
      <c r="V10856" s="3"/>
      <c r="W10856" s="5"/>
      <c r="AE10856" s="7"/>
      <c r="AM10856" s="8"/>
      <c r="AT10856" s="9"/>
      <c r="GM10856" s="12"/>
      <c r="GN10856" s="12"/>
      <c r="GO10856" s="12"/>
      <c r="GP10856" s="12"/>
      <c r="GQ10856" s="12"/>
    </row>
    <row r="10857" spans="9:199" s="1" customFormat="1">
      <c r="I10857" s="3"/>
      <c r="P10857" s="59"/>
      <c r="Q10857" s="59"/>
      <c r="R10857" s="59"/>
      <c r="T10857" s="3"/>
      <c r="U10857" s="5"/>
      <c r="V10857" s="3"/>
      <c r="W10857" s="5"/>
      <c r="AE10857" s="7"/>
      <c r="AM10857" s="8"/>
      <c r="AT10857" s="9"/>
      <c r="GM10857" s="12"/>
      <c r="GN10857" s="12"/>
      <c r="GO10857" s="12"/>
      <c r="GP10857" s="12"/>
      <c r="GQ10857" s="12"/>
    </row>
    <row r="10858" spans="9:199" s="1" customFormat="1">
      <c r="I10858" s="3"/>
      <c r="P10858" s="59"/>
      <c r="Q10858" s="59"/>
      <c r="R10858" s="59"/>
      <c r="T10858" s="3"/>
      <c r="U10858" s="5"/>
      <c r="V10858" s="3"/>
      <c r="W10858" s="5"/>
      <c r="AE10858" s="7"/>
      <c r="AM10858" s="8"/>
      <c r="AT10858" s="9"/>
      <c r="GM10858" s="12"/>
      <c r="GN10858" s="12"/>
      <c r="GO10858" s="12"/>
      <c r="GP10858" s="12"/>
      <c r="GQ10858" s="12"/>
    </row>
    <row r="10859" spans="9:199" s="1" customFormat="1">
      <c r="I10859" s="3"/>
      <c r="P10859" s="59"/>
      <c r="Q10859" s="59"/>
      <c r="R10859" s="59"/>
      <c r="T10859" s="3"/>
      <c r="U10859" s="5"/>
      <c r="V10859" s="3"/>
      <c r="W10859" s="5"/>
      <c r="AE10859" s="7"/>
      <c r="AM10859" s="8"/>
      <c r="AT10859" s="9"/>
      <c r="GM10859" s="12"/>
      <c r="GN10859" s="12"/>
      <c r="GO10859" s="12"/>
      <c r="GP10859" s="12"/>
      <c r="GQ10859" s="12"/>
    </row>
    <row r="10860" spans="9:199" s="1" customFormat="1">
      <c r="I10860" s="3"/>
      <c r="P10860" s="59"/>
      <c r="Q10860" s="59"/>
      <c r="R10860" s="59"/>
      <c r="T10860" s="3"/>
      <c r="U10860" s="5"/>
      <c r="V10860" s="3"/>
      <c r="W10860" s="5"/>
      <c r="AE10860" s="7"/>
      <c r="AM10860" s="8"/>
      <c r="AT10860" s="9"/>
      <c r="GM10860" s="12"/>
      <c r="GN10860" s="12"/>
      <c r="GO10860" s="12"/>
      <c r="GP10860" s="12"/>
      <c r="GQ10860" s="12"/>
    </row>
    <row r="10861" spans="9:199" s="1" customFormat="1">
      <c r="I10861" s="3"/>
      <c r="P10861" s="59"/>
      <c r="Q10861" s="59"/>
      <c r="R10861" s="59"/>
      <c r="T10861" s="3"/>
      <c r="U10861" s="5"/>
      <c r="V10861" s="3"/>
      <c r="W10861" s="5"/>
      <c r="AE10861" s="7"/>
      <c r="AM10861" s="8"/>
      <c r="AT10861" s="9"/>
      <c r="GM10861" s="12"/>
      <c r="GN10861" s="12"/>
      <c r="GO10861" s="12"/>
      <c r="GP10861" s="12"/>
      <c r="GQ10861" s="12"/>
    </row>
    <row r="10862" spans="9:199" s="1" customFormat="1">
      <c r="I10862" s="3"/>
      <c r="P10862" s="59"/>
      <c r="Q10862" s="59"/>
      <c r="R10862" s="59"/>
      <c r="T10862" s="3"/>
      <c r="U10862" s="5"/>
      <c r="V10862" s="3"/>
      <c r="W10862" s="5"/>
      <c r="AE10862" s="7"/>
      <c r="AM10862" s="8"/>
      <c r="AT10862" s="9"/>
      <c r="GM10862" s="12"/>
      <c r="GN10862" s="12"/>
      <c r="GO10862" s="12"/>
      <c r="GP10862" s="12"/>
      <c r="GQ10862" s="12"/>
    </row>
    <row r="10863" spans="9:199" s="1" customFormat="1">
      <c r="I10863" s="3"/>
      <c r="P10863" s="59"/>
      <c r="Q10863" s="59"/>
      <c r="R10863" s="59"/>
      <c r="T10863" s="3"/>
      <c r="U10863" s="5"/>
      <c r="V10863" s="3"/>
      <c r="W10863" s="5"/>
      <c r="AE10863" s="7"/>
      <c r="AM10863" s="8"/>
      <c r="AT10863" s="9"/>
      <c r="GM10863" s="12"/>
      <c r="GN10863" s="12"/>
      <c r="GO10863" s="12"/>
      <c r="GP10863" s="12"/>
      <c r="GQ10863" s="12"/>
    </row>
    <row r="10864" spans="9:199" s="1" customFormat="1">
      <c r="I10864" s="3"/>
      <c r="P10864" s="59"/>
      <c r="Q10864" s="59"/>
      <c r="R10864" s="59"/>
      <c r="T10864" s="3"/>
      <c r="U10864" s="5"/>
      <c r="V10864" s="3"/>
      <c r="W10864" s="5"/>
      <c r="AE10864" s="7"/>
      <c r="AM10864" s="8"/>
      <c r="AT10864" s="9"/>
      <c r="GM10864" s="12"/>
      <c r="GN10864" s="12"/>
      <c r="GO10864" s="12"/>
      <c r="GP10864" s="12"/>
      <c r="GQ10864" s="12"/>
    </row>
    <row r="10865" spans="9:199" s="1" customFormat="1">
      <c r="I10865" s="3"/>
      <c r="P10865" s="59"/>
      <c r="Q10865" s="59"/>
      <c r="R10865" s="59"/>
      <c r="T10865" s="3"/>
      <c r="U10865" s="5"/>
      <c r="V10865" s="3"/>
      <c r="W10865" s="5"/>
      <c r="AE10865" s="7"/>
      <c r="AM10865" s="8"/>
      <c r="AT10865" s="9"/>
      <c r="GM10865" s="12"/>
      <c r="GN10865" s="12"/>
      <c r="GO10865" s="12"/>
      <c r="GP10865" s="12"/>
      <c r="GQ10865" s="12"/>
    </row>
    <row r="10866" spans="9:199" s="1" customFormat="1">
      <c r="I10866" s="3"/>
      <c r="P10866" s="59"/>
      <c r="Q10866" s="59"/>
      <c r="R10866" s="59"/>
      <c r="T10866" s="3"/>
      <c r="U10866" s="5"/>
      <c r="V10866" s="3"/>
      <c r="W10866" s="5"/>
      <c r="AE10866" s="7"/>
      <c r="AM10866" s="8"/>
      <c r="AT10866" s="9"/>
      <c r="GM10866" s="12"/>
      <c r="GN10866" s="12"/>
      <c r="GO10866" s="12"/>
      <c r="GP10866" s="12"/>
      <c r="GQ10866" s="12"/>
    </row>
    <row r="10867" spans="9:199" s="1" customFormat="1">
      <c r="I10867" s="3"/>
      <c r="P10867" s="59"/>
      <c r="Q10867" s="59"/>
      <c r="R10867" s="59"/>
      <c r="T10867" s="3"/>
      <c r="U10867" s="5"/>
      <c r="V10867" s="3"/>
      <c r="W10867" s="5"/>
      <c r="AE10867" s="7"/>
      <c r="AM10867" s="8"/>
      <c r="AT10867" s="9"/>
      <c r="GM10867" s="12"/>
      <c r="GN10867" s="12"/>
      <c r="GO10867" s="12"/>
      <c r="GP10867" s="12"/>
      <c r="GQ10867" s="12"/>
    </row>
    <row r="10868" spans="9:199" s="1" customFormat="1">
      <c r="I10868" s="3"/>
      <c r="P10868" s="59"/>
      <c r="Q10868" s="59"/>
      <c r="R10868" s="59"/>
      <c r="T10868" s="3"/>
      <c r="U10868" s="5"/>
      <c r="V10868" s="3"/>
      <c r="W10868" s="5"/>
      <c r="AE10868" s="7"/>
      <c r="AM10868" s="8"/>
      <c r="AT10868" s="9"/>
      <c r="GM10868" s="12"/>
      <c r="GN10868" s="12"/>
      <c r="GO10868" s="12"/>
      <c r="GP10868" s="12"/>
      <c r="GQ10868" s="12"/>
    </row>
    <row r="10869" spans="9:199" s="1" customFormat="1">
      <c r="I10869" s="3"/>
      <c r="P10869" s="59"/>
      <c r="Q10869" s="59"/>
      <c r="R10869" s="59"/>
      <c r="T10869" s="3"/>
      <c r="U10869" s="5"/>
      <c r="V10869" s="3"/>
      <c r="W10869" s="5"/>
      <c r="AE10869" s="7"/>
      <c r="AM10869" s="8"/>
      <c r="AT10869" s="9"/>
      <c r="GM10869" s="12"/>
      <c r="GN10869" s="12"/>
      <c r="GO10869" s="12"/>
      <c r="GP10869" s="12"/>
      <c r="GQ10869" s="12"/>
    </row>
    <row r="10870" spans="9:199" s="1" customFormat="1">
      <c r="I10870" s="3"/>
      <c r="P10870" s="59"/>
      <c r="Q10870" s="59"/>
      <c r="R10870" s="59"/>
      <c r="T10870" s="3"/>
      <c r="U10870" s="5"/>
      <c r="V10870" s="3"/>
      <c r="W10870" s="5"/>
      <c r="AE10870" s="7"/>
      <c r="AM10870" s="8"/>
      <c r="AT10870" s="9"/>
      <c r="GM10870" s="12"/>
      <c r="GN10870" s="12"/>
      <c r="GO10870" s="12"/>
      <c r="GP10870" s="12"/>
      <c r="GQ10870" s="12"/>
    </row>
    <row r="10871" spans="9:199" s="1" customFormat="1">
      <c r="I10871" s="3"/>
      <c r="P10871" s="59"/>
      <c r="Q10871" s="59"/>
      <c r="R10871" s="59"/>
      <c r="T10871" s="3"/>
      <c r="U10871" s="5"/>
      <c r="V10871" s="3"/>
      <c r="W10871" s="5"/>
      <c r="AE10871" s="7"/>
      <c r="AM10871" s="8"/>
      <c r="AT10871" s="9"/>
      <c r="GM10871" s="12"/>
      <c r="GN10871" s="12"/>
      <c r="GO10871" s="12"/>
      <c r="GP10871" s="12"/>
      <c r="GQ10871" s="12"/>
    </row>
    <row r="10872" spans="9:199" s="1" customFormat="1">
      <c r="I10872" s="3"/>
      <c r="P10872" s="59"/>
      <c r="Q10872" s="59"/>
      <c r="R10872" s="59"/>
      <c r="T10872" s="3"/>
      <c r="U10872" s="5"/>
      <c r="V10872" s="3"/>
      <c r="W10872" s="5"/>
      <c r="AE10872" s="7"/>
      <c r="AM10872" s="8"/>
      <c r="AT10872" s="9"/>
      <c r="GM10872" s="12"/>
      <c r="GN10872" s="12"/>
      <c r="GO10872" s="12"/>
      <c r="GP10872" s="12"/>
      <c r="GQ10872" s="12"/>
    </row>
    <row r="10873" spans="9:199" s="1" customFormat="1">
      <c r="I10873" s="3"/>
      <c r="P10873" s="59"/>
      <c r="Q10873" s="59"/>
      <c r="R10873" s="59"/>
      <c r="T10873" s="3"/>
      <c r="U10873" s="5"/>
      <c r="V10873" s="3"/>
      <c r="W10873" s="5"/>
      <c r="AE10873" s="7"/>
      <c r="AM10873" s="8"/>
      <c r="AT10873" s="9"/>
      <c r="GM10873" s="12"/>
      <c r="GN10873" s="12"/>
      <c r="GO10873" s="12"/>
      <c r="GP10873" s="12"/>
      <c r="GQ10873" s="12"/>
    </row>
    <row r="10874" spans="9:199" s="1" customFormat="1">
      <c r="I10874" s="3"/>
      <c r="P10874" s="59"/>
      <c r="Q10874" s="59"/>
      <c r="R10874" s="59"/>
      <c r="T10874" s="3"/>
      <c r="U10874" s="5"/>
      <c r="V10874" s="3"/>
      <c r="W10874" s="5"/>
      <c r="AE10874" s="7"/>
      <c r="AM10874" s="8"/>
      <c r="AT10874" s="9"/>
      <c r="GM10874" s="12"/>
      <c r="GN10874" s="12"/>
      <c r="GO10874" s="12"/>
      <c r="GP10874" s="12"/>
      <c r="GQ10874" s="12"/>
    </row>
    <row r="10875" spans="9:199" s="1" customFormat="1">
      <c r="I10875" s="3"/>
      <c r="P10875" s="59"/>
      <c r="Q10875" s="59"/>
      <c r="R10875" s="59"/>
      <c r="T10875" s="3"/>
      <c r="U10875" s="5"/>
      <c r="V10875" s="3"/>
      <c r="W10875" s="5"/>
      <c r="AE10875" s="7"/>
      <c r="AM10875" s="8"/>
      <c r="AT10875" s="9"/>
      <c r="GM10875" s="12"/>
      <c r="GN10875" s="12"/>
      <c r="GO10875" s="12"/>
      <c r="GP10875" s="12"/>
      <c r="GQ10875" s="12"/>
    </row>
    <row r="10876" spans="9:199" s="1" customFormat="1">
      <c r="I10876" s="3"/>
      <c r="P10876" s="59"/>
      <c r="Q10876" s="59"/>
      <c r="R10876" s="59"/>
      <c r="T10876" s="3"/>
      <c r="U10876" s="5"/>
      <c r="V10876" s="3"/>
      <c r="W10876" s="5"/>
      <c r="AE10876" s="7"/>
      <c r="AM10876" s="8"/>
      <c r="AT10876" s="9"/>
      <c r="GM10876" s="12"/>
      <c r="GN10876" s="12"/>
      <c r="GO10876" s="12"/>
      <c r="GP10876" s="12"/>
      <c r="GQ10876" s="12"/>
    </row>
    <row r="10877" spans="9:199" s="1" customFormat="1">
      <c r="I10877" s="3"/>
      <c r="P10877" s="59"/>
      <c r="Q10877" s="59"/>
      <c r="R10877" s="59"/>
      <c r="T10877" s="3"/>
      <c r="U10877" s="5"/>
      <c r="V10877" s="3"/>
      <c r="W10877" s="5"/>
      <c r="AE10877" s="7"/>
      <c r="AM10877" s="8"/>
      <c r="AT10877" s="9"/>
      <c r="GM10877" s="12"/>
      <c r="GN10877" s="12"/>
      <c r="GO10877" s="12"/>
      <c r="GP10877" s="12"/>
      <c r="GQ10877" s="12"/>
    </row>
    <row r="10878" spans="9:199" s="1" customFormat="1">
      <c r="I10878" s="3"/>
      <c r="P10878" s="59"/>
      <c r="Q10878" s="59"/>
      <c r="R10878" s="59"/>
      <c r="T10878" s="3"/>
      <c r="U10878" s="5"/>
      <c r="V10878" s="3"/>
      <c r="W10878" s="5"/>
      <c r="AE10878" s="7"/>
      <c r="AM10878" s="8"/>
      <c r="AT10878" s="9"/>
      <c r="GM10878" s="12"/>
      <c r="GN10878" s="12"/>
      <c r="GO10878" s="12"/>
      <c r="GP10878" s="12"/>
      <c r="GQ10878" s="12"/>
    </row>
    <row r="10879" spans="9:199" s="1" customFormat="1">
      <c r="I10879" s="3"/>
      <c r="P10879" s="59"/>
      <c r="Q10879" s="59"/>
      <c r="R10879" s="59"/>
      <c r="T10879" s="3"/>
      <c r="U10879" s="5"/>
      <c r="V10879" s="3"/>
      <c r="W10879" s="5"/>
      <c r="AE10879" s="7"/>
      <c r="AM10879" s="8"/>
      <c r="AT10879" s="9"/>
      <c r="GM10879" s="12"/>
      <c r="GN10879" s="12"/>
      <c r="GO10879" s="12"/>
      <c r="GP10879" s="12"/>
      <c r="GQ10879" s="12"/>
    </row>
    <row r="10880" spans="9:199" s="1" customFormat="1">
      <c r="I10880" s="3"/>
      <c r="P10880" s="59"/>
      <c r="Q10880" s="59"/>
      <c r="R10880" s="59"/>
      <c r="T10880" s="3"/>
      <c r="U10880" s="5"/>
      <c r="V10880" s="3"/>
      <c r="W10880" s="5"/>
      <c r="AE10880" s="7"/>
      <c r="AM10880" s="8"/>
      <c r="AT10880" s="9"/>
      <c r="GM10880" s="12"/>
      <c r="GN10880" s="12"/>
      <c r="GO10880" s="12"/>
      <c r="GP10880" s="12"/>
      <c r="GQ10880" s="12"/>
    </row>
    <row r="10881" spans="9:199" s="1" customFormat="1">
      <c r="I10881" s="3"/>
      <c r="P10881" s="59"/>
      <c r="Q10881" s="59"/>
      <c r="R10881" s="59"/>
      <c r="T10881" s="3"/>
      <c r="U10881" s="5"/>
      <c r="V10881" s="3"/>
      <c r="W10881" s="5"/>
      <c r="AE10881" s="7"/>
      <c r="AM10881" s="8"/>
      <c r="AT10881" s="9"/>
      <c r="GM10881" s="12"/>
      <c r="GN10881" s="12"/>
      <c r="GO10881" s="12"/>
      <c r="GP10881" s="12"/>
      <c r="GQ10881" s="12"/>
    </row>
    <row r="10882" spans="9:199" s="1" customFormat="1">
      <c r="I10882" s="3"/>
      <c r="P10882" s="59"/>
      <c r="Q10882" s="59"/>
      <c r="R10882" s="59"/>
      <c r="T10882" s="3"/>
      <c r="U10882" s="5"/>
      <c r="V10882" s="3"/>
      <c r="W10882" s="5"/>
      <c r="AE10882" s="7"/>
      <c r="AM10882" s="8"/>
      <c r="AT10882" s="9"/>
      <c r="GM10882" s="12"/>
      <c r="GN10882" s="12"/>
      <c r="GO10882" s="12"/>
      <c r="GP10882" s="12"/>
      <c r="GQ10882" s="12"/>
    </row>
    <row r="10883" spans="9:199" s="1" customFormat="1">
      <c r="I10883" s="3"/>
      <c r="P10883" s="59"/>
      <c r="Q10883" s="59"/>
      <c r="R10883" s="59"/>
      <c r="T10883" s="3"/>
      <c r="U10883" s="5"/>
      <c r="V10883" s="3"/>
      <c r="W10883" s="5"/>
      <c r="AE10883" s="7"/>
      <c r="AM10883" s="8"/>
      <c r="AT10883" s="9"/>
      <c r="GM10883" s="12"/>
      <c r="GN10883" s="12"/>
      <c r="GO10883" s="12"/>
      <c r="GP10883" s="12"/>
      <c r="GQ10883" s="12"/>
    </row>
    <row r="10884" spans="9:199" s="1" customFormat="1">
      <c r="I10884" s="3"/>
      <c r="P10884" s="59"/>
      <c r="Q10884" s="59"/>
      <c r="R10884" s="59"/>
      <c r="T10884" s="3"/>
      <c r="U10884" s="5"/>
      <c r="V10884" s="3"/>
      <c r="W10884" s="5"/>
      <c r="AE10884" s="7"/>
      <c r="AM10884" s="8"/>
      <c r="AT10884" s="9"/>
      <c r="GM10884" s="12"/>
      <c r="GN10884" s="12"/>
      <c r="GO10884" s="12"/>
      <c r="GP10884" s="12"/>
      <c r="GQ10884" s="12"/>
    </row>
    <row r="10885" spans="9:199" s="1" customFormat="1">
      <c r="I10885" s="3"/>
      <c r="P10885" s="59"/>
      <c r="Q10885" s="59"/>
      <c r="R10885" s="59"/>
      <c r="T10885" s="3"/>
      <c r="U10885" s="5"/>
      <c r="V10885" s="3"/>
      <c r="W10885" s="5"/>
      <c r="AE10885" s="7"/>
      <c r="AM10885" s="8"/>
      <c r="AT10885" s="9"/>
      <c r="GM10885" s="12"/>
      <c r="GN10885" s="12"/>
      <c r="GO10885" s="12"/>
      <c r="GP10885" s="12"/>
      <c r="GQ10885" s="12"/>
    </row>
    <row r="10886" spans="9:199" s="1" customFormat="1">
      <c r="I10886" s="3"/>
      <c r="P10886" s="59"/>
      <c r="Q10886" s="59"/>
      <c r="R10886" s="59"/>
      <c r="T10886" s="3"/>
      <c r="U10886" s="5"/>
      <c r="V10886" s="3"/>
      <c r="W10886" s="5"/>
      <c r="AE10886" s="7"/>
      <c r="AM10886" s="8"/>
      <c r="AT10886" s="9"/>
      <c r="GM10886" s="12"/>
      <c r="GN10886" s="12"/>
      <c r="GO10886" s="12"/>
      <c r="GP10886" s="12"/>
      <c r="GQ10886" s="12"/>
    </row>
    <row r="10887" spans="9:199" s="1" customFormat="1">
      <c r="I10887" s="3"/>
      <c r="P10887" s="59"/>
      <c r="Q10887" s="59"/>
      <c r="R10887" s="59"/>
      <c r="T10887" s="3"/>
      <c r="U10887" s="5"/>
      <c r="V10887" s="3"/>
      <c r="W10887" s="5"/>
      <c r="AE10887" s="7"/>
      <c r="AM10887" s="8"/>
      <c r="AT10887" s="9"/>
      <c r="GM10887" s="12"/>
      <c r="GN10887" s="12"/>
      <c r="GO10887" s="12"/>
      <c r="GP10887" s="12"/>
      <c r="GQ10887" s="12"/>
    </row>
    <row r="10888" spans="9:199" s="1" customFormat="1">
      <c r="I10888" s="3"/>
      <c r="P10888" s="59"/>
      <c r="Q10888" s="59"/>
      <c r="R10888" s="59"/>
      <c r="T10888" s="3"/>
      <c r="U10888" s="5"/>
      <c r="V10888" s="3"/>
      <c r="W10888" s="5"/>
      <c r="AE10888" s="7"/>
      <c r="AM10888" s="8"/>
      <c r="AT10888" s="9"/>
      <c r="GM10888" s="12"/>
      <c r="GN10888" s="12"/>
      <c r="GO10888" s="12"/>
      <c r="GP10888" s="12"/>
      <c r="GQ10888" s="12"/>
    </row>
    <row r="10889" spans="9:199" s="1" customFormat="1">
      <c r="I10889" s="3"/>
      <c r="P10889" s="59"/>
      <c r="Q10889" s="59"/>
      <c r="R10889" s="59"/>
      <c r="T10889" s="3"/>
      <c r="U10889" s="5"/>
      <c r="V10889" s="3"/>
      <c r="W10889" s="5"/>
      <c r="AE10889" s="7"/>
      <c r="AM10889" s="8"/>
      <c r="AT10889" s="9"/>
      <c r="GM10889" s="12"/>
      <c r="GN10889" s="12"/>
      <c r="GO10889" s="12"/>
      <c r="GP10889" s="12"/>
      <c r="GQ10889" s="12"/>
    </row>
    <row r="10890" spans="9:199" s="1" customFormat="1">
      <c r="I10890" s="3"/>
      <c r="P10890" s="59"/>
      <c r="Q10890" s="59"/>
      <c r="R10890" s="59"/>
      <c r="T10890" s="3"/>
      <c r="U10890" s="5"/>
      <c r="V10890" s="3"/>
      <c r="W10890" s="5"/>
      <c r="AE10890" s="7"/>
      <c r="AM10890" s="8"/>
      <c r="AT10890" s="9"/>
      <c r="GM10890" s="12"/>
      <c r="GN10890" s="12"/>
      <c r="GO10890" s="12"/>
      <c r="GP10890" s="12"/>
      <c r="GQ10890" s="12"/>
    </row>
    <row r="10891" spans="9:199" s="1" customFormat="1">
      <c r="I10891" s="3"/>
      <c r="P10891" s="59"/>
      <c r="Q10891" s="59"/>
      <c r="R10891" s="59"/>
      <c r="T10891" s="3"/>
      <c r="U10891" s="5"/>
      <c r="V10891" s="3"/>
      <c r="W10891" s="5"/>
      <c r="AE10891" s="7"/>
      <c r="AM10891" s="8"/>
      <c r="AT10891" s="9"/>
      <c r="GM10891" s="12"/>
      <c r="GN10891" s="12"/>
      <c r="GO10891" s="12"/>
      <c r="GP10891" s="12"/>
      <c r="GQ10891" s="12"/>
    </row>
    <row r="10892" spans="9:199" s="1" customFormat="1">
      <c r="I10892" s="3"/>
      <c r="P10892" s="59"/>
      <c r="Q10892" s="59"/>
      <c r="R10892" s="59"/>
      <c r="T10892" s="3"/>
      <c r="U10892" s="5"/>
      <c r="V10892" s="3"/>
      <c r="W10892" s="5"/>
      <c r="AE10892" s="7"/>
      <c r="AM10892" s="8"/>
      <c r="AT10892" s="9"/>
      <c r="GM10892" s="12"/>
      <c r="GN10892" s="12"/>
      <c r="GO10892" s="12"/>
      <c r="GP10892" s="12"/>
      <c r="GQ10892" s="12"/>
    </row>
    <row r="10893" spans="9:199" s="1" customFormat="1">
      <c r="I10893" s="3"/>
      <c r="P10893" s="59"/>
      <c r="Q10893" s="59"/>
      <c r="R10893" s="59"/>
      <c r="T10893" s="3"/>
      <c r="U10893" s="5"/>
      <c r="V10893" s="3"/>
      <c r="W10893" s="5"/>
      <c r="AE10893" s="7"/>
      <c r="AM10893" s="8"/>
      <c r="AT10893" s="9"/>
      <c r="GM10893" s="12"/>
      <c r="GN10893" s="12"/>
      <c r="GO10893" s="12"/>
      <c r="GP10893" s="12"/>
      <c r="GQ10893" s="12"/>
    </row>
    <row r="10894" spans="9:199" s="1" customFormat="1">
      <c r="I10894" s="3"/>
      <c r="P10894" s="59"/>
      <c r="Q10894" s="59"/>
      <c r="R10894" s="59"/>
      <c r="T10894" s="3"/>
      <c r="U10894" s="5"/>
      <c r="V10894" s="3"/>
      <c r="W10894" s="5"/>
      <c r="AE10894" s="7"/>
      <c r="AM10894" s="8"/>
      <c r="AT10894" s="9"/>
      <c r="GM10894" s="12"/>
      <c r="GN10894" s="12"/>
      <c r="GO10894" s="12"/>
      <c r="GP10894" s="12"/>
      <c r="GQ10894" s="12"/>
    </row>
    <row r="10895" spans="9:199" s="1" customFormat="1">
      <c r="I10895" s="3"/>
      <c r="P10895" s="59"/>
      <c r="Q10895" s="59"/>
      <c r="R10895" s="59"/>
      <c r="T10895" s="3"/>
      <c r="U10895" s="5"/>
      <c r="V10895" s="3"/>
      <c r="W10895" s="5"/>
      <c r="AE10895" s="7"/>
      <c r="AM10895" s="8"/>
      <c r="AT10895" s="9"/>
      <c r="GM10895" s="12"/>
      <c r="GN10895" s="12"/>
      <c r="GO10895" s="12"/>
      <c r="GP10895" s="12"/>
      <c r="GQ10895" s="12"/>
    </row>
    <row r="10896" spans="9:199" s="1" customFormat="1">
      <c r="I10896" s="3"/>
      <c r="P10896" s="59"/>
      <c r="Q10896" s="59"/>
      <c r="R10896" s="59"/>
      <c r="T10896" s="3"/>
      <c r="U10896" s="5"/>
      <c r="V10896" s="3"/>
      <c r="W10896" s="5"/>
      <c r="AE10896" s="7"/>
      <c r="AM10896" s="8"/>
      <c r="AT10896" s="9"/>
      <c r="GM10896" s="12"/>
      <c r="GN10896" s="12"/>
      <c r="GO10896" s="12"/>
      <c r="GP10896" s="12"/>
      <c r="GQ10896" s="12"/>
    </row>
    <row r="10897" spans="9:199" s="1" customFormat="1">
      <c r="I10897" s="3"/>
      <c r="P10897" s="59"/>
      <c r="Q10897" s="59"/>
      <c r="R10897" s="59"/>
      <c r="T10897" s="3"/>
      <c r="U10897" s="5"/>
      <c r="V10897" s="3"/>
      <c r="W10897" s="5"/>
      <c r="AE10897" s="7"/>
      <c r="AM10897" s="8"/>
      <c r="AT10897" s="9"/>
      <c r="GM10897" s="12"/>
      <c r="GN10897" s="12"/>
      <c r="GO10897" s="12"/>
      <c r="GP10897" s="12"/>
      <c r="GQ10897" s="12"/>
    </row>
    <row r="10898" spans="9:199" s="1" customFormat="1">
      <c r="I10898" s="3"/>
      <c r="P10898" s="59"/>
      <c r="Q10898" s="59"/>
      <c r="R10898" s="59"/>
      <c r="T10898" s="3"/>
      <c r="U10898" s="5"/>
      <c r="V10898" s="3"/>
      <c r="W10898" s="5"/>
      <c r="AE10898" s="7"/>
      <c r="AM10898" s="8"/>
      <c r="AT10898" s="9"/>
      <c r="GM10898" s="12"/>
      <c r="GN10898" s="12"/>
      <c r="GO10898" s="12"/>
      <c r="GP10898" s="12"/>
      <c r="GQ10898" s="12"/>
    </row>
    <row r="10899" spans="9:199" s="1" customFormat="1">
      <c r="I10899" s="3"/>
      <c r="P10899" s="59"/>
      <c r="Q10899" s="59"/>
      <c r="R10899" s="59"/>
      <c r="T10899" s="3"/>
      <c r="U10899" s="5"/>
      <c r="V10899" s="3"/>
      <c r="W10899" s="5"/>
      <c r="AE10899" s="7"/>
      <c r="AM10899" s="8"/>
      <c r="AT10899" s="9"/>
      <c r="GM10899" s="12"/>
      <c r="GN10899" s="12"/>
      <c r="GO10899" s="12"/>
      <c r="GP10899" s="12"/>
      <c r="GQ10899" s="12"/>
    </row>
    <row r="10900" spans="9:199" s="1" customFormat="1">
      <c r="I10900" s="3"/>
      <c r="P10900" s="59"/>
      <c r="Q10900" s="59"/>
      <c r="R10900" s="59"/>
      <c r="T10900" s="3"/>
      <c r="U10900" s="5"/>
      <c r="V10900" s="3"/>
      <c r="W10900" s="5"/>
      <c r="AE10900" s="7"/>
      <c r="AM10900" s="8"/>
      <c r="AT10900" s="9"/>
      <c r="GM10900" s="12"/>
      <c r="GN10900" s="12"/>
      <c r="GO10900" s="12"/>
      <c r="GP10900" s="12"/>
      <c r="GQ10900" s="12"/>
    </row>
    <row r="10901" spans="9:199" s="1" customFormat="1">
      <c r="I10901" s="3"/>
      <c r="P10901" s="59"/>
      <c r="Q10901" s="59"/>
      <c r="R10901" s="59"/>
      <c r="T10901" s="3"/>
      <c r="U10901" s="5"/>
      <c r="V10901" s="3"/>
      <c r="W10901" s="5"/>
      <c r="AE10901" s="7"/>
      <c r="AM10901" s="8"/>
      <c r="AT10901" s="9"/>
      <c r="GM10901" s="12"/>
      <c r="GN10901" s="12"/>
      <c r="GO10901" s="12"/>
      <c r="GP10901" s="12"/>
      <c r="GQ10901" s="12"/>
    </row>
    <row r="10902" spans="9:199" s="1" customFormat="1">
      <c r="I10902" s="3"/>
      <c r="P10902" s="59"/>
      <c r="Q10902" s="59"/>
      <c r="R10902" s="59"/>
      <c r="T10902" s="3"/>
      <c r="U10902" s="5"/>
      <c r="V10902" s="3"/>
      <c r="W10902" s="5"/>
      <c r="AE10902" s="7"/>
      <c r="AM10902" s="8"/>
      <c r="AT10902" s="9"/>
      <c r="GM10902" s="12"/>
      <c r="GN10902" s="12"/>
      <c r="GO10902" s="12"/>
      <c r="GP10902" s="12"/>
      <c r="GQ10902" s="12"/>
    </row>
    <row r="10903" spans="9:199" s="1" customFormat="1">
      <c r="I10903" s="3"/>
      <c r="P10903" s="59"/>
      <c r="Q10903" s="59"/>
      <c r="R10903" s="59"/>
      <c r="T10903" s="3"/>
      <c r="U10903" s="5"/>
      <c r="V10903" s="3"/>
      <c r="W10903" s="5"/>
      <c r="AE10903" s="7"/>
      <c r="AM10903" s="8"/>
      <c r="AT10903" s="9"/>
      <c r="GM10903" s="12"/>
      <c r="GN10903" s="12"/>
      <c r="GO10903" s="12"/>
      <c r="GP10903" s="12"/>
      <c r="GQ10903" s="12"/>
    </row>
    <row r="10904" spans="9:199" s="1" customFormat="1">
      <c r="I10904" s="3"/>
      <c r="P10904" s="59"/>
      <c r="Q10904" s="59"/>
      <c r="R10904" s="59"/>
      <c r="T10904" s="3"/>
      <c r="U10904" s="5"/>
      <c r="V10904" s="3"/>
      <c r="W10904" s="5"/>
      <c r="AE10904" s="7"/>
      <c r="AM10904" s="8"/>
      <c r="AT10904" s="9"/>
      <c r="GM10904" s="12"/>
      <c r="GN10904" s="12"/>
      <c r="GO10904" s="12"/>
      <c r="GP10904" s="12"/>
      <c r="GQ10904" s="12"/>
    </row>
    <row r="10905" spans="9:199" s="1" customFormat="1">
      <c r="I10905" s="3"/>
      <c r="P10905" s="59"/>
      <c r="Q10905" s="59"/>
      <c r="R10905" s="59"/>
      <c r="T10905" s="3"/>
      <c r="U10905" s="5"/>
      <c r="V10905" s="3"/>
      <c r="W10905" s="5"/>
      <c r="AE10905" s="7"/>
      <c r="AM10905" s="8"/>
      <c r="AT10905" s="9"/>
      <c r="GM10905" s="12"/>
      <c r="GN10905" s="12"/>
      <c r="GO10905" s="12"/>
      <c r="GP10905" s="12"/>
      <c r="GQ10905" s="12"/>
    </row>
    <row r="10906" spans="9:199" s="1" customFormat="1">
      <c r="I10906" s="3"/>
      <c r="P10906" s="59"/>
      <c r="Q10906" s="59"/>
      <c r="R10906" s="59"/>
      <c r="T10906" s="3"/>
      <c r="U10906" s="5"/>
      <c r="V10906" s="3"/>
      <c r="W10906" s="5"/>
      <c r="AE10906" s="7"/>
      <c r="AM10906" s="8"/>
      <c r="AT10906" s="9"/>
      <c r="GM10906" s="12"/>
      <c r="GN10906" s="12"/>
      <c r="GO10906" s="12"/>
      <c r="GP10906" s="12"/>
      <c r="GQ10906" s="12"/>
    </row>
    <row r="10907" spans="9:199" s="1" customFormat="1">
      <c r="I10907" s="3"/>
      <c r="P10907" s="59"/>
      <c r="Q10907" s="59"/>
      <c r="R10907" s="59"/>
      <c r="T10907" s="3"/>
      <c r="U10907" s="5"/>
      <c r="V10907" s="3"/>
      <c r="W10907" s="5"/>
      <c r="AE10907" s="7"/>
      <c r="AM10907" s="8"/>
      <c r="AT10907" s="9"/>
      <c r="GM10907" s="12"/>
      <c r="GN10907" s="12"/>
      <c r="GO10907" s="12"/>
      <c r="GP10907" s="12"/>
      <c r="GQ10907" s="12"/>
    </row>
    <row r="10908" spans="9:199" s="1" customFormat="1">
      <c r="I10908" s="3"/>
      <c r="P10908" s="59"/>
      <c r="Q10908" s="59"/>
      <c r="R10908" s="59"/>
      <c r="T10908" s="3"/>
      <c r="U10908" s="5"/>
      <c r="V10908" s="3"/>
      <c r="W10908" s="5"/>
      <c r="AE10908" s="7"/>
      <c r="AM10908" s="8"/>
      <c r="AT10908" s="9"/>
      <c r="GM10908" s="12"/>
      <c r="GN10908" s="12"/>
      <c r="GO10908" s="12"/>
      <c r="GP10908" s="12"/>
      <c r="GQ10908" s="12"/>
    </row>
    <row r="10909" spans="9:199" s="1" customFormat="1">
      <c r="I10909" s="3"/>
      <c r="P10909" s="59"/>
      <c r="Q10909" s="59"/>
      <c r="R10909" s="59"/>
      <c r="T10909" s="3"/>
      <c r="U10909" s="5"/>
      <c r="V10909" s="3"/>
      <c r="W10909" s="5"/>
      <c r="AE10909" s="7"/>
      <c r="AM10909" s="8"/>
      <c r="AT10909" s="9"/>
      <c r="GM10909" s="12"/>
      <c r="GN10909" s="12"/>
      <c r="GO10909" s="12"/>
      <c r="GP10909" s="12"/>
      <c r="GQ10909" s="12"/>
    </row>
    <row r="10910" spans="9:199" s="1" customFormat="1">
      <c r="I10910" s="3"/>
      <c r="P10910" s="59"/>
      <c r="Q10910" s="59"/>
      <c r="R10910" s="59"/>
      <c r="T10910" s="3"/>
      <c r="U10910" s="5"/>
      <c r="V10910" s="3"/>
      <c r="W10910" s="5"/>
      <c r="AE10910" s="7"/>
      <c r="AM10910" s="8"/>
      <c r="AT10910" s="9"/>
      <c r="GM10910" s="12"/>
      <c r="GN10910" s="12"/>
      <c r="GO10910" s="12"/>
      <c r="GP10910" s="12"/>
      <c r="GQ10910" s="12"/>
    </row>
    <row r="10911" spans="9:199" s="1" customFormat="1">
      <c r="I10911" s="3"/>
      <c r="P10911" s="59"/>
      <c r="Q10911" s="59"/>
      <c r="R10911" s="59"/>
      <c r="T10911" s="3"/>
      <c r="U10911" s="5"/>
      <c r="V10911" s="3"/>
      <c r="W10911" s="5"/>
      <c r="AE10911" s="7"/>
      <c r="AM10911" s="8"/>
      <c r="AT10911" s="9"/>
      <c r="GM10911" s="12"/>
      <c r="GN10911" s="12"/>
      <c r="GO10911" s="12"/>
      <c r="GP10911" s="12"/>
      <c r="GQ10911" s="12"/>
    </row>
    <row r="10912" spans="9:199" s="1" customFormat="1">
      <c r="I10912" s="3"/>
      <c r="P10912" s="59"/>
      <c r="Q10912" s="59"/>
      <c r="R10912" s="59"/>
      <c r="T10912" s="3"/>
      <c r="U10912" s="5"/>
      <c r="V10912" s="3"/>
      <c r="W10912" s="5"/>
      <c r="AE10912" s="7"/>
      <c r="AM10912" s="8"/>
      <c r="AT10912" s="9"/>
      <c r="GM10912" s="12"/>
      <c r="GN10912" s="12"/>
      <c r="GO10912" s="12"/>
      <c r="GP10912" s="12"/>
      <c r="GQ10912" s="12"/>
    </row>
    <row r="10913" spans="9:199" s="1" customFormat="1">
      <c r="I10913" s="3"/>
      <c r="P10913" s="59"/>
      <c r="Q10913" s="59"/>
      <c r="R10913" s="59"/>
      <c r="T10913" s="3"/>
      <c r="U10913" s="5"/>
      <c r="V10913" s="3"/>
      <c r="W10913" s="5"/>
      <c r="AE10913" s="7"/>
      <c r="AM10913" s="8"/>
      <c r="AT10913" s="9"/>
      <c r="GM10913" s="12"/>
      <c r="GN10913" s="12"/>
      <c r="GO10913" s="12"/>
      <c r="GP10913" s="12"/>
      <c r="GQ10913" s="12"/>
    </row>
    <row r="10914" spans="9:199" s="1" customFormat="1">
      <c r="I10914" s="3"/>
      <c r="P10914" s="59"/>
      <c r="Q10914" s="59"/>
      <c r="R10914" s="59"/>
      <c r="T10914" s="3"/>
      <c r="U10914" s="5"/>
      <c r="V10914" s="3"/>
      <c r="W10914" s="5"/>
      <c r="AE10914" s="7"/>
      <c r="AM10914" s="8"/>
      <c r="AT10914" s="9"/>
      <c r="GM10914" s="12"/>
      <c r="GN10914" s="12"/>
      <c r="GO10914" s="12"/>
      <c r="GP10914" s="12"/>
      <c r="GQ10914" s="12"/>
    </row>
    <row r="10915" spans="9:199" s="1" customFormat="1">
      <c r="I10915" s="3"/>
      <c r="P10915" s="59"/>
      <c r="Q10915" s="59"/>
      <c r="R10915" s="59"/>
      <c r="T10915" s="3"/>
      <c r="U10915" s="5"/>
      <c r="V10915" s="3"/>
      <c r="W10915" s="5"/>
      <c r="AE10915" s="7"/>
      <c r="AM10915" s="8"/>
      <c r="AT10915" s="9"/>
      <c r="GM10915" s="12"/>
      <c r="GN10915" s="12"/>
      <c r="GO10915" s="12"/>
      <c r="GP10915" s="12"/>
      <c r="GQ10915" s="12"/>
    </row>
    <row r="10916" spans="9:199" s="1" customFormat="1">
      <c r="I10916" s="3"/>
      <c r="P10916" s="59"/>
      <c r="Q10916" s="59"/>
      <c r="R10916" s="59"/>
      <c r="T10916" s="3"/>
      <c r="U10916" s="5"/>
      <c r="V10916" s="3"/>
      <c r="W10916" s="5"/>
      <c r="AE10916" s="7"/>
      <c r="AM10916" s="8"/>
      <c r="AT10916" s="9"/>
      <c r="GM10916" s="12"/>
      <c r="GN10916" s="12"/>
      <c r="GO10916" s="12"/>
      <c r="GP10916" s="12"/>
      <c r="GQ10916" s="12"/>
    </row>
    <row r="10917" spans="9:199" s="1" customFormat="1">
      <c r="I10917" s="3"/>
      <c r="P10917" s="59"/>
      <c r="Q10917" s="59"/>
      <c r="R10917" s="59"/>
      <c r="T10917" s="3"/>
      <c r="U10917" s="5"/>
      <c r="V10917" s="3"/>
      <c r="W10917" s="5"/>
      <c r="AE10917" s="7"/>
      <c r="AM10917" s="8"/>
      <c r="AT10917" s="9"/>
      <c r="GM10917" s="12"/>
      <c r="GN10917" s="12"/>
      <c r="GO10917" s="12"/>
      <c r="GP10917" s="12"/>
      <c r="GQ10917" s="12"/>
    </row>
    <row r="10918" spans="9:199" s="1" customFormat="1">
      <c r="I10918" s="3"/>
      <c r="P10918" s="59"/>
      <c r="Q10918" s="59"/>
      <c r="R10918" s="59"/>
      <c r="T10918" s="3"/>
      <c r="U10918" s="5"/>
      <c r="V10918" s="3"/>
      <c r="W10918" s="5"/>
      <c r="AE10918" s="7"/>
      <c r="AM10918" s="8"/>
      <c r="AT10918" s="9"/>
      <c r="GM10918" s="12"/>
      <c r="GN10918" s="12"/>
      <c r="GO10918" s="12"/>
      <c r="GP10918" s="12"/>
      <c r="GQ10918" s="12"/>
    </row>
    <row r="10919" spans="9:199" s="1" customFormat="1">
      <c r="I10919" s="3"/>
      <c r="P10919" s="59"/>
      <c r="Q10919" s="59"/>
      <c r="R10919" s="59"/>
      <c r="T10919" s="3"/>
      <c r="U10919" s="5"/>
      <c r="V10919" s="3"/>
      <c r="W10919" s="5"/>
      <c r="AE10919" s="7"/>
      <c r="AM10919" s="8"/>
      <c r="AT10919" s="9"/>
      <c r="GM10919" s="12"/>
      <c r="GN10919" s="12"/>
      <c r="GO10919" s="12"/>
      <c r="GP10919" s="12"/>
      <c r="GQ10919" s="12"/>
    </row>
    <row r="10920" spans="9:199" s="1" customFormat="1">
      <c r="I10920" s="3"/>
      <c r="P10920" s="59"/>
      <c r="Q10920" s="59"/>
      <c r="R10920" s="59"/>
      <c r="T10920" s="3"/>
      <c r="U10920" s="5"/>
      <c r="V10920" s="3"/>
      <c r="W10920" s="5"/>
      <c r="AE10920" s="7"/>
      <c r="AM10920" s="8"/>
      <c r="AT10920" s="9"/>
      <c r="GM10920" s="12"/>
      <c r="GN10920" s="12"/>
      <c r="GO10920" s="12"/>
      <c r="GP10920" s="12"/>
      <c r="GQ10920" s="12"/>
    </row>
    <row r="10921" spans="9:199" s="1" customFormat="1">
      <c r="I10921" s="3"/>
      <c r="P10921" s="59"/>
      <c r="Q10921" s="59"/>
      <c r="R10921" s="59"/>
      <c r="T10921" s="3"/>
      <c r="U10921" s="5"/>
      <c r="V10921" s="3"/>
      <c r="W10921" s="5"/>
      <c r="AE10921" s="7"/>
      <c r="AM10921" s="8"/>
      <c r="AT10921" s="9"/>
      <c r="GM10921" s="12"/>
      <c r="GN10921" s="12"/>
      <c r="GO10921" s="12"/>
      <c r="GP10921" s="12"/>
      <c r="GQ10921" s="12"/>
    </row>
    <row r="10922" spans="9:199" s="1" customFormat="1">
      <c r="I10922" s="3"/>
      <c r="P10922" s="59"/>
      <c r="Q10922" s="59"/>
      <c r="R10922" s="59"/>
      <c r="T10922" s="3"/>
      <c r="U10922" s="5"/>
      <c r="V10922" s="3"/>
      <c r="W10922" s="5"/>
      <c r="AE10922" s="7"/>
      <c r="AM10922" s="8"/>
      <c r="AT10922" s="9"/>
      <c r="GM10922" s="12"/>
      <c r="GN10922" s="12"/>
      <c r="GO10922" s="12"/>
      <c r="GP10922" s="12"/>
      <c r="GQ10922" s="12"/>
    </row>
    <row r="10923" spans="9:199" s="1" customFormat="1">
      <c r="I10923" s="3"/>
      <c r="P10923" s="59"/>
      <c r="Q10923" s="59"/>
      <c r="R10923" s="59"/>
      <c r="T10923" s="3"/>
      <c r="U10923" s="5"/>
      <c r="V10923" s="3"/>
      <c r="W10923" s="5"/>
      <c r="AE10923" s="7"/>
      <c r="AM10923" s="8"/>
      <c r="AT10923" s="9"/>
      <c r="GM10923" s="12"/>
      <c r="GN10923" s="12"/>
      <c r="GO10923" s="12"/>
      <c r="GP10923" s="12"/>
      <c r="GQ10923" s="12"/>
    </row>
    <row r="10924" spans="9:199" s="1" customFormat="1">
      <c r="I10924" s="3"/>
      <c r="P10924" s="59"/>
      <c r="Q10924" s="59"/>
      <c r="R10924" s="59"/>
      <c r="T10924" s="3"/>
      <c r="U10924" s="5"/>
      <c r="V10924" s="3"/>
      <c r="W10924" s="5"/>
      <c r="AE10924" s="7"/>
      <c r="AM10924" s="8"/>
      <c r="AT10924" s="9"/>
      <c r="GM10924" s="12"/>
      <c r="GN10924" s="12"/>
      <c r="GO10924" s="12"/>
      <c r="GP10924" s="12"/>
      <c r="GQ10924" s="12"/>
    </row>
    <row r="10925" spans="9:199" s="1" customFormat="1">
      <c r="I10925" s="3"/>
      <c r="P10925" s="59"/>
      <c r="Q10925" s="59"/>
      <c r="R10925" s="59"/>
      <c r="T10925" s="3"/>
      <c r="U10925" s="5"/>
      <c r="V10925" s="3"/>
      <c r="W10925" s="5"/>
      <c r="AE10925" s="7"/>
      <c r="AM10925" s="8"/>
      <c r="AT10925" s="9"/>
      <c r="GM10925" s="12"/>
      <c r="GN10925" s="12"/>
      <c r="GO10925" s="12"/>
      <c r="GP10925" s="12"/>
      <c r="GQ10925" s="12"/>
    </row>
    <row r="10926" spans="9:199" s="1" customFormat="1">
      <c r="I10926" s="3"/>
      <c r="P10926" s="59"/>
      <c r="Q10926" s="59"/>
      <c r="R10926" s="59"/>
      <c r="T10926" s="3"/>
      <c r="U10926" s="5"/>
      <c r="V10926" s="3"/>
      <c r="W10926" s="5"/>
      <c r="AE10926" s="7"/>
      <c r="AM10926" s="8"/>
      <c r="AT10926" s="9"/>
      <c r="GM10926" s="12"/>
      <c r="GN10926" s="12"/>
      <c r="GO10926" s="12"/>
      <c r="GP10926" s="12"/>
      <c r="GQ10926" s="12"/>
    </row>
    <row r="10927" spans="9:199" s="1" customFormat="1">
      <c r="I10927" s="3"/>
      <c r="P10927" s="59"/>
      <c r="Q10927" s="59"/>
      <c r="R10927" s="59"/>
      <c r="T10927" s="3"/>
      <c r="U10927" s="5"/>
      <c r="V10927" s="3"/>
      <c r="W10927" s="5"/>
      <c r="AE10927" s="7"/>
      <c r="AM10927" s="8"/>
      <c r="AT10927" s="9"/>
      <c r="GM10927" s="12"/>
      <c r="GN10927" s="12"/>
      <c r="GO10927" s="12"/>
      <c r="GP10927" s="12"/>
      <c r="GQ10927" s="12"/>
    </row>
    <row r="10928" spans="9:199" s="1" customFormat="1">
      <c r="I10928" s="3"/>
      <c r="P10928" s="59"/>
      <c r="Q10928" s="59"/>
      <c r="R10928" s="59"/>
      <c r="T10928" s="3"/>
      <c r="U10928" s="5"/>
      <c r="V10928" s="3"/>
      <c r="W10928" s="5"/>
      <c r="AE10928" s="7"/>
      <c r="AM10928" s="8"/>
      <c r="AT10928" s="9"/>
      <c r="GM10928" s="12"/>
      <c r="GN10928" s="12"/>
      <c r="GO10928" s="12"/>
      <c r="GP10928" s="12"/>
      <c r="GQ10928" s="12"/>
    </row>
    <row r="10929" spans="9:199" s="1" customFormat="1">
      <c r="I10929" s="3"/>
      <c r="P10929" s="59"/>
      <c r="Q10929" s="59"/>
      <c r="R10929" s="59"/>
      <c r="T10929" s="3"/>
      <c r="U10929" s="5"/>
      <c r="V10929" s="3"/>
      <c r="W10929" s="5"/>
      <c r="AE10929" s="7"/>
      <c r="AM10929" s="8"/>
      <c r="AT10929" s="9"/>
      <c r="GM10929" s="12"/>
      <c r="GN10929" s="12"/>
      <c r="GO10929" s="12"/>
      <c r="GP10929" s="12"/>
      <c r="GQ10929" s="12"/>
    </row>
    <row r="10930" spans="9:199" s="1" customFormat="1">
      <c r="I10930" s="3"/>
      <c r="P10930" s="59"/>
      <c r="Q10930" s="59"/>
      <c r="R10930" s="59"/>
      <c r="T10930" s="3"/>
      <c r="U10930" s="5"/>
      <c r="V10930" s="3"/>
      <c r="W10930" s="5"/>
      <c r="AE10930" s="7"/>
      <c r="AM10930" s="8"/>
      <c r="AT10930" s="9"/>
      <c r="GM10930" s="12"/>
      <c r="GN10930" s="12"/>
      <c r="GO10930" s="12"/>
      <c r="GP10930" s="12"/>
      <c r="GQ10930" s="12"/>
    </row>
    <row r="10931" spans="9:199" s="1" customFormat="1">
      <c r="I10931" s="3"/>
      <c r="P10931" s="59"/>
      <c r="Q10931" s="59"/>
      <c r="R10931" s="59"/>
      <c r="T10931" s="3"/>
      <c r="U10931" s="5"/>
      <c r="V10931" s="3"/>
      <c r="W10931" s="5"/>
      <c r="AE10931" s="7"/>
      <c r="AM10931" s="8"/>
      <c r="AT10931" s="9"/>
      <c r="GM10931" s="12"/>
      <c r="GN10931" s="12"/>
      <c r="GO10931" s="12"/>
      <c r="GP10931" s="12"/>
      <c r="GQ10931" s="12"/>
    </row>
    <row r="10932" spans="9:199" s="1" customFormat="1">
      <c r="I10932" s="3"/>
      <c r="P10932" s="59"/>
      <c r="Q10932" s="59"/>
      <c r="R10932" s="59"/>
      <c r="T10932" s="3"/>
      <c r="U10932" s="5"/>
      <c r="V10932" s="3"/>
      <c r="W10932" s="5"/>
      <c r="AE10932" s="7"/>
      <c r="AM10932" s="8"/>
      <c r="AT10932" s="9"/>
      <c r="GM10932" s="12"/>
      <c r="GN10932" s="12"/>
      <c r="GO10932" s="12"/>
      <c r="GP10932" s="12"/>
      <c r="GQ10932" s="12"/>
    </row>
    <row r="10933" spans="9:199" s="1" customFormat="1">
      <c r="I10933" s="3"/>
      <c r="P10933" s="59"/>
      <c r="Q10933" s="59"/>
      <c r="R10933" s="59"/>
      <c r="T10933" s="3"/>
      <c r="U10933" s="5"/>
      <c r="V10933" s="3"/>
      <c r="W10933" s="5"/>
      <c r="AE10933" s="7"/>
      <c r="AM10933" s="8"/>
      <c r="AT10933" s="9"/>
      <c r="GM10933" s="12"/>
      <c r="GN10933" s="12"/>
      <c r="GO10933" s="12"/>
      <c r="GP10933" s="12"/>
      <c r="GQ10933" s="12"/>
    </row>
    <row r="10934" spans="9:199" s="1" customFormat="1">
      <c r="I10934" s="3"/>
      <c r="P10934" s="59"/>
      <c r="Q10934" s="59"/>
      <c r="R10934" s="59"/>
      <c r="T10934" s="3"/>
      <c r="U10934" s="5"/>
      <c r="V10934" s="3"/>
      <c r="W10934" s="5"/>
      <c r="AE10934" s="7"/>
      <c r="AM10934" s="8"/>
      <c r="AT10934" s="9"/>
      <c r="GM10934" s="12"/>
      <c r="GN10934" s="12"/>
      <c r="GO10934" s="12"/>
      <c r="GP10934" s="12"/>
      <c r="GQ10934" s="12"/>
    </row>
    <row r="10935" spans="9:199" s="1" customFormat="1">
      <c r="I10935" s="3"/>
      <c r="P10935" s="59"/>
      <c r="Q10935" s="59"/>
      <c r="R10935" s="59"/>
      <c r="T10935" s="3"/>
      <c r="U10935" s="5"/>
      <c r="V10935" s="3"/>
      <c r="W10935" s="5"/>
      <c r="AE10935" s="7"/>
      <c r="AM10935" s="8"/>
      <c r="AT10935" s="9"/>
      <c r="GM10935" s="12"/>
      <c r="GN10935" s="12"/>
      <c r="GO10935" s="12"/>
      <c r="GP10935" s="12"/>
      <c r="GQ10935" s="12"/>
    </row>
    <row r="10936" spans="9:199" s="1" customFormat="1">
      <c r="I10936" s="3"/>
      <c r="P10936" s="59"/>
      <c r="Q10936" s="59"/>
      <c r="R10936" s="59"/>
      <c r="T10936" s="3"/>
      <c r="U10936" s="5"/>
      <c r="V10936" s="3"/>
      <c r="W10936" s="5"/>
      <c r="AE10936" s="7"/>
      <c r="AM10936" s="8"/>
      <c r="AT10936" s="9"/>
      <c r="GM10936" s="12"/>
      <c r="GN10936" s="12"/>
      <c r="GO10936" s="12"/>
      <c r="GP10936" s="12"/>
      <c r="GQ10936" s="12"/>
    </row>
    <row r="10937" spans="9:199" s="1" customFormat="1">
      <c r="I10937" s="3"/>
      <c r="P10937" s="59"/>
      <c r="Q10937" s="59"/>
      <c r="R10937" s="59"/>
      <c r="T10937" s="3"/>
      <c r="U10937" s="5"/>
      <c r="V10937" s="3"/>
      <c r="W10937" s="5"/>
      <c r="AE10937" s="7"/>
      <c r="AM10937" s="8"/>
      <c r="AT10937" s="9"/>
      <c r="GM10937" s="12"/>
      <c r="GN10937" s="12"/>
      <c r="GO10937" s="12"/>
      <c r="GP10937" s="12"/>
      <c r="GQ10937" s="12"/>
    </row>
    <row r="10938" spans="9:199" s="1" customFormat="1">
      <c r="I10938" s="3"/>
      <c r="P10938" s="59"/>
      <c r="Q10938" s="59"/>
      <c r="R10938" s="59"/>
      <c r="T10938" s="3"/>
      <c r="U10938" s="5"/>
      <c r="V10938" s="3"/>
      <c r="W10938" s="5"/>
      <c r="AE10938" s="7"/>
      <c r="AM10938" s="8"/>
      <c r="AT10938" s="9"/>
      <c r="GM10938" s="12"/>
      <c r="GN10938" s="12"/>
      <c r="GO10938" s="12"/>
      <c r="GP10938" s="12"/>
      <c r="GQ10938" s="12"/>
    </row>
    <row r="10939" spans="9:199" s="1" customFormat="1">
      <c r="I10939" s="3"/>
      <c r="P10939" s="59"/>
      <c r="Q10939" s="59"/>
      <c r="R10939" s="59"/>
      <c r="T10939" s="3"/>
      <c r="U10939" s="5"/>
      <c r="V10939" s="3"/>
      <c r="W10939" s="5"/>
      <c r="AE10939" s="7"/>
      <c r="AM10939" s="8"/>
      <c r="AT10939" s="9"/>
      <c r="GM10939" s="12"/>
      <c r="GN10939" s="12"/>
      <c r="GO10939" s="12"/>
      <c r="GP10939" s="12"/>
      <c r="GQ10939" s="12"/>
    </row>
    <row r="10940" spans="9:199" s="1" customFormat="1">
      <c r="I10940" s="3"/>
      <c r="P10940" s="59"/>
      <c r="Q10940" s="59"/>
      <c r="R10940" s="59"/>
      <c r="T10940" s="3"/>
      <c r="U10940" s="5"/>
      <c r="V10940" s="3"/>
      <c r="W10940" s="5"/>
      <c r="AE10940" s="7"/>
      <c r="AM10940" s="8"/>
      <c r="AT10940" s="9"/>
      <c r="GM10940" s="12"/>
      <c r="GN10940" s="12"/>
      <c r="GO10940" s="12"/>
      <c r="GP10940" s="12"/>
      <c r="GQ10940" s="12"/>
    </row>
    <row r="10941" spans="9:199" s="1" customFormat="1">
      <c r="I10941" s="3"/>
      <c r="P10941" s="59"/>
      <c r="Q10941" s="59"/>
      <c r="R10941" s="59"/>
      <c r="T10941" s="3"/>
      <c r="U10941" s="5"/>
      <c r="V10941" s="3"/>
      <c r="W10941" s="5"/>
      <c r="AE10941" s="7"/>
      <c r="AM10941" s="8"/>
      <c r="AT10941" s="9"/>
      <c r="GM10941" s="12"/>
      <c r="GN10941" s="12"/>
      <c r="GO10941" s="12"/>
      <c r="GP10941" s="12"/>
      <c r="GQ10941" s="12"/>
    </row>
    <row r="10942" spans="9:199" s="1" customFormat="1">
      <c r="I10942" s="3"/>
      <c r="P10942" s="59"/>
      <c r="Q10942" s="59"/>
      <c r="R10942" s="59"/>
      <c r="T10942" s="3"/>
      <c r="U10942" s="5"/>
      <c r="V10942" s="3"/>
      <c r="W10942" s="5"/>
      <c r="AE10942" s="7"/>
      <c r="AM10942" s="8"/>
      <c r="AT10942" s="9"/>
      <c r="GM10942" s="12"/>
      <c r="GN10942" s="12"/>
      <c r="GO10942" s="12"/>
      <c r="GP10942" s="12"/>
      <c r="GQ10942" s="12"/>
    </row>
    <row r="10943" spans="9:199" s="1" customFormat="1">
      <c r="I10943" s="3"/>
      <c r="P10943" s="59"/>
      <c r="Q10943" s="59"/>
      <c r="R10943" s="59"/>
      <c r="T10943" s="3"/>
      <c r="U10943" s="5"/>
      <c r="V10943" s="3"/>
      <c r="W10943" s="5"/>
      <c r="AE10943" s="7"/>
      <c r="AM10943" s="8"/>
      <c r="AT10943" s="9"/>
      <c r="GM10943" s="12"/>
      <c r="GN10943" s="12"/>
      <c r="GO10943" s="12"/>
      <c r="GP10943" s="12"/>
      <c r="GQ10943" s="12"/>
    </row>
    <row r="10944" spans="9:199" s="1" customFormat="1">
      <c r="I10944" s="3"/>
      <c r="P10944" s="59"/>
      <c r="Q10944" s="59"/>
      <c r="R10944" s="59"/>
      <c r="T10944" s="3"/>
      <c r="U10944" s="5"/>
      <c r="V10944" s="3"/>
      <c r="W10944" s="5"/>
      <c r="AE10944" s="7"/>
      <c r="AM10944" s="8"/>
      <c r="AT10944" s="9"/>
      <c r="GM10944" s="12"/>
      <c r="GN10944" s="12"/>
      <c r="GO10944" s="12"/>
      <c r="GP10944" s="12"/>
      <c r="GQ10944" s="12"/>
    </row>
    <row r="10945" spans="9:199" s="1" customFormat="1">
      <c r="I10945" s="3"/>
      <c r="P10945" s="59"/>
      <c r="Q10945" s="59"/>
      <c r="R10945" s="59"/>
      <c r="T10945" s="3"/>
      <c r="U10945" s="5"/>
      <c r="V10945" s="3"/>
      <c r="W10945" s="5"/>
      <c r="AE10945" s="7"/>
      <c r="AM10945" s="8"/>
      <c r="AT10945" s="9"/>
      <c r="GM10945" s="12"/>
      <c r="GN10945" s="12"/>
      <c r="GO10945" s="12"/>
      <c r="GP10945" s="12"/>
      <c r="GQ10945" s="12"/>
    </row>
    <row r="10946" spans="9:199" s="1" customFormat="1">
      <c r="I10946" s="3"/>
      <c r="P10946" s="59"/>
      <c r="Q10946" s="59"/>
      <c r="R10946" s="59"/>
      <c r="T10946" s="3"/>
      <c r="U10946" s="5"/>
      <c r="V10946" s="3"/>
      <c r="W10946" s="5"/>
      <c r="AE10946" s="7"/>
      <c r="AM10946" s="8"/>
      <c r="AT10946" s="9"/>
      <c r="GM10946" s="12"/>
      <c r="GN10946" s="12"/>
      <c r="GO10946" s="12"/>
      <c r="GP10946" s="12"/>
      <c r="GQ10946" s="12"/>
    </row>
    <row r="10947" spans="9:199" s="1" customFormat="1">
      <c r="I10947" s="3"/>
      <c r="P10947" s="59"/>
      <c r="Q10947" s="59"/>
      <c r="R10947" s="59"/>
      <c r="T10947" s="3"/>
      <c r="U10947" s="5"/>
      <c r="V10947" s="3"/>
      <c r="W10947" s="5"/>
      <c r="AE10947" s="7"/>
      <c r="AM10947" s="8"/>
      <c r="AT10947" s="9"/>
      <c r="GM10947" s="12"/>
      <c r="GN10947" s="12"/>
      <c r="GO10947" s="12"/>
      <c r="GP10947" s="12"/>
      <c r="GQ10947" s="12"/>
    </row>
    <row r="10948" spans="9:199" s="1" customFormat="1">
      <c r="I10948" s="3"/>
      <c r="P10948" s="59"/>
      <c r="Q10948" s="59"/>
      <c r="R10948" s="59"/>
      <c r="T10948" s="3"/>
      <c r="U10948" s="5"/>
      <c r="V10948" s="3"/>
      <c r="W10948" s="5"/>
      <c r="AE10948" s="7"/>
      <c r="AM10948" s="8"/>
      <c r="AT10948" s="9"/>
      <c r="GM10948" s="12"/>
      <c r="GN10948" s="12"/>
      <c r="GO10948" s="12"/>
      <c r="GP10948" s="12"/>
      <c r="GQ10948" s="12"/>
    </row>
    <row r="10949" spans="9:199" s="1" customFormat="1">
      <c r="I10949" s="3"/>
      <c r="P10949" s="59"/>
      <c r="Q10949" s="59"/>
      <c r="R10949" s="59"/>
      <c r="T10949" s="3"/>
      <c r="U10949" s="5"/>
      <c r="V10949" s="3"/>
      <c r="W10949" s="5"/>
      <c r="AE10949" s="7"/>
      <c r="AM10949" s="8"/>
      <c r="AT10949" s="9"/>
      <c r="GM10949" s="12"/>
      <c r="GN10949" s="12"/>
      <c r="GO10949" s="12"/>
      <c r="GP10949" s="12"/>
      <c r="GQ10949" s="12"/>
    </row>
    <row r="10950" spans="9:199" s="1" customFormat="1">
      <c r="I10950" s="3"/>
      <c r="P10950" s="59"/>
      <c r="Q10950" s="59"/>
      <c r="R10950" s="59"/>
      <c r="T10950" s="3"/>
      <c r="U10950" s="5"/>
      <c r="V10950" s="3"/>
      <c r="W10950" s="5"/>
      <c r="AE10950" s="7"/>
      <c r="AM10950" s="8"/>
      <c r="AT10950" s="9"/>
      <c r="GM10950" s="12"/>
      <c r="GN10950" s="12"/>
      <c r="GO10950" s="12"/>
      <c r="GP10950" s="12"/>
      <c r="GQ10950" s="12"/>
    </row>
    <row r="10951" spans="9:199" s="1" customFormat="1">
      <c r="I10951" s="3"/>
      <c r="P10951" s="59"/>
      <c r="Q10951" s="59"/>
      <c r="R10951" s="59"/>
      <c r="T10951" s="3"/>
      <c r="U10951" s="5"/>
      <c r="V10951" s="3"/>
      <c r="W10951" s="5"/>
      <c r="AE10951" s="7"/>
      <c r="AM10951" s="8"/>
      <c r="AT10951" s="9"/>
      <c r="GM10951" s="12"/>
      <c r="GN10951" s="12"/>
      <c r="GO10951" s="12"/>
      <c r="GP10951" s="12"/>
      <c r="GQ10951" s="12"/>
    </row>
    <row r="10952" spans="9:199" s="1" customFormat="1">
      <c r="I10952" s="3"/>
      <c r="P10952" s="59"/>
      <c r="Q10952" s="59"/>
      <c r="R10952" s="59"/>
      <c r="T10952" s="3"/>
      <c r="U10952" s="5"/>
      <c r="V10952" s="3"/>
      <c r="W10952" s="5"/>
      <c r="AE10952" s="7"/>
      <c r="AM10952" s="8"/>
      <c r="AT10952" s="9"/>
      <c r="GM10952" s="12"/>
      <c r="GN10952" s="12"/>
      <c r="GO10952" s="12"/>
      <c r="GP10952" s="12"/>
      <c r="GQ10952" s="12"/>
    </row>
    <row r="10953" spans="9:199" s="1" customFormat="1">
      <c r="I10953" s="3"/>
      <c r="P10953" s="59"/>
      <c r="Q10953" s="59"/>
      <c r="R10953" s="59"/>
      <c r="T10953" s="3"/>
      <c r="U10953" s="5"/>
      <c r="V10953" s="3"/>
      <c r="W10953" s="5"/>
      <c r="AE10953" s="7"/>
      <c r="AM10953" s="8"/>
      <c r="AT10953" s="9"/>
      <c r="GM10953" s="12"/>
      <c r="GN10953" s="12"/>
      <c r="GO10953" s="12"/>
      <c r="GP10953" s="12"/>
      <c r="GQ10953" s="12"/>
    </row>
    <row r="10954" spans="9:199" s="1" customFormat="1">
      <c r="I10954" s="3"/>
      <c r="P10954" s="59"/>
      <c r="Q10954" s="59"/>
      <c r="R10954" s="59"/>
      <c r="T10954" s="3"/>
      <c r="U10954" s="5"/>
      <c r="V10954" s="3"/>
      <c r="W10954" s="5"/>
      <c r="AE10954" s="7"/>
      <c r="AM10954" s="8"/>
      <c r="AT10954" s="9"/>
      <c r="GM10954" s="12"/>
      <c r="GN10954" s="12"/>
      <c r="GO10954" s="12"/>
      <c r="GP10954" s="12"/>
      <c r="GQ10954" s="12"/>
    </row>
    <row r="10955" spans="9:199" s="1" customFormat="1">
      <c r="I10955" s="3"/>
      <c r="P10955" s="59"/>
      <c r="Q10955" s="59"/>
      <c r="R10955" s="59"/>
      <c r="T10955" s="3"/>
      <c r="U10955" s="5"/>
      <c r="V10955" s="3"/>
      <c r="W10955" s="5"/>
      <c r="AE10955" s="7"/>
      <c r="AM10955" s="8"/>
      <c r="AT10955" s="9"/>
      <c r="GM10955" s="12"/>
      <c r="GN10955" s="12"/>
      <c r="GO10955" s="12"/>
      <c r="GP10955" s="12"/>
      <c r="GQ10955" s="12"/>
    </row>
    <row r="10956" spans="9:199" s="1" customFormat="1">
      <c r="I10956" s="3"/>
      <c r="P10956" s="59"/>
      <c r="Q10956" s="59"/>
      <c r="R10956" s="59"/>
      <c r="T10956" s="3"/>
      <c r="U10956" s="5"/>
      <c r="V10956" s="3"/>
      <c r="W10956" s="5"/>
      <c r="AE10956" s="7"/>
      <c r="AM10956" s="8"/>
      <c r="AT10956" s="9"/>
      <c r="GM10956" s="12"/>
      <c r="GN10956" s="12"/>
      <c r="GO10956" s="12"/>
      <c r="GP10956" s="12"/>
      <c r="GQ10956" s="12"/>
    </row>
    <row r="10957" spans="9:199" s="1" customFormat="1">
      <c r="I10957" s="3"/>
      <c r="P10957" s="59"/>
      <c r="Q10957" s="59"/>
      <c r="R10957" s="59"/>
      <c r="T10957" s="3"/>
      <c r="U10957" s="5"/>
      <c r="V10957" s="3"/>
      <c r="W10957" s="5"/>
      <c r="AE10957" s="7"/>
      <c r="AM10957" s="8"/>
      <c r="AT10957" s="9"/>
      <c r="GM10957" s="12"/>
      <c r="GN10957" s="12"/>
      <c r="GO10957" s="12"/>
      <c r="GP10957" s="12"/>
      <c r="GQ10957" s="12"/>
    </row>
    <row r="10958" spans="9:199" s="1" customFormat="1">
      <c r="I10958" s="3"/>
      <c r="P10958" s="59"/>
      <c r="Q10958" s="59"/>
      <c r="R10958" s="59"/>
      <c r="T10958" s="3"/>
      <c r="U10958" s="5"/>
      <c r="V10958" s="3"/>
      <c r="W10958" s="5"/>
      <c r="AE10958" s="7"/>
      <c r="AM10958" s="8"/>
      <c r="AT10958" s="9"/>
      <c r="GM10958" s="12"/>
      <c r="GN10958" s="12"/>
      <c r="GO10958" s="12"/>
      <c r="GP10958" s="12"/>
      <c r="GQ10958" s="12"/>
    </row>
    <row r="10959" spans="9:199" s="1" customFormat="1">
      <c r="I10959" s="3"/>
      <c r="P10959" s="59"/>
      <c r="Q10959" s="59"/>
      <c r="R10959" s="59"/>
      <c r="T10959" s="3"/>
      <c r="U10959" s="5"/>
      <c r="V10959" s="3"/>
      <c r="W10959" s="5"/>
      <c r="AE10959" s="7"/>
      <c r="AM10959" s="8"/>
      <c r="AT10959" s="9"/>
      <c r="GM10959" s="12"/>
      <c r="GN10959" s="12"/>
      <c r="GO10959" s="12"/>
      <c r="GP10959" s="12"/>
      <c r="GQ10959" s="12"/>
    </row>
    <row r="10960" spans="9:199" s="1" customFormat="1">
      <c r="I10960" s="3"/>
      <c r="P10960" s="59"/>
      <c r="Q10960" s="59"/>
      <c r="R10960" s="59"/>
      <c r="T10960" s="3"/>
      <c r="U10960" s="5"/>
      <c r="V10960" s="3"/>
      <c r="W10960" s="5"/>
      <c r="AE10960" s="7"/>
      <c r="AM10960" s="8"/>
      <c r="AT10960" s="9"/>
      <c r="GM10960" s="12"/>
      <c r="GN10960" s="12"/>
      <c r="GO10960" s="12"/>
      <c r="GP10960" s="12"/>
      <c r="GQ10960" s="12"/>
    </row>
    <row r="10961" spans="9:199" s="1" customFormat="1">
      <c r="I10961" s="3"/>
      <c r="P10961" s="59"/>
      <c r="Q10961" s="59"/>
      <c r="R10961" s="59"/>
      <c r="T10961" s="3"/>
      <c r="U10961" s="5"/>
      <c r="V10961" s="3"/>
      <c r="W10961" s="5"/>
      <c r="AE10961" s="7"/>
      <c r="AM10961" s="8"/>
      <c r="AT10961" s="9"/>
      <c r="GM10961" s="12"/>
      <c r="GN10961" s="12"/>
      <c r="GO10961" s="12"/>
      <c r="GP10961" s="12"/>
      <c r="GQ10961" s="12"/>
    </row>
    <row r="10962" spans="9:199" s="1" customFormat="1">
      <c r="I10962" s="3"/>
      <c r="P10962" s="59"/>
      <c r="Q10962" s="59"/>
      <c r="R10962" s="59"/>
      <c r="T10962" s="3"/>
      <c r="U10962" s="5"/>
      <c r="V10962" s="3"/>
      <c r="W10962" s="5"/>
      <c r="AE10962" s="7"/>
      <c r="AM10962" s="8"/>
      <c r="AT10962" s="9"/>
      <c r="GM10962" s="12"/>
      <c r="GN10962" s="12"/>
      <c r="GO10962" s="12"/>
      <c r="GP10962" s="12"/>
      <c r="GQ10962" s="12"/>
    </row>
    <row r="10963" spans="9:199" s="1" customFormat="1">
      <c r="I10963" s="3"/>
      <c r="P10963" s="59"/>
      <c r="Q10963" s="59"/>
      <c r="R10963" s="59"/>
      <c r="T10963" s="3"/>
      <c r="U10963" s="5"/>
      <c r="V10963" s="3"/>
      <c r="W10963" s="5"/>
      <c r="AE10963" s="7"/>
      <c r="AM10963" s="8"/>
      <c r="AT10963" s="9"/>
      <c r="GM10963" s="12"/>
      <c r="GN10963" s="12"/>
      <c r="GO10963" s="12"/>
      <c r="GP10963" s="12"/>
      <c r="GQ10963" s="12"/>
    </row>
    <row r="10964" spans="9:199" s="1" customFormat="1">
      <c r="I10964" s="3"/>
      <c r="P10964" s="59"/>
      <c r="Q10964" s="59"/>
      <c r="R10964" s="59"/>
      <c r="T10964" s="3"/>
      <c r="U10964" s="5"/>
      <c r="V10964" s="3"/>
      <c r="W10964" s="5"/>
      <c r="AE10964" s="7"/>
      <c r="AM10964" s="8"/>
      <c r="AT10964" s="9"/>
      <c r="GM10964" s="12"/>
      <c r="GN10964" s="12"/>
      <c r="GO10964" s="12"/>
      <c r="GP10964" s="12"/>
      <c r="GQ10964" s="12"/>
    </row>
    <row r="10965" spans="9:199" s="1" customFormat="1">
      <c r="I10965" s="3"/>
      <c r="P10965" s="59"/>
      <c r="Q10965" s="59"/>
      <c r="R10965" s="59"/>
      <c r="T10965" s="3"/>
      <c r="U10965" s="5"/>
      <c r="V10965" s="3"/>
      <c r="W10965" s="5"/>
      <c r="AE10965" s="7"/>
      <c r="AM10965" s="8"/>
      <c r="AT10965" s="9"/>
      <c r="GM10965" s="12"/>
      <c r="GN10965" s="12"/>
      <c r="GO10965" s="12"/>
      <c r="GP10965" s="12"/>
      <c r="GQ10965" s="12"/>
    </row>
    <row r="10966" spans="9:199" s="1" customFormat="1">
      <c r="I10966" s="3"/>
      <c r="P10966" s="59"/>
      <c r="Q10966" s="59"/>
      <c r="R10966" s="59"/>
      <c r="T10966" s="3"/>
      <c r="U10966" s="5"/>
      <c r="V10966" s="3"/>
      <c r="W10966" s="5"/>
      <c r="AE10966" s="7"/>
      <c r="AM10966" s="8"/>
      <c r="AT10966" s="9"/>
      <c r="GM10966" s="12"/>
      <c r="GN10966" s="12"/>
      <c r="GO10966" s="12"/>
      <c r="GP10966" s="12"/>
      <c r="GQ10966" s="12"/>
    </row>
    <row r="10967" spans="9:199" s="1" customFormat="1">
      <c r="I10967" s="3"/>
      <c r="P10967" s="59"/>
      <c r="Q10967" s="59"/>
      <c r="R10967" s="59"/>
      <c r="T10967" s="3"/>
      <c r="U10967" s="5"/>
      <c r="V10967" s="3"/>
      <c r="W10967" s="5"/>
      <c r="AE10967" s="7"/>
      <c r="AM10967" s="8"/>
      <c r="AT10967" s="9"/>
      <c r="GM10967" s="12"/>
      <c r="GN10967" s="12"/>
      <c r="GO10967" s="12"/>
      <c r="GP10967" s="12"/>
      <c r="GQ10967" s="12"/>
    </row>
    <row r="10968" spans="9:199" s="1" customFormat="1">
      <c r="I10968" s="3"/>
      <c r="P10968" s="59"/>
      <c r="Q10968" s="59"/>
      <c r="R10968" s="59"/>
      <c r="T10968" s="3"/>
      <c r="U10968" s="5"/>
      <c r="V10968" s="3"/>
      <c r="W10968" s="5"/>
      <c r="AE10968" s="7"/>
      <c r="AM10968" s="8"/>
      <c r="AT10968" s="9"/>
      <c r="GM10968" s="12"/>
      <c r="GN10968" s="12"/>
      <c r="GO10968" s="12"/>
      <c r="GP10968" s="12"/>
      <c r="GQ10968" s="12"/>
    </row>
    <row r="10969" spans="9:199" s="1" customFormat="1">
      <c r="I10969" s="3"/>
      <c r="P10969" s="59"/>
      <c r="Q10969" s="59"/>
      <c r="R10969" s="59"/>
      <c r="T10969" s="3"/>
      <c r="U10969" s="5"/>
      <c r="V10969" s="3"/>
      <c r="W10969" s="5"/>
      <c r="AE10969" s="7"/>
      <c r="AM10969" s="8"/>
      <c r="AT10969" s="9"/>
      <c r="GM10969" s="12"/>
      <c r="GN10969" s="12"/>
      <c r="GO10969" s="12"/>
      <c r="GP10969" s="12"/>
      <c r="GQ10969" s="12"/>
    </row>
    <row r="10970" spans="9:199" s="1" customFormat="1">
      <c r="I10970" s="3"/>
      <c r="P10970" s="59"/>
      <c r="Q10970" s="59"/>
      <c r="R10970" s="59"/>
      <c r="T10970" s="3"/>
      <c r="U10970" s="5"/>
      <c r="V10970" s="3"/>
      <c r="W10970" s="5"/>
      <c r="AE10970" s="7"/>
      <c r="AM10970" s="8"/>
      <c r="AT10970" s="9"/>
      <c r="GM10970" s="12"/>
      <c r="GN10970" s="12"/>
      <c r="GO10970" s="12"/>
      <c r="GP10970" s="12"/>
      <c r="GQ10970" s="12"/>
    </row>
    <row r="10971" spans="9:199" s="1" customFormat="1">
      <c r="I10971" s="3"/>
      <c r="P10971" s="59"/>
      <c r="Q10971" s="59"/>
      <c r="R10971" s="59"/>
      <c r="T10971" s="3"/>
      <c r="U10971" s="5"/>
      <c r="V10971" s="3"/>
      <c r="W10971" s="5"/>
      <c r="AE10971" s="7"/>
      <c r="AM10971" s="8"/>
      <c r="AT10971" s="9"/>
      <c r="GM10971" s="12"/>
      <c r="GN10971" s="12"/>
      <c r="GO10971" s="12"/>
      <c r="GP10971" s="12"/>
      <c r="GQ10971" s="12"/>
    </row>
    <row r="10972" spans="9:199" s="1" customFormat="1">
      <c r="I10972" s="3"/>
      <c r="P10972" s="59"/>
      <c r="Q10972" s="59"/>
      <c r="R10972" s="59"/>
      <c r="T10972" s="3"/>
      <c r="U10972" s="5"/>
      <c r="V10972" s="3"/>
      <c r="W10972" s="5"/>
      <c r="AE10972" s="7"/>
      <c r="AM10972" s="8"/>
      <c r="AT10972" s="9"/>
      <c r="GM10972" s="12"/>
      <c r="GN10972" s="12"/>
      <c r="GO10972" s="12"/>
      <c r="GP10972" s="12"/>
      <c r="GQ10972" s="12"/>
    </row>
    <row r="10973" spans="9:199" s="1" customFormat="1">
      <c r="I10973" s="3"/>
      <c r="P10973" s="59"/>
      <c r="Q10973" s="59"/>
      <c r="R10973" s="59"/>
      <c r="T10973" s="3"/>
      <c r="U10973" s="5"/>
      <c r="V10973" s="3"/>
      <c r="W10973" s="5"/>
      <c r="AE10973" s="7"/>
      <c r="AM10973" s="8"/>
      <c r="AT10973" s="9"/>
      <c r="GM10973" s="12"/>
      <c r="GN10973" s="12"/>
      <c r="GO10973" s="12"/>
      <c r="GP10973" s="12"/>
      <c r="GQ10973" s="12"/>
    </row>
    <row r="10974" spans="9:199" s="1" customFormat="1">
      <c r="I10974" s="3"/>
      <c r="P10974" s="59"/>
      <c r="Q10974" s="59"/>
      <c r="R10974" s="59"/>
      <c r="T10974" s="3"/>
      <c r="U10974" s="5"/>
      <c r="V10974" s="3"/>
      <c r="W10974" s="5"/>
      <c r="AE10974" s="7"/>
      <c r="AM10974" s="8"/>
      <c r="AT10974" s="9"/>
      <c r="GM10974" s="12"/>
      <c r="GN10974" s="12"/>
      <c r="GO10974" s="12"/>
      <c r="GP10974" s="12"/>
      <c r="GQ10974" s="12"/>
    </row>
    <row r="10975" spans="9:199" s="1" customFormat="1">
      <c r="I10975" s="3"/>
      <c r="P10975" s="59"/>
      <c r="Q10975" s="59"/>
      <c r="R10975" s="59"/>
      <c r="T10975" s="3"/>
      <c r="U10975" s="5"/>
      <c r="V10975" s="3"/>
      <c r="W10975" s="5"/>
      <c r="AE10975" s="7"/>
      <c r="AM10975" s="8"/>
      <c r="AT10975" s="9"/>
      <c r="GM10975" s="12"/>
      <c r="GN10975" s="12"/>
      <c r="GO10975" s="12"/>
      <c r="GP10975" s="12"/>
      <c r="GQ10975" s="12"/>
    </row>
    <row r="10976" spans="9:199" s="1" customFormat="1">
      <c r="I10976" s="3"/>
      <c r="P10976" s="59"/>
      <c r="Q10976" s="59"/>
      <c r="R10976" s="59"/>
      <c r="T10976" s="3"/>
      <c r="U10976" s="5"/>
      <c r="V10976" s="3"/>
      <c r="W10976" s="5"/>
      <c r="AE10976" s="7"/>
      <c r="AM10976" s="8"/>
      <c r="AT10976" s="9"/>
      <c r="GM10976" s="12"/>
      <c r="GN10976" s="12"/>
      <c r="GO10976" s="12"/>
      <c r="GP10976" s="12"/>
      <c r="GQ10976" s="12"/>
    </row>
    <row r="10977" spans="9:199" s="1" customFormat="1">
      <c r="I10977" s="3"/>
      <c r="P10977" s="59"/>
      <c r="Q10977" s="59"/>
      <c r="R10977" s="59"/>
      <c r="T10977" s="3"/>
      <c r="U10977" s="5"/>
      <c r="V10977" s="3"/>
      <c r="W10977" s="5"/>
      <c r="AE10977" s="7"/>
      <c r="AM10977" s="8"/>
      <c r="AT10977" s="9"/>
      <c r="GM10977" s="12"/>
      <c r="GN10977" s="12"/>
      <c r="GO10977" s="12"/>
      <c r="GP10977" s="12"/>
      <c r="GQ10977" s="12"/>
    </row>
    <row r="10978" spans="9:199" s="1" customFormat="1">
      <c r="I10978" s="3"/>
      <c r="P10978" s="59"/>
      <c r="Q10978" s="59"/>
      <c r="R10978" s="59"/>
      <c r="T10978" s="3"/>
      <c r="U10978" s="5"/>
      <c r="V10978" s="3"/>
      <c r="W10978" s="5"/>
      <c r="AE10978" s="7"/>
      <c r="AM10978" s="8"/>
      <c r="AT10978" s="9"/>
      <c r="GM10978" s="12"/>
      <c r="GN10978" s="12"/>
      <c r="GO10978" s="12"/>
      <c r="GP10978" s="12"/>
      <c r="GQ10978" s="12"/>
    </row>
    <row r="10979" spans="9:199" s="1" customFormat="1">
      <c r="I10979" s="3"/>
      <c r="P10979" s="59"/>
      <c r="Q10979" s="59"/>
      <c r="R10979" s="59"/>
      <c r="T10979" s="3"/>
      <c r="U10979" s="5"/>
      <c r="V10979" s="3"/>
      <c r="W10979" s="5"/>
      <c r="AE10979" s="7"/>
      <c r="AM10979" s="8"/>
      <c r="AT10979" s="9"/>
      <c r="GM10979" s="12"/>
      <c r="GN10979" s="12"/>
      <c r="GO10979" s="12"/>
      <c r="GP10979" s="12"/>
      <c r="GQ10979" s="12"/>
    </row>
    <row r="10980" spans="9:199" s="1" customFormat="1">
      <c r="I10980" s="3"/>
      <c r="P10980" s="59"/>
      <c r="Q10980" s="59"/>
      <c r="R10980" s="59"/>
      <c r="T10980" s="3"/>
      <c r="U10980" s="5"/>
      <c r="V10980" s="3"/>
      <c r="W10980" s="5"/>
      <c r="AE10980" s="7"/>
      <c r="AM10980" s="8"/>
      <c r="AT10980" s="9"/>
      <c r="GM10980" s="12"/>
      <c r="GN10980" s="12"/>
      <c r="GO10980" s="12"/>
      <c r="GP10980" s="12"/>
      <c r="GQ10980" s="12"/>
    </row>
    <row r="10981" spans="9:199" s="1" customFormat="1">
      <c r="I10981" s="3"/>
      <c r="P10981" s="59"/>
      <c r="Q10981" s="59"/>
      <c r="R10981" s="59"/>
      <c r="T10981" s="3"/>
      <c r="U10981" s="5"/>
      <c r="V10981" s="3"/>
      <c r="W10981" s="5"/>
      <c r="AE10981" s="7"/>
      <c r="AM10981" s="8"/>
      <c r="AT10981" s="9"/>
      <c r="GM10981" s="12"/>
      <c r="GN10981" s="12"/>
      <c r="GO10981" s="12"/>
      <c r="GP10981" s="12"/>
      <c r="GQ10981" s="12"/>
    </row>
    <row r="10982" spans="9:199" s="1" customFormat="1">
      <c r="I10982" s="3"/>
      <c r="P10982" s="59"/>
      <c r="Q10982" s="59"/>
      <c r="R10982" s="59"/>
      <c r="T10982" s="3"/>
      <c r="U10982" s="5"/>
      <c r="V10982" s="3"/>
      <c r="W10982" s="5"/>
      <c r="AE10982" s="7"/>
      <c r="AM10982" s="8"/>
      <c r="AT10982" s="9"/>
      <c r="GM10982" s="12"/>
      <c r="GN10982" s="12"/>
      <c r="GO10982" s="12"/>
      <c r="GP10982" s="12"/>
      <c r="GQ10982" s="12"/>
    </row>
    <row r="10983" spans="9:199" s="1" customFormat="1">
      <c r="I10983" s="3"/>
      <c r="P10983" s="59"/>
      <c r="Q10983" s="59"/>
      <c r="R10983" s="59"/>
      <c r="T10983" s="3"/>
      <c r="U10983" s="5"/>
      <c r="V10983" s="3"/>
      <c r="W10983" s="5"/>
      <c r="AE10983" s="7"/>
      <c r="AM10983" s="8"/>
      <c r="AT10983" s="9"/>
      <c r="GM10983" s="12"/>
      <c r="GN10983" s="12"/>
      <c r="GO10983" s="12"/>
      <c r="GP10983" s="12"/>
      <c r="GQ10983" s="12"/>
    </row>
    <row r="10984" spans="9:199" s="1" customFormat="1">
      <c r="I10984" s="3"/>
      <c r="P10984" s="59"/>
      <c r="Q10984" s="59"/>
      <c r="R10984" s="59"/>
      <c r="T10984" s="3"/>
      <c r="U10984" s="5"/>
      <c r="V10984" s="3"/>
      <c r="W10984" s="5"/>
      <c r="AE10984" s="7"/>
      <c r="AM10984" s="8"/>
      <c r="AT10984" s="9"/>
      <c r="GM10984" s="12"/>
      <c r="GN10984" s="12"/>
      <c r="GO10984" s="12"/>
      <c r="GP10984" s="12"/>
      <c r="GQ10984" s="12"/>
    </row>
    <row r="10985" spans="9:199" s="1" customFormat="1">
      <c r="I10985" s="3"/>
      <c r="P10985" s="59"/>
      <c r="Q10985" s="59"/>
      <c r="R10985" s="59"/>
      <c r="T10985" s="3"/>
      <c r="U10985" s="5"/>
      <c r="V10985" s="3"/>
      <c r="W10985" s="5"/>
      <c r="AE10985" s="7"/>
      <c r="AM10985" s="8"/>
      <c r="AT10985" s="9"/>
      <c r="GM10985" s="12"/>
      <c r="GN10985" s="12"/>
      <c r="GO10985" s="12"/>
      <c r="GP10985" s="12"/>
      <c r="GQ10985" s="12"/>
    </row>
    <row r="10986" spans="9:199" s="1" customFormat="1">
      <c r="I10986" s="3"/>
      <c r="P10986" s="59"/>
      <c r="Q10986" s="59"/>
      <c r="R10986" s="59"/>
      <c r="T10986" s="3"/>
      <c r="U10986" s="5"/>
      <c r="V10986" s="3"/>
      <c r="W10986" s="5"/>
      <c r="AE10986" s="7"/>
      <c r="AM10986" s="8"/>
      <c r="AT10986" s="9"/>
      <c r="GM10986" s="12"/>
      <c r="GN10986" s="12"/>
      <c r="GO10986" s="12"/>
      <c r="GP10986" s="12"/>
      <c r="GQ10986" s="12"/>
    </row>
    <row r="10987" spans="9:199" s="1" customFormat="1">
      <c r="I10987" s="3"/>
      <c r="P10987" s="59"/>
      <c r="Q10987" s="59"/>
      <c r="R10987" s="59"/>
      <c r="T10987" s="3"/>
      <c r="U10987" s="5"/>
      <c r="V10987" s="3"/>
      <c r="W10987" s="5"/>
      <c r="AE10987" s="7"/>
      <c r="AM10987" s="8"/>
      <c r="AT10987" s="9"/>
      <c r="GM10987" s="12"/>
      <c r="GN10987" s="12"/>
      <c r="GO10987" s="12"/>
      <c r="GP10987" s="12"/>
      <c r="GQ10987" s="12"/>
    </row>
    <row r="10988" spans="9:199" s="1" customFormat="1">
      <c r="I10988" s="3"/>
      <c r="P10988" s="59"/>
      <c r="Q10988" s="59"/>
      <c r="R10988" s="59"/>
      <c r="T10988" s="3"/>
      <c r="U10988" s="5"/>
      <c r="V10988" s="3"/>
      <c r="W10988" s="5"/>
      <c r="AE10988" s="7"/>
      <c r="AM10988" s="8"/>
      <c r="AT10988" s="9"/>
      <c r="GM10988" s="12"/>
      <c r="GN10988" s="12"/>
      <c r="GO10988" s="12"/>
      <c r="GP10988" s="12"/>
      <c r="GQ10988" s="12"/>
    </row>
    <row r="10989" spans="9:199" s="1" customFormat="1">
      <c r="I10989" s="3"/>
      <c r="P10989" s="59"/>
      <c r="Q10989" s="59"/>
      <c r="R10989" s="59"/>
      <c r="T10989" s="3"/>
      <c r="U10989" s="5"/>
      <c r="V10989" s="3"/>
      <c r="W10989" s="5"/>
      <c r="AE10989" s="7"/>
      <c r="AM10989" s="8"/>
      <c r="AT10989" s="9"/>
      <c r="GM10989" s="12"/>
      <c r="GN10989" s="12"/>
      <c r="GO10989" s="12"/>
      <c r="GP10989" s="12"/>
      <c r="GQ10989" s="12"/>
    </row>
    <row r="10990" spans="9:199" s="1" customFormat="1">
      <c r="I10990" s="3"/>
      <c r="P10990" s="59"/>
      <c r="Q10990" s="59"/>
      <c r="R10990" s="59"/>
      <c r="T10990" s="3"/>
      <c r="U10990" s="5"/>
      <c r="V10990" s="3"/>
      <c r="W10990" s="5"/>
      <c r="AE10990" s="7"/>
      <c r="AM10990" s="8"/>
      <c r="AT10990" s="9"/>
      <c r="GM10990" s="12"/>
      <c r="GN10990" s="12"/>
      <c r="GO10990" s="12"/>
      <c r="GP10990" s="12"/>
      <c r="GQ10990" s="12"/>
    </row>
    <row r="10991" spans="9:199" s="1" customFormat="1">
      <c r="I10991" s="3"/>
      <c r="P10991" s="59"/>
      <c r="Q10991" s="59"/>
      <c r="R10991" s="59"/>
      <c r="T10991" s="3"/>
      <c r="U10991" s="5"/>
      <c r="V10991" s="3"/>
      <c r="W10991" s="5"/>
      <c r="AE10991" s="7"/>
      <c r="AM10991" s="8"/>
      <c r="AT10991" s="9"/>
      <c r="GM10991" s="12"/>
      <c r="GN10991" s="12"/>
      <c r="GO10991" s="12"/>
      <c r="GP10991" s="12"/>
      <c r="GQ10991" s="12"/>
    </row>
    <row r="10992" spans="9:199" s="1" customFormat="1">
      <c r="I10992" s="3"/>
      <c r="P10992" s="59"/>
      <c r="Q10992" s="59"/>
      <c r="R10992" s="59"/>
      <c r="T10992" s="3"/>
      <c r="U10992" s="5"/>
      <c r="V10992" s="3"/>
      <c r="W10992" s="5"/>
      <c r="AE10992" s="7"/>
      <c r="AM10992" s="8"/>
      <c r="AT10992" s="9"/>
      <c r="GM10992" s="12"/>
      <c r="GN10992" s="12"/>
      <c r="GO10992" s="12"/>
      <c r="GP10992" s="12"/>
      <c r="GQ10992" s="12"/>
    </row>
    <row r="10993" spans="9:199" s="1" customFormat="1">
      <c r="I10993" s="3"/>
      <c r="P10993" s="59"/>
      <c r="Q10993" s="59"/>
      <c r="R10993" s="59"/>
      <c r="T10993" s="3"/>
      <c r="U10993" s="5"/>
      <c r="V10993" s="3"/>
      <c r="W10993" s="5"/>
      <c r="AE10993" s="7"/>
      <c r="AM10993" s="8"/>
      <c r="AT10993" s="9"/>
      <c r="GM10993" s="12"/>
      <c r="GN10993" s="12"/>
      <c r="GO10993" s="12"/>
      <c r="GP10993" s="12"/>
      <c r="GQ10993" s="12"/>
    </row>
    <row r="10994" spans="9:199" s="1" customFormat="1">
      <c r="I10994" s="3"/>
      <c r="P10994" s="59"/>
      <c r="Q10994" s="59"/>
      <c r="R10994" s="59"/>
      <c r="T10994" s="3"/>
      <c r="U10994" s="5"/>
      <c r="V10994" s="3"/>
      <c r="W10994" s="5"/>
      <c r="AE10994" s="7"/>
      <c r="AM10994" s="8"/>
      <c r="AT10994" s="9"/>
      <c r="GM10994" s="12"/>
      <c r="GN10994" s="12"/>
      <c r="GO10994" s="12"/>
      <c r="GP10994" s="12"/>
      <c r="GQ10994" s="12"/>
    </row>
    <row r="10995" spans="9:199" s="1" customFormat="1">
      <c r="I10995" s="3"/>
      <c r="P10995" s="59"/>
      <c r="Q10995" s="59"/>
      <c r="R10995" s="59"/>
      <c r="T10995" s="3"/>
      <c r="U10995" s="5"/>
      <c r="V10995" s="3"/>
      <c r="W10995" s="5"/>
      <c r="AE10995" s="7"/>
      <c r="AM10995" s="8"/>
      <c r="AT10995" s="9"/>
      <c r="GM10995" s="12"/>
      <c r="GN10995" s="12"/>
      <c r="GO10995" s="12"/>
      <c r="GP10995" s="12"/>
      <c r="GQ10995" s="12"/>
    </row>
    <row r="10996" spans="9:199" s="1" customFormat="1">
      <c r="I10996" s="3"/>
      <c r="P10996" s="59"/>
      <c r="Q10996" s="59"/>
      <c r="R10996" s="59"/>
      <c r="T10996" s="3"/>
      <c r="U10996" s="5"/>
      <c r="V10996" s="3"/>
      <c r="W10996" s="5"/>
      <c r="AE10996" s="7"/>
      <c r="AM10996" s="8"/>
      <c r="AT10996" s="9"/>
      <c r="GM10996" s="12"/>
      <c r="GN10996" s="12"/>
      <c r="GO10996" s="12"/>
      <c r="GP10996" s="12"/>
      <c r="GQ10996" s="12"/>
    </row>
    <row r="10997" spans="9:199" s="1" customFormat="1">
      <c r="I10997" s="3"/>
      <c r="P10997" s="59"/>
      <c r="Q10997" s="59"/>
      <c r="R10997" s="59"/>
      <c r="T10997" s="3"/>
      <c r="U10997" s="5"/>
      <c r="V10997" s="3"/>
      <c r="W10997" s="5"/>
      <c r="AE10997" s="7"/>
      <c r="AM10997" s="8"/>
      <c r="AT10997" s="9"/>
      <c r="GM10997" s="12"/>
      <c r="GN10997" s="12"/>
      <c r="GO10997" s="12"/>
      <c r="GP10997" s="12"/>
      <c r="GQ10997" s="12"/>
    </row>
    <row r="10998" spans="9:199" s="1" customFormat="1">
      <c r="I10998" s="3"/>
      <c r="P10998" s="59"/>
      <c r="Q10998" s="59"/>
      <c r="R10998" s="59"/>
      <c r="T10998" s="3"/>
      <c r="U10998" s="5"/>
      <c r="V10998" s="3"/>
      <c r="W10998" s="5"/>
      <c r="AE10998" s="7"/>
      <c r="AM10998" s="8"/>
      <c r="AT10998" s="9"/>
      <c r="GM10998" s="12"/>
      <c r="GN10998" s="12"/>
      <c r="GO10998" s="12"/>
      <c r="GP10998" s="12"/>
      <c r="GQ10998" s="12"/>
    </row>
    <row r="10999" spans="9:199" s="1" customFormat="1">
      <c r="I10999" s="3"/>
      <c r="P10999" s="59"/>
      <c r="Q10999" s="59"/>
      <c r="R10999" s="59"/>
      <c r="T10999" s="3"/>
      <c r="U10999" s="5"/>
      <c r="V10999" s="3"/>
      <c r="W10999" s="5"/>
      <c r="AE10999" s="7"/>
      <c r="AM10999" s="8"/>
      <c r="AT10999" s="9"/>
      <c r="GM10999" s="12"/>
      <c r="GN10999" s="12"/>
      <c r="GO10999" s="12"/>
      <c r="GP10999" s="12"/>
      <c r="GQ10999" s="12"/>
    </row>
    <row r="11000" spans="9:199" s="1" customFormat="1">
      <c r="I11000" s="3"/>
      <c r="P11000" s="59"/>
      <c r="Q11000" s="59"/>
      <c r="R11000" s="59"/>
      <c r="T11000" s="3"/>
      <c r="U11000" s="5"/>
      <c r="V11000" s="3"/>
      <c r="W11000" s="5"/>
      <c r="AE11000" s="7"/>
      <c r="AM11000" s="8"/>
      <c r="AT11000" s="9"/>
      <c r="GM11000" s="12"/>
      <c r="GN11000" s="12"/>
      <c r="GO11000" s="12"/>
      <c r="GP11000" s="12"/>
      <c r="GQ11000" s="12"/>
    </row>
    <row r="11001" spans="9:199" s="1" customFormat="1">
      <c r="I11001" s="3"/>
      <c r="P11001" s="59"/>
      <c r="Q11001" s="59"/>
      <c r="R11001" s="59"/>
      <c r="T11001" s="3"/>
      <c r="U11001" s="5"/>
      <c r="V11001" s="3"/>
      <c r="W11001" s="5"/>
      <c r="AE11001" s="7"/>
      <c r="AM11001" s="8"/>
      <c r="AT11001" s="9"/>
      <c r="GM11001" s="12"/>
      <c r="GN11001" s="12"/>
      <c r="GO11001" s="12"/>
      <c r="GP11001" s="12"/>
      <c r="GQ11001" s="12"/>
    </row>
    <row r="11002" spans="9:199" s="1" customFormat="1">
      <c r="I11002" s="3"/>
      <c r="P11002" s="59"/>
      <c r="Q11002" s="59"/>
      <c r="R11002" s="59"/>
      <c r="T11002" s="3"/>
      <c r="U11002" s="5"/>
      <c r="V11002" s="3"/>
      <c r="W11002" s="5"/>
      <c r="AE11002" s="7"/>
      <c r="AM11002" s="8"/>
      <c r="AT11002" s="9"/>
      <c r="GM11002" s="12"/>
      <c r="GN11002" s="12"/>
      <c r="GO11002" s="12"/>
      <c r="GP11002" s="12"/>
      <c r="GQ11002" s="12"/>
    </row>
    <row r="11003" spans="9:199" s="1" customFormat="1">
      <c r="I11003" s="3"/>
      <c r="P11003" s="59"/>
      <c r="Q11003" s="59"/>
      <c r="R11003" s="59"/>
      <c r="T11003" s="3"/>
      <c r="U11003" s="5"/>
      <c r="V11003" s="3"/>
      <c r="W11003" s="5"/>
      <c r="AE11003" s="7"/>
      <c r="AM11003" s="8"/>
      <c r="AT11003" s="9"/>
      <c r="GM11003" s="12"/>
      <c r="GN11003" s="12"/>
      <c r="GO11003" s="12"/>
      <c r="GP11003" s="12"/>
      <c r="GQ11003" s="12"/>
    </row>
    <row r="11004" spans="9:199" s="1" customFormat="1">
      <c r="I11004" s="3"/>
      <c r="P11004" s="59"/>
      <c r="Q11004" s="59"/>
      <c r="R11004" s="59"/>
      <c r="T11004" s="3"/>
      <c r="U11004" s="5"/>
      <c r="V11004" s="3"/>
      <c r="W11004" s="5"/>
      <c r="AE11004" s="7"/>
      <c r="AM11004" s="8"/>
      <c r="AT11004" s="9"/>
      <c r="GM11004" s="12"/>
      <c r="GN11004" s="12"/>
      <c r="GO11004" s="12"/>
      <c r="GP11004" s="12"/>
      <c r="GQ11004" s="12"/>
    </row>
    <row r="11005" spans="9:199" s="1" customFormat="1">
      <c r="I11005" s="3"/>
      <c r="P11005" s="59"/>
      <c r="Q11005" s="59"/>
      <c r="R11005" s="59"/>
      <c r="T11005" s="3"/>
      <c r="U11005" s="5"/>
      <c r="V11005" s="3"/>
      <c r="W11005" s="5"/>
      <c r="AE11005" s="7"/>
      <c r="AM11005" s="8"/>
      <c r="AT11005" s="9"/>
      <c r="GM11005" s="12"/>
      <c r="GN11005" s="12"/>
      <c r="GO11005" s="12"/>
      <c r="GP11005" s="12"/>
      <c r="GQ11005" s="12"/>
    </row>
    <row r="11006" spans="9:199" s="1" customFormat="1">
      <c r="I11006" s="3"/>
      <c r="P11006" s="59"/>
      <c r="Q11006" s="59"/>
      <c r="R11006" s="59"/>
      <c r="T11006" s="3"/>
      <c r="U11006" s="5"/>
      <c r="V11006" s="3"/>
      <c r="W11006" s="5"/>
      <c r="AE11006" s="7"/>
      <c r="AM11006" s="8"/>
      <c r="AT11006" s="9"/>
      <c r="GM11006" s="12"/>
      <c r="GN11006" s="12"/>
      <c r="GO11006" s="12"/>
      <c r="GP11006" s="12"/>
      <c r="GQ11006" s="12"/>
    </row>
    <row r="11007" spans="9:199" s="1" customFormat="1">
      <c r="I11007" s="3"/>
      <c r="P11007" s="59"/>
      <c r="Q11007" s="59"/>
      <c r="R11007" s="59"/>
      <c r="T11007" s="3"/>
      <c r="U11007" s="5"/>
      <c r="V11007" s="3"/>
      <c r="W11007" s="5"/>
      <c r="AE11007" s="7"/>
      <c r="AM11007" s="8"/>
      <c r="AT11007" s="9"/>
      <c r="GM11007" s="12"/>
      <c r="GN11007" s="12"/>
      <c r="GO11007" s="12"/>
      <c r="GP11007" s="12"/>
      <c r="GQ11007" s="12"/>
    </row>
    <row r="11008" spans="9:199" s="1" customFormat="1">
      <c r="I11008" s="3"/>
      <c r="P11008" s="59"/>
      <c r="Q11008" s="59"/>
      <c r="R11008" s="59"/>
      <c r="T11008" s="3"/>
      <c r="U11008" s="5"/>
      <c r="V11008" s="3"/>
      <c r="W11008" s="5"/>
      <c r="AE11008" s="7"/>
      <c r="AM11008" s="8"/>
      <c r="AT11008" s="9"/>
      <c r="GM11008" s="12"/>
      <c r="GN11008" s="12"/>
      <c r="GO11008" s="12"/>
      <c r="GP11008" s="12"/>
      <c r="GQ11008" s="12"/>
    </row>
    <row r="11009" spans="9:199" s="1" customFormat="1">
      <c r="I11009" s="3"/>
      <c r="P11009" s="59"/>
      <c r="Q11009" s="59"/>
      <c r="R11009" s="59"/>
      <c r="T11009" s="3"/>
      <c r="U11009" s="5"/>
      <c r="V11009" s="3"/>
      <c r="W11009" s="5"/>
      <c r="AE11009" s="7"/>
      <c r="AM11009" s="8"/>
      <c r="AT11009" s="9"/>
      <c r="GM11009" s="12"/>
      <c r="GN11009" s="12"/>
      <c r="GO11009" s="12"/>
      <c r="GP11009" s="12"/>
      <c r="GQ11009" s="12"/>
    </row>
    <row r="11010" spans="9:199" s="1" customFormat="1">
      <c r="I11010" s="3"/>
      <c r="P11010" s="59"/>
      <c r="Q11010" s="59"/>
      <c r="R11010" s="59"/>
      <c r="T11010" s="3"/>
      <c r="U11010" s="5"/>
      <c r="V11010" s="3"/>
      <c r="W11010" s="5"/>
      <c r="AE11010" s="7"/>
      <c r="AM11010" s="8"/>
      <c r="AT11010" s="9"/>
      <c r="GM11010" s="12"/>
      <c r="GN11010" s="12"/>
      <c r="GO11010" s="12"/>
      <c r="GP11010" s="12"/>
      <c r="GQ11010" s="12"/>
    </row>
    <row r="11011" spans="9:199" s="1" customFormat="1">
      <c r="I11011" s="3"/>
      <c r="P11011" s="59"/>
      <c r="Q11011" s="59"/>
      <c r="R11011" s="59"/>
      <c r="T11011" s="3"/>
      <c r="U11011" s="5"/>
      <c r="V11011" s="3"/>
      <c r="W11011" s="5"/>
      <c r="AE11011" s="7"/>
      <c r="AM11011" s="8"/>
      <c r="AT11011" s="9"/>
      <c r="GM11011" s="12"/>
      <c r="GN11011" s="12"/>
      <c r="GO11011" s="12"/>
      <c r="GP11011" s="12"/>
      <c r="GQ11011" s="12"/>
    </row>
    <row r="11012" spans="9:199" s="1" customFormat="1">
      <c r="I11012" s="3"/>
      <c r="P11012" s="59"/>
      <c r="Q11012" s="59"/>
      <c r="R11012" s="59"/>
      <c r="T11012" s="3"/>
      <c r="U11012" s="5"/>
      <c r="V11012" s="3"/>
      <c r="W11012" s="5"/>
      <c r="AE11012" s="7"/>
      <c r="AM11012" s="8"/>
      <c r="AT11012" s="9"/>
      <c r="GM11012" s="12"/>
      <c r="GN11012" s="12"/>
      <c r="GO11012" s="12"/>
      <c r="GP11012" s="12"/>
      <c r="GQ11012" s="12"/>
    </row>
    <row r="11013" spans="9:199" s="1" customFormat="1">
      <c r="I11013" s="3"/>
      <c r="P11013" s="59"/>
      <c r="Q11013" s="59"/>
      <c r="R11013" s="59"/>
      <c r="T11013" s="3"/>
      <c r="U11013" s="5"/>
      <c r="V11013" s="3"/>
      <c r="W11013" s="5"/>
      <c r="AE11013" s="7"/>
      <c r="AM11013" s="8"/>
      <c r="AT11013" s="9"/>
      <c r="GM11013" s="12"/>
      <c r="GN11013" s="12"/>
      <c r="GO11013" s="12"/>
      <c r="GP11013" s="12"/>
      <c r="GQ11013" s="12"/>
    </row>
    <row r="11014" spans="9:199" s="1" customFormat="1">
      <c r="I11014" s="3"/>
      <c r="P11014" s="59"/>
      <c r="Q11014" s="59"/>
      <c r="R11014" s="59"/>
      <c r="T11014" s="3"/>
      <c r="U11014" s="5"/>
      <c r="V11014" s="3"/>
      <c r="W11014" s="5"/>
      <c r="AE11014" s="7"/>
      <c r="AM11014" s="8"/>
      <c r="AT11014" s="9"/>
      <c r="GM11014" s="12"/>
      <c r="GN11014" s="12"/>
      <c r="GO11014" s="12"/>
      <c r="GP11014" s="12"/>
      <c r="GQ11014" s="12"/>
    </row>
    <row r="11015" spans="9:199" s="1" customFormat="1">
      <c r="I11015" s="3"/>
      <c r="P11015" s="59"/>
      <c r="Q11015" s="59"/>
      <c r="R11015" s="59"/>
      <c r="T11015" s="3"/>
      <c r="U11015" s="5"/>
      <c r="V11015" s="3"/>
      <c r="W11015" s="5"/>
      <c r="AE11015" s="7"/>
      <c r="AM11015" s="8"/>
      <c r="AT11015" s="9"/>
      <c r="GM11015" s="12"/>
      <c r="GN11015" s="12"/>
      <c r="GO11015" s="12"/>
      <c r="GP11015" s="12"/>
      <c r="GQ11015" s="12"/>
    </row>
    <row r="11016" spans="9:199" s="1" customFormat="1">
      <c r="I11016" s="3"/>
      <c r="P11016" s="59"/>
      <c r="Q11016" s="59"/>
      <c r="R11016" s="59"/>
      <c r="T11016" s="3"/>
      <c r="U11016" s="5"/>
      <c r="V11016" s="3"/>
      <c r="W11016" s="5"/>
      <c r="AE11016" s="7"/>
      <c r="AM11016" s="8"/>
      <c r="AT11016" s="9"/>
      <c r="GM11016" s="12"/>
      <c r="GN11016" s="12"/>
      <c r="GO11016" s="12"/>
      <c r="GP11016" s="12"/>
      <c r="GQ11016" s="12"/>
    </row>
    <row r="11017" spans="9:199" s="1" customFormat="1">
      <c r="I11017" s="3"/>
      <c r="P11017" s="59"/>
      <c r="Q11017" s="59"/>
      <c r="R11017" s="59"/>
      <c r="T11017" s="3"/>
      <c r="U11017" s="5"/>
      <c r="V11017" s="3"/>
      <c r="W11017" s="5"/>
      <c r="AE11017" s="7"/>
      <c r="AM11017" s="8"/>
      <c r="AT11017" s="9"/>
      <c r="GM11017" s="12"/>
      <c r="GN11017" s="12"/>
      <c r="GO11017" s="12"/>
      <c r="GP11017" s="12"/>
      <c r="GQ11017" s="12"/>
    </row>
    <row r="11018" spans="9:199" s="1" customFormat="1">
      <c r="I11018" s="3"/>
      <c r="P11018" s="59"/>
      <c r="Q11018" s="59"/>
      <c r="R11018" s="59"/>
      <c r="T11018" s="3"/>
      <c r="U11018" s="5"/>
      <c r="V11018" s="3"/>
      <c r="W11018" s="5"/>
      <c r="AE11018" s="7"/>
      <c r="AM11018" s="8"/>
      <c r="AT11018" s="9"/>
      <c r="GM11018" s="12"/>
      <c r="GN11018" s="12"/>
      <c r="GO11018" s="12"/>
      <c r="GP11018" s="12"/>
      <c r="GQ11018" s="12"/>
    </row>
    <row r="11019" spans="9:199" s="1" customFormat="1">
      <c r="I11019" s="3"/>
      <c r="P11019" s="59"/>
      <c r="Q11019" s="59"/>
      <c r="R11019" s="59"/>
      <c r="T11019" s="3"/>
      <c r="U11019" s="5"/>
      <c r="V11019" s="3"/>
      <c r="W11019" s="5"/>
      <c r="AE11019" s="7"/>
      <c r="AM11019" s="8"/>
      <c r="AT11019" s="9"/>
      <c r="GM11019" s="12"/>
      <c r="GN11019" s="12"/>
      <c r="GO11019" s="12"/>
      <c r="GP11019" s="12"/>
      <c r="GQ11019" s="12"/>
    </row>
    <row r="11020" spans="9:199" s="1" customFormat="1">
      <c r="I11020" s="3"/>
      <c r="P11020" s="59"/>
      <c r="Q11020" s="59"/>
      <c r="R11020" s="59"/>
      <c r="T11020" s="3"/>
      <c r="U11020" s="5"/>
      <c r="V11020" s="3"/>
      <c r="W11020" s="5"/>
      <c r="AE11020" s="7"/>
      <c r="AM11020" s="8"/>
      <c r="AT11020" s="9"/>
      <c r="GM11020" s="12"/>
      <c r="GN11020" s="12"/>
      <c r="GO11020" s="12"/>
      <c r="GP11020" s="12"/>
      <c r="GQ11020" s="12"/>
    </row>
    <row r="11021" spans="9:199" s="1" customFormat="1">
      <c r="I11021" s="3"/>
      <c r="P11021" s="59"/>
      <c r="Q11021" s="59"/>
      <c r="R11021" s="59"/>
      <c r="T11021" s="3"/>
      <c r="U11021" s="5"/>
      <c r="V11021" s="3"/>
      <c r="W11021" s="5"/>
      <c r="AE11021" s="7"/>
      <c r="AM11021" s="8"/>
      <c r="AT11021" s="9"/>
      <c r="GM11021" s="12"/>
      <c r="GN11021" s="12"/>
      <c r="GO11021" s="12"/>
      <c r="GP11021" s="12"/>
      <c r="GQ11021" s="12"/>
    </row>
    <row r="11022" spans="9:199" s="1" customFormat="1">
      <c r="I11022" s="3"/>
      <c r="P11022" s="59"/>
      <c r="Q11022" s="59"/>
      <c r="R11022" s="59"/>
      <c r="T11022" s="3"/>
      <c r="U11022" s="5"/>
      <c r="V11022" s="3"/>
      <c r="W11022" s="5"/>
      <c r="AE11022" s="7"/>
      <c r="AM11022" s="8"/>
      <c r="AT11022" s="9"/>
      <c r="GM11022" s="12"/>
      <c r="GN11022" s="12"/>
      <c r="GO11022" s="12"/>
      <c r="GP11022" s="12"/>
      <c r="GQ11022" s="12"/>
    </row>
    <row r="11023" spans="9:199" s="1" customFormat="1">
      <c r="I11023" s="3"/>
      <c r="P11023" s="59"/>
      <c r="Q11023" s="59"/>
      <c r="R11023" s="59"/>
      <c r="T11023" s="3"/>
      <c r="U11023" s="5"/>
      <c r="V11023" s="3"/>
      <c r="W11023" s="5"/>
      <c r="AE11023" s="7"/>
      <c r="AM11023" s="8"/>
      <c r="AT11023" s="9"/>
      <c r="GM11023" s="12"/>
      <c r="GN11023" s="12"/>
      <c r="GO11023" s="12"/>
      <c r="GP11023" s="12"/>
      <c r="GQ11023" s="12"/>
    </row>
    <row r="11024" spans="9:199" s="1" customFormat="1">
      <c r="I11024" s="3"/>
      <c r="P11024" s="59"/>
      <c r="Q11024" s="59"/>
      <c r="R11024" s="59"/>
      <c r="T11024" s="3"/>
      <c r="U11024" s="5"/>
      <c r="V11024" s="3"/>
      <c r="W11024" s="5"/>
      <c r="AE11024" s="7"/>
      <c r="AM11024" s="8"/>
      <c r="AT11024" s="9"/>
      <c r="GM11024" s="12"/>
      <c r="GN11024" s="12"/>
      <c r="GO11024" s="12"/>
      <c r="GP11024" s="12"/>
      <c r="GQ11024" s="12"/>
    </row>
    <row r="11025" spans="9:199" s="1" customFormat="1">
      <c r="I11025" s="3"/>
      <c r="P11025" s="59"/>
      <c r="Q11025" s="59"/>
      <c r="R11025" s="59"/>
      <c r="T11025" s="3"/>
      <c r="U11025" s="5"/>
      <c r="V11025" s="3"/>
      <c r="W11025" s="5"/>
      <c r="AE11025" s="7"/>
      <c r="AM11025" s="8"/>
      <c r="AT11025" s="9"/>
      <c r="GM11025" s="12"/>
      <c r="GN11025" s="12"/>
      <c r="GO11025" s="12"/>
      <c r="GP11025" s="12"/>
      <c r="GQ11025" s="12"/>
    </row>
    <row r="11026" spans="9:199" s="1" customFormat="1">
      <c r="I11026" s="3"/>
      <c r="P11026" s="59"/>
      <c r="Q11026" s="59"/>
      <c r="R11026" s="59"/>
      <c r="T11026" s="3"/>
      <c r="U11026" s="5"/>
      <c r="V11026" s="3"/>
      <c r="W11026" s="5"/>
      <c r="AE11026" s="7"/>
      <c r="AM11026" s="8"/>
      <c r="AT11026" s="9"/>
      <c r="GM11026" s="12"/>
      <c r="GN11026" s="12"/>
      <c r="GO11026" s="12"/>
      <c r="GP11026" s="12"/>
      <c r="GQ11026" s="12"/>
    </row>
    <row r="11027" spans="9:199" s="1" customFormat="1">
      <c r="I11027" s="3"/>
      <c r="P11027" s="59"/>
      <c r="Q11027" s="59"/>
      <c r="R11027" s="59"/>
      <c r="T11027" s="3"/>
      <c r="U11027" s="5"/>
      <c r="V11027" s="3"/>
      <c r="W11027" s="5"/>
      <c r="AE11027" s="7"/>
      <c r="AM11027" s="8"/>
      <c r="AT11027" s="9"/>
      <c r="GM11027" s="12"/>
      <c r="GN11027" s="12"/>
      <c r="GO11027" s="12"/>
      <c r="GP11027" s="12"/>
      <c r="GQ11027" s="12"/>
    </row>
    <row r="11028" spans="9:199" s="1" customFormat="1">
      <c r="I11028" s="3"/>
      <c r="P11028" s="59"/>
      <c r="Q11028" s="59"/>
      <c r="R11028" s="59"/>
      <c r="T11028" s="3"/>
      <c r="U11028" s="5"/>
      <c r="V11028" s="3"/>
      <c r="W11028" s="5"/>
      <c r="AE11028" s="7"/>
      <c r="AM11028" s="8"/>
      <c r="AT11028" s="9"/>
      <c r="GM11028" s="12"/>
      <c r="GN11028" s="12"/>
      <c r="GO11028" s="12"/>
      <c r="GP11028" s="12"/>
      <c r="GQ11028" s="12"/>
    </row>
    <row r="11029" spans="9:199" s="1" customFormat="1">
      <c r="I11029" s="3"/>
      <c r="P11029" s="59"/>
      <c r="Q11029" s="59"/>
      <c r="R11029" s="59"/>
      <c r="T11029" s="3"/>
      <c r="U11029" s="5"/>
      <c r="V11029" s="3"/>
      <c r="W11029" s="5"/>
      <c r="AE11029" s="7"/>
      <c r="AM11029" s="8"/>
      <c r="AT11029" s="9"/>
      <c r="GM11029" s="12"/>
      <c r="GN11029" s="12"/>
      <c r="GO11029" s="12"/>
      <c r="GP11029" s="12"/>
      <c r="GQ11029" s="12"/>
    </row>
    <row r="11030" spans="9:199" s="1" customFormat="1">
      <c r="I11030" s="3"/>
      <c r="P11030" s="59"/>
      <c r="Q11030" s="59"/>
      <c r="R11030" s="59"/>
      <c r="T11030" s="3"/>
      <c r="U11030" s="5"/>
      <c r="V11030" s="3"/>
      <c r="W11030" s="5"/>
      <c r="AE11030" s="7"/>
      <c r="AM11030" s="8"/>
      <c r="AT11030" s="9"/>
      <c r="GM11030" s="12"/>
      <c r="GN11030" s="12"/>
      <c r="GO11030" s="12"/>
      <c r="GP11030" s="12"/>
      <c r="GQ11030" s="12"/>
    </row>
    <row r="11031" spans="9:199" s="1" customFormat="1">
      <c r="I11031" s="3"/>
      <c r="P11031" s="59"/>
      <c r="Q11031" s="59"/>
      <c r="R11031" s="59"/>
      <c r="T11031" s="3"/>
      <c r="U11031" s="5"/>
      <c r="V11031" s="3"/>
      <c r="W11031" s="5"/>
      <c r="AE11031" s="7"/>
      <c r="AM11031" s="8"/>
      <c r="AT11031" s="9"/>
      <c r="GM11031" s="12"/>
      <c r="GN11031" s="12"/>
      <c r="GO11031" s="12"/>
      <c r="GP11031" s="12"/>
      <c r="GQ11031" s="12"/>
    </row>
    <row r="11032" spans="9:199" s="1" customFormat="1">
      <c r="I11032" s="3"/>
      <c r="P11032" s="59"/>
      <c r="Q11032" s="59"/>
      <c r="R11032" s="59"/>
      <c r="T11032" s="3"/>
      <c r="U11032" s="5"/>
      <c r="V11032" s="3"/>
      <c r="W11032" s="5"/>
      <c r="AE11032" s="7"/>
      <c r="AM11032" s="8"/>
      <c r="AT11032" s="9"/>
      <c r="GM11032" s="12"/>
      <c r="GN11032" s="12"/>
      <c r="GO11032" s="12"/>
      <c r="GP11032" s="12"/>
      <c r="GQ11032" s="12"/>
    </row>
    <row r="11033" spans="9:199" s="1" customFormat="1">
      <c r="I11033" s="3"/>
      <c r="P11033" s="59"/>
      <c r="Q11033" s="59"/>
      <c r="R11033" s="59"/>
      <c r="T11033" s="3"/>
      <c r="U11033" s="5"/>
      <c r="V11033" s="3"/>
      <c r="W11033" s="5"/>
      <c r="AE11033" s="7"/>
      <c r="AM11033" s="8"/>
      <c r="AT11033" s="9"/>
      <c r="GM11033" s="12"/>
      <c r="GN11033" s="12"/>
      <c r="GO11033" s="12"/>
      <c r="GP11033" s="12"/>
      <c r="GQ11033" s="12"/>
    </row>
    <row r="11034" spans="9:199" s="1" customFormat="1">
      <c r="I11034" s="3"/>
      <c r="P11034" s="59"/>
      <c r="Q11034" s="59"/>
      <c r="R11034" s="59"/>
      <c r="T11034" s="3"/>
      <c r="U11034" s="5"/>
      <c r="V11034" s="3"/>
      <c r="W11034" s="5"/>
      <c r="AE11034" s="7"/>
      <c r="AM11034" s="8"/>
      <c r="AT11034" s="9"/>
      <c r="GM11034" s="12"/>
      <c r="GN11034" s="12"/>
      <c r="GO11034" s="12"/>
      <c r="GP11034" s="12"/>
      <c r="GQ11034" s="12"/>
    </row>
    <row r="11035" spans="9:199" s="1" customFormat="1">
      <c r="I11035" s="3"/>
      <c r="P11035" s="59"/>
      <c r="Q11035" s="59"/>
      <c r="R11035" s="59"/>
      <c r="T11035" s="3"/>
      <c r="U11035" s="5"/>
      <c r="V11035" s="3"/>
      <c r="W11035" s="5"/>
      <c r="AE11035" s="7"/>
      <c r="AM11035" s="8"/>
      <c r="AT11035" s="9"/>
      <c r="GM11035" s="12"/>
      <c r="GN11035" s="12"/>
      <c r="GO11035" s="12"/>
      <c r="GP11035" s="12"/>
      <c r="GQ11035" s="12"/>
    </row>
    <row r="11036" spans="9:199" s="1" customFormat="1">
      <c r="I11036" s="3"/>
      <c r="P11036" s="59"/>
      <c r="Q11036" s="59"/>
      <c r="R11036" s="59"/>
      <c r="T11036" s="3"/>
      <c r="U11036" s="5"/>
      <c r="V11036" s="3"/>
      <c r="W11036" s="5"/>
      <c r="AE11036" s="7"/>
      <c r="AM11036" s="8"/>
      <c r="AT11036" s="9"/>
      <c r="GM11036" s="12"/>
      <c r="GN11036" s="12"/>
      <c r="GO11036" s="12"/>
      <c r="GP11036" s="12"/>
      <c r="GQ11036" s="12"/>
    </row>
    <row r="11037" spans="9:199" s="1" customFormat="1">
      <c r="I11037" s="3"/>
      <c r="P11037" s="59"/>
      <c r="Q11037" s="59"/>
      <c r="R11037" s="59"/>
      <c r="T11037" s="3"/>
      <c r="U11037" s="5"/>
      <c r="V11037" s="3"/>
      <c r="W11037" s="5"/>
      <c r="AE11037" s="7"/>
      <c r="AM11037" s="8"/>
      <c r="AT11037" s="9"/>
      <c r="GM11037" s="12"/>
      <c r="GN11037" s="12"/>
      <c r="GO11037" s="12"/>
      <c r="GP11037" s="12"/>
      <c r="GQ11037" s="12"/>
    </row>
    <row r="11038" spans="9:199" s="1" customFormat="1">
      <c r="I11038" s="3"/>
      <c r="P11038" s="59"/>
      <c r="Q11038" s="59"/>
      <c r="R11038" s="59"/>
      <c r="T11038" s="3"/>
      <c r="U11038" s="5"/>
      <c r="V11038" s="3"/>
      <c r="W11038" s="5"/>
      <c r="AE11038" s="7"/>
      <c r="AM11038" s="8"/>
      <c r="AT11038" s="9"/>
      <c r="GM11038" s="12"/>
      <c r="GN11038" s="12"/>
      <c r="GO11038" s="12"/>
      <c r="GP11038" s="12"/>
      <c r="GQ11038" s="12"/>
    </row>
    <row r="11039" spans="9:199" s="1" customFormat="1">
      <c r="I11039" s="3"/>
      <c r="P11039" s="59"/>
      <c r="Q11039" s="59"/>
      <c r="R11039" s="59"/>
      <c r="T11039" s="3"/>
      <c r="U11039" s="5"/>
      <c r="V11039" s="3"/>
      <c r="W11039" s="5"/>
      <c r="AE11039" s="7"/>
      <c r="AM11039" s="8"/>
      <c r="AT11039" s="9"/>
      <c r="GM11039" s="12"/>
      <c r="GN11039" s="12"/>
      <c r="GO11039" s="12"/>
      <c r="GP11039" s="12"/>
      <c r="GQ11039" s="12"/>
    </row>
    <row r="11040" spans="9:199" s="1" customFormat="1">
      <c r="I11040" s="3"/>
      <c r="P11040" s="59"/>
      <c r="Q11040" s="59"/>
      <c r="R11040" s="59"/>
      <c r="T11040" s="3"/>
      <c r="U11040" s="5"/>
      <c r="V11040" s="3"/>
      <c r="W11040" s="5"/>
      <c r="AE11040" s="7"/>
      <c r="AM11040" s="8"/>
      <c r="AT11040" s="9"/>
      <c r="GM11040" s="12"/>
      <c r="GN11040" s="12"/>
      <c r="GO11040" s="12"/>
      <c r="GP11040" s="12"/>
      <c r="GQ11040" s="12"/>
    </row>
    <row r="11041" spans="9:199" s="1" customFormat="1">
      <c r="I11041" s="3"/>
      <c r="P11041" s="59"/>
      <c r="Q11041" s="59"/>
      <c r="R11041" s="59"/>
      <c r="T11041" s="3"/>
      <c r="U11041" s="5"/>
      <c r="V11041" s="3"/>
      <c r="W11041" s="5"/>
      <c r="AE11041" s="7"/>
      <c r="AM11041" s="8"/>
      <c r="AT11041" s="9"/>
      <c r="GM11041" s="12"/>
      <c r="GN11041" s="12"/>
      <c r="GO11041" s="12"/>
      <c r="GP11041" s="12"/>
      <c r="GQ11041" s="12"/>
    </row>
    <row r="11042" spans="9:199" s="1" customFormat="1">
      <c r="I11042" s="3"/>
      <c r="P11042" s="59"/>
      <c r="Q11042" s="59"/>
      <c r="R11042" s="59"/>
      <c r="T11042" s="3"/>
      <c r="U11042" s="5"/>
      <c r="V11042" s="3"/>
      <c r="W11042" s="5"/>
      <c r="AE11042" s="7"/>
      <c r="AM11042" s="8"/>
      <c r="AT11042" s="9"/>
      <c r="GM11042" s="12"/>
      <c r="GN11042" s="12"/>
      <c r="GO11042" s="12"/>
      <c r="GP11042" s="12"/>
      <c r="GQ11042" s="12"/>
    </row>
    <row r="11043" spans="9:199" s="1" customFormat="1">
      <c r="I11043" s="3"/>
      <c r="P11043" s="59"/>
      <c r="Q11043" s="59"/>
      <c r="R11043" s="59"/>
      <c r="T11043" s="3"/>
      <c r="U11043" s="5"/>
      <c r="V11043" s="3"/>
      <c r="W11043" s="5"/>
      <c r="AE11043" s="7"/>
      <c r="AM11043" s="8"/>
      <c r="AT11043" s="9"/>
      <c r="GM11043" s="12"/>
      <c r="GN11043" s="12"/>
      <c r="GO11043" s="12"/>
      <c r="GP11043" s="12"/>
      <c r="GQ11043" s="12"/>
    </row>
    <row r="11044" spans="9:199" s="1" customFormat="1">
      <c r="I11044" s="3"/>
      <c r="P11044" s="59"/>
      <c r="Q11044" s="59"/>
      <c r="R11044" s="59"/>
      <c r="T11044" s="3"/>
      <c r="U11044" s="5"/>
      <c r="V11044" s="3"/>
      <c r="W11044" s="5"/>
      <c r="AE11044" s="7"/>
      <c r="AM11044" s="8"/>
      <c r="AT11044" s="9"/>
      <c r="GM11044" s="12"/>
      <c r="GN11044" s="12"/>
      <c r="GO11044" s="12"/>
      <c r="GP11044" s="12"/>
      <c r="GQ11044" s="12"/>
    </row>
    <row r="11045" spans="9:199" s="1" customFormat="1">
      <c r="I11045" s="3"/>
      <c r="P11045" s="59"/>
      <c r="Q11045" s="59"/>
      <c r="R11045" s="59"/>
      <c r="T11045" s="3"/>
      <c r="U11045" s="5"/>
      <c r="V11045" s="3"/>
      <c r="W11045" s="5"/>
      <c r="AE11045" s="7"/>
      <c r="AM11045" s="8"/>
      <c r="AT11045" s="9"/>
      <c r="GM11045" s="12"/>
      <c r="GN11045" s="12"/>
      <c r="GO11045" s="12"/>
      <c r="GP11045" s="12"/>
      <c r="GQ11045" s="12"/>
    </row>
    <row r="11046" spans="9:199" s="1" customFormat="1">
      <c r="I11046" s="3"/>
      <c r="P11046" s="59"/>
      <c r="Q11046" s="59"/>
      <c r="R11046" s="59"/>
      <c r="T11046" s="3"/>
      <c r="U11046" s="5"/>
      <c r="V11046" s="3"/>
      <c r="W11046" s="5"/>
      <c r="AE11046" s="7"/>
      <c r="AM11046" s="8"/>
      <c r="AT11046" s="9"/>
      <c r="GM11046" s="12"/>
      <c r="GN11046" s="12"/>
      <c r="GO11046" s="12"/>
      <c r="GP11046" s="12"/>
      <c r="GQ11046" s="12"/>
    </row>
    <row r="11047" spans="9:199" s="1" customFormat="1">
      <c r="I11047" s="3"/>
      <c r="P11047" s="59"/>
      <c r="Q11047" s="59"/>
      <c r="R11047" s="59"/>
      <c r="T11047" s="3"/>
      <c r="U11047" s="5"/>
      <c r="V11047" s="3"/>
      <c r="W11047" s="5"/>
      <c r="AE11047" s="7"/>
      <c r="AM11047" s="8"/>
      <c r="AT11047" s="9"/>
      <c r="GM11047" s="12"/>
      <c r="GN11047" s="12"/>
      <c r="GO11047" s="12"/>
      <c r="GP11047" s="12"/>
      <c r="GQ11047" s="12"/>
    </row>
    <row r="11048" spans="9:199" s="1" customFormat="1">
      <c r="I11048" s="3"/>
      <c r="P11048" s="59"/>
      <c r="Q11048" s="59"/>
      <c r="R11048" s="59"/>
      <c r="T11048" s="3"/>
      <c r="U11048" s="5"/>
      <c r="V11048" s="3"/>
      <c r="W11048" s="5"/>
      <c r="AE11048" s="7"/>
      <c r="AM11048" s="8"/>
      <c r="AT11048" s="9"/>
      <c r="GM11048" s="12"/>
      <c r="GN11048" s="12"/>
      <c r="GO11048" s="12"/>
      <c r="GP11048" s="12"/>
      <c r="GQ11048" s="12"/>
    </row>
    <row r="11049" spans="9:199" s="1" customFormat="1">
      <c r="I11049" s="3"/>
      <c r="P11049" s="59"/>
      <c r="Q11049" s="59"/>
      <c r="R11049" s="59"/>
      <c r="T11049" s="3"/>
      <c r="U11049" s="5"/>
      <c r="V11049" s="3"/>
      <c r="W11049" s="5"/>
      <c r="AE11049" s="7"/>
      <c r="AM11049" s="8"/>
      <c r="AT11049" s="9"/>
      <c r="GM11049" s="12"/>
      <c r="GN11049" s="12"/>
      <c r="GO11049" s="12"/>
      <c r="GP11049" s="12"/>
      <c r="GQ11049" s="12"/>
    </row>
    <row r="11050" spans="9:199" s="1" customFormat="1">
      <c r="I11050" s="3"/>
      <c r="P11050" s="59"/>
      <c r="Q11050" s="59"/>
      <c r="R11050" s="59"/>
      <c r="T11050" s="3"/>
      <c r="U11050" s="5"/>
      <c r="V11050" s="3"/>
      <c r="W11050" s="5"/>
      <c r="AE11050" s="7"/>
      <c r="AM11050" s="8"/>
      <c r="AT11050" s="9"/>
      <c r="GM11050" s="12"/>
      <c r="GN11050" s="12"/>
      <c r="GO11050" s="12"/>
      <c r="GP11050" s="12"/>
      <c r="GQ11050" s="12"/>
    </row>
    <row r="11051" spans="9:199" s="1" customFormat="1">
      <c r="I11051" s="3"/>
      <c r="P11051" s="59"/>
      <c r="Q11051" s="59"/>
      <c r="R11051" s="59"/>
      <c r="T11051" s="3"/>
      <c r="U11051" s="5"/>
      <c r="V11051" s="3"/>
      <c r="W11051" s="5"/>
      <c r="AE11051" s="7"/>
      <c r="AM11051" s="8"/>
      <c r="AT11051" s="9"/>
      <c r="GM11051" s="12"/>
      <c r="GN11051" s="12"/>
      <c r="GO11051" s="12"/>
      <c r="GP11051" s="12"/>
      <c r="GQ11051" s="12"/>
    </row>
    <row r="11052" spans="9:199" s="1" customFormat="1">
      <c r="I11052" s="3"/>
      <c r="P11052" s="59"/>
      <c r="Q11052" s="59"/>
      <c r="R11052" s="59"/>
      <c r="T11052" s="3"/>
      <c r="U11052" s="5"/>
      <c r="V11052" s="3"/>
      <c r="W11052" s="5"/>
      <c r="AE11052" s="7"/>
      <c r="AM11052" s="8"/>
      <c r="AT11052" s="9"/>
      <c r="GM11052" s="12"/>
      <c r="GN11052" s="12"/>
      <c r="GO11052" s="12"/>
      <c r="GP11052" s="12"/>
      <c r="GQ11052" s="12"/>
    </row>
    <row r="11053" spans="9:199" s="1" customFormat="1">
      <c r="I11053" s="3"/>
      <c r="P11053" s="59"/>
      <c r="Q11053" s="59"/>
      <c r="R11053" s="59"/>
      <c r="T11053" s="3"/>
      <c r="U11053" s="5"/>
      <c r="V11053" s="3"/>
      <c r="W11053" s="5"/>
      <c r="AE11053" s="7"/>
      <c r="AM11053" s="8"/>
      <c r="AT11053" s="9"/>
      <c r="GM11053" s="12"/>
      <c r="GN11053" s="12"/>
      <c r="GO11053" s="12"/>
      <c r="GP11053" s="12"/>
      <c r="GQ11053" s="12"/>
    </row>
    <row r="11054" spans="9:199" s="1" customFormat="1">
      <c r="I11054" s="3"/>
      <c r="P11054" s="59"/>
      <c r="Q11054" s="59"/>
      <c r="R11054" s="59"/>
      <c r="T11054" s="3"/>
      <c r="U11054" s="5"/>
      <c r="V11054" s="3"/>
      <c r="W11054" s="5"/>
      <c r="AE11054" s="7"/>
      <c r="AM11054" s="8"/>
      <c r="AT11054" s="9"/>
      <c r="GM11054" s="12"/>
      <c r="GN11054" s="12"/>
      <c r="GO11054" s="12"/>
      <c r="GP11054" s="12"/>
      <c r="GQ11054" s="12"/>
    </row>
    <row r="11055" spans="9:199" s="1" customFormat="1">
      <c r="I11055" s="3"/>
      <c r="P11055" s="59"/>
      <c r="Q11055" s="59"/>
      <c r="R11055" s="59"/>
      <c r="T11055" s="3"/>
      <c r="U11055" s="5"/>
      <c r="V11055" s="3"/>
      <c r="W11055" s="5"/>
      <c r="AE11055" s="7"/>
      <c r="AM11055" s="8"/>
      <c r="AT11055" s="9"/>
      <c r="GM11055" s="12"/>
      <c r="GN11055" s="12"/>
      <c r="GO11055" s="12"/>
      <c r="GP11055" s="12"/>
      <c r="GQ11055" s="12"/>
    </row>
    <row r="11056" spans="9:199" s="1" customFormat="1">
      <c r="I11056" s="3"/>
      <c r="P11056" s="59"/>
      <c r="Q11056" s="59"/>
      <c r="R11056" s="59"/>
      <c r="T11056" s="3"/>
      <c r="U11056" s="5"/>
      <c r="V11056" s="3"/>
      <c r="W11056" s="5"/>
      <c r="AE11056" s="7"/>
      <c r="AM11056" s="8"/>
      <c r="AT11056" s="9"/>
      <c r="GM11056" s="12"/>
      <c r="GN11056" s="12"/>
      <c r="GO11056" s="12"/>
      <c r="GP11056" s="12"/>
      <c r="GQ11056" s="12"/>
    </row>
    <row r="11057" spans="9:199" s="1" customFormat="1">
      <c r="I11057" s="3"/>
      <c r="P11057" s="59"/>
      <c r="Q11057" s="59"/>
      <c r="R11057" s="59"/>
      <c r="T11057" s="3"/>
      <c r="U11057" s="5"/>
      <c r="V11057" s="3"/>
      <c r="W11057" s="5"/>
      <c r="AE11057" s="7"/>
      <c r="AM11057" s="8"/>
      <c r="AT11057" s="9"/>
      <c r="GM11057" s="12"/>
      <c r="GN11057" s="12"/>
      <c r="GO11057" s="12"/>
      <c r="GP11057" s="12"/>
      <c r="GQ11057" s="12"/>
    </row>
    <row r="11058" spans="9:199" s="1" customFormat="1">
      <c r="I11058" s="3"/>
      <c r="P11058" s="59"/>
      <c r="Q11058" s="59"/>
      <c r="R11058" s="59"/>
      <c r="T11058" s="3"/>
      <c r="U11058" s="5"/>
      <c r="V11058" s="3"/>
      <c r="W11058" s="5"/>
      <c r="AE11058" s="7"/>
      <c r="AM11058" s="8"/>
      <c r="AT11058" s="9"/>
      <c r="GM11058" s="12"/>
      <c r="GN11058" s="12"/>
      <c r="GO11058" s="12"/>
      <c r="GP11058" s="12"/>
      <c r="GQ11058" s="12"/>
    </row>
    <row r="11059" spans="9:199" s="1" customFormat="1">
      <c r="I11059" s="3"/>
      <c r="P11059" s="59"/>
      <c r="Q11059" s="59"/>
      <c r="R11059" s="59"/>
      <c r="T11059" s="3"/>
      <c r="U11059" s="5"/>
      <c r="V11059" s="3"/>
      <c r="W11059" s="5"/>
      <c r="AE11059" s="7"/>
      <c r="AM11059" s="8"/>
      <c r="AT11059" s="9"/>
      <c r="GM11059" s="12"/>
      <c r="GN11059" s="12"/>
      <c r="GO11059" s="12"/>
      <c r="GP11059" s="12"/>
      <c r="GQ11059" s="12"/>
    </row>
    <row r="11060" spans="9:199" s="1" customFormat="1">
      <c r="I11060" s="3"/>
      <c r="P11060" s="59"/>
      <c r="Q11060" s="59"/>
      <c r="R11060" s="59"/>
      <c r="T11060" s="3"/>
      <c r="U11060" s="5"/>
      <c r="V11060" s="3"/>
      <c r="W11060" s="5"/>
      <c r="AE11060" s="7"/>
      <c r="AM11060" s="8"/>
      <c r="AT11060" s="9"/>
      <c r="GM11060" s="12"/>
      <c r="GN11060" s="12"/>
      <c r="GO11060" s="12"/>
      <c r="GP11060" s="12"/>
      <c r="GQ11060" s="12"/>
    </row>
    <row r="11061" spans="9:199" s="1" customFormat="1">
      <c r="I11061" s="3"/>
      <c r="P11061" s="59"/>
      <c r="Q11061" s="59"/>
      <c r="R11061" s="59"/>
      <c r="T11061" s="3"/>
      <c r="U11061" s="5"/>
      <c r="V11061" s="3"/>
      <c r="W11061" s="5"/>
      <c r="AE11061" s="7"/>
      <c r="AM11061" s="8"/>
      <c r="AT11061" s="9"/>
      <c r="GM11061" s="12"/>
      <c r="GN11061" s="12"/>
      <c r="GO11061" s="12"/>
      <c r="GP11061" s="12"/>
      <c r="GQ11061" s="12"/>
    </row>
    <row r="11062" spans="9:199" s="1" customFormat="1">
      <c r="I11062" s="3"/>
      <c r="P11062" s="59"/>
      <c r="Q11062" s="59"/>
      <c r="R11062" s="59"/>
      <c r="T11062" s="3"/>
      <c r="U11062" s="5"/>
      <c r="V11062" s="3"/>
      <c r="W11062" s="5"/>
      <c r="AE11062" s="7"/>
      <c r="AM11062" s="8"/>
      <c r="AT11062" s="9"/>
      <c r="GM11062" s="12"/>
      <c r="GN11062" s="12"/>
      <c r="GO11062" s="12"/>
      <c r="GP11062" s="12"/>
      <c r="GQ11062" s="12"/>
    </row>
    <row r="11063" spans="9:199" s="1" customFormat="1">
      <c r="I11063" s="3"/>
      <c r="P11063" s="59"/>
      <c r="Q11063" s="59"/>
      <c r="R11063" s="59"/>
      <c r="T11063" s="3"/>
      <c r="U11063" s="5"/>
      <c r="V11063" s="3"/>
      <c r="W11063" s="5"/>
      <c r="AE11063" s="7"/>
      <c r="AM11063" s="8"/>
      <c r="AT11063" s="9"/>
      <c r="GM11063" s="12"/>
      <c r="GN11063" s="12"/>
      <c r="GO11063" s="12"/>
      <c r="GP11063" s="12"/>
      <c r="GQ11063" s="12"/>
    </row>
    <row r="11064" spans="9:199" s="1" customFormat="1">
      <c r="I11064" s="3"/>
      <c r="P11064" s="59"/>
      <c r="Q11064" s="59"/>
      <c r="R11064" s="59"/>
      <c r="T11064" s="3"/>
      <c r="U11064" s="5"/>
      <c r="V11064" s="3"/>
      <c r="W11064" s="5"/>
      <c r="AE11064" s="7"/>
      <c r="AM11064" s="8"/>
      <c r="AT11064" s="9"/>
      <c r="GM11064" s="12"/>
      <c r="GN11064" s="12"/>
      <c r="GO11064" s="12"/>
      <c r="GP11064" s="12"/>
      <c r="GQ11064" s="12"/>
    </row>
    <row r="11065" spans="9:199" s="1" customFormat="1">
      <c r="I11065" s="3"/>
      <c r="P11065" s="59"/>
      <c r="Q11065" s="59"/>
      <c r="R11065" s="59"/>
      <c r="T11065" s="3"/>
      <c r="U11065" s="5"/>
      <c r="V11065" s="3"/>
      <c r="W11065" s="5"/>
      <c r="AE11065" s="7"/>
      <c r="AM11065" s="8"/>
      <c r="AT11065" s="9"/>
      <c r="GM11065" s="12"/>
      <c r="GN11065" s="12"/>
      <c r="GO11065" s="12"/>
      <c r="GP11065" s="12"/>
      <c r="GQ11065" s="12"/>
    </row>
    <row r="11066" spans="9:199" s="1" customFormat="1">
      <c r="I11066" s="3"/>
      <c r="P11066" s="59"/>
      <c r="Q11066" s="59"/>
      <c r="R11066" s="59"/>
      <c r="T11066" s="3"/>
      <c r="U11066" s="5"/>
      <c r="V11066" s="3"/>
      <c r="W11066" s="5"/>
      <c r="AE11066" s="7"/>
      <c r="AM11066" s="8"/>
      <c r="AT11066" s="9"/>
      <c r="GM11066" s="12"/>
      <c r="GN11066" s="12"/>
      <c r="GO11066" s="12"/>
      <c r="GP11066" s="12"/>
      <c r="GQ11066" s="12"/>
    </row>
    <row r="11067" spans="9:199" s="1" customFormat="1">
      <c r="I11067" s="3"/>
      <c r="P11067" s="59"/>
      <c r="Q11067" s="59"/>
      <c r="R11067" s="59"/>
      <c r="T11067" s="3"/>
      <c r="U11067" s="5"/>
      <c r="V11067" s="3"/>
      <c r="W11067" s="5"/>
      <c r="AE11067" s="7"/>
      <c r="AM11067" s="8"/>
      <c r="AT11067" s="9"/>
      <c r="GM11067" s="12"/>
      <c r="GN11067" s="12"/>
      <c r="GO11067" s="12"/>
      <c r="GP11067" s="12"/>
      <c r="GQ11067" s="12"/>
    </row>
    <row r="11068" spans="9:199" s="1" customFormat="1">
      <c r="I11068" s="3"/>
      <c r="P11068" s="59"/>
      <c r="Q11068" s="59"/>
      <c r="R11068" s="59"/>
      <c r="T11068" s="3"/>
      <c r="U11068" s="5"/>
      <c r="V11068" s="3"/>
      <c r="W11068" s="5"/>
      <c r="AE11068" s="7"/>
      <c r="AM11068" s="8"/>
      <c r="AT11068" s="9"/>
      <c r="GM11068" s="12"/>
      <c r="GN11068" s="12"/>
      <c r="GO11068" s="12"/>
      <c r="GP11068" s="12"/>
      <c r="GQ11068" s="12"/>
    </row>
    <row r="11069" spans="9:199" s="1" customFormat="1">
      <c r="I11069" s="3"/>
      <c r="P11069" s="59"/>
      <c r="Q11069" s="59"/>
      <c r="R11069" s="59"/>
      <c r="T11069" s="3"/>
      <c r="U11069" s="5"/>
      <c r="V11069" s="3"/>
      <c r="W11069" s="5"/>
      <c r="AE11069" s="7"/>
      <c r="AM11069" s="8"/>
      <c r="AT11069" s="9"/>
      <c r="GM11069" s="12"/>
      <c r="GN11069" s="12"/>
      <c r="GO11069" s="12"/>
      <c r="GP11069" s="12"/>
      <c r="GQ11069" s="12"/>
    </row>
    <row r="11070" spans="9:199" s="1" customFormat="1">
      <c r="I11070" s="3"/>
      <c r="P11070" s="59"/>
      <c r="Q11070" s="59"/>
      <c r="R11070" s="59"/>
      <c r="T11070" s="3"/>
      <c r="U11070" s="5"/>
      <c r="V11070" s="3"/>
      <c r="W11070" s="5"/>
      <c r="AE11070" s="7"/>
      <c r="AM11070" s="8"/>
      <c r="AT11070" s="9"/>
      <c r="GM11070" s="12"/>
      <c r="GN11070" s="12"/>
      <c r="GO11070" s="12"/>
      <c r="GP11070" s="12"/>
      <c r="GQ11070" s="12"/>
    </row>
    <row r="11071" spans="9:199" s="1" customFormat="1">
      <c r="I11071" s="3"/>
      <c r="P11071" s="59"/>
      <c r="Q11071" s="59"/>
      <c r="R11071" s="59"/>
      <c r="T11071" s="3"/>
      <c r="U11071" s="5"/>
      <c r="V11071" s="3"/>
      <c r="W11071" s="5"/>
      <c r="AE11071" s="7"/>
      <c r="AM11071" s="8"/>
      <c r="AT11071" s="9"/>
      <c r="GM11071" s="12"/>
      <c r="GN11071" s="12"/>
      <c r="GO11071" s="12"/>
      <c r="GP11071" s="12"/>
      <c r="GQ11071" s="12"/>
    </row>
    <row r="11072" spans="9:199" s="1" customFormat="1">
      <c r="I11072" s="3"/>
      <c r="P11072" s="59"/>
      <c r="Q11072" s="59"/>
      <c r="R11072" s="59"/>
      <c r="T11072" s="3"/>
      <c r="U11072" s="5"/>
      <c r="V11072" s="3"/>
      <c r="W11072" s="5"/>
      <c r="AE11072" s="7"/>
      <c r="AM11072" s="8"/>
      <c r="AT11072" s="9"/>
      <c r="GM11072" s="12"/>
      <c r="GN11072" s="12"/>
      <c r="GO11072" s="12"/>
      <c r="GP11072" s="12"/>
      <c r="GQ11072" s="12"/>
    </row>
    <row r="11073" spans="9:199" s="1" customFormat="1">
      <c r="I11073" s="3"/>
      <c r="P11073" s="59"/>
      <c r="Q11073" s="59"/>
      <c r="R11073" s="59"/>
      <c r="T11073" s="3"/>
      <c r="U11073" s="5"/>
      <c r="V11073" s="3"/>
      <c r="W11073" s="5"/>
      <c r="AE11073" s="7"/>
      <c r="AM11073" s="8"/>
      <c r="AT11073" s="9"/>
      <c r="GM11073" s="12"/>
      <c r="GN11073" s="12"/>
      <c r="GO11073" s="12"/>
      <c r="GP11073" s="12"/>
      <c r="GQ11073" s="12"/>
    </row>
    <row r="11074" spans="9:199" s="1" customFormat="1">
      <c r="I11074" s="3"/>
      <c r="P11074" s="59"/>
      <c r="Q11074" s="59"/>
      <c r="R11074" s="59"/>
      <c r="T11074" s="3"/>
      <c r="U11074" s="5"/>
      <c r="V11074" s="3"/>
      <c r="W11074" s="5"/>
      <c r="AE11074" s="7"/>
      <c r="AM11074" s="8"/>
      <c r="AT11074" s="9"/>
      <c r="GM11074" s="12"/>
      <c r="GN11074" s="12"/>
      <c r="GO11074" s="12"/>
      <c r="GP11074" s="12"/>
      <c r="GQ11074" s="12"/>
    </row>
    <row r="11075" spans="9:199" s="1" customFormat="1">
      <c r="I11075" s="3"/>
      <c r="P11075" s="59"/>
      <c r="Q11075" s="59"/>
      <c r="R11075" s="59"/>
      <c r="T11075" s="3"/>
      <c r="U11075" s="5"/>
      <c r="V11075" s="3"/>
      <c r="W11075" s="5"/>
      <c r="AE11075" s="7"/>
      <c r="AM11075" s="8"/>
      <c r="AT11075" s="9"/>
      <c r="GM11075" s="12"/>
      <c r="GN11075" s="12"/>
      <c r="GO11075" s="12"/>
      <c r="GP11075" s="12"/>
      <c r="GQ11075" s="12"/>
    </row>
    <row r="11076" spans="9:199" s="1" customFormat="1">
      <c r="I11076" s="3"/>
      <c r="P11076" s="59"/>
      <c r="Q11076" s="59"/>
      <c r="R11076" s="59"/>
      <c r="T11076" s="3"/>
      <c r="U11076" s="5"/>
      <c r="V11076" s="3"/>
      <c r="W11076" s="5"/>
      <c r="AE11076" s="7"/>
      <c r="AM11076" s="8"/>
      <c r="AT11076" s="9"/>
      <c r="GM11076" s="12"/>
      <c r="GN11076" s="12"/>
      <c r="GO11076" s="12"/>
      <c r="GP11076" s="12"/>
      <c r="GQ11076" s="12"/>
    </row>
    <row r="11077" spans="9:199" s="1" customFormat="1">
      <c r="I11077" s="3"/>
      <c r="P11077" s="59"/>
      <c r="Q11077" s="59"/>
      <c r="R11077" s="59"/>
      <c r="T11077" s="3"/>
      <c r="U11077" s="5"/>
      <c r="V11077" s="3"/>
      <c r="W11077" s="5"/>
      <c r="AE11077" s="7"/>
      <c r="AM11077" s="8"/>
      <c r="AT11077" s="9"/>
      <c r="GM11077" s="12"/>
      <c r="GN11077" s="12"/>
      <c r="GO11077" s="12"/>
      <c r="GP11077" s="12"/>
      <c r="GQ11077" s="12"/>
    </row>
    <row r="11078" spans="9:199" s="1" customFormat="1">
      <c r="I11078" s="3"/>
      <c r="P11078" s="59"/>
      <c r="Q11078" s="59"/>
      <c r="R11078" s="59"/>
      <c r="T11078" s="3"/>
      <c r="U11078" s="5"/>
      <c r="V11078" s="3"/>
      <c r="W11078" s="5"/>
      <c r="AE11078" s="7"/>
      <c r="AM11078" s="8"/>
      <c r="AT11078" s="9"/>
      <c r="GM11078" s="12"/>
      <c r="GN11078" s="12"/>
      <c r="GO11078" s="12"/>
      <c r="GP11078" s="12"/>
      <c r="GQ11078" s="12"/>
    </row>
    <row r="11079" spans="9:199" s="1" customFormat="1">
      <c r="I11079" s="3"/>
      <c r="P11079" s="59"/>
      <c r="Q11079" s="59"/>
      <c r="R11079" s="59"/>
      <c r="T11079" s="3"/>
      <c r="U11079" s="5"/>
      <c r="V11079" s="3"/>
      <c r="W11079" s="5"/>
      <c r="AE11079" s="7"/>
      <c r="AM11079" s="8"/>
      <c r="AT11079" s="9"/>
      <c r="GM11079" s="12"/>
      <c r="GN11079" s="12"/>
      <c r="GO11079" s="12"/>
      <c r="GP11079" s="12"/>
      <c r="GQ11079" s="12"/>
    </row>
    <row r="11080" spans="9:199" s="1" customFormat="1">
      <c r="I11080" s="3"/>
      <c r="P11080" s="59"/>
      <c r="Q11080" s="59"/>
      <c r="R11080" s="59"/>
      <c r="T11080" s="3"/>
      <c r="U11080" s="5"/>
      <c r="V11080" s="3"/>
      <c r="W11080" s="5"/>
      <c r="AE11080" s="7"/>
      <c r="AM11080" s="8"/>
      <c r="AT11080" s="9"/>
      <c r="GM11080" s="12"/>
      <c r="GN11080" s="12"/>
      <c r="GO11080" s="12"/>
      <c r="GP11080" s="12"/>
      <c r="GQ11080" s="12"/>
    </row>
    <row r="11081" spans="9:199" s="1" customFormat="1">
      <c r="I11081" s="3"/>
      <c r="P11081" s="59"/>
      <c r="Q11081" s="59"/>
      <c r="R11081" s="59"/>
      <c r="T11081" s="3"/>
      <c r="U11081" s="5"/>
      <c r="V11081" s="3"/>
      <c r="W11081" s="5"/>
      <c r="AE11081" s="7"/>
      <c r="AM11081" s="8"/>
      <c r="AT11081" s="9"/>
      <c r="GM11081" s="12"/>
      <c r="GN11081" s="12"/>
      <c r="GO11081" s="12"/>
      <c r="GP11081" s="12"/>
      <c r="GQ11081" s="12"/>
    </row>
    <row r="11082" spans="9:199" s="1" customFormat="1">
      <c r="I11082" s="3"/>
      <c r="P11082" s="59"/>
      <c r="Q11082" s="59"/>
      <c r="R11082" s="59"/>
      <c r="T11082" s="3"/>
      <c r="U11082" s="5"/>
      <c r="V11082" s="3"/>
      <c r="W11082" s="5"/>
      <c r="AE11082" s="7"/>
      <c r="AM11082" s="8"/>
      <c r="AT11082" s="9"/>
      <c r="GM11082" s="12"/>
      <c r="GN11082" s="12"/>
      <c r="GO11082" s="12"/>
      <c r="GP11082" s="12"/>
      <c r="GQ11082" s="12"/>
    </row>
    <row r="11083" spans="9:199" s="1" customFormat="1">
      <c r="I11083" s="3"/>
      <c r="P11083" s="59"/>
      <c r="Q11083" s="59"/>
      <c r="R11083" s="59"/>
      <c r="T11083" s="3"/>
      <c r="U11083" s="5"/>
      <c r="V11083" s="3"/>
      <c r="W11083" s="5"/>
      <c r="AE11083" s="7"/>
      <c r="AM11083" s="8"/>
      <c r="AT11083" s="9"/>
      <c r="GM11083" s="12"/>
      <c r="GN11083" s="12"/>
      <c r="GO11083" s="12"/>
      <c r="GP11083" s="12"/>
      <c r="GQ11083" s="12"/>
    </row>
    <row r="11084" spans="9:199" s="1" customFormat="1">
      <c r="I11084" s="3"/>
      <c r="P11084" s="59"/>
      <c r="Q11084" s="59"/>
      <c r="R11084" s="59"/>
      <c r="T11084" s="3"/>
      <c r="U11084" s="5"/>
      <c r="V11084" s="3"/>
      <c r="W11084" s="5"/>
      <c r="AE11084" s="7"/>
      <c r="AM11084" s="8"/>
      <c r="AT11084" s="9"/>
      <c r="GM11084" s="12"/>
      <c r="GN11084" s="12"/>
      <c r="GO11084" s="12"/>
      <c r="GP11084" s="12"/>
      <c r="GQ11084" s="12"/>
    </row>
    <row r="11085" spans="9:199" s="1" customFormat="1">
      <c r="I11085" s="3"/>
      <c r="P11085" s="59"/>
      <c r="Q11085" s="59"/>
      <c r="R11085" s="59"/>
      <c r="T11085" s="3"/>
      <c r="U11085" s="5"/>
      <c r="V11085" s="3"/>
      <c r="W11085" s="5"/>
      <c r="AE11085" s="7"/>
      <c r="AM11085" s="8"/>
      <c r="AT11085" s="9"/>
      <c r="GM11085" s="12"/>
      <c r="GN11085" s="12"/>
      <c r="GO11085" s="12"/>
      <c r="GP11085" s="12"/>
      <c r="GQ11085" s="12"/>
    </row>
    <row r="11086" spans="9:199" s="1" customFormat="1">
      <c r="I11086" s="3"/>
      <c r="P11086" s="59"/>
      <c r="Q11086" s="59"/>
      <c r="R11086" s="59"/>
      <c r="T11086" s="3"/>
      <c r="U11086" s="5"/>
      <c r="V11086" s="3"/>
      <c r="W11086" s="5"/>
      <c r="AE11086" s="7"/>
      <c r="AM11086" s="8"/>
      <c r="AT11086" s="9"/>
      <c r="GM11086" s="12"/>
      <c r="GN11086" s="12"/>
      <c r="GO11086" s="12"/>
      <c r="GP11086" s="12"/>
      <c r="GQ11086" s="12"/>
    </row>
    <row r="11087" spans="9:199" s="1" customFormat="1">
      <c r="I11087" s="3"/>
      <c r="P11087" s="59"/>
      <c r="Q11087" s="59"/>
      <c r="R11087" s="59"/>
      <c r="T11087" s="3"/>
      <c r="U11087" s="5"/>
      <c r="V11087" s="3"/>
      <c r="W11087" s="5"/>
      <c r="AE11087" s="7"/>
      <c r="AM11087" s="8"/>
      <c r="AT11087" s="9"/>
      <c r="GM11087" s="12"/>
      <c r="GN11087" s="12"/>
      <c r="GO11087" s="12"/>
      <c r="GP11087" s="12"/>
      <c r="GQ11087" s="12"/>
    </row>
    <row r="11088" spans="9:199" s="1" customFormat="1">
      <c r="I11088" s="3"/>
      <c r="P11088" s="59"/>
      <c r="Q11088" s="59"/>
      <c r="R11088" s="59"/>
      <c r="T11088" s="3"/>
      <c r="U11088" s="5"/>
      <c r="V11088" s="3"/>
      <c r="W11088" s="5"/>
      <c r="AE11088" s="7"/>
      <c r="AM11088" s="8"/>
      <c r="AT11088" s="9"/>
      <c r="GM11088" s="12"/>
      <c r="GN11088" s="12"/>
      <c r="GO11088" s="12"/>
      <c r="GP11088" s="12"/>
      <c r="GQ11088" s="12"/>
    </row>
    <row r="11089" spans="9:199" s="1" customFormat="1">
      <c r="I11089" s="3"/>
      <c r="P11089" s="59"/>
      <c r="Q11089" s="59"/>
      <c r="R11089" s="59"/>
      <c r="T11089" s="3"/>
      <c r="U11089" s="5"/>
      <c r="V11089" s="3"/>
      <c r="W11089" s="5"/>
      <c r="AE11089" s="7"/>
      <c r="AM11089" s="8"/>
      <c r="AT11089" s="9"/>
      <c r="GM11089" s="12"/>
      <c r="GN11089" s="12"/>
      <c r="GO11089" s="12"/>
      <c r="GP11089" s="12"/>
      <c r="GQ11089" s="12"/>
    </row>
    <row r="11090" spans="9:199" s="1" customFormat="1">
      <c r="I11090" s="3"/>
      <c r="P11090" s="59"/>
      <c r="Q11090" s="59"/>
      <c r="R11090" s="59"/>
      <c r="T11090" s="3"/>
      <c r="U11090" s="5"/>
      <c r="V11090" s="3"/>
      <c r="W11090" s="5"/>
      <c r="AE11090" s="7"/>
      <c r="AM11090" s="8"/>
      <c r="AT11090" s="9"/>
      <c r="GM11090" s="12"/>
      <c r="GN11090" s="12"/>
      <c r="GO11090" s="12"/>
      <c r="GP11090" s="12"/>
      <c r="GQ11090" s="12"/>
    </row>
    <row r="11091" spans="9:199" s="1" customFormat="1">
      <c r="I11091" s="3"/>
      <c r="P11091" s="59"/>
      <c r="Q11091" s="59"/>
      <c r="R11091" s="59"/>
      <c r="T11091" s="3"/>
      <c r="U11091" s="5"/>
      <c r="V11091" s="3"/>
      <c r="W11091" s="5"/>
      <c r="AE11091" s="7"/>
      <c r="AM11091" s="8"/>
      <c r="AT11091" s="9"/>
      <c r="GM11091" s="12"/>
      <c r="GN11091" s="12"/>
      <c r="GO11091" s="12"/>
      <c r="GP11091" s="12"/>
      <c r="GQ11091" s="12"/>
    </row>
    <row r="11092" spans="9:199" s="1" customFormat="1">
      <c r="I11092" s="3"/>
      <c r="P11092" s="59"/>
      <c r="Q11092" s="59"/>
      <c r="R11092" s="59"/>
      <c r="T11092" s="3"/>
      <c r="U11092" s="5"/>
      <c r="V11092" s="3"/>
      <c r="W11092" s="5"/>
      <c r="AE11092" s="7"/>
      <c r="AM11092" s="8"/>
      <c r="AT11092" s="9"/>
      <c r="GM11092" s="12"/>
      <c r="GN11092" s="12"/>
      <c r="GO11092" s="12"/>
      <c r="GP11092" s="12"/>
      <c r="GQ11092" s="12"/>
    </row>
    <row r="11093" spans="9:199" s="1" customFormat="1">
      <c r="I11093" s="3"/>
      <c r="P11093" s="59"/>
      <c r="Q11093" s="59"/>
      <c r="R11093" s="59"/>
      <c r="T11093" s="3"/>
      <c r="U11093" s="5"/>
      <c r="V11093" s="3"/>
      <c r="W11093" s="5"/>
      <c r="AE11093" s="7"/>
      <c r="AM11093" s="8"/>
      <c r="AT11093" s="9"/>
      <c r="GM11093" s="12"/>
      <c r="GN11093" s="12"/>
      <c r="GO11093" s="12"/>
      <c r="GP11093" s="12"/>
      <c r="GQ11093" s="12"/>
    </row>
    <row r="11094" spans="9:199" s="1" customFormat="1">
      <c r="I11094" s="3"/>
      <c r="P11094" s="59"/>
      <c r="Q11094" s="59"/>
      <c r="R11094" s="59"/>
      <c r="T11094" s="3"/>
      <c r="U11094" s="5"/>
      <c r="V11094" s="3"/>
      <c r="W11094" s="5"/>
      <c r="AE11094" s="7"/>
      <c r="AM11094" s="8"/>
      <c r="AT11094" s="9"/>
      <c r="GM11094" s="12"/>
      <c r="GN11094" s="12"/>
      <c r="GO11094" s="12"/>
      <c r="GP11094" s="12"/>
      <c r="GQ11094" s="12"/>
    </row>
    <row r="11095" spans="9:199" s="1" customFormat="1">
      <c r="I11095" s="3"/>
      <c r="P11095" s="59"/>
      <c r="Q11095" s="59"/>
      <c r="R11095" s="59"/>
      <c r="T11095" s="3"/>
      <c r="U11095" s="5"/>
      <c r="V11095" s="3"/>
      <c r="W11095" s="5"/>
      <c r="AE11095" s="7"/>
      <c r="AM11095" s="8"/>
      <c r="AT11095" s="9"/>
      <c r="GM11095" s="12"/>
      <c r="GN11095" s="12"/>
      <c r="GO11095" s="12"/>
      <c r="GP11095" s="12"/>
      <c r="GQ11095" s="12"/>
    </row>
    <row r="11096" spans="9:199" s="1" customFormat="1">
      <c r="I11096" s="3"/>
      <c r="P11096" s="59"/>
      <c r="Q11096" s="59"/>
      <c r="R11096" s="59"/>
      <c r="T11096" s="3"/>
      <c r="U11096" s="5"/>
      <c r="V11096" s="3"/>
      <c r="W11096" s="5"/>
      <c r="AE11096" s="7"/>
      <c r="AM11096" s="8"/>
      <c r="AT11096" s="9"/>
      <c r="GM11096" s="12"/>
      <c r="GN11096" s="12"/>
      <c r="GO11096" s="12"/>
      <c r="GP11096" s="12"/>
      <c r="GQ11096" s="12"/>
    </row>
    <row r="11097" spans="9:199" s="1" customFormat="1">
      <c r="I11097" s="3"/>
      <c r="P11097" s="59"/>
      <c r="Q11097" s="59"/>
      <c r="R11097" s="59"/>
      <c r="T11097" s="3"/>
      <c r="U11097" s="5"/>
      <c r="V11097" s="3"/>
      <c r="W11097" s="5"/>
      <c r="AE11097" s="7"/>
      <c r="AM11097" s="8"/>
      <c r="AT11097" s="9"/>
      <c r="GM11097" s="12"/>
      <c r="GN11097" s="12"/>
      <c r="GO11097" s="12"/>
      <c r="GP11097" s="12"/>
      <c r="GQ11097" s="12"/>
    </row>
    <row r="11098" spans="9:199" s="1" customFormat="1">
      <c r="I11098" s="3"/>
      <c r="P11098" s="59"/>
      <c r="Q11098" s="59"/>
      <c r="R11098" s="59"/>
      <c r="T11098" s="3"/>
      <c r="U11098" s="5"/>
      <c r="V11098" s="3"/>
      <c r="W11098" s="5"/>
      <c r="AE11098" s="7"/>
      <c r="AM11098" s="8"/>
      <c r="AT11098" s="9"/>
      <c r="GM11098" s="12"/>
      <c r="GN11098" s="12"/>
      <c r="GO11098" s="12"/>
      <c r="GP11098" s="12"/>
      <c r="GQ11098" s="12"/>
    </row>
    <row r="11099" spans="9:199" s="1" customFormat="1">
      <c r="I11099" s="3"/>
      <c r="P11099" s="59"/>
      <c r="Q11099" s="59"/>
      <c r="R11099" s="59"/>
      <c r="T11099" s="3"/>
      <c r="U11099" s="5"/>
      <c r="V11099" s="3"/>
      <c r="W11099" s="5"/>
      <c r="AE11099" s="7"/>
      <c r="AM11099" s="8"/>
      <c r="AT11099" s="9"/>
      <c r="GM11099" s="12"/>
      <c r="GN11099" s="12"/>
      <c r="GO11099" s="12"/>
      <c r="GP11099" s="12"/>
      <c r="GQ11099" s="12"/>
    </row>
    <row r="11100" spans="9:199" s="1" customFormat="1">
      <c r="I11100" s="3"/>
      <c r="P11100" s="59"/>
      <c r="Q11100" s="59"/>
      <c r="R11100" s="59"/>
      <c r="T11100" s="3"/>
      <c r="U11100" s="5"/>
      <c r="V11100" s="3"/>
      <c r="W11100" s="5"/>
      <c r="AE11100" s="7"/>
      <c r="AM11100" s="8"/>
      <c r="AT11100" s="9"/>
      <c r="GM11100" s="12"/>
      <c r="GN11100" s="12"/>
      <c r="GO11100" s="12"/>
      <c r="GP11100" s="12"/>
      <c r="GQ11100" s="12"/>
    </row>
    <row r="11101" spans="9:199" s="1" customFormat="1">
      <c r="I11101" s="3"/>
      <c r="P11101" s="59"/>
      <c r="Q11101" s="59"/>
      <c r="R11101" s="59"/>
      <c r="T11101" s="3"/>
      <c r="U11101" s="5"/>
      <c r="V11101" s="3"/>
      <c r="W11101" s="5"/>
      <c r="AE11101" s="7"/>
      <c r="AM11101" s="8"/>
      <c r="AT11101" s="9"/>
      <c r="GM11101" s="12"/>
      <c r="GN11101" s="12"/>
      <c r="GO11101" s="12"/>
      <c r="GP11101" s="12"/>
      <c r="GQ11101" s="12"/>
    </row>
    <row r="11102" spans="9:199" s="1" customFormat="1">
      <c r="I11102" s="3"/>
      <c r="P11102" s="59"/>
      <c r="Q11102" s="59"/>
      <c r="R11102" s="59"/>
      <c r="T11102" s="3"/>
      <c r="U11102" s="5"/>
      <c r="V11102" s="3"/>
      <c r="W11102" s="5"/>
      <c r="AE11102" s="7"/>
      <c r="AM11102" s="8"/>
      <c r="AT11102" s="9"/>
      <c r="GM11102" s="12"/>
      <c r="GN11102" s="12"/>
      <c r="GO11102" s="12"/>
      <c r="GP11102" s="12"/>
      <c r="GQ11102" s="12"/>
    </row>
    <row r="11103" spans="9:199" s="1" customFormat="1">
      <c r="I11103" s="3"/>
      <c r="P11103" s="59"/>
      <c r="Q11103" s="59"/>
      <c r="R11103" s="59"/>
      <c r="T11103" s="3"/>
      <c r="U11103" s="5"/>
      <c r="V11103" s="3"/>
      <c r="W11103" s="5"/>
      <c r="AE11103" s="7"/>
      <c r="AM11103" s="8"/>
      <c r="AT11103" s="9"/>
      <c r="GM11103" s="12"/>
      <c r="GN11103" s="12"/>
      <c r="GO11103" s="12"/>
      <c r="GP11103" s="12"/>
      <c r="GQ11103" s="12"/>
    </row>
    <row r="11104" spans="9:199" s="1" customFormat="1">
      <c r="I11104" s="3"/>
      <c r="P11104" s="59"/>
      <c r="Q11104" s="59"/>
      <c r="R11104" s="59"/>
      <c r="T11104" s="3"/>
      <c r="U11104" s="5"/>
      <c r="V11104" s="3"/>
      <c r="W11104" s="5"/>
      <c r="AE11104" s="7"/>
      <c r="AM11104" s="8"/>
      <c r="AT11104" s="9"/>
      <c r="GM11104" s="12"/>
      <c r="GN11104" s="12"/>
      <c r="GO11104" s="12"/>
      <c r="GP11104" s="12"/>
      <c r="GQ11104" s="12"/>
    </row>
    <row r="11105" spans="9:199" s="1" customFormat="1">
      <c r="I11105" s="3"/>
      <c r="P11105" s="59"/>
      <c r="Q11105" s="59"/>
      <c r="R11105" s="59"/>
      <c r="T11105" s="3"/>
      <c r="U11105" s="5"/>
      <c r="V11105" s="3"/>
      <c r="W11105" s="5"/>
      <c r="AE11105" s="7"/>
      <c r="AM11105" s="8"/>
      <c r="AT11105" s="9"/>
      <c r="GM11105" s="12"/>
      <c r="GN11105" s="12"/>
      <c r="GO11105" s="12"/>
      <c r="GP11105" s="12"/>
      <c r="GQ11105" s="12"/>
    </row>
    <row r="11106" spans="9:199" s="1" customFormat="1">
      <c r="I11106" s="3"/>
      <c r="P11106" s="59"/>
      <c r="Q11106" s="59"/>
      <c r="R11106" s="59"/>
      <c r="T11106" s="3"/>
      <c r="U11106" s="5"/>
      <c r="V11106" s="3"/>
      <c r="W11106" s="5"/>
      <c r="AE11106" s="7"/>
      <c r="AM11106" s="8"/>
      <c r="AT11106" s="9"/>
      <c r="GM11106" s="12"/>
      <c r="GN11106" s="12"/>
      <c r="GO11106" s="12"/>
      <c r="GP11106" s="12"/>
      <c r="GQ11106" s="12"/>
    </row>
    <row r="11107" spans="9:199" s="1" customFormat="1">
      <c r="I11107" s="3"/>
      <c r="P11107" s="59"/>
      <c r="Q11107" s="59"/>
      <c r="R11107" s="59"/>
      <c r="T11107" s="3"/>
      <c r="U11107" s="5"/>
      <c r="V11107" s="3"/>
      <c r="W11107" s="5"/>
      <c r="AE11107" s="7"/>
      <c r="AM11107" s="8"/>
      <c r="AT11107" s="9"/>
      <c r="GM11107" s="12"/>
      <c r="GN11107" s="12"/>
      <c r="GO11107" s="12"/>
      <c r="GP11107" s="12"/>
      <c r="GQ11107" s="12"/>
    </row>
    <row r="11108" spans="9:199" s="1" customFormat="1">
      <c r="I11108" s="3"/>
      <c r="P11108" s="59"/>
      <c r="Q11108" s="59"/>
      <c r="R11108" s="59"/>
      <c r="T11108" s="3"/>
      <c r="U11108" s="5"/>
      <c r="V11108" s="3"/>
      <c r="W11108" s="5"/>
      <c r="AE11108" s="7"/>
      <c r="AM11108" s="8"/>
      <c r="AT11108" s="9"/>
      <c r="GM11108" s="12"/>
      <c r="GN11108" s="12"/>
      <c r="GO11108" s="12"/>
      <c r="GP11108" s="12"/>
      <c r="GQ11108" s="12"/>
    </row>
    <row r="11109" spans="9:199" s="1" customFormat="1">
      <c r="I11109" s="3"/>
      <c r="P11109" s="59"/>
      <c r="Q11109" s="59"/>
      <c r="R11109" s="59"/>
      <c r="T11109" s="3"/>
      <c r="U11109" s="5"/>
      <c r="V11109" s="3"/>
      <c r="W11109" s="5"/>
      <c r="AE11109" s="7"/>
      <c r="AM11109" s="8"/>
      <c r="AT11109" s="9"/>
      <c r="GM11109" s="12"/>
      <c r="GN11109" s="12"/>
      <c r="GO11109" s="12"/>
      <c r="GP11109" s="12"/>
      <c r="GQ11109" s="12"/>
    </row>
    <row r="11110" spans="9:199" s="1" customFormat="1">
      <c r="I11110" s="3"/>
      <c r="P11110" s="59"/>
      <c r="Q11110" s="59"/>
      <c r="R11110" s="59"/>
      <c r="T11110" s="3"/>
      <c r="U11110" s="5"/>
      <c r="V11110" s="3"/>
      <c r="W11110" s="5"/>
      <c r="AE11110" s="7"/>
      <c r="AM11110" s="8"/>
      <c r="AT11110" s="9"/>
      <c r="GM11110" s="12"/>
      <c r="GN11110" s="12"/>
      <c r="GO11110" s="12"/>
      <c r="GP11110" s="12"/>
      <c r="GQ11110" s="12"/>
    </row>
    <row r="11111" spans="9:199" s="1" customFormat="1">
      <c r="I11111" s="3"/>
      <c r="P11111" s="59"/>
      <c r="Q11111" s="59"/>
      <c r="R11111" s="59"/>
      <c r="T11111" s="3"/>
      <c r="U11111" s="5"/>
      <c r="V11111" s="3"/>
      <c r="W11111" s="5"/>
      <c r="AE11111" s="7"/>
      <c r="AM11111" s="8"/>
      <c r="AT11111" s="9"/>
      <c r="GM11111" s="12"/>
      <c r="GN11111" s="12"/>
      <c r="GO11111" s="12"/>
      <c r="GP11111" s="12"/>
      <c r="GQ11111" s="12"/>
    </row>
    <row r="11112" spans="9:199" s="1" customFormat="1">
      <c r="I11112" s="3"/>
      <c r="P11112" s="59"/>
      <c r="Q11112" s="59"/>
      <c r="R11112" s="59"/>
      <c r="T11112" s="3"/>
      <c r="U11112" s="5"/>
      <c r="V11112" s="3"/>
      <c r="W11112" s="5"/>
      <c r="AE11112" s="7"/>
      <c r="AM11112" s="8"/>
      <c r="AT11112" s="9"/>
      <c r="GM11112" s="12"/>
      <c r="GN11112" s="12"/>
      <c r="GO11112" s="12"/>
      <c r="GP11112" s="12"/>
      <c r="GQ11112" s="12"/>
    </row>
    <row r="11113" spans="9:199" s="1" customFormat="1">
      <c r="I11113" s="3"/>
      <c r="P11113" s="59"/>
      <c r="Q11113" s="59"/>
      <c r="R11113" s="59"/>
      <c r="T11113" s="3"/>
      <c r="U11113" s="5"/>
      <c r="V11113" s="3"/>
      <c r="W11113" s="5"/>
      <c r="AE11113" s="7"/>
      <c r="AM11113" s="8"/>
      <c r="AT11113" s="9"/>
      <c r="GM11113" s="12"/>
      <c r="GN11113" s="12"/>
      <c r="GO11113" s="12"/>
      <c r="GP11113" s="12"/>
      <c r="GQ11113" s="12"/>
    </row>
    <row r="11114" spans="9:199" s="1" customFormat="1">
      <c r="I11114" s="3"/>
      <c r="P11114" s="59"/>
      <c r="Q11114" s="59"/>
      <c r="R11114" s="59"/>
      <c r="T11114" s="3"/>
      <c r="U11114" s="5"/>
      <c r="V11114" s="3"/>
      <c r="W11114" s="5"/>
      <c r="AE11114" s="7"/>
      <c r="AM11114" s="8"/>
      <c r="AT11114" s="9"/>
      <c r="GM11114" s="12"/>
      <c r="GN11114" s="12"/>
      <c r="GO11114" s="12"/>
      <c r="GP11114" s="12"/>
      <c r="GQ11114" s="12"/>
    </row>
    <row r="11115" spans="9:199" s="1" customFormat="1">
      <c r="I11115" s="3"/>
      <c r="P11115" s="59"/>
      <c r="Q11115" s="59"/>
      <c r="R11115" s="59"/>
      <c r="T11115" s="3"/>
      <c r="U11115" s="5"/>
      <c r="V11115" s="3"/>
      <c r="W11115" s="5"/>
      <c r="AE11115" s="7"/>
      <c r="AM11115" s="8"/>
      <c r="AT11115" s="9"/>
      <c r="GM11115" s="12"/>
      <c r="GN11115" s="12"/>
      <c r="GO11115" s="12"/>
      <c r="GP11115" s="12"/>
      <c r="GQ11115" s="12"/>
    </row>
    <row r="11116" spans="9:199" s="1" customFormat="1">
      <c r="I11116" s="3"/>
      <c r="P11116" s="59"/>
      <c r="Q11116" s="59"/>
      <c r="R11116" s="59"/>
      <c r="T11116" s="3"/>
      <c r="U11116" s="5"/>
      <c r="V11116" s="3"/>
      <c r="W11116" s="5"/>
      <c r="AE11116" s="7"/>
      <c r="AM11116" s="8"/>
      <c r="AT11116" s="9"/>
      <c r="GM11116" s="12"/>
      <c r="GN11116" s="12"/>
      <c r="GO11116" s="12"/>
      <c r="GP11116" s="12"/>
      <c r="GQ11116" s="12"/>
    </row>
    <row r="11117" spans="9:199" s="1" customFormat="1">
      <c r="I11117" s="3"/>
      <c r="P11117" s="59"/>
      <c r="Q11117" s="59"/>
      <c r="R11117" s="59"/>
      <c r="T11117" s="3"/>
      <c r="U11117" s="5"/>
      <c r="V11117" s="3"/>
      <c r="W11117" s="5"/>
      <c r="AE11117" s="7"/>
      <c r="AM11117" s="8"/>
      <c r="AT11117" s="9"/>
      <c r="GM11117" s="12"/>
      <c r="GN11117" s="12"/>
      <c r="GO11117" s="12"/>
      <c r="GP11117" s="12"/>
      <c r="GQ11117" s="12"/>
    </row>
    <row r="11118" spans="9:199" s="1" customFormat="1">
      <c r="I11118" s="3"/>
      <c r="P11118" s="59"/>
      <c r="Q11118" s="59"/>
      <c r="R11118" s="59"/>
      <c r="T11118" s="3"/>
      <c r="U11118" s="5"/>
      <c r="V11118" s="3"/>
      <c r="W11118" s="5"/>
      <c r="AE11118" s="7"/>
      <c r="AM11118" s="8"/>
      <c r="AT11118" s="9"/>
      <c r="GM11118" s="12"/>
      <c r="GN11118" s="12"/>
      <c r="GO11118" s="12"/>
      <c r="GP11118" s="12"/>
      <c r="GQ11118" s="12"/>
    </row>
    <row r="11119" spans="9:199" s="1" customFormat="1">
      <c r="I11119" s="3"/>
      <c r="P11119" s="59"/>
      <c r="Q11119" s="59"/>
      <c r="R11119" s="59"/>
      <c r="T11119" s="3"/>
      <c r="U11119" s="5"/>
      <c r="V11119" s="3"/>
      <c r="W11119" s="5"/>
      <c r="AE11119" s="7"/>
      <c r="AM11119" s="8"/>
      <c r="AT11119" s="9"/>
      <c r="GM11119" s="12"/>
      <c r="GN11119" s="12"/>
      <c r="GO11119" s="12"/>
      <c r="GP11119" s="12"/>
      <c r="GQ11119" s="12"/>
    </row>
    <row r="11120" spans="9:199" s="1" customFormat="1">
      <c r="I11120" s="3"/>
      <c r="P11120" s="59"/>
      <c r="Q11120" s="59"/>
      <c r="R11120" s="59"/>
      <c r="T11120" s="3"/>
      <c r="U11120" s="5"/>
      <c r="V11120" s="3"/>
      <c r="W11120" s="5"/>
      <c r="AE11120" s="7"/>
      <c r="AM11120" s="8"/>
      <c r="AT11120" s="9"/>
      <c r="GM11120" s="12"/>
      <c r="GN11120" s="12"/>
      <c r="GO11120" s="12"/>
      <c r="GP11120" s="12"/>
      <c r="GQ11120" s="12"/>
    </row>
    <row r="11121" spans="9:199" s="1" customFormat="1">
      <c r="I11121" s="3"/>
      <c r="P11121" s="59"/>
      <c r="Q11121" s="59"/>
      <c r="R11121" s="59"/>
      <c r="T11121" s="3"/>
      <c r="U11121" s="5"/>
      <c r="V11121" s="3"/>
      <c r="W11121" s="5"/>
      <c r="AE11121" s="7"/>
      <c r="AM11121" s="8"/>
      <c r="AT11121" s="9"/>
      <c r="GM11121" s="12"/>
      <c r="GN11121" s="12"/>
      <c r="GO11121" s="12"/>
      <c r="GP11121" s="12"/>
      <c r="GQ11121" s="12"/>
    </row>
    <row r="11122" spans="9:199" s="1" customFormat="1">
      <c r="I11122" s="3"/>
      <c r="P11122" s="59"/>
      <c r="Q11122" s="59"/>
      <c r="R11122" s="59"/>
      <c r="T11122" s="3"/>
      <c r="U11122" s="5"/>
      <c r="V11122" s="3"/>
      <c r="W11122" s="5"/>
      <c r="AE11122" s="7"/>
      <c r="AM11122" s="8"/>
      <c r="AT11122" s="9"/>
      <c r="GM11122" s="12"/>
      <c r="GN11122" s="12"/>
      <c r="GO11122" s="12"/>
      <c r="GP11122" s="12"/>
      <c r="GQ11122" s="12"/>
    </row>
    <row r="11123" spans="9:199" s="1" customFormat="1">
      <c r="I11123" s="3"/>
      <c r="P11123" s="59"/>
      <c r="Q11123" s="59"/>
      <c r="R11123" s="59"/>
      <c r="T11123" s="3"/>
      <c r="U11123" s="5"/>
      <c r="V11123" s="3"/>
      <c r="W11123" s="5"/>
      <c r="AE11123" s="7"/>
      <c r="AM11123" s="8"/>
      <c r="AT11123" s="9"/>
      <c r="GM11123" s="12"/>
      <c r="GN11123" s="12"/>
      <c r="GO11123" s="12"/>
      <c r="GP11123" s="12"/>
      <c r="GQ11123" s="12"/>
    </row>
    <row r="11124" spans="9:199" s="1" customFormat="1">
      <c r="I11124" s="3"/>
      <c r="P11124" s="59"/>
      <c r="Q11124" s="59"/>
      <c r="R11124" s="59"/>
      <c r="T11124" s="3"/>
      <c r="U11124" s="5"/>
      <c r="V11124" s="3"/>
      <c r="W11124" s="5"/>
      <c r="AE11124" s="7"/>
      <c r="AM11124" s="8"/>
      <c r="AT11124" s="9"/>
      <c r="GM11124" s="12"/>
      <c r="GN11124" s="12"/>
      <c r="GO11124" s="12"/>
      <c r="GP11124" s="12"/>
      <c r="GQ11124" s="12"/>
    </row>
    <row r="11125" spans="9:199" s="1" customFormat="1">
      <c r="I11125" s="3"/>
      <c r="P11125" s="59"/>
      <c r="Q11125" s="59"/>
      <c r="R11125" s="59"/>
      <c r="T11125" s="3"/>
      <c r="U11125" s="5"/>
      <c r="V11125" s="3"/>
      <c r="W11125" s="5"/>
      <c r="AE11125" s="7"/>
      <c r="AM11125" s="8"/>
      <c r="AT11125" s="9"/>
      <c r="GM11125" s="12"/>
      <c r="GN11125" s="12"/>
      <c r="GO11125" s="12"/>
      <c r="GP11125" s="12"/>
      <c r="GQ11125" s="12"/>
    </row>
    <row r="11126" spans="9:199" s="1" customFormat="1">
      <c r="I11126" s="3"/>
      <c r="P11126" s="59"/>
      <c r="Q11126" s="59"/>
      <c r="R11126" s="59"/>
      <c r="T11126" s="3"/>
      <c r="U11126" s="5"/>
      <c r="V11126" s="3"/>
      <c r="W11126" s="5"/>
      <c r="AE11126" s="7"/>
      <c r="AM11126" s="8"/>
      <c r="AT11126" s="9"/>
      <c r="GM11126" s="12"/>
      <c r="GN11126" s="12"/>
      <c r="GO11126" s="12"/>
      <c r="GP11126" s="12"/>
      <c r="GQ11126" s="12"/>
    </row>
    <row r="11127" spans="9:199" s="1" customFormat="1">
      <c r="I11127" s="3"/>
      <c r="P11127" s="59"/>
      <c r="Q11127" s="59"/>
      <c r="R11127" s="59"/>
      <c r="T11127" s="3"/>
      <c r="U11127" s="5"/>
      <c r="V11127" s="3"/>
      <c r="W11127" s="5"/>
      <c r="AE11127" s="7"/>
      <c r="AM11127" s="8"/>
      <c r="AT11127" s="9"/>
      <c r="GM11127" s="12"/>
      <c r="GN11127" s="12"/>
      <c r="GO11127" s="12"/>
      <c r="GP11127" s="12"/>
      <c r="GQ11127" s="12"/>
    </row>
    <row r="11128" spans="9:199" s="1" customFormat="1">
      <c r="I11128" s="3"/>
      <c r="P11128" s="59"/>
      <c r="Q11128" s="59"/>
      <c r="R11128" s="59"/>
      <c r="T11128" s="3"/>
      <c r="U11128" s="5"/>
      <c r="V11128" s="3"/>
      <c r="W11128" s="5"/>
      <c r="AE11128" s="7"/>
      <c r="AM11128" s="8"/>
      <c r="AT11128" s="9"/>
      <c r="GM11128" s="12"/>
      <c r="GN11128" s="12"/>
      <c r="GO11128" s="12"/>
      <c r="GP11128" s="12"/>
      <c r="GQ11128" s="12"/>
    </row>
    <row r="11129" spans="9:199" s="1" customFormat="1">
      <c r="I11129" s="3"/>
      <c r="P11129" s="59"/>
      <c r="Q11129" s="59"/>
      <c r="R11129" s="59"/>
      <c r="T11129" s="3"/>
      <c r="U11129" s="5"/>
      <c r="V11129" s="3"/>
      <c r="W11129" s="5"/>
      <c r="AE11129" s="7"/>
      <c r="AM11129" s="8"/>
      <c r="AT11129" s="9"/>
      <c r="GM11129" s="12"/>
      <c r="GN11129" s="12"/>
      <c r="GO11129" s="12"/>
      <c r="GP11129" s="12"/>
      <c r="GQ11129" s="12"/>
    </row>
    <row r="11130" spans="9:199" s="1" customFormat="1">
      <c r="I11130" s="3"/>
      <c r="P11130" s="59"/>
      <c r="Q11130" s="59"/>
      <c r="R11130" s="59"/>
      <c r="T11130" s="3"/>
      <c r="U11130" s="5"/>
      <c r="V11130" s="3"/>
      <c r="W11130" s="5"/>
      <c r="AE11130" s="7"/>
      <c r="AM11130" s="8"/>
      <c r="AT11130" s="9"/>
      <c r="GM11130" s="12"/>
      <c r="GN11130" s="12"/>
      <c r="GO11130" s="12"/>
      <c r="GP11130" s="12"/>
      <c r="GQ11130" s="12"/>
    </row>
    <row r="11131" spans="9:199" s="1" customFormat="1">
      <c r="I11131" s="3"/>
      <c r="P11131" s="59"/>
      <c r="Q11131" s="59"/>
      <c r="R11131" s="59"/>
      <c r="T11131" s="3"/>
      <c r="U11131" s="5"/>
      <c r="V11131" s="3"/>
      <c r="W11131" s="5"/>
      <c r="AE11131" s="7"/>
      <c r="AM11131" s="8"/>
      <c r="AT11131" s="9"/>
      <c r="GM11131" s="12"/>
      <c r="GN11131" s="12"/>
      <c r="GO11131" s="12"/>
      <c r="GP11131" s="12"/>
      <c r="GQ11131" s="12"/>
    </row>
    <row r="11132" spans="9:199" s="1" customFormat="1">
      <c r="I11132" s="3"/>
      <c r="P11132" s="59"/>
      <c r="Q11132" s="59"/>
      <c r="R11132" s="59"/>
      <c r="T11132" s="3"/>
      <c r="U11132" s="5"/>
      <c r="V11132" s="3"/>
      <c r="W11132" s="5"/>
      <c r="AE11132" s="7"/>
      <c r="AM11132" s="8"/>
      <c r="AT11132" s="9"/>
      <c r="GM11132" s="12"/>
      <c r="GN11132" s="12"/>
      <c r="GO11132" s="12"/>
      <c r="GP11132" s="12"/>
      <c r="GQ11132" s="12"/>
    </row>
    <row r="11133" spans="9:199" s="1" customFormat="1">
      <c r="I11133" s="3"/>
      <c r="P11133" s="59"/>
      <c r="Q11133" s="59"/>
      <c r="R11133" s="59"/>
      <c r="T11133" s="3"/>
      <c r="U11133" s="5"/>
      <c r="V11133" s="3"/>
      <c r="W11133" s="5"/>
      <c r="AE11133" s="7"/>
      <c r="AM11133" s="8"/>
      <c r="AT11133" s="9"/>
      <c r="GM11133" s="12"/>
      <c r="GN11133" s="12"/>
      <c r="GO11133" s="12"/>
      <c r="GP11133" s="12"/>
      <c r="GQ11133" s="12"/>
    </row>
    <row r="11134" spans="9:199" s="1" customFormat="1">
      <c r="I11134" s="3"/>
      <c r="P11134" s="59"/>
      <c r="Q11134" s="59"/>
      <c r="R11134" s="59"/>
      <c r="T11134" s="3"/>
      <c r="U11134" s="5"/>
      <c r="V11134" s="3"/>
      <c r="W11134" s="5"/>
      <c r="AE11134" s="7"/>
      <c r="AM11134" s="8"/>
      <c r="AT11134" s="9"/>
      <c r="GM11134" s="12"/>
      <c r="GN11134" s="12"/>
      <c r="GO11134" s="12"/>
      <c r="GP11134" s="12"/>
      <c r="GQ11134" s="12"/>
    </row>
    <row r="11135" spans="9:199" s="1" customFormat="1">
      <c r="I11135" s="3"/>
      <c r="P11135" s="59"/>
      <c r="Q11135" s="59"/>
      <c r="R11135" s="59"/>
      <c r="T11135" s="3"/>
      <c r="U11135" s="5"/>
      <c r="V11135" s="3"/>
      <c r="W11135" s="5"/>
      <c r="AE11135" s="7"/>
      <c r="AM11135" s="8"/>
      <c r="AT11135" s="9"/>
      <c r="GM11135" s="12"/>
      <c r="GN11135" s="12"/>
      <c r="GO11135" s="12"/>
      <c r="GP11135" s="12"/>
      <c r="GQ11135" s="12"/>
    </row>
    <row r="11136" spans="9:199" s="1" customFormat="1">
      <c r="I11136" s="3"/>
      <c r="P11136" s="59"/>
      <c r="Q11136" s="59"/>
      <c r="R11136" s="59"/>
      <c r="T11136" s="3"/>
      <c r="U11136" s="5"/>
      <c r="V11136" s="3"/>
      <c r="W11136" s="5"/>
      <c r="AE11136" s="7"/>
      <c r="AM11136" s="8"/>
      <c r="AT11136" s="9"/>
      <c r="GM11136" s="12"/>
      <c r="GN11136" s="12"/>
      <c r="GO11136" s="12"/>
      <c r="GP11136" s="12"/>
      <c r="GQ11136" s="12"/>
    </row>
    <row r="11137" spans="9:199" s="1" customFormat="1">
      <c r="I11137" s="3"/>
      <c r="P11137" s="59"/>
      <c r="Q11137" s="59"/>
      <c r="R11137" s="59"/>
      <c r="T11137" s="3"/>
      <c r="U11137" s="5"/>
      <c r="V11137" s="3"/>
      <c r="W11137" s="5"/>
      <c r="AE11137" s="7"/>
      <c r="AM11137" s="8"/>
      <c r="AT11137" s="9"/>
      <c r="GM11137" s="12"/>
      <c r="GN11137" s="12"/>
      <c r="GO11137" s="12"/>
      <c r="GP11137" s="12"/>
      <c r="GQ11137" s="12"/>
    </row>
    <row r="11138" spans="9:199" s="1" customFormat="1">
      <c r="I11138" s="3"/>
      <c r="P11138" s="59"/>
      <c r="Q11138" s="59"/>
      <c r="R11138" s="59"/>
      <c r="T11138" s="3"/>
      <c r="U11138" s="5"/>
      <c r="V11138" s="3"/>
      <c r="W11138" s="5"/>
      <c r="AE11138" s="7"/>
      <c r="AM11138" s="8"/>
      <c r="AT11138" s="9"/>
      <c r="GM11138" s="12"/>
      <c r="GN11138" s="12"/>
      <c r="GO11138" s="12"/>
      <c r="GP11138" s="12"/>
      <c r="GQ11138" s="12"/>
    </row>
    <row r="11139" spans="9:199" s="1" customFormat="1">
      <c r="I11139" s="3"/>
      <c r="P11139" s="59"/>
      <c r="Q11139" s="59"/>
      <c r="R11139" s="59"/>
      <c r="T11139" s="3"/>
      <c r="U11139" s="5"/>
      <c r="V11139" s="3"/>
      <c r="W11139" s="5"/>
      <c r="AE11139" s="7"/>
      <c r="AM11139" s="8"/>
      <c r="AT11139" s="9"/>
      <c r="GM11139" s="12"/>
      <c r="GN11139" s="12"/>
      <c r="GO11139" s="12"/>
      <c r="GP11139" s="12"/>
      <c r="GQ11139" s="12"/>
    </row>
    <row r="11140" spans="9:199" s="1" customFormat="1">
      <c r="I11140" s="3"/>
      <c r="P11140" s="59"/>
      <c r="Q11140" s="59"/>
      <c r="R11140" s="59"/>
      <c r="T11140" s="3"/>
      <c r="U11140" s="5"/>
      <c r="V11140" s="3"/>
      <c r="W11140" s="5"/>
      <c r="AE11140" s="7"/>
      <c r="AM11140" s="8"/>
      <c r="AT11140" s="9"/>
      <c r="GM11140" s="12"/>
      <c r="GN11140" s="12"/>
      <c r="GO11140" s="12"/>
      <c r="GP11140" s="12"/>
      <c r="GQ11140" s="12"/>
    </row>
    <row r="11141" spans="9:199" s="1" customFormat="1">
      <c r="I11141" s="3"/>
      <c r="P11141" s="59"/>
      <c r="Q11141" s="59"/>
      <c r="R11141" s="59"/>
      <c r="T11141" s="3"/>
      <c r="U11141" s="5"/>
      <c r="V11141" s="3"/>
      <c r="W11141" s="5"/>
      <c r="AE11141" s="7"/>
      <c r="AM11141" s="8"/>
      <c r="AT11141" s="9"/>
      <c r="GM11141" s="12"/>
      <c r="GN11141" s="12"/>
      <c r="GO11141" s="12"/>
      <c r="GP11141" s="12"/>
      <c r="GQ11141" s="12"/>
    </row>
    <row r="11142" spans="9:199" s="1" customFormat="1">
      <c r="I11142" s="3"/>
      <c r="P11142" s="59"/>
      <c r="Q11142" s="59"/>
      <c r="R11142" s="59"/>
      <c r="T11142" s="3"/>
      <c r="U11142" s="5"/>
      <c r="V11142" s="3"/>
      <c r="W11142" s="5"/>
      <c r="AE11142" s="7"/>
      <c r="AM11142" s="8"/>
      <c r="AT11142" s="9"/>
      <c r="GM11142" s="12"/>
      <c r="GN11142" s="12"/>
      <c r="GO11142" s="12"/>
      <c r="GP11142" s="12"/>
      <c r="GQ11142" s="12"/>
    </row>
    <row r="11143" spans="9:199" s="1" customFormat="1">
      <c r="I11143" s="3"/>
      <c r="P11143" s="59"/>
      <c r="Q11143" s="59"/>
      <c r="R11143" s="59"/>
      <c r="T11143" s="3"/>
      <c r="U11143" s="5"/>
      <c r="V11143" s="3"/>
      <c r="W11143" s="5"/>
      <c r="AE11143" s="7"/>
      <c r="AM11143" s="8"/>
      <c r="AT11143" s="9"/>
      <c r="GM11143" s="12"/>
      <c r="GN11143" s="12"/>
      <c r="GO11143" s="12"/>
      <c r="GP11143" s="12"/>
      <c r="GQ11143" s="12"/>
    </row>
    <row r="11144" spans="9:199" s="1" customFormat="1">
      <c r="I11144" s="3"/>
      <c r="P11144" s="59"/>
      <c r="Q11144" s="59"/>
      <c r="R11144" s="59"/>
      <c r="T11144" s="3"/>
      <c r="U11144" s="5"/>
      <c r="V11144" s="3"/>
      <c r="W11144" s="5"/>
      <c r="AE11144" s="7"/>
      <c r="AM11144" s="8"/>
      <c r="AT11144" s="9"/>
      <c r="GM11144" s="12"/>
      <c r="GN11144" s="12"/>
      <c r="GO11144" s="12"/>
      <c r="GP11144" s="12"/>
      <c r="GQ11144" s="12"/>
    </row>
    <row r="11145" spans="9:199" s="1" customFormat="1">
      <c r="I11145" s="3"/>
      <c r="P11145" s="59"/>
      <c r="Q11145" s="59"/>
      <c r="R11145" s="59"/>
      <c r="T11145" s="3"/>
      <c r="U11145" s="5"/>
      <c r="V11145" s="3"/>
      <c r="W11145" s="5"/>
      <c r="AE11145" s="7"/>
      <c r="AM11145" s="8"/>
      <c r="AT11145" s="9"/>
      <c r="GM11145" s="12"/>
      <c r="GN11145" s="12"/>
      <c r="GO11145" s="12"/>
      <c r="GP11145" s="12"/>
      <c r="GQ11145" s="12"/>
    </row>
    <row r="11146" spans="9:199" s="1" customFormat="1">
      <c r="I11146" s="3"/>
      <c r="P11146" s="59"/>
      <c r="Q11146" s="59"/>
      <c r="R11146" s="59"/>
      <c r="T11146" s="3"/>
      <c r="U11146" s="5"/>
      <c r="V11146" s="3"/>
      <c r="W11146" s="5"/>
      <c r="AE11146" s="7"/>
      <c r="AM11146" s="8"/>
      <c r="AT11146" s="9"/>
      <c r="GM11146" s="12"/>
      <c r="GN11146" s="12"/>
      <c r="GO11146" s="12"/>
      <c r="GP11146" s="12"/>
      <c r="GQ11146" s="12"/>
    </row>
    <row r="11147" spans="9:199" s="1" customFormat="1">
      <c r="I11147" s="3"/>
      <c r="P11147" s="59"/>
      <c r="Q11147" s="59"/>
      <c r="R11147" s="59"/>
      <c r="T11147" s="3"/>
      <c r="U11147" s="5"/>
      <c r="V11147" s="3"/>
      <c r="W11147" s="5"/>
      <c r="AE11147" s="7"/>
      <c r="AM11147" s="8"/>
      <c r="AT11147" s="9"/>
      <c r="GM11147" s="12"/>
      <c r="GN11147" s="12"/>
      <c r="GO11147" s="12"/>
      <c r="GP11147" s="12"/>
      <c r="GQ11147" s="12"/>
    </row>
    <row r="11148" spans="9:199" s="1" customFormat="1">
      <c r="I11148" s="3"/>
      <c r="P11148" s="59"/>
      <c r="Q11148" s="59"/>
      <c r="R11148" s="59"/>
      <c r="T11148" s="3"/>
      <c r="U11148" s="5"/>
      <c r="V11148" s="3"/>
      <c r="W11148" s="5"/>
      <c r="AE11148" s="7"/>
      <c r="AM11148" s="8"/>
      <c r="AT11148" s="9"/>
      <c r="GM11148" s="12"/>
      <c r="GN11148" s="12"/>
      <c r="GO11148" s="12"/>
      <c r="GP11148" s="12"/>
      <c r="GQ11148" s="12"/>
    </row>
    <row r="11149" spans="9:199" s="1" customFormat="1">
      <c r="I11149" s="3"/>
      <c r="P11149" s="59"/>
      <c r="Q11149" s="59"/>
      <c r="R11149" s="59"/>
      <c r="T11149" s="3"/>
      <c r="U11149" s="5"/>
      <c r="V11149" s="3"/>
      <c r="W11149" s="5"/>
      <c r="AE11149" s="7"/>
      <c r="AM11149" s="8"/>
      <c r="AT11149" s="9"/>
      <c r="GM11149" s="12"/>
      <c r="GN11149" s="12"/>
      <c r="GO11149" s="12"/>
      <c r="GP11149" s="12"/>
      <c r="GQ11149" s="12"/>
    </row>
    <row r="11150" spans="9:199" s="1" customFormat="1">
      <c r="I11150" s="3"/>
      <c r="P11150" s="59"/>
      <c r="Q11150" s="59"/>
      <c r="R11150" s="59"/>
      <c r="T11150" s="3"/>
      <c r="U11150" s="5"/>
      <c r="V11150" s="3"/>
      <c r="W11150" s="5"/>
      <c r="AE11150" s="7"/>
      <c r="AM11150" s="8"/>
      <c r="AT11150" s="9"/>
      <c r="GM11150" s="12"/>
      <c r="GN11150" s="12"/>
      <c r="GO11150" s="12"/>
      <c r="GP11150" s="12"/>
      <c r="GQ11150" s="12"/>
    </row>
    <row r="11151" spans="9:199" s="1" customFormat="1">
      <c r="I11151" s="3"/>
      <c r="P11151" s="59"/>
      <c r="Q11151" s="59"/>
      <c r="R11151" s="59"/>
      <c r="T11151" s="3"/>
      <c r="U11151" s="5"/>
      <c r="V11151" s="3"/>
      <c r="W11151" s="5"/>
      <c r="AE11151" s="7"/>
      <c r="AM11151" s="8"/>
      <c r="AT11151" s="9"/>
      <c r="GM11151" s="12"/>
      <c r="GN11151" s="12"/>
      <c r="GO11151" s="12"/>
      <c r="GP11151" s="12"/>
      <c r="GQ11151" s="12"/>
    </row>
    <row r="11152" spans="9:199" s="1" customFormat="1">
      <c r="I11152" s="3"/>
      <c r="P11152" s="59"/>
      <c r="Q11152" s="59"/>
      <c r="R11152" s="59"/>
      <c r="T11152" s="3"/>
      <c r="U11152" s="5"/>
      <c r="V11152" s="3"/>
      <c r="W11152" s="5"/>
      <c r="AE11152" s="7"/>
      <c r="AM11152" s="8"/>
      <c r="AT11152" s="9"/>
      <c r="GM11152" s="12"/>
      <c r="GN11152" s="12"/>
      <c r="GO11152" s="12"/>
      <c r="GP11152" s="12"/>
      <c r="GQ11152" s="12"/>
    </row>
    <row r="11153" spans="9:199" s="1" customFormat="1">
      <c r="I11153" s="3"/>
      <c r="P11153" s="59"/>
      <c r="Q11153" s="59"/>
      <c r="R11153" s="59"/>
      <c r="T11153" s="3"/>
      <c r="U11153" s="5"/>
      <c r="V11153" s="3"/>
      <c r="W11153" s="5"/>
      <c r="AE11153" s="7"/>
      <c r="AM11153" s="8"/>
      <c r="AT11153" s="9"/>
      <c r="GM11153" s="12"/>
      <c r="GN11153" s="12"/>
      <c r="GO11153" s="12"/>
      <c r="GP11153" s="12"/>
      <c r="GQ11153" s="12"/>
    </row>
    <row r="11154" spans="9:199" s="1" customFormat="1">
      <c r="I11154" s="3"/>
      <c r="P11154" s="59"/>
      <c r="Q11154" s="59"/>
      <c r="R11154" s="59"/>
      <c r="T11154" s="3"/>
      <c r="U11154" s="5"/>
      <c r="V11154" s="3"/>
      <c r="W11154" s="5"/>
      <c r="AE11154" s="7"/>
      <c r="AM11154" s="8"/>
      <c r="AT11154" s="9"/>
      <c r="GM11154" s="12"/>
      <c r="GN11154" s="12"/>
      <c r="GO11154" s="12"/>
      <c r="GP11154" s="12"/>
      <c r="GQ11154" s="12"/>
    </row>
    <row r="11155" spans="9:199" s="1" customFormat="1">
      <c r="I11155" s="3"/>
      <c r="P11155" s="59"/>
      <c r="Q11155" s="59"/>
      <c r="R11155" s="59"/>
      <c r="T11155" s="3"/>
      <c r="U11155" s="5"/>
      <c r="V11155" s="3"/>
      <c r="W11155" s="5"/>
      <c r="AE11155" s="7"/>
      <c r="AM11155" s="8"/>
      <c r="AT11155" s="9"/>
      <c r="GM11155" s="12"/>
      <c r="GN11155" s="12"/>
      <c r="GO11155" s="12"/>
      <c r="GP11155" s="12"/>
      <c r="GQ11155" s="12"/>
    </row>
    <row r="11156" spans="9:199" s="1" customFormat="1">
      <c r="I11156" s="3"/>
      <c r="P11156" s="59"/>
      <c r="Q11156" s="59"/>
      <c r="R11156" s="59"/>
      <c r="T11156" s="3"/>
      <c r="U11156" s="5"/>
      <c r="V11156" s="3"/>
      <c r="W11156" s="5"/>
      <c r="AE11156" s="7"/>
      <c r="AM11156" s="8"/>
      <c r="AT11156" s="9"/>
      <c r="GM11156" s="12"/>
      <c r="GN11156" s="12"/>
      <c r="GO11156" s="12"/>
      <c r="GP11156" s="12"/>
      <c r="GQ11156" s="12"/>
    </row>
    <row r="11157" spans="9:199" s="1" customFormat="1">
      <c r="I11157" s="3"/>
      <c r="P11157" s="59"/>
      <c r="Q11157" s="59"/>
      <c r="R11157" s="59"/>
      <c r="T11157" s="3"/>
      <c r="U11157" s="5"/>
      <c r="V11157" s="3"/>
      <c r="W11157" s="5"/>
      <c r="AE11157" s="7"/>
      <c r="AM11157" s="8"/>
      <c r="AT11157" s="9"/>
      <c r="GM11157" s="12"/>
      <c r="GN11157" s="12"/>
      <c r="GO11157" s="12"/>
      <c r="GP11157" s="12"/>
      <c r="GQ11157" s="12"/>
    </row>
    <row r="11158" spans="9:199" s="1" customFormat="1">
      <c r="I11158" s="3"/>
      <c r="P11158" s="59"/>
      <c r="Q11158" s="59"/>
      <c r="R11158" s="59"/>
      <c r="T11158" s="3"/>
      <c r="U11158" s="5"/>
      <c r="V11158" s="3"/>
      <c r="W11158" s="5"/>
      <c r="AE11158" s="7"/>
      <c r="AM11158" s="8"/>
      <c r="AT11158" s="9"/>
      <c r="GM11158" s="12"/>
      <c r="GN11158" s="12"/>
      <c r="GO11158" s="12"/>
      <c r="GP11158" s="12"/>
      <c r="GQ11158" s="12"/>
    </row>
    <row r="11159" spans="9:199" s="1" customFormat="1">
      <c r="I11159" s="3"/>
      <c r="P11159" s="59"/>
      <c r="Q11159" s="59"/>
      <c r="R11159" s="59"/>
      <c r="T11159" s="3"/>
      <c r="U11159" s="5"/>
      <c r="V11159" s="3"/>
      <c r="W11159" s="5"/>
      <c r="AE11159" s="7"/>
      <c r="AM11159" s="8"/>
      <c r="AT11159" s="9"/>
      <c r="GM11159" s="12"/>
      <c r="GN11159" s="12"/>
      <c r="GO11159" s="12"/>
      <c r="GP11159" s="12"/>
      <c r="GQ11159" s="12"/>
    </row>
    <row r="11160" spans="9:199" s="1" customFormat="1">
      <c r="I11160" s="3"/>
      <c r="P11160" s="59"/>
      <c r="Q11160" s="59"/>
      <c r="R11160" s="59"/>
      <c r="T11160" s="3"/>
      <c r="U11160" s="5"/>
      <c r="V11160" s="3"/>
      <c r="W11160" s="5"/>
      <c r="AE11160" s="7"/>
      <c r="AM11160" s="8"/>
      <c r="AT11160" s="9"/>
      <c r="GM11160" s="12"/>
      <c r="GN11160" s="12"/>
      <c r="GO11160" s="12"/>
      <c r="GP11160" s="12"/>
      <c r="GQ11160" s="12"/>
    </row>
    <row r="11161" spans="9:199" s="1" customFormat="1">
      <c r="I11161" s="3"/>
      <c r="P11161" s="59"/>
      <c r="Q11161" s="59"/>
      <c r="R11161" s="59"/>
      <c r="T11161" s="3"/>
      <c r="U11161" s="5"/>
      <c r="V11161" s="3"/>
      <c r="W11161" s="5"/>
      <c r="AE11161" s="7"/>
      <c r="AM11161" s="8"/>
      <c r="AT11161" s="9"/>
      <c r="GM11161" s="12"/>
      <c r="GN11161" s="12"/>
      <c r="GO11161" s="12"/>
      <c r="GP11161" s="12"/>
      <c r="GQ11161" s="12"/>
    </row>
    <row r="11162" spans="9:199" s="1" customFormat="1">
      <c r="I11162" s="3"/>
      <c r="P11162" s="59"/>
      <c r="Q11162" s="59"/>
      <c r="R11162" s="59"/>
      <c r="T11162" s="3"/>
      <c r="U11162" s="5"/>
      <c r="V11162" s="3"/>
      <c r="W11162" s="5"/>
      <c r="AE11162" s="7"/>
      <c r="AM11162" s="8"/>
      <c r="AT11162" s="9"/>
      <c r="GM11162" s="12"/>
      <c r="GN11162" s="12"/>
      <c r="GO11162" s="12"/>
      <c r="GP11162" s="12"/>
      <c r="GQ11162" s="12"/>
    </row>
    <row r="11163" spans="9:199" s="1" customFormat="1">
      <c r="I11163" s="3"/>
      <c r="P11163" s="59"/>
      <c r="Q11163" s="59"/>
      <c r="R11163" s="59"/>
      <c r="T11163" s="3"/>
      <c r="U11163" s="5"/>
      <c r="V11163" s="3"/>
      <c r="W11163" s="5"/>
      <c r="AE11163" s="7"/>
      <c r="AM11163" s="8"/>
      <c r="AT11163" s="9"/>
      <c r="GM11163" s="12"/>
      <c r="GN11163" s="12"/>
      <c r="GO11163" s="12"/>
      <c r="GP11163" s="12"/>
      <c r="GQ11163" s="12"/>
    </row>
    <row r="11164" spans="9:199" s="1" customFormat="1">
      <c r="I11164" s="3"/>
      <c r="P11164" s="59"/>
      <c r="Q11164" s="59"/>
      <c r="R11164" s="59"/>
      <c r="T11164" s="3"/>
      <c r="U11164" s="5"/>
      <c r="V11164" s="3"/>
      <c r="W11164" s="5"/>
      <c r="AE11164" s="7"/>
      <c r="AM11164" s="8"/>
      <c r="AT11164" s="9"/>
      <c r="GM11164" s="12"/>
      <c r="GN11164" s="12"/>
      <c r="GO11164" s="12"/>
      <c r="GP11164" s="12"/>
      <c r="GQ11164" s="12"/>
    </row>
    <row r="11165" spans="9:199" s="1" customFormat="1">
      <c r="I11165" s="3"/>
      <c r="P11165" s="59"/>
      <c r="Q11165" s="59"/>
      <c r="R11165" s="59"/>
      <c r="T11165" s="3"/>
      <c r="U11165" s="5"/>
      <c r="V11165" s="3"/>
      <c r="W11165" s="5"/>
      <c r="AE11165" s="7"/>
      <c r="AM11165" s="8"/>
      <c r="AT11165" s="9"/>
      <c r="GM11165" s="12"/>
      <c r="GN11165" s="12"/>
      <c r="GO11165" s="12"/>
      <c r="GP11165" s="12"/>
      <c r="GQ11165" s="12"/>
    </row>
    <row r="11166" spans="9:199" s="1" customFormat="1">
      <c r="I11166" s="3"/>
      <c r="P11166" s="59"/>
      <c r="Q11166" s="59"/>
      <c r="R11166" s="59"/>
      <c r="T11166" s="3"/>
      <c r="U11166" s="5"/>
      <c r="V11166" s="3"/>
      <c r="W11166" s="5"/>
      <c r="AE11166" s="7"/>
      <c r="AM11166" s="8"/>
      <c r="AT11166" s="9"/>
      <c r="GM11166" s="12"/>
      <c r="GN11166" s="12"/>
      <c r="GO11166" s="12"/>
      <c r="GP11166" s="12"/>
      <c r="GQ11166" s="12"/>
    </row>
    <row r="11167" spans="9:199" s="1" customFormat="1">
      <c r="I11167" s="3"/>
      <c r="P11167" s="59"/>
      <c r="Q11167" s="59"/>
      <c r="R11167" s="59"/>
      <c r="T11167" s="3"/>
      <c r="U11167" s="5"/>
      <c r="V11167" s="3"/>
      <c r="W11167" s="5"/>
      <c r="AE11167" s="7"/>
      <c r="AM11167" s="8"/>
      <c r="AT11167" s="9"/>
      <c r="GM11167" s="12"/>
      <c r="GN11167" s="12"/>
      <c r="GO11167" s="12"/>
      <c r="GP11167" s="12"/>
      <c r="GQ11167" s="12"/>
    </row>
    <row r="11168" spans="9:199" s="1" customFormat="1">
      <c r="I11168" s="3"/>
      <c r="P11168" s="59"/>
      <c r="Q11168" s="59"/>
      <c r="R11168" s="59"/>
      <c r="T11168" s="3"/>
      <c r="U11168" s="5"/>
      <c r="V11168" s="3"/>
      <c r="W11168" s="5"/>
      <c r="AE11168" s="7"/>
      <c r="AM11168" s="8"/>
      <c r="AT11168" s="9"/>
      <c r="GM11168" s="12"/>
      <c r="GN11168" s="12"/>
      <c r="GO11168" s="12"/>
      <c r="GP11168" s="12"/>
      <c r="GQ11168" s="12"/>
    </row>
    <row r="11169" spans="9:199" s="1" customFormat="1">
      <c r="I11169" s="3"/>
      <c r="P11169" s="59"/>
      <c r="Q11169" s="59"/>
      <c r="R11169" s="59"/>
      <c r="T11169" s="3"/>
      <c r="U11169" s="5"/>
      <c r="V11169" s="3"/>
      <c r="W11169" s="5"/>
      <c r="AE11169" s="7"/>
      <c r="AM11169" s="8"/>
      <c r="AT11169" s="9"/>
      <c r="GM11169" s="12"/>
      <c r="GN11169" s="12"/>
      <c r="GO11169" s="12"/>
      <c r="GP11169" s="12"/>
      <c r="GQ11169" s="12"/>
    </row>
    <row r="11170" spans="9:199" s="1" customFormat="1">
      <c r="I11170" s="3"/>
      <c r="P11170" s="59"/>
      <c r="Q11170" s="59"/>
      <c r="R11170" s="59"/>
      <c r="T11170" s="3"/>
      <c r="U11170" s="5"/>
      <c r="V11170" s="3"/>
      <c r="W11170" s="5"/>
      <c r="AE11170" s="7"/>
      <c r="AM11170" s="8"/>
      <c r="AT11170" s="9"/>
      <c r="GM11170" s="12"/>
      <c r="GN11170" s="12"/>
      <c r="GO11170" s="12"/>
      <c r="GP11170" s="12"/>
      <c r="GQ11170" s="12"/>
    </row>
    <row r="11171" spans="9:199" s="1" customFormat="1">
      <c r="I11171" s="3"/>
      <c r="P11171" s="59"/>
      <c r="Q11171" s="59"/>
      <c r="R11171" s="59"/>
      <c r="T11171" s="3"/>
      <c r="U11171" s="5"/>
      <c r="V11171" s="3"/>
      <c r="W11171" s="5"/>
      <c r="AE11171" s="7"/>
      <c r="AM11171" s="8"/>
      <c r="AT11171" s="9"/>
      <c r="GM11171" s="12"/>
      <c r="GN11171" s="12"/>
      <c r="GO11171" s="12"/>
      <c r="GP11171" s="12"/>
      <c r="GQ11171" s="12"/>
    </row>
    <row r="11172" spans="9:199" s="1" customFormat="1">
      <c r="I11172" s="3"/>
      <c r="P11172" s="59"/>
      <c r="Q11172" s="59"/>
      <c r="R11172" s="59"/>
      <c r="T11172" s="3"/>
      <c r="U11172" s="5"/>
      <c r="V11172" s="3"/>
      <c r="W11172" s="5"/>
      <c r="AE11172" s="7"/>
      <c r="AM11172" s="8"/>
      <c r="AT11172" s="9"/>
      <c r="GM11172" s="12"/>
      <c r="GN11172" s="12"/>
      <c r="GO11172" s="12"/>
      <c r="GP11172" s="12"/>
      <c r="GQ11172" s="12"/>
    </row>
    <row r="11173" spans="9:199" s="1" customFormat="1">
      <c r="I11173" s="3"/>
      <c r="P11173" s="59"/>
      <c r="Q11173" s="59"/>
      <c r="R11173" s="59"/>
      <c r="T11173" s="3"/>
      <c r="U11173" s="5"/>
      <c r="V11173" s="3"/>
      <c r="W11173" s="5"/>
      <c r="AE11173" s="7"/>
      <c r="AM11173" s="8"/>
      <c r="AT11173" s="9"/>
      <c r="GM11173" s="12"/>
      <c r="GN11173" s="12"/>
      <c r="GO11173" s="12"/>
      <c r="GP11173" s="12"/>
      <c r="GQ11173" s="12"/>
    </row>
    <row r="11174" spans="9:199" s="1" customFormat="1">
      <c r="I11174" s="3"/>
      <c r="P11174" s="59"/>
      <c r="Q11174" s="59"/>
      <c r="R11174" s="59"/>
      <c r="T11174" s="3"/>
      <c r="U11174" s="5"/>
      <c r="V11174" s="3"/>
      <c r="W11174" s="5"/>
      <c r="AE11174" s="7"/>
      <c r="AM11174" s="8"/>
      <c r="AT11174" s="9"/>
      <c r="GM11174" s="12"/>
      <c r="GN11174" s="12"/>
      <c r="GO11174" s="12"/>
      <c r="GP11174" s="12"/>
      <c r="GQ11174" s="12"/>
    </row>
    <row r="11175" spans="9:199" s="1" customFormat="1">
      <c r="I11175" s="3"/>
      <c r="P11175" s="59"/>
      <c r="Q11175" s="59"/>
      <c r="R11175" s="59"/>
      <c r="T11175" s="3"/>
      <c r="U11175" s="5"/>
      <c r="V11175" s="3"/>
      <c r="W11175" s="5"/>
      <c r="AE11175" s="7"/>
      <c r="AM11175" s="8"/>
      <c r="AT11175" s="9"/>
      <c r="GM11175" s="12"/>
      <c r="GN11175" s="12"/>
      <c r="GO11175" s="12"/>
      <c r="GP11175" s="12"/>
      <c r="GQ11175" s="12"/>
    </row>
    <row r="11176" spans="9:199" s="1" customFormat="1">
      <c r="I11176" s="3"/>
      <c r="P11176" s="59"/>
      <c r="Q11176" s="59"/>
      <c r="R11176" s="59"/>
      <c r="T11176" s="3"/>
      <c r="U11176" s="5"/>
      <c r="V11176" s="3"/>
      <c r="W11176" s="5"/>
      <c r="AE11176" s="7"/>
      <c r="AM11176" s="8"/>
      <c r="AT11176" s="9"/>
      <c r="GM11176" s="12"/>
      <c r="GN11176" s="12"/>
      <c r="GO11176" s="12"/>
      <c r="GP11176" s="12"/>
      <c r="GQ11176" s="12"/>
    </row>
    <row r="11177" spans="9:199" s="1" customFormat="1">
      <c r="I11177" s="3"/>
      <c r="P11177" s="59"/>
      <c r="Q11177" s="59"/>
      <c r="R11177" s="59"/>
      <c r="T11177" s="3"/>
      <c r="U11177" s="5"/>
      <c r="V11177" s="3"/>
      <c r="W11177" s="5"/>
      <c r="AE11177" s="7"/>
      <c r="AM11177" s="8"/>
      <c r="AT11177" s="9"/>
      <c r="GM11177" s="12"/>
      <c r="GN11177" s="12"/>
      <c r="GO11177" s="12"/>
      <c r="GP11177" s="12"/>
      <c r="GQ11177" s="12"/>
    </row>
    <row r="11178" spans="9:199" s="1" customFormat="1">
      <c r="I11178" s="3"/>
      <c r="P11178" s="59"/>
      <c r="Q11178" s="59"/>
      <c r="R11178" s="59"/>
      <c r="T11178" s="3"/>
      <c r="U11178" s="5"/>
      <c r="V11178" s="3"/>
      <c r="W11178" s="5"/>
      <c r="AE11178" s="7"/>
      <c r="AM11178" s="8"/>
      <c r="AT11178" s="9"/>
      <c r="GM11178" s="12"/>
      <c r="GN11178" s="12"/>
      <c r="GO11178" s="12"/>
      <c r="GP11178" s="12"/>
      <c r="GQ11178" s="12"/>
    </row>
    <row r="11179" spans="9:199" s="1" customFormat="1">
      <c r="I11179" s="3"/>
      <c r="P11179" s="59"/>
      <c r="Q11179" s="59"/>
      <c r="R11179" s="59"/>
      <c r="T11179" s="3"/>
      <c r="U11179" s="5"/>
      <c r="V11179" s="3"/>
      <c r="W11179" s="5"/>
      <c r="AE11179" s="7"/>
      <c r="AM11179" s="8"/>
      <c r="AT11179" s="9"/>
      <c r="GM11179" s="12"/>
      <c r="GN11179" s="12"/>
      <c r="GO11179" s="12"/>
      <c r="GP11179" s="12"/>
      <c r="GQ11179" s="12"/>
    </row>
    <row r="11180" spans="9:199" s="1" customFormat="1">
      <c r="I11180" s="3"/>
      <c r="P11180" s="59"/>
      <c r="Q11180" s="59"/>
      <c r="R11180" s="59"/>
      <c r="T11180" s="3"/>
      <c r="U11180" s="5"/>
      <c r="V11180" s="3"/>
      <c r="W11180" s="5"/>
      <c r="AE11180" s="7"/>
      <c r="AM11180" s="8"/>
      <c r="AT11180" s="9"/>
      <c r="GM11180" s="12"/>
      <c r="GN11180" s="12"/>
      <c r="GO11180" s="12"/>
      <c r="GP11180" s="12"/>
      <c r="GQ11180" s="12"/>
    </row>
    <row r="11181" spans="9:199" s="1" customFormat="1">
      <c r="I11181" s="3"/>
      <c r="P11181" s="59"/>
      <c r="Q11181" s="59"/>
      <c r="R11181" s="59"/>
      <c r="T11181" s="3"/>
      <c r="U11181" s="5"/>
      <c r="V11181" s="3"/>
      <c r="W11181" s="5"/>
      <c r="AE11181" s="7"/>
      <c r="AM11181" s="8"/>
      <c r="AT11181" s="9"/>
      <c r="GM11181" s="12"/>
      <c r="GN11181" s="12"/>
      <c r="GO11181" s="12"/>
      <c r="GP11181" s="12"/>
      <c r="GQ11181" s="12"/>
    </row>
    <row r="11182" spans="9:199" s="1" customFormat="1">
      <c r="I11182" s="3"/>
      <c r="P11182" s="59"/>
      <c r="Q11182" s="59"/>
      <c r="R11182" s="59"/>
      <c r="T11182" s="3"/>
      <c r="U11182" s="5"/>
      <c r="V11182" s="3"/>
      <c r="W11182" s="5"/>
      <c r="AE11182" s="7"/>
      <c r="AM11182" s="8"/>
      <c r="AT11182" s="9"/>
      <c r="GM11182" s="12"/>
      <c r="GN11182" s="12"/>
      <c r="GO11182" s="12"/>
      <c r="GP11182" s="12"/>
      <c r="GQ11182" s="12"/>
    </row>
    <row r="11183" spans="9:199" s="1" customFormat="1">
      <c r="I11183" s="3"/>
      <c r="P11183" s="59"/>
      <c r="Q11183" s="59"/>
      <c r="R11183" s="59"/>
      <c r="T11183" s="3"/>
      <c r="U11183" s="5"/>
      <c r="V11183" s="3"/>
      <c r="W11183" s="5"/>
      <c r="AE11183" s="7"/>
      <c r="AM11183" s="8"/>
      <c r="AT11183" s="9"/>
      <c r="GM11183" s="12"/>
      <c r="GN11183" s="12"/>
      <c r="GO11183" s="12"/>
      <c r="GP11183" s="12"/>
      <c r="GQ11183" s="12"/>
    </row>
    <row r="11184" spans="9:199" s="1" customFormat="1">
      <c r="I11184" s="3"/>
      <c r="P11184" s="59"/>
      <c r="Q11184" s="59"/>
      <c r="R11184" s="59"/>
      <c r="T11184" s="3"/>
      <c r="U11184" s="5"/>
      <c r="V11184" s="3"/>
      <c r="W11184" s="5"/>
      <c r="AE11184" s="7"/>
      <c r="AM11184" s="8"/>
      <c r="AT11184" s="9"/>
      <c r="GM11184" s="12"/>
      <c r="GN11184" s="12"/>
      <c r="GO11184" s="12"/>
      <c r="GP11184" s="12"/>
      <c r="GQ11184" s="12"/>
    </row>
    <row r="11185" spans="9:199" s="1" customFormat="1">
      <c r="I11185" s="3"/>
      <c r="P11185" s="59"/>
      <c r="Q11185" s="59"/>
      <c r="R11185" s="59"/>
      <c r="T11185" s="3"/>
      <c r="U11185" s="5"/>
      <c r="V11185" s="3"/>
      <c r="W11185" s="5"/>
      <c r="AE11185" s="7"/>
      <c r="AM11185" s="8"/>
      <c r="AT11185" s="9"/>
      <c r="GM11185" s="12"/>
      <c r="GN11185" s="12"/>
      <c r="GO11185" s="12"/>
      <c r="GP11185" s="12"/>
      <c r="GQ11185" s="12"/>
    </row>
    <row r="11186" spans="9:199" s="1" customFormat="1">
      <c r="I11186" s="3"/>
      <c r="P11186" s="59"/>
      <c r="Q11186" s="59"/>
      <c r="R11186" s="59"/>
      <c r="T11186" s="3"/>
      <c r="U11186" s="5"/>
      <c r="V11186" s="3"/>
      <c r="W11186" s="5"/>
      <c r="AE11186" s="7"/>
      <c r="AM11186" s="8"/>
      <c r="AT11186" s="9"/>
      <c r="GM11186" s="12"/>
      <c r="GN11186" s="12"/>
      <c r="GO11186" s="12"/>
      <c r="GP11186" s="12"/>
      <c r="GQ11186" s="12"/>
    </row>
    <row r="11187" spans="9:199" s="1" customFormat="1">
      <c r="I11187" s="3"/>
      <c r="P11187" s="59"/>
      <c r="Q11187" s="59"/>
      <c r="R11187" s="59"/>
      <c r="T11187" s="3"/>
      <c r="U11187" s="5"/>
      <c r="V11187" s="3"/>
      <c r="W11187" s="5"/>
      <c r="AE11187" s="7"/>
      <c r="AM11187" s="8"/>
      <c r="AT11187" s="9"/>
      <c r="GM11187" s="12"/>
      <c r="GN11187" s="12"/>
      <c r="GO11187" s="12"/>
      <c r="GP11187" s="12"/>
      <c r="GQ11187" s="12"/>
    </row>
    <row r="11188" spans="9:199" s="1" customFormat="1">
      <c r="I11188" s="3"/>
      <c r="P11188" s="59"/>
      <c r="Q11188" s="59"/>
      <c r="R11188" s="59"/>
      <c r="T11188" s="3"/>
      <c r="U11188" s="5"/>
      <c r="V11188" s="3"/>
      <c r="W11188" s="5"/>
      <c r="AE11188" s="7"/>
      <c r="AM11188" s="8"/>
      <c r="AT11188" s="9"/>
      <c r="GM11188" s="12"/>
      <c r="GN11188" s="12"/>
      <c r="GO11188" s="12"/>
      <c r="GP11188" s="12"/>
      <c r="GQ11188" s="12"/>
    </row>
    <row r="11189" spans="9:199" s="1" customFormat="1">
      <c r="I11189" s="3"/>
      <c r="P11189" s="59"/>
      <c r="Q11189" s="59"/>
      <c r="R11189" s="59"/>
      <c r="T11189" s="3"/>
      <c r="U11189" s="5"/>
      <c r="V11189" s="3"/>
      <c r="W11189" s="5"/>
      <c r="AE11189" s="7"/>
      <c r="AM11189" s="8"/>
      <c r="AT11189" s="9"/>
      <c r="GM11189" s="12"/>
      <c r="GN11189" s="12"/>
      <c r="GO11189" s="12"/>
      <c r="GP11189" s="12"/>
      <c r="GQ11189" s="12"/>
    </row>
    <row r="11190" spans="9:199" s="1" customFormat="1">
      <c r="I11190" s="3"/>
      <c r="P11190" s="59"/>
      <c r="Q11190" s="59"/>
      <c r="R11190" s="59"/>
      <c r="T11190" s="3"/>
      <c r="U11190" s="5"/>
      <c r="V11190" s="3"/>
      <c r="W11190" s="5"/>
      <c r="AE11190" s="7"/>
      <c r="AM11190" s="8"/>
      <c r="AT11190" s="9"/>
      <c r="GM11190" s="12"/>
      <c r="GN11190" s="12"/>
      <c r="GO11190" s="12"/>
      <c r="GP11190" s="12"/>
      <c r="GQ11190" s="12"/>
    </row>
    <row r="11191" spans="9:199" s="1" customFormat="1">
      <c r="I11191" s="3"/>
      <c r="P11191" s="59"/>
      <c r="Q11191" s="59"/>
      <c r="R11191" s="59"/>
      <c r="T11191" s="3"/>
      <c r="U11191" s="5"/>
      <c r="V11191" s="3"/>
      <c r="W11191" s="5"/>
      <c r="AE11191" s="7"/>
      <c r="AM11191" s="8"/>
      <c r="AT11191" s="9"/>
      <c r="GM11191" s="12"/>
      <c r="GN11191" s="12"/>
      <c r="GO11191" s="12"/>
      <c r="GP11191" s="12"/>
      <c r="GQ11191" s="12"/>
    </row>
    <row r="11192" spans="9:199" s="1" customFormat="1">
      <c r="I11192" s="3"/>
      <c r="P11192" s="59"/>
      <c r="Q11192" s="59"/>
      <c r="R11192" s="59"/>
      <c r="T11192" s="3"/>
      <c r="U11192" s="5"/>
      <c r="V11192" s="3"/>
      <c r="W11192" s="5"/>
      <c r="AE11192" s="7"/>
      <c r="AM11192" s="8"/>
      <c r="AT11192" s="9"/>
      <c r="GM11192" s="12"/>
      <c r="GN11192" s="12"/>
      <c r="GO11192" s="12"/>
      <c r="GP11192" s="12"/>
      <c r="GQ11192" s="12"/>
    </row>
    <row r="11193" spans="9:199" s="1" customFormat="1">
      <c r="I11193" s="3"/>
      <c r="P11193" s="59"/>
      <c r="Q11193" s="59"/>
      <c r="R11193" s="59"/>
      <c r="T11193" s="3"/>
      <c r="U11193" s="5"/>
      <c r="V11193" s="3"/>
      <c r="W11193" s="5"/>
      <c r="AE11193" s="7"/>
      <c r="AM11193" s="8"/>
      <c r="AT11193" s="9"/>
      <c r="GM11193" s="12"/>
      <c r="GN11193" s="12"/>
      <c r="GO11193" s="12"/>
      <c r="GP11193" s="12"/>
      <c r="GQ11193" s="12"/>
    </row>
    <row r="11194" spans="9:199" s="1" customFormat="1">
      <c r="I11194" s="3"/>
      <c r="P11194" s="59"/>
      <c r="Q11194" s="59"/>
      <c r="R11194" s="59"/>
      <c r="T11194" s="3"/>
      <c r="U11194" s="5"/>
      <c r="V11194" s="3"/>
      <c r="W11194" s="5"/>
      <c r="AE11194" s="7"/>
      <c r="AM11194" s="8"/>
      <c r="AT11194" s="9"/>
      <c r="GM11194" s="12"/>
      <c r="GN11194" s="12"/>
      <c r="GO11194" s="12"/>
      <c r="GP11194" s="12"/>
      <c r="GQ11194" s="12"/>
    </row>
    <row r="11195" spans="9:199" s="1" customFormat="1">
      <c r="I11195" s="3"/>
      <c r="P11195" s="59"/>
      <c r="Q11195" s="59"/>
      <c r="R11195" s="59"/>
      <c r="T11195" s="3"/>
      <c r="U11195" s="5"/>
      <c r="V11195" s="3"/>
      <c r="W11195" s="5"/>
      <c r="AE11195" s="7"/>
      <c r="AM11195" s="8"/>
      <c r="AT11195" s="9"/>
      <c r="GM11195" s="12"/>
      <c r="GN11195" s="12"/>
      <c r="GO11195" s="12"/>
      <c r="GP11195" s="12"/>
      <c r="GQ11195" s="12"/>
    </row>
    <row r="11196" spans="9:199" s="1" customFormat="1">
      <c r="I11196" s="3"/>
      <c r="P11196" s="59"/>
      <c r="Q11196" s="59"/>
      <c r="R11196" s="59"/>
      <c r="T11196" s="3"/>
      <c r="U11196" s="5"/>
      <c r="V11196" s="3"/>
      <c r="W11196" s="5"/>
      <c r="AE11196" s="7"/>
      <c r="AM11196" s="8"/>
      <c r="AT11196" s="9"/>
      <c r="GM11196" s="12"/>
      <c r="GN11196" s="12"/>
      <c r="GO11196" s="12"/>
      <c r="GP11196" s="12"/>
      <c r="GQ11196" s="12"/>
    </row>
    <row r="11197" spans="9:199" s="1" customFormat="1">
      <c r="I11197" s="3"/>
      <c r="P11197" s="59"/>
      <c r="Q11197" s="59"/>
      <c r="R11197" s="59"/>
      <c r="T11197" s="3"/>
      <c r="U11197" s="5"/>
      <c r="V11197" s="3"/>
      <c r="W11197" s="5"/>
      <c r="AE11197" s="7"/>
      <c r="AM11197" s="8"/>
      <c r="AT11197" s="9"/>
      <c r="GM11197" s="12"/>
      <c r="GN11197" s="12"/>
      <c r="GO11197" s="12"/>
      <c r="GP11197" s="12"/>
      <c r="GQ11197" s="12"/>
    </row>
    <row r="11198" spans="9:199" s="1" customFormat="1">
      <c r="I11198" s="3"/>
      <c r="P11198" s="59"/>
      <c r="Q11198" s="59"/>
      <c r="R11198" s="59"/>
      <c r="T11198" s="3"/>
      <c r="U11198" s="5"/>
      <c r="V11198" s="3"/>
      <c r="W11198" s="5"/>
      <c r="AE11198" s="7"/>
      <c r="AM11198" s="8"/>
      <c r="AT11198" s="9"/>
      <c r="GM11198" s="12"/>
      <c r="GN11198" s="12"/>
      <c r="GO11198" s="12"/>
      <c r="GP11198" s="12"/>
      <c r="GQ11198" s="12"/>
    </row>
    <row r="11199" spans="9:199" s="1" customFormat="1">
      <c r="I11199" s="3"/>
      <c r="P11199" s="59"/>
      <c r="Q11199" s="59"/>
      <c r="R11199" s="59"/>
      <c r="T11199" s="3"/>
      <c r="U11199" s="5"/>
      <c r="V11199" s="3"/>
      <c r="W11199" s="5"/>
      <c r="AE11199" s="7"/>
      <c r="AM11199" s="8"/>
      <c r="AT11199" s="9"/>
      <c r="GM11199" s="12"/>
      <c r="GN11199" s="12"/>
      <c r="GO11199" s="12"/>
      <c r="GP11199" s="12"/>
      <c r="GQ11199" s="12"/>
    </row>
    <row r="11200" spans="9:199" s="1" customFormat="1">
      <c r="I11200" s="3"/>
      <c r="P11200" s="59"/>
      <c r="Q11200" s="59"/>
      <c r="R11200" s="59"/>
      <c r="T11200" s="3"/>
      <c r="U11200" s="5"/>
      <c r="V11200" s="3"/>
      <c r="W11200" s="5"/>
      <c r="AE11200" s="7"/>
      <c r="AM11200" s="8"/>
      <c r="AT11200" s="9"/>
      <c r="GM11200" s="12"/>
      <c r="GN11200" s="12"/>
      <c r="GO11200" s="12"/>
      <c r="GP11200" s="12"/>
      <c r="GQ11200" s="12"/>
    </row>
    <row r="11201" spans="9:199" s="1" customFormat="1">
      <c r="I11201" s="3"/>
      <c r="P11201" s="59"/>
      <c r="Q11201" s="59"/>
      <c r="R11201" s="59"/>
      <c r="T11201" s="3"/>
      <c r="U11201" s="5"/>
      <c r="V11201" s="3"/>
      <c r="W11201" s="5"/>
      <c r="AE11201" s="7"/>
      <c r="AM11201" s="8"/>
      <c r="AT11201" s="9"/>
      <c r="GM11201" s="12"/>
      <c r="GN11201" s="12"/>
      <c r="GO11201" s="12"/>
      <c r="GP11201" s="12"/>
      <c r="GQ11201" s="12"/>
    </row>
    <row r="11202" spans="9:199" s="1" customFormat="1">
      <c r="I11202" s="3"/>
      <c r="P11202" s="59"/>
      <c r="Q11202" s="59"/>
      <c r="R11202" s="59"/>
      <c r="T11202" s="3"/>
      <c r="U11202" s="5"/>
      <c r="V11202" s="3"/>
      <c r="W11202" s="5"/>
      <c r="AE11202" s="7"/>
      <c r="AM11202" s="8"/>
      <c r="AT11202" s="9"/>
      <c r="GM11202" s="12"/>
      <c r="GN11202" s="12"/>
      <c r="GO11202" s="12"/>
      <c r="GP11202" s="12"/>
      <c r="GQ11202" s="12"/>
    </row>
    <row r="11203" spans="9:199" s="1" customFormat="1">
      <c r="I11203" s="3"/>
      <c r="P11203" s="59"/>
      <c r="Q11203" s="59"/>
      <c r="R11203" s="59"/>
      <c r="T11203" s="3"/>
      <c r="U11203" s="5"/>
      <c r="V11203" s="3"/>
      <c r="W11203" s="5"/>
      <c r="AE11203" s="7"/>
      <c r="AM11203" s="8"/>
      <c r="AT11203" s="9"/>
      <c r="GM11203" s="12"/>
      <c r="GN11203" s="12"/>
      <c r="GO11203" s="12"/>
      <c r="GP11203" s="12"/>
      <c r="GQ11203" s="12"/>
    </row>
    <row r="11204" spans="9:199" s="1" customFormat="1">
      <c r="I11204" s="3"/>
      <c r="P11204" s="59"/>
      <c r="Q11204" s="59"/>
      <c r="R11204" s="59"/>
      <c r="T11204" s="3"/>
      <c r="U11204" s="5"/>
      <c r="V11204" s="3"/>
      <c r="W11204" s="5"/>
      <c r="AE11204" s="7"/>
      <c r="AM11204" s="8"/>
      <c r="AT11204" s="9"/>
      <c r="GM11204" s="12"/>
      <c r="GN11204" s="12"/>
      <c r="GO11204" s="12"/>
      <c r="GP11204" s="12"/>
      <c r="GQ11204" s="12"/>
    </row>
    <row r="11205" spans="9:199" s="1" customFormat="1">
      <c r="I11205" s="3"/>
      <c r="P11205" s="59"/>
      <c r="Q11205" s="59"/>
      <c r="R11205" s="59"/>
      <c r="T11205" s="3"/>
      <c r="U11205" s="5"/>
      <c r="V11205" s="3"/>
      <c r="W11205" s="5"/>
      <c r="AE11205" s="7"/>
      <c r="AM11205" s="8"/>
      <c r="AT11205" s="9"/>
      <c r="GM11205" s="12"/>
      <c r="GN11205" s="12"/>
      <c r="GO11205" s="12"/>
      <c r="GP11205" s="12"/>
      <c r="GQ11205" s="12"/>
    </row>
    <row r="11206" spans="9:199" s="1" customFormat="1">
      <c r="I11206" s="3"/>
      <c r="P11206" s="59"/>
      <c r="Q11206" s="59"/>
      <c r="R11206" s="59"/>
      <c r="T11206" s="3"/>
      <c r="U11206" s="5"/>
      <c r="V11206" s="3"/>
      <c r="W11206" s="5"/>
      <c r="AE11206" s="7"/>
      <c r="AM11206" s="8"/>
      <c r="AT11206" s="9"/>
      <c r="GM11206" s="12"/>
      <c r="GN11206" s="12"/>
      <c r="GO11206" s="12"/>
      <c r="GP11206" s="12"/>
      <c r="GQ11206" s="12"/>
    </row>
    <row r="11207" spans="9:199" s="1" customFormat="1">
      <c r="I11207" s="3"/>
      <c r="P11207" s="59"/>
      <c r="Q11207" s="59"/>
      <c r="R11207" s="59"/>
      <c r="T11207" s="3"/>
      <c r="U11207" s="5"/>
      <c r="V11207" s="3"/>
      <c r="W11207" s="5"/>
      <c r="AE11207" s="7"/>
      <c r="AM11207" s="8"/>
      <c r="AT11207" s="9"/>
      <c r="GM11207" s="12"/>
      <c r="GN11207" s="12"/>
      <c r="GO11207" s="12"/>
      <c r="GP11207" s="12"/>
      <c r="GQ11207" s="12"/>
    </row>
    <row r="11208" spans="9:199" s="1" customFormat="1">
      <c r="I11208" s="3"/>
      <c r="P11208" s="59"/>
      <c r="Q11208" s="59"/>
      <c r="R11208" s="59"/>
      <c r="T11208" s="3"/>
      <c r="U11208" s="5"/>
      <c r="V11208" s="3"/>
      <c r="W11208" s="5"/>
      <c r="AE11208" s="7"/>
      <c r="AM11208" s="8"/>
      <c r="AT11208" s="9"/>
      <c r="GM11208" s="12"/>
      <c r="GN11208" s="12"/>
      <c r="GO11208" s="12"/>
      <c r="GP11208" s="12"/>
      <c r="GQ11208" s="12"/>
    </row>
    <row r="11209" spans="9:199" s="1" customFormat="1">
      <c r="I11209" s="3"/>
      <c r="P11209" s="59"/>
      <c r="Q11209" s="59"/>
      <c r="R11209" s="59"/>
      <c r="T11209" s="3"/>
      <c r="U11209" s="5"/>
      <c r="V11209" s="3"/>
      <c r="W11209" s="5"/>
      <c r="AE11209" s="7"/>
      <c r="AM11209" s="8"/>
      <c r="AT11209" s="9"/>
      <c r="GM11209" s="12"/>
      <c r="GN11209" s="12"/>
      <c r="GO11209" s="12"/>
      <c r="GP11209" s="12"/>
      <c r="GQ11209" s="12"/>
    </row>
    <row r="11210" spans="9:199" s="1" customFormat="1">
      <c r="I11210" s="3"/>
      <c r="P11210" s="59"/>
      <c r="Q11210" s="59"/>
      <c r="R11210" s="59"/>
      <c r="T11210" s="3"/>
      <c r="U11210" s="5"/>
      <c r="V11210" s="3"/>
      <c r="W11210" s="5"/>
      <c r="AE11210" s="7"/>
      <c r="AM11210" s="8"/>
      <c r="AT11210" s="9"/>
      <c r="GM11210" s="12"/>
      <c r="GN11210" s="12"/>
      <c r="GO11210" s="12"/>
      <c r="GP11210" s="12"/>
      <c r="GQ11210" s="12"/>
    </row>
    <row r="11211" spans="9:199" s="1" customFormat="1">
      <c r="I11211" s="3"/>
      <c r="P11211" s="59"/>
      <c r="Q11211" s="59"/>
      <c r="R11211" s="59"/>
      <c r="T11211" s="3"/>
      <c r="U11211" s="5"/>
      <c r="V11211" s="3"/>
      <c r="W11211" s="5"/>
      <c r="AE11211" s="7"/>
      <c r="AM11211" s="8"/>
      <c r="AT11211" s="9"/>
      <c r="GM11211" s="12"/>
      <c r="GN11211" s="12"/>
      <c r="GO11211" s="12"/>
      <c r="GP11211" s="12"/>
      <c r="GQ11211" s="12"/>
    </row>
    <row r="11212" spans="9:199" s="1" customFormat="1">
      <c r="I11212" s="3"/>
      <c r="P11212" s="59"/>
      <c r="Q11212" s="59"/>
      <c r="R11212" s="59"/>
      <c r="T11212" s="3"/>
      <c r="U11212" s="5"/>
      <c r="V11212" s="3"/>
      <c r="W11212" s="5"/>
      <c r="AE11212" s="7"/>
      <c r="AM11212" s="8"/>
      <c r="AT11212" s="9"/>
      <c r="GM11212" s="12"/>
      <c r="GN11212" s="12"/>
      <c r="GO11212" s="12"/>
      <c r="GP11212" s="12"/>
      <c r="GQ11212" s="12"/>
    </row>
    <row r="11213" spans="9:199" s="1" customFormat="1">
      <c r="I11213" s="3"/>
      <c r="P11213" s="59"/>
      <c r="Q11213" s="59"/>
      <c r="R11213" s="59"/>
      <c r="T11213" s="3"/>
      <c r="U11213" s="5"/>
      <c r="V11213" s="3"/>
      <c r="W11213" s="5"/>
      <c r="AE11213" s="7"/>
      <c r="AM11213" s="8"/>
      <c r="AT11213" s="9"/>
      <c r="GM11213" s="12"/>
      <c r="GN11213" s="12"/>
      <c r="GO11213" s="12"/>
      <c r="GP11213" s="12"/>
      <c r="GQ11213" s="12"/>
    </row>
    <row r="11214" spans="9:199" s="1" customFormat="1">
      <c r="I11214" s="3"/>
      <c r="P11214" s="59"/>
      <c r="Q11214" s="59"/>
      <c r="R11214" s="59"/>
      <c r="T11214" s="3"/>
      <c r="U11214" s="5"/>
      <c r="V11214" s="3"/>
      <c r="W11214" s="5"/>
      <c r="AE11214" s="7"/>
      <c r="AM11214" s="8"/>
      <c r="AT11214" s="9"/>
      <c r="GM11214" s="12"/>
      <c r="GN11214" s="12"/>
      <c r="GO11214" s="12"/>
      <c r="GP11214" s="12"/>
      <c r="GQ11214" s="12"/>
    </row>
    <row r="11215" spans="9:199" s="1" customFormat="1">
      <c r="I11215" s="3"/>
      <c r="P11215" s="59"/>
      <c r="Q11215" s="59"/>
      <c r="R11215" s="59"/>
      <c r="T11215" s="3"/>
      <c r="U11215" s="5"/>
      <c r="V11215" s="3"/>
      <c r="W11215" s="5"/>
      <c r="AE11215" s="7"/>
      <c r="AM11215" s="8"/>
      <c r="AT11215" s="9"/>
      <c r="GM11215" s="12"/>
      <c r="GN11215" s="12"/>
      <c r="GO11215" s="12"/>
      <c r="GP11215" s="12"/>
      <c r="GQ11215" s="12"/>
    </row>
    <row r="11216" spans="9:199" s="1" customFormat="1">
      <c r="I11216" s="3"/>
      <c r="P11216" s="59"/>
      <c r="Q11216" s="59"/>
      <c r="R11216" s="59"/>
      <c r="T11216" s="3"/>
      <c r="U11216" s="5"/>
      <c r="V11216" s="3"/>
      <c r="W11216" s="5"/>
      <c r="AE11216" s="7"/>
      <c r="AM11216" s="8"/>
      <c r="AT11216" s="9"/>
      <c r="GM11216" s="12"/>
      <c r="GN11216" s="12"/>
      <c r="GO11216" s="12"/>
      <c r="GP11216" s="12"/>
      <c r="GQ11216" s="12"/>
    </row>
    <row r="11217" spans="9:199" s="1" customFormat="1">
      <c r="I11217" s="3"/>
      <c r="P11217" s="59"/>
      <c r="Q11217" s="59"/>
      <c r="R11217" s="59"/>
      <c r="T11217" s="3"/>
      <c r="U11217" s="5"/>
      <c r="V11217" s="3"/>
      <c r="W11217" s="5"/>
      <c r="AE11217" s="7"/>
      <c r="AM11217" s="8"/>
      <c r="AT11217" s="9"/>
      <c r="GM11217" s="12"/>
      <c r="GN11217" s="12"/>
      <c r="GO11217" s="12"/>
      <c r="GP11217" s="12"/>
      <c r="GQ11217" s="12"/>
    </row>
    <row r="11218" spans="9:199" s="1" customFormat="1">
      <c r="I11218" s="3"/>
      <c r="P11218" s="59"/>
      <c r="Q11218" s="59"/>
      <c r="R11218" s="59"/>
      <c r="T11218" s="3"/>
      <c r="U11218" s="5"/>
      <c r="V11218" s="3"/>
      <c r="W11218" s="5"/>
      <c r="AE11218" s="7"/>
      <c r="AM11218" s="8"/>
      <c r="AT11218" s="9"/>
      <c r="GM11218" s="12"/>
      <c r="GN11218" s="12"/>
      <c r="GO11218" s="12"/>
      <c r="GP11218" s="12"/>
      <c r="GQ11218" s="12"/>
    </row>
    <row r="11219" spans="9:199" s="1" customFormat="1">
      <c r="I11219" s="3"/>
      <c r="P11219" s="59"/>
      <c r="Q11219" s="59"/>
      <c r="R11219" s="59"/>
      <c r="T11219" s="3"/>
      <c r="U11219" s="5"/>
      <c r="V11219" s="3"/>
      <c r="W11219" s="5"/>
      <c r="AE11219" s="7"/>
      <c r="AM11219" s="8"/>
      <c r="AT11219" s="9"/>
      <c r="GM11219" s="12"/>
      <c r="GN11219" s="12"/>
      <c r="GO11219" s="12"/>
      <c r="GP11219" s="12"/>
      <c r="GQ11219" s="12"/>
    </row>
    <row r="11220" spans="9:199" s="1" customFormat="1">
      <c r="I11220" s="3"/>
      <c r="P11220" s="59"/>
      <c r="Q11220" s="59"/>
      <c r="R11220" s="59"/>
      <c r="T11220" s="3"/>
      <c r="U11220" s="5"/>
      <c r="V11220" s="3"/>
      <c r="W11220" s="5"/>
      <c r="AE11220" s="7"/>
      <c r="AM11220" s="8"/>
      <c r="AT11220" s="9"/>
      <c r="GM11220" s="12"/>
      <c r="GN11220" s="12"/>
      <c r="GO11220" s="12"/>
      <c r="GP11220" s="12"/>
      <c r="GQ11220" s="12"/>
    </row>
    <row r="11221" spans="9:199" s="1" customFormat="1">
      <c r="I11221" s="3"/>
      <c r="P11221" s="59"/>
      <c r="Q11221" s="59"/>
      <c r="R11221" s="59"/>
      <c r="T11221" s="3"/>
      <c r="U11221" s="5"/>
      <c r="V11221" s="3"/>
      <c r="W11221" s="5"/>
      <c r="AE11221" s="7"/>
      <c r="AM11221" s="8"/>
      <c r="AT11221" s="9"/>
      <c r="GM11221" s="12"/>
      <c r="GN11221" s="12"/>
      <c r="GO11221" s="12"/>
      <c r="GP11221" s="12"/>
      <c r="GQ11221" s="12"/>
    </row>
    <row r="11222" spans="9:199" s="1" customFormat="1">
      <c r="I11222" s="3"/>
      <c r="P11222" s="59"/>
      <c r="Q11222" s="59"/>
      <c r="R11222" s="59"/>
      <c r="T11222" s="3"/>
      <c r="U11222" s="5"/>
      <c r="V11222" s="3"/>
      <c r="W11222" s="5"/>
      <c r="AE11222" s="7"/>
      <c r="AM11222" s="8"/>
      <c r="AT11222" s="9"/>
      <c r="GM11222" s="12"/>
      <c r="GN11222" s="12"/>
      <c r="GO11222" s="12"/>
      <c r="GP11222" s="12"/>
      <c r="GQ11222" s="12"/>
    </row>
    <row r="11223" spans="9:199" s="1" customFormat="1">
      <c r="I11223" s="3"/>
      <c r="P11223" s="59"/>
      <c r="Q11223" s="59"/>
      <c r="R11223" s="59"/>
      <c r="T11223" s="3"/>
      <c r="U11223" s="5"/>
      <c r="V11223" s="3"/>
      <c r="W11223" s="5"/>
      <c r="AE11223" s="7"/>
      <c r="AM11223" s="8"/>
      <c r="AT11223" s="9"/>
      <c r="GM11223" s="12"/>
      <c r="GN11223" s="12"/>
      <c r="GO11223" s="12"/>
      <c r="GP11223" s="12"/>
      <c r="GQ11223" s="12"/>
    </row>
    <row r="11224" spans="9:199" s="1" customFormat="1">
      <c r="I11224" s="3"/>
      <c r="P11224" s="59"/>
      <c r="Q11224" s="59"/>
      <c r="R11224" s="59"/>
      <c r="T11224" s="3"/>
      <c r="U11224" s="5"/>
      <c r="V11224" s="3"/>
      <c r="W11224" s="5"/>
      <c r="AE11224" s="7"/>
      <c r="AM11224" s="8"/>
      <c r="AT11224" s="9"/>
      <c r="GM11224" s="12"/>
      <c r="GN11224" s="12"/>
      <c r="GO11224" s="12"/>
      <c r="GP11224" s="12"/>
      <c r="GQ11224" s="12"/>
    </row>
    <row r="11225" spans="9:199" s="1" customFormat="1">
      <c r="I11225" s="3"/>
      <c r="P11225" s="59"/>
      <c r="Q11225" s="59"/>
      <c r="R11225" s="59"/>
      <c r="T11225" s="3"/>
      <c r="U11225" s="5"/>
      <c r="V11225" s="3"/>
      <c r="W11225" s="5"/>
      <c r="AE11225" s="7"/>
      <c r="AM11225" s="8"/>
      <c r="AT11225" s="9"/>
      <c r="GM11225" s="12"/>
      <c r="GN11225" s="12"/>
      <c r="GO11225" s="12"/>
      <c r="GP11225" s="12"/>
      <c r="GQ11225" s="12"/>
    </row>
    <row r="11226" spans="9:199" s="1" customFormat="1">
      <c r="I11226" s="3"/>
      <c r="P11226" s="59"/>
      <c r="Q11226" s="59"/>
      <c r="R11226" s="59"/>
      <c r="T11226" s="3"/>
      <c r="U11226" s="5"/>
      <c r="V11226" s="3"/>
      <c r="W11226" s="5"/>
      <c r="AE11226" s="7"/>
      <c r="AM11226" s="8"/>
      <c r="AT11226" s="9"/>
      <c r="GM11226" s="12"/>
      <c r="GN11226" s="12"/>
      <c r="GO11226" s="12"/>
      <c r="GP11226" s="12"/>
      <c r="GQ11226" s="12"/>
    </row>
    <row r="11227" spans="9:199" s="1" customFormat="1">
      <c r="I11227" s="3"/>
      <c r="P11227" s="59"/>
      <c r="Q11227" s="59"/>
      <c r="R11227" s="59"/>
      <c r="T11227" s="3"/>
      <c r="U11227" s="5"/>
      <c r="V11227" s="3"/>
      <c r="W11227" s="5"/>
      <c r="AE11227" s="7"/>
      <c r="AM11227" s="8"/>
      <c r="AT11227" s="9"/>
      <c r="GM11227" s="12"/>
      <c r="GN11227" s="12"/>
      <c r="GO11227" s="12"/>
      <c r="GP11227" s="12"/>
      <c r="GQ11227" s="12"/>
    </row>
    <row r="11228" spans="9:199" s="1" customFormat="1">
      <c r="I11228" s="3"/>
      <c r="P11228" s="59"/>
      <c r="Q11228" s="59"/>
      <c r="R11228" s="59"/>
      <c r="T11228" s="3"/>
      <c r="U11228" s="5"/>
      <c r="V11228" s="3"/>
      <c r="W11228" s="5"/>
      <c r="AE11228" s="7"/>
      <c r="AM11228" s="8"/>
      <c r="AT11228" s="9"/>
      <c r="GM11228" s="12"/>
      <c r="GN11228" s="12"/>
      <c r="GO11228" s="12"/>
      <c r="GP11228" s="12"/>
      <c r="GQ11228" s="12"/>
    </row>
    <row r="11229" spans="9:199" s="1" customFormat="1">
      <c r="I11229" s="3"/>
      <c r="P11229" s="59"/>
      <c r="Q11229" s="59"/>
      <c r="R11229" s="59"/>
      <c r="T11229" s="3"/>
      <c r="U11229" s="5"/>
      <c r="V11229" s="3"/>
      <c r="W11229" s="5"/>
      <c r="AE11229" s="7"/>
      <c r="AM11229" s="8"/>
      <c r="AT11229" s="9"/>
      <c r="GM11229" s="12"/>
      <c r="GN11229" s="12"/>
      <c r="GO11229" s="12"/>
      <c r="GP11229" s="12"/>
      <c r="GQ11229" s="12"/>
    </row>
    <row r="11230" spans="9:199" s="1" customFormat="1">
      <c r="I11230" s="3"/>
      <c r="P11230" s="59"/>
      <c r="Q11230" s="59"/>
      <c r="R11230" s="59"/>
      <c r="T11230" s="3"/>
      <c r="U11230" s="5"/>
      <c r="V11230" s="3"/>
      <c r="W11230" s="5"/>
      <c r="AE11230" s="7"/>
      <c r="AM11230" s="8"/>
      <c r="AT11230" s="9"/>
      <c r="GM11230" s="12"/>
      <c r="GN11230" s="12"/>
      <c r="GO11230" s="12"/>
      <c r="GP11230" s="12"/>
      <c r="GQ11230" s="12"/>
    </row>
    <row r="11231" spans="9:199" s="1" customFormat="1">
      <c r="I11231" s="3"/>
      <c r="P11231" s="59"/>
      <c r="Q11231" s="59"/>
      <c r="R11231" s="59"/>
      <c r="T11231" s="3"/>
      <c r="U11231" s="5"/>
      <c r="V11231" s="3"/>
      <c r="W11231" s="5"/>
      <c r="AE11231" s="7"/>
      <c r="AM11231" s="8"/>
      <c r="AT11231" s="9"/>
      <c r="GM11231" s="12"/>
      <c r="GN11231" s="12"/>
      <c r="GO11231" s="12"/>
      <c r="GP11231" s="12"/>
      <c r="GQ11231" s="12"/>
    </row>
    <row r="11232" spans="9:199" s="1" customFormat="1">
      <c r="I11232" s="3"/>
      <c r="P11232" s="59"/>
      <c r="Q11232" s="59"/>
      <c r="R11232" s="59"/>
      <c r="T11232" s="3"/>
      <c r="U11232" s="5"/>
      <c r="V11232" s="3"/>
      <c r="W11232" s="5"/>
      <c r="AE11232" s="7"/>
      <c r="AM11232" s="8"/>
      <c r="AT11232" s="9"/>
      <c r="GM11232" s="12"/>
      <c r="GN11232" s="12"/>
      <c r="GO11232" s="12"/>
      <c r="GP11232" s="12"/>
      <c r="GQ11232" s="12"/>
    </row>
    <row r="11233" spans="9:199" s="1" customFormat="1">
      <c r="I11233" s="3"/>
      <c r="P11233" s="59"/>
      <c r="Q11233" s="59"/>
      <c r="R11233" s="59"/>
      <c r="T11233" s="3"/>
      <c r="U11233" s="5"/>
      <c r="V11233" s="3"/>
      <c r="W11233" s="5"/>
      <c r="AE11233" s="7"/>
      <c r="AM11233" s="8"/>
      <c r="AT11233" s="9"/>
      <c r="GM11233" s="12"/>
      <c r="GN11233" s="12"/>
      <c r="GO11233" s="12"/>
      <c r="GP11233" s="12"/>
      <c r="GQ11233" s="12"/>
    </row>
    <row r="11234" spans="9:199" s="1" customFormat="1">
      <c r="I11234" s="3"/>
      <c r="P11234" s="59"/>
      <c r="Q11234" s="59"/>
      <c r="R11234" s="59"/>
      <c r="T11234" s="3"/>
      <c r="U11234" s="5"/>
      <c r="V11234" s="3"/>
      <c r="W11234" s="5"/>
      <c r="AE11234" s="7"/>
      <c r="AM11234" s="8"/>
      <c r="AT11234" s="9"/>
      <c r="GM11234" s="12"/>
      <c r="GN11234" s="12"/>
      <c r="GO11234" s="12"/>
      <c r="GP11234" s="12"/>
      <c r="GQ11234" s="12"/>
    </row>
    <row r="11235" spans="9:199" s="1" customFormat="1">
      <c r="I11235" s="3"/>
      <c r="P11235" s="59"/>
      <c r="Q11235" s="59"/>
      <c r="R11235" s="59"/>
      <c r="T11235" s="3"/>
      <c r="U11235" s="5"/>
      <c r="V11235" s="3"/>
      <c r="W11235" s="5"/>
      <c r="AE11235" s="7"/>
      <c r="AM11235" s="8"/>
      <c r="AT11235" s="9"/>
      <c r="GM11235" s="12"/>
      <c r="GN11235" s="12"/>
      <c r="GO11235" s="12"/>
      <c r="GP11235" s="12"/>
      <c r="GQ11235" s="12"/>
    </row>
    <row r="11236" spans="9:199" s="1" customFormat="1">
      <c r="I11236" s="3"/>
      <c r="P11236" s="59"/>
      <c r="Q11236" s="59"/>
      <c r="R11236" s="59"/>
      <c r="T11236" s="3"/>
      <c r="U11236" s="5"/>
      <c r="V11236" s="3"/>
      <c r="W11236" s="5"/>
      <c r="AE11236" s="7"/>
      <c r="AM11236" s="8"/>
      <c r="AT11236" s="9"/>
      <c r="GM11236" s="12"/>
      <c r="GN11236" s="12"/>
      <c r="GO11236" s="12"/>
      <c r="GP11236" s="12"/>
      <c r="GQ11236" s="12"/>
    </row>
    <row r="11237" spans="9:199" s="1" customFormat="1">
      <c r="I11237" s="3"/>
      <c r="P11237" s="59"/>
      <c r="Q11237" s="59"/>
      <c r="R11237" s="59"/>
      <c r="T11237" s="3"/>
      <c r="U11237" s="5"/>
      <c r="V11237" s="3"/>
      <c r="W11237" s="5"/>
      <c r="AE11237" s="7"/>
      <c r="AM11237" s="8"/>
      <c r="AT11237" s="9"/>
      <c r="GM11237" s="12"/>
      <c r="GN11237" s="12"/>
      <c r="GO11237" s="12"/>
      <c r="GP11237" s="12"/>
      <c r="GQ11237" s="12"/>
    </row>
    <row r="11238" spans="9:199" s="1" customFormat="1">
      <c r="I11238" s="3"/>
      <c r="P11238" s="59"/>
      <c r="Q11238" s="59"/>
      <c r="R11238" s="59"/>
      <c r="T11238" s="3"/>
      <c r="U11238" s="5"/>
      <c r="V11238" s="3"/>
      <c r="W11238" s="5"/>
      <c r="AE11238" s="7"/>
      <c r="AM11238" s="8"/>
      <c r="AT11238" s="9"/>
      <c r="GM11238" s="12"/>
      <c r="GN11238" s="12"/>
      <c r="GO11238" s="12"/>
      <c r="GP11238" s="12"/>
      <c r="GQ11238" s="12"/>
    </row>
    <row r="11239" spans="9:199" s="1" customFormat="1">
      <c r="I11239" s="3"/>
      <c r="P11239" s="59"/>
      <c r="Q11239" s="59"/>
      <c r="R11239" s="59"/>
      <c r="T11239" s="3"/>
      <c r="U11239" s="5"/>
      <c r="V11239" s="3"/>
      <c r="W11239" s="5"/>
      <c r="AE11239" s="7"/>
      <c r="AM11239" s="8"/>
      <c r="AT11239" s="9"/>
      <c r="GM11239" s="12"/>
      <c r="GN11239" s="12"/>
      <c r="GO11239" s="12"/>
      <c r="GP11239" s="12"/>
      <c r="GQ11239" s="12"/>
    </row>
    <row r="11240" spans="9:199" s="1" customFormat="1">
      <c r="I11240" s="3"/>
      <c r="P11240" s="59"/>
      <c r="Q11240" s="59"/>
      <c r="R11240" s="59"/>
      <c r="T11240" s="3"/>
      <c r="U11240" s="5"/>
      <c r="V11240" s="3"/>
      <c r="W11240" s="5"/>
      <c r="AE11240" s="7"/>
      <c r="AM11240" s="8"/>
      <c r="AT11240" s="9"/>
      <c r="GM11240" s="12"/>
      <c r="GN11240" s="12"/>
      <c r="GO11240" s="12"/>
      <c r="GP11240" s="12"/>
      <c r="GQ11240" s="12"/>
    </row>
    <row r="11241" spans="9:199" s="1" customFormat="1">
      <c r="I11241" s="3"/>
      <c r="P11241" s="59"/>
      <c r="Q11241" s="59"/>
      <c r="R11241" s="59"/>
      <c r="T11241" s="3"/>
      <c r="U11241" s="5"/>
      <c r="V11241" s="3"/>
      <c r="W11241" s="5"/>
      <c r="AE11241" s="7"/>
      <c r="AM11241" s="8"/>
      <c r="AT11241" s="9"/>
      <c r="GM11241" s="12"/>
      <c r="GN11241" s="12"/>
      <c r="GO11241" s="12"/>
      <c r="GP11241" s="12"/>
      <c r="GQ11241" s="12"/>
    </row>
    <row r="11242" spans="9:199" s="1" customFormat="1">
      <c r="I11242" s="3"/>
      <c r="P11242" s="59"/>
      <c r="Q11242" s="59"/>
      <c r="R11242" s="59"/>
      <c r="T11242" s="3"/>
      <c r="U11242" s="5"/>
      <c r="V11242" s="3"/>
      <c r="W11242" s="5"/>
      <c r="AE11242" s="7"/>
      <c r="AM11242" s="8"/>
      <c r="AT11242" s="9"/>
      <c r="GM11242" s="12"/>
      <c r="GN11242" s="12"/>
      <c r="GO11242" s="12"/>
      <c r="GP11242" s="12"/>
      <c r="GQ11242" s="12"/>
    </row>
    <row r="11243" spans="9:199" s="1" customFormat="1">
      <c r="I11243" s="3"/>
      <c r="P11243" s="59"/>
      <c r="Q11243" s="59"/>
      <c r="R11243" s="59"/>
      <c r="T11243" s="3"/>
      <c r="U11243" s="5"/>
      <c r="V11243" s="3"/>
      <c r="W11243" s="5"/>
      <c r="AE11243" s="7"/>
      <c r="AM11243" s="8"/>
      <c r="AT11243" s="9"/>
      <c r="GM11243" s="12"/>
      <c r="GN11243" s="12"/>
      <c r="GO11243" s="12"/>
      <c r="GP11243" s="12"/>
      <c r="GQ11243" s="12"/>
    </row>
    <row r="11244" spans="9:199" s="1" customFormat="1">
      <c r="I11244" s="3"/>
      <c r="P11244" s="59"/>
      <c r="Q11244" s="59"/>
      <c r="R11244" s="59"/>
      <c r="T11244" s="3"/>
      <c r="U11244" s="5"/>
      <c r="V11244" s="3"/>
      <c r="W11244" s="5"/>
      <c r="AE11244" s="7"/>
      <c r="AM11244" s="8"/>
      <c r="AT11244" s="9"/>
      <c r="GM11244" s="12"/>
      <c r="GN11244" s="12"/>
      <c r="GO11244" s="12"/>
      <c r="GP11244" s="12"/>
      <c r="GQ11244" s="12"/>
    </row>
    <row r="11245" spans="9:199" s="1" customFormat="1">
      <c r="I11245" s="3"/>
      <c r="P11245" s="59"/>
      <c r="Q11245" s="59"/>
      <c r="R11245" s="59"/>
      <c r="T11245" s="3"/>
      <c r="U11245" s="5"/>
      <c r="V11245" s="3"/>
      <c r="W11245" s="5"/>
      <c r="AE11245" s="7"/>
      <c r="AM11245" s="8"/>
      <c r="AT11245" s="9"/>
      <c r="GM11245" s="12"/>
      <c r="GN11245" s="12"/>
      <c r="GO11245" s="12"/>
      <c r="GP11245" s="12"/>
      <c r="GQ11245" s="12"/>
    </row>
    <row r="11246" spans="9:199" s="1" customFormat="1">
      <c r="I11246" s="3"/>
      <c r="P11246" s="59"/>
      <c r="Q11246" s="59"/>
      <c r="R11246" s="59"/>
      <c r="T11246" s="3"/>
      <c r="U11246" s="5"/>
      <c r="V11246" s="3"/>
      <c r="W11246" s="5"/>
      <c r="AE11246" s="7"/>
      <c r="AM11246" s="8"/>
      <c r="AT11246" s="9"/>
      <c r="GM11246" s="12"/>
      <c r="GN11246" s="12"/>
      <c r="GO11246" s="12"/>
      <c r="GP11246" s="12"/>
      <c r="GQ11246" s="12"/>
    </row>
    <row r="11247" spans="9:199" s="1" customFormat="1">
      <c r="I11247" s="3"/>
      <c r="P11247" s="59"/>
      <c r="Q11247" s="59"/>
      <c r="R11247" s="59"/>
      <c r="T11247" s="3"/>
      <c r="U11247" s="5"/>
      <c r="V11247" s="3"/>
      <c r="W11247" s="5"/>
      <c r="AE11247" s="7"/>
      <c r="AM11247" s="8"/>
      <c r="AT11247" s="9"/>
      <c r="GM11247" s="12"/>
      <c r="GN11247" s="12"/>
      <c r="GO11247" s="12"/>
      <c r="GP11247" s="12"/>
      <c r="GQ11247" s="12"/>
    </row>
    <row r="11248" spans="9:199" s="1" customFormat="1">
      <c r="I11248" s="3"/>
      <c r="P11248" s="59"/>
      <c r="Q11248" s="59"/>
      <c r="R11248" s="59"/>
      <c r="T11248" s="3"/>
      <c r="U11248" s="5"/>
      <c r="V11248" s="3"/>
      <c r="W11248" s="5"/>
      <c r="AE11248" s="7"/>
      <c r="AM11248" s="8"/>
      <c r="AT11248" s="9"/>
      <c r="GM11248" s="12"/>
      <c r="GN11248" s="12"/>
      <c r="GO11248" s="12"/>
      <c r="GP11248" s="12"/>
      <c r="GQ11248" s="12"/>
    </row>
    <row r="11249" spans="9:199" s="1" customFormat="1">
      <c r="I11249" s="3"/>
      <c r="P11249" s="59"/>
      <c r="Q11249" s="59"/>
      <c r="R11249" s="59"/>
      <c r="T11249" s="3"/>
      <c r="U11249" s="5"/>
      <c r="V11249" s="3"/>
      <c r="W11249" s="5"/>
      <c r="AE11249" s="7"/>
      <c r="AM11249" s="8"/>
      <c r="AT11249" s="9"/>
      <c r="GM11249" s="12"/>
      <c r="GN11249" s="12"/>
      <c r="GO11249" s="12"/>
      <c r="GP11249" s="12"/>
      <c r="GQ11249" s="12"/>
    </row>
    <row r="11250" spans="9:199" s="1" customFormat="1">
      <c r="I11250" s="3"/>
      <c r="P11250" s="59"/>
      <c r="Q11250" s="59"/>
      <c r="R11250" s="59"/>
      <c r="T11250" s="3"/>
      <c r="U11250" s="5"/>
      <c r="V11250" s="3"/>
      <c r="W11250" s="5"/>
      <c r="AE11250" s="7"/>
      <c r="AM11250" s="8"/>
      <c r="AT11250" s="9"/>
      <c r="GM11250" s="12"/>
      <c r="GN11250" s="12"/>
      <c r="GO11250" s="12"/>
      <c r="GP11250" s="12"/>
      <c r="GQ11250" s="12"/>
    </row>
    <row r="11251" spans="9:199" s="1" customFormat="1">
      <c r="I11251" s="3"/>
      <c r="P11251" s="59"/>
      <c r="Q11251" s="59"/>
      <c r="R11251" s="59"/>
      <c r="T11251" s="3"/>
      <c r="U11251" s="5"/>
      <c r="V11251" s="3"/>
      <c r="W11251" s="5"/>
      <c r="AE11251" s="7"/>
      <c r="AM11251" s="8"/>
      <c r="AT11251" s="9"/>
      <c r="GM11251" s="12"/>
      <c r="GN11251" s="12"/>
      <c r="GO11251" s="12"/>
      <c r="GP11251" s="12"/>
      <c r="GQ11251" s="12"/>
    </row>
    <row r="11252" spans="9:199" s="1" customFormat="1">
      <c r="I11252" s="3"/>
      <c r="P11252" s="59"/>
      <c r="Q11252" s="59"/>
      <c r="R11252" s="59"/>
      <c r="T11252" s="3"/>
      <c r="U11252" s="5"/>
      <c r="V11252" s="3"/>
      <c r="W11252" s="5"/>
      <c r="AE11252" s="7"/>
      <c r="AM11252" s="8"/>
      <c r="AT11252" s="9"/>
      <c r="GM11252" s="12"/>
      <c r="GN11252" s="12"/>
      <c r="GO11252" s="12"/>
      <c r="GP11252" s="12"/>
      <c r="GQ11252" s="12"/>
    </row>
    <row r="11253" spans="9:199" s="1" customFormat="1">
      <c r="I11253" s="3"/>
      <c r="P11253" s="59"/>
      <c r="Q11253" s="59"/>
      <c r="R11253" s="59"/>
      <c r="T11253" s="3"/>
      <c r="U11253" s="5"/>
      <c r="V11253" s="3"/>
      <c r="W11253" s="5"/>
      <c r="AE11253" s="7"/>
      <c r="AM11253" s="8"/>
      <c r="AT11253" s="9"/>
      <c r="GM11253" s="12"/>
      <c r="GN11253" s="12"/>
      <c r="GO11253" s="12"/>
      <c r="GP11253" s="12"/>
      <c r="GQ11253" s="12"/>
    </row>
    <row r="11254" spans="9:199" s="1" customFormat="1">
      <c r="I11254" s="3"/>
      <c r="P11254" s="59"/>
      <c r="Q11254" s="59"/>
      <c r="R11254" s="59"/>
      <c r="T11254" s="3"/>
      <c r="U11254" s="5"/>
      <c r="V11254" s="3"/>
      <c r="W11254" s="5"/>
      <c r="AE11254" s="7"/>
      <c r="AM11254" s="8"/>
      <c r="AT11254" s="9"/>
      <c r="GM11254" s="12"/>
      <c r="GN11254" s="12"/>
      <c r="GO11254" s="12"/>
      <c r="GP11254" s="12"/>
      <c r="GQ11254" s="12"/>
    </row>
    <row r="11255" spans="9:199" s="1" customFormat="1">
      <c r="I11255" s="3"/>
      <c r="P11255" s="59"/>
      <c r="Q11255" s="59"/>
      <c r="R11255" s="59"/>
      <c r="T11255" s="3"/>
      <c r="U11255" s="5"/>
      <c r="V11255" s="3"/>
      <c r="W11255" s="5"/>
      <c r="AE11255" s="7"/>
      <c r="AM11255" s="8"/>
      <c r="AT11255" s="9"/>
      <c r="GM11255" s="12"/>
      <c r="GN11255" s="12"/>
      <c r="GO11255" s="12"/>
      <c r="GP11255" s="12"/>
      <c r="GQ11255" s="12"/>
    </row>
    <row r="11256" spans="9:199" s="1" customFormat="1">
      <c r="I11256" s="3"/>
      <c r="P11256" s="59"/>
      <c r="Q11256" s="59"/>
      <c r="R11256" s="59"/>
      <c r="T11256" s="3"/>
      <c r="U11256" s="5"/>
      <c r="V11256" s="3"/>
      <c r="W11256" s="5"/>
      <c r="AE11256" s="7"/>
      <c r="AM11256" s="8"/>
      <c r="AT11256" s="9"/>
      <c r="GM11256" s="12"/>
      <c r="GN11256" s="12"/>
      <c r="GO11256" s="12"/>
      <c r="GP11256" s="12"/>
      <c r="GQ11256" s="12"/>
    </row>
    <row r="11257" spans="9:199" s="1" customFormat="1">
      <c r="I11257" s="3"/>
      <c r="P11257" s="59"/>
      <c r="Q11257" s="59"/>
      <c r="R11257" s="59"/>
      <c r="T11257" s="3"/>
      <c r="U11257" s="5"/>
      <c r="V11257" s="3"/>
      <c r="W11257" s="5"/>
      <c r="AE11257" s="7"/>
      <c r="AM11257" s="8"/>
      <c r="AT11257" s="9"/>
      <c r="GM11257" s="12"/>
      <c r="GN11257" s="12"/>
      <c r="GO11257" s="12"/>
      <c r="GP11257" s="12"/>
      <c r="GQ11257" s="12"/>
    </row>
    <row r="11258" spans="9:199" s="1" customFormat="1">
      <c r="I11258" s="3"/>
      <c r="P11258" s="59"/>
      <c r="Q11258" s="59"/>
      <c r="R11258" s="59"/>
      <c r="T11258" s="3"/>
      <c r="U11258" s="5"/>
      <c r="V11258" s="3"/>
      <c r="W11258" s="5"/>
      <c r="AE11258" s="7"/>
      <c r="AM11258" s="8"/>
      <c r="AT11258" s="9"/>
      <c r="GM11258" s="12"/>
      <c r="GN11258" s="12"/>
      <c r="GO11258" s="12"/>
      <c r="GP11258" s="12"/>
      <c r="GQ11258" s="12"/>
    </row>
    <row r="11259" spans="9:199" s="1" customFormat="1">
      <c r="I11259" s="3"/>
      <c r="P11259" s="59"/>
      <c r="Q11259" s="59"/>
      <c r="R11259" s="59"/>
      <c r="T11259" s="3"/>
      <c r="U11259" s="5"/>
      <c r="V11259" s="3"/>
      <c r="W11259" s="5"/>
      <c r="AE11259" s="7"/>
      <c r="AM11259" s="8"/>
      <c r="AT11259" s="9"/>
      <c r="GM11259" s="12"/>
      <c r="GN11259" s="12"/>
      <c r="GO11259" s="12"/>
      <c r="GP11259" s="12"/>
      <c r="GQ11259" s="12"/>
    </row>
    <row r="11260" spans="9:199" s="1" customFormat="1">
      <c r="I11260" s="3"/>
      <c r="P11260" s="59"/>
      <c r="Q11260" s="59"/>
      <c r="R11260" s="59"/>
      <c r="T11260" s="3"/>
      <c r="U11260" s="5"/>
      <c r="V11260" s="3"/>
      <c r="W11260" s="5"/>
      <c r="AE11260" s="7"/>
      <c r="AM11260" s="8"/>
      <c r="AT11260" s="9"/>
      <c r="GM11260" s="12"/>
      <c r="GN11260" s="12"/>
      <c r="GO11260" s="12"/>
      <c r="GP11260" s="12"/>
      <c r="GQ11260" s="12"/>
    </row>
    <row r="11261" spans="9:199" s="1" customFormat="1">
      <c r="I11261" s="3"/>
      <c r="P11261" s="59"/>
      <c r="Q11261" s="59"/>
      <c r="R11261" s="59"/>
      <c r="T11261" s="3"/>
      <c r="U11261" s="5"/>
      <c r="V11261" s="3"/>
      <c r="W11261" s="5"/>
      <c r="AE11261" s="7"/>
      <c r="AM11261" s="8"/>
      <c r="AT11261" s="9"/>
      <c r="GM11261" s="12"/>
      <c r="GN11261" s="12"/>
      <c r="GO11261" s="12"/>
      <c r="GP11261" s="12"/>
      <c r="GQ11261" s="12"/>
    </row>
    <row r="11262" spans="9:199" s="1" customFormat="1">
      <c r="I11262" s="3"/>
      <c r="P11262" s="59"/>
      <c r="Q11262" s="59"/>
      <c r="R11262" s="59"/>
      <c r="T11262" s="3"/>
      <c r="U11262" s="5"/>
      <c r="V11262" s="3"/>
      <c r="W11262" s="5"/>
      <c r="AE11262" s="7"/>
      <c r="AM11262" s="8"/>
      <c r="AT11262" s="9"/>
      <c r="GM11262" s="12"/>
      <c r="GN11262" s="12"/>
      <c r="GO11262" s="12"/>
      <c r="GP11262" s="12"/>
      <c r="GQ11262" s="12"/>
    </row>
    <row r="11263" spans="9:199" s="1" customFormat="1">
      <c r="I11263" s="3"/>
      <c r="P11263" s="59"/>
      <c r="Q11263" s="59"/>
      <c r="R11263" s="59"/>
      <c r="T11263" s="3"/>
      <c r="U11263" s="5"/>
      <c r="V11263" s="3"/>
      <c r="W11263" s="5"/>
      <c r="AE11263" s="7"/>
      <c r="AM11263" s="8"/>
      <c r="AT11263" s="9"/>
      <c r="GM11263" s="12"/>
      <c r="GN11263" s="12"/>
      <c r="GO11263" s="12"/>
      <c r="GP11263" s="12"/>
      <c r="GQ11263" s="12"/>
    </row>
    <row r="11264" spans="9:199" s="1" customFormat="1">
      <c r="I11264" s="3"/>
      <c r="P11264" s="59"/>
      <c r="Q11264" s="59"/>
      <c r="R11264" s="59"/>
      <c r="T11264" s="3"/>
      <c r="U11264" s="5"/>
      <c r="V11264" s="3"/>
      <c r="W11264" s="5"/>
      <c r="AE11264" s="7"/>
      <c r="AM11264" s="8"/>
      <c r="AT11264" s="9"/>
      <c r="GM11264" s="12"/>
      <c r="GN11264" s="12"/>
      <c r="GO11264" s="12"/>
      <c r="GP11264" s="12"/>
      <c r="GQ11264" s="12"/>
    </row>
    <row r="11265" spans="9:199" s="1" customFormat="1">
      <c r="I11265" s="3"/>
      <c r="P11265" s="59"/>
      <c r="Q11265" s="59"/>
      <c r="R11265" s="59"/>
      <c r="T11265" s="3"/>
      <c r="U11265" s="5"/>
      <c r="V11265" s="3"/>
      <c r="W11265" s="5"/>
      <c r="AE11265" s="7"/>
      <c r="AM11265" s="8"/>
      <c r="AT11265" s="9"/>
      <c r="GM11265" s="12"/>
      <c r="GN11265" s="12"/>
      <c r="GO11265" s="12"/>
      <c r="GP11265" s="12"/>
      <c r="GQ11265" s="12"/>
    </row>
    <row r="11266" spans="9:199" s="1" customFormat="1">
      <c r="I11266" s="3"/>
      <c r="P11266" s="59"/>
      <c r="Q11266" s="59"/>
      <c r="R11266" s="59"/>
      <c r="T11266" s="3"/>
      <c r="U11266" s="5"/>
      <c r="V11266" s="3"/>
      <c r="W11266" s="5"/>
      <c r="AE11266" s="7"/>
      <c r="AM11266" s="8"/>
      <c r="AT11266" s="9"/>
      <c r="GM11266" s="12"/>
      <c r="GN11266" s="12"/>
      <c r="GO11266" s="12"/>
      <c r="GP11266" s="12"/>
      <c r="GQ11266" s="12"/>
    </row>
    <row r="11267" spans="9:199" s="1" customFormat="1">
      <c r="I11267" s="3"/>
      <c r="P11267" s="59"/>
      <c r="Q11267" s="59"/>
      <c r="R11267" s="59"/>
      <c r="T11267" s="3"/>
      <c r="U11267" s="5"/>
      <c r="V11267" s="3"/>
      <c r="W11267" s="5"/>
      <c r="AE11267" s="7"/>
      <c r="AM11267" s="8"/>
      <c r="AT11267" s="9"/>
      <c r="GM11267" s="12"/>
      <c r="GN11267" s="12"/>
      <c r="GO11267" s="12"/>
      <c r="GP11267" s="12"/>
      <c r="GQ11267" s="12"/>
    </row>
    <row r="11268" spans="9:199" s="1" customFormat="1">
      <c r="I11268" s="3"/>
      <c r="P11268" s="59"/>
      <c r="Q11268" s="59"/>
      <c r="R11268" s="59"/>
      <c r="T11268" s="3"/>
      <c r="U11268" s="5"/>
      <c r="V11268" s="3"/>
      <c r="W11268" s="5"/>
      <c r="AE11268" s="7"/>
      <c r="AM11268" s="8"/>
      <c r="AT11268" s="9"/>
      <c r="GM11268" s="12"/>
      <c r="GN11268" s="12"/>
      <c r="GO11268" s="12"/>
      <c r="GP11268" s="12"/>
      <c r="GQ11268" s="12"/>
    </row>
    <row r="11269" spans="9:199" s="1" customFormat="1">
      <c r="I11269" s="3"/>
      <c r="P11269" s="59"/>
      <c r="Q11269" s="59"/>
      <c r="R11269" s="59"/>
      <c r="T11269" s="3"/>
      <c r="U11269" s="5"/>
      <c r="V11269" s="3"/>
      <c r="W11269" s="5"/>
      <c r="AE11269" s="7"/>
      <c r="AM11269" s="8"/>
      <c r="AT11269" s="9"/>
      <c r="GM11269" s="12"/>
      <c r="GN11269" s="12"/>
      <c r="GO11269" s="12"/>
      <c r="GP11269" s="12"/>
      <c r="GQ11269" s="12"/>
    </row>
    <row r="11270" spans="9:199" s="1" customFormat="1">
      <c r="I11270" s="3"/>
      <c r="P11270" s="59"/>
      <c r="Q11270" s="59"/>
      <c r="R11270" s="59"/>
      <c r="T11270" s="3"/>
      <c r="U11270" s="5"/>
      <c r="V11270" s="3"/>
      <c r="W11270" s="5"/>
      <c r="AE11270" s="7"/>
      <c r="AM11270" s="8"/>
      <c r="AT11270" s="9"/>
      <c r="GM11270" s="12"/>
      <c r="GN11270" s="12"/>
      <c r="GO11270" s="12"/>
      <c r="GP11270" s="12"/>
      <c r="GQ11270" s="12"/>
    </row>
    <row r="11271" spans="9:199" s="1" customFormat="1">
      <c r="I11271" s="3"/>
      <c r="P11271" s="59"/>
      <c r="Q11271" s="59"/>
      <c r="R11271" s="59"/>
      <c r="T11271" s="3"/>
      <c r="U11271" s="5"/>
      <c r="V11271" s="3"/>
      <c r="W11271" s="5"/>
      <c r="AE11271" s="7"/>
      <c r="AM11271" s="8"/>
      <c r="AT11271" s="9"/>
      <c r="GM11271" s="12"/>
      <c r="GN11271" s="12"/>
      <c r="GO11271" s="12"/>
      <c r="GP11271" s="12"/>
      <c r="GQ11271" s="12"/>
    </row>
    <row r="11272" spans="9:199" s="1" customFormat="1">
      <c r="I11272" s="3"/>
      <c r="P11272" s="59"/>
      <c r="Q11272" s="59"/>
      <c r="R11272" s="59"/>
      <c r="T11272" s="3"/>
      <c r="U11272" s="5"/>
      <c r="V11272" s="3"/>
      <c r="W11272" s="5"/>
      <c r="AE11272" s="7"/>
      <c r="AM11272" s="8"/>
      <c r="AT11272" s="9"/>
      <c r="GM11272" s="12"/>
      <c r="GN11272" s="12"/>
      <c r="GO11272" s="12"/>
      <c r="GP11272" s="12"/>
      <c r="GQ11272" s="12"/>
    </row>
    <row r="11273" spans="9:199" s="1" customFormat="1">
      <c r="I11273" s="3"/>
      <c r="P11273" s="59"/>
      <c r="Q11273" s="59"/>
      <c r="R11273" s="59"/>
      <c r="T11273" s="3"/>
      <c r="U11273" s="5"/>
      <c r="V11273" s="3"/>
      <c r="W11273" s="5"/>
      <c r="AE11273" s="7"/>
      <c r="AM11273" s="8"/>
      <c r="AT11273" s="9"/>
      <c r="GM11273" s="12"/>
      <c r="GN11273" s="12"/>
      <c r="GO11273" s="12"/>
      <c r="GP11273" s="12"/>
      <c r="GQ11273" s="12"/>
    </row>
    <row r="11274" spans="9:199" s="1" customFormat="1">
      <c r="I11274" s="3"/>
      <c r="P11274" s="59"/>
      <c r="Q11274" s="59"/>
      <c r="R11274" s="59"/>
      <c r="T11274" s="3"/>
      <c r="U11274" s="5"/>
      <c r="V11274" s="3"/>
      <c r="W11274" s="5"/>
      <c r="AE11274" s="7"/>
      <c r="AM11274" s="8"/>
      <c r="AT11274" s="9"/>
      <c r="GM11274" s="12"/>
      <c r="GN11274" s="12"/>
      <c r="GO11274" s="12"/>
      <c r="GP11274" s="12"/>
      <c r="GQ11274" s="12"/>
    </row>
    <row r="11275" spans="9:199" s="1" customFormat="1">
      <c r="I11275" s="3"/>
      <c r="P11275" s="59"/>
      <c r="Q11275" s="59"/>
      <c r="R11275" s="59"/>
      <c r="T11275" s="3"/>
      <c r="U11275" s="5"/>
      <c r="V11275" s="3"/>
      <c r="W11275" s="5"/>
      <c r="AE11275" s="7"/>
      <c r="AM11275" s="8"/>
      <c r="AT11275" s="9"/>
      <c r="GM11275" s="12"/>
      <c r="GN11275" s="12"/>
      <c r="GO11275" s="12"/>
      <c r="GP11275" s="12"/>
      <c r="GQ11275" s="12"/>
    </row>
    <row r="11276" spans="9:199" s="1" customFormat="1">
      <c r="I11276" s="3"/>
      <c r="P11276" s="59"/>
      <c r="Q11276" s="59"/>
      <c r="R11276" s="59"/>
      <c r="T11276" s="3"/>
      <c r="U11276" s="5"/>
      <c r="V11276" s="3"/>
      <c r="W11276" s="5"/>
      <c r="AE11276" s="7"/>
      <c r="AM11276" s="8"/>
      <c r="AT11276" s="9"/>
      <c r="GM11276" s="12"/>
      <c r="GN11276" s="12"/>
      <c r="GO11276" s="12"/>
      <c r="GP11276" s="12"/>
      <c r="GQ11276" s="12"/>
    </row>
    <row r="11277" spans="9:199" s="1" customFormat="1">
      <c r="I11277" s="3"/>
      <c r="P11277" s="59"/>
      <c r="Q11277" s="59"/>
      <c r="R11277" s="59"/>
      <c r="T11277" s="3"/>
      <c r="U11277" s="5"/>
      <c r="V11277" s="3"/>
      <c r="W11277" s="5"/>
      <c r="AE11277" s="7"/>
      <c r="AM11277" s="8"/>
      <c r="AT11277" s="9"/>
      <c r="GM11277" s="12"/>
      <c r="GN11277" s="12"/>
      <c r="GO11277" s="12"/>
      <c r="GP11277" s="12"/>
      <c r="GQ11277" s="12"/>
    </row>
    <row r="11278" spans="9:199" s="1" customFormat="1">
      <c r="I11278" s="3"/>
      <c r="P11278" s="59"/>
      <c r="Q11278" s="59"/>
      <c r="R11278" s="59"/>
      <c r="T11278" s="3"/>
      <c r="U11278" s="5"/>
      <c r="V11278" s="3"/>
      <c r="W11278" s="5"/>
      <c r="AE11278" s="7"/>
      <c r="AM11278" s="8"/>
      <c r="AT11278" s="9"/>
      <c r="GM11278" s="12"/>
      <c r="GN11278" s="12"/>
      <c r="GO11278" s="12"/>
      <c r="GP11278" s="12"/>
      <c r="GQ11278" s="12"/>
    </row>
    <row r="11279" spans="9:199" s="1" customFormat="1">
      <c r="I11279" s="3"/>
      <c r="P11279" s="59"/>
      <c r="Q11279" s="59"/>
      <c r="R11279" s="59"/>
      <c r="T11279" s="3"/>
      <c r="U11279" s="5"/>
      <c r="V11279" s="3"/>
      <c r="W11279" s="5"/>
      <c r="AE11279" s="7"/>
      <c r="AM11279" s="8"/>
      <c r="AT11279" s="9"/>
      <c r="GM11279" s="12"/>
      <c r="GN11279" s="12"/>
      <c r="GO11279" s="12"/>
      <c r="GP11279" s="12"/>
      <c r="GQ11279" s="12"/>
    </row>
    <row r="11280" spans="9:199" s="1" customFormat="1">
      <c r="I11280" s="3"/>
      <c r="P11280" s="59"/>
      <c r="Q11280" s="59"/>
      <c r="R11280" s="59"/>
      <c r="T11280" s="3"/>
      <c r="U11280" s="5"/>
      <c r="V11280" s="3"/>
      <c r="W11280" s="5"/>
      <c r="AE11280" s="7"/>
      <c r="AM11280" s="8"/>
      <c r="AT11280" s="9"/>
      <c r="GM11280" s="12"/>
      <c r="GN11280" s="12"/>
      <c r="GO11280" s="12"/>
      <c r="GP11280" s="12"/>
      <c r="GQ11280" s="12"/>
    </row>
    <row r="11281" spans="9:199" s="1" customFormat="1">
      <c r="I11281" s="3"/>
      <c r="P11281" s="59"/>
      <c r="Q11281" s="59"/>
      <c r="R11281" s="59"/>
      <c r="T11281" s="3"/>
      <c r="U11281" s="5"/>
      <c r="V11281" s="3"/>
      <c r="W11281" s="5"/>
      <c r="AE11281" s="7"/>
      <c r="AM11281" s="8"/>
      <c r="AT11281" s="9"/>
      <c r="GM11281" s="12"/>
      <c r="GN11281" s="12"/>
      <c r="GO11281" s="12"/>
      <c r="GP11281" s="12"/>
      <c r="GQ11281" s="12"/>
    </row>
    <row r="11282" spans="9:199" s="1" customFormat="1">
      <c r="I11282" s="3"/>
      <c r="P11282" s="59"/>
      <c r="Q11282" s="59"/>
      <c r="R11282" s="59"/>
      <c r="T11282" s="3"/>
      <c r="U11282" s="5"/>
      <c r="V11282" s="3"/>
      <c r="W11282" s="5"/>
      <c r="AE11282" s="7"/>
      <c r="AM11282" s="8"/>
      <c r="AT11282" s="9"/>
      <c r="GM11282" s="12"/>
      <c r="GN11282" s="12"/>
      <c r="GO11282" s="12"/>
      <c r="GP11282" s="12"/>
      <c r="GQ11282" s="12"/>
    </row>
    <row r="11283" spans="9:199" s="1" customFormat="1">
      <c r="I11283" s="3"/>
      <c r="P11283" s="59"/>
      <c r="Q11283" s="59"/>
      <c r="R11283" s="59"/>
      <c r="T11283" s="3"/>
      <c r="U11283" s="5"/>
      <c r="V11283" s="3"/>
      <c r="W11283" s="5"/>
      <c r="AE11283" s="7"/>
      <c r="AM11283" s="8"/>
      <c r="AT11283" s="9"/>
      <c r="GM11283" s="12"/>
      <c r="GN11283" s="12"/>
      <c r="GO11283" s="12"/>
      <c r="GP11283" s="12"/>
      <c r="GQ11283" s="12"/>
    </row>
    <row r="11284" spans="9:199" s="1" customFormat="1">
      <c r="I11284" s="3"/>
      <c r="P11284" s="59"/>
      <c r="Q11284" s="59"/>
      <c r="R11284" s="59"/>
      <c r="T11284" s="3"/>
      <c r="U11284" s="5"/>
      <c r="V11284" s="3"/>
      <c r="W11284" s="5"/>
      <c r="AE11284" s="7"/>
      <c r="AM11284" s="8"/>
      <c r="AT11284" s="9"/>
      <c r="GM11284" s="12"/>
      <c r="GN11284" s="12"/>
      <c r="GO11284" s="12"/>
      <c r="GP11284" s="12"/>
      <c r="GQ11284" s="12"/>
    </row>
    <row r="11285" spans="9:199" s="1" customFormat="1">
      <c r="I11285" s="3"/>
      <c r="P11285" s="59"/>
      <c r="Q11285" s="59"/>
      <c r="R11285" s="59"/>
      <c r="T11285" s="3"/>
      <c r="U11285" s="5"/>
      <c r="V11285" s="3"/>
      <c r="W11285" s="5"/>
      <c r="AE11285" s="7"/>
      <c r="AM11285" s="8"/>
      <c r="AT11285" s="9"/>
      <c r="GM11285" s="12"/>
      <c r="GN11285" s="12"/>
      <c r="GO11285" s="12"/>
      <c r="GP11285" s="12"/>
      <c r="GQ11285" s="12"/>
    </row>
    <row r="11286" spans="9:199" s="1" customFormat="1">
      <c r="I11286" s="3"/>
      <c r="P11286" s="59"/>
      <c r="Q11286" s="59"/>
      <c r="R11286" s="59"/>
      <c r="T11286" s="3"/>
      <c r="U11286" s="5"/>
      <c r="V11286" s="3"/>
      <c r="W11286" s="5"/>
      <c r="AE11286" s="7"/>
      <c r="AM11286" s="8"/>
      <c r="AT11286" s="9"/>
      <c r="GM11286" s="12"/>
      <c r="GN11286" s="12"/>
      <c r="GO11286" s="12"/>
      <c r="GP11286" s="12"/>
      <c r="GQ11286" s="12"/>
    </row>
    <row r="11287" spans="9:199" s="1" customFormat="1">
      <c r="I11287" s="3"/>
      <c r="P11287" s="59"/>
      <c r="Q11287" s="59"/>
      <c r="R11287" s="59"/>
      <c r="T11287" s="3"/>
      <c r="U11287" s="5"/>
      <c r="V11287" s="3"/>
      <c r="W11287" s="5"/>
      <c r="AE11287" s="7"/>
      <c r="AM11287" s="8"/>
      <c r="AT11287" s="9"/>
      <c r="GM11287" s="12"/>
      <c r="GN11287" s="12"/>
      <c r="GO11287" s="12"/>
      <c r="GP11287" s="12"/>
      <c r="GQ11287" s="12"/>
    </row>
    <row r="11288" spans="9:199" s="1" customFormat="1">
      <c r="I11288" s="3"/>
      <c r="P11288" s="59"/>
      <c r="Q11288" s="59"/>
      <c r="R11288" s="59"/>
      <c r="T11288" s="3"/>
      <c r="U11288" s="5"/>
      <c r="V11288" s="3"/>
      <c r="W11288" s="5"/>
      <c r="AE11288" s="7"/>
      <c r="AM11288" s="8"/>
      <c r="AT11288" s="9"/>
      <c r="GM11288" s="12"/>
      <c r="GN11288" s="12"/>
      <c r="GO11288" s="12"/>
      <c r="GP11288" s="12"/>
      <c r="GQ11288" s="12"/>
    </row>
    <row r="11289" spans="9:199" s="1" customFormat="1">
      <c r="I11289" s="3"/>
      <c r="P11289" s="59"/>
      <c r="Q11289" s="59"/>
      <c r="R11289" s="59"/>
      <c r="T11289" s="3"/>
      <c r="U11289" s="5"/>
      <c r="V11289" s="3"/>
      <c r="W11289" s="5"/>
      <c r="AE11289" s="7"/>
      <c r="AM11289" s="8"/>
      <c r="AT11289" s="9"/>
      <c r="GM11289" s="12"/>
      <c r="GN11289" s="12"/>
      <c r="GO11289" s="12"/>
      <c r="GP11289" s="12"/>
      <c r="GQ11289" s="12"/>
    </row>
    <row r="11290" spans="9:199" s="1" customFormat="1">
      <c r="I11290" s="3"/>
      <c r="P11290" s="59"/>
      <c r="Q11290" s="59"/>
      <c r="R11290" s="59"/>
      <c r="T11290" s="3"/>
      <c r="U11290" s="5"/>
      <c r="V11290" s="3"/>
      <c r="W11290" s="5"/>
      <c r="AE11290" s="7"/>
      <c r="AM11290" s="8"/>
      <c r="AT11290" s="9"/>
      <c r="GM11290" s="12"/>
      <c r="GN11290" s="12"/>
      <c r="GO11290" s="12"/>
      <c r="GP11290" s="12"/>
      <c r="GQ11290" s="12"/>
    </row>
    <row r="11291" spans="9:199" s="1" customFormat="1">
      <c r="I11291" s="3"/>
      <c r="P11291" s="59"/>
      <c r="Q11291" s="59"/>
      <c r="R11291" s="59"/>
      <c r="T11291" s="3"/>
      <c r="U11291" s="5"/>
      <c r="V11291" s="3"/>
      <c r="W11291" s="5"/>
      <c r="AE11291" s="7"/>
      <c r="AM11291" s="8"/>
      <c r="AT11291" s="9"/>
      <c r="GM11291" s="12"/>
      <c r="GN11291" s="12"/>
      <c r="GO11291" s="12"/>
      <c r="GP11291" s="12"/>
      <c r="GQ11291" s="12"/>
    </row>
    <row r="11292" spans="9:199" s="1" customFormat="1">
      <c r="I11292" s="3"/>
      <c r="P11292" s="59"/>
      <c r="Q11292" s="59"/>
      <c r="R11292" s="59"/>
      <c r="T11292" s="3"/>
      <c r="U11292" s="5"/>
      <c r="V11292" s="3"/>
      <c r="W11292" s="5"/>
      <c r="AE11292" s="7"/>
      <c r="AM11292" s="8"/>
      <c r="AT11292" s="9"/>
      <c r="GM11292" s="12"/>
      <c r="GN11292" s="12"/>
      <c r="GO11292" s="12"/>
      <c r="GP11292" s="12"/>
      <c r="GQ11292" s="12"/>
    </row>
    <row r="11293" spans="9:199" s="1" customFormat="1">
      <c r="I11293" s="3"/>
      <c r="P11293" s="59"/>
      <c r="Q11293" s="59"/>
      <c r="R11293" s="59"/>
      <c r="T11293" s="3"/>
      <c r="U11293" s="5"/>
      <c r="V11293" s="3"/>
      <c r="W11293" s="5"/>
      <c r="AE11293" s="7"/>
      <c r="AM11293" s="8"/>
      <c r="AT11293" s="9"/>
      <c r="GM11293" s="12"/>
      <c r="GN11293" s="12"/>
      <c r="GO11293" s="12"/>
      <c r="GP11293" s="12"/>
      <c r="GQ11293" s="12"/>
    </row>
    <row r="11294" spans="9:199" s="1" customFormat="1">
      <c r="I11294" s="3"/>
      <c r="P11294" s="59"/>
      <c r="Q11294" s="59"/>
      <c r="R11294" s="59"/>
      <c r="T11294" s="3"/>
      <c r="U11294" s="5"/>
      <c r="V11294" s="3"/>
      <c r="W11294" s="5"/>
      <c r="AE11294" s="7"/>
      <c r="AM11294" s="8"/>
      <c r="AT11294" s="9"/>
      <c r="GM11294" s="12"/>
      <c r="GN11294" s="12"/>
      <c r="GO11294" s="12"/>
      <c r="GP11294" s="12"/>
      <c r="GQ11294" s="12"/>
    </row>
    <row r="11295" spans="9:199" s="1" customFormat="1">
      <c r="I11295" s="3"/>
      <c r="P11295" s="59"/>
      <c r="Q11295" s="59"/>
      <c r="R11295" s="59"/>
      <c r="T11295" s="3"/>
      <c r="U11295" s="5"/>
      <c r="V11295" s="3"/>
      <c r="W11295" s="5"/>
      <c r="AE11295" s="7"/>
      <c r="AM11295" s="8"/>
      <c r="AT11295" s="9"/>
      <c r="GM11295" s="12"/>
      <c r="GN11295" s="12"/>
      <c r="GO11295" s="12"/>
      <c r="GP11295" s="12"/>
      <c r="GQ11295" s="12"/>
    </row>
    <row r="11296" spans="9:199" s="1" customFormat="1">
      <c r="I11296" s="3"/>
      <c r="P11296" s="59"/>
      <c r="Q11296" s="59"/>
      <c r="R11296" s="59"/>
      <c r="T11296" s="3"/>
      <c r="U11296" s="5"/>
      <c r="V11296" s="3"/>
      <c r="W11296" s="5"/>
      <c r="AE11296" s="7"/>
      <c r="AM11296" s="8"/>
      <c r="AT11296" s="9"/>
      <c r="GM11296" s="12"/>
      <c r="GN11296" s="12"/>
      <c r="GO11296" s="12"/>
      <c r="GP11296" s="12"/>
      <c r="GQ11296" s="12"/>
    </row>
    <row r="11297" spans="9:199" s="1" customFormat="1">
      <c r="I11297" s="3"/>
      <c r="P11297" s="59"/>
      <c r="Q11297" s="59"/>
      <c r="R11297" s="59"/>
      <c r="T11297" s="3"/>
      <c r="U11297" s="5"/>
      <c r="V11297" s="3"/>
      <c r="W11297" s="5"/>
      <c r="AE11297" s="7"/>
      <c r="AM11297" s="8"/>
      <c r="AT11297" s="9"/>
      <c r="GM11297" s="12"/>
      <c r="GN11297" s="12"/>
      <c r="GO11297" s="12"/>
      <c r="GP11297" s="12"/>
      <c r="GQ11297" s="12"/>
    </row>
    <row r="11298" spans="9:199" s="1" customFormat="1">
      <c r="I11298" s="3"/>
      <c r="P11298" s="59"/>
      <c r="Q11298" s="59"/>
      <c r="R11298" s="59"/>
      <c r="T11298" s="3"/>
      <c r="U11298" s="5"/>
      <c r="V11298" s="3"/>
      <c r="W11298" s="5"/>
      <c r="AE11298" s="7"/>
      <c r="AM11298" s="8"/>
      <c r="AT11298" s="9"/>
      <c r="GM11298" s="12"/>
      <c r="GN11298" s="12"/>
      <c r="GO11298" s="12"/>
      <c r="GP11298" s="12"/>
      <c r="GQ11298" s="12"/>
    </row>
    <row r="11299" spans="9:199" s="1" customFormat="1">
      <c r="I11299" s="3"/>
      <c r="P11299" s="59"/>
      <c r="Q11299" s="59"/>
      <c r="R11299" s="59"/>
      <c r="T11299" s="3"/>
      <c r="U11299" s="5"/>
      <c r="V11299" s="3"/>
      <c r="W11299" s="5"/>
      <c r="AE11299" s="7"/>
      <c r="AM11299" s="8"/>
      <c r="AT11299" s="9"/>
      <c r="GM11299" s="12"/>
      <c r="GN11299" s="12"/>
      <c r="GO11299" s="12"/>
      <c r="GP11299" s="12"/>
      <c r="GQ11299" s="12"/>
    </row>
    <row r="11300" spans="9:199" s="1" customFormat="1">
      <c r="I11300" s="3"/>
      <c r="P11300" s="59"/>
      <c r="Q11300" s="59"/>
      <c r="R11300" s="59"/>
      <c r="T11300" s="3"/>
      <c r="U11300" s="5"/>
      <c r="V11300" s="3"/>
      <c r="W11300" s="5"/>
      <c r="AE11300" s="7"/>
      <c r="AM11300" s="8"/>
      <c r="AT11300" s="9"/>
      <c r="GM11300" s="12"/>
      <c r="GN11300" s="12"/>
      <c r="GO11300" s="12"/>
      <c r="GP11300" s="12"/>
      <c r="GQ11300" s="12"/>
    </row>
    <row r="11301" spans="9:199" s="1" customFormat="1">
      <c r="I11301" s="3"/>
      <c r="P11301" s="59"/>
      <c r="Q11301" s="59"/>
      <c r="R11301" s="59"/>
      <c r="T11301" s="3"/>
      <c r="U11301" s="5"/>
      <c r="V11301" s="3"/>
      <c r="W11301" s="5"/>
      <c r="AE11301" s="7"/>
      <c r="AM11301" s="8"/>
      <c r="AT11301" s="9"/>
      <c r="GM11301" s="12"/>
      <c r="GN11301" s="12"/>
      <c r="GO11301" s="12"/>
      <c r="GP11301" s="12"/>
      <c r="GQ11301" s="12"/>
    </row>
    <row r="11302" spans="9:199" s="1" customFormat="1">
      <c r="I11302" s="3"/>
      <c r="P11302" s="59"/>
      <c r="Q11302" s="59"/>
      <c r="R11302" s="59"/>
      <c r="T11302" s="3"/>
      <c r="U11302" s="5"/>
      <c r="V11302" s="3"/>
      <c r="W11302" s="5"/>
      <c r="AE11302" s="7"/>
      <c r="AM11302" s="8"/>
      <c r="AT11302" s="9"/>
      <c r="GM11302" s="12"/>
      <c r="GN11302" s="12"/>
      <c r="GO11302" s="12"/>
      <c r="GP11302" s="12"/>
      <c r="GQ11302" s="12"/>
    </row>
    <row r="11303" spans="9:199" s="1" customFormat="1">
      <c r="I11303" s="3"/>
      <c r="P11303" s="59"/>
      <c r="Q11303" s="59"/>
      <c r="R11303" s="59"/>
      <c r="T11303" s="3"/>
      <c r="U11303" s="5"/>
      <c r="V11303" s="3"/>
      <c r="W11303" s="5"/>
      <c r="AE11303" s="7"/>
      <c r="AM11303" s="8"/>
      <c r="AT11303" s="9"/>
      <c r="GM11303" s="12"/>
      <c r="GN11303" s="12"/>
      <c r="GO11303" s="12"/>
      <c r="GP11303" s="12"/>
      <c r="GQ11303" s="12"/>
    </row>
    <row r="11304" spans="9:199" s="1" customFormat="1">
      <c r="I11304" s="3"/>
      <c r="P11304" s="59"/>
      <c r="Q11304" s="59"/>
      <c r="R11304" s="59"/>
      <c r="T11304" s="3"/>
      <c r="U11304" s="5"/>
      <c r="V11304" s="3"/>
      <c r="W11304" s="5"/>
      <c r="AE11304" s="7"/>
      <c r="AM11304" s="8"/>
      <c r="AT11304" s="9"/>
      <c r="GM11304" s="12"/>
      <c r="GN11304" s="12"/>
      <c r="GO11304" s="12"/>
      <c r="GP11304" s="12"/>
      <c r="GQ11304" s="12"/>
    </row>
    <row r="11305" spans="9:199" s="1" customFormat="1">
      <c r="I11305" s="3"/>
      <c r="P11305" s="59"/>
      <c r="Q11305" s="59"/>
      <c r="R11305" s="59"/>
      <c r="T11305" s="3"/>
      <c r="U11305" s="5"/>
      <c r="V11305" s="3"/>
      <c r="W11305" s="5"/>
      <c r="AE11305" s="7"/>
      <c r="AM11305" s="8"/>
      <c r="AT11305" s="9"/>
      <c r="GM11305" s="12"/>
      <c r="GN11305" s="12"/>
      <c r="GO11305" s="12"/>
      <c r="GP11305" s="12"/>
      <c r="GQ11305" s="12"/>
    </row>
    <row r="11306" spans="9:199" s="1" customFormat="1">
      <c r="I11306" s="3"/>
      <c r="P11306" s="59"/>
      <c r="Q11306" s="59"/>
      <c r="R11306" s="59"/>
      <c r="T11306" s="3"/>
      <c r="U11306" s="5"/>
      <c r="V11306" s="3"/>
      <c r="W11306" s="5"/>
      <c r="AE11306" s="7"/>
      <c r="AM11306" s="8"/>
      <c r="AT11306" s="9"/>
      <c r="GM11306" s="12"/>
      <c r="GN11306" s="12"/>
      <c r="GO11306" s="12"/>
      <c r="GP11306" s="12"/>
      <c r="GQ11306" s="12"/>
    </row>
    <row r="11307" spans="9:199" s="1" customFormat="1">
      <c r="I11307" s="3"/>
      <c r="P11307" s="59"/>
      <c r="Q11307" s="59"/>
      <c r="R11307" s="59"/>
      <c r="T11307" s="3"/>
      <c r="U11307" s="5"/>
      <c r="V11307" s="3"/>
      <c r="W11307" s="5"/>
      <c r="AE11307" s="7"/>
      <c r="AM11307" s="8"/>
      <c r="AT11307" s="9"/>
      <c r="GM11307" s="12"/>
      <c r="GN11307" s="12"/>
      <c r="GO11307" s="12"/>
      <c r="GP11307" s="12"/>
      <c r="GQ11307" s="12"/>
    </row>
    <row r="11308" spans="9:199" s="1" customFormat="1">
      <c r="I11308" s="3"/>
      <c r="P11308" s="59"/>
      <c r="Q11308" s="59"/>
      <c r="R11308" s="59"/>
      <c r="T11308" s="3"/>
      <c r="U11308" s="5"/>
      <c r="V11308" s="3"/>
      <c r="W11308" s="5"/>
      <c r="AE11308" s="7"/>
      <c r="AM11308" s="8"/>
      <c r="AT11308" s="9"/>
      <c r="GM11308" s="12"/>
      <c r="GN11308" s="12"/>
      <c r="GO11308" s="12"/>
      <c r="GP11308" s="12"/>
      <c r="GQ11308" s="12"/>
    </row>
    <row r="11309" spans="9:199" s="1" customFormat="1">
      <c r="I11309" s="3"/>
      <c r="P11309" s="59"/>
      <c r="Q11309" s="59"/>
      <c r="R11309" s="59"/>
      <c r="T11309" s="3"/>
      <c r="U11309" s="5"/>
      <c r="V11309" s="3"/>
      <c r="W11309" s="5"/>
      <c r="AE11309" s="7"/>
      <c r="AM11309" s="8"/>
      <c r="AT11309" s="9"/>
      <c r="GM11309" s="12"/>
      <c r="GN11309" s="12"/>
      <c r="GO11309" s="12"/>
      <c r="GP11309" s="12"/>
      <c r="GQ11309" s="12"/>
    </row>
    <row r="11310" spans="9:199" s="1" customFormat="1">
      <c r="I11310" s="3"/>
      <c r="P11310" s="59"/>
      <c r="Q11310" s="59"/>
      <c r="R11310" s="59"/>
      <c r="T11310" s="3"/>
      <c r="U11310" s="5"/>
      <c r="V11310" s="3"/>
      <c r="W11310" s="5"/>
      <c r="AE11310" s="7"/>
      <c r="AM11310" s="8"/>
      <c r="AT11310" s="9"/>
      <c r="GM11310" s="12"/>
      <c r="GN11310" s="12"/>
      <c r="GO11310" s="12"/>
      <c r="GP11310" s="12"/>
      <c r="GQ11310" s="12"/>
    </row>
    <row r="11311" spans="9:199" s="1" customFormat="1">
      <c r="I11311" s="3"/>
      <c r="P11311" s="59"/>
      <c r="Q11311" s="59"/>
      <c r="R11311" s="59"/>
      <c r="T11311" s="3"/>
      <c r="U11311" s="5"/>
      <c r="V11311" s="3"/>
      <c r="W11311" s="5"/>
      <c r="AE11311" s="7"/>
      <c r="AM11311" s="8"/>
      <c r="AT11311" s="9"/>
      <c r="GM11311" s="12"/>
      <c r="GN11311" s="12"/>
      <c r="GO11311" s="12"/>
      <c r="GP11311" s="12"/>
      <c r="GQ11311" s="12"/>
    </row>
    <row r="11312" spans="9:199" s="1" customFormat="1">
      <c r="I11312" s="3"/>
      <c r="P11312" s="59"/>
      <c r="Q11312" s="59"/>
      <c r="R11312" s="59"/>
      <c r="T11312" s="3"/>
      <c r="U11312" s="5"/>
      <c r="V11312" s="3"/>
      <c r="W11312" s="5"/>
      <c r="AE11312" s="7"/>
      <c r="AM11312" s="8"/>
      <c r="AT11312" s="9"/>
      <c r="GM11312" s="12"/>
      <c r="GN11312" s="12"/>
      <c r="GO11312" s="12"/>
      <c r="GP11312" s="12"/>
      <c r="GQ11312" s="12"/>
    </row>
    <row r="11313" spans="9:199" s="1" customFormat="1">
      <c r="I11313" s="3"/>
      <c r="P11313" s="59"/>
      <c r="Q11313" s="59"/>
      <c r="R11313" s="59"/>
      <c r="T11313" s="3"/>
      <c r="U11313" s="5"/>
      <c r="V11313" s="3"/>
      <c r="W11313" s="5"/>
      <c r="AE11313" s="7"/>
      <c r="AM11313" s="8"/>
      <c r="AT11313" s="9"/>
      <c r="GM11313" s="12"/>
      <c r="GN11313" s="12"/>
      <c r="GO11313" s="12"/>
      <c r="GP11313" s="12"/>
      <c r="GQ11313" s="12"/>
    </row>
    <row r="11314" spans="9:199" s="1" customFormat="1">
      <c r="I11314" s="3"/>
      <c r="P11314" s="59"/>
      <c r="Q11314" s="59"/>
      <c r="R11314" s="59"/>
      <c r="T11314" s="3"/>
      <c r="U11314" s="5"/>
      <c r="V11314" s="3"/>
      <c r="W11314" s="5"/>
      <c r="AE11314" s="7"/>
      <c r="AM11314" s="8"/>
      <c r="AT11314" s="9"/>
      <c r="GM11314" s="12"/>
      <c r="GN11314" s="12"/>
      <c r="GO11314" s="12"/>
      <c r="GP11314" s="12"/>
      <c r="GQ11314" s="12"/>
    </row>
    <row r="11315" spans="9:199" s="1" customFormat="1">
      <c r="I11315" s="3"/>
      <c r="P11315" s="59"/>
      <c r="Q11315" s="59"/>
      <c r="R11315" s="59"/>
      <c r="T11315" s="3"/>
      <c r="U11315" s="5"/>
      <c r="V11315" s="3"/>
      <c r="W11315" s="5"/>
      <c r="AE11315" s="7"/>
      <c r="AM11315" s="8"/>
      <c r="AT11315" s="9"/>
      <c r="GM11315" s="12"/>
      <c r="GN11315" s="12"/>
      <c r="GO11315" s="12"/>
      <c r="GP11315" s="12"/>
      <c r="GQ11315" s="12"/>
    </row>
    <row r="11316" spans="9:199" s="1" customFormat="1">
      <c r="I11316" s="3"/>
      <c r="P11316" s="59"/>
      <c r="Q11316" s="59"/>
      <c r="R11316" s="59"/>
      <c r="T11316" s="3"/>
      <c r="U11316" s="5"/>
      <c r="V11316" s="3"/>
      <c r="W11316" s="5"/>
      <c r="AE11316" s="7"/>
      <c r="AM11316" s="8"/>
      <c r="AT11316" s="9"/>
      <c r="GM11316" s="12"/>
      <c r="GN11316" s="12"/>
      <c r="GO11316" s="12"/>
      <c r="GP11316" s="12"/>
      <c r="GQ11316" s="12"/>
    </row>
    <row r="11317" spans="9:199" s="1" customFormat="1">
      <c r="I11317" s="3"/>
      <c r="P11317" s="59"/>
      <c r="Q11317" s="59"/>
      <c r="R11317" s="59"/>
      <c r="T11317" s="3"/>
      <c r="U11317" s="5"/>
      <c r="V11317" s="3"/>
      <c r="W11317" s="5"/>
      <c r="AE11317" s="7"/>
      <c r="AM11317" s="8"/>
      <c r="AT11317" s="9"/>
      <c r="GM11317" s="12"/>
      <c r="GN11317" s="12"/>
      <c r="GO11317" s="12"/>
      <c r="GP11317" s="12"/>
      <c r="GQ11317" s="12"/>
    </row>
    <row r="11318" spans="9:199" s="1" customFormat="1">
      <c r="I11318" s="3"/>
      <c r="P11318" s="59"/>
      <c r="Q11318" s="59"/>
      <c r="R11318" s="59"/>
      <c r="T11318" s="3"/>
      <c r="U11318" s="5"/>
      <c r="V11318" s="3"/>
      <c r="W11318" s="5"/>
      <c r="AE11318" s="7"/>
      <c r="AM11318" s="8"/>
      <c r="AT11318" s="9"/>
      <c r="GM11318" s="12"/>
      <c r="GN11318" s="12"/>
      <c r="GO11318" s="12"/>
      <c r="GP11318" s="12"/>
      <c r="GQ11318" s="12"/>
    </row>
    <row r="11319" spans="9:199" s="1" customFormat="1">
      <c r="I11319" s="3"/>
      <c r="P11319" s="59"/>
      <c r="Q11319" s="59"/>
      <c r="R11319" s="59"/>
      <c r="T11319" s="3"/>
      <c r="U11319" s="5"/>
      <c r="V11319" s="3"/>
      <c r="W11319" s="5"/>
      <c r="AE11319" s="7"/>
      <c r="AM11319" s="8"/>
      <c r="AT11319" s="9"/>
      <c r="GM11319" s="12"/>
      <c r="GN11319" s="12"/>
      <c r="GO11319" s="12"/>
      <c r="GP11319" s="12"/>
      <c r="GQ11319" s="12"/>
    </row>
    <row r="11320" spans="9:199" s="1" customFormat="1">
      <c r="I11320" s="3"/>
      <c r="P11320" s="59"/>
      <c r="Q11320" s="59"/>
      <c r="R11320" s="59"/>
      <c r="T11320" s="3"/>
      <c r="U11320" s="5"/>
      <c r="V11320" s="3"/>
      <c r="W11320" s="5"/>
      <c r="AE11320" s="7"/>
      <c r="AM11320" s="8"/>
      <c r="AT11320" s="9"/>
      <c r="GM11320" s="12"/>
      <c r="GN11320" s="12"/>
      <c r="GO11320" s="12"/>
      <c r="GP11320" s="12"/>
      <c r="GQ11320" s="12"/>
    </row>
    <row r="11321" spans="9:199" s="1" customFormat="1">
      <c r="I11321" s="3"/>
      <c r="P11321" s="59"/>
      <c r="Q11321" s="59"/>
      <c r="R11321" s="59"/>
      <c r="T11321" s="3"/>
      <c r="U11321" s="5"/>
      <c r="V11321" s="3"/>
      <c r="W11321" s="5"/>
      <c r="AE11321" s="7"/>
      <c r="AM11321" s="8"/>
      <c r="AT11321" s="9"/>
      <c r="GM11321" s="12"/>
      <c r="GN11321" s="12"/>
      <c r="GO11321" s="12"/>
      <c r="GP11321" s="12"/>
      <c r="GQ11321" s="12"/>
    </row>
    <row r="11322" spans="9:199" s="1" customFormat="1">
      <c r="I11322" s="3"/>
      <c r="P11322" s="59"/>
      <c r="Q11322" s="59"/>
      <c r="R11322" s="59"/>
      <c r="T11322" s="3"/>
      <c r="U11322" s="5"/>
      <c r="V11322" s="3"/>
      <c r="W11322" s="5"/>
      <c r="AE11322" s="7"/>
      <c r="AM11322" s="8"/>
      <c r="AT11322" s="9"/>
      <c r="GM11322" s="12"/>
      <c r="GN11322" s="12"/>
      <c r="GO11322" s="12"/>
      <c r="GP11322" s="12"/>
      <c r="GQ11322" s="12"/>
    </row>
    <row r="11323" spans="9:199" s="1" customFormat="1">
      <c r="I11323" s="3"/>
      <c r="P11323" s="59"/>
      <c r="Q11323" s="59"/>
      <c r="R11323" s="59"/>
      <c r="T11323" s="3"/>
      <c r="U11323" s="5"/>
      <c r="V11323" s="3"/>
      <c r="W11323" s="5"/>
      <c r="AE11323" s="7"/>
      <c r="AM11323" s="8"/>
      <c r="AT11323" s="9"/>
      <c r="GM11323" s="12"/>
      <c r="GN11323" s="12"/>
      <c r="GO11323" s="12"/>
      <c r="GP11323" s="12"/>
      <c r="GQ11323" s="12"/>
    </row>
    <row r="11324" spans="9:199" s="1" customFormat="1">
      <c r="I11324" s="3"/>
      <c r="P11324" s="59"/>
      <c r="Q11324" s="59"/>
      <c r="R11324" s="59"/>
      <c r="T11324" s="3"/>
      <c r="U11324" s="5"/>
      <c r="V11324" s="3"/>
      <c r="W11324" s="5"/>
      <c r="AE11324" s="7"/>
      <c r="AM11324" s="8"/>
      <c r="AT11324" s="9"/>
      <c r="GM11324" s="12"/>
      <c r="GN11324" s="12"/>
      <c r="GO11324" s="12"/>
      <c r="GP11324" s="12"/>
      <c r="GQ11324" s="12"/>
    </row>
    <row r="11325" spans="9:199" s="1" customFormat="1">
      <c r="I11325" s="3"/>
      <c r="P11325" s="59"/>
      <c r="Q11325" s="59"/>
      <c r="R11325" s="59"/>
      <c r="T11325" s="3"/>
      <c r="U11325" s="5"/>
      <c r="V11325" s="3"/>
      <c r="W11325" s="5"/>
      <c r="AE11325" s="7"/>
      <c r="AM11325" s="8"/>
      <c r="AT11325" s="9"/>
      <c r="GM11325" s="12"/>
      <c r="GN11325" s="12"/>
      <c r="GO11325" s="12"/>
      <c r="GP11325" s="12"/>
      <c r="GQ11325" s="12"/>
    </row>
    <row r="11326" spans="9:199" s="1" customFormat="1">
      <c r="I11326" s="3"/>
      <c r="P11326" s="59"/>
      <c r="Q11326" s="59"/>
      <c r="R11326" s="59"/>
      <c r="T11326" s="3"/>
      <c r="U11326" s="5"/>
      <c r="V11326" s="3"/>
      <c r="W11326" s="5"/>
      <c r="AE11326" s="7"/>
      <c r="AM11326" s="8"/>
      <c r="AT11326" s="9"/>
      <c r="GM11326" s="12"/>
      <c r="GN11326" s="12"/>
      <c r="GO11326" s="12"/>
      <c r="GP11326" s="12"/>
      <c r="GQ11326" s="12"/>
    </row>
    <row r="11327" spans="9:199" s="1" customFormat="1">
      <c r="I11327" s="3"/>
      <c r="P11327" s="59"/>
      <c r="Q11327" s="59"/>
      <c r="R11327" s="59"/>
      <c r="T11327" s="3"/>
      <c r="U11327" s="5"/>
      <c r="V11327" s="3"/>
      <c r="W11327" s="5"/>
      <c r="AE11327" s="7"/>
      <c r="AM11327" s="8"/>
      <c r="AT11327" s="9"/>
      <c r="GM11327" s="12"/>
      <c r="GN11327" s="12"/>
      <c r="GO11327" s="12"/>
      <c r="GP11327" s="12"/>
      <c r="GQ11327" s="12"/>
    </row>
    <row r="11328" spans="9:199" s="1" customFormat="1">
      <c r="I11328" s="3"/>
      <c r="P11328" s="59"/>
      <c r="Q11328" s="59"/>
      <c r="R11328" s="59"/>
      <c r="T11328" s="3"/>
      <c r="U11328" s="5"/>
      <c r="V11328" s="3"/>
      <c r="W11328" s="5"/>
      <c r="AE11328" s="7"/>
      <c r="AM11328" s="8"/>
      <c r="AT11328" s="9"/>
      <c r="GM11328" s="12"/>
      <c r="GN11328" s="12"/>
      <c r="GO11328" s="12"/>
      <c r="GP11328" s="12"/>
      <c r="GQ11328" s="12"/>
    </row>
    <row r="11329" spans="9:199" s="1" customFormat="1">
      <c r="I11329" s="3"/>
      <c r="P11329" s="59"/>
      <c r="Q11329" s="59"/>
      <c r="R11329" s="59"/>
      <c r="T11329" s="3"/>
      <c r="U11329" s="5"/>
      <c r="V11329" s="3"/>
      <c r="W11329" s="5"/>
      <c r="AE11329" s="7"/>
      <c r="AM11329" s="8"/>
      <c r="AT11329" s="9"/>
      <c r="GM11329" s="12"/>
      <c r="GN11329" s="12"/>
      <c r="GO11329" s="12"/>
      <c r="GP11329" s="12"/>
      <c r="GQ11329" s="12"/>
    </row>
    <row r="11330" spans="9:199" s="1" customFormat="1">
      <c r="I11330" s="3"/>
      <c r="P11330" s="59"/>
      <c r="Q11330" s="59"/>
      <c r="R11330" s="59"/>
      <c r="T11330" s="3"/>
      <c r="U11330" s="5"/>
      <c r="V11330" s="3"/>
      <c r="W11330" s="5"/>
      <c r="AE11330" s="7"/>
      <c r="AM11330" s="8"/>
      <c r="AT11330" s="9"/>
      <c r="GM11330" s="12"/>
      <c r="GN11330" s="12"/>
      <c r="GO11330" s="12"/>
      <c r="GP11330" s="12"/>
      <c r="GQ11330" s="12"/>
    </row>
    <row r="11331" spans="9:199" s="1" customFormat="1">
      <c r="I11331" s="3"/>
      <c r="P11331" s="59"/>
      <c r="Q11331" s="59"/>
      <c r="R11331" s="59"/>
      <c r="T11331" s="3"/>
      <c r="U11331" s="5"/>
      <c r="V11331" s="3"/>
      <c r="W11331" s="5"/>
      <c r="AE11331" s="7"/>
      <c r="AM11331" s="8"/>
      <c r="AT11331" s="9"/>
      <c r="GM11331" s="12"/>
      <c r="GN11331" s="12"/>
      <c r="GO11331" s="12"/>
      <c r="GP11331" s="12"/>
      <c r="GQ11331" s="12"/>
    </row>
    <row r="11332" spans="9:199" s="1" customFormat="1">
      <c r="I11332" s="3"/>
      <c r="P11332" s="59"/>
      <c r="Q11332" s="59"/>
      <c r="R11332" s="59"/>
      <c r="T11332" s="3"/>
      <c r="U11332" s="5"/>
      <c r="V11332" s="3"/>
      <c r="W11332" s="5"/>
      <c r="AE11332" s="7"/>
      <c r="AM11332" s="8"/>
      <c r="AT11332" s="9"/>
      <c r="GM11332" s="12"/>
      <c r="GN11332" s="12"/>
      <c r="GO11332" s="12"/>
      <c r="GP11332" s="12"/>
      <c r="GQ11332" s="12"/>
    </row>
    <row r="11333" spans="9:199" s="1" customFormat="1">
      <c r="I11333" s="3"/>
      <c r="P11333" s="59"/>
      <c r="Q11333" s="59"/>
      <c r="R11333" s="59"/>
      <c r="T11333" s="3"/>
      <c r="U11333" s="5"/>
      <c r="V11333" s="3"/>
      <c r="W11333" s="5"/>
      <c r="AE11333" s="7"/>
      <c r="AM11333" s="8"/>
      <c r="AT11333" s="9"/>
      <c r="GM11333" s="12"/>
      <c r="GN11333" s="12"/>
      <c r="GO11333" s="12"/>
      <c r="GP11333" s="12"/>
      <c r="GQ11333" s="12"/>
    </row>
    <row r="11334" spans="9:199" s="1" customFormat="1">
      <c r="I11334" s="3"/>
      <c r="P11334" s="59"/>
      <c r="Q11334" s="59"/>
      <c r="R11334" s="59"/>
      <c r="T11334" s="3"/>
      <c r="U11334" s="5"/>
      <c r="V11334" s="3"/>
      <c r="W11334" s="5"/>
      <c r="AE11334" s="7"/>
      <c r="AM11334" s="8"/>
      <c r="AT11334" s="9"/>
      <c r="GM11334" s="12"/>
      <c r="GN11334" s="12"/>
      <c r="GO11334" s="12"/>
      <c r="GP11334" s="12"/>
      <c r="GQ11334" s="12"/>
    </row>
    <row r="11335" spans="9:199" s="1" customFormat="1">
      <c r="I11335" s="3"/>
      <c r="P11335" s="59"/>
      <c r="Q11335" s="59"/>
      <c r="R11335" s="59"/>
      <c r="T11335" s="3"/>
      <c r="U11335" s="5"/>
      <c r="V11335" s="3"/>
      <c r="W11335" s="5"/>
      <c r="AE11335" s="7"/>
      <c r="AM11335" s="8"/>
      <c r="AT11335" s="9"/>
      <c r="GM11335" s="12"/>
      <c r="GN11335" s="12"/>
      <c r="GO11335" s="12"/>
      <c r="GP11335" s="12"/>
      <c r="GQ11335" s="12"/>
    </row>
    <row r="11336" spans="9:199" s="1" customFormat="1">
      <c r="I11336" s="3"/>
      <c r="P11336" s="59"/>
      <c r="Q11336" s="59"/>
      <c r="R11336" s="59"/>
      <c r="T11336" s="3"/>
      <c r="U11336" s="5"/>
      <c r="V11336" s="3"/>
      <c r="W11336" s="5"/>
      <c r="AE11336" s="7"/>
      <c r="AM11336" s="8"/>
      <c r="AT11336" s="9"/>
      <c r="GM11336" s="12"/>
      <c r="GN11336" s="12"/>
      <c r="GO11336" s="12"/>
      <c r="GP11336" s="12"/>
      <c r="GQ11336" s="12"/>
    </row>
    <row r="11337" spans="9:199" s="1" customFormat="1">
      <c r="I11337" s="3"/>
      <c r="P11337" s="59"/>
      <c r="Q11337" s="59"/>
      <c r="R11337" s="59"/>
      <c r="T11337" s="3"/>
      <c r="U11337" s="5"/>
      <c r="V11337" s="3"/>
      <c r="W11337" s="5"/>
      <c r="AE11337" s="7"/>
      <c r="AM11337" s="8"/>
      <c r="AT11337" s="9"/>
      <c r="GM11337" s="12"/>
      <c r="GN11337" s="12"/>
      <c r="GO11337" s="12"/>
      <c r="GP11337" s="12"/>
      <c r="GQ11337" s="12"/>
    </row>
    <row r="11338" spans="9:199" s="1" customFormat="1">
      <c r="I11338" s="3"/>
      <c r="P11338" s="59"/>
      <c r="Q11338" s="59"/>
      <c r="R11338" s="59"/>
      <c r="T11338" s="3"/>
      <c r="U11338" s="5"/>
      <c r="V11338" s="3"/>
      <c r="W11338" s="5"/>
      <c r="AE11338" s="7"/>
      <c r="AM11338" s="8"/>
      <c r="AT11338" s="9"/>
      <c r="GM11338" s="12"/>
      <c r="GN11338" s="12"/>
      <c r="GO11338" s="12"/>
      <c r="GP11338" s="12"/>
      <c r="GQ11338" s="12"/>
    </row>
    <row r="11339" spans="9:199" s="1" customFormat="1">
      <c r="I11339" s="3"/>
      <c r="P11339" s="59"/>
      <c r="Q11339" s="59"/>
      <c r="R11339" s="59"/>
      <c r="T11339" s="3"/>
      <c r="U11339" s="5"/>
      <c r="V11339" s="3"/>
      <c r="W11339" s="5"/>
      <c r="AE11339" s="7"/>
      <c r="AM11339" s="8"/>
      <c r="AT11339" s="9"/>
      <c r="GM11339" s="12"/>
      <c r="GN11339" s="12"/>
      <c r="GO11339" s="12"/>
      <c r="GP11339" s="12"/>
      <c r="GQ11339" s="12"/>
    </row>
    <row r="11340" spans="9:199" s="1" customFormat="1">
      <c r="I11340" s="3"/>
      <c r="P11340" s="59"/>
      <c r="Q11340" s="59"/>
      <c r="R11340" s="59"/>
      <c r="T11340" s="3"/>
      <c r="U11340" s="5"/>
      <c r="V11340" s="3"/>
      <c r="W11340" s="5"/>
      <c r="AE11340" s="7"/>
      <c r="AM11340" s="8"/>
      <c r="AT11340" s="9"/>
      <c r="GM11340" s="12"/>
      <c r="GN11340" s="12"/>
      <c r="GO11340" s="12"/>
      <c r="GP11340" s="12"/>
      <c r="GQ11340" s="12"/>
    </row>
    <row r="11341" spans="9:199" s="1" customFormat="1">
      <c r="I11341" s="3"/>
      <c r="P11341" s="59"/>
      <c r="Q11341" s="59"/>
      <c r="R11341" s="59"/>
      <c r="T11341" s="3"/>
      <c r="U11341" s="5"/>
      <c r="V11341" s="3"/>
      <c r="W11341" s="5"/>
      <c r="AE11341" s="7"/>
      <c r="AM11341" s="8"/>
      <c r="AT11341" s="9"/>
      <c r="GM11341" s="12"/>
      <c r="GN11341" s="12"/>
      <c r="GO11341" s="12"/>
      <c r="GP11341" s="12"/>
      <c r="GQ11341" s="12"/>
    </row>
    <row r="11342" spans="9:199" s="1" customFormat="1">
      <c r="I11342" s="3"/>
      <c r="P11342" s="59"/>
      <c r="Q11342" s="59"/>
      <c r="R11342" s="59"/>
      <c r="T11342" s="3"/>
      <c r="U11342" s="5"/>
      <c r="V11342" s="3"/>
      <c r="W11342" s="5"/>
      <c r="AE11342" s="7"/>
      <c r="AM11342" s="8"/>
      <c r="AT11342" s="9"/>
      <c r="GM11342" s="12"/>
      <c r="GN11342" s="12"/>
      <c r="GO11342" s="12"/>
      <c r="GP11342" s="12"/>
      <c r="GQ11342" s="12"/>
    </row>
    <row r="11343" spans="9:199" s="1" customFormat="1">
      <c r="I11343" s="3"/>
      <c r="P11343" s="59"/>
      <c r="Q11343" s="59"/>
      <c r="R11343" s="59"/>
      <c r="T11343" s="3"/>
      <c r="U11343" s="5"/>
      <c r="V11343" s="3"/>
      <c r="W11343" s="5"/>
      <c r="AE11343" s="7"/>
      <c r="AM11343" s="8"/>
      <c r="AT11343" s="9"/>
      <c r="GM11343" s="12"/>
      <c r="GN11343" s="12"/>
      <c r="GO11343" s="12"/>
      <c r="GP11343" s="12"/>
      <c r="GQ11343" s="12"/>
    </row>
    <row r="11344" spans="9:199" s="1" customFormat="1">
      <c r="I11344" s="3"/>
      <c r="P11344" s="59"/>
      <c r="Q11344" s="59"/>
      <c r="R11344" s="59"/>
      <c r="T11344" s="3"/>
      <c r="U11344" s="5"/>
      <c r="V11344" s="3"/>
      <c r="W11344" s="5"/>
      <c r="AE11344" s="7"/>
      <c r="AM11344" s="8"/>
      <c r="AT11344" s="9"/>
      <c r="GM11344" s="12"/>
      <c r="GN11344" s="12"/>
      <c r="GO11344" s="12"/>
      <c r="GP11344" s="12"/>
      <c r="GQ11344" s="12"/>
    </row>
    <row r="11345" spans="9:199" s="1" customFormat="1">
      <c r="I11345" s="3"/>
      <c r="P11345" s="59"/>
      <c r="Q11345" s="59"/>
      <c r="R11345" s="59"/>
      <c r="T11345" s="3"/>
      <c r="U11345" s="5"/>
      <c r="V11345" s="3"/>
      <c r="W11345" s="5"/>
      <c r="AE11345" s="7"/>
      <c r="AM11345" s="8"/>
      <c r="AT11345" s="9"/>
      <c r="GM11345" s="12"/>
      <c r="GN11345" s="12"/>
      <c r="GO11345" s="12"/>
      <c r="GP11345" s="12"/>
      <c r="GQ11345" s="12"/>
    </row>
    <row r="11346" spans="9:199" s="1" customFormat="1">
      <c r="I11346" s="3"/>
      <c r="P11346" s="59"/>
      <c r="Q11346" s="59"/>
      <c r="R11346" s="59"/>
      <c r="T11346" s="3"/>
      <c r="U11346" s="5"/>
      <c r="V11346" s="3"/>
      <c r="W11346" s="5"/>
      <c r="AE11346" s="7"/>
      <c r="AM11346" s="8"/>
      <c r="AT11346" s="9"/>
      <c r="GM11346" s="12"/>
      <c r="GN11346" s="12"/>
      <c r="GO11346" s="12"/>
      <c r="GP11346" s="12"/>
      <c r="GQ11346" s="12"/>
    </row>
    <row r="11347" spans="9:199" s="1" customFormat="1">
      <c r="I11347" s="3"/>
      <c r="P11347" s="59"/>
      <c r="Q11347" s="59"/>
      <c r="R11347" s="59"/>
      <c r="T11347" s="3"/>
      <c r="U11347" s="5"/>
      <c r="V11347" s="3"/>
      <c r="W11347" s="5"/>
      <c r="AE11347" s="7"/>
      <c r="AM11347" s="8"/>
      <c r="AT11347" s="9"/>
      <c r="GM11347" s="12"/>
      <c r="GN11347" s="12"/>
      <c r="GO11347" s="12"/>
      <c r="GP11347" s="12"/>
      <c r="GQ11347" s="12"/>
    </row>
    <row r="11348" spans="9:199" s="1" customFormat="1">
      <c r="I11348" s="3"/>
      <c r="P11348" s="59"/>
      <c r="Q11348" s="59"/>
      <c r="R11348" s="59"/>
      <c r="T11348" s="3"/>
      <c r="U11348" s="5"/>
      <c r="V11348" s="3"/>
      <c r="W11348" s="5"/>
      <c r="AE11348" s="7"/>
      <c r="AM11348" s="8"/>
      <c r="AT11348" s="9"/>
      <c r="GM11348" s="12"/>
      <c r="GN11348" s="12"/>
      <c r="GO11348" s="12"/>
      <c r="GP11348" s="12"/>
      <c r="GQ11348" s="12"/>
    </row>
    <row r="11349" spans="9:199" s="1" customFormat="1">
      <c r="I11349" s="3"/>
      <c r="P11349" s="59"/>
      <c r="Q11349" s="59"/>
      <c r="R11349" s="59"/>
      <c r="T11349" s="3"/>
      <c r="U11349" s="5"/>
      <c r="V11349" s="3"/>
      <c r="W11349" s="5"/>
      <c r="AE11349" s="7"/>
      <c r="AM11349" s="8"/>
      <c r="AT11349" s="9"/>
      <c r="GM11349" s="12"/>
      <c r="GN11349" s="12"/>
      <c r="GO11349" s="12"/>
      <c r="GP11349" s="12"/>
      <c r="GQ11349" s="12"/>
    </row>
    <row r="11350" spans="9:199" s="1" customFormat="1">
      <c r="I11350" s="3"/>
      <c r="P11350" s="59"/>
      <c r="Q11350" s="59"/>
      <c r="R11350" s="59"/>
      <c r="T11350" s="3"/>
      <c r="U11350" s="5"/>
      <c r="V11350" s="3"/>
      <c r="W11350" s="5"/>
      <c r="AE11350" s="7"/>
      <c r="AM11350" s="8"/>
      <c r="AT11350" s="9"/>
      <c r="GM11350" s="12"/>
      <c r="GN11350" s="12"/>
      <c r="GO11350" s="12"/>
      <c r="GP11350" s="12"/>
      <c r="GQ11350" s="12"/>
    </row>
    <row r="11351" spans="9:199" s="1" customFormat="1">
      <c r="I11351" s="3"/>
      <c r="P11351" s="59"/>
      <c r="Q11351" s="59"/>
      <c r="R11351" s="59"/>
      <c r="T11351" s="3"/>
      <c r="U11351" s="5"/>
      <c r="V11351" s="3"/>
      <c r="W11351" s="5"/>
      <c r="AE11351" s="7"/>
      <c r="AM11351" s="8"/>
      <c r="AT11351" s="9"/>
      <c r="GM11351" s="12"/>
      <c r="GN11351" s="12"/>
      <c r="GO11351" s="12"/>
      <c r="GP11351" s="12"/>
      <c r="GQ11351" s="12"/>
    </row>
    <row r="11352" spans="9:199" s="1" customFormat="1">
      <c r="I11352" s="3"/>
      <c r="P11352" s="59"/>
      <c r="Q11352" s="59"/>
      <c r="R11352" s="59"/>
      <c r="T11352" s="3"/>
      <c r="U11352" s="5"/>
      <c r="V11352" s="3"/>
      <c r="W11352" s="5"/>
      <c r="AE11352" s="7"/>
      <c r="AM11352" s="8"/>
      <c r="AT11352" s="9"/>
      <c r="GM11352" s="12"/>
      <c r="GN11352" s="12"/>
      <c r="GO11352" s="12"/>
      <c r="GP11352" s="12"/>
      <c r="GQ11352" s="12"/>
    </row>
    <row r="11353" spans="9:199" s="1" customFormat="1">
      <c r="I11353" s="3"/>
      <c r="P11353" s="59"/>
      <c r="Q11353" s="59"/>
      <c r="R11353" s="59"/>
      <c r="T11353" s="3"/>
      <c r="U11353" s="5"/>
      <c r="V11353" s="3"/>
      <c r="W11353" s="5"/>
      <c r="AE11353" s="7"/>
      <c r="AM11353" s="8"/>
      <c r="AT11353" s="9"/>
      <c r="GM11353" s="12"/>
      <c r="GN11353" s="12"/>
      <c r="GO11353" s="12"/>
      <c r="GP11353" s="12"/>
      <c r="GQ11353" s="12"/>
    </row>
    <row r="11354" spans="9:199" s="1" customFormat="1">
      <c r="I11354" s="3"/>
      <c r="P11354" s="59"/>
      <c r="Q11354" s="59"/>
      <c r="R11354" s="59"/>
      <c r="T11354" s="3"/>
      <c r="U11354" s="5"/>
      <c r="V11354" s="3"/>
      <c r="W11354" s="5"/>
      <c r="AE11354" s="7"/>
      <c r="AM11354" s="8"/>
      <c r="AT11354" s="9"/>
      <c r="GM11354" s="12"/>
      <c r="GN11354" s="12"/>
      <c r="GO11354" s="12"/>
      <c r="GP11354" s="12"/>
      <c r="GQ11354" s="12"/>
    </row>
    <row r="11355" spans="9:199" s="1" customFormat="1">
      <c r="I11355" s="3"/>
      <c r="P11355" s="59"/>
      <c r="Q11355" s="59"/>
      <c r="R11355" s="59"/>
      <c r="T11355" s="3"/>
      <c r="U11355" s="5"/>
      <c r="V11355" s="3"/>
      <c r="W11355" s="5"/>
      <c r="AE11355" s="7"/>
      <c r="AM11355" s="8"/>
      <c r="AT11355" s="9"/>
      <c r="GM11355" s="12"/>
      <c r="GN11355" s="12"/>
      <c r="GO11355" s="12"/>
      <c r="GP11355" s="12"/>
      <c r="GQ11355" s="12"/>
    </row>
    <row r="11356" spans="9:199" s="1" customFormat="1">
      <c r="I11356" s="3"/>
      <c r="P11356" s="59"/>
      <c r="Q11356" s="59"/>
      <c r="R11356" s="59"/>
      <c r="T11356" s="3"/>
      <c r="U11356" s="5"/>
      <c r="V11356" s="3"/>
      <c r="W11356" s="5"/>
      <c r="AE11356" s="7"/>
      <c r="AM11356" s="8"/>
      <c r="AT11356" s="9"/>
      <c r="GM11356" s="12"/>
      <c r="GN11356" s="12"/>
      <c r="GO11356" s="12"/>
      <c r="GP11356" s="12"/>
      <c r="GQ11356" s="12"/>
    </row>
    <row r="11357" spans="9:199" s="1" customFormat="1">
      <c r="I11357" s="3"/>
      <c r="P11357" s="59"/>
      <c r="Q11357" s="59"/>
      <c r="R11357" s="59"/>
      <c r="T11357" s="3"/>
      <c r="U11357" s="5"/>
      <c r="V11357" s="3"/>
      <c r="W11357" s="5"/>
      <c r="AE11357" s="7"/>
      <c r="AM11357" s="8"/>
      <c r="AT11357" s="9"/>
      <c r="GM11357" s="12"/>
      <c r="GN11357" s="12"/>
      <c r="GO11357" s="12"/>
      <c r="GP11357" s="12"/>
      <c r="GQ11357" s="12"/>
    </row>
    <row r="11358" spans="9:199" s="1" customFormat="1">
      <c r="I11358" s="3"/>
      <c r="P11358" s="59"/>
      <c r="Q11358" s="59"/>
      <c r="R11358" s="59"/>
      <c r="T11358" s="3"/>
      <c r="U11358" s="5"/>
      <c r="V11358" s="3"/>
      <c r="W11358" s="5"/>
      <c r="AE11358" s="7"/>
      <c r="AM11358" s="8"/>
      <c r="AT11358" s="9"/>
      <c r="GM11358" s="12"/>
      <c r="GN11358" s="12"/>
      <c r="GO11358" s="12"/>
      <c r="GP11358" s="12"/>
      <c r="GQ11358" s="12"/>
    </row>
    <row r="11359" spans="9:199" s="1" customFormat="1">
      <c r="I11359" s="3"/>
      <c r="P11359" s="59"/>
      <c r="Q11359" s="59"/>
      <c r="R11359" s="59"/>
      <c r="T11359" s="3"/>
      <c r="U11359" s="5"/>
      <c r="V11359" s="3"/>
      <c r="W11359" s="5"/>
      <c r="AE11359" s="7"/>
      <c r="AM11359" s="8"/>
      <c r="AT11359" s="9"/>
      <c r="GM11359" s="12"/>
      <c r="GN11359" s="12"/>
      <c r="GO11359" s="12"/>
      <c r="GP11359" s="12"/>
      <c r="GQ11359" s="12"/>
    </row>
    <row r="11360" spans="9:199" s="1" customFormat="1">
      <c r="I11360" s="3"/>
      <c r="P11360" s="59"/>
      <c r="Q11360" s="59"/>
      <c r="R11360" s="59"/>
      <c r="T11360" s="3"/>
      <c r="U11360" s="5"/>
      <c r="V11360" s="3"/>
      <c r="W11360" s="5"/>
      <c r="AE11360" s="7"/>
      <c r="AM11360" s="8"/>
      <c r="AT11360" s="9"/>
      <c r="GM11360" s="12"/>
      <c r="GN11360" s="12"/>
      <c r="GO11360" s="12"/>
      <c r="GP11360" s="12"/>
      <c r="GQ11360" s="12"/>
    </row>
    <row r="11361" spans="9:199" s="1" customFormat="1">
      <c r="I11361" s="3"/>
      <c r="P11361" s="59"/>
      <c r="Q11361" s="59"/>
      <c r="R11361" s="59"/>
      <c r="T11361" s="3"/>
      <c r="U11361" s="5"/>
      <c r="V11361" s="3"/>
      <c r="W11361" s="5"/>
      <c r="AE11361" s="7"/>
      <c r="AM11361" s="8"/>
      <c r="AT11361" s="9"/>
      <c r="GM11361" s="12"/>
      <c r="GN11361" s="12"/>
      <c r="GO11361" s="12"/>
      <c r="GP11361" s="12"/>
      <c r="GQ11361" s="12"/>
    </row>
    <row r="11362" spans="9:199" s="1" customFormat="1">
      <c r="I11362" s="3"/>
      <c r="P11362" s="59"/>
      <c r="Q11362" s="59"/>
      <c r="R11362" s="59"/>
      <c r="T11362" s="3"/>
      <c r="U11362" s="5"/>
      <c r="V11362" s="3"/>
      <c r="W11362" s="5"/>
      <c r="AE11362" s="7"/>
      <c r="AM11362" s="8"/>
      <c r="AT11362" s="9"/>
      <c r="GM11362" s="12"/>
      <c r="GN11362" s="12"/>
      <c r="GO11362" s="12"/>
      <c r="GP11362" s="12"/>
      <c r="GQ11362" s="12"/>
    </row>
    <row r="11363" spans="9:199" s="1" customFormat="1">
      <c r="I11363" s="3"/>
      <c r="P11363" s="59"/>
      <c r="Q11363" s="59"/>
      <c r="R11363" s="59"/>
      <c r="T11363" s="3"/>
      <c r="U11363" s="5"/>
      <c r="V11363" s="3"/>
      <c r="W11363" s="5"/>
      <c r="AE11363" s="7"/>
      <c r="AM11363" s="8"/>
      <c r="AT11363" s="9"/>
      <c r="GM11363" s="12"/>
      <c r="GN11363" s="12"/>
      <c r="GO11363" s="12"/>
      <c r="GP11363" s="12"/>
      <c r="GQ11363" s="12"/>
    </row>
    <row r="11364" spans="9:199" s="1" customFormat="1">
      <c r="I11364" s="3"/>
      <c r="P11364" s="59"/>
      <c r="Q11364" s="59"/>
      <c r="R11364" s="59"/>
      <c r="T11364" s="3"/>
      <c r="U11364" s="5"/>
      <c r="V11364" s="3"/>
      <c r="W11364" s="5"/>
      <c r="AE11364" s="7"/>
      <c r="AM11364" s="8"/>
      <c r="AT11364" s="9"/>
      <c r="GM11364" s="12"/>
      <c r="GN11364" s="12"/>
      <c r="GO11364" s="12"/>
      <c r="GP11364" s="12"/>
      <c r="GQ11364" s="12"/>
    </row>
    <row r="11365" spans="9:199" s="1" customFormat="1">
      <c r="I11365" s="3"/>
      <c r="P11365" s="59"/>
      <c r="Q11365" s="59"/>
      <c r="R11365" s="59"/>
      <c r="T11365" s="3"/>
      <c r="U11365" s="5"/>
      <c r="V11365" s="3"/>
      <c r="W11365" s="5"/>
      <c r="AE11365" s="7"/>
      <c r="AM11365" s="8"/>
      <c r="AT11365" s="9"/>
      <c r="GM11365" s="12"/>
      <c r="GN11365" s="12"/>
      <c r="GO11365" s="12"/>
      <c r="GP11365" s="12"/>
      <c r="GQ11365" s="12"/>
    </row>
    <row r="11366" spans="9:199" s="1" customFormat="1">
      <c r="I11366" s="3"/>
      <c r="P11366" s="59"/>
      <c r="Q11366" s="59"/>
      <c r="R11366" s="59"/>
      <c r="T11366" s="3"/>
      <c r="U11366" s="5"/>
      <c r="V11366" s="3"/>
      <c r="W11366" s="5"/>
      <c r="AE11366" s="7"/>
      <c r="AM11366" s="8"/>
      <c r="AT11366" s="9"/>
      <c r="GM11366" s="12"/>
      <c r="GN11366" s="12"/>
      <c r="GO11366" s="12"/>
      <c r="GP11366" s="12"/>
      <c r="GQ11366" s="12"/>
    </row>
    <row r="11367" spans="9:199" s="1" customFormat="1">
      <c r="I11367" s="3"/>
      <c r="P11367" s="59"/>
      <c r="Q11367" s="59"/>
      <c r="R11367" s="59"/>
      <c r="T11367" s="3"/>
      <c r="U11367" s="5"/>
      <c r="V11367" s="3"/>
      <c r="W11367" s="5"/>
      <c r="AE11367" s="7"/>
      <c r="AM11367" s="8"/>
      <c r="AT11367" s="9"/>
      <c r="GM11367" s="12"/>
      <c r="GN11367" s="12"/>
      <c r="GO11367" s="12"/>
      <c r="GP11367" s="12"/>
      <c r="GQ11367" s="12"/>
    </row>
    <row r="11368" spans="9:199" s="1" customFormat="1">
      <c r="I11368" s="3"/>
      <c r="P11368" s="59"/>
      <c r="Q11368" s="59"/>
      <c r="R11368" s="59"/>
      <c r="T11368" s="3"/>
      <c r="U11368" s="5"/>
      <c r="V11368" s="3"/>
      <c r="W11368" s="5"/>
      <c r="AE11368" s="7"/>
      <c r="AM11368" s="8"/>
      <c r="AT11368" s="9"/>
      <c r="GM11368" s="12"/>
      <c r="GN11368" s="12"/>
      <c r="GO11368" s="12"/>
      <c r="GP11368" s="12"/>
      <c r="GQ11368" s="12"/>
    </row>
    <row r="11369" spans="9:199" s="1" customFormat="1">
      <c r="I11369" s="3"/>
      <c r="P11369" s="59"/>
      <c r="Q11369" s="59"/>
      <c r="R11369" s="59"/>
      <c r="T11369" s="3"/>
      <c r="U11369" s="5"/>
      <c r="V11369" s="3"/>
      <c r="W11369" s="5"/>
      <c r="AE11369" s="7"/>
      <c r="AM11369" s="8"/>
      <c r="AT11369" s="9"/>
      <c r="GM11369" s="12"/>
      <c r="GN11369" s="12"/>
      <c r="GO11369" s="12"/>
      <c r="GP11369" s="12"/>
      <c r="GQ11369" s="12"/>
    </row>
    <row r="11370" spans="9:199" s="1" customFormat="1">
      <c r="I11370" s="3"/>
      <c r="P11370" s="59"/>
      <c r="Q11370" s="59"/>
      <c r="R11370" s="59"/>
      <c r="T11370" s="3"/>
      <c r="U11370" s="5"/>
      <c r="V11370" s="3"/>
      <c r="W11370" s="5"/>
      <c r="AE11370" s="7"/>
      <c r="AM11370" s="8"/>
      <c r="AT11370" s="9"/>
      <c r="GM11370" s="12"/>
      <c r="GN11370" s="12"/>
      <c r="GO11370" s="12"/>
      <c r="GP11370" s="12"/>
      <c r="GQ11370" s="12"/>
    </row>
    <row r="11371" spans="9:199" s="1" customFormat="1">
      <c r="I11371" s="3"/>
      <c r="P11371" s="59"/>
      <c r="Q11371" s="59"/>
      <c r="R11371" s="59"/>
      <c r="T11371" s="3"/>
      <c r="U11371" s="5"/>
      <c r="V11371" s="3"/>
      <c r="W11371" s="5"/>
      <c r="AE11371" s="7"/>
      <c r="AM11371" s="8"/>
      <c r="AT11371" s="9"/>
      <c r="GM11371" s="12"/>
      <c r="GN11371" s="12"/>
      <c r="GO11371" s="12"/>
      <c r="GP11371" s="12"/>
      <c r="GQ11371" s="12"/>
    </row>
    <row r="11372" spans="9:199" s="1" customFormat="1">
      <c r="I11372" s="3"/>
      <c r="P11372" s="59"/>
      <c r="Q11372" s="59"/>
      <c r="R11372" s="59"/>
      <c r="T11372" s="3"/>
      <c r="U11372" s="5"/>
      <c r="V11372" s="3"/>
      <c r="W11372" s="5"/>
      <c r="AE11372" s="7"/>
      <c r="AM11372" s="8"/>
      <c r="AT11372" s="9"/>
      <c r="GM11372" s="12"/>
      <c r="GN11372" s="12"/>
      <c r="GO11372" s="12"/>
      <c r="GP11372" s="12"/>
      <c r="GQ11372" s="12"/>
    </row>
    <row r="11373" spans="9:199" s="1" customFormat="1">
      <c r="I11373" s="3"/>
      <c r="P11373" s="59"/>
      <c r="Q11373" s="59"/>
      <c r="R11373" s="59"/>
      <c r="T11373" s="3"/>
      <c r="U11373" s="5"/>
      <c r="V11373" s="3"/>
      <c r="W11373" s="5"/>
      <c r="AE11373" s="7"/>
      <c r="AM11373" s="8"/>
      <c r="AT11373" s="9"/>
      <c r="GM11373" s="12"/>
      <c r="GN11373" s="12"/>
      <c r="GO11373" s="12"/>
      <c r="GP11373" s="12"/>
      <c r="GQ11373" s="12"/>
    </row>
    <row r="11374" spans="9:199" s="1" customFormat="1">
      <c r="I11374" s="3"/>
      <c r="P11374" s="59"/>
      <c r="Q11374" s="59"/>
      <c r="R11374" s="59"/>
      <c r="T11374" s="3"/>
      <c r="U11374" s="5"/>
      <c r="V11374" s="3"/>
      <c r="W11374" s="5"/>
      <c r="AE11374" s="7"/>
      <c r="AM11374" s="8"/>
      <c r="AT11374" s="9"/>
      <c r="GM11374" s="12"/>
      <c r="GN11374" s="12"/>
      <c r="GO11374" s="12"/>
      <c r="GP11374" s="12"/>
      <c r="GQ11374" s="12"/>
    </row>
    <row r="11375" spans="9:199" s="1" customFormat="1">
      <c r="I11375" s="3"/>
      <c r="P11375" s="59"/>
      <c r="Q11375" s="59"/>
      <c r="R11375" s="59"/>
      <c r="T11375" s="3"/>
      <c r="U11375" s="5"/>
      <c r="V11375" s="3"/>
      <c r="W11375" s="5"/>
      <c r="AE11375" s="7"/>
      <c r="AM11375" s="8"/>
      <c r="AT11375" s="9"/>
      <c r="GM11375" s="12"/>
      <c r="GN11375" s="12"/>
      <c r="GO11375" s="12"/>
      <c r="GP11375" s="12"/>
      <c r="GQ11375" s="12"/>
    </row>
    <row r="11376" spans="9:199" s="1" customFormat="1">
      <c r="I11376" s="3"/>
      <c r="P11376" s="59"/>
      <c r="Q11376" s="59"/>
      <c r="R11376" s="59"/>
      <c r="T11376" s="3"/>
      <c r="U11376" s="5"/>
      <c r="V11376" s="3"/>
      <c r="W11376" s="5"/>
      <c r="AE11376" s="7"/>
      <c r="AM11376" s="8"/>
      <c r="AT11376" s="9"/>
      <c r="GM11376" s="12"/>
      <c r="GN11376" s="12"/>
      <c r="GO11376" s="12"/>
      <c r="GP11376" s="12"/>
      <c r="GQ11376" s="12"/>
    </row>
    <row r="11377" spans="9:199" s="1" customFormat="1">
      <c r="I11377" s="3"/>
      <c r="P11377" s="59"/>
      <c r="Q11377" s="59"/>
      <c r="R11377" s="59"/>
      <c r="T11377" s="3"/>
      <c r="U11377" s="5"/>
      <c r="V11377" s="3"/>
      <c r="W11377" s="5"/>
      <c r="AE11377" s="7"/>
      <c r="AM11377" s="8"/>
      <c r="AT11377" s="9"/>
      <c r="GM11377" s="12"/>
      <c r="GN11377" s="12"/>
      <c r="GO11377" s="12"/>
      <c r="GP11377" s="12"/>
      <c r="GQ11377" s="12"/>
    </row>
    <row r="11378" spans="9:199" s="1" customFormat="1">
      <c r="I11378" s="3"/>
      <c r="P11378" s="59"/>
      <c r="Q11378" s="59"/>
      <c r="R11378" s="59"/>
      <c r="T11378" s="3"/>
      <c r="U11378" s="5"/>
      <c r="V11378" s="3"/>
      <c r="W11378" s="5"/>
      <c r="AE11378" s="7"/>
      <c r="AM11378" s="8"/>
      <c r="AT11378" s="9"/>
      <c r="GM11378" s="12"/>
      <c r="GN11378" s="12"/>
      <c r="GO11378" s="12"/>
      <c r="GP11378" s="12"/>
      <c r="GQ11378" s="12"/>
    </row>
    <row r="11379" spans="9:199" s="1" customFormat="1">
      <c r="I11379" s="3"/>
      <c r="P11379" s="59"/>
      <c r="Q11379" s="59"/>
      <c r="R11379" s="59"/>
      <c r="T11379" s="3"/>
      <c r="U11379" s="5"/>
      <c r="V11379" s="3"/>
      <c r="W11379" s="5"/>
      <c r="AE11379" s="7"/>
      <c r="AM11379" s="8"/>
      <c r="AT11379" s="9"/>
      <c r="GM11379" s="12"/>
      <c r="GN11379" s="12"/>
      <c r="GO11379" s="12"/>
      <c r="GP11379" s="12"/>
      <c r="GQ11379" s="12"/>
    </row>
    <row r="11380" spans="9:199" s="1" customFormat="1">
      <c r="I11380" s="3"/>
      <c r="P11380" s="59"/>
      <c r="Q11380" s="59"/>
      <c r="R11380" s="59"/>
      <c r="T11380" s="3"/>
      <c r="U11380" s="5"/>
      <c r="V11380" s="3"/>
      <c r="W11380" s="5"/>
      <c r="AE11380" s="7"/>
      <c r="AM11380" s="8"/>
      <c r="AT11380" s="9"/>
      <c r="GM11380" s="12"/>
      <c r="GN11380" s="12"/>
      <c r="GO11380" s="12"/>
      <c r="GP11380" s="12"/>
      <c r="GQ11380" s="12"/>
    </row>
    <row r="11381" spans="9:199" s="1" customFormat="1">
      <c r="I11381" s="3"/>
      <c r="P11381" s="59"/>
      <c r="Q11381" s="59"/>
      <c r="R11381" s="59"/>
      <c r="T11381" s="3"/>
      <c r="U11381" s="5"/>
      <c r="V11381" s="3"/>
      <c r="W11381" s="5"/>
      <c r="AE11381" s="7"/>
      <c r="AM11381" s="8"/>
      <c r="AT11381" s="9"/>
      <c r="GM11381" s="12"/>
      <c r="GN11381" s="12"/>
      <c r="GO11381" s="12"/>
      <c r="GP11381" s="12"/>
      <c r="GQ11381" s="12"/>
    </row>
    <row r="11382" spans="9:199" s="1" customFormat="1">
      <c r="I11382" s="3"/>
      <c r="P11382" s="59"/>
      <c r="Q11382" s="59"/>
      <c r="R11382" s="59"/>
      <c r="T11382" s="3"/>
      <c r="U11382" s="5"/>
      <c r="V11382" s="3"/>
      <c r="W11382" s="5"/>
      <c r="AE11382" s="7"/>
      <c r="AM11382" s="8"/>
      <c r="AT11382" s="9"/>
      <c r="GM11382" s="12"/>
      <c r="GN11382" s="12"/>
      <c r="GO11382" s="12"/>
      <c r="GP11382" s="12"/>
      <c r="GQ11382" s="12"/>
    </row>
    <row r="11383" spans="9:199" s="1" customFormat="1">
      <c r="I11383" s="3"/>
      <c r="P11383" s="59"/>
      <c r="Q11383" s="59"/>
      <c r="R11383" s="59"/>
      <c r="T11383" s="3"/>
      <c r="U11383" s="5"/>
      <c r="V11383" s="3"/>
      <c r="W11383" s="5"/>
      <c r="AE11383" s="7"/>
      <c r="AM11383" s="8"/>
      <c r="AT11383" s="9"/>
      <c r="GM11383" s="12"/>
      <c r="GN11383" s="12"/>
      <c r="GO11383" s="12"/>
      <c r="GP11383" s="12"/>
      <c r="GQ11383" s="12"/>
    </row>
    <row r="11384" spans="9:199" s="1" customFormat="1">
      <c r="I11384" s="3"/>
      <c r="P11384" s="59"/>
      <c r="Q11384" s="59"/>
      <c r="R11384" s="59"/>
      <c r="T11384" s="3"/>
      <c r="U11384" s="5"/>
      <c r="V11384" s="3"/>
      <c r="W11384" s="5"/>
      <c r="AE11384" s="7"/>
      <c r="AM11384" s="8"/>
      <c r="AT11384" s="9"/>
      <c r="GM11384" s="12"/>
      <c r="GN11384" s="12"/>
      <c r="GO11384" s="12"/>
      <c r="GP11384" s="12"/>
      <c r="GQ11384" s="12"/>
    </row>
    <row r="11385" spans="9:199" s="1" customFormat="1">
      <c r="I11385" s="3"/>
      <c r="P11385" s="59"/>
      <c r="Q11385" s="59"/>
      <c r="R11385" s="59"/>
      <c r="T11385" s="3"/>
      <c r="U11385" s="5"/>
      <c r="V11385" s="3"/>
      <c r="W11385" s="5"/>
      <c r="AE11385" s="7"/>
      <c r="AM11385" s="8"/>
      <c r="AT11385" s="9"/>
      <c r="GM11385" s="12"/>
      <c r="GN11385" s="12"/>
      <c r="GO11385" s="12"/>
      <c r="GP11385" s="12"/>
      <c r="GQ11385" s="12"/>
    </row>
    <row r="11386" spans="9:199" s="1" customFormat="1">
      <c r="I11386" s="3"/>
      <c r="P11386" s="59"/>
      <c r="Q11386" s="59"/>
      <c r="R11386" s="59"/>
      <c r="T11386" s="3"/>
      <c r="U11386" s="5"/>
      <c r="V11386" s="3"/>
      <c r="W11386" s="5"/>
      <c r="AE11386" s="7"/>
      <c r="AM11386" s="8"/>
      <c r="AT11386" s="9"/>
      <c r="GM11386" s="12"/>
      <c r="GN11386" s="12"/>
      <c r="GO11386" s="12"/>
      <c r="GP11386" s="12"/>
      <c r="GQ11386" s="12"/>
    </row>
    <row r="11387" spans="9:199" s="1" customFormat="1">
      <c r="I11387" s="3"/>
      <c r="P11387" s="59"/>
      <c r="Q11387" s="59"/>
      <c r="R11387" s="59"/>
      <c r="T11387" s="3"/>
      <c r="U11387" s="5"/>
      <c r="V11387" s="3"/>
      <c r="W11387" s="5"/>
      <c r="AE11387" s="7"/>
      <c r="AM11387" s="8"/>
      <c r="AT11387" s="9"/>
      <c r="GM11387" s="12"/>
      <c r="GN11387" s="12"/>
      <c r="GO11387" s="12"/>
      <c r="GP11387" s="12"/>
      <c r="GQ11387" s="12"/>
    </row>
    <row r="11388" spans="9:199" s="1" customFormat="1">
      <c r="I11388" s="3"/>
      <c r="P11388" s="59"/>
      <c r="Q11388" s="59"/>
      <c r="R11388" s="59"/>
      <c r="T11388" s="3"/>
      <c r="U11388" s="5"/>
      <c r="V11388" s="3"/>
      <c r="W11388" s="5"/>
      <c r="AE11388" s="7"/>
      <c r="AM11388" s="8"/>
      <c r="AT11388" s="9"/>
      <c r="GM11388" s="12"/>
      <c r="GN11388" s="12"/>
      <c r="GO11388" s="12"/>
      <c r="GP11388" s="12"/>
      <c r="GQ11388" s="12"/>
    </row>
    <row r="11389" spans="9:199" s="1" customFormat="1">
      <c r="I11389" s="3"/>
      <c r="P11389" s="59"/>
      <c r="Q11389" s="59"/>
      <c r="R11389" s="59"/>
      <c r="T11389" s="3"/>
      <c r="U11389" s="5"/>
      <c r="V11389" s="3"/>
      <c r="W11389" s="5"/>
      <c r="AE11389" s="7"/>
      <c r="AM11389" s="8"/>
      <c r="AT11389" s="9"/>
      <c r="GM11389" s="12"/>
      <c r="GN11389" s="12"/>
      <c r="GO11389" s="12"/>
      <c r="GP11389" s="12"/>
      <c r="GQ11389" s="12"/>
    </row>
    <row r="11390" spans="9:199" s="1" customFormat="1">
      <c r="I11390" s="3"/>
      <c r="P11390" s="59"/>
      <c r="Q11390" s="59"/>
      <c r="R11390" s="59"/>
      <c r="T11390" s="3"/>
      <c r="U11390" s="5"/>
      <c r="V11390" s="3"/>
      <c r="W11390" s="5"/>
      <c r="AE11390" s="7"/>
      <c r="AM11390" s="8"/>
      <c r="AT11390" s="9"/>
      <c r="GM11390" s="12"/>
      <c r="GN11390" s="12"/>
      <c r="GO11390" s="12"/>
      <c r="GP11390" s="12"/>
      <c r="GQ11390" s="12"/>
    </row>
    <row r="11391" spans="9:199" s="1" customFormat="1">
      <c r="I11391" s="3"/>
      <c r="P11391" s="59"/>
      <c r="Q11391" s="59"/>
      <c r="R11391" s="59"/>
      <c r="T11391" s="3"/>
      <c r="U11391" s="5"/>
      <c r="V11391" s="3"/>
      <c r="W11391" s="5"/>
      <c r="AE11391" s="7"/>
      <c r="AM11391" s="8"/>
      <c r="AT11391" s="9"/>
      <c r="GM11391" s="12"/>
      <c r="GN11391" s="12"/>
      <c r="GO11391" s="12"/>
      <c r="GP11391" s="12"/>
      <c r="GQ11391" s="12"/>
    </row>
    <row r="11392" spans="9:199" s="1" customFormat="1">
      <c r="I11392" s="3"/>
      <c r="P11392" s="59"/>
      <c r="Q11392" s="59"/>
      <c r="R11392" s="59"/>
      <c r="T11392" s="3"/>
      <c r="U11392" s="5"/>
      <c r="V11392" s="3"/>
      <c r="W11392" s="5"/>
      <c r="AE11392" s="7"/>
      <c r="AM11392" s="8"/>
      <c r="AT11392" s="9"/>
      <c r="GM11392" s="12"/>
      <c r="GN11392" s="12"/>
      <c r="GO11392" s="12"/>
      <c r="GP11392" s="12"/>
      <c r="GQ11392" s="12"/>
    </row>
    <row r="11393" spans="9:199" s="1" customFormat="1">
      <c r="I11393" s="3"/>
      <c r="P11393" s="59"/>
      <c r="Q11393" s="59"/>
      <c r="R11393" s="59"/>
      <c r="T11393" s="3"/>
      <c r="U11393" s="5"/>
      <c r="V11393" s="3"/>
      <c r="W11393" s="5"/>
      <c r="AE11393" s="7"/>
      <c r="AM11393" s="8"/>
      <c r="AT11393" s="9"/>
      <c r="GM11393" s="12"/>
      <c r="GN11393" s="12"/>
      <c r="GO11393" s="12"/>
      <c r="GP11393" s="12"/>
      <c r="GQ11393" s="12"/>
    </row>
    <row r="11394" spans="9:199" s="1" customFormat="1">
      <c r="I11394" s="3"/>
      <c r="P11394" s="59"/>
      <c r="Q11394" s="59"/>
      <c r="R11394" s="59"/>
      <c r="T11394" s="3"/>
      <c r="U11394" s="5"/>
      <c r="V11394" s="3"/>
      <c r="W11394" s="5"/>
      <c r="AE11394" s="7"/>
      <c r="AM11394" s="8"/>
      <c r="AT11394" s="9"/>
      <c r="GM11394" s="12"/>
      <c r="GN11394" s="12"/>
      <c r="GO11394" s="12"/>
      <c r="GP11394" s="12"/>
      <c r="GQ11394" s="12"/>
    </row>
    <row r="11395" spans="9:199" s="1" customFormat="1">
      <c r="I11395" s="3"/>
      <c r="P11395" s="59"/>
      <c r="Q11395" s="59"/>
      <c r="R11395" s="59"/>
      <c r="T11395" s="3"/>
      <c r="U11395" s="5"/>
      <c r="V11395" s="3"/>
      <c r="W11395" s="5"/>
      <c r="AE11395" s="7"/>
      <c r="AM11395" s="8"/>
      <c r="AT11395" s="9"/>
      <c r="GM11395" s="12"/>
      <c r="GN11395" s="12"/>
      <c r="GO11395" s="12"/>
      <c r="GP11395" s="12"/>
      <c r="GQ11395" s="12"/>
    </row>
    <row r="11396" spans="9:199" s="1" customFormat="1">
      <c r="I11396" s="3"/>
      <c r="P11396" s="59"/>
      <c r="Q11396" s="59"/>
      <c r="R11396" s="59"/>
      <c r="T11396" s="3"/>
      <c r="U11396" s="5"/>
      <c r="V11396" s="3"/>
      <c r="W11396" s="5"/>
      <c r="AE11396" s="7"/>
      <c r="AM11396" s="8"/>
      <c r="AT11396" s="9"/>
      <c r="GM11396" s="12"/>
      <c r="GN11396" s="12"/>
      <c r="GO11396" s="12"/>
      <c r="GP11396" s="12"/>
      <c r="GQ11396" s="12"/>
    </row>
    <row r="11397" spans="9:199" s="1" customFormat="1">
      <c r="I11397" s="3"/>
      <c r="P11397" s="59"/>
      <c r="Q11397" s="59"/>
      <c r="R11397" s="59"/>
      <c r="T11397" s="3"/>
      <c r="U11397" s="5"/>
      <c r="V11397" s="3"/>
      <c r="W11397" s="5"/>
      <c r="AE11397" s="7"/>
      <c r="AM11397" s="8"/>
      <c r="AT11397" s="9"/>
      <c r="GM11397" s="12"/>
      <c r="GN11397" s="12"/>
      <c r="GO11397" s="12"/>
      <c r="GP11397" s="12"/>
      <c r="GQ11397" s="12"/>
    </row>
    <row r="11398" spans="9:199" s="1" customFormat="1">
      <c r="I11398" s="3"/>
      <c r="P11398" s="59"/>
      <c r="Q11398" s="59"/>
      <c r="R11398" s="59"/>
      <c r="T11398" s="3"/>
      <c r="U11398" s="5"/>
      <c r="V11398" s="3"/>
      <c r="W11398" s="5"/>
      <c r="AE11398" s="7"/>
      <c r="AM11398" s="8"/>
      <c r="AT11398" s="9"/>
      <c r="GM11398" s="12"/>
      <c r="GN11398" s="12"/>
      <c r="GO11398" s="12"/>
      <c r="GP11398" s="12"/>
      <c r="GQ11398" s="12"/>
    </row>
    <row r="11399" spans="9:199" s="1" customFormat="1">
      <c r="I11399" s="3"/>
      <c r="P11399" s="59"/>
      <c r="Q11399" s="59"/>
      <c r="R11399" s="59"/>
      <c r="T11399" s="3"/>
      <c r="U11399" s="5"/>
      <c r="V11399" s="3"/>
      <c r="W11399" s="5"/>
      <c r="AE11399" s="7"/>
      <c r="AM11399" s="8"/>
      <c r="AT11399" s="9"/>
      <c r="GM11399" s="12"/>
      <c r="GN11399" s="12"/>
      <c r="GO11399" s="12"/>
      <c r="GP11399" s="12"/>
      <c r="GQ11399" s="12"/>
    </row>
    <row r="11400" spans="9:199" s="1" customFormat="1">
      <c r="I11400" s="3"/>
      <c r="P11400" s="59"/>
      <c r="Q11400" s="59"/>
      <c r="R11400" s="59"/>
      <c r="T11400" s="3"/>
      <c r="U11400" s="5"/>
      <c r="V11400" s="3"/>
      <c r="W11400" s="5"/>
      <c r="AE11400" s="7"/>
      <c r="AM11400" s="8"/>
      <c r="AT11400" s="9"/>
      <c r="GM11400" s="12"/>
      <c r="GN11400" s="12"/>
      <c r="GO11400" s="12"/>
      <c r="GP11400" s="12"/>
      <c r="GQ11400" s="12"/>
    </row>
    <row r="11401" spans="9:199" s="1" customFormat="1">
      <c r="I11401" s="3"/>
      <c r="P11401" s="59"/>
      <c r="Q11401" s="59"/>
      <c r="R11401" s="59"/>
      <c r="T11401" s="3"/>
      <c r="U11401" s="5"/>
      <c r="V11401" s="3"/>
      <c r="W11401" s="5"/>
      <c r="AE11401" s="7"/>
      <c r="AM11401" s="8"/>
      <c r="AT11401" s="9"/>
      <c r="GM11401" s="12"/>
      <c r="GN11401" s="12"/>
      <c r="GO11401" s="12"/>
      <c r="GP11401" s="12"/>
      <c r="GQ11401" s="12"/>
    </row>
    <row r="11402" spans="9:199" s="1" customFormat="1">
      <c r="I11402" s="3"/>
      <c r="P11402" s="59"/>
      <c r="Q11402" s="59"/>
      <c r="R11402" s="59"/>
      <c r="T11402" s="3"/>
      <c r="U11402" s="5"/>
      <c r="V11402" s="3"/>
      <c r="W11402" s="5"/>
      <c r="AE11402" s="7"/>
      <c r="AM11402" s="8"/>
      <c r="AT11402" s="9"/>
      <c r="GM11402" s="12"/>
      <c r="GN11402" s="12"/>
      <c r="GO11402" s="12"/>
      <c r="GP11402" s="12"/>
      <c r="GQ11402" s="12"/>
    </row>
    <row r="11403" spans="9:199" s="1" customFormat="1">
      <c r="I11403" s="3"/>
      <c r="P11403" s="59"/>
      <c r="Q11403" s="59"/>
      <c r="R11403" s="59"/>
      <c r="T11403" s="3"/>
      <c r="U11403" s="5"/>
      <c r="V11403" s="3"/>
      <c r="W11403" s="5"/>
      <c r="AE11403" s="7"/>
      <c r="AM11403" s="8"/>
      <c r="AT11403" s="9"/>
      <c r="GM11403" s="12"/>
      <c r="GN11403" s="12"/>
      <c r="GO11403" s="12"/>
      <c r="GP11403" s="12"/>
      <c r="GQ11403" s="12"/>
    </row>
    <row r="11404" spans="9:199" s="1" customFormat="1">
      <c r="I11404" s="3"/>
      <c r="P11404" s="59"/>
      <c r="Q11404" s="59"/>
      <c r="R11404" s="59"/>
      <c r="T11404" s="3"/>
      <c r="U11404" s="5"/>
      <c r="V11404" s="3"/>
      <c r="W11404" s="5"/>
      <c r="AE11404" s="7"/>
      <c r="AM11404" s="8"/>
      <c r="AT11404" s="9"/>
      <c r="GM11404" s="12"/>
      <c r="GN11404" s="12"/>
      <c r="GO11404" s="12"/>
      <c r="GP11404" s="12"/>
      <c r="GQ11404" s="12"/>
    </row>
    <row r="11405" spans="9:199" s="1" customFormat="1">
      <c r="I11405" s="3"/>
      <c r="P11405" s="59"/>
      <c r="Q11405" s="59"/>
      <c r="R11405" s="59"/>
      <c r="T11405" s="3"/>
      <c r="U11405" s="5"/>
      <c r="V11405" s="3"/>
      <c r="W11405" s="5"/>
      <c r="AE11405" s="7"/>
      <c r="AM11405" s="8"/>
      <c r="AT11405" s="9"/>
      <c r="GM11405" s="12"/>
      <c r="GN11405" s="12"/>
      <c r="GO11405" s="12"/>
      <c r="GP11405" s="12"/>
      <c r="GQ11405" s="12"/>
    </row>
    <row r="11406" spans="9:199" s="1" customFormat="1">
      <c r="I11406" s="3"/>
      <c r="P11406" s="59"/>
      <c r="Q11406" s="59"/>
      <c r="R11406" s="59"/>
      <c r="T11406" s="3"/>
      <c r="U11406" s="5"/>
      <c r="V11406" s="3"/>
      <c r="W11406" s="5"/>
      <c r="AE11406" s="7"/>
      <c r="AM11406" s="8"/>
      <c r="AT11406" s="9"/>
      <c r="GM11406" s="12"/>
      <c r="GN11406" s="12"/>
      <c r="GO11406" s="12"/>
      <c r="GP11406" s="12"/>
      <c r="GQ11406" s="12"/>
    </row>
    <row r="11407" spans="9:199" s="1" customFormat="1">
      <c r="I11407" s="3"/>
      <c r="P11407" s="59"/>
      <c r="Q11407" s="59"/>
      <c r="R11407" s="59"/>
      <c r="T11407" s="3"/>
      <c r="U11407" s="5"/>
      <c r="V11407" s="3"/>
      <c r="W11407" s="5"/>
      <c r="AE11407" s="7"/>
      <c r="AM11407" s="8"/>
      <c r="AT11407" s="9"/>
      <c r="GM11407" s="12"/>
      <c r="GN11407" s="12"/>
      <c r="GO11407" s="12"/>
      <c r="GP11407" s="12"/>
      <c r="GQ11407" s="12"/>
    </row>
    <row r="11408" spans="9:199" s="1" customFormat="1">
      <c r="I11408" s="3"/>
      <c r="P11408" s="59"/>
      <c r="Q11408" s="59"/>
      <c r="R11408" s="59"/>
      <c r="T11408" s="3"/>
      <c r="U11408" s="5"/>
      <c r="V11408" s="3"/>
      <c r="W11408" s="5"/>
      <c r="AE11408" s="7"/>
      <c r="AM11408" s="8"/>
      <c r="AT11408" s="9"/>
      <c r="GM11408" s="12"/>
      <c r="GN11408" s="12"/>
      <c r="GO11408" s="12"/>
      <c r="GP11408" s="12"/>
      <c r="GQ11408" s="12"/>
    </row>
    <row r="11409" spans="9:199" s="1" customFormat="1">
      <c r="I11409" s="3"/>
      <c r="P11409" s="59"/>
      <c r="Q11409" s="59"/>
      <c r="R11409" s="59"/>
      <c r="T11409" s="3"/>
      <c r="U11409" s="5"/>
      <c r="V11409" s="3"/>
      <c r="W11409" s="5"/>
      <c r="AE11409" s="7"/>
      <c r="AM11409" s="8"/>
      <c r="AT11409" s="9"/>
      <c r="GM11409" s="12"/>
      <c r="GN11409" s="12"/>
      <c r="GO11409" s="12"/>
      <c r="GP11409" s="12"/>
      <c r="GQ11409" s="12"/>
    </row>
    <row r="11410" spans="9:199" s="1" customFormat="1">
      <c r="I11410" s="3"/>
      <c r="P11410" s="59"/>
      <c r="Q11410" s="59"/>
      <c r="R11410" s="59"/>
      <c r="T11410" s="3"/>
      <c r="U11410" s="5"/>
      <c r="V11410" s="3"/>
      <c r="W11410" s="5"/>
      <c r="AE11410" s="7"/>
      <c r="AM11410" s="8"/>
      <c r="AT11410" s="9"/>
      <c r="GM11410" s="12"/>
      <c r="GN11410" s="12"/>
      <c r="GO11410" s="12"/>
      <c r="GP11410" s="12"/>
      <c r="GQ11410" s="12"/>
    </row>
    <row r="11411" spans="9:199" s="1" customFormat="1">
      <c r="I11411" s="3"/>
      <c r="P11411" s="59"/>
      <c r="Q11411" s="59"/>
      <c r="R11411" s="59"/>
      <c r="T11411" s="3"/>
      <c r="U11411" s="5"/>
      <c r="V11411" s="3"/>
      <c r="W11411" s="5"/>
      <c r="AE11411" s="7"/>
      <c r="AM11411" s="8"/>
      <c r="AT11411" s="9"/>
      <c r="GM11411" s="12"/>
      <c r="GN11411" s="12"/>
      <c r="GO11411" s="12"/>
      <c r="GP11411" s="12"/>
      <c r="GQ11411" s="12"/>
    </row>
    <row r="11412" spans="9:199" s="1" customFormat="1">
      <c r="I11412" s="3"/>
      <c r="P11412" s="59"/>
      <c r="Q11412" s="59"/>
      <c r="R11412" s="59"/>
      <c r="T11412" s="3"/>
      <c r="U11412" s="5"/>
      <c r="V11412" s="3"/>
      <c r="W11412" s="5"/>
      <c r="AE11412" s="7"/>
      <c r="AM11412" s="8"/>
      <c r="AT11412" s="9"/>
      <c r="GM11412" s="12"/>
      <c r="GN11412" s="12"/>
      <c r="GO11412" s="12"/>
      <c r="GP11412" s="12"/>
      <c r="GQ11412" s="12"/>
    </row>
    <row r="11413" spans="9:199" s="1" customFormat="1">
      <c r="I11413" s="3"/>
      <c r="P11413" s="59"/>
      <c r="Q11413" s="59"/>
      <c r="R11413" s="59"/>
      <c r="T11413" s="3"/>
      <c r="U11413" s="5"/>
      <c r="V11413" s="3"/>
      <c r="W11413" s="5"/>
      <c r="AE11413" s="7"/>
      <c r="AM11413" s="8"/>
      <c r="AT11413" s="9"/>
      <c r="GM11413" s="12"/>
      <c r="GN11413" s="12"/>
      <c r="GO11413" s="12"/>
      <c r="GP11413" s="12"/>
      <c r="GQ11413" s="12"/>
    </row>
    <row r="11414" spans="9:199" s="1" customFormat="1">
      <c r="I11414" s="3"/>
      <c r="P11414" s="59"/>
      <c r="Q11414" s="59"/>
      <c r="R11414" s="59"/>
      <c r="T11414" s="3"/>
      <c r="U11414" s="5"/>
      <c r="V11414" s="3"/>
      <c r="W11414" s="5"/>
      <c r="AE11414" s="7"/>
      <c r="AM11414" s="8"/>
      <c r="AT11414" s="9"/>
      <c r="GM11414" s="12"/>
      <c r="GN11414" s="12"/>
      <c r="GO11414" s="12"/>
      <c r="GP11414" s="12"/>
      <c r="GQ11414" s="12"/>
    </row>
    <row r="11415" spans="9:199" s="1" customFormat="1">
      <c r="I11415" s="3"/>
      <c r="P11415" s="59"/>
      <c r="Q11415" s="59"/>
      <c r="R11415" s="59"/>
      <c r="T11415" s="3"/>
      <c r="U11415" s="5"/>
      <c r="V11415" s="3"/>
      <c r="W11415" s="5"/>
      <c r="AE11415" s="7"/>
      <c r="AM11415" s="8"/>
      <c r="AT11415" s="9"/>
      <c r="GM11415" s="12"/>
      <c r="GN11415" s="12"/>
      <c r="GO11415" s="12"/>
      <c r="GP11415" s="12"/>
      <c r="GQ11415" s="12"/>
    </row>
    <row r="11416" spans="9:199" s="1" customFormat="1">
      <c r="I11416" s="3"/>
      <c r="P11416" s="59"/>
      <c r="Q11416" s="59"/>
      <c r="R11416" s="59"/>
      <c r="T11416" s="3"/>
      <c r="U11416" s="5"/>
      <c r="V11416" s="3"/>
      <c r="W11416" s="5"/>
      <c r="AE11416" s="7"/>
      <c r="AM11416" s="8"/>
      <c r="AT11416" s="9"/>
      <c r="GM11416" s="12"/>
      <c r="GN11416" s="12"/>
      <c r="GO11416" s="12"/>
      <c r="GP11416" s="12"/>
      <c r="GQ11416" s="12"/>
    </row>
    <row r="11417" spans="9:199" s="1" customFormat="1">
      <c r="I11417" s="3"/>
      <c r="P11417" s="59"/>
      <c r="Q11417" s="59"/>
      <c r="R11417" s="59"/>
      <c r="T11417" s="3"/>
      <c r="U11417" s="5"/>
      <c r="V11417" s="3"/>
      <c r="W11417" s="5"/>
      <c r="AE11417" s="7"/>
      <c r="AM11417" s="8"/>
      <c r="AT11417" s="9"/>
      <c r="GM11417" s="12"/>
      <c r="GN11417" s="12"/>
      <c r="GO11417" s="12"/>
      <c r="GP11417" s="12"/>
      <c r="GQ11417" s="12"/>
    </row>
    <row r="11418" spans="9:199" s="1" customFormat="1">
      <c r="I11418" s="3"/>
      <c r="P11418" s="59"/>
      <c r="Q11418" s="59"/>
      <c r="R11418" s="59"/>
      <c r="T11418" s="3"/>
      <c r="U11418" s="5"/>
      <c r="V11418" s="3"/>
      <c r="W11418" s="5"/>
      <c r="AE11418" s="7"/>
      <c r="AM11418" s="8"/>
      <c r="AT11418" s="9"/>
      <c r="GM11418" s="12"/>
      <c r="GN11418" s="12"/>
      <c r="GO11418" s="12"/>
      <c r="GP11418" s="12"/>
      <c r="GQ11418" s="12"/>
    </row>
    <row r="11419" spans="9:199" s="1" customFormat="1">
      <c r="I11419" s="3"/>
      <c r="P11419" s="59"/>
      <c r="Q11419" s="59"/>
      <c r="R11419" s="59"/>
      <c r="T11419" s="3"/>
      <c r="U11419" s="5"/>
      <c r="V11419" s="3"/>
      <c r="W11419" s="5"/>
      <c r="AE11419" s="7"/>
      <c r="AM11419" s="8"/>
      <c r="AT11419" s="9"/>
      <c r="GM11419" s="12"/>
      <c r="GN11419" s="12"/>
      <c r="GO11419" s="12"/>
      <c r="GP11419" s="12"/>
      <c r="GQ11419" s="12"/>
    </row>
    <row r="11420" spans="9:199" s="1" customFormat="1">
      <c r="I11420" s="3"/>
      <c r="P11420" s="59"/>
      <c r="Q11420" s="59"/>
      <c r="R11420" s="59"/>
      <c r="T11420" s="3"/>
      <c r="U11420" s="5"/>
      <c r="V11420" s="3"/>
      <c r="W11420" s="5"/>
      <c r="AE11420" s="7"/>
      <c r="AM11420" s="8"/>
      <c r="AT11420" s="9"/>
      <c r="GM11420" s="12"/>
      <c r="GN11420" s="12"/>
      <c r="GO11420" s="12"/>
      <c r="GP11420" s="12"/>
      <c r="GQ11420" s="12"/>
    </row>
    <row r="11421" spans="9:199" s="1" customFormat="1">
      <c r="I11421" s="3"/>
      <c r="P11421" s="59"/>
      <c r="Q11421" s="59"/>
      <c r="R11421" s="59"/>
      <c r="T11421" s="3"/>
      <c r="U11421" s="5"/>
      <c r="V11421" s="3"/>
      <c r="W11421" s="5"/>
      <c r="AE11421" s="7"/>
      <c r="AM11421" s="8"/>
      <c r="AT11421" s="9"/>
      <c r="GM11421" s="12"/>
      <c r="GN11421" s="12"/>
      <c r="GO11421" s="12"/>
      <c r="GP11421" s="12"/>
      <c r="GQ11421" s="12"/>
    </row>
    <row r="11422" spans="9:199" s="1" customFormat="1">
      <c r="I11422" s="3"/>
      <c r="P11422" s="59"/>
      <c r="Q11422" s="59"/>
      <c r="R11422" s="59"/>
      <c r="T11422" s="3"/>
      <c r="U11422" s="5"/>
      <c r="V11422" s="3"/>
      <c r="W11422" s="5"/>
      <c r="AE11422" s="7"/>
      <c r="AM11422" s="8"/>
      <c r="AT11422" s="9"/>
      <c r="GM11422" s="12"/>
      <c r="GN11422" s="12"/>
      <c r="GO11422" s="12"/>
      <c r="GP11422" s="12"/>
      <c r="GQ11422" s="12"/>
    </row>
    <row r="11423" spans="9:199" s="1" customFormat="1">
      <c r="I11423" s="3"/>
      <c r="P11423" s="59"/>
      <c r="Q11423" s="59"/>
      <c r="R11423" s="59"/>
      <c r="T11423" s="3"/>
      <c r="U11423" s="5"/>
      <c r="V11423" s="3"/>
      <c r="W11423" s="5"/>
      <c r="AE11423" s="7"/>
      <c r="AM11423" s="8"/>
      <c r="AT11423" s="9"/>
      <c r="GM11423" s="12"/>
      <c r="GN11423" s="12"/>
      <c r="GO11423" s="12"/>
      <c r="GP11423" s="12"/>
      <c r="GQ11423" s="12"/>
    </row>
    <row r="11424" spans="9:199" s="1" customFormat="1">
      <c r="I11424" s="3"/>
      <c r="P11424" s="59"/>
      <c r="Q11424" s="59"/>
      <c r="R11424" s="59"/>
      <c r="T11424" s="3"/>
      <c r="U11424" s="5"/>
      <c r="V11424" s="3"/>
      <c r="W11424" s="5"/>
      <c r="AE11424" s="7"/>
      <c r="AM11424" s="8"/>
      <c r="AT11424" s="9"/>
      <c r="GM11424" s="12"/>
      <c r="GN11424" s="12"/>
      <c r="GO11424" s="12"/>
      <c r="GP11424" s="12"/>
      <c r="GQ11424" s="12"/>
    </row>
    <row r="11425" spans="9:199" s="1" customFormat="1">
      <c r="I11425" s="3"/>
      <c r="P11425" s="59"/>
      <c r="Q11425" s="59"/>
      <c r="R11425" s="59"/>
      <c r="T11425" s="3"/>
      <c r="U11425" s="5"/>
      <c r="V11425" s="3"/>
      <c r="W11425" s="5"/>
      <c r="AE11425" s="7"/>
      <c r="AM11425" s="8"/>
      <c r="AT11425" s="9"/>
      <c r="GM11425" s="12"/>
      <c r="GN11425" s="12"/>
      <c r="GO11425" s="12"/>
      <c r="GP11425" s="12"/>
      <c r="GQ11425" s="12"/>
    </row>
    <row r="11426" spans="9:199" s="1" customFormat="1">
      <c r="I11426" s="3"/>
      <c r="P11426" s="59"/>
      <c r="Q11426" s="59"/>
      <c r="R11426" s="59"/>
      <c r="T11426" s="3"/>
      <c r="U11426" s="5"/>
      <c r="V11426" s="3"/>
      <c r="W11426" s="5"/>
      <c r="AE11426" s="7"/>
      <c r="AM11426" s="8"/>
      <c r="AT11426" s="9"/>
      <c r="GM11426" s="12"/>
      <c r="GN11426" s="12"/>
      <c r="GO11426" s="12"/>
      <c r="GP11426" s="12"/>
      <c r="GQ11426" s="12"/>
    </row>
    <row r="11427" spans="9:199" s="1" customFormat="1">
      <c r="I11427" s="3"/>
      <c r="P11427" s="59"/>
      <c r="Q11427" s="59"/>
      <c r="R11427" s="59"/>
      <c r="T11427" s="3"/>
      <c r="U11427" s="5"/>
      <c r="V11427" s="3"/>
      <c r="W11427" s="5"/>
      <c r="AE11427" s="7"/>
      <c r="AM11427" s="8"/>
      <c r="AT11427" s="9"/>
      <c r="GM11427" s="12"/>
      <c r="GN11427" s="12"/>
      <c r="GO11427" s="12"/>
      <c r="GP11427" s="12"/>
      <c r="GQ11427" s="12"/>
    </row>
    <row r="11428" spans="9:199" s="1" customFormat="1">
      <c r="I11428" s="3"/>
      <c r="P11428" s="59"/>
      <c r="Q11428" s="59"/>
      <c r="R11428" s="59"/>
      <c r="T11428" s="3"/>
      <c r="U11428" s="5"/>
      <c r="V11428" s="3"/>
      <c r="W11428" s="5"/>
      <c r="AE11428" s="7"/>
      <c r="AM11428" s="8"/>
      <c r="AT11428" s="9"/>
      <c r="GM11428" s="12"/>
      <c r="GN11428" s="12"/>
      <c r="GO11428" s="12"/>
      <c r="GP11428" s="12"/>
      <c r="GQ11428" s="12"/>
    </row>
    <row r="11429" spans="9:199" s="1" customFormat="1">
      <c r="I11429" s="3"/>
      <c r="P11429" s="59"/>
      <c r="Q11429" s="59"/>
      <c r="R11429" s="59"/>
      <c r="T11429" s="3"/>
      <c r="U11429" s="5"/>
      <c r="V11429" s="3"/>
      <c r="W11429" s="5"/>
      <c r="AE11429" s="7"/>
      <c r="AM11429" s="8"/>
      <c r="AT11429" s="9"/>
      <c r="GM11429" s="12"/>
      <c r="GN11429" s="12"/>
      <c r="GO11429" s="12"/>
      <c r="GP11429" s="12"/>
      <c r="GQ11429" s="12"/>
    </row>
    <row r="11430" spans="9:199" s="1" customFormat="1">
      <c r="I11430" s="3"/>
      <c r="P11430" s="59"/>
      <c r="Q11430" s="59"/>
      <c r="R11430" s="59"/>
      <c r="T11430" s="3"/>
      <c r="U11430" s="5"/>
      <c r="V11430" s="3"/>
      <c r="W11430" s="5"/>
      <c r="AE11430" s="7"/>
      <c r="AM11430" s="8"/>
      <c r="AT11430" s="9"/>
      <c r="GM11430" s="12"/>
      <c r="GN11430" s="12"/>
      <c r="GO11430" s="12"/>
      <c r="GP11430" s="12"/>
      <c r="GQ11430" s="12"/>
    </row>
    <row r="11431" spans="9:199" s="1" customFormat="1">
      <c r="I11431" s="3"/>
      <c r="P11431" s="59"/>
      <c r="Q11431" s="59"/>
      <c r="R11431" s="59"/>
      <c r="T11431" s="3"/>
      <c r="U11431" s="5"/>
      <c r="V11431" s="3"/>
      <c r="W11431" s="5"/>
      <c r="AE11431" s="7"/>
      <c r="AM11431" s="8"/>
      <c r="AT11431" s="9"/>
      <c r="GM11431" s="12"/>
      <c r="GN11431" s="12"/>
      <c r="GO11431" s="12"/>
      <c r="GP11431" s="12"/>
      <c r="GQ11431" s="12"/>
    </row>
    <row r="11432" spans="9:199" s="1" customFormat="1">
      <c r="I11432" s="3"/>
      <c r="P11432" s="59"/>
      <c r="Q11432" s="59"/>
      <c r="R11432" s="59"/>
      <c r="T11432" s="3"/>
      <c r="U11432" s="5"/>
      <c r="V11432" s="3"/>
      <c r="W11432" s="5"/>
      <c r="AE11432" s="7"/>
      <c r="AM11432" s="8"/>
      <c r="AT11432" s="9"/>
      <c r="GM11432" s="12"/>
      <c r="GN11432" s="12"/>
      <c r="GO11432" s="12"/>
      <c r="GP11432" s="12"/>
      <c r="GQ11432" s="12"/>
    </row>
    <row r="11433" spans="9:199" s="1" customFormat="1">
      <c r="I11433" s="3"/>
      <c r="P11433" s="59"/>
      <c r="Q11433" s="59"/>
      <c r="R11433" s="59"/>
      <c r="T11433" s="3"/>
      <c r="U11433" s="5"/>
      <c r="V11433" s="3"/>
      <c r="W11433" s="5"/>
      <c r="AE11433" s="7"/>
      <c r="AM11433" s="8"/>
      <c r="AT11433" s="9"/>
      <c r="GM11433" s="12"/>
      <c r="GN11433" s="12"/>
      <c r="GO11433" s="12"/>
      <c r="GP11433" s="12"/>
      <c r="GQ11433" s="12"/>
    </row>
    <row r="11434" spans="9:199" s="1" customFormat="1">
      <c r="I11434" s="3"/>
      <c r="P11434" s="59"/>
      <c r="Q11434" s="59"/>
      <c r="R11434" s="59"/>
      <c r="T11434" s="3"/>
      <c r="U11434" s="5"/>
      <c r="V11434" s="3"/>
      <c r="W11434" s="5"/>
      <c r="AE11434" s="7"/>
      <c r="AM11434" s="8"/>
      <c r="AT11434" s="9"/>
      <c r="GM11434" s="12"/>
      <c r="GN11434" s="12"/>
      <c r="GO11434" s="12"/>
      <c r="GP11434" s="12"/>
      <c r="GQ11434" s="12"/>
    </row>
    <row r="11435" spans="9:199" s="1" customFormat="1">
      <c r="I11435" s="3"/>
      <c r="P11435" s="59"/>
      <c r="Q11435" s="59"/>
      <c r="R11435" s="59"/>
      <c r="T11435" s="3"/>
      <c r="U11435" s="5"/>
      <c r="V11435" s="3"/>
      <c r="W11435" s="5"/>
      <c r="AE11435" s="7"/>
      <c r="AM11435" s="8"/>
      <c r="AT11435" s="9"/>
      <c r="GM11435" s="12"/>
      <c r="GN11435" s="12"/>
      <c r="GO11435" s="12"/>
      <c r="GP11435" s="12"/>
      <c r="GQ11435" s="12"/>
    </row>
    <row r="11436" spans="9:199" s="1" customFormat="1">
      <c r="I11436" s="3"/>
      <c r="P11436" s="59"/>
      <c r="Q11436" s="59"/>
      <c r="R11436" s="59"/>
      <c r="T11436" s="3"/>
      <c r="U11436" s="5"/>
      <c r="V11436" s="3"/>
      <c r="W11436" s="5"/>
      <c r="AE11436" s="7"/>
      <c r="AM11436" s="8"/>
      <c r="AT11436" s="9"/>
      <c r="GM11436" s="12"/>
      <c r="GN11436" s="12"/>
      <c r="GO11436" s="12"/>
      <c r="GP11436" s="12"/>
      <c r="GQ11436" s="12"/>
    </row>
    <row r="11437" spans="9:199" s="1" customFormat="1">
      <c r="I11437" s="3"/>
      <c r="P11437" s="59"/>
      <c r="Q11437" s="59"/>
      <c r="R11437" s="59"/>
      <c r="T11437" s="3"/>
      <c r="U11437" s="5"/>
      <c r="V11437" s="3"/>
      <c r="W11437" s="5"/>
      <c r="AE11437" s="7"/>
      <c r="AM11437" s="8"/>
      <c r="AT11437" s="9"/>
      <c r="GM11437" s="12"/>
      <c r="GN11437" s="12"/>
      <c r="GO11437" s="12"/>
      <c r="GP11437" s="12"/>
      <c r="GQ11437" s="12"/>
    </row>
    <row r="11438" spans="9:199" s="1" customFormat="1">
      <c r="I11438" s="3"/>
      <c r="P11438" s="59"/>
      <c r="Q11438" s="59"/>
      <c r="R11438" s="59"/>
      <c r="T11438" s="3"/>
      <c r="U11438" s="5"/>
      <c r="V11438" s="3"/>
      <c r="W11438" s="5"/>
      <c r="AE11438" s="7"/>
      <c r="AM11438" s="8"/>
      <c r="AT11438" s="9"/>
      <c r="GM11438" s="12"/>
      <c r="GN11438" s="12"/>
      <c r="GO11438" s="12"/>
      <c r="GP11438" s="12"/>
      <c r="GQ11438" s="12"/>
    </row>
    <row r="11439" spans="9:199" s="1" customFormat="1">
      <c r="I11439" s="3"/>
      <c r="P11439" s="59"/>
      <c r="Q11439" s="59"/>
      <c r="R11439" s="59"/>
      <c r="T11439" s="3"/>
      <c r="U11439" s="5"/>
      <c r="V11439" s="3"/>
      <c r="W11439" s="5"/>
      <c r="AE11439" s="7"/>
      <c r="AM11439" s="8"/>
      <c r="AT11439" s="9"/>
      <c r="GM11439" s="12"/>
      <c r="GN11439" s="12"/>
      <c r="GO11439" s="12"/>
      <c r="GP11439" s="12"/>
      <c r="GQ11439" s="12"/>
    </row>
    <row r="11440" spans="9:199" s="1" customFormat="1">
      <c r="I11440" s="3"/>
      <c r="P11440" s="59"/>
      <c r="Q11440" s="59"/>
      <c r="R11440" s="59"/>
      <c r="T11440" s="3"/>
      <c r="U11440" s="5"/>
      <c r="V11440" s="3"/>
      <c r="W11440" s="5"/>
      <c r="AE11440" s="7"/>
      <c r="AM11440" s="8"/>
      <c r="AT11440" s="9"/>
      <c r="GM11440" s="12"/>
      <c r="GN11440" s="12"/>
      <c r="GO11440" s="12"/>
      <c r="GP11440" s="12"/>
      <c r="GQ11440" s="12"/>
    </row>
    <row r="11441" spans="9:199" s="1" customFormat="1">
      <c r="I11441" s="3"/>
      <c r="P11441" s="59"/>
      <c r="Q11441" s="59"/>
      <c r="R11441" s="59"/>
      <c r="T11441" s="3"/>
      <c r="U11441" s="5"/>
      <c r="V11441" s="3"/>
      <c r="W11441" s="5"/>
      <c r="AE11441" s="7"/>
      <c r="AM11441" s="8"/>
      <c r="AT11441" s="9"/>
      <c r="GM11441" s="12"/>
      <c r="GN11441" s="12"/>
      <c r="GO11441" s="12"/>
      <c r="GP11441" s="12"/>
      <c r="GQ11441" s="12"/>
    </row>
    <row r="11442" spans="9:199" s="1" customFormat="1">
      <c r="I11442" s="3"/>
      <c r="P11442" s="59"/>
      <c r="Q11442" s="59"/>
      <c r="R11442" s="59"/>
      <c r="T11442" s="3"/>
      <c r="U11442" s="5"/>
      <c r="V11442" s="3"/>
      <c r="W11442" s="5"/>
      <c r="AE11442" s="7"/>
      <c r="AM11442" s="8"/>
      <c r="AT11442" s="9"/>
      <c r="GM11442" s="12"/>
      <c r="GN11442" s="12"/>
      <c r="GO11442" s="12"/>
      <c r="GP11442" s="12"/>
      <c r="GQ11442" s="12"/>
    </row>
    <row r="11443" spans="9:199" s="1" customFormat="1">
      <c r="I11443" s="3"/>
      <c r="P11443" s="59"/>
      <c r="Q11443" s="59"/>
      <c r="R11443" s="59"/>
      <c r="T11443" s="3"/>
      <c r="U11443" s="5"/>
      <c r="V11443" s="3"/>
      <c r="W11443" s="5"/>
      <c r="AE11443" s="7"/>
      <c r="AM11443" s="8"/>
      <c r="AT11443" s="9"/>
      <c r="GM11443" s="12"/>
      <c r="GN11443" s="12"/>
      <c r="GO11443" s="12"/>
      <c r="GP11443" s="12"/>
      <c r="GQ11443" s="12"/>
    </row>
    <row r="11444" spans="9:199" s="1" customFormat="1">
      <c r="I11444" s="3"/>
      <c r="P11444" s="59"/>
      <c r="Q11444" s="59"/>
      <c r="R11444" s="59"/>
      <c r="T11444" s="3"/>
      <c r="U11444" s="5"/>
      <c r="V11444" s="3"/>
      <c r="W11444" s="5"/>
      <c r="AE11444" s="7"/>
      <c r="AM11444" s="8"/>
      <c r="AT11444" s="9"/>
      <c r="GM11444" s="12"/>
      <c r="GN11444" s="12"/>
      <c r="GO11444" s="12"/>
      <c r="GP11444" s="12"/>
      <c r="GQ11444" s="12"/>
    </row>
    <row r="11445" spans="9:199" s="1" customFormat="1">
      <c r="I11445" s="3"/>
      <c r="P11445" s="59"/>
      <c r="Q11445" s="59"/>
      <c r="R11445" s="59"/>
      <c r="T11445" s="3"/>
      <c r="U11445" s="5"/>
      <c r="V11445" s="3"/>
      <c r="W11445" s="5"/>
      <c r="AE11445" s="7"/>
      <c r="AM11445" s="8"/>
      <c r="AT11445" s="9"/>
      <c r="GM11445" s="12"/>
      <c r="GN11445" s="12"/>
      <c r="GO11445" s="12"/>
      <c r="GP11445" s="12"/>
      <c r="GQ11445" s="12"/>
    </row>
    <row r="11446" spans="9:199" s="1" customFormat="1">
      <c r="I11446" s="3"/>
      <c r="P11446" s="59"/>
      <c r="Q11446" s="59"/>
      <c r="R11446" s="59"/>
      <c r="T11446" s="3"/>
      <c r="U11446" s="5"/>
      <c r="V11446" s="3"/>
      <c r="W11446" s="5"/>
      <c r="AE11446" s="7"/>
      <c r="AM11446" s="8"/>
      <c r="AT11446" s="9"/>
      <c r="GM11446" s="12"/>
      <c r="GN11446" s="12"/>
      <c r="GO11446" s="12"/>
      <c r="GP11446" s="12"/>
      <c r="GQ11446" s="12"/>
    </row>
    <row r="11447" spans="9:199" s="1" customFormat="1">
      <c r="I11447" s="3"/>
      <c r="P11447" s="59"/>
      <c r="Q11447" s="59"/>
      <c r="R11447" s="59"/>
      <c r="T11447" s="3"/>
      <c r="U11447" s="5"/>
      <c r="V11447" s="3"/>
      <c r="W11447" s="5"/>
      <c r="AE11447" s="7"/>
      <c r="AM11447" s="8"/>
      <c r="AT11447" s="9"/>
      <c r="GM11447" s="12"/>
      <c r="GN11447" s="12"/>
      <c r="GO11447" s="12"/>
      <c r="GP11447" s="12"/>
      <c r="GQ11447" s="12"/>
    </row>
    <row r="11448" spans="9:199" s="1" customFormat="1">
      <c r="I11448" s="3"/>
      <c r="P11448" s="59"/>
      <c r="Q11448" s="59"/>
      <c r="R11448" s="59"/>
      <c r="T11448" s="3"/>
      <c r="U11448" s="5"/>
      <c r="V11448" s="3"/>
      <c r="W11448" s="5"/>
      <c r="AE11448" s="7"/>
      <c r="AM11448" s="8"/>
      <c r="AT11448" s="9"/>
      <c r="GM11448" s="12"/>
      <c r="GN11448" s="12"/>
      <c r="GO11448" s="12"/>
      <c r="GP11448" s="12"/>
      <c r="GQ11448" s="12"/>
    </row>
    <row r="11449" spans="9:199" s="1" customFormat="1">
      <c r="I11449" s="3"/>
      <c r="P11449" s="59"/>
      <c r="Q11449" s="59"/>
      <c r="R11449" s="59"/>
      <c r="T11449" s="3"/>
      <c r="U11449" s="5"/>
      <c r="V11449" s="3"/>
      <c r="W11449" s="5"/>
      <c r="AE11449" s="7"/>
      <c r="AM11449" s="8"/>
      <c r="AT11449" s="9"/>
      <c r="GM11449" s="12"/>
      <c r="GN11449" s="12"/>
      <c r="GO11449" s="12"/>
      <c r="GP11449" s="12"/>
      <c r="GQ11449" s="12"/>
    </row>
    <row r="11450" spans="9:199" s="1" customFormat="1">
      <c r="I11450" s="3"/>
      <c r="P11450" s="59"/>
      <c r="Q11450" s="59"/>
      <c r="R11450" s="59"/>
      <c r="T11450" s="3"/>
      <c r="U11450" s="5"/>
      <c r="V11450" s="3"/>
      <c r="W11450" s="5"/>
      <c r="AE11450" s="7"/>
      <c r="AM11450" s="8"/>
      <c r="AT11450" s="9"/>
      <c r="GM11450" s="12"/>
      <c r="GN11450" s="12"/>
      <c r="GO11450" s="12"/>
      <c r="GP11450" s="12"/>
      <c r="GQ11450" s="12"/>
    </row>
    <row r="11451" spans="9:199" s="1" customFormat="1">
      <c r="I11451" s="3"/>
      <c r="P11451" s="59"/>
      <c r="Q11451" s="59"/>
      <c r="R11451" s="59"/>
      <c r="T11451" s="3"/>
      <c r="U11451" s="5"/>
      <c r="V11451" s="3"/>
      <c r="W11451" s="5"/>
      <c r="AE11451" s="7"/>
      <c r="AM11451" s="8"/>
      <c r="AT11451" s="9"/>
      <c r="GM11451" s="12"/>
      <c r="GN11451" s="12"/>
      <c r="GO11451" s="12"/>
      <c r="GP11451" s="12"/>
      <c r="GQ11451" s="12"/>
    </row>
    <row r="11452" spans="9:199" s="1" customFormat="1">
      <c r="I11452" s="3"/>
      <c r="P11452" s="59"/>
      <c r="Q11452" s="59"/>
      <c r="R11452" s="59"/>
      <c r="T11452" s="3"/>
      <c r="U11452" s="5"/>
      <c r="V11452" s="3"/>
      <c r="W11452" s="5"/>
      <c r="AE11452" s="7"/>
      <c r="AM11452" s="8"/>
      <c r="AT11452" s="9"/>
      <c r="GM11452" s="12"/>
      <c r="GN11452" s="12"/>
      <c r="GO11452" s="12"/>
      <c r="GP11452" s="12"/>
      <c r="GQ11452" s="12"/>
    </row>
    <row r="11453" spans="9:199" s="1" customFormat="1">
      <c r="I11453" s="3"/>
      <c r="P11453" s="59"/>
      <c r="Q11453" s="59"/>
      <c r="R11453" s="59"/>
      <c r="T11453" s="3"/>
      <c r="U11453" s="5"/>
      <c r="V11453" s="3"/>
      <c r="W11453" s="5"/>
      <c r="AE11453" s="7"/>
      <c r="AM11453" s="8"/>
      <c r="AT11453" s="9"/>
      <c r="GM11453" s="12"/>
      <c r="GN11453" s="12"/>
      <c r="GO11453" s="12"/>
      <c r="GP11453" s="12"/>
      <c r="GQ11453" s="12"/>
    </row>
    <row r="11454" spans="9:199" s="1" customFormat="1">
      <c r="I11454" s="3"/>
      <c r="P11454" s="59"/>
      <c r="Q11454" s="59"/>
      <c r="R11454" s="59"/>
      <c r="T11454" s="3"/>
      <c r="U11454" s="5"/>
      <c r="V11454" s="3"/>
      <c r="W11454" s="5"/>
      <c r="AE11454" s="7"/>
      <c r="AM11454" s="8"/>
      <c r="AT11454" s="9"/>
      <c r="GM11454" s="12"/>
      <c r="GN11454" s="12"/>
      <c r="GO11454" s="12"/>
      <c r="GP11454" s="12"/>
      <c r="GQ11454" s="12"/>
    </row>
    <row r="11455" spans="9:199" s="1" customFormat="1">
      <c r="I11455" s="3"/>
      <c r="P11455" s="59"/>
      <c r="Q11455" s="59"/>
      <c r="R11455" s="59"/>
      <c r="T11455" s="3"/>
      <c r="U11455" s="5"/>
      <c r="V11455" s="3"/>
      <c r="W11455" s="5"/>
      <c r="AE11455" s="7"/>
      <c r="AM11455" s="8"/>
      <c r="AT11455" s="9"/>
      <c r="GM11455" s="12"/>
      <c r="GN11455" s="12"/>
      <c r="GO11455" s="12"/>
      <c r="GP11455" s="12"/>
      <c r="GQ11455" s="12"/>
    </row>
    <row r="11456" spans="9:199" s="1" customFormat="1">
      <c r="I11456" s="3"/>
      <c r="P11456" s="59"/>
      <c r="Q11456" s="59"/>
      <c r="R11456" s="59"/>
      <c r="T11456" s="3"/>
      <c r="U11456" s="5"/>
      <c r="V11456" s="3"/>
      <c r="W11456" s="5"/>
      <c r="AE11456" s="7"/>
      <c r="AM11456" s="8"/>
      <c r="AT11456" s="9"/>
      <c r="GM11456" s="12"/>
      <c r="GN11456" s="12"/>
      <c r="GO11456" s="12"/>
      <c r="GP11456" s="12"/>
      <c r="GQ11456" s="12"/>
    </row>
    <row r="11457" spans="9:199" s="1" customFormat="1">
      <c r="I11457" s="3"/>
      <c r="P11457" s="59"/>
      <c r="Q11457" s="59"/>
      <c r="R11457" s="59"/>
      <c r="T11457" s="3"/>
      <c r="U11457" s="5"/>
      <c r="V11457" s="3"/>
      <c r="W11457" s="5"/>
      <c r="AE11457" s="7"/>
      <c r="AM11457" s="8"/>
      <c r="AT11457" s="9"/>
      <c r="GM11457" s="12"/>
      <c r="GN11457" s="12"/>
      <c r="GO11457" s="12"/>
      <c r="GP11457" s="12"/>
      <c r="GQ11457" s="12"/>
    </row>
    <row r="11458" spans="9:199" s="1" customFormat="1">
      <c r="I11458" s="3"/>
      <c r="P11458" s="59"/>
      <c r="Q11458" s="59"/>
      <c r="R11458" s="59"/>
      <c r="T11458" s="3"/>
      <c r="U11458" s="5"/>
      <c r="V11458" s="3"/>
      <c r="W11458" s="5"/>
      <c r="AE11458" s="7"/>
      <c r="AM11458" s="8"/>
      <c r="AT11458" s="9"/>
      <c r="GM11458" s="12"/>
      <c r="GN11458" s="12"/>
      <c r="GO11458" s="12"/>
      <c r="GP11458" s="12"/>
      <c r="GQ11458" s="12"/>
    </row>
    <row r="11459" spans="9:199" s="1" customFormat="1">
      <c r="I11459" s="3"/>
      <c r="P11459" s="59"/>
      <c r="Q11459" s="59"/>
      <c r="R11459" s="59"/>
      <c r="T11459" s="3"/>
      <c r="U11459" s="5"/>
      <c r="V11459" s="3"/>
      <c r="W11459" s="5"/>
      <c r="AE11459" s="7"/>
      <c r="AM11459" s="8"/>
      <c r="AT11459" s="9"/>
      <c r="GM11459" s="12"/>
      <c r="GN11459" s="12"/>
      <c r="GO11459" s="12"/>
      <c r="GP11459" s="12"/>
      <c r="GQ11459" s="12"/>
    </row>
    <row r="11460" spans="9:199" s="1" customFormat="1">
      <c r="I11460" s="3"/>
      <c r="P11460" s="59"/>
      <c r="Q11460" s="59"/>
      <c r="R11460" s="59"/>
      <c r="T11460" s="3"/>
      <c r="U11460" s="5"/>
      <c r="V11460" s="3"/>
      <c r="W11460" s="5"/>
      <c r="AE11460" s="7"/>
      <c r="AM11460" s="8"/>
      <c r="AT11460" s="9"/>
      <c r="GM11460" s="12"/>
      <c r="GN11460" s="12"/>
      <c r="GO11460" s="12"/>
      <c r="GP11460" s="12"/>
      <c r="GQ11460" s="12"/>
    </row>
    <row r="11461" spans="9:199" s="1" customFormat="1">
      <c r="I11461" s="3"/>
      <c r="P11461" s="59"/>
      <c r="Q11461" s="59"/>
      <c r="R11461" s="59"/>
      <c r="T11461" s="3"/>
      <c r="U11461" s="5"/>
      <c r="V11461" s="3"/>
      <c r="W11461" s="5"/>
      <c r="AE11461" s="7"/>
      <c r="AM11461" s="8"/>
      <c r="AT11461" s="9"/>
      <c r="GM11461" s="12"/>
      <c r="GN11461" s="12"/>
      <c r="GO11461" s="12"/>
      <c r="GP11461" s="12"/>
      <c r="GQ11461" s="12"/>
    </row>
    <row r="11462" spans="9:199" s="1" customFormat="1">
      <c r="I11462" s="3"/>
      <c r="P11462" s="59"/>
      <c r="Q11462" s="59"/>
      <c r="R11462" s="59"/>
      <c r="T11462" s="3"/>
      <c r="U11462" s="5"/>
      <c r="V11462" s="3"/>
      <c r="W11462" s="5"/>
      <c r="AE11462" s="7"/>
      <c r="AM11462" s="8"/>
      <c r="AT11462" s="9"/>
      <c r="GM11462" s="12"/>
      <c r="GN11462" s="12"/>
      <c r="GO11462" s="12"/>
      <c r="GP11462" s="12"/>
      <c r="GQ11462" s="12"/>
    </row>
    <row r="11463" spans="9:199" s="1" customFormat="1">
      <c r="I11463" s="3"/>
      <c r="P11463" s="59"/>
      <c r="Q11463" s="59"/>
      <c r="R11463" s="59"/>
      <c r="T11463" s="3"/>
      <c r="U11463" s="5"/>
      <c r="V11463" s="3"/>
      <c r="W11463" s="5"/>
      <c r="AE11463" s="7"/>
      <c r="AM11463" s="8"/>
      <c r="AT11463" s="9"/>
      <c r="GM11463" s="12"/>
      <c r="GN11463" s="12"/>
      <c r="GO11463" s="12"/>
      <c r="GP11463" s="12"/>
      <c r="GQ11463" s="12"/>
    </row>
    <row r="11464" spans="9:199" s="1" customFormat="1">
      <c r="I11464" s="3"/>
      <c r="P11464" s="59"/>
      <c r="Q11464" s="59"/>
      <c r="R11464" s="59"/>
      <c r="T11464" s="3"/>
      <c r="U11464" s="5"/>
      <c r="V11464" s="3"/>
      <c r="W11464" s="5"/>
      <c r="AE11464" s="7"/>
      <c r="AM11464" s="8"/>
      <c r="AT11464" s="9"/>
      <c r="GM11464" s="12"/>
      <c r="GN11464" s="12"/>
      <c r="GO11464" s="12"/>
      <c r="GP11464" s="12"/>
      <c r="GQ11464" s="12"/>
    </row>
    <row r="11465" spans="9:199" s="1" customFormat="1">
      <c r="I11465" s="3"/>
      <c r="P11465" s="59"/>
      <c r="Q11465" s="59"/>
      <c r="R11465" s="59"/>
      <c r="T11465" s="3"/>
      <c r="U11465" s="5"/>
      <c r="V11465" s="3"/>
      <c r="W11465" s="5"/>
      <c r="AE11465" s="7"/>
      <c r="AM11465" s="8"/>
      <c r="AT11465" s="9"/>
      <c r="GM11465" s="12"/>
      <c r="GN11465" s="12"/>
      <c r="GO11465" s="12"/>
      <c r="GP11465" s="12"/>
      <c r="GQ11465" s="12"/>
    </row>
    <row r="11466" spans="9:199" s="1" customFormat="1">
      <c r="I11466" s="3"/>
      <c r="P11466" s="59"/>
      <c r="Q11466" s="59"/>
      <c r="R11466" s="59"/>
      <c r="T11466" s="3"/>
      <c r="U11466" s="5"/>
      <c r="V11466" s="3"/>
      <c r="W11466" s="5"/>
      <c r="AE11466" s="7"/>
      <c r="AM11466" s="8"/>
      <c r="AT11466" s="9"/>
      <c r="GM11466" s="12"/>
      <c r="GN11466" s="12"/>
      <c r="GO11466" s="12"/>
      <c r="GP11466" s="12"/>
      <c r="GQ11466" s="12"/>
    </row>
    <row r="11467" spans="9:199" s="1" customFormat="1">
      <c r="I11467" s="3"/>
      <c r="P11467" s="59"/>
      <c r="Q11467" s="59"/>
      <c r="R11467" s="59"/>
      <c r="T11467" s="3"/>
      <c r="U11467" s="5"/>
      <c r="V11467" s="3"/>
      <c r="W11467" s="5"/>
      <c r="AE11467" s="7"/>
      <c r="AM11467" s="8"/>
      <c r="AT11467" s="9"/>
      <c r="GM11467" s="12"/>
      <c r="GN11467" s="12"/>
      <c r="GO11467" s="12"/>
      <c r="GP11467" s="12"/>
      <c r="GQ11467" s="12"/>
    </row>
    <row r="11468" spans="9:199" s="1" customFormat="1">
      <c r="I11468" s="3"/>
      <c r="P11468" s="59"/>
      <c r="Q11468" s="59"/>
      <c r="R11468" s="59"/>
      <c r="T11468" s="3"/>
      <c r="U11468" s="5"/>
      <c r="V11468" s="3"/>
      <c r="W11468" s="5"/>
      <c r="AE11468" s="7"/>
      <c r="AM11468" s="8"/>
      <c r="AT11468" s="9"/>
      <c r="GM11468" s="12"/>
      <c r="GN11468" s="12"/>
      <c r="GO11468" s="12"/>
      <c r="GP11468" s="12"/>
      <c r="GQ11468" s="12"/>
    </row>
    <row r="11469" spans="9:199" s="1" customFormat="1">
      <c r="I11469" s="3"/>
      <c r="P11469" s="59"/>
      <c r="Q11469" s="59"/>
      <c r="R11469" s="59"/>
      <c r="T11469" s="3"/>
      <c r="U11469" s="5"/>
      <c r="V11469" s="3"/>
      <c r="W11469" s="5"/>
      <c r="AE11469" s="7"/>
      <c r="AM11469" s="8"/>
      <c r="AT11469" s="9"/>
      <c r="GM11469" s="12"/>
      <c r="GN11469" s="12"/>
      <c r="GO11469" s="12"/>
      <c r="GP11469" s="12"/>
      <c r="GQ11469" s="12"/>
    </row>
    <row r="11470" spans="9:199" s="1" customFormat="1">
      <c r="I11470" s="3"/>
      <c r="P11470" s="59"/>
      <c r="Q11470" s="59"/>
      <c r="R11470" s="59"/>
      <c r="T11470" s="3"/>
      <c r="U11470" s="5"/>
      <c r="V11470" s="3"/>
      <c r="W11470" s="5"/>
      <c r="AE11470" s="7"/>
      <c r="AM11470" s="8"/>
      <c r="AT11470" s="9"/>
      <c r="GM11470" s="12"/>
      <c r="GN11470" s="12"/>
      <c r="GO11470" s="12"/>
      <c r="GP11470" s="12"/>
      <c r="GQ11470" s="12"/>
    </row>
    <row r="11471" spans="9:199" s="1" customFormat="1">
      <c r="I11471" s="3"/>
      <c r="P11471" s="59"/>
      <c r="Q11471" s="59"/>
      <c r="R11471" s="59"/>
      <c r="T11471" s="3"/>
      <c r="U11471" s="5"/>
      <c r="V11471" s="3"/>
      <c r="W11471" s="5"/>
      <c r="AE11471" s="7"/>
      <c r="AM11471" s="8"/>
      <c r="AT11471" s="9"/>
      <c r="GM11471" s="12"/>
      <c r="GN11471" s="12"/>
      <c r="GO11471" s="12"/>
      <c r="GP11471" s="12"/>
      <c r="GQ11471" s="12"/>
    </row>
    <row r="11472" spans="9:199" s="1" customFormat="1">
      <c r="I11472" s="3"/>
      <c r="P11472" s="59"/>
      <c r="Q11472" s="59"/>
      <c r="R11472" s="59"/>
      <c r="T11472" s="3"/>
      <c r="U11472" s="5"/>
      <c r="V11472" s="3"/>
      <c r="W11472" s="5"/>
      <c r="AE11472" s="7"/>
      <c r="AM11472" s="8"/>
      <c r="AT11472" s="9"/>
      <c r="GM11472" s="12"/>
      <c r="GN11472" s="12"/>
      <c r="GO11472" s="12"/>
      <c r="GP11472" s="12"/>
      <c r="GQ11472" s="12"/>
    </row>
    <row r="11473" spans="9:199" s="1" customFormat="1">
      <c r="I11473" s="3"/>
      <c r="P11473" s="59"/>
      <c r="Q11473" s="59"/>
      <c r="R11473" s="59"/>
      <c r="T11473" s="3"/>
      <c r="U11473" s="5"/>
      <c r="V11473" s="3"/>
      <c r="W11473" s="5"/>
      <c r="AE11473" s="7"/>
      <c r="AM11473" s="8"/>
      <c r="AT11473" s="9"/>
      <c r="GM11473" s="12"/>
      <c r="GN11473" s="12"/>
      <c r="GO11473" s="12"/>
      <c r="GP11473" s="12"/>
      <c r="GQ11473" s="12"/>
    </row>
    <row r="11474" spans="9:199" s="1" customFormat="1">
      <c r="I11474" s="3"/>
      <c r="P11474" s="59"/>
      <c r="Q11474" s="59"/>
      <c r="R11474" s="59"/>
      <c r="T11474" s="3"/>
      <c r="U11474" s="5"/>
      <c r="V11474" s="3"/>
      <c r="W11474" s="5"/>
      <c r="AE11474" s="7"/>
      <c r="AM11474" s="8"/>
      <c r="AT11474" s="9"/>
      <c r="GM11474" s="12"/>
      <c r="GN11474" s="12"/>
      <c r="GO11474" s="12"/>
      <c r="GP11474" s="12"/>
      <c r="GQ11474" s="12"/>
    </row>
    <row r="11475" spans="9:199" s="1" customFormat="1">
      <c r="I11475" s="3"/>
      <c r="P11475" s="59"/>
      <c r="Q11475" s="59"/>
      <c r="R11475" s="59"/>
      <c r="T11475" s="3"/>
      <c r="U11475" s="5"/>
      <c r="V11475" s="3"/>
      <c r="W11475" s="5"/>
      <c r="AE11475" s="7"/>
      <c r="AM11475" s="8"/>
      <c r="AT11475" s="9"/>
      <c r="GM11475" s="12"/>
      <c r="GN11475" s="12"/>
      <c r="GO11475" s="12"/>
      <c r="GP11475" s="12"/>
      <c r="GQ11475" s="12"/>
    </row>
    <row r="11476" spans="9:199" s="1" customFormat="1">
      <c r="I11476" s="3"/>
      <c r="P11476" s="59"/>
      <c r="Q11476" s="59"/>
      <c r="R11476" s="59"/>
      <c r="T11476" s="3"/>
      <c r="U11476" s="5"/>
      <c r="V11476" s="3"/>
      <c r="W11476" s="5"/>
      <c r="AE11476" s="7"/>
      <c r="AM11476" s="8"/>
      <c r="AT11476" s="9"/>
      <c r="GM11476" s="12"/>
      <c r="GN11476" s="12"/>
      <c r="GO11476" s="12"/>
      <c r="GP11476" s="12"/>
      <c r="GQ11476" s="12"/>
    </row>
    <row r="11477" spans="9:199" s="1" customFormat="1">
      <c r="I11477" s="3"/>
      <c r="P11477" s="59"/>
      <c r="Q11477" s="59"/>
      <c r="R11477" s="59"/>
      <c r="T11477" s="3"/>
      <c r="U11477" s="5"/>
      <c r="V11477" s="3"/>
      <c r="W11477" s="5"/>
      <c r="AE11477" s="7"/>
      <c r="AM11477" s="8"/>
      <c r="AT11477" s="9"/>
      <c r="GM11477" s="12"/>
      <c r="GN11477" s="12"/>
      <c r="GO11477" s="12"/>
      <c r="GP11477" s="12"/>
      <c r="GQ11477" s="12"/>
    </row>
    <row r="11478" spans="9:199" s="1" customFormat="1">
      <c r="I11478" s="3"/>
      <c r="P11478" s="59"/>
      <c r="Q11478" s="59"/>
      <c r="R11478" s="59"/>
      <c r="T11478" s="3"/>
      <c r="U11478" s="5"/>
      <c r="V11478" s="3"/>
      <c r="W11478" s="5"/>
      <c r="AE11478" s="7"/>
      <c r="AM11478" s="8"/>
      <c r="AT11478" s="9"/>
      <c r="GM11478" s="12"/>
      <c r="GN11478" s="12"/>
      <c r="GO11478" s="12"/>
      <c r="GP11478" s="12"/>
      <c r="GQ11478" s="12"/>
    </row>
    <row r="11479" spans="9:199" s="1" customFormat="1">
      <c r="I11479" s="3"/>
      <c r="P11479" s="59"/>
      <c r="Q11479" s="59"/>
      <c r="R11479" s="59"/>
      <c r="T11479" s="3"/>
      <c r="U11479" s="5"/>
      <c r="V11479" s="3"/>
      <c r="W11479" s="5"/>
      <c r="AE11479" s="7"/>
      <c r="AM11479" s="8"/>
      <c r="AT11479" s="9"/>
      <c r="GM11479" s="12"/>
      <c r="GN11479" s="12"/>
      <c r="GO11479" s="12"/>
      <c r="GP11479" s="12"/>
      <c r="GQ11479" s="12"/>
    </row>
    <row r="11480" spans="9:199" s="1" customFormat="1">
      <c r="I11480" s="3"/>
      <c r="P11480" s="59"/>
      <c r="Q11480" s="59"/>
      <c r="R11480" s="59"/>
      <c r="T11480" s="3"/>
      <c r="U11480" s="5"/>
      <c r="V11480" s="3"/>
      <c r="W11480" s="5"/>
      <c r="AE11480" s="7"/>
      <c r="AM11480" s="8"/>
      <c r="AT11480" s="9"/>
      <c r="GM11480" s="12"/>
      <c r="GN11480" s="12"/>
      <c r="GO11480" s="12"/>
      <c r="GP11480" s="12"/>
      <c r="GQ11480" s="12"/>
    </row>
    <row r="11481" spans="9:199" s="1" customFormat="1">
      <c r="I11481" s="3"/>
      <c r="P11481" s="59"/>
      <c r="Q11481" s="59"/>
      <c r="R11481" s="59"/>
      <c r="T11481" s="3"/>
      <c r="U11481" s="5"/>
      <c r="V11481" s="3"/>
      <c r="W11481" s="5"/>
      <c r="AE11481" s="7"/>
      <c r="AM11481" s="8"/>
      <c r="AT11481" s="9"/>
      <c r="GM11481" s="12"/>
      <c r="GN11481" s="12"/>
      <c r="GO11481" s="12"/>
      <c r="GP11481" s="12"/>
      <c r="GQ11481" s="12"/>
    </row>
    <row r="11482" spans="9:199" s="1" customFormat="1">
      <c r="I11482" s="3"/>
      <c r="P11482" s="59"/>
      <c r="Q11482" s="59"/>
      <c r="R11482" s="59"/>
      <c r="T11482" s="3"/>
      <c r="U11482" s="5"/>
      <c r="V11482" s="3"/>
      <c r="W11482" s="5"/>
      <c r="AE11482" s="7"/>
      <c r="AM11482" s="8"/>
      <c r="AT11482" s="9"/>
      <c r="GM11482" s="12"/>
      <c r="GN11482" s="12"/>
      <c r="GO11482" s="12"/>
      <c r="GP11482" s="12"/>
      <c r="GQ11482" s="12"/>
    </row>
    <row r="11483" spans="9:199" s="1" customFormat="1">
      <c r="I11483" s="3"/>
      <c r="P11483" s="59"/>
      <c r="Q11483" s="59"/>
      <c r="R11483" s="59"/>
      <c r="T11483" s="3"/>
      <c r="U11483" s="5"/>
      <c r="V11483" s="3"/>
      <c r="W11483" s="5"/>
      <c r="AE11483" s="7"/>
      <c r="AM11483" s="8"/>
      <c r="AT11483" s="9"/>
      <c r="GM11483" s="12"/>
      <c r="GN11483" s="12"/>
      <c r="GO11483" s="12"/>
      <c r="GP11483" s="12"/>
      <c r="GQ11483" s="12"/>
    </row>
    <row r="11484" spans="9:199" s="1" customFormat="1">
      <c r="I11484" s="3"/>
      <c r="P11484" s="59"/>
      <c r="Q11484" s="59"/>
      <c r="R11484" s="59"/>
      <c r="T11484" s="3"/>
      <c r="U11484" s="5"/>
      <c r="V11484" s="3"/>
      <c r="W11484" s="5"/>
      <c r="AE11484" s="7"/>
      <c r="AM11484" s="8"/>
      <c r="AT11484" s="9"/>
      <c r="GM11484" s="12"/>
      <c r="GN11484" s="12"/>
      <c r="GO11484" s="12"/>
      <c r="GP11484" s="12"/>
      <c r="GQ11484" s="12"/>
    </row>
    <row r="11485" spans="9:199" s="1" customFormat="1">
      <c r="I11485" s="3"/>
      <c r="P11485" s="59"/>
      <c r="Q11485" s="59"/>
      <c r="R11485" s="59"/>
      <c r="T11485" s="3"/>
      <c r="U11485" s="5"/>
      <c r="V11485" s="3"/>
      <c r="W11485" s="5"/>
      <c r="AE11485" s="7"/>
      <c r="AM11485" s="8"/>
      <c r="AT11485" s="9"/>
      <c r="GM11485" s="12"/>
      <c r="GN11485" s="12"/>
      <c r="GO11485" s="12"/>
      <c r="GP11485" s="12"/>
      <c r="GQ11485" s="12"/>
    </row>
    <row r="11486" spans="9:199" s="1" customFormat="1">
      <c r="I11486" s="3"/>
      <c r="P11486" s="59"/>
      <c r="Q11486" s="59"/>
      <c r="R11486" s="59"/>
      <c r="T11486" s="3"/>
      <c r="U11486" s="5"/>
      <c r="V11486" s="3"/>
      <c r="W11486" s="5"/>
      <c r="AE11486" s="7"/>
      <c r="AM11486" s="8"/>
      <c r="AT11486" s="9"/>
      <c r="GM11486" s="12"/>
      <c r="GN11486" s="12"/>
      <c r="GO11486" s="12"/>
      <c r="GP11486" s="12"/>
      <c r="GQ11486" s="12"/>
    </row>
    <row r="11487" spans="9:199" s="1" customFormat="1">
      <c r="I11487" s="3"/>
      <c r="P11487" s="59"/>
      <c r="Q11487" s="59"/>
      <c r="R11487" s="59"/>
      <c r="T11487" s="3"/>
      <c r="U11487" s="5"/>
      <c r="V11487" s="3"/>
      <c r="W11487" s="5"/>
      <c r="AE11487" s="7"/>
      <c r="AM11487" s="8"/>
      <c r="AT11487" s="9"/>
      <c r="GM11487" s="12"/>
      <c r="GN11487" s="12"/>
      <c r="GO11487" s="12"/>
      <c r="GP11487" s="12"/>
      <c r="GQ11487" s="12"/>
    </row>
    <row r="11488" spans="9:199" s="1" customFormat="1">
      <c r="I11488" s="3"/>
      <c r="P11488" s="59"/>
      <c r="Q11488" s="59"/>
      <c r="R11488" s="59"/>
      <c r="T11488" s="3"/>
      <c r="U11488" s="5"/>
      <c r="V11488" s="3"/>
      <c r="W11488" s="5"/>
      <c r="AE11488" s="7"/>
      <c r="AM11488" s="8"/>
      <c r="AT11488" s="9"/>
      <c r="GM11488" s="12"/>
      <c r="GN11488" s="12"/>
      <c r="GO11488" s="12"/>
      <c r="GP11488" s="12"/>
      <c r="GQ11488" s="12"/>
    </row>
    <row r="11489" spans="9:199" s="1" customFormat="1">
      <c r="I11489" s="3"/>
      <c r="P11489" s="59"/>
      <c r="Q11489" s="59"/>
      <c r="R11489" s="59"/>
      <c r="T11489" s="3"/>
      <c r="U11489" s="5"/>
      <c r="V11489" s="3"/>
      <c r="W11489" s="5"/>
      <c r="AE11489" s="7"/>
      <c r="AM11489" s="8"/>
      <c r="AT11489" s="9"/>
      <c r="GM11489" s="12"/>
      <c r="GN11489" s="12"/>
      <c r="GO11489" s="12"/>
      <c r="GP11489" s="12"/>
      <c r="GQ11489" s="12"/>
    </row>
    <row r="11490" spans="9:199" s="1" customFormat="1">
      <c r="I11490" s="3"/>
      <c r="P11490" s="59"/>
      <c r="Q11490" s="59"/>
      <c r="R11490" s="59"/>
      <c r="T11490" s="3"/>
      <c r="U11490" s="5"/>
      <c r="V11490" s="3"/>
      <c r="W11490" s="5"/>
      <c r="AE11490" s="7"/>
      <c r="AM11490" s="8"/>
      <c r="AT11490" s="9"/>
      <c r="GM11490" s="12"/>
      <c r="GN11490" s="12"/>
      <c r="GO11490" s="12"/>
      <c r="GP11490" s="12"/>
      <c r="GQ11490" s="12"/>
    </row>
    <row r="11491" spans="9:199" s="1" customFormat="1">
      <c r="I11491" s="3"/>
      <c r="P11491" s="59"/>
      <c r="Q11491" s="59"/>
      <c r="R11491" s="59"/>
      <c r="T11491" s="3"/>
      <c r="U11491" s="5"/>
      <c r="V11491" s="3"/>
      <c r="W11491" s="5"/>
      <c r="AE11491" s="7"/>
      <c r="AM11491" s="8"/>
      <c r="AT11491" s="9"/>
      <c r="GM11491" s="12"/>
      <c r="GN11491" s="12"/>
      <c r="GO11491" s="12"/>
      <c r="GP11491" s="12"/>
      <c r="GQ11491" s="12"/>
    </row>
    <row r="11492" spans="9:199" s="1" customFormat="1">
      <c r="I11492" s="3"/>
      <c r="P11492" s="59"/>
      <c r="Q11492" s="59"/>
      <c r="R11492" s="59"/>
      <c r="T11492" s="3"/>
      <c r="U11492" s="5"/>
      <c r="V11492" s="3"/>
      <c r="W11492" s="5"/>
      <c r="AE11492" s="7"/>
      <c r="AM11492" s="8"/>
      <c r="AT11492" s="9"/>
      <c r="GM11492" s="12"/>
      <c r="GN11492" s="12"/>
      <c r="GO11492" s="12"/>
      <c r="GP11492" s="12"/>
      <c r="GQ11492" s="12"/>
    </row>
    <row r="11493" spans="9:199" s="1" customFormat="1">
      <c r="I11493" s="3"/>
      <c r="P11493" s="59"/>
      <c r="Q11493" s="59"/>
      <c r="R11493" s="59"/>
      <c r="T11493" s="3"/>
      <c r="U11493" s="5"/>
      <c r="V11493" s="3"/>
      <c r="W11493" s="5"/>
      <c r="AE11493" s="7"/>
      <c r="AM11493" s="8"/>
      <c r="AT11493" s="9"/>
      <c r="GM11493" s="12"/>
      <c r="GN11493" s="12"/>
      <c r="GO11493" s="12"/>
      <c r="GP11493" s="12"/>
      <c r="GQ11493" s="12"/>
    </row>
    <row r="11494" spans="9:199" s="1" customFormat="1">
      <c r="I11494" s="3"/>
      <c r="P11494" s="59"/>
      <c r="Q11494" s="59"/>
      <c r="R11494" s="59"/>
      <c r="T11494" s="3"/>
      <c r="U11494" s="5"/>
      <c r="V11494" s="3"/>
      <c r="W11494" s="5"/>
      <c r="AE11494" s="7"/>
      <c r="AM11494" s="8"/>
      <c r="AT11494" s="9"/>
      <c r="GM11494" s="12"/>
      <c r="GN11494" s="12"/>
      <c r="GO11494" s="12"/>
      <c r="GP11494" s="12"/>
      <c r="GQ11494" s="12"/>
    </row>
    <row r="11495" spans="9:199" s="1" customFormat="1">
      <c r="I11495" s="3"/>
      <c r="P11495" s="59"/>
      <c r="Q11495" s="59"/>
      <c r="R11495" s="59"/>
      <c r="T11495" s="3"/>
      <c r="U11495" s="5"/>
      <c r="V11495" s="3"/>
      <c r="W11495" s="5"/>
      <c r="AE11495" s="7"/>
      <c r="AM11495" s="8"/>
      <c r="AT11495" s="9"/>
      <c r="GM11495" s="12"/>
      <c r="GN11495" s="12"/>
      <c r="GO11495" s="12"/>
      <c r="GP11495" s="12"/>
      <c r="GQ11495" s="12"/>
    </row>
    <row r="11496" spans="9:199" s="1" customFormat="1">
      <c r="I11496" s="3"/>
      <c r="P11496" s="59"/>
      <c r="Q11496" s="59"/>
      <c r="R11496" s="59"/>
      <c r="T11496" s="3"/>
      <c r="U11496" s="5"/>
      <c r="V11496" s="3"/>
      <c r="W11496" s="5"/>
      <c r="AE11496" s="7"/>
      <c r="AM11496" s="8"/>
      <c r="AT11496" s="9"/>
      <c r="GM11496" s="12"/>
      <c r="GN11496" s="12"/>
      <c r="GO11496" s="12"/>
      <c r="GP11496" s="12"/>
      <c r="GQ11496" s="12"/>
    </row>
    <row r="11497" spans="9:199" s="1" customFormat="1">
      <c r="I11497" s="3"/>
      <c r="P11497" s="59"/>
      <c r="Q11497" s="59"/>
      <c r="R11497" s="59"/>
      <c r="T11497" s="3"/>
      <c r="U11497" s="5"/>
      <c r="V11497" s="3"/>
      <c r="W11497" s="5"/>
      <c r="AE11497" s="7"/>
      <c r="AM11497" s="8"/>
      <c r="AT11497" s="9"/>
      <c r="GM11497" s="12"/>
      <c r="GN11497" s="12"/>
      <c r="GO11497" s="12"/>
      <c r="GP11497" s="12"/>
      <c r="GQ11497" s="12"/>
    </row>
    <row r="11498" spans="9:199" s="1" customFormat="1">
      <c r="I11498" s="3"/>
      <c r="P11498" s="59"/>
      <c r="Q11498" s="59"/>
      <c r="R11498" s="59"/>
      <c r="T11498" s="3"/>
      <c r="U11498" s="5"/>
      <c r="V11498" s="3"/>
      <c r="W11498" s="5"/>
      <c r="AE11498" s="7"/>
      <c r="AM11498" s="8"/>
      <c r="AT11498" s="9"/>
      <c r="GM11498" s="12"/>
      <c r="GN11498" s="12"/>
      <c r="GO11498" s="12"/>
      <c r="GP11498" s="12"/>
      <c r="GQ11498" s="12"/>
    </row>
    <row r="11499" spans="9:199" s="1" customFormat="1">
      <c r="I11499" s="3"/>
      <c r="P11499" s="59"/>
      <c r="Q11499" s="59"/>
      <c r="R11499" s="59"/>
      <c r="T11499" s="3"/>
      <c r="U11499" s="5"/>
      <c r="V11499" s="3"/>
      <c r="W11499" s="5"/>
      <c r="AE11499" s="7"/>
      <c r="AM11499" s="8"/>
      <c r="AT11499" s="9"/>
      <c r="GM11499" s="12"/>
      <c r="GN11499" s="12"/>
      <c r="GO11499" s="12"/>
      <c r="GP11499" s="12"/>
      <c r="GQ11499" s="12"/>
    </row>
    <row r="11500" spans="9:199" s="1" customFormat="1">
      <c r="I11500" s="3"/>
      <c r="P11500" s="59"/>
      <c r="Q11500" s="59"/>
      <c r="R11500" s="59"/>
      <c r="T11500" s="3"/>
      <c r="U11500" s="5"/>
      <c r="V11500" s="3"/>
      <c r="W11500" s="5"/>
      <c r="AE11500" s="7"/>
      <c r="AM11500" s="8"/>
      <c r="AT11500" s="9"/>
      <c r="GM11500" s="12"/>
      <c r="GN11500" s="12"/>
      <c r="GO11500" s="12"/>
      <c r="GP11500" s="12"/>
      <c r="GQ11500" s="12"/>
    </row>
    <row r="11501" spans="9:199" s="1" customFormat="1">
      <c r="I11501" s="3"/>
      <c r="P11501" s="59"/>
      <c r="Q11501" s="59"/>
      <c r="R11501" s="59"/>
      <c r="T11501" s="3"/>
      <c r="U11501" s="5"/>
      <c r="V11501" s="3"/>
      <c r="W11501" s="5"/>
      <c r="AE11501" s="7"/>
      <c r="AM11501" s="8"/>
      <c r="AT11501" s="9"/>
      <c r="GM11501" s="12"/>
      <c r="GN11501" s="12"/>
      <c r="GO11501" s="12"/>
      <c r="GP11501" s="12"/>
      <c r="GQ11501" s="12"/>
    </row>
    <row r="11502" spans="9:199" s="1" customFormat="1">
      <c r="I11502" s="3"/>
      <c r="P11502" s="59"/>
      <c r="Q11502" s="59"/>
      <c r="R11502" s="59"/>
      <c r="T11502" s="3"/>
      <c r="U11502" s="5"/>
      <c r="V11502" s="3"/>
      <c r="W11502" s="5"/>
      <c r="AE11502" s="7"/>
      <c r="AM11502" s="8"/>
      <c r="AT11502" s="9"/>
      <c r="GM11502" s="12"/>
      <c r="GN11502" s="12"/>
      <c r="GO11502" s="12"/>
      <c r="GP11502" s="12"/>
      <c r="GQ11502" s="12"/>
    </row>
    <row r="11503" spans="9:199" s="1" customFormat="1">
      <c r="I11503" s="3"/>
      <c r="P11503" s="59"/>
      <c r="Q11503" s="59"/>
      <c r="R11503" s="59"/>
      <c r="T11503" s="3"/>
      <c r="U11503" s="5"/>
      <c r="V11503" s="3"/>
      <c r="W11503" s="5"/>
      <c r="AE11503" s="7"/>
      <c r="AM11503" s="8"/>
      <c r="AT11503" s="9"/>
      <c r="GM11503" s="12"/>
      <c r="GN11503" s="12"/>
      <c r="GO11503" s="12"/>
      <c r="GP11503" s="12"/>
      <c r="GQ11503" s="12"/>
    </row>
    <row r="11504" spans="9:199" s="1" customFormat="1">
      <c r="I11504" s="3"/>
      <c r="P11504" s="59"/>
      <c r="Q11504" s="59"/>
      <c r="R11504" s="59"/>
      <c r="T11504" s="3"/>
      <c r="U11504" s="5"/>
      <c r="V11504" s="3"/>
      <c r="W11504" s="5"/>
      <c r="AE11504" s="7"/>
      <c r="AM11504" s="8"/>
      <c r="AT11504" s="9"/>
      <c r="GM11504" s="12"/>
      <c r="GN11504" s="12"/>
      <c r="GO11504" s="12"/>
      <c r="GP11504" s="12"/>
      <c r="GQ11504" s="12"/>
    </row>
    <row r="11505" spans="9:199" s="1" customFormat="1">
      <c r="I11505" s="3"/>
      <c r="P11505" s="59"/>
      <c r="Q11505" s="59"/>
      <c r="R11505" s="59"/>
      <c r="T11505" s="3"/>
      <c r="U11505" s="5"/>
      <c r="V11505" s="3"/>
      <c r="W11505" s="5"/>
      <c r="AE11505" s="7"/>
      <c r="AM11505" s="8"/>
      <c r="AT11505" s="9"/>
      <c r="GM11505" s="12"/>
      <c r="GN11505" s="12"/>
      <c r="GO11505" s="12"/>
      <c r="GP11505" s="12"/>
      <c r="GQ11505" s="12"/>
    </row>
    <row r="11506" spans="9:199" s="1" customFormat="1">
      <c r="I11506" s="3"/>
      <c r="P11506" s="59"/>
      <c r="Q11506" s="59"/>
      <c r="R11506" s="59"/>
      <c r="T11506" s="3"/>
      <c r="U11506" s="5"/>
      <c r="V11506" s="3"/>
      <c r="W11506" s="5"/>
      <c r="AE11506" s="7"/>
      <c r="AM11506" s="8"/>
      <c r="AT11506" s="9"/>
      <c r="GM11506" s="12"/>
      <c r="GN11506" s="12"/>
      <c r="GO11506" s="12"/>
      <c r="GP11506" s="12"/>
      <c r="GQ11506" s="12"/>
    </row>
    <row r="11507" spans="9:199" s="1" customFormat="1">
      <c r="I11507" s="3"/>
      <c r="P11507" s="59"/>
      <c r="Q11507" s="59"/>
      <c r="R11507" s="59"/>
      <c r="T11507" s="3"/>
      <c r="U11507" s="5"/>
      <c r="V11507" s="3"/>
      <c r="W11507" s="5"/>
      <c r="AE11507" s="7"/>
      <c r="AM11507" s="8"/>
      <c r="AT11507" s="9"/>
      <c r="GM11507" s="12"/>
      <c r="GN11507" s="12"/>
      <c r="GO11507" s="12"/>
      <c r="GP11507" s="12"/>
      <c r="GQ11507" s="12"/>
    </row>
    <row r="11508" spans="9:199" s="1" customFormat="1">
      <c r="I11508" s="3"/>
      <c r="P11508" s="59"/>
      <c r="Q11508" s="59"/>
      <c r="R11508" s="59"/>
      <c r="T11508" s="3"/>
      <c r="U11508" s="5"/>
      <c r="V11508" s="3"/>
      <c r="W11508" s="5"/>
      <c r="AE11508" s="7"/>
      <c r="AM11508" s="8"/>
      <c r="AT11508" s="9"/>
      <c r="GM11508" s="12"/>
      <c r="GN11508" s="12"/>
      <c r="GO11508" s="12"/>
      <c r="GP11508" s="12"/>
      <c r="GQ11508" s="12"/>
    </row>
    <row r="11509" spans="9:199" s="1" customFormat="1">
      <c r="I11509" s="3"/>
      <c r="P11509" s="59"/>
      <c r="Q11509" s="59"/>
      <c r="R11509" s="59"/>
      <c r="T11509" s="3"/>
      <c r="U11509" s="5"/>
      <c r="V11509" s="3"/>
      <c r="W11509" s="5"/>
      <c r="AE11509" s="7"/>
      <c r="AM11509" s="8"/>
      <c r="AT11509" s="9"/>
      <c r="GM11509" s="12"/>
      <c r="GN11509" s="12"/>
      <c r="GO11509" s="12"/>
      <c r="GP11509" s="12"/>
      <c r="GQ11509" s="12"/>
    </row>
    <row r="11510" spans="9:199" s="1" customFormat="1">
      <c r="I11510" s="3"/>
      <c r="P11510" s="59"/>
      <c r="Q11510" s="59"/>
      <c r="R11510" s="59"/>
      <c r="T11510" s="3"/>
      <c r="U11510" s="5"/>
      <c r="V11510" s="3"/>
      <c r="W11510" s="5"/>
      <c r="AE11510" s="7"/>
      <c r="AM11510" s="8"/>
      <c r="AT11510" s="9"/>
      <c r="GM11510" s="12"/>
      <c r="GN11510" s="12"/>
      <c r="GO11510" s="12"/>
      <c r="GP11510" s="12"/>
      <c r="GQ11510" s="12"/>
    </row>
    <row r="11511" spans="9:199" s="1" customFormat="1">
      <c r="I11511" s="3"/>
      <c r="P11511" s="59"/>
      <c r="Q11511" s="59"/>
      <c r="R11511" s="59"/>
      <c r="T11511" s="3"/>
      <c r="U11511" s="5"/>
      <c r="V11511" s="3"/>
      <c r="W11511" s="5"/>
      <c r="AE11511" s="7"/>
      <c r="AM11511" s="8"/>
      <c r="AT11511" s="9"/>
      <c r="GM11511" s="12"/>
      <c r="GN11511" s="12"/>
      <c r="GO11511" s="12"/>
      <c r="GP11511" s="12"/>
      <c r="GQ11511" s="12"/>
    </row>
    <row r="11512" spans="9:199" s="1" customFormat="1">
      <c r="I11512" s="3"/>
      <c r="P11512" s="59"/>
      <c r="Q11512" s="59"/>
      <c r="R11512" s="59"/>
      <c r="T11512" s="3"/>
      <c r="U11512" s="5"/>
      <c r="V11512" s="3"/>
      <c r="W11512" s="5"/>
      <c r="AE11512" s="7"/>
      <c r="AM11512" s="8"/>
      <c r="AT11512" s="9"/>
      <c r="GM11512" s="12"/>
      <c r="GN11512" s="12"/>
      <c r="GO11512" s="12"/>
      <c r="GP11512" s="12"/>
      <c r="GQ11512" s="12"/>
    </row>
    <row r="11513" spans="9:199" s="1" customFormat="1">
      <c r="I11513" s="3"/>
      <c r="P11513" s="59"/>
      <c r="Q11513" s="59"/>
      <c r="R11513" s="59"/>
      <c r="T11513" s="3"/>
      <c r="U11513" s="5"/>
      <c r="V11513" s="3"/>
      <c r="W11513" s="5"/>
      <c r="AE11513" s="7"/>
      <c r="AM11513" s="8"/>
      <c r="AT11513" s="9"/>
      <c r="GM11513" s="12"/>
      <c r="GN11513" s="12"/>
      <c r="GO11513" s="12"/>
      <c r="GP11513" s="12"/>
      <c r="GQ11513" s="12"/>
    </row>
    <row r="11514" spans="9:199" s="1" customFormat="1">
      <c r="I11514" s="3"/>
      <c r="P11514" s="59"/>
      <c r="Q11514" s="59"/>
      <c r="R11514" s="59"/>
      <c r="T11514" s="3"/>
      <c r="U11514" s="5"/>
      <c r="V11514" s="3"/>
      <c r="W11514" s="5"/>
      <c r="AE11514" s="7"/>
      <c r="AM11514" s="8"/>
      <c r="AT11514" s="9"/>
      <c r="GM11514" s="12"/>
      <c r="GN11514" s="12"/>
      <c r="GO11514" s="12"/>
      <c r="GP11514" s="12"/>
      <c r="GQ11514" s="12"/>
    </row>
    <row r="11515" spans="9:199" s="1" customFormat="1">
      <c r="I11515" s="3"/>
      <c r="P11515" s="59"/>
      <c r="Q11515" s="59"/>
      <c r="R11515" s="59"/>
      <c r="T11515" s="3"/>
      <c r="U11515" s="5"/>
      <c r="V11515" s="3"/>
      <c r="W11515" s="5"/>
      <c r="AE11515" s="7"/>
      <c r="AM11515" s="8"/>
      <c r="AT11515" s="9"/>
      <c r="GM11515" s="12"/>
      <c r="GN11515" s="12"/>
      <c r="GO11515" s="12"/>
      <c r="GP11515" s="12"/>
      <c r="GQ11515" s="12"/>
    </row>
    <row r="11516" spans="9:199" s="1" customFormat="1">
      <c r="I11516" s="3"/>
      <c r="P11516" s="59"/>
      <c r="Q11516" s="59"/>
      <c r="R11516" s="59"/>
      <c r="T11516" s="3"/>
      <c r="U11516" s="5"/>
      <c r="V11516" s="3"/>
      <c r="W11516" s="5"/>
      <c r="AE11516" s="7"/>
      <c r="AM11516" s="8"/>
      <c r="AT11516" s="9"/>
      <c r="GM11516" s="12"/>
      <c r="GN11516" s="12"/>
      <c r="GO11516" s="12"/>
      <c r="GP11516" s="12"/>
      <c r="GQ11516" s="12"/>
    </row>
    <row r="11517" spans="9:199" s="1" customFormat="1">
      <c r="I11517" s="3"/>
      <c r="P11517" s="59"/>
      <c r="Q11517" s="59"/>
      <c r="R11517" s="59"/>
      <c r="T11517" s="3"/>
      <c r="U11517" s="5"/>
      <c r="V11517" s="3"/>
      <c r="W11517" s="5"/>
      <c r="AE11517" s="7"/>
      <c r="AM11517" s="8"/>
      <c r="AT11517" s="9"/>
      <c r="GM11517" s="12"/>
      <c r="GN11517" s="12"/>
      <c r="GO11517" s="12"/>
      <c r="GP11517" s="12"/>
      <c r="GQ11517" s="12"/>
    </row>
    <row r="11518" spans="9:199" s="1" customFormat="1">
      <c r="I11518" s="3"/>
      <c r="P11518" s="59"/>
      <c r="Q11518" s="59"/>
      <c r="R11518" s="59"/>
      <c r="T11518" s="3"/>
      <c r="U11518" s="5"/>
      <c r="V11518" s="3"/>
      <c r="W11518" s="5"/>
      <c r="AE11518" s="7"/>
      <c r="AM11518" s="8"/>
      <c r="AT11518" s="9"/>
      <c r="GM11518" s="12"/>
      <c r="GN11518" s="12"/>
      <c r="GO11518" s="12"/>
      <c r="GP11518" s="12"/>
      <c r="GQ11518" s="12"/>
    </row>
    <row r="11519" spans="9:199" s="1" customFormat="1">
      <c r="I11519" s="3"/>
      <c r="P11519" s="59"/>
      <c r="Q11519" s="59"/>
      <c r="R11519" s="59"/>
      <c r="T11519" s="3"/>
      <c r="U11519" s="5"/>
      <c r="V11519" s="3"/>
      <c r="W11519" s="5"/>
      <c r="AE11519" s="7"/>
      <c r="AM11519" s="8"/>
      <c r="AT11519" s="9"/>
      <c r="GM11519" s="12"/>
      <c r="GN11519" s="12"/>
      <c r="GO11519" s="12"/>
      <c r="GP11519" s="12"/>
      <c r="GQ11519" s="12"/>
    </row>
    <row r="11520" spans="9:199" s="1" customFormat="1">
      <c r="I11520" s="3"/>
      <c r="P11520" s="59"/>
      <c r="Q11520" s="59"/>
      <c r="R11520" s="59"/>
      <c r="T11520" s="3"/>
      <c r="U11520" s="5"/>
      <c r="V11520" s="3"/>
      <c r="W11520" s="5"/>
      <c r="AE11520" s="7"/>
      <c r="AM11520" s="8"/>
      <c r="AT11520" s="9"/>
      <c r="GM11520" s="12"/>
      <c r="GN11520" s="12"/>
      <c r="GO11520" s="12"/>
      <c r="GP11520" s="12"/>
      <c r="GQ11520" s="12"/>
    </row>
    <row r="11521" spans="9:199" s="1" customFormat="1">
      <c r="I11521" s="3"/>
      <c r="P11521" s="59"/>
      <c r="Q11521" s="59"/>
      <c r="R11521" s="59"/>
      <c r="T11521" s="3"/>
      <c r="U11521" s="5"/>
      <c r="V11521" s="3"/>
      <c r="W11521" s="5"/>
      <c r="AE11521" s="7"/>
      <c r="AM11521" s="8"/>
      <c r="AT11521" s="9"/>
      <c r="GM11521" s="12"/>
      <c r="GN11521" s="12"/>
      <c r="GO11521" s="12"/>
      <c r="GP11521" s="12"/>
      <c r="GQ11521" s="12"/>
    </row>
    <row r="11522" spans="9:199" s="1" customFormat="1">
      <c r="I11522" s="3"/>
      <c r="P11522" s="59"/>
      <c r="Q11522" s="59"/>
      <c r="R11522" s="59"/>
      <c r="T11522" s="3"/>
      <c r="U11522" s="5"/>
      <c r="V11522" s="3"/>
      <c r="W11522" s="5"/>
      <c r="AE11522" s="7"/>
      <c r="AM11522" s="8"/>
      <c r="AT11522" s="9"/>
      <c r="GM11522" s="12"/>
      <c r="GN11522" s="12"/>
      <c r="GO11522" s="12"/>
      <c r="GP11522" s="12"/>
      <c r="GQ11522" s="12"/>
    </row>
    <row r="11523" spans="9:199" s="1" customFormat="1">
      <c r="I11523" s="3"/>
      <c r="P11523" s="59"/>
      <c r="Q11523" s="59"/>
      <c r="R11523" s="59"/>
      <c r="T11523" s="3"/>
      <c r="U11523" s="5"/>
      <c r="V11523" s="3"/>
      <c r="W11523" s="5"/>
      <c r="AE11523" s="7"/>
      <c r="AM11523" s="8"/>
      <c r="AT11523" s="9"/>
      <c r="GM11523" s="12"/>
      <c r="GN11523" s="12"/>
      <c r="GO11523" s="12"/>
      <c r="GP11523" s="12"/>
      <c r="GQ11523" s="12"/>
    </row>
    <row r="11524" spans="9:199" s="1" customFormat="1">
      <c r="I11524" s="3"/>
      <c r="P11524" s="59"/>
      <c r="Q11524" s="59"/>
      <c r="R11524" s="59"/>
      <c r="T11524" s="3"/>
      <c r="U11524" s="5"/>
      <c r="V11524" s="3"/>
      <c r="W11524" s="5"/>
      <c r="AE11524" s="7"/>
      <c r="AM11524" s="8"/>
      <c r="AT11524" s="9"/>
      <c r="GM11524" s="12"/>
      <c r="GN11524" s="12"/>
      <c r="GO11524" s="12"/>
      <c r="GP11524" s="12"/>
      <c r="GQ11524" s="12"/>
    </row>
    <row r="11525" spans="9:199" s="1" customFormat="1">
      <c r="I11525" s="3"/>
      <c r="P11525" s="59"/>
      <c r="Q11525" s="59"/>
      <c r="R11525" s="59"/>
      <c r="T11525" s="3"/>
      <c r="U11525" s="5"/>
      <c r="V11525" s="3"/>
      <c r="W11525" s="5"/>
      <c r="AE11525" s="7"/>
      <c r="AM11525" s="8"/>
      <c r="AT11525" s="9"/>
      <c r="GM11525" s="12"/>
      <c r="GN11525" s="12"/>
      <c r="GO11525" s="12"/>
      <c r="GP11525" s="12"/>
      <c r="GQ11525" s="12"/>
    </row>
    <row r="11526" spans="9:199" s="1" customFormat="1">
      <c r="I11526" s="3"/>
      <c r="P11526" s="59"/>
      <c r="Q11526" s="59"/>
      <c r="R11526" s="59"/>
      <c r="T11526" s="3"/>
      <c r="U11526" s="5"/>
      <c r="V11526" s="3"/>
      <c r="W11526" s="5"/>
      <c r="AE11526" s="7"/>
      <c r="AM11526" s="8"/>
      <c r="AT11526" s="9"/>
      <c r="GM11526" s="12"/>
      <c r="GN11526" s="12"/>
      <c r="GO11526" s="12"/>
      <c r="GP11526" s="12"/>
      <c r="GQ11526" s="12"/>
    </row>
    <row r="11527" spans="9:199" s="1" customFormat="1">
      <c r="I11527" s="3"/>
      <c r="P11527" s="59"/>
      <c r="Q11527" s="59"/>
      <c r="R11527" s="59"/>
      <c r="T11527" s="3"/>
      <c r="U11527" s="5"/>
      <c r="V11527" s="3"/>
      <c r="W11527" s="5"/>
      <c r="AE11527" s="7"/>
      <c r="AM11527" s="8"/>
      <c r="AT11527" s="9"/>
      <c r="GM11527" s="12"/>
      <c r="GN11527" s="12"/>
      <c r="GO11527" s="12"/>
      <c r="GP11527" s="12"/>
      <c r="GQ11527" s="12"/>
    </row>
    <row r="11528" spans="9:199" s="1" customFormat="1">
      <c r="I11528" s="3"/>
      <c r="P11528" s="59"/>
      <c r="Q11528" s="59"/>
      <c r="R11528" s="59"/>
      <c r="T11528" s="3"/>
      <c r="U11528" s="5"/>
      <c r="V11528" s="3"/>
      <c r="W11528" s="5"/>
      <c r="AE11528" s="7"/>
      <c r="AM11528" s="8"/>
      <c r="AT11528" s="9"/>
      <c r="GM11528" s="12"/>
      <c r="GN11528" s="12"/>
      <c r="GO11528" s="12"/>
      <c r="GP11528" s="12"/>
      <c r="GQ11528" s="12"/>
    </row>
    <row r="11529" spans="9:199" s="1" customFormat="1">
      <c r="I11529" s="3"/>
      <c r="P11529" s="59"/>
      <c r="Q11529" s="59"/>
      <c r="R11529" s="59"/>
      <c r="T11529" s="3"/>
      <c r="U11529" s="5"/>
      <c r="V11529" s="3"/>
      <c r="W11529" s="5"/>
      <c r="AE11529" s="7"/>
      <c r="AM11529" s="8"/>
      <c r="AT11529" s="9"/>
      <c r="GM11529" s="12"/>
      <c r="GN11529" s="12"/>
      <c r="GO11529" s="12"/>
      <c r="GP11529" s="12"/>
      <c r="GQ11529" s="12"/>
    </row>
    <row r="11530" spans="9:199" s="1" customFormat="1">
      <c r="I11530" s="3"/>
      <c r="P11530" s="59"/>
      <c r="Q11530" s="59"/>
      <c r="R11530" s="59"/>
      <c r="T11530" s="3"/>
      <c r="U11530" s="5"/>
      <c r="V11530" s="3"/>
      <c r="W11530" s="5"/>
      <c r="AE11530" s="7"/>
      <c r="AM11530" s="8"/>
      <c r="AT11530" s="9"/>
      <c r="GM11530" s="12"/>
      <c r="GN11530" s="12"/>
      <c r="GO11530" s="12"/>
      <c r="GP11530" s="12"/>
      <c r="GQ11530" s="12"/>
    </row>
    <row r="11531" spans="9:199" s="1" customFormat="1">
      <c r="I11531" s="3"/>
      <c r="P11531" s="59"/>
      <c r="Q11531" s="59"/>
      <c r="R11531" s="59"/>
      <c r="T11531" s="3"/>
      <c r="U11531" s="5"/>
      <c r="V11531" s="3"/>
      <c r="W11531" s="5"/>
      <c r="AE11531" s="7"/>
      <c r="AM11531" s="8"/>
      <c r="AT11531" s="9"/>
      <c r="GM11531" s="12"/>
      <c r="GN11531" s="12"/>
      <c r="GO11531" s="12"/>
      <c r="GP11531" s="12"/>
      <c r="GQ11531" s="12"/>
    </row>
    <row r="11532" spans="9:199" s="1" customFormat="1">
      <c r="I11532" s="3"/>
      <c r="P11532" s="59"/>
      <c r="Q11532" s="59"/>
      <c r="R11532" s="59"/>
      <c r="T11532" s="3"/>
      <c r="U11532" s="5"/>
      <c r="V11532" s="3"/>
      <c r="W11532" s="5"/>
      <c r="AE11532" s="7"/>
      <c r="AM11532" s="8"/>
      <c r="AT11532" s="9"/>
      <c r="GM11532" s="12"/>
      <c r="GN11532" s="12"/>
      <c r="GO11532" s="12"/>
      <c r="GP11532" s="12"/>
      <c r="GQ11532" s="12"/>
    </row>
    <row r="11533" spans="9:199" s="1" customFormat="1">
      <c r="I11533" s="3"/>
      <c r="P11533" s="59"/>
      <c r="Q11533" s="59"/>
      <c r="R11533" s="59"/>
      <c r="T11533" s="3"/>
      <c r="U11533" s="5"/>
      <c r="V11533" s="3"/>
      <c r="W11533" s="5"/>
      <c r="AE11533" s="7"/>
      <c r="AM11533" s="8"/>
      <c r="AT11533" s="9"/>
      <c r="GM11533" s="12"/>
      <c r="GN11533" s="12"/>
      <c r="GO11533" s="12"/>
      <c r="GP11533" s="12"/>
      <c r="GQ11533" s="12"/>
    </row>
    <row r="11534" spans="9:199" s="1" customFormat="1">
      <c r="I11534" s="3"/>
      <c r="P11534" s="59"/>
      <c r="Q11534" s="59"/>
      <c r="R11534" s="59"/>
      <c r="T11534" s="3"/>
      <c r="U11534" s="5"/>
      <c r="V11534" s="3"/>
      <c r="W11534" s="5"/>
      <c r="AE11534" s="7"/>
      <c r="AM11534" s="8"/>
      <c r="AT11534" s="9"/>
      <c r="GM11534" s="12"/>
      <c r="GN11534" s="12"/>
      <c r="GO11534" s="12"/>
      <c r="GP11534" s="12"/>
      <c r="GQ11534" s="12"/>
    </row>
    <row r="11535" spans="9:199" s="1" customFormat="1">
      <c r="I11535" s="3"/>
      <c r="P11535" s="59"/>
      <c r="Q11535" s="59"/>
      <c r="R11535" s="59"/>
      <c r="T11535" s="3"/>
      <c r="U11535" s="5"/>
      <c r="V11535" s="3"/>
      <c r="W11535" s="5"/>
      <c r="AE11535" s="7"/>
      <c r="AM11535" s="8"/>
      <c r="AT11535" s="9"/>
      <c r="GM11535" s="12"/>
      <c r="GN11535" s="12"/>
      <c r="GO11535" s="12"/>
      <c r="GP11535" s="12"/>
      <c r="GQ11535" s="12"/>
    </row>
    <row r="11536" spans="9:199" s="1" customFormat="1">
      <c r="I11536" s="3"/>
      <c r="P11536" s="59"/>
      <c r="Q11536" s="59"/>
      <c r="R11536" s="59"/>
      <c r="T11536" s="3"/>
      <c r="U11536" s="5"/>
      <c r="V11536" s="3"/>
      <c r="W11536" s="5"/>
      <c r="AE11536" s="7"/>
      <c r="AM11536" s="8"/>
      <c r="AT11536" s="9"/>
      <c r="GM11536" s="12"/>
      <c r="GN11536" s="12"/>
      <c r="GO11536" s="12"/>
      <c r="GP11536" s="12"/>
      <c r="GQ11536" s="12"/>
    </row>
    <row r="11537" spans="9:199" s="1" customFormat="1">
      <c r="I11537" s="3"/>
      <c r="P11537" s="59"/>
      <c r="Q11537" s="59"/>
      <c r="R11537" s="59"/>
      <c r="T11537" s="3"/>
      <c r="U11537" s="5"/>
      <c r="V11537" s="3"/>
      <c r="W11537" s="5"/>
      <c r="AE11537" s="7"/>
      <c r="AM11537" s="8"/>
      <c r="AT11537" s="9"/>
      <c r="GM11537" s="12"/>
      <c r="GN11537" s="12"/>
      <c r="GO11537" s="12"/>
      <c r="GP11537" s="12"/>
      <c r="GQ11537" s="12"/>
    </row>
    <row r="11538" spans="9:199" s="1" customFormat="1">
      <c r="I11538" s="3"/>
      <c r="P11538" s="59"/>
      <c r="Q11538" s="59"/>
      <c r="R11538" s="59"/>
      <c r="T11538" s="3"/>
      <c r="U11538" s="5"/>
      <c r="V11538" s="3"/>
      <c r="W11538" s="5"/>
      <c r="AE11538" s="7"/>
      <c r="AM11538" s="8"/>
      <c r="AT11538" s="9"/>
      <c r="GM11538" s="12"/>
      <c r="GN11538" s="12"/>
      <c r="GO11538" s="12"/>
      <c r="GP11538" s="12"/>
      <c r="GQ11538" s="12"/>
    </row>
    <row r="11539" spans="9:199" s="1" customFormat="1">
      <c r="I11539" s="3"/>
      <c r="P11539" s="59"/>
      <c r="Q11539" s="59"/>
      <c r="R11539" s="59"/>
      <c r="T11539" s="3"/>
      <c r="U11539" s="5"/>
      <c r="V11539" s="3"/>
      <c r="W11539" s="5"/>
      <c r="AE11539" s="7"/>
      <c r="AM11539" s="8"/>
      <c r="AT11539" s="9"/>
      <c r="GM11539" s="12"/>
      <c r="GN11539" s="12"/>
      <c r="GO11539" s="12"/>
      <c r="GP11539" s="12"/>
      <c r="GQ11539" s="12"/>
    </row>
    <row r="11540" spans="9:199" s="1" customFormat="1">
      <c r="I11540" s="3"/>
      <c r="P11540" s="59"/>
      <c r="Q11540" s="59"/>
      <c r="R11540" s="59"/>
      <c r="T11540" s="3"/>
      <c r="U11540" s="5"/>
      <c r="V11540" s="3"/>
      <c r="W11540" s="5"/>
      <c r="AE11540" s="7"/>
      <c r="AM11540" s="8"/>
      <c r="AT11540" s="9"/>
      <c r="GM11540" s="12"/>
      <c r="GN11540" s="12"/>
      <c r="GO11540" s="12"/>
      <c r="GP11540" s="12"/>
      <c r="GQ11540" s="12"/>
    </row>
    <row r="11541" spans="9:199" s="1" customFormat="1">
      <c r="I11541" s="3"/>
      <c r="P11541" s="59"/>
      <c r="Q11541" s="59"/>
      <c r="R11541" s="59"/>
      <c r="T11541" s="3"/>
      <c r="U11541" s="5"/>
      <c r="V11541" s="3"/>
      <c r="W11541" s="5"/>
      <c r="AE11541" s="7"/>
      <c r="AM11541" s="8"/>
      <c r="AT11541" s="9"/>
      <c r="GM11541" s="12"/>
      <c r="GN11541" s="12"/>
      <c r="GO11541" s="12"/>
      <c r="GP11541" s="12"/>
      <c r="GQ11541" s="12"/>
    </row>
    <row r="11542" spans="9:199" s="1" customFormat="1">
      <c r="I11542" s="3"/>
      <c r="P11542" s="59"/>
      <c r="Q11542" s="59"/>
      <c r="R11542" s="59"/>
      <c r="T11542" s="3"/>
      <c r="U11542" s="5"/>
      <c r="V11542" s="3"/>
      <c r="W11542" s="5"/>
      <c r="AE11542" s="7"/>
      <c r="AM11542" s="8"/>
      <c r="AT11542" s="9"/>
      <c r="GM11542" s="12"/>
      <c r="GN11542" s="12"/>
      <c r="GO11542" s="12"/>
      <c r="GP11542" s="12"/>
      <c r="GQ11542" s="12"/>
    </row>
    <row r="11543" spans="9:199" s="1" customFormat="1">
      <c r="I11543" s="3"/>
      <c r="P11543" s="59"/>
      <c r="Q11543" s="59"/>
      <c r="R11543" s="59"/>
      <c r="T11543" s="3"/>
      <c r="U11543" s="5"/>
      <c r="V11543" s="3"/>
      <c r="W11543" s="5"/>
      <c r="AE11543" s="7"/>
      <c r="AM11543" s="8"/>
      <c r="AT11543" s="9"/>
      <c r="GM11543" s="12"/>
      <c r="GN11543" s="12"/>
      <c r="GO11543" s="12"/>
      <c r="GP11543" s="12"/>
      <c r="GQ11543" s="12"/>
    </row>
    <row r="11544" spans="9:199" s="1" customFormat="1">
      <c r="I11544" s="3"/>
      <c r="P11544" s="59"/>
      <c r="Q11544" s="59"/>
      <c r="R11544" s="59"/>
      <c r="T11544" s="3"/>
      <c r="U11544" s="5"/>
      <c r="V11544" s="3"/>
      <c r="W11544" s="5"/>
      <c r="AE11544" s="7"/>
      <c r="AM11544" s="8"/>
      <c r="AT11544" s="9"/>
      <c r="GM11544" s="12"/>
      <c r="GN11544" s="12"/>
      <c r="GO11544" s="12"/>
      <c r="GP11544" s="12"/>
      <c r="GQ11544" s="12"/>
    </row>
    <row r="11545" spans="9:199" s="1" customFormat="1">
      <c r="I11545" s="3"/>
      <c r="P11545" s="59"/>
      <c r="Q11545" s="59"/>
      <c r="R11545" s="59"/>
      <c r="T11545" s="3"/>
      <c r="U11545" s="5"/>
      <c r="V11545" s="3"/>
      <c r="W11545" s="5"/>
      <c r="AE11545" s="7"/>
      <c r="AM11545" s="8"/>
      <c r="AT11545" s="9"/>
      <c r="GM11545" s="12"/>
      <c r="GN11545" s="12"/>
      <c r="GO11545" s="12"/>
      <c r="GP11545" s="12"/>
      <c r="GQ11545" s="12"/>
    </row>
    <row r="11546" spans="9:199" s="1" customFormat="1">
      <c r="I11546" s="3"/>
      <c r="P11546" s="59"/>
      <c r="Q11546" s="59"/>
      <c r="R11546" s="59"/>
      <c r="T11546" s="3"/>
      <c r="U11546" s="5"/>
      <c r="V11546" s="3"/>
      <c r="W11546" s="5"/>
      <c r="AE11546" s="7"/>
      <c r="AM11546" s="8"/>
      <c r="AT11546" s="9"/>
      <c r="GM11546" s="12"/>
      <c r="GN11546" s="12"/>
      <c r="GO11546" s="12"/>
      <c r="GP11546" s="12"/>
      <c r="GQ11546" s="12"/>
    </row>
    <row r="11547" spans="9:199" s="1" customFormat="1">
      <c r="I11547" s="3"/>
      <c r="P11547" s="59"/>
      <c r="Q11547" s="59"/>
      <c r="R11547" s="59"/>
      <c r="T11547" s="3"/>
      <c r="U11547" s="5"/>
      <c r="V11547" s="3"/>
      <c r="W11547" s="5"/>
      <c r="AE11547" s="7"/>
      <c r="AM11547" s="8"/>
      <c r="AT11547" s="9"/>
      <c r="GM11547" s="12"/>
      <c r="GN11547" s="12"/>
      <c r="GO11547" s="12"/>
      <c r="GP11547" s="12"/>
      <c r="GQ11547" s="12"/>
    </row>
    <row r="11548" spans="9:199" s="1" customFormat="1">
      <c r="I11548" s="3"/>
      <c r="P11548" s="59"/>
      <c r="Q11548" s="59"/>
      <c r="R11548" s="59"/>
      <c r="T11548" s="3"/>
      <c r="U11548" s="5"/>
      <c r="V11548" s="3"/>
      <c r="W11548" s="5"/>
      <c r="AE11548" s="7"/>
      <c r="AM11548" s="8"/>
      <c r="AT11548" s="9"/>
      <c r="GM11548" s="12"/>
      <c r="GN11548" s="12"/>
      <c r="GO11548" s="12"/>
      <c r="GP11548" s="12"/>
      <c r="GQ11548" s="12"/>
    </row>
    <row r="11549" spans="9:199" s="1" customFormat="1">
      <c r="I11549" s="3"/>
      <c r="P11549" s="59"/>
      <c r="Q11549" s="59"/>
      <c r="R11549" s="59"/>
      <c r="T11549" s="3"/>
      <c r="U11549" s="5"/>
      <c r="V11549" s="3"/>
      <c r="W11549" s="5"/>
      <c r="AE11549" s="7"/>
      <c r="AM11549" s="8"/>
      <c r="AT11549" s="9"/>
      <c r="GM11549" s="12"/>
      <c r="GN11549" s="12"/>
      <c r="GO11549" s="12"/>
      <c r="GP11549" s="12"/>
      <c r="GQ11549" s="12"/>
    </row>
    <row r="11550" spans="9:199" s="1" customFormat="1">
      <c r="I11550" s="3"/>
      <c r="P11550" s="59"/>
      <c r="Q11550" s="59"/>
      <c r="R11550" s="59"/>
      <c r="T11550" s="3"/>
      <c r="U11550" s="5"/>
      <c r="V11550" s="3"/>
      <c r="W11550" s="5"/>
      <c r="AE11550" s="7"/>
      <c r="AM11550" s="8"/>
      <c r="AT11550" s="9"/>
      <c r="GM11550" s="12"/>
      <c r="GN11550" s="12"/>
      <c r="GO11550" s="12"/>
      <c r="GP11550" s="12"/>
      <c r="GQ11550" s="12"/>
    </row>
    <row r="11551" spans="9:199" s="1" customFormat="1">
      <c r="I11551" s="3"/>
      <c r="P11551" s="59"/>
      <c r="Q11551" s="59"/>
      <c r="R11551" s="59"/>
      <c r="T11551" s="3"/>
      <c r="U11551" s="5"/>
      <c r="V11551" s="3"/>
      <c r="W11551" s="5"/>
      <c r="AE11551" s="7"/>
      <c r="AM11551" s="8"/>
      <c r="AT11551" s="9"/>
      <c r="GM11551" s="12"/>
      <c r="GN11551" s="12"/>
      <c r="GO11551" s="12"/>
      <c r="GP11551" s="12"/>
      <c r="GQ11551" s="12"/>
    </row>
    <row r="11552" spans="9:199" s="1" customFormat="1">
      <c r="I11552" s="3"/>
      <c r="P11552" s="59"/>
      <c r="Q11552" s="59"/>
      <c r="R11552" s="59"/>
      <c r="T11552" s="3"/>
      <c r="U11552" s="5"/>
      <c r="V11552" s="3"/>
      <c r="W11552" s="5"/>
      <c r="AE11552" s="7"/>
      <c r="AM11552" s="8"/>
      <c r="AT11552" s="9"/>
      <c r="GM11552" s="12"/>
      <c r="GN11552" s="12"/>
      <c r="GO11552" s="12"/>
      <c r="GP11552" s="12"/>
      <c r="GQ11552" s="12"/>
    </row>
    <row r="11553" spans="9:199" s="1" customFormat="1">
      <c r="I11553" s="3"/>
      <c r="P11553" s="59"/>
      <c r="Q11553" s="59"/>
      <c r="R11553" s="59"/>
      <c r="T11553" s="3"/>
      <c r="U11553" s="5"/>
      <c r="V11553" s="3"/>
      <c r="W11553" s="5"/>
      <c r="AE11553" s="7"/>
      <c r="AM11553" s="8"/>
      <c r="AT11553" s="9"/>
      <c r="GM11553" s="12"/>
      <c r="GN11553" s="12"/>
      <c r="GO11553" s="12"/>
      <c r="GP11553" s="12"/>
      <c r="GQ11553" s="12"/>
    </row>
    <row r="11554" spans="9:199" s="1" customFormat="1">
      <c r="I11554" s="3"/>
      <c r="P11554" s="59"/>
      <c r="Q11554" s="59"/>
      <c r="R11554" s="59"/>
      <c r="T11554" s="3"/>
      <c r="U11554" s="5"/>
      <c r="V11554" s="3"/>
      <c r="W11554" s="5"/>
      <c r="AE11554" s="7"/>
      <c r="AM11554" s="8"/>
      <c r="AT11554" s="9"/>
      <c r="GM11554" s="12"/>
      <c r="GN11554" s="12"/>
      <c r="GO11554" s="12"/>
      <c r="GP11554" s="12"/>
      <c r="GQ11554" s="12"/>
    </row>
    <row r="11555" spans="9:199" s="1" customFormat="1">
      <c r="I11555" s="3"/>
      <c r="P11555" s="59"/>
      <c r="Q11555" s="59"/>
      <c r="R11555" s="59"/>
      <c r="T11555" s="3"/>
      <c r="U11555" s="5"/>
      <c r="V11555" s="3"/>
      <c r="W11555" s="5"/>
      <c r="AE11555" s="7"/>
      <c r="AM11555" s="8"/>
      <c r="AT11555" s="9"/>
      <c r="GM11555" s="12"/>
      <c r="GN11555" s="12"/>
      <c r="GO11555" s="12"/>
      <c r="GP11555" s="12"/>
      <c r="GQ11555" s="12"/>
    </row>
    <row r="11556" spans="9:199" s="1" customFormat="1">
      <c r="I11556" s="3"/>
      <c r="P11556" s="59"/>
      <c r="Q11556" s="59"/>
      <c r="R11556" s="59"/>
      <c r="T11556" s="3"/>
      <c r="U11556" s="5"/>
      <c r="V11556" s="3"/>
      <c r="W11556" s="5"/>
      <c r="AE11556" s="7"/>
      <c r="AM11556" s="8"/>
      <c r="AT11556" s="9"/>
      <c r="GM11556" s="12"/>
      <c r="GN11556" s="12"/>
      <c r="GO11556" s="12"/>
      <c r="GP11556" s="12"/>
      <c r="GQ11556" s="12"/>
    </row>
    <row r="11557" spans="9:199" s="1" customFormat="1">
      <c r="I11557" s="3"/>
      <c r="P11557" s="59"/>
      <c r="Q11557" s="59"/>
      <c r="R11557" s="59"/>
      <c r="T11557" s="3"/>
      <c r="U11557" s="5"/>
      <c r="V11557" s="3"/>
      <c r="W11557" s="5"/>
      <c r="AE11557" s="7"/>
      <c r="AM11557" s="8"/>
      <c r="AT11557" s="9"/>
      <c r="GM11557" s="12"/>
      <c r="GN11557" s="12"/>
      <c r="GO11557" s="12"/>
      <c r="GP11557" s="12"/>
      <c r="GQ11557" s="12"/>
    </row>
    <row r="11558" spans="9:199" s="1" customFormat="1">
      <c r="I11558" s="3"/>
      <c r="P11558" s="59"/>
      <c r="Q11558" s="59"/>
      <c r="R11558" s="59"/>
      <c r="T11558" s="3"/>
      <c r="U11558" s="5"/>
      <c r="V11558" s="3"/>
      <c r="W11558" s="5"/>
      <c r="AE11558" s="7"/>
      <c r="AM11558" s="8"/>
      <c r="AT11558" s="9"/>
      <c r="GM11558" s="12"/>
      <c r="GN11558" s="12"/>
      <c r="GO11558" s="12"/>
      <c r="GP11558" s="12"/>
      <c r="GQ11558" s="12"/>
    </row>
    <row r="11559" spans="9:199" s="1" customFormat="1">
      <c r="I11559" s="3"/>
      <c r="P11559" s="59"/>
      <c r="Q11559" s="59"/>
      <c r="R11559" s="59"/>
      <c r="T11559" s="3"/>
      <c r="U11559" s="5"/>
      <c r="V11559" s="3"/>
      <c r="W11559" s="5"/>
      <c r="AE11559" s="7"/>
      <c r="AM11559" s="8"/>
      <c r="AT11559" s="9"/>
      <c r="GM11559" s="12"/>
      <c r="GN11559" s="12"/>
      <c r="GO11559" s="12"/>
      <c r="GP11559" s="12"/>
      <c r="GQ11559" s="12"/>
    </row>
    <row r="11560" spans="9:199" s="1" customFormat="1">
      <c r="I11560" s="3"/>
      <c r="P11560" s="59"/>
      <c r="Q11560" s="59"/>
      <c r="R11560" s="59"/>
      <c r="T11560" s="3"/>
      <c r="U11560" s="5"/>
      <c r="V11560" s="3"/>
      <c r="W11560" s="5"/>
      <c r="AE11560" s="7"/>
      <c r="AM11560" s="8"/>
      <c r="AT11560" s="9"/>
      <c r="GM11560" s="12"/>
      <c r="GN11560" s="12"/>
      <c r="GO11560" s="12"/>
      <c r="GP11560" s="12"/>
      <c r="GQ11560" s="12"/>
    </row>
    <row r="11561" spans="9:199" s="1" customFormat="1">
      <c r="I11561" s="3"/>
      <c r="P11561" s="59"/>
      <c r="Q11561" s="59"/>
      <c r="R11561" s="59"/>
      <c r="T11561" s="3"/>
      <c r="U11561" s="5"/>
      <c r="V11561" s="3"/>
      <c r="W11561" s="5"/>
      <c r="AE11561" s="7"/>
      <c r="AM11561" s="8"/>
      <c r="AT11561" s="9"/>
      <c r="GM11561" s="12"/>
      <c r="GN11561" s="12"/>
      <c r="GO11561" s="12"/>
      <c r="GP11561" s="12"/>
      <c r="GQ11561" s="12"/>
    </row>
    <row r="11562" spans="9:199" s="1" customFormat="1">
      <c r="I11562" s="3"/>
      <c r="P11562" s="59"/>
      <c r="Q11562" s="59"/>
      <c r="R11562" s="59"/>
      <c r="T11562" s="3"/>
      <c r="U11562" s="5"/>
      <c r="V11562" s="3"/>
      <c r="W11562" s="5"/>
      <c r="AE11562" s="7"/>
      <c r="AM11562" s="8"/>
      <c r="AT11562" s="9"/>
      <c r="GM11562" s="12"/>
      <c r="GN11562" s="12"/>
      <c r="GO11562" s="12"/>
      <c r="GP11562" s="12"/>
      <c r="GQ11562" s="12"/>
    </row>
    <row r="11563" spans="9:199" s="1" customFormat="1">
      <c r="I11563" s="3"/>
      <c r="P11563" s="59"/>
      <c r="Q11563" s="59"/>
      <c r="R11563" s="59"/>
      <c r="T11563" s="3"/>
      <c r="U11563" s="5"/>
      <c r="V11563" s="3"/>
      <c r="W11563" s="5"/>
      <c r="AE11563" s="7"/>
      <c r="AM11563" s="8"/>
      <c r="AT11563" s="9"/>
      <c r="GM11563" s="12"/>
      <c r="GN11563" s="12"/>
      <c r="GO11563" s="12"/>
      <c r="GP11563" s="12"/>
      <c r="GQ11563" s="12"/>
    </row>
    <row r="11564" spans="9:199" s="1" customFormat="1">
      <c r="I11564" s="3"/>
      <c r="P11564" s="59"/>
      <c r="Q11564" s="59"/>
      <c r="R11564" s="59"/>
      <c r="T11564" s="3"/>
      <c r="U11564" s="5"/>
      <c r="V11564" s="3"/>
      <c r="W11564" s="5"/>
      <c r="AE11564" s="7"/>
      <c r="AM11564" s="8"/>
      <c r="AT11564" s="9"/>
      <c r="GM11564" s="12"/>
      <c r="GN11564" s="12"/>
      <c r="GO11564" s="12"/>
      <c r="GP11564" s="12"/>
      <c r="GQ11564" s="12"/>
    </row>
    <row r="11565" spans="9:199" s="1" customFormat="1">
      <c r="I11565" s="3"/>
      <c r="P11565" s="59"/>
      <c r="Q11565" s="59"/>
      <c r="R11565" s="59"/>
      <c r="T11565" s="3"/>
      <c r="U11565" s="5"/>
      <c r="V11565" s="3"/>
      <c r="W11565" s="5"/>
      <c r="AE11565" s="7"/>
      <c r="AM11565" s="8"/>
      <c r="AT11565" s="9"/>
      <c r="GM11565" s="12"/>
      <c r="GN11565" s="12"/>
      <c r="GO11565" s="12"/>
      <c r="GP11565" s="12"/>
      <c r="GQ11565" s="12"/>
    </row>
    <row r="11566" spans="9:199" s="1" customFormat="1">
      <c r="I11566" s="3"/>
      <c r="P11566" s="59"/>
      <c r="Q11566" s="59"/>
      <c r="R11566" s="59"/>
      <c r="T11566" s="3"/>
      <c r="U11566" s="5"/>
      <c r="V11566" s="3"/>
      <c r="W11566" s="5"/>
      <c r="AE11566" s="7"/>
      <c r="AM11566" s="8"/>
      <c r="AT11566" s="9"/>
      <c r="GM11566" s="12"/>
      <c r="GN11566" s="12"/>
      <c r="GO11566" s="12"/>
      <c r="GP11566" s="12"/>
      <c r="GQ11566" s="12"/>
    </row>
    <row r="11567" spans="9:199" s="1" customFormat="1">
      <c r="I11567" s="3"/>
      <c r="P11567" s="59"/>
      <c r="Q11567" s="59"/>
      <c r="R11567" s="59"/>
      <c r="T11567" s="3"/>
      <c r="U11567" s="5"/>
      <c r="V11567" s="3"/>
      <c r="W11567" s="5"/>
      <c r="AE11567" s="7"/>
      <c r="AM11567" s="8"/>
      <c r="AT11567" s="9"/>
      <c r="GM11567" s="12"/>
      <c r="GN11567" s="12"/>
      <c r="GO11567" s="12"/>
      <c r="GP11567" s="12"/>
      <c r="GQ11567" s="12"/>
    </row>
    <row r="11568" spans="9:199" s="1" customFormat="1">
      <c r="I11568" s="3"/>
      <c r="P11568" s="59"/>
      <c r="Q11568" s="59"/>
      <c r="R11568" s="59"/>
      <c r="T11568" s="3"/>
      <c r="U11568" s="5"/>
      <c r="V11568" s="3"/>
      <c r="W11568" s="5"/>
      <c r="AE11568" s="7"/>
      <c r="AM11568" s="8"/>
      <c r="AT11568" s="9"/>
      <c r="GM11568" s="12"/>
      <c r="GN11568" s="12"/>
      <c r="GO11568" s="12"/>
      <c r="GP11568" s="12"/>
      <c r="GQ11568" s="12"/>
    </row>
    <row r="11569" spans="9:199" s="1" customFormat="1">
      <c r="I11569" s="3"/>
      <c r="P11569" s="59"/>
      <c r="Q11569" s="59"/>
      <c r="R11569" s="59"/>
      <c r="T11569" s="3"/>
      <c r="U11569" s="5"/>
      <c r="V11569" s="3"/>
      <c r="W11569" s="5"/>
      <c r="AE11569" s="7"/>
      <c r="AM11569" s="8"/>
      <c r="AT11569" s="9"/>
      <c r="GM11569" s="12"/>
      <c r="GN11569" s="12"/>
      <c r="GO11569" s="12"/>
      <c r="GP11569" s="12"/>
      <c r="GQ11569" s="12"/>
    </row>
    <row r="11570" spans="9:199" s="1" customFormat="1">
      <c r="I11570" s="3"/>
      <c r="P11570" s="59"/>
      <c r="Q11570" s="59"/>
      <c r="R11570" s="59"/>
      <c r="T11570" s="3"/>
      <c r="U11570" s="5"/>
      <c r="V11570" s="3"/>
      <c r="W11570" s="5"/>
      <c r="AE11570" s="7"/>
      <c r="AM11570" s="8"/>
      <c r="AT11570" s="9"/>
      <c r="GM11570" s="12"/>
      <c r="GN11570" s="12"/>
      <c r="GO11570" s="12"/>
      <c r="GP11570" s="12"/>
      <c r="GQ11570" s="12"/>
    </row>
    <row r="11571" spans="9:199" s="1" customFormat="1">
      <c r="I11571" s="3"/>
      <c r="P11571" s="59"/>
      <c r="Q11571" s="59"/>
      <c r="R11571" s="59"/>
      <c r="T11571" s="3"/>
      <c r="U11571" s="5"/>
      <c r="V11571" s="3"/>
      <c r="W11571" s="5"/>
      <c r="AE11571" s="7"/>
      <c r="AM11571" s="8"/>
      <c r="AT11571" s="9"/>
      <c r="GM11571" s="12"/>
      <c r="GN11571" s="12"/>
      <c r="GO11571" s="12"/>
      <c r="GP11571" s="12"/>
      <c r="GQ11571" s="12"/>
    </row>
    <row r="11572" spans="9:199" s="1" customFormat="1">
      <c r="I11572" s="3"/>
      <c r="P11572" s="59"/>
      <c r="Q11572" s="59"/>
      <c r="R11572" s="59"/>
      <c r="T11572" s="3"/>
      <c r="U11572" s="5"/>
      <c r="V11572" s="3"/>
      <c r="W11572" s="5"/>
      <c r="AE11572" s="7"/>
      <c r="AM11572" s="8"/>
      <c r="AT11572" s="9"/>
      <c r="GM11572" s="12"/>
      <c r="GN11572" s="12"/>
      <c r="GO11572" s="12"/>
      <c r="GP11572" s="12"/>
      <c r="GQ11572" s="12"/>
    </row>
    <row r="11573" spans="9:199" s="1" customFormat="1">
      <c r="I11573" s="3"/>
      <c r="P11573" s="59"/>
      <c r="Q11573" s="59"/>
      <c r="R11573" s="59"/>
      <c r="T11573" s="3"/>
      <c r="U11573" s="5"/>
      <c r="V11573" s="3"/>
      <c r="W11573" s="5"/>
      <c r="AE11573" s="7"/>
      <c r="AM11573" s="8"/>
      <c r="AT11573" s="9"/>
      <c r="GM11573" s="12"/>
      <c r="GN11573" s="12"/>
      <c r="GO11573" s="12"/>
      <c r="GP11573" s="12"/>
      <c r="GQ11573" s="12"/>
    </row>
    <row r="11574" spans="9:199" s="1" customFormat="1">
      <c r="I11574" s="3"/>
      <c r="P11574" s="59"/>
      <c r="Q11574" s="59"/>
      <c r="R11574" s="59"/>
      <c r="T11574" s="3"/>
      <c r="U11574" s="5"/>
      <c r="V11574" s="3"/>
      <c r="W11574" s="5"/>
      <c r="AE11574" s="7"/>
      <c r="AM11574" s="8"/>
      <c r="AT11574" s="9"/>
      <c r="GM11574" s="12"/>
      <c r="GN11574" s="12"/>
      <c r="GO11574" s="12"/>
      <c r="GP11574" s="12"/>
      <c r="GQ11574" s="12"/>
    </row>
    <row r="11575" spans="9:199" s="1" customFormat="1">
      <c r="I11575" s="3"/>
      <c r="P11575" s="59"/>
      <c r="Q11575" s="59"/>
      <c r="R11575" s="59"/>
      <c r="T11575" s="3"/>
      <c r="U11575" s="5"/>
      <c r="V11575" s="3"/>
      <c r="W11575" s="5"/>
      <c r="AE11575" s="7"/>
      <c r="AM11575" s="8"/>
      <c r="AT11575" s="9"/>
      <c r="GM11575" s="12"/>
      <c r="GN11575" s="12"/>
      <c r="GO11575" s="12"/>
      <c r="GP11575" s="12"/>
      <c r="GQ11575" s="12"/>
    </row>
    <row r="11576" spans="9:199" s="1" customFormat="1">
      <c r="I11576" s="3"/>
      <c r="P11576" s="59"/>
      <c r="Q11576" s="59"/>
      <c r="R11576" s="59"/>
      <c r="T11576" s="3"/>
      <c r="U11576" s="5"/>
      <c r="V11576" s="3"/>
      <c r="W11576" s="5"/>
      <c r="AE11576" s="7"/>
      <c r="AM11576" s="8"/>
      <c r="AT11576" s="9"/>
      <c r="GM11576" s="12"/>
      <c r="GN11576" s="12"/>
      <c r="GO11576" s="12"/>
      <c r="GP11576" s="12"/>
      <c r="GQ11576" s="12"/>
    </row>
    <row r="11577" spans="9:199" s="1" customFormat="1">
      <c r="I11577" s="3"/>
      <c r="P11577" s="59"/>
      <c r="Q11577" s="59"/>
      <c r="R11577" s="59"/>
      <c r="T11577" s="3"/>
      <c r="U11577" s="5"/>
      <c r="V11577" s="3"/>
      <c r="W11577" s="5"/>
      <c r="AE11577" s="7"/>
      <c r="AM11577" s="8"/>
      <c r="AT11577" s="9"/>
      <c r="GM11577" s="12"/>
      <c r="GN11577" s="12"/>
      <c r="GO11577" s="12"/>
      <c r="GP11577" s="12"/>
      <c r="GQ11577" s="12"/>
    </row>
    <row r="11578" spans="9:199" s="1" customFormat="1">
      <c r="I11578" s="3"/>
      <c r="P11578" s="59"/>
      <c r="Q11578" s="59"/>
      <c r="R11578" s="59"/>
      <c r="T11578" s="3"/>
      <c r="U11578" s="5"/>
      <c r="V11578" s="3"/>
      <c r="W11578" s="5"/>
      <c r="AE11578" s="7"/>
      <c r="AM11578" s="8"/>
      <c r="AT11578" s="9"/>
      <c r="GM11578" s="12"/>
      <c r="GN11578" s="12"/>
      <c r="GO11578" s="12"/>
      <c r="GP11578" s="12"/>
      <c r="GQ11578" s="12"/>
    </row>
    <row r="11579" spans="9:199" s="1" customFormat="1">
      <c r="I11579" s="3"/>
      <c r="P11579" s="59"/>
      <c r="Q11579" s="59"/>
      <c r="R11579" s="59"/>
      <c r="T11579" s="3"/>
      <c r="U11579" s="5"/>
      <c r="V11579" s="3"/>
      <c r="W11579" s="5"/>
      <c r="AE11579" s="7"/>
      <c r="AM11579" s="8"/>
      <c r="AT11579" s="9"/>
      <c r="GM11579" s="12"/>
      <c r="GN11579" s="12"/>
      <c r="GO11579" s="12"/>
      <c r="GP11579" s="12"/>
      <c r="GQ11579" s="12"/>
    </row>
    <row r="11580" spans="9:199" s="1" customFormat="1">
      <c r="I11580" s="3"/>
      <c r="P11580" s="59"/>
      <c r="Q11580" s="59"/>
      <c r="R11580" s="59"/>
      <c r="T11580" s="3"/>
      <c r="U11580" s="5"/>
      <c r="V11580" s="3"/>
      <c r="W11580" s="5"/>
      <c r="AE11580" s="7"/>
      <c r="AM11580" s="8"/>
      <c r="AT11580" s="9"/>
      <c r="GM11580" s="12"/>
      <c r="GN11580" s="12"/>
      <c r="GO11580" s="12"/>
      <c r="GP11580" s="12"/>
      <c r="GQ11580" s="12"/>
    </row>
    <row r="11581" spans="9:199" s="1" customFormat="1">
      <c r="I11581" s="3"/>
      <c r="P11581" s="59"/>
      <c r="Q11581" s="59"/>
      <c r="R11581" s="59"/>
      <c r="T11581" s="3"/>
      <c r="U11581" s="5"/>
      <c r="V11581" s="3"/>
      <c r="W11581" s="5"/>
      <c r="AE11581" s="7"/>
      <c r="AM11581" s="8"/>
      <c r="AT11581" s="9"/>
      <c r="GM11581" s="12"/>
      <c r="GN11581" s="12"/>
      <c r="GO11581" s="12"/>
      <c r="GP11581" s="12"/>
      <c r="GQ11581" s="12"/>
    </row>
    <row r="11582" spans="9:199" s="1" customFormat="1">
      <c r="I11582" s="3"/>
      <c r="P11582" s="59"/>
      <c r="Q11582" s="59"/>
      <c r="R11582" s="59"/>
      <c r="T11582" s="3"/>
      <c r="U11582" s="5"/>
      <c r="V11582" s="3"/>
      <c r="W11582" s="5"/>
      <c r="AE11582" s="7"/>
      <c r="AM11582" s="8"/>
      <c r="AT11582" s="9"/>
      <c r="GM11582" s="12"/>
      <c r="GN11582" s="12"/>
      <c r="GO11582" s="12"/>
      <c r="GP11582" s="12"/>
      <c r="GQ11582" s="12"/>
    </row>
    <row r="11583" spans="9:199" s="1" customFormat="1">
      <c r="I11583" s="3"/>
      <c r="P11583" s="59"/>
      <c r="Q11583" s="59"/>
      <c r="R11583" s="59"/>
      <c r="T11583" s="3"/>
      <c r="U11583" s="5"/>
      <c r="V11583" s="3"/>
      <c r="W11583" s="5"/>
      <c r="AE11583" s="7"/>
      <c r="AM11583" s="8"/>
      <c r="AT11583" s="9"/>
      <c r="GM11583" s="12"/>
      <c r="GN11583" s="12"/>
      <c r="GO11583" s="12"/>
      <c r="GP11583" s="12"/>
      <c r="GQ11583" s="12"/>
    </row>
    <row r="11584" spans="9:199" s="1" customFormat="1">
      <c r="I11584" s="3"/>
      <c r="P11584" s="59"/>
      <c r="Q11584" s="59"/>
      <c r="R11584" s="59"/>
      <c r="T11584" s="3"/>
      <c r="U11584" s="5"/>
      <c r="V11584" s="3"/>
      <c r="W11584" s="5"/>
      <c r="AE11584" s="7"/>
      <c r="AM11584" s="8"/>
      <c r="AT11584" s="9"/>
      <c r="GM11584" s="12"/>
      <c r="GN11584" s="12"/>
      <c r="GO11584" s="12"/>
      <c r="GP11584" s="12"/>
      <c r="GQ11584" s="12"/>
    </row>
    <row r="11585" spans="9:199" s="1" customFormat="1">
      <c r="I11585" s="3"/>
      <c r="P11585" s="59"/>
      <c r="Q11585" s="59"/>
      <c r="R11585" s="59"/>
      <c r="T11585" s="3"/>
      <c r="U11585" s="5"/>
      <c r="V11585" s="3"/>
      <c r="W11585" s="5"/>
      <c r="AE11585" s="7"/>
      <c r="AM11585" s="8"/>
      <c r="AT11585" s="9"/>
      <c r="GM11585" s="12"/>
      <c r="GN11585" s="12"/>
      <c r="GO11585" s="12"/>
      <c r="GP11585" s="12"/>
      <c r="GQ11585" s="12"/>
    </row>
    <row r="11586" spans="9:199" s="1" customFormat="1">
      <c r="I11586" s="3"/>
      <c r="P11586" s="59"/>
      <c r="Q11586" s="59"/>
      <c r="R11586" s="59"/>
      <c r="T11586" s="3"/>
      <c r="U11586" s="5"/>
      <c r="V11586" s="3"/>
      <c r="W11586" s="5"/>
      <c r="AE11586" s="7"/>
      <c r="AM11586" s="8"/>
      <c r="AT11586" s="9"/>
      <c r="GM11586" s="12"/>
      <c r="GN11586" s="12"/>
      <c r="GO11586" s="12"/>
      <c r="GP11586" s="12"/>
      <c r="GQ11586" s="12"/>
    </row>
    <row r="11587" spans="9:199" s="1" customFormat="1">
      <c r="I11587" s="3"/>
      <c r="P11587" s="59"/>
      <c r="Q11587" s="59"/>
      <c r="R11587" s="59"/>
      <c r="T11587" s="3"/>
      <c r="U11587" s="5"/>
      <c r="V11587" s="3"/>
      <c r="W11587" s="5"/>
      <c r="AE11587" s="7"/>
      <c r="AM11587" s="8"/>
      <c r="AT11587" s="9"/>
      <c r="GM11587" s="12"/>
      <c r="GN11587" s="12"/>
      <c r="GO11587" s="12"/>
      <c r="GP11587" s="12"/>
      <c r="GQ11587" s="12"/>
    </row>
    <row r="11588" spans="9:199" s="1" customFormat="1">
      <c r="I11588" s="3"/>
      <c r="P11588" s="59"/>
      <c r="Q11588" s="59"/>
      <c r="R11588" s="59"/>
      <c r="T11588" s="3"/>
      <c r="U11588" s="5"/>
      <c r="V11588" s="3"/>
      <c r="W11588" s="5"/>
      <c r="AE11588" s="7"/>
      <c r="AM11588" s="8"/>
      <c r="AT11588" s="9"/>
      <c r="GM11588" s="12"/>
      <c r="GN11588" s="12"/>
      <c r="GO11588" s="12"/>
      <c r="GP11588" s="12"/>
      <c r="GQ11588" s="12"/>
    </row>
    <row r="11589" spans="9:199" s="1" customFormat="1">
      <c r="I11589" s="3"/>
      <c r="P11589" s="59"/>
      <c r="Q11589" s="59"/>
      <c r="R11589" s="59"/>
      <c r="T11589" s="3"/>
      <c r="U11589" s="5"/>
      <c r="V11589" s="3"/>
      <c r="W11589" s="5"/>
      <c r="AE11589" s="7"/>
      <c r="AM11589" s="8"/>
      <c r="AT11589" s="9"/>
      <c r="GM11589" s="12"/>
      <c r="GN11589" s="12"/>
      <c r="GO11589" s="12"/>
      <c r="GP11589" s="12"/>
      <c r="GQ11589" s="12"/>
    </row>
    <row r="11590" spans="9:199" s="1" customFormat="1">
      <c r="I11590" s="3"/>
      <c r="P11590" s="59"/>
      <c r="Q11590" s="59"/>
      <c r="R11590" s="59"/>
      <c r="T11590" s="3"/>
      <c r="U11590" s="5"/>
      <c r="V11590" s="3"/>
      <c r="W11590" s="5"/>
      <c r="AE11590" s="7"/>
      <c r="AM11590" s="8"/>
      <c r="AT11590" s="9"/>
      <c r="GM11590" s="12"/>
      <c r="GN11590" s="12"/>
      <c r="GO11590" s="12"/>
      <c r="GP11590" s="12"/>
      <c r="GQ11590" s="12"/>
    </row>
    <row r="11591" spans="9:199" s="1" customFormat="1">
      <c r="I11591" s="3"/>
      <c r="P11591" s="59"/>
      <c r="Q11591" s="59"/>
      <c r="R11591" s="59"/>
      <c r="T11591" s="3"/>
      <c r="U11591" s="5"/>
      <c r="V11591" s="3"/>
      <c r="W11591" s="5"/>
      <c r="AE11591" s="7"/>
      <c r="AM11591" s="8"/>
      <c r="AT11591" s="9"/>
      <c r="GM11591" s="12"/>
      <c r="GN11591" s="12"/>
      <c r="GO11591" s="12"/>
      <c r="GP11591" s="12"/>
      <c r="GQ11591" s="12"/>
    </row>
    <row r="11592" spans="9:199" s="1" customFormat="1">
      <c r="I11592" s="3"/>
      <c r="P11592" s="59"/>
      <c r="Q11592" s="59"/>
      <c r="R11592" s="59"/>
      <c r="T11592" s="3"/>
      <c r="U11592" s="5"/>
      <c r="V11592" s="3"/>
      <c r="W11592" s="5"/>
      <c r="AE11592" s="7"/>
      <c r="AM11592" s="8"/>
      <c r="AT11592" s="9"/>
      <c r="GM11592" s="12"/>
      <c r="GN11592" s="12"/>
      <c r="GO11592" s="12"/>
      <c r="GP11592" s="12"/>
      <c r="GQ11592" s="12"/>
    </row>
    <row r="11593" spans="9:199" s="1" customFormat="1">
      <c r="I11593" s="3"/>
      <c r="P11593" s="59"/>
      <c r="Q11593" s="59"/>
      <c r="R11593" s="59"/>
      <c r="T11593" s="3"/>
      <c r="U11593" s="5"/>
      <c r="V11593" s="3"/>
      <c r="W11593" s="5"/>
      <c r="AE11593" s="7"/>
      <c r="AM11593" s="8"/>
      <c r="AT11593" s="9"/>
      <c r="GM11593" s="12"/>
      <c r="GN11593" s="12"/>
      <c r="GO11593" s="12"/>
      <c r="GP11593" s="12"/>
      <c r="GQ11593" s="12"/>
    </row>
    <row r="11594" spans="9:199" s="1" customFormat="1">
      <c r="I11594" s="3"/>
      <c r="P11594" s="59"/>
      <c r="Q11594" s="59"/>
      <c r="R11594" s="59"/>
      <c r="T11594" s="3"/>
      <c r="U11594" s="5"/>
      <c r="V11594" s="3"/>
      <c r="W11594" s="5"/>
      <c r="AE11594" s="7"/>
      <c r="AM11594" s="8"/>
      <c r="AT11594" s="9"/>
      <c r="GM11594" s="12"/>
      <c r="GN11594" s="12"/>
      <c r="GO11594" s="12"/>
      <c r="GP11594" s="12"/>
      <c r="GQ11594" s="12"/>
    </row>
    <row r="11595" spans="9:199" s="1" customFormat="1">
      <c r="I11595" s="3"/>
      <c r="P11595" s="59"/>
      <c r="Q11595" s="59"/>
      <c r="R11595" s="59"/>
      <c r="T11595" s="3"/>
      <c r="U11595" s="5"/>
      <c r="V11595" s="3"/>
      <c r="W11595" s="5"/>
      <c r="AE11595" s="7"/>
      <c r="AM11595" s="8"/>
      <c r="AT11595" s="9"/>
      <c r="GM11595" s="12"/>
      <c r="GN11595" s="12"/>
      <c r="GO11595" s="12"/>
      <c r="GP11595" s="12"/>
      <c r="GQ11595" s="12"/>
    </row>
    <row r="11596" spans="9:199" s="1" customFormat="1">
      <c r="I11596" s="3"/>
      <c r="P11596" s="59"/>
      <c r="Q11596" s="59"/>
      <c r="R11596" s="59"/>
      <c r="T11596" s="3"/>
      <c r="U11596" s="5"/>
      <c r="V11596" s="3"/>
      <c r="W11596" s="5"/>
      <c r="AE11596" s="7"/>
      <c r="AM11596" s="8"/>
      <c r="AT11596" s="9"/>
      <c r="GM11596" s="12"/>
      <c r="GN11596" s="12"/>
      <c r="GO11596" s="12"/>
      <c r="GP11596" s="12"/>
      <c r="GQ11596" s="12"/>
    </row>
    <row r="11597" spans="9:199" s="1" customFormat="1">
      <c r="I11597" s="3"/>
      <c r="P11597" s="59"/>
      <c r="Q11597" s="59"/>
      <c r="R11597" s="59"/>
      <c r="T11597" s="3"/>
      <c r="U11597" s="5"/>
      <c r="V11597" s="3"/>
      <c r="W11597" s="5"/>
      <c r="AE11597" s="7"/>
      <c r="AM11597" s="8"/>
      <c r="AT11597" s="9"/>
      <c r="GM11597" s="12"/>
      <c r="GN11597" s="12"/>
      <c r="GO11597" s="12"/>
      <c r="GP11597" s="12"/>
      <c r="GQ11597" s="12"/>
    </row>
    <row r="11598" spans="9:199" s="1" customFormat="1">
      <c r="I11598" s="3"/>
      <c r="P11598" s="59"/>
      <c r="Q11598" s="59"/>
      <c r="R11598" s="59"/>
      <c r="T11598" s="3"/>
      <c r="U11598" s="5"/>
      <c r="V11598" s="3"/>
      <c r="W11598" s="5"/>
      <c r="AE11598" s="7"/>
      <c r="AM11598" s="8"/>
      <c r="AT11598" s="9"/>
      <c r="GM11598" s="12"/>
      <c r="GN11598" s="12"/>
      <c r="GO11598" s="12"/>
      <c r="GP11598" s="12"/>
      <c r="GQ11598" s="12"/>
    </row>
    <row r="11599" spans="9:199" s="1" customFormat="1">
      <c r="I11599" s="3"/>
      <c r="P11599" s="59"/>
      <c r="Q11599" s="59"/>
      <c r="R11599" s="59"/>
      <c r="T11599" s="3"/>
      <c r="U11599" s="5"/>
      <c r="V11599" s="3"/>
      <c r="W11599" s="5"/>
      <c r="AE11599" s="7"/>
      <c r="AM11599" s="8"/>
      <c r="AT11599" s="9"/>
      <c r="GM11599" s="12"/>
      <c r="GN11599" s="12"/>
      <c r="GO11599" s="12"/>
      <c r="GP11599" s="12"/>
      <c r="GQ11599" s="12"/>
    </row>
    <row r="11600" spans="9:199" s="1" customFormat="1">
      <c r="I11600" s="3"/>
      <c r="P11600" s="59"/>
      <c r="Q11600" s="59"/>
      <c r="R11600" s="59"/>
      <c r="T11600" s="3"/>
      <c r="U11600" s="5"/>
      <c r="V11600" s="3"/>
      <c r="W11600" s="5"/>
      <c r="AE11600" s="7"/>
      <c r="AM11600" s="8"/>
      <c r="AT11600" s="9"/>
      <c r="GM11600" s="12"/>
      <c r="GN11600" s="12"/>
      <c r="GO11600" s="12"/>
      <c r="GP11600" s="12"/>
      <c r="GQ11600" s="12"/>
    </row>
    <row r="11601" spans="9:199" s="1" customFormat="1">
      <c r="I11601" s="3"/>
      <c r="P11601" s="59"/>
      <c r="Q11601" s="59"/>
      <c r="R11601" s="59"/>
      <c r="T11601" s="3"/>
      <c r="U11601" s="5"/>
      <c r="V11601" s="3"/>
      <c r="W11601" s="5"/>
      <c r="AE11601" s="7"/>
      <c r="AM11601" s="8"/>
      <c r="AT11601" s="9"/>
      <c r="GM11601" s="12"/>
      <c r="GN11601" s="12"/>
      <c r="GO11601" s="12"/>
      <c r="GP11601" s="12"/>
      <c r="GQ11601" s="12"/>
    </row>
    <row r="11602" spans="9:199" s="1" customFormat="1">
      <c r="I11602" s="3"/>
      <c r="P11602" s="59"/>
      <c r="Q11602" s="59"/>
      <c r="R11602" s="59"/>
      <c r="T11602" s="3"/>
      <c r="U11602" s="5"/>
      <c r="V11602" s="3"/>
      <c r="W11602" s="5"/>
      <c r="AE11602" s="7"/>
      <c r="AM11602" s="8"/>
      <c r="AT11602" s="9"/>
      <c r="GM11602" s="12"/>
      <c r="GN11602" s="12"/>
      <c r="GO11602" s="12"/>
      <c r="GP11602" s="12"/>
      <c r="GQ11602" s="12"/>
    </row>
    <row r="11603" spans="9:199" s="1" customFormat="1">
      <c r="I11603" s="3"/>
      <c r="P11603" s="59"/>
      <c r="Q11603" s="59"/>
      <c r="R11603" s="59"/>
      <c r="T11603" s="3"/>
      <c r="U11603" s="5"/>
      <c r="V11603" s="3"/>
      <c r="W11603" s="5"/>
      <c r="AE11603" s="7"/>
      <c r="AM11603" s="8"/>
      <c r="AT11603" s="9"/>
      <c r="GM11603" s="12"/>
      <c r="GN11603" s="12"/>
      <c r="GO11603" s="12"/>
      <c r="GP11603" s="12"/>
      <c r="GQ11603" s="12"/>
    </row>
    <row r="11604" spans="9:199" s="1" customFormat="1">
      <c r="I11604" s="3"/>
      <c r="P11604" s="59"/>
      <c r="Q11604" s="59"/>
      <c r="R11604" s="59"/>
      <c r="T11604" s="3"/>
      <c r="U11604" s="5"/>
      <c r="V11604" s="3"/>
      <c r="W11604" s="5"/>
      <c r="AE11604" s="7"/>
      <c r="AM11604" s="8"/>
      <c r="AT11604" s="9"/>
      <c r="GM11604" s="12"/>
      <c r="GN11604" s="12"/>
      <c r="GO11604" s="12"/>
      <c r="GP11604" s="12"/>
      <c r="GQ11604" s="12"/>
    </row>
    <row r="11605" spans="9:199" s="1" customFormat="1">
      <c r="I11605" s="3"/>
      <c r="P11605" s="59"/>
      <c r="Q11605" s="59"/>
      <c r="R11605" s="59"/>
      <c r="T11605" s="3"/>
      <c r="U11605" s="5"/>
      <c r="V11605" s="3"/>
      <c r="W11605" s="5"/>
      <c r="AE11605" s="7"/>
      <c r="AM11605" s="8"/>
      <c r="AT11605" s="9"/>
      <c r="GM11605" s="12"/>
      <c r="GN11605" s="12"/>
      <c r="GO11605" s="12"/>
      <c r="GP11605" s="12"/>
      <c r="GQ11605" s="12"/>
    </row>
    <row r="11606" spans="9:199" s="1" customFormat="1">
      <c r="I11606" s="3"/>
      <c r="P11606" s="59"/>
      <c r="Q11606" s="59"/>
      <c r="R11606" s="59"/>
      <c r="T11606" s="3"/>
      <c r="U11606" s="5"/>
      <c r="V11606" s="3"/>
      <c r="W11606" s="5"/>
      <c r="AE11606" s="7"/>
      <c r="AM11606" s="8"/>
      <c r="AT11606" s="9"/>
      <c r="GM11606" s="12"/>
      <c r="GN11606" s="12"/>
      <c r="GO11606" s="12"/>
      <c r="GP11606" s="12"/>
      <c r="GQ11606" s="12"/>
    </row>
    <row r="11607" spans="9:199" s="1" customFormat="1">
      <c r="I11607" s="3"/>
      <c r="P11607" s="59"/>
      <c r="Q11607" s="59"/>
      <c r="R11607" s="59"/>
      <c r="T11607" s="3"/>
      <c r="U11607" s="5"/>
      <c r="V11607" s="3"/>
      <c r="W11607" s="5"/>
      <c r="AE11607" s="7"/>
      <c r="AM11607" s="8"/>
      <c r="AT11607" s="9"/>
      <c r="GM11607" s="12"/>
      <c r="GN11607" s="12"/>
      <c r="GO11607" s="12"/>
      <c r="GP11607" s="12"/>
      <c r="GQ11607" s="12"/>
    </row>
    <row r="11608" spans="9:199" s="1" customFormat="1">
      <c r="I11608" s="3"/>
      <c r="P11608" s="59"/>
      <c r="Q11608" s="59"/>
      <c r="R11608" s="59"/>
      <c r="T11608" s="3"/>
      <c r="U11608" s="5"/>
      <c r="V11608" s="3"/>
      <c r="W11608" s="5"/>
      <c r="AE11608" s="7"/>
      <c r="AM11608" s="8"/>
      <c r="AT11608" s="9"/>
      <c r="GM11608" s="12"/>
      <c r="GN11608" s="12"/>
      <c r="GO11608" s="12"/>
      <c r="GP11608" s="12"/>
      <c r="GQ11608" s="12"/>
    </row>
    <row r="11609" spans="9:199" s="1" customFormat="1">
      <c r="I11609" s="3"/>
      <c r="P11609" s="59"/>
      <c r="Q11609" s="59"/>
      <c r="R11609" s="59"/>
      <c r="T11609" s="3"/>
      <c r="U11609" s="5"/>
      <c r="V11609" s="3"/>
      <c r="W11609" s="5"/>
      <c r="AE11609" s="7"/>
      <c r="AM11609" s="8"/>
      <c r="AT11609" s="9"/>
      <c r="GM11609" s="12"/>
      <c r="GN11609" s="12"/>
      <c r="GO11609" s="12"/>
      <c r="GP11609" s="12"/>
      <c r="GQ11609" s="12"/>
    </row>
    <row r="11610" spans="9:199" s="1" customFormat="1">
      <c r="I11610" s="3"/>
      <c r="P11610" s="59"/>
      <c r="Q11610" s="59"/>
      <c r="R11610" s="59"/>
      <c r="T11610" s="3"/>
      <c r="U11610" s="5"/>
      <c r="V11610" s="3"/>
      <c r="W11610" s="5"/>
      <c r="AE11610" s="7"/>
      <c r="AM11610" s="8"/>
      <c r="AT11610" s="9"/>
      <c r="GM11610" s="12"/>
      <c r="GN11610" s="12"/>
      <c r="GO11610" s="12"/>
      <c r="GP11610" s="12"/>
      <c r="GQ11610" s="12"/>
    </row>
    <row r="11611" spans="9:199" s="1" customFormat="1">
      <c r="I11611" s="3"/>
      <c r="P11611" s="59"/>
      <c r="Q11611" s="59"/>
      <c r="R11611" s="59"/>
      <c r="T11611" s="3"/>
      <c r="U11611" s="5"/>
      <c r="V11611" s="3"/>
      <c r="W11611" s="5"/>
      <c r="AE11611" s="7"/>
      <c r="AM11611" s="8"/>
      <c r="AT11611" s="9"/>
      <c r="GM11611" s="12"/>
      <c r="GN11611" s="12"/>
      <c r="GO11611" s="12"/>
      <c r="GP11611" s="12"/>
      <c r="GQ11611" s="12"/>
    </row>
    <row r="11612" spans="9:199" s="1" customFormat="1">
      <c r="I11612" s="3"/>
      <c r="P11612" s="59"/>
      <c r="Q11612" s="59"/>
      <c r="R11612" s="59"/>
      <c r="T11612" s="3"/>
      <c r="U11612" s="5"/>
      <c r="V11612" s="3"/>
      <c r="W11612" s="5"/>
      <c r="AE11612" s="7"/>
      <c r="AM11612" s="8"/>
      <c r="AT11612" s="9"/>
      <c r="GM11612" s="12"/>
      <c r="GN11612" s="12"/>
      <c r="GO11612" s="12"/>
      <c r="GP11612" s="12"/>
      <c r="GQ11612" s="12"/>
    </row>
    <row r="11613" spans="9:199" s="1" customFormat="1">
      <c r="I11613" s="3"/>
      <c r="P11613" s="59"/>
      <c r="Q11613" s="59"/>
      <c r="R11613" s="59"/>
      <c r="T11613" s="3"/>
      <c r="U11613" s="5"/>
      <c r="V11613" s="3"/>
      <c r="W11613" s="5"/>
      <c r="AE11613" s="7"/>
      <c r="AM11613" s="8"/>
      <c r="AT11613" s="9"/>
      <c r="GM11613" s="12"/>
      <c r="GN11613" s="12"/>
      <c r="GO11613" s="12"/>
      <c r="GP11613" s="12"/>
      <c r="GQ11613" s="12"/>
    </row>
    <row r="11614" spans="9:199" s="1" customFormat="1">
      <c r="I11614" s="3"/>
      <c r="P11614" s="59"/>
      <c r="Q11614" s="59"/>
      <c r="R11614" s="59"/>
      <c r="T11614" s="3"/>
      <c r="U11614" s="5"/>
      <c r="V11614" s="3"/>
      <c r="W11614" s="5"/>
      <c r="AE11614" s="7"/>
      <c r="AM11614" s="8"/>
      <c r="AT11614" s="9"/>
      <c r="GM11614" s="12"/>
      <c r="GN11614" s="12"/>
      <c r="GO11614" s="12"/>
      <c r="GP11614" s="12"/>
      <c r="GQ11614" s="12"/>
    </row>
    <row r="11615" spans="9:199" s="1" customFormat="1">
      <c r="I11615" s="3"/>
      <c r="P11615" s="59"/>
      <c r="Q11615" s="59"/>
      <c r="R11615" s="59"/>
      <c r="T11615" s="3"/>
      <c r="U11615" s="5"/>
      <c r="V11615" s="3"/>
      <c r="W11615" s="5"/>
      <c r="AE11615" s="7"/>
      <c r="AM11615" s="8"/>
      <c r="AT11615" s="9"/>
      <c r="GM11615" s="12"/>
      <c r="GN11615" s="12"/>
      <c r="GO11615" s="12"/>
      <c r="GP11615" s="12"/>
      <c r="GQ11615" s="12"/>
    </row>
    <row r="11616" spans="9:199" s="1" customFormat="1">
      <c r="I11616" s="3"/>
      <c r="P11616" s="59"/>
      <c r="Q11616" s="59"/>
      <c r="R11616" s="59"/>
      <c r="T11616" s="3"/>
      <c r="U11616" s="5"/>
      <c r="V11616" s="3"/>
      <c r="W11616" s="5"/>
      <c r="AE11616" s="7"/>
      <c r="AM11616" s="8"/>
      <c r="AT11616" s="9"/>
      <c r="GM11616" s="12"/>
      <c r="GN11616" s="12"/>
      <c r="GO11616" s="12"/>
      <c r="GP11616" s="12"/>
      <c r="GQ11616" s="12"/>
    </row>
    <row r="11617" spans="9:199" s="1" customFormat="1">
      <c r="I11617" s="3"/>
      <c r="P11617" s="59"/>
      <c r="Q11617" s="59"/>
      <c r="R11617" s="59"/>
      <c r="T11617" s="3"/>
      <c r="U11617" s="5"/>
      <c r="V11617" s="3"/>
      <c r="W11617" s="5"/>
      <c r="AE11617" s="7"/>
      <c r="AM11617" s="8"/>
      <c r="AT11617" s="9"/>
      <c r="GM11617" s="12"/>
      <c r="GN11617" s="12"/>
      <c r="GO11617" s="12"/>
      <c r="GP11617" s="12"/>
      <c r="GQ11617" s="12"/>
    </row>
    <row r="11618" spans="9:199" s="1" customFormat="1">
      <c r="I11618" s="3"/>
      <c r="P11618" s="59"/>
      <c r="Q11618" s="59"/>
      <c r="R11618" s="59"/>
      <c r="T11618" s="3"/>
      <c r="U11618" s="5"/>
      <c r="V11618" s="3"/>
      <c r="W11618" s="5"/>
      <c r="AE11618" s="7"/>
      <c r="AM11618" s="8"/>
      <c r="AT11618" s="9"/>
      <c r="GM11618" s="12"/>
      <c r="GN11618" s="12"/>
      <c r="GO11618" s="12"/>
      <c r="GP11618" s="12"/>
      <c r="GQ11618" s="12"/>
    </row>
    <row r="11619" spans="9:199" s="1" customFormat="1">
      <c r="I11619" s="3"/>
      <c r="P11619" s="59"/>
      <c r="Q11619" s="59"/>
      <c r="R11619" s="59"/>
      <c r="T11619" s="3"/>
      <c r="U11619" s="5"/>
      <c r="V11619" s="3"/>
      <c r="W11619" s="5"/>
      <c r="AE11619" s="7"/>
      <c r="AM11619" s="8"/>
      <c r="AT11619" s="9"/>
      <c r="GM11619" s="12"/>
      <c r="GN11619" s="12"/>
      <c r="GO11619" s="12"/>
      <c r="GP11619" s="12"/>
      <c r="GQ11619" s="12"/>
    </row>
    <row r="11620" spans="9:199" s="1" customFormat="1">
      <c r="I11620" s="3"/>
      <c r="P11620" s="59"/>
      <c r="Q11620" s="59"/>
      <c r="R11620" s="59"/>
      <c r="T11620" s="3"/>
      <c r="U11620" s="5"/>
      <c r="V11620" s="3"/>
      <c r="W11620" s="5"/>
      <c r="AE11620" s="7"/>
      <c r="AM11620" s="8"/>
      <c r="AT11620" s="9"/>
      <c r="GM11620" s="12"/>
      <c r="GN11620" s="12"/>
      <c r="GO11620" s="12"/>
      <c r="GP11620" s="12"/>
      <c r="GQ11620" s="12"/>
    </row>
    <row r="11621" spans="9:199" s="1" customFormat="1">
      <c r="I11621" s="3"/>
      <c r="P11621" s="59"/>
      <c r="Q11621" s="59"/>
      <c r="R11621" s="59"/>
      <c r="T11621" s="3"/>
      <c r="U11621" s="5"/>
      <c r="V11621" s="3"/>
      <c r="W11621" s="5"/>
      <c r="AE11621" s="7"/>
      <c r="AM11621" s="8"/>
      <c r="AT11621" s="9"/>
      <c r="GM11621" s="12"/>
      <c r="GN11621" s="12"/>
      <c r="GO11621" s="12"/>
      <c r="GP11621" s="12"/>
      <c r="GQ11621" s="12"/>
    </row>
    <row r="11622" spans="9:199" s="1" customFormat="1">
      <c r="I11622" s="3"/>
      <c r="P11622" s="59"/>
      <c r="Q11622" s="59"/>
      <c r="R11622" s="59"/>
      <c r="T11622" s="3"/>
      <c r="U11622" s="5"/>
      <c r="V11622" s="3"/>
      <c r="W11622" s="5"/>
      <c r="AE11622" s="7"/>
      <c r="AM11622" s="8"/>
      <c r="AT11622" s="9"/>
      <c r="GM11622" s="12"/>
      <c r="GN11622" s="12"/>
      <c r="GO11622" s="12"/>
      <c r="GP11622" s="12"/>
      <c r="GQ11622" s="12"/>
    </row>
    <row r="11623" spans="9:199" s="1" customFormat="1">
      <c r="I11623" s="3"/>
      <c r="P11623" s="59"/>
      <c r="Q11623" s="59"/>
      <c r="R11623" s="59"/>
      <c r="T11623" s="3"/>
      <c r="U11623" s="5"/>
      <c r="V11623" s="3"/>
      <c r="W11623" s="5"/>
      <c r="AE11623" s="7"/>
      <c r="AM11623" s="8"/>
      <c r="AT11623" s="9"/>
      <c r="GM11623" s="12"/>
      <c r="GN11623" s="12"/>
      <c r="GO11623" s="12"/>
      <c r="GP11623" s="12"/>
      <c r="GQ11623" s="12"/>
    </row>
    <row r="11624" spans="9:199" s="1" customFormat="1">
      <c r="I11624" s="3"/>
      <c r="P11624" s="59"/>
      <c r="Q11624" s="59"/>
      <c r="R11624" s="59"/>
      <c r="T11624" s="3"/>
      <c r="U11624" s="5"/>
      <c r="V11624" s="3"/>
      <c r="W11624" s="5"/>
      <c r="AE11624" s="7"/>
      <c r="AM11624" s="8"/>
      <c r="AT11624" s="9"/>
      <c r="GM11624" s="12"/>
      <c r="GN11624" s="12"/>
      <c r="GO11624" s="12"/>
      <c r="GP11624" s="12"/>
      <c r="GQ11624" s="12"/>
    </row>
    <row r="11625" spans="9:199" s="1" customFormat="1">
      <c r="I11625" s="3"/>
      <c r="P11625" s="59"/>
      <c r="Q11625" s="59"/>
      <c r="R11625" s="59"/>
      <c r="T11625" s="3"/>
      <c r="U11625" s="5"/>
      <c r="V11625" s="3"/>
      <c r="W11625" s="5"/>
      <c r="AE11625" s="7"/>
      <c r="AM11625" s="8"/>
      <c r="AT11625" s="9"/>
      <c r="GM11625" s="12"/>
      <c r="GN11625" s="12"/>
      <c r="GO11625" s="12"/>
      <c r="GP11625" s="12"/>
      <c r="GQ11625" s="12"/>
    </row>
    <row r="11626" spans="9:199" s="1" customFormat="1">
      <c r="I11626" s="3"/>
      <c r="P11626" s="59"/>
      <c r="Q11626" s="59"/>
      <c r="R11626" s="59"/>
      <c r="T11626" s="3"/>
      <c r="U11626" s="5"/>
      <c r="V11626" s="3"/>
      <c r="W11626" s="5"/>
      <c r="AE11626" s="7"/>
      <c r="AM11626" s="8"/>
      <c r="AT11626" s="9"/>
      <c r="GM11626" s="12"/>
      <c r="GN11626" s="12"/>
      <c r="GO11626" s="12"/>
      <c r="GP11626" s="12"/>
      <c r="GQ11626" s="12"/>
    </row>
    <row r="11627" spans="9:199" s="1" customFormat="1">
      <c r="I11627" s="3"/>
      <c r="P11627" s="59"/>
      <c r="Q11627" s="59"/>
      <c r="R11627" s="59"/>
      <c r="T11627" s="3"/>
      <c r="U11627" s="5"/>
      <c r="V11627" s="3"/>
      <c r="W11627" s="5"/>
      <c r="AE11627" s="7"/>
      <c r="AM11627" s="8"/>
      <c r="AT11627" s="9"/>
      <c r="GM11627" s="12"/>
      <c r="GN11627" s="12"/>
      <c r="GO11627" s="12"/>
      <c r="GP11627" s="12"/>
      <c r="GQ11627" s="12"/>
    </row>
    <row r="11628" spans="9:199" s="1" customFormat="1">
      <c r="I11628" s="3"/>
      <c r="P11628" s="59"/>
      <c r="Q11628" s="59"/>
      <c r="R11628" s="59"/>
      <c r="T11628" s="3"/>
      <c r="U11628" s="5"/>
      <c r="V11628" s="3"/>
      <c r="W11628" s="5"/>
      <c r="AE11628" s="7"/>
      <c r="AM11628" s="8"/>
      <c r="AT11628" s="9"/>
      <c r="GM11628" s="12"/>
      <c r="GN11628" s="12"/>
      <c r="GO11628" s="12"/>
      <c r="GP11628" s="12"/>
      <c r="GQ11628" s="12"/>
    </row>
    <row r="11629" spans="9:199" s="1" customFormat="1">
      <c r="I11629" s="3"/>
      <c r="P11629" s="59"/>
      <c r="Q11629" s="59"/>
      <c r="R11629" s="59"/>
      <c r="T11629" s="3"/>
      <c r="U11629" s="5"/>
      <c r="V11629" s="3"/>
      <c r="W11629" s="5"/>
      <c r="AE11629" s="7"/>
      <c r="AM11629" s="8"/>
      <c r="AT11629" s="9"/>
      <c r="GM11629" s="12"/>
      <c r="GN11629" s="12"/>
      <c r="GO11629" s="12"/>
      <c r="GP11629" s="12"/>
      <c r="GQ11629" s="12"/>
    </row>
    <row r="11630" spans="9:199" s="1" customFormat="1">
      <c r="I11630" s="3"/>
      <c r="P11630" s="59"/>
      <c r="Q11630" s="59"/>
      <c r="R11630" s="59"/>
      <c r="T11630" s="3"/>
      <c r="U11630" s="5"/>
      <c r="V11630" s="3"/>
      <c r="W11630" s="5"/>
      <c r="AE11630" s="7"/>
      <c r="AM11630" s="8"/>
      <c r="AT11630" s="9"/>
      <c r="GM11630" s="12"/>
      <c r="GN11630" s="12"/>
      <c r="GO11630" s="12"/>
      <c r="GP11630" s="12"/>
      <c r="GQ11630" s="12"/>
    </row>
    <row r="11631" spans="9:199" s="1" customFormat="1">
      <c r="I11631" s="3"/>
      <c r="P11631" s="59"/>
      <c r="Q11631" s="59"/>
      <c r="R11631" s="59"/>
      <c r="T11631" s="3"/>
      <c r="U11631" s="5"/>
      <c r="V11631" s="3"/>
      <c r="W11631" s="5"/>
      <c r="AE11631" s="7"/>
      <c r="AM11631" s="8"/>
      <c r="AT11631" s="9"/>
      <c r="GM11631" s="12"/>
      <c r="GN11631" s="12"/>
      <c r="GO11631" s="12"/>
      <c r="GP11631" s="12"/>
      <c r="GQ11631" s="12"/>
    </row>
    <row r="11632" spans="9:199" s="1" customFormat="1">
      <c r="I11632" s="3"/>
      <c r="P11632" s="59"/>
      <c r="Q11632" s="59"/>
      <c r="R11632" s="59"/>
      <c r="T11632" s="3"/>
      <c r="U11632" s="5"/>
      <c r="V11632" s="3"/>
      <c r="W11632" s="5"/>
      <c r="AE11632" s="7"/>
      <c r="AM11632" s="8"/>
      <c r="AT11632" s="9"/>
      <c r="GM11632" s="12"/>
      <c r="GN11632" s="12"/>
      <c r="GO11632" s="12"/>
      <c r="GP11632" s="12"/>
      <c r="GQ11632" s="12"/>
    </row>
    <row r="11633" spans="9:199" s="1" customFormat="1">
      <c r="I11633" s="3"/>
      <c r="P11633" s="59"/>
      <c r="Q11633" s="59"/>
      <c r="R11633" s="59"/>
      <c r="T11633" s="3"/>
      <c r="U11633" s="5"/>
      <c r="V11633" s="3"/>
      <c r="W11633" s="5"/>
      <c r="AE11633" s="7"/>
      <c r="AM11633" s="8"/>
      <c r="AT11633" s="9"/>
      <c r="GM11633" s="12"/>
      <c r="GN11633" s="12"/>
      <c r="GO11633" s="12"/>
      <c r="GP11633" s="12"/>
      <c r="GQ11633" s="12"/>
    </row>
    <row r="11634" spans="9:199" s="1" customFormat="1">
      <c r="I11634" s="3"/>
      <c r="P11634" s="59"/>
      <c r="Q11634" s="59"/>
      <c r="R11634" s="59"/>
      <c r="T11634" s="3"/>
      <c r="U11634" s="5"/>
      <c r="V11634" s="3"/>
      <c r="W11634" s="5"/>
      <c r="AE11634" s="7"/>
      <c r="AM11634" s="8"/>
      <c r="AT11634" s="9"/>
      <c r="GM11634" s="12"/>
      <c r="GN11634" s="12"/>
      <c r="GO11634" s="12"/>
      <c r="GP11634" s="12"/>
      <c r="GQ11634" s="12"/>
    </row>
    <row r="11635" spans="9:199" s="1" customFormat="1">
      <c r="I11635" s="3"/>
      <c r="P11635" s="59"/>
      <c r="Q11635" s="59"/>
      <c r="R11635" s="59"/>
      <c r="T11635" s="3"/>
      <c r="U11635" s="5"/>
      <c r="V11635" s="3"/>
      <c r="W11635" s="5"/>
      <c r="AE11635" s="7"/>
      <c r="AM11635" s="8"/>
      <c r="AT11635" s="9"/>
      <c r="GM11635" s="12"/>
      <c r="GN11635" s="12"/>
      <c r="GO11635" s="12"/>
      <c r="GP11635" s="12"/>
      <c r="GQ11635" s="12"/>
    </row>
    <row r="11636" spans="9:199" s="1" customFormat="1">
      <c r="I11636" s="3"/>
      <c r="P11636" s="59"/>
      <c r="Q11636" s="59"/>
      <c r="R11636" s="59"/>
      <c r="T11636" s="3"/>
      <c r="U11636" s="5"/>
      <c r="V11636" s="3"/>
      <c r="W11636" s="5"/>
      <c r="AE11636" s="7"/>
      <c r="AM11636" s="8"/>
      <c r="AT11636" s="9"/>
      <c r="GM11636" s="12"/>
      <c r="GN11636" s="12"/>
      <c r="GO11636" s="12"/>
      <c r="GP11636" s="12"/>
      <c r="GQ11636" s="12"/>
    </row>
    <row r="11637" spans="9:199" s="1" customFormat="1">
      <c r="I11637" s="3"/>
      <c r="P11637" s="59"/>
      <c r="Q11637" s="59"/>
      <c r="R11637" s="59"/>
      <c r="T11637" s="3"/>
      <c r="U11637" s="5"/>
      <c r="V11637" s="3"/>
      <c r="W11637" s="5"/>
      <c r="AE11637" s="7"/>
      <c r="AM11637" s="8"/>
      <c r="AT11637" s="9"/>
      <c r="GM11637" s="12"/>
      <c r="GN11637" s="12"/>
      <c r="GO11637" s="12"/>
      <c r="GP11637" s="12"/>
      <c r="GQ11637" s="12"/>
    </row>
    <row r="11638" spans="9:199" s="1" customFormat="1">
      <c r="I11638" s="3"/>
      <c r="P11638" s="59"/>
      <c r="Q11638" s="59"/>
      <c r="R11638" s="59"/>
      <c r="T11638" s="3"/>
      <c r="U11638" s="5"/>
      <c r="V11638" s="3"/>
      <c r="W11638" s="5"/>
      <c r="AE11638" s="7"/>
      <c r="AM11638" s="8"/>
      <c r="AT11638" s="9"/>
      <c r="GM11638" s="12"/>
      <c r="GN11638" s="12"/>
      <c r="GO11638" s="12"/>
      <c r="GP11638" s="12"/>
      <c r="GQ11638" s="12"/>
    </row>
    <row r="11639" spans="9:199" s="1" customFormat="1">
      <c r="I11639" s="3"/>
      <c r="P11639" s="59"/>
      <c r="Q11639" s="59"/>
      <c r="R11639" s="59"/>
      <c r="T11639" s="3"/>
      <c r="U11639" s="5"/>
      <c r="V11639" s="3"/>
      <c r="W11639" s="5"/>
      <c r="AE11639" s="7"/>
      <c r="AM11639" s="8"/>
      <c r="AT11639" s="9"/>
      <c r="GM11639" s="12"/>
      <c r="GN11639" s="12"/>
      <c r="GO11639" s="12"/>
      <c r="GP11639" s="12"/>
      <c r="GQ11639" s="12"/>
    </row>
    <row r="11640" spans="9:199" s="1" customFormat="1">
      <c r="I11640" s="3"/>
      <c r="P11640" s="59"/>
      <c r="Q11640" s="59"/>
      <c r="R11640" s="59"/>
      <c r="T11640" s="3"/>
      <c r="U11640" s="5"/>
      <c r="V11640" s="3"/>
      <c r="W11640" s="5"/>
      <c r="AE11640" s="7"/>
      <c r="AM11640" s="8"/>
      <c r="AT11640" s="9"/>
      <c r="GM11640" s="12"/>
      <c r="GN11640" s="12"/>
      <c r="GO11640" s="12"/>
      <c r="GP11640" s="12"/>
      <c r="GQ11640" s="12"/>
    </row>
    <row r="11641" spans="9:199" s="1" customFormat="1">
      <c r="I11641" s="3"/>
      <c r="P11641" s="59"/>
      <c r="Q11641" s="59"/>
      <c r="R11641" s="59"/>
      <c r="T11641" s="3"/>
      <c r="U11641" s="5"/>
      <c r="V11641" s="3"/>
      <c r="W11641" s="5"/>
      <c r="AE11641" s="7"/>
      <c r="AM11641" s="8"/>
      <c r="AT11641" s="9"/>
      <c r="GM11641" s="12"/>
      <c r="GN11641" s="12"/>
      <c r="GO11641" s="12"/>
      <c r="GP11641" s="12"/>
      <c r="GQ11641" s="12"/>
    </row>
    <row r="11642" spans="9:199" s="1" customFormat="1">
      <c r="I11642" s="3"/>
      <c r="P11642" s="59"/>
      <c r="Q11642" s="59"/>
      <c r="R11642" s="59"/>
      <c r="T11642" s="3"/>
      <c r="U11642" s="5"/>
      <c r="V11642" s="3"/>
      <c r="W11642" s="5"/>
      <c r="AE11642" s="7"/>
      <c r="AM11642" s="8"/>
      <c r="AT11642" s="9"/>
      <c r="GM11642" s="12"/>
      <c r="GN11642" s="12"/>
      <c r="GO11642" s="12"/>
      <c r="GP11642" s="12"/>
      <c r="GQ11642" s="12"/>
    </row>
    <row r="11643" spans="9:199" s="1" customFormat="1">
      <c r="I11643" s="3"/>
      <c r="P11643" s="59"/>
      <c r="Q11643" s="59"/>
      <c r="R11643" s="59"/>
      <c r="T11643" s="3"/>
      <c r="U11643" s="5"/>
      <c r="V11643" s="3"/>
      <c r="W11643" s="5"/>
      <c r="AE11643" s="7"/>
      <c r="AM11643" s="8"/>
      <c r="AT11643" s="9"/>
      <c r="GM11643" s="12"/>
      <c r="GN11643" s="12"/>
      <c r="GO11643" s="12"/>
      <c r="GP11643" s="12"/>
      <c r="GQ11643" s="12"/>
    </row>
    <row r="11644" spans="9:199" s="1" customFormat="1">
      <c r="I11644" s="3"/>
      <c r="P11644" s="59"/>
      <c r="Q11644" s="59"/>
      <c r="R11644" s="59"/>
      <c r="T11644" s="3"/>
      <c r="U11644" s="5"/>
      <c r="V11644" s="3"/>
      <c r="W11644" s="5"/>
      <c r="AE11644" s="7"/>
      <c r="AM11644" s="8"/>
      <c r="AT11644" s="9"/>
      <c r="GM11644" s="12"/>
      <c r="GN11644" s="12"/>
      <c r="GO11644" s="12"/>
      <c r="GP11644" s="12"/>
      <c r="GQ11644" s="12"/>
    </row>
    <row r="11645" spans="9:199" s="1" customFormat="1">
      <c r="I11645" s="3"/>
      <c r="P11645" s="59"/>
      <c r="Q11645" s="59"/>
      <c r="R11645" s="59"/>
      <c r="T11645" s="3"/>
      <c r="U11645" s="5"/>
      <c r="V11645" s="3"/>
      <c r="W11645" s="5"/>
      <c r="AE11645" s="7"/>
      <c r="AM11645" s="8"/>
      <c r="AT11645" s="9"/>
      <c r="GM11645" s="12"/>
      <c r="GN11645" s="12"/>
      <c r="GO11645" s="12"/>
      <c r="GP11645" s="12"/>
      <c r="GQ11645" s="12"/>
    </row>
    <row r="11646" spans="9:199" s="1" customFormat="1">
      <c r="I11646" s="3"/>
      <c r="P11646" s="59"/>
      <c r="Q11646" s="59"/>
      <c r="R11646" s="59"/>
      <c r="T11646" s="3"/>
      <c r="U11646" s="5"/>
      <c r="V11646" s="3"/>
      <c r="W11646" s="5"/>
      <c r="AE11646" s="7"/>
      <c r="AM11646" s="8"/>
      <c r="AT11646" s="9"/>
      <c r="GM11646" s="12"/>
      <c r="GN11646" s="12"/>
      <c r="GO11646" s="12"/>
      <c r="GP11646" s="12"/>
      <c r="GQ11646" s="12"/>
    </row>
    <row r="11647" spans="9:199" s="1" customFormat="1">
      <c r="I11647" s="3"/>
      <c r="P11647" s="59"/>
      <c r="Q11647" s="59"/>
      <c r="R11647" s="59"/>
      <c r="T11647" s="3"/>
      <c r="U11647" s="5"/>
      <c r="V11647" s="3"/>
      <c r="W11647" s="5"/>
      <c r="AE11647" s="7"/>
      <c r="AM11647" s="8"/>
      <c r="AT11647" s="9"/>
      <c r="GM11647" s="12"/>
      <c r="GN11647" s="12"/>
      <c r="GO11647" s="12"/>
      <c r="GP11647" s="12"/>
      <c r="GQ11647" s="12"/>
    </row>
    <row r="11648" spans="9:199" s="1" customFormat="1">
      <c r="I11648" s="3"/>
      <c r="P11648" s="59"/>
      <c r="Q11648" s="59"/>
      <c r="R11648" s="59"/>
      <c r="T11648" s="3"/>
      <c r="U11648" s="5"/>
      <c r="V11648" s="3"/>
      <c r="W11648" s="5"/>
      <c r="AE11648" s="7"/>
      <c r="AM11648" s="8"/>
      <c r="AT11648" s="9"/>
      <c r="GM11648" s="12"/>
      <c r="GN11648" s="12"/>
      <c r="GO11648" s="12"/>
      <c r="GP11648" s="12"/>
      <c r="GQ11648" s="12"/>
    </row>
    <row r="11649" spans="9:199" s="1" customFormat="1">
      <c r="I11649" s="3"/>
      <c r="P11649" s="59"/>
      <c r="Q11649" s="59"/>
      <c r="R11649" s="59"/>
      <c r="T11649" s="3"/>
      <c r="U11649" s="5"/>
      <c r="V11649" s="3"/>
      <c r="W11649" s="5"/>
      <c r="AE11649" s="7"/>
      <c r="AM11649" s="8"/>
      <c r="AT11649" s="9"/>
      <c r="GM11649" s="12"/>
      <c r="GN11649" s="12"/>
      <c r="GO11649" s="12"/>
      <c r="GP11649" s="12"/>
      <c r="GQ11649" s="12"/>
    </row>
    <row r="11650" spans="9:199" s="1" customFormat="1">
      <c r="I11650" s="3"/>
      <c r="P11650" s="59"/>
      <c r="Q11650" s="59"/>
      <c r="R11650" s="59"/>
      <c r="T11650" s="3"/>
      <c r="U11650" s="5"/>
      <c r="V11650" s="3"/>
      <c r="W11650" s="5"/>
      <c r="AE11650" s="7"/>
      <c r="AM11650" s="8"/>
      <c r="AT11650" s="9"/>
      <c r="GM11650" s="12"/>
      <c r="GN11650" s="12"/>
      <c r="GO11650" s="12"/>
      <c r="GP11650" s="12"/>
      <c r="GQ11650" s="12"/>
    </row>
    <row r="11651" spans="9:199" s="1" customFormat="1">
      <c r="I11651" s="3"/>
      <c r="P11651" s="59"/>
      <c r="Q11651" s="59"/>
      <c r="R11651" s="59"/>
      <c r="T11651" s="3"/>
      <c r="U11651" s="5"/>
      <c r="V11651" s="3"/>
      <c r="W11651" s="5"/>
      <c r="AE11651" s="7"/>
      <c r="AM11651" s="8"/>
      <c r="AT11651" s="9"/>
      <c r="GM11651" s="12"/>
      <c r="GN11651" s="12"/>
      <c r="GO11651" s="12"/>
      <c r="GP11651" s="12"/>
      <c r="GQ11651" s="12"/>
    </row>
    <row r="11652" spans="9:199" s="1" customFormat="1">
      <c r="I11652" s="3"/>
      <c r="P11652" s="59"/>
      <c r="Q11652" s="59"/>
      <c r="R11652" s="59"/>
      <c r="T11652" s="3"/>
      <c r="U11652" s="5"/>
      <c r="V11652" s="3"/>
      <c r="W11652" s="5"/>
      <c r="AE11652" s="7"/>
      <c r="AM11652" s="8"/>
      <c r="AT11652" s="9"/>
      <c r="GM11652" s="12"/>
      <c r="GN11652" s="12"/>
      <c r="GO11652" s="12"/>
      <c r="GP11652" s="12"/>
      <c r="GQ11652" s="12"/>
    </row>
    <row r="11653" spans="9:199" s="1" customFormat="1">
      <c r="I11653" s="3"/>
      <c r="P11653" s="59"/>
      <c r="Q11653" s="59"/>
      <c r="R11653" s="59"/>
      <c r="T11653" s="3"/>
      <c r="U11653" s="5"/>
      <c r="V11653" s="3"/>
      <c r="W11653" s="5"/>
      <c r="AE11653" s="7"/>
      <c r="AM11653" s="8"/>
      <c r="AT11653" s="9"/>
      <c r="GM11653" s="12"/>
      <c r="GN11653" s="12"/>
      <c r="GO11653" s="12"/>
      <c r="GP11653" s="12"/>
      <c r="GQ11653" s="12"/>
    </row>
    <row r="11654" spans="9:199" s="1" customFormat="1">
      <c r="I11654" s="3"/>
      <c r="P11654" s="59"/>
      <c r="Q11654" s="59"/>
      <c r="R11654" s="59"/>
      <c r="T11654" s="3"/>
      <c r="U11654" s="5"/>
      <c r="V11654" s="3"/>
      <c r="W11654" s="5"/>
      <c r="AE11654" s="7"/>
      <c r="AM11654" s="8"/>
      <c r="AT11654" s="9"/>
      <c r="GM11654" s="12"/>
      <c r="GN11654" s="12"/>
      <c r="GO11654" s="12"/>
      <c r="GP11654" s="12"/>
      <c r="GQ11654" s="12"/>
    </row>
    <row r="11655" spans="9:199" s="1" customFormat="1">
      <c r="I11655" s="3"/>
      <c r="P11655" s="59"/>
      <c r="Q11655" s="59"/>
      <c r="R11655" s="59"/>
      <c r="T11655" s="3"/>
      <c r="U11655" s="5"/>
      <c r="V11655" s="3"/>
      <c r="W11655" s="5"/>
      <c r="AE11655" s="7"/>
      <c r="AM11655" s="8"/>
      <c r="AT11655" s="9"/>
      <c r="GM11655" s="12"/>
      <c r="GN11655" s="12"/>
      <c r="GO11655" s="12"/>
      <c r="GP11655" s="12"/>
      <c r="GQ11655" s="12"/>
    </row>
    <row r="11656" spans="9:199" s="1" customFormat="1">
      <c r="I11656" s="3"/>
      <c r="P11656" s="59"/>
      <c r="Q11656" s="59"/>
      <c r="R11656" s="59"/>
      <c r="T11656" s="3"/>
      <c r="U11656" s="5"/>
      <c r="V11656" s="3"/>
      <c r="W11656" s="5"/>
      <c r="AE11656" s="7"/>
      <c r="AM11656" s="8"/>
      <c r="AT11656" s="9"/>
      <c r="GM11656" s="12"/>
      <c r="GN11656" s="12"/>
      <c r="GO11656" s="12"/>
      <c r="GP11656" s="12"/>
      <c r="GQ11656" s="12"/>
    </row>
    <row r="11657" spans="9:199" s="1" customFormat="1">
      <c r="I11657" s="3"/>
      <c r="P11657" s="59"/>
      <c r="Q11657" s="59"/>
      <c r="R11657" s="59"/>
      <c r="T11657" s="3"/>
      <c r="U11657" s="5"/>
      <c r="V11657" s="3"/>
      <c r="W11657" s="5"/>
      <c r="AE11657" s="7"/>
      <c r="AM11657" s="8"/>
      <c r="AT11657" s="9"/>
      <c r="GM11657" s="12"/>
      <c r="GN11657" s="12"/>
      <c r="GO11657" s="12"/>
      <c r="GP11657" s="12"/>
      <c r="GQ11657" s="12"/>
    </row>
    <row r="11658" spans="9:199" s="1" customFormat="1">
      <c r="I11658" s="3"/>
      <c r="P11658" s="59"/>
      <c r="Q11658" s="59"/>
      <c r="R11658" s="59"/>
      <c r="T11658" s="3"/>
      <c r="U11658" s="5"/>
      <c r="V11658" s="3"/>
      <c r="W11658" s="5"/>
      <c r="AE11658" s="7"/>
      <c r="AM11658" s="8"/>
      <c r="AT11658" s="9"/>
      <c r="GM11658" s="12"/>
      <c r="GN11658" s="12"/>
      <c r="GO11658" s="12"/>
      <c r="GP11658" s="12"/>
      <c r="GQ11658" s="12"/>
    </row>
    <row r="11659" spans="9:199" s="1" customFormat="1">
      <c r="I11659" s="3"/>
      <c r="P11659" s="59"/>
      <c r="Q11659" s="59"/>
      <c r="R11659" s="59"/>
      <c r="T11659" s="3"/>
      <c r="U11659" s="5"/>
      <c r="V11659" s="3"/>
      <c r="W11659" s="5"/>
      <c r="AE11659" s="7"/>
      <c r="AM11659" s="8"/>
      <c r="AT11659" s="9"/>
      <c r="GM11659" s="12"/>
      <c r="GN11659" s="12"/>
      <c r="GO11659" s="12"/>
      <c r="GP11659" s="12"/>
      <c r="GQ11659" s="12"/>
    </row>
    <row r="11660" spans="9:199" s="1" customFormat="1">
      <c r="I11660" s="3"/>
      <c r="P11660" s="59"/>
      <c r="Q11660" s="59"/>
      <c r="R11660" s="59"/>
      <c r="T11660" s="3"/>
      <c r="U11660" s="5"/>
      <c r="V11660" s="3"/>
      <c r="W11660" s="5"/>
      <c r="AE11660" s="7"/>
      <c r="AM11660" s="8"/>
      <c r="AT11660" s="9"/>
      <c r="GM11660" s="12"/>
      <c r="GN11660" s="12"/>
      <c r="GO11660" s="12"/>
      <c r="GP11660" s="12"/>
      <c r="GQ11660" s="12"/>
    </row>
    <row r="11661" spans="9:199" s="1" customFormat="1">
      <c r="I11661" s="3"/>
      <c r="P11661" s="59"/>
      <c r="Q11661" s="59"/>
      <c r="R11661" s="59"/>
      <c r="T11661" s="3"/>
      <c r="U11661" s="5"/>
      <c r="V11661" s="3"/>
      <c r="W11661" s="5"/>
      <c r="AE11661" s="7"/>
      <c r="AM11661" s="8"/>
      <c r="AT11661" s="9"/>
      <c r="GM11661" s="12"/>
      <c r="GN11661" s="12"/>
      <c r="GO11661" s="12"/>
      <c r="GP11661" s="12"/>
      <c r="GQ11661" s="12"/>
    </row>
    <row r="11662" spans="9:199" s="1" customFormat="1">
      <c r="I11662" s="3"/>
      <c r="P11662" s="59"/>
      <c r="Q11662" s="59"/>
      <c r="R11662" s="59"/>
      <c r="T11662" s="3"/>
      <c r="U11662" s="5"/>
      <c r="V11662" s="3"/>
      <c r="W11662" s="5"/>
      <c r="AE11662" s="7"/>
      <c r="AM11662" s="8"/>
      <c r="AT11662" s="9"/>
      <c r="GM11662" s="12"/>
      <c r="GN11662" s="12"/>
      <c r="GO11662" s="12"/>
      <c r="GP11662" s="12"/>
      <c r="GQ11662" s="12"/>
    </row>
    <row r="11663" spans="9:199" s="1" customFormat="1">
      <c r="I11663" s="3"/>
      <c r="P11663" s="59"/>
      <c r="Q11663" s="59"/>
      <c r="R11663" s="59"/>
      <c r="T11663" s="3"/>
      <c r="U11663" s="5"/>
      <c r="V11663" s="3"/>
      <c r="W11663" s="5"/>
      <c r="AE11663" s="7"/>
      <c r="AM11663" s="8"/>
      <c r="AT11663" s="9"/>
      <c r="GM11663" s="12"/>
      <c r="GN11663" s="12"/>
      <c r="GO11663" s="12"/>
      <c r="GP11663" s="12"/>
      <c r="GQ11663" s="12"/>
    </row>
    <row r="11664" spans="9:199" s="1" customFormat="1">
      <c r="I11664" s="3"/>
      <c r="P11664" s="59"/>
      <c r="Q11664" s="59"/>
      <c r="R11664" s="59"/>
      <c r="T11664" s="3"/>
      <c r="U11664" s="5"/>
      <c r="V11664" s="3"/>
      <c r="W11664" s="5"/>
      <c r="AE11664" s="7"/>
      <c r="AM11664" s="8"/>
      <c r="AT11664" s="9"/>
      <c r="GM11664" s="12"/>
      <c r="GN11664" s="12"/>
      <c r="GO11664" s="12"/>
      <c r="GP11664" s="12"/>
      <c r="GQ11664" s="12"/>
    </row>
    <row r="11665" spans="9:199" s="1" customFormat="1">
      <c r="I11665" s="3"/>
      <c r="P11665" s="59"/>
      <c r="Q11665" s="59"/>
      <c r="R11665" s="59"/>
      <c r="T11665" s="3"/>
      <c r="U11665" s="5"/>
      <c r="V11665" s="3"/>
      <c r="W11665" s="5"/>
      <c r="AE11665" s="7"/>
      <c r="AM11665" s="8"/>
      <c r="AT11665" s="9"/>
      <c r="GM11665" s="12"/>
      <c r="GN11665" s="12"/>
      <c r="GO11665" s="12"/>
      <c r="GP11665" s="12"/>
      <c r="GQ11665" s="12"/>
    </row>
    <row r="11666" spans="9:199" s="1" customFormat="1">
      <c r="I11666" s="3"/>
      <c r="P11666" s="59"/>
      <c r="Q11666" s="59"/>
      <c r="R11666" s="59"/>
      <c r="T11666" s="3"/>
      <c r="U11666" s="5"/>
      <c r="V11666" s="3"/>
      <c r="W11666" s="5"/>
      <c r="AE11666" s="7"/>
      <c r="AM11666" s="8"/>
      <c r="AT11666" s="9"/>
      <c r="GM11666" s="12"/>
      <c r="GN11666" s="12"/>
      <c r="GO11666" s="12"/>
      <c r="GP11666" s="12"/>
      <c r="GQ11666" s="12"/>
    </row>
    <row r="11667" spans="9:199" s="1" customFormat="1">
      <c r="I11667" s="3"/>
      <c r="P11667" s="59"/>
      <c r="Q11667" s="59"/>
      <c r="R11667" s="59"/>
      <c r="T11667" s="3"/>
      <c r="U11667" s="5"/>
      <c r="V11667" s="3"/>
      <c r="W11667" s="5"/>
      <c r="AE11667" s="7"/>
      <c r="AM11667" s="8"/>
      <c r="AT11667" s="9"/>
      <c r="GM11667" s="12"/>
      <c r="GN11667" s="12"/>
      <c r="GO11667" s="12"/>
      <c r="GP11667" s="12"/>
      <c r="GQ11667" s="12"/>
    </row>
    <row r="11668" spans="9:199" s="1" customFormat="1">
      <c r="I11668" s="3"/>
      <c r="P11668" s="59"/>
      <c r="Q11668" s="59"/>
      <c r="R11668" s="59"/>
      <c r="T11668" s="3"/>
      <c r="U11668" s="5"/>
      <c r="V11668" s="3"/>
      <c r="W11668" s="5"/>
      <c r="AE11668" s="7"/>
      <c r="AM11668" s="8"/>
      <c r="AT11668" s="9"/>
      <c r="GM11668" s="12"/>
      <c r="GN11668" s="12"/>
      <c r="GO11668" s="12"/>
      <c r="GP11668" s="12"/>
      <c r="GQ11668" s="12"/>
    </row>
    <row r="11669" spans="9:199" s="1" customFormat="1">
      <c r="I11669" s="3"/>
      <c r="P11669" s="59"/>
      <c r="Q11669" s="59"/>
      <c r="R11669" s="59"/>
      <c r="T11669" s="3"/>
      <c r="U11669" s="5"/>
      <c r="V11669" s="3"/>
      <c r="W11669" s="5"/>
      <c r="AE11669" s="7"/>
      <c r="AM11669" s="8"/>
      <c r="AT11669" s="9"/>
      <c r="GM11669" s="12"/>
      <c r="GN11669" s="12"/>
      <c r="GO11669" s="12"/>
      <c r="GP11669" s="12"/>
      <c r="GQ11669" s="12"/>
    </row>
    <row r="11670" spans="9:199" s="1" customFormat="1">
      <c r="I11670" s="3"/>
      <c r="P11670" s="59"/>
      <c r="Q11670" s="59"/>
      <c r="R11670" s="59"/>
      <c r="T11670" s="3"/>
      <c r="U11670" s="5"/>
      <c r="V11670" s="3"/>
      <c r="W11670" s="5"/>
      <c r="AE11670" s="7"/>
      <c r="AM11670" s="8"/>
      <c r="AT11670" s="9"/>
      <c r="GM11670" s="12"/>
      <c r="GN11670" s="12"/>
      <c r="GO11670" s="12"/>
      <c r="GP11670" s="12"/>
      <c r="GQ11670" s="12"/>
    </row>
    <row r="11671" spans="9:199" s="1" customFormat="1">
      <c r="I11671" s="3"/>
      <c r="P11671" s="59"/>
      <c r="Q11671" s="59"/>
      <c r="R11671" s="59"/>
      <c r="T11671" s="3"/>
      <c r="U11671" s="5"/>
      <c r="V11671" s="3"/>
      <c r="W11671" s="5"/>
      <c r="AE11671" s="7"/>
      <c r="AM11671" s="8"/>
      <c r="AT11671" s="9"/>
      <c r="GM11671" s="12"/>
      <c r="GN11671" s="12"/>
      <c r="GO11671" s="12"/>
      <c r="GP11671" s="12"/>
      <c r="GQ11671" s="12"/>
    </row>
    <row r="11672" spans="9:199" s="1" customFormat="1">
      <c r="I11672" s="3"/>
      <c r="P11672" s="59"/>
      <c r="Q11672" s="59"/>
      <c r="R11672" s="59"/>
      <c r="T11672" s="3"/>
      <c r="U11672" s="5"/>
      <c r="V11672" s="3"/>
      <c r="W11672" s="5"/>
      <c r="AE11672" s="7"/>
      <c r="AM11672" s="8"/>
      <c r="AT11672" s="9"/>
      <c r="GM11672" s="12"/>
      <c r="GN11672" s="12"/>
      <c r="GO11672" s="12"/>
      <c r="GP11672" s="12"/>
      <c r="GQ11672" s="12"/>
    </row>
    <row r="11673" spans="9:199" s="1" customFormat="1">
      <c r="I11673" s="3"/>
      <c r="P11673" s="59"/>
      <c r="Q11673" s="59"/>
      <c r="R11673" s="59"/>
      <c r="T11673" s="3"/>
      <c r="U11673" s="5"/>
      <c r="V11673" s="3"/>
      <c r="W11673" s="5"/>
      <c r="AE11673" s="7"/>
      <c r="AM11673" s="8"/>
      <c r="AT11673" s="9"/>
      <c r="GM11673" s="12"/>
      <c r="GN11673" s="12"/>
      <c r="GO11673" s="12"/>
      <c r="GP11673" s="12"/>
      <c r="GQ11673" s="12"/>
    </row>
    <row r="11674" spans="9:199" s="1" customFormat="1">
      <c r="I11674" s="3"/>
      <c r="P11674" s="59"/>
      <c r="Q11674" s="59"/>
      <c r="R11674" s="59"/>
      <c r="T11674" s="3"/>
      <c r="U11674" s="5"/>
      <c r="V11674" s="3"/>
      <c r="W11674" s="5"/>
      <c r="AE11674" s="7"/>
      <c r="AM11674" s="8"/>
      <c r="AT11674" s="9"/>
      <c r="GM11674" s="12"/>
      <c r="GN11674" s="12"/>
      <c r="GO11674" s="12"/>
      <c r="GP11674" s="12"/>
      <c r="GQ11674" s="12"/>
    </row>
    <row r="11675" spans="9:199" s="1" customFormat="1">
      <c r="I11675" s="3"/>
      <c r="P11675" s="59"/>
      <c r="Q11675" s="59"/>
      <c r="R11675" s="59"/>
      <c r="T11675" s="3"/>
      <c r="U11675" s="5"/>
      <c r="V11675" s="3"/>
      <c r="W11675" s="5"/>
      <c r="AE11675" s="7"/>
      <c r="AM11675" s="8"/>
      <c r="AT11675" s="9"/>
      <c r="GM11675" s="12"/>
      <c r="GN11675" s="12"/>
      <c r="GO11675" s="12"/>
      <c r="GP11675" s="12"/>
      <c r="GQ11675" s="12"/>
    </row>
    <row r="11676" spans="9:199" s="1" customFormat="1">
      <c r="I11676" s="3"/>
      <c r="P11676" s="59"/>
      <c r="Q11676" s="59"/>
      <c r="R11676" s="59"/>
      <c r="T11676" s="3"/>
      <c r="U11676" s="5"/>
      <c r="V11676" s="3"/>
      <c r="W11676" s="5"/>
      <c r="AE11676" s="7"/>
      <c r="AM11676" s="8"/>
      <c r="AT11676" s="9"/>
      <c r="GM11676" s="12"/>
      <c r="GN11676" s="12"/>
      <c r="GO11676" s="12"/>
      <c r="GP11676" s="12"/>
      <c r="GQ11676" s="12"/>
    </row>
    <row r="11677" spans="9:199" s="1" customFormat="1">
      <c r="I11677" s="3"/>
      <c r="P11677" s="59"/>
      <c r="Q11677" s="59"/>
      <c r="R11677" s="59"/>
      <c r="T11677" s="3"/>
      <c r="U11677" s="5"/>
      <c r="V11677" s="3"/>
      <c r="W11677" s="5"/>
      <c r="AE11677" s="7"/>
      <c r="AM11677" s="8"/>
      <c r="AT11677" s="9"/>
      <c r="GM11677" s="12"/>
      <c r="GN11677" s="12"/>
      <c r="GO11677" s="12"/>
      <c r="GP11677" s="12"/>
      <c r="GQ11677" s="12"/>
    </row>
    <row r="11678" spans="9:199" s="1" customFormat="1">
      <c r="I11678" s="3"/>
      <c r="P11678" s="59"/>
      <c r="Q11678" s="59"/>
      <c r="R11678" s="59"/>
      <c r="T11678" s="3"/>
      <c r="U11678" s="5"/>
      <c r="V11678" s="3"/>
      <c r="W11678" s="5"/>
      <c r="AE11678" s="7"/>
      <c r="AM11678" s="8"/>
      <c r="AT11678" s="9"/>
      <c r="GM11678" s="12"/>
      <c r="GN11678" s="12"/>
      <c r="GO11678" s="12"/>
      <c r="GP11678" s="12"/>
      <c r="GQ11678" s="12"/>
    </row>
    <row r="11679" spans="9:199" s="1" customFormat="1">
      <c r="I11679" s="3"/>
      <c r="P11679" s="59"/>
      <c r="Q11679" s="59"/>
      <c r="R11679" s="59"/>
      <c r="T11679" s="3"/>
      <c r="U11679" s="5"/>
      <c r="V11679" s="3"/>
      <c r="W11679" s="5"/>
      <c r="AE11679" s="7"/>
      <c r="AM11679" s="8"/>
      <c r="AT11679" s="9"/>
      <c r="GM11679" s="12"/>
      <c r="GN11679" s="12"/>
      <c r="GO11679" s="12"/>
      <c r="GP11679" s="12"/>
      <c r="GQ11679" s="12"/>
    </row>
    <row r="11680" spans="9:199" s="1" customFormat="1">
      <c r="I11680" s="3"/>
      <c r="P11680" s="59"/>
      <c r="Q11680" s="59"/>
      <c r="R11680" s="59"/>
      <c r="T11680" s="3"/>
      <c r="U11680" s="5"/>
      <c r="V11680" s="3"/>
      <c r="W11680" s="5"/>
      <c r="AE11680" s="7"/>
      <c r="AM11680" s="8"/>
      <c r="AT11680" s="9"/>
      <c r="GM11680" s="12"/>
      <c r="GN11680" s="12"/>
      <c r="GO11680" s="12"/>
      <c r="GP11680" s="12"/>
      <c r="GQ11680" s="12"/>
    </row>
    <row r="11681" spans="9:199" s="1" customFormat="1">
      <c r="I11681" s="3"/>
      <c r="P11681" s="59"/>
      <c r="Q11681" s="59"/>
      <c r="R11681" s="59"/>
      <c r="T11681" s="3"/>
      <c r="U11681" s="5"/>
      <c r="V11681" s="3"/>
      <c r="W11681" s="5"/>
      <c r="AE11681" s="7"/>
      <c r="AM11681" s="8"/>
      <c r="AT11681" s="9"/>
      <c r="GM11681" s="12"/>
      <c r="GN11681" s="12"/>
      <c r="GO11681" s="12"/>
      <c r="GP11681" s="12"/>
      <c r="GQ11681" s="12"/>
    </row>
    <row r="11682" spans="9:199" s="1" customFormat="1">
      <c r="I11682" s="3"/>
      <c r="P11682" s="59"/>
      <c r="Q11682" s="59"/>
      <c r="R11682" s="59"/>
      <c r="T11682" s="3"/>
      <c r="U11682" s="5"/>
      <c r="V11682" s="3"/>
      <c r="W11682" s="5"/>
      <c r="AE11682" s="7"/>
      <c r="AM11682" s="8"/>
      <c r="AT11682" s="9"/>
      <c r="GM11682" s="12"/>
      <c r="GN11682" s="12"/>
      <c r="GO11682" s="12"/>
      <c r="GP11682" s="12"/>
      <c r="GQ11682" s="12"/>
    </row>
    <row r="11683" spans="9:199" s="1" customFormat="1">
      <c r="I11683" s="3"/>
      <c r="P11683" s="59"/>
      <c r="Q11683" s="59"/>
      <c r="R11683" s="59"/>
      <c r="T11683" s="3"/>
      <c r="U11683" s="5"/>
      <c r="V11683" s="3"/>
      <c r="W11683" s="5"/>
      <c r="AE11683" s="7"/>
      <c r="AM11683" s="8"/>
      <c r="AT11683" s="9"/>
      <c r="GM11683" s="12"/>
      <c r="GN11683" s="12"/>
      <c r="GO11683" s="12"/>
      <c r="GP11683" s="12"/>
      <c r="GQ11683" s="12"/>
    </row>
    <row r="11684" spans="9:199" s="1" customFormat="1">
      <c r="I11684" s="3"/>
      <c r="P11684" s="59"/>
      <c r="Q11684" s="59"/>
      <c r="R11684" s="59"/>
      <c r="T11684" s="3"/>
      <c r="U11684" s="5"/>
      <c r="V11684" s="3"/>
      <c r="W11684" s="5"/>
      <c r="AE11684" s="7"/>
      <c r="AM11684" s="8"/>
      <c r="AT11684" s="9"/>
      <c r="GM11684" s="12"/>
      <c r="GN11684" s="12"/>
      <c r="GO11684" s="12"/>
      <c r="GP11684" s="12"/>
      <c r="GQ11684" s="12"/>
    </row>
    <row r="11685" spans="9:199" s="1" customFormat="1">
      <c r="I11685" s="3"/>
      <c r="P11685" s="59"/>
      <c r="Q11685" s="59"/>
      <c r="R11685" s="59"/>
      <c r="T11685" s="3"/>
      <c r="U11685" s="5"/>
      <c r="V11685" s="3"/>
      <c r="W11685" s="5"/>
      <c r="AE11685" s="7"/>
      <c r="AM11685" s="8"/>
      <c r="AT11685" s="9"/>
      <c r="GM11685" s="12"/>
      <c r="GN11685" s="12"/>
      <c r="GO11685" s="12"/>
      <c r="GP11685" s="12"/>
      <c r="GQ11685" s="12"/>
    </row>
    <row r="11686" spans="9:199" s="1" customFormat="1">
      <c r="I11686" s="3"/>
      <c r="P11686" s="59"/>
      <c r="Q11686" s="59"/>
      <c r="R11686" s="59"/>
      <c r="T11686" s="3"/>
      <c r="U11686" s="5"/>
      <c r="V11686" s="3"/>
      <c r="W11686" s="5"/>
      <c r="AE11686" s="7"/>
      <c r="AM11686" s="8"/>
      <c r="AT11686" s="9"/>
      <c r="GM11686" s="12"/>
      <c r="GN11686" s="12"/>
      <c r="GO11686" s="12"/>
      <c r="GP11686" s="12"/>
      <c r="GQ11686" s="12"/>
    </row>
    <row r="11687" spans="9:199" s="1" customFormat="1">
      <c r="I11687" s="3"/>
      <c r="P11687" s="59"/>
      <c r="Q11687" s="59"/>
      <c r="R11687" s="59"/>
      <c r="T11687" s="3"/>
      <c r="U11687" s="5"/>
      <c r="V11687" s="3"/>
      <c r="W11687" s="5"/>
      <c r="AE11687" s="7"/>
      <c r="AM11687" s="8"/>
      <c r="AT11687" s="9"/>
      <c r="GM11687" s="12"/>
      <c r="GN11687" s="12"/>
      <c r="GO11687" s="12"/>
      <c r="GP11687" s="12"/>
      <c r="GQ11687" s="12"/>
    </row>
    <row r="11688" spans="9:199" s="1" customFormat="1">
      <c r="I11688" s="3"/>
      <c r="P11688" s="59"/>
      <c r="Q11688" s="59"/>
      <c r="R11688" s="59"/>
      <c r="T11688" s="3"/>
      <c r="U11688" s="5"/>
      <c r="V11688" s="3"/>
      <c r="W11688" s="5"/>
      <c r="AE11688" s="7"/>
      <c r="AM11688" s="8"/>
      <c r="AT11688" s="9"/>
      <c r="GM11688" s="12"/>
      <c r="GN11688" s="12"/>
      <c r="GO11688" s="12"/>
      <c r="GP11688" s="12"/>
      <c r="GQ11688" s="12"/>
    </row>
    <row r="11689" spans="9:199" s="1" customFormat="1">
      <c r="I11689" s="3"/>
      <c r="P11689" s="59"/>
      <c r="Q11689" s="59"/>
      <c r="R11689" s="59"/>
      <c r="T11689" s="3"/>
      <c r="U11689" s="5"/>
      <c r="V11689" s="3"/>
      <c r="W11689" s="5"/>
      <c r="AE11689" s="7"/>
      <c r="AM11689" s="8"/>
      <c r="AT11689" s="9"/>
      <c r="GM11689" s="12"/>
      <c r="GN11689" s="12"/>
      <c r="GO11689" s="12"/>
      <c r="GP11689" s="12"/>
      <c r="GQ11689" s="12"/>
    </row>
    <row r="11690" spans="9:199" s="1" customFormat="1">
      <c r="I11690" s="3"/>
      <c r="P11690" s="59"/>
      <c r="Q11690" s="59"/>
      <c r="R11690" s="59"/>
      <c r="T11690" s="3"/>
      <c r="U11690" s="5"/>
      <c r="V11690" s="3"/>
      <c r="W11690" s="5"/>
      <c r="AE11690" s="7"/>
      <c r="AM11690" s="8"/>
      <c r="AT11690" s="9"/>
      <c r="GM11690" s="12"/>
      <c r="GN11690" s="12"/>
      <c r="GO11690" s="12"/>
      <c r="GP11690" s="12"/>
      <c r="GQ11690" s="12"/>
    </row>
    <row r="11691" spans="9:199" s="1" customFormat="1">
      <c r="I11691" s="3"/>
      <c r="P11691" s="59"/>
      <c r="Q11691" s="59"/>
      <c r="R11691" s="59"/>
      <c r="T11691" s="3"/>
      <c r="U11691" s="5"/>
      <c r="V11691" s="3"/>
      <c r="W11691" s="5"/>
      <c r="AE11691" s="7"/>
      <c r="AM11691" s="8"/>
      <c r="AT11691" s="9"/>
      <c r="GM11691" s="12"/>
      <c r="GN11691" s="12"/>
      <c r="GO11691" s="12"/>
      <c r="GP11691" s="12"/>
      <c r="GQ11691" s="12"/>
    </row>
    <row r="11692" spans="9:199" s="1" customFormat="1">
      <c r="I11692" s="3"/>
      <c r="P11692" s="59"/>
      <c r="Q11692" s="59"/>
      <c r="R11692" s="59"/>
      <c r="T11692" s="3"/>
      <c r="U11692" s="5"/>
      <c r="V11692" s="3"/>
      <c r="W11692" s="5"/>
      <c r="AE11692" s="7"/>
      <c r="AM11692" s="8"/>
      <c r="AT11692" s="9"/>
      <c r="GM11692" s="12"/>
      <c r="GN11692" s="12"/>
      <c r="GO11692" s="12"/>
      <c r="GP11692" s="12"/>
      <c r="GQ11692" s="12"/>
    </row>
    <row r="11693" spans="9:199" s="1" customFormat="1">
      <c r="I11693" s="3"/>
      <c r="P11693" s="59"/>
      <c r="Q11693" s="59"/>
      <c r="R11693" s="59"/>
      <c r="T11693" s="3"/>
      <c r="U11693" s="5"/>
      <c r="V11693" s="3"/>
      <c r="W11693" s="5"/>
      <c r="AE11693" s="7"/>
      <c r="AM11693" s="8"/>
      <c r="AT11693" s="9"/>
      <c r="GM11693" s="12"/>
      <c r="GN11693" s="12"/>
      <c r="GO11693" s="12"/>
      <c r="GP11693" s="12"/>
      <c r="GQ11693" s="12"/>
    </row>
    <row r="11694" spans="9:199" s="1" customFormat="1">
      <c r="I11694" s="3"/>
      <c r="P11694" s="59"/>
      <c r="Q11694" s="59"/>
      <c r="R11694" s="59"/>
      <c r="T11694" s="3"/>
      <c r="U11694" s="5"/>
      <c r="V11694" s="3"/>
      <c r="W11694" s="5"/>
      <c r="AE11694" s="7"/>
      <c r="AM11694" s="8"/>
      <c r="AT11694" s="9"/>
      <c r="GM11694" s="12"/>
      <c r="GN11694" s="12"/>
      <c r="GO11694" s="12"/>
      <c r="GP11694" s="12"/>
      <c r="GQ11694" s="12"/>
    </row>
    <row r="11695" spans="9:199" s="1" customFormat="1">
      <c r="I11695" s="3"/>
      <c r="P11695" s="59"/>
      <c r="Q11695" s="59"/>
      <c r="R11695" s="59"/>
      <c r="T11695" s="3"/>
      <c r="U11695" s="5"/>
      <c r="V11695" s="3"/>
      <c r="W11695" s="5"/>
      <c r="AE11695" s="7"/>
      <c r="AM11695" s="8"/>
      <c r="AT11695" s="9"/>
      <c r="GM11695" s="12"/>
      <c r="GN11695" s="12"/>
      <c r="GO11695" s="12"/>
      <c r="GP11695" s="12"/>
      <c r="GQ11695" s="12"/>
    </row>
    <row r="11696" spans="9:199" s="1" customFormat="1">
      <c r="I11696" s="3"/>
      <c r="P11696" s="59"/>
      <c r="Q11696" s="59"/>
      <c r="R11696" s="59"/>
      <c r="T11696" s="3"/>
      <c r="U11696" s="5"/>
      <c r="V11696" s="3"/>
      <c r="W11696" s="5"/>
      <c r="AE11696" s="7"/>
      <c r="AM11696" s="8"/>
      <c r="AT11696" s="9"/>
      <c r="GM11696" s="12"/>
      <c r="GN11696" s="12"/>
      <c r="GO11696" s="12"/>
      <c r="GP11696" s="12"/>
      <c r="GQ11696" s="12"/>
    </row>
    <row r="11697" spans="9:199" s="1" customFormat="1">
      <c r="I11697" s="3"/>
      <c r="P11697" s="59"/>
      <c r="Q11697" s="59"/>
      <c r="R11697" s="59"/>
      <c r="T11697" s="3"/>
      <c r="U11697" s="5"/>
      <c r="V11697" s="3"/>
      <c r="W11697" s="5"/>
      <c r="AE11697" s="7"/>
      <c r="AM11697" s="8"/>
      <c r="AT11697" s="9"/>
      <c r="GM11697" s="12"/>
      <c r="GN11697" s="12"/>
      <c r="GO11697" s="12"/>
      <c r="GP11697" s="12"/>
      <c r="GQ11697" s="12"/>
    </row>
    <row r="11698" spans="9:199" s="1" customFormat="1">
      <c r="I11698" s="3"/>
      <c r="P11698" s="59"/>
      <c r="Q11698" s="59"/>
      <c r="R11698" s="59"/>
      <c r="T11698" s="3"/>
      <c r="U11698" s="5"/>
      <c r="V11698" s="3"/>
      <c r="W11698" s="5"/>
      <c r="AE11698" s="7"/>
      <c r="AM11698" s="8"/>
      <c r="AT11698" s="9"/>
      <c r="GM11698" s="12"/>
      <c r="GN11698" s="12"/>
      <c r="GO11698" s="12"/>
      <c r="GP11698" s="12"/>
      <c r="GQ11698" s="12"/>
    </row>
    <row r="11699" spans="9:199" s="1" customFormat="1">
      <c r="I11699" s="3"/>
      <c r="P11699" s="59"/>
      <c r="Q11699" s="59"/>
      <c r="R11699" s="59"/>
      <c r="T11699" s="3"/>
      <c r="U11699" s="5"/>
      <c r="V11699" s="3"/>
      <c r="W11699" s="5"/>
      <c r="AE11699" s="7"/>
      <c r="AM11699" s="8"/>
      <c r="AT11699" s="9"/>
      <c r="GM11699" s="12"/>
      <c r="GN11699" s="12"/>
      <c r="GO11699" s="12"/>
      <c r="GP11699" s="12"/>
      <c r="GQ11699" s="12"/>
    </row>
    <row r="11700" spans="9:199" s="1" customFormat="1">
      <c r="I11700" s="3"/>
      <c r="P11700" s="59"/>
      <c r="Q11700" s="59"/>
      <c r="R11700" s="59"/>
      <c r="T11700" s="3"/>
      <c r="U11700" s="5"/>
      <c r="V11700" s="3"/>
      <c r="W11700" s="5"/>
      <c r="AE11700" s="7"/>
      <c r="AM11700" s="8"/>
      <c r="AT11700" s="9"/>
      <c r="GM11700" s="12"/>
      <c r="GN11700" s="12"/>
      <c r="GO11700" s="12"/>
      <c r="GP11700" s="12"/>
      <c r="GQ11700" s="12"/>
    </row>
    <row r="11701" spans="9:199" s="1" customFormat="1">
      <c r="I11701" s="3"/>
      <c r="P11701" s="59"/>
      <c r="Q11701" s="59"/>
      <c r="R11701" s="59"/>
      <c r="T11701" s="3"/>
      <c r="U11701" s="5"/>
      <c r="V11701" s="3"/>
      <c r="W11701" s="5"/>
      <c r="AE11701" s="7"/>
      <c r="AM11701" s="8"/>
      <c r="AT11701" s="9"/>
      <c r="GM11701" s="12"/>
      <c r="GN11701" s="12"/>
      <c r="GO11701" s="12"/>
      <c r="GP11701" s="12"/>
      <c r="GQ11701" s="12"/>
    </row>
    <row r="11702" spans="9:199" s="1" customFormat="1">
      <c r="I11702" s="3"/>
      <c r="P11702" s="59"/>
      <c r="Q11702" s="59"/>
      <c r="R11702" s="59"/>
      <c r="T11702" s="3"/>
      <c r="U11702" s="5"/>
      <c r="V11702" s="3"/>
      <c r="W11702" s="5"/>
      <c r="AE11702" s="7"/>
      <c r="AM11702" s="8"/>
      <c r="AT11702" s="9"/>
      <c r="GM11702" s="12"/>
      <c r="GN11702" s="12"/>
      <c r="GO11702" s="12"/>
      <c r="GP11702" s="12"/>
      <c r="GQ11702" s="12"/>
    </row>
    <row r="11703" spans="9:199" s="1" customFormat="1">
      <c r="I11703" s="3"/>
      <c r="P11703" s="59"/>
      <c r="Q11703" s="59"/>
      <c r="R11703" s="59"/>
      <c r="T11703" s="3"/>
      <c r="U11703" s="5"/>
      <c r="V11703" s="3"/>
      <c r="W11703" s="5"/>
      <c r="AE11703" s="7"/>
      <c r="AM11703" s="8"/>
      <c r="AT11703" s="9"/>
      <c r="GM11703" s="12"/>
      <c r="GN11703" s="12"/>
      <c r="GO11703" s="12"/>
      <c r="GP11703" s="12"/>
      <c r="GQ11703" s="12"/>
    </row>
    <row r="11704" spans="9:199" s="1" customFormat="1">
      <c r="I11704" s="3"/>
      <c r="P11704" s="59"/>
      <c r="Q11704" s="59"/>
      <c r="R11704" s="59"/>
      <c r="T11704" s="3"/>
      <c r="U11704" s="5"/>
      <c r="V11704" s="3"/>
      <c r="W11704" s="5"/>
      <c r="AE11704" s="7"/>
      <c r="AM11704" s="8"/>
      <c r="AT11704" s="9"/>
      <c r="GM11704" s="12"/>
      <c r="GN11704" s="12"/>
      <c r="GO11704" s="12"/>
      <c r="GP11704" s="12"/>
      <c r="GQ11704" s="12"/>
    </row>
    <row r="11705" spans="9:199" s="1" customFormat="1">
      <c r="I11705" s="3"/>
      <c r="P11705" s="59"/>
      <c r="Q11705" s="59"/>
      <c r="R11705" s="59"/>
      <c r="T11705" s="3"/>
      <c r="U11705" s="5"/>
      <c r="V11705" s="3"/>
      <c r="W11705" s="5"/>
      <c r="AE11705" s="7"/>
      <c r="AM11705" s="8"/>
      <c r="AT11705" s="9"/>
      <c r="GM11705" s="12"/>
      <c r="GN11705" s="12"/>
      <c r="GO11705" s="12"/>
      <c r="GP11705" s="12"/>
      <c r="GQ11705" s="12"/>
    </row>
    <row r="11706" spans="9:199" s="1" customFormat="1">
      <c r="I11706" s="3"/>
      <c r="P11706" s="59"/>
      <c r="Q11706" s="59"/>
      <c r="R11706" s="59"/>
      <c r="T11706" s="3"/>
      <c r="U11706" s="5"/>
      <c r="V11706" s="3"/>
      <c r="W11706" s="5"/>
      <c r="AE11706" s="7"/>
      <c r="AM11706" s="8"/>
      <c r="AT11706" s="9"/>
      <c r="GM11706" s="12"/>
      <c r="GN11706" s="12"/>
      <c r="GO11706" s="12"/>
      <c r="GP11706" s="12"/>
      <c r="GQ11706" s="12"/>
    </row>
    <row r="11707" spans="9:199" s="1" customFormat="1">
      <c r="I11707" s="3"/>
      <c r="P11707" s="59"/>
      <c r="Q11707" s="59"/>
      <c r="R11707" s="59"/>
      <c r="T11707" s="3"/>
      <c r="U11707" s="5"/>
      <c r="V11707" s="3"/>
      <c r="W11707" s="5"/>
      <c r="AE11707" s="7"/>
      <c r="AM11707" s="8"/>
      <c r="AT11707" s="9"/>
      <c r="GM11707" s="12"/>
      <c r="GN11707" s="12"/>
      <c r="GO11707" s="12"/>
      <c r="GP11707" s="12"/>
      <c r="GQ11707" s="12"/>
    </row>
    <row r="11708" spans="9:199" s="1" customFormat="1">
      <c r="I11708" s="3"/>
      <c r="P11708" s="59"/>
      <c r="Q11708" s="59"/>
      <c r="R11708" s="59"/>
      <c r="T11708" s="3"/>
      <c r="U11708" s="5"/>
      <c r="V11708" s="3"/>
      <c r="W11708" s="5"/>
      <c r="AE11708" s="7"/>
      <c r="AM11708" s="8"/>
      <c r="AT11708" s="9"/>
      <c r="GM11708" s="12"/>
      <c r="GN11708" s="12"/>
      <c r="GO11708" s="12"/>
      <c r="GP11708" s="12"/>
      <c r="GQ11708" s="12"/>
    </row>
    <row r="11709" spans="9:199" s="1" customFormat="1">
      <c r="I11709" s="3"/>
      <c r="P11709" s="59"/>
      <c r="Q11709" s="59"/>
      <c r="R11709" s="59"/>
      <c r="T11709" s="3"/>
      <c r="U11709" s="5"/>
      <c r="V11709" s="3"/>
      <c r="W11709" s="5"/>
      <c r="AE11709" s="7"/>
      <c r="AM11709" s="8"/>
      <c r="AT11709" s="9"/>
      <c r="GM11709" s="12"/>
      <c r="GN11709" s="12"/>
      <c r="GO11709" s="12"/>
      <c r="GP11709" s="12"/>
      <c r="GQ11709" s="12"/>
    </row>
    <row r="11710" spans="9:199" s="1" customFormat="1">
      <c r="I11710" s="3"/>
      <c r="P11710" s="59"/>
      <c r="Q11710" s="59"/>
      <c r="R11710" s="59"/>
      <c r="T11710" s="3"/>
      <c r="U11710" s="5"/>
      <c r="V11710" s="3"/>
      <c r="W11710" s="5"/>
      <c r="AE11710" s="7"/>
      <c r="AM11710" s="8"/>
      <c r="AT11710" s="9"/>
      <c r="GM11710" s="12"/>
      <c r="GN11710" s="12"/>
      <c r="GO11710" s="12"/>
      <c r="GP11710" s="12"/>
      <c r="GQ11710" s="12"/>
    </row>
    <row r="11711" spans="9:199" s="1" customFormat="1">
      <c r="I11711" s="3"/>
      <c r="P11711" s="59"/>
      <c r="Q11711" s="59"/>
      <c r="R11711" s="59"/>
      <c r="T11711" s="3"/>
      <c r="U11711" s="5"/>
      <c r="V11711" s="3"/>
      <c r="W11711" s="5"/>
      <c r="AE11711" s="7"/>
      <c r="AM11711" s="8"/>
      <c r="AT11711" s="9"/>
      <c r="GM11711" s="12"/>
      <c r="GN11711" s="12"/>
      <c r="GO11711" s="12"/>
      <c r="GP11711" s="12"/>
      <c r="GQ11711" s="12"/>
    </row>
    <row r="11712" spans="9:199" s="1" customFormat="1">
      <c r="I11712" s="3"/>
      <c r="P11712" s="59"/>
      <c r="Q11712" s="59"/>
      <c r="R11712" s="59"/>
      <c r="T11712" s="3"/>
      <c r="U11712" s="5"/>
      <c r="V11712" s="3"/>
      <c r="W11712" s="5"/>
      <c r="AE11712" s="7"/>
      <c r="AM11712" s="8"/>
      <c r="AT11712" s="9"/>
      <c r="GM11712" s="12"/>
      <c r="GN11712" s="12"/>
      <c r="GO11712" s="12"/>
      <c r="GP11712" s="12"/>
      <c r="GQ11712" s="12"/>
    </row>
    <row r="11713" spans="9:199" s="1" customFormat="1">
      <c r="I11713" s="3"/>
      <c r="P11713" s="59"/>
      <c r="Q11713" s="59"/>
      <c r="R11713" s="59"/>
      <c r="T11713" s="3"/>
      <c r="U11713" s="5"/>
      <c r="V11713" s="3"/>
      <c r="W11713" s="5"/>
      <c r="AE11713" s="7"/>
      <c r="AM11713" s="8"/>
      <c r="AT11713" s="9"/>
      <c r="GM11713" s="12"/>
      <c r="GN11713" s="12"/>
      <c r="GO11713" s="12"/>
      <c r="GP11713" s="12"/>
      <c r="GQ11713" s="12"/>
    </row>
    <row r="11714" spans="9:199" s="1" customFormat="1">
      <c r="I11714" s="3"/>
      <c r="P11714" s="59"/>
      <c r="Q11714" s="59"/>
      <c r="R11714" s="59"/>
      <c r="T11714" s="3"/>
      <c r="U11714" s="5"/>
      <c r="V11714" s="3"/>
      <c r="W11714" s="5"/>
      <c r="AE11714" s="7"/>
      <c r="AM11714" s="8"/>
      <c r="AT11714" s="9"/>
      <c r="GM11714" s="12"/>
      <c r="GN11714" s="12"/>
      <c r="GO11714" s="12"/>
      <c r="GP11714" s="12"/>
      <c r="GQ11714" s="12"/>
    </row>
    <row r="11715" spans="9:199" s="1" customFormat="1">
      <c r="I11715" s="3"/>
      <c r="P11715" s="59"/>
      <c r="Q11715" s="59"/>
      <c r="R11715" s="59"/>
      <c r="T11715" s="3"/>
      <c r="U11715" s="5"/>
      <c r="V11715" s="3"/>
      <c r="W11715" s="5"/>
      <c r="AE11715" s="7"/>
      <c r="AM11715" s="8"/>
      <c r="AT11715" s="9"/>
      <c r="GM11715" s="12"/>
      <c r="GN11715" s="12"/>
      <c r="GO11715" s="12"/>
      <c r="GP11715" s="12"/>
      <c r="GQ11715" s="12"/>
    </row>
    <row r="11716" spans="9:199" s="1" customFormat="1">
      <c r="I11716" s="3"/>
      <c r="P11716" s="59"/>
      <c r="Q11716" s="59"/>
      <c r="R11716" s="59"/>
      <c r="T11716" s="3"/>
      <c r="U11716" s="5"/>
      <c r="V11716" s="3"/>
      <c r="W11716" s="5"/>
      <c r="AE11716" s="7"/>
      <c r="AM11716" s="8"/>
      <c r="AT11716" s="9"/>
      <c r="GM11716" s="12"/>
      <c r="GN11716" s="12"/>
      <c r="GO11716" s="12"/>
      <c r="GP11716" s="12"/>
      <c r="GQ11716" s="12"/>
    </row>
    <row r="11717" spans="9:199" s="1" customFormat="1">
      <c r="I11717" s="3"/>
      <c r="P11717" s="59"/>
      <c r="Q11717" s="59"/>
      <c r="R11717" s="59"/>
      <c r="T11717" s="3"/>
      <c r="U11717" s="5"/>
      <c r="V11717" s="3"/>
      <c r="W11717" s="5"/>
      <c r="AE11717" s="7"/>
      <c r="AM11717" s="8"/>
      <c r="AT11717" s="9"/>
      <c r="GM11717" s="12"/>
      <c r="GN11717" s="12"/>
      <c r="GO11717" s="12"/>
      <c r="GP11717" s="12"/>
      <c r="GQ11717" s="12"/>
    </row>
    <row r="11718" spans="9:199" s="1" customFormat="1">
      <c r="I11718" s="3"/>
      <c r="P11718" s="59"/>
      <c r="Q11718" s="59"/>
      <c r="R11718" s="59"/>
      <c r="T11718" s="3"/>
      <c r="U11718" s="5"/>
      <c r="V11718" s="3"/>
      <c r="W11718" s="5"/>
      <c r="AE11718" s="7"/>
      <c r="AM11718" s="8"/>
      <c r="AT11718" s="9"/>
      <c r="GM11718" s="12"/>
      <c r="GN11718" s="12"/>
      <c r="GO11718" s="12"/>
      <c r="GP11718" s="12"/>
      <c r="GQ11718" s="12"/>
    </row>
    <row r="11719" spans="9:199" s="1" customFormat="1">
      <c r="I11719" s="3"/>
      <c r="P11719" s="59"/>
      <c r="Q11719" s="59"/>
      <c r="R11719" s="59"/>
      <c r="T11719" s="3"/>
      <c r="U11719" s="5"/>
      <c r="V11719" s="3"/>
      <c r="W11719" s="5"/>
      <c r="AE11719" s="7"/>
      <c r="AM11719" s="8"/>
      <c r="AT11719" s="9"/>
      <c r="GM11719" s="12"/>
      <c r="GN11719" s="12"/>
      <c r="GO11719" s="12"/>
      <c r="GP11719" s="12"/>
      <c r="GQ11719" s="12"/>
    </row>
    <row r="11720" spans="9:199" s="1" customFormat="1">
      <c r="I11720" s="3"/>
      <c r="P11720" s="59"/>
      <c r="Q11720" s="59"/>
      <c r="R11720" s="59"/>
      <c r="T11720" s="3"/>
      <c r="U11720" s="5"/>
      <c r="V11720" s="3"/>
      <c r="W11720" s="5"/>
      <c r="AE11720" s="7"/>
      <c r="AM11720" s="8"/>
      <c r="AT11720" s="9"/>
      <c r="GM11720" s="12"/>
      <c r="GN11720" s="12"/>
      <c r="GO11720" s="12"/>
      <c r="GP11720" s="12"/>
      <c r="GQ11720" s="12"/>
    </row>
    <row r="11721" spans="9:199" s="1" customFormat="1">
      <c r="I11721" s="3"/>
      <c r="P11721" s="59"/>
      <c r="Q11721" s="59"/>
      <c r="R11721" s="59"/>
      <c r="T11721" s="3"/>
      <c r="U11721" s="5"/>
      <c r="V11721" s="3"/>
      <c r="W11721" s="5"/>
      <c r="AE11721" s="7"/>
      <c r="AM11721" s="8"/>
      <c r="AT11721" s="9"/>
      <c r="GM11721" s="12"/>
      <c r="GN11721" s="12"/>
      <c r="GO11721" s="12"/>
      <c r="GP11721" s="12"/>
      <c r="GQ11721" s="12"/>
    </row>
    <row r="11722" spans="9:199" s="1" customFormat="1">
      <c r="I11722" s="3"/>
      <c r="P11722" s="59"/>
      <c r="Q11722" s="59"/>
      <c r="R11722" s="59"/>
      <c r="T11722" s="3"/>
      <c r="U11722" s="5"/>
      <c r="V11722" s="3"/>
      <c r="W11722" s="5"/>
      <c r="AE11722" s="7"/>
      <c r="AM11722" s="8"/>
      <c r="AT11722" s="9"/>
      <c r="GM11722" s="12"/>
      <c r="GN11722" s="12"/>
      <c r="GO11722" s="12"/>
      <c r="GP11722" s="12"/>
      <c r="GQ11722" s="12"/>
    </row>
    <row r="11723" spans="9:199" s="1" customFormat="1">
      <c r="I11723" s="3"/>
      <c r="P11723" s="59"/>
      <c r="Q11723" s="59"/>
      <c r="R11723" s="59"/>
      <c r="T11723" s="3"/>
      <c r="U11723" s="5"/>
      <c r="V11723" s="3"/>
      <c r="W11723" s="5"/>
      <c r="AE11723" s="7"/>
      <c r="AM11723" s="8"/>
      <c r="AT11723" s="9"/>
      <c r="GM11723" s="12"/>
      <c r="GN11723" s="12"/>
      <c r="GO11723" s="12"/>
      <c r="GP11723" s="12"/>
      <c r="GQ11723" s="12"/>
    </row>
    <row r="11724" spans="9:199" s="1" customFormat="1">
      <c r="I11724" s="3"/>
      <c r="P11724" s="59"/>
      <c r="Q11724" s="59"/>
      <c r="R11724" s="59"/>
      <c r="T11724" s="3"/>
      <c r="U11724" s="5"/>
      <c r="V11724" s="3"/>
      <c r="W11724" s="5"/>
      <c r="AE11724" s="7"/>
      <c r="AM11724" s="8"/>
      <c r="AT11724" s="9"/>
      <c r="GM11724" s="12"/>
      <c r="GN11724" s="12"/>
      <c r="GO11724" s="12"/>
      <c r="GP11724" s="12"/>
      <c r="GQ11724" s="12"/>
    </row>
    <row r="11725" spans="9:199" s="1" customFormat="1">
      <c r="I11725" s="3"/>
      <c r="P11725" s="59"/>
      <c r="Q11725" s="59"/>
      <c r="R11725" s="59"/>
      <c r="T11725" s="3"/>
      <c r="U11725" s="5"/>
      <c r="V11725" s="3"/>
      <c r="W11725" s="5"/>
      <c r="AE11725" s="7"/>
      <c r="AM11725" s="8"/>
      <c r="AT11725" s="9"/>
      <c r="GM11725" s="12"/>
      <c r="GN11725" s="12"/>
      <c r="GO11725" s="12"/>
      <c r="GP11725" s="12"/>
      <c r="GQ11725" s="12"/>
    </row>
    <row r="11726" spans="9:199" s="1" customFormat="1">
      <c r="I11726" s="3"/>
      <c r="P11726" s="59"/>
      <c r="Q11726" s="59"/>
      <c r="R11726" s="59"/>
      <c r="T11726" s="3"/>
      <c r="U11726" s="5"/>
      <c r="V11726" s="3"/>
      <c r="W11726" s="5"/>
      <c r="AE11726" s="7"/>
      <c r="AM11726" s="8"/>
      <c r="AT11726" s="9"/>
      <c r="GM11726" s="12"/>
      <c r="GN11726" s="12"/>
      <c r="GO11726" s="12"/>
      <c r="GP11726" s="12"/>
      <c r="GQ11726" s="12"/>
    </row>
    <row r="11727" spans="9:199" s="1" customFormat="1">
      <c r="I11727" s="3"/>
      <c r="P11727" s="59"/>
      <c r="Q11727" s="59"/>
      <c r="R11727" s="59"/>
      <c r="T11727" s="3"/>
      <c r="U11727" s="5"/>
      <c r="V11727" s="3"/>
      <c r="W11727" s="5"/>
      <c r="AE11727" s="7"/>
      <c r="AM11727" s="8"/>
      <c r="AT11727" s="9"/>
      <c r="GM11727" s="12"/>
      <c r="GN11727" s="12"/>
      <c r="GO11727" s="12"/>
      <c r="GP11727" s="12"/>
      <c r="GQ11727" s="12"/>
    </row>
    <row r="11728" spans="9:199" s="1" customFormat="1">
      <c r="I11728" s="3"/>
      <c r="P11728" s="59"/>
      <c r="Q11728" s="59"/>
      <c r="R11728" s="59"/>
      <c r="T11728" s="3"/>
      <c r="U11728" s="5"/>
      <c r="V11728" s="3"/>
      <c r="W11728" s="5"/>
      <c r="AE11728" s="7"/>
      <c r="AM11728" s="8"/>
      <c r="AT11728" s="9"/>
      <c r="GM11728" s="12"/>
      <c r="GN11728" s="12"/>
      <c r="GO11728" s="12"/>
      <c r="GP11728" s="12"/>
      <c r="GQ11728" s="12"/>
    </row>
    <row r="11729" spans="9:199" s="1" customFormat="1">
      <c r="I11729" s="3"/>
      <c r="P11729" s="59"/>
      <c r="Q11729" s="59"/>
      <c r="R11729" s="59"/>
      <c r="T11729" s="3"/>
      <c r="U11729" s="5"/>
      <c r="V11729" s="3"/>
      <c r="W11729" s="5"/>
      <c r="AE11729" s="7"/>
      <c r="AM11729" s="8"/>
      <c r="AT11729" s="9"/>
      <c r="GM11729" s="12"/>
      <c r="GN11729" s="12"/>
      <c r="GO11729" s="12"/>
      <c r="GP11729" s="12"/>
      <c r="GQ11729" s="12"/>
    </row>
    <row r="11730" spans="9:199" s="1" customFormat="1">
      <c r="I11730" s="3"/>
      <c r="P11730" s="59"/>
      <c r="Q11730" s="59"/>
      <c r="R11730" s="59"/>
      <c r="T11730" s="3"/>
      <c r="U11730" s="5"/>
      <c r="V11730" s="3"/>
      <c r="W11730" s="5"/>
      <c r="AE11730" s="7"/>
      <c r="AM11730" s="8"/>
      <c r="AT11730" s="9"/>
      <c r="GM11730" s="12"/>
      <c r="GN11730" s="12"/>
      <c r="GO11730" s="12"/>
      <c r="GP11730" s="12"/>
      <c r="GQ11730" s="12"/>
    </row>
    <row r="11731" spans="9:199" s="1" customFormat="1">
      <c r="I11731" s="3"/>
      <c r="P11731" s="59"/>
      <c r="Q11731" s="59"/>
      <c r="R11731" s="59"/>
      <c r="T11731" s="3"/>
      <c r="U11731" s="5"/>
      <c r="V11731" s="3"/>
      <c r="W11731" s="5"/>
      <c r="AE11731" s="7"/>
      <c r="AM11731" s="8"/>
      <c r="AT11731" s="9"/>
      <c r="GM11731" s="12"/>
      <c r="GN11731" s="12"/>
      <c r="GO11731" s="12"/>
      <c r="GP11731" s="12"/>
      <c r="GQ11731" s="12"/>
    </row>
    <row r="11732" spans="9:199" s="1" customFormat="1">
      <c r="I11732" s="3"/>
      <c r="P11732" s="59"/>
      <c r="Q11732" s="59"/>
      <c r="R11732" s="59"/>
      <c r="T11732" s="3"/>
      <c r="U11732" s="5"/>
      <c r="V11732" s="3"/>
      <c r="W11732" s="5"/>
      <c r="AE11732" s="7"/>
      <c r="AM11732" s="8"/>
      <c r="AT11732" s="9"/>
      <c r="GM11732" s="12"/>
      <c r="GN11732" s="12"/>
      <c r="GO11732" s="12"/>
      <c r="GP11732" s="12"/>
      <c r="GQ11732" s="12"/>
    </row>
    <row r="11733" spans="9:199" s="1" customFormat="1">
      <c r="I11733" s="3"/>
      <c r="P11733" s="59"/>
      <c r="Q11733" s="59"/>
      <c r="R11733" s="59"/>
      <c r="T11733" s="3"/>
      <c r="U11733" s="5"/>
      <c r="V11733" s="3"/>
      <c r="W11733" s="5"/>
      <c r="AE11733" s="7"/>
      <c r="AM11733" s="8"/>
      <c r="AT11733" s="9"/>
      <c r="GM11733" s="12"/>
      <c r="GN11733" s="12"/>
      <c r="GO11733" s="12"/>
      <c r="GP11733" s="12"/>
      <c r="GQ11733" s="12"/>
    </row>
    <row r="11734" spans="9:199" s="1" customFormat="1">
      <c r="I11734" s="3"/>
      <c r="P11734" s="59"/>
      <c r="Q11734" s="59"/>
      <c r="R11734" s="59"/>
      <c r="T11734" s="3"/>
      <c r="U11734" s="5"/>
      <c r="V11734" s="3"/>
      <c r="W11734" s="5"/>
      <c r="AE11734" s="7"/>
      <c r="AM11734" s="8"/>
      <c r="AT11734" s="9"/>
      <c r="GM11734" s="12"/>
      <c r="GN11734" s="12"/>
      <c r="GO11734" s="12"/>
      <c r="GP11734" s="12"/>
      <c r="GQ11734" s="12"/>
    </row>
    <row r="11735" spans="9:199" s="1" customFormat="1">
      <c r="I11735" s="3"/>
      <c r="P11735" s="59"/>
      <c r="Q11735" s="59"/>
      <c r="R11735" s="59"/>
      <c r="T11735" s="3"/>
      <c r="U11735" s="5"/>
      <c r="V11735" s="3"/>
      <c r="W11735" s="5"/>
      <c r="AE11735" s="7"/>
      <c r="AM11735" s="8"/>
      <c r="AT11735" s="9"/>
      <c r="GM11735" s="12"/>
      <c r="GN11735" s="12"/>
      <c r="GO11735" s="12"/>
      <c r="GP11735" s="12"/>
      <c r="GQ11735" s="12"/>
    </row>
    <row r="11736" spans="9:199" s="1" customFormat="1">
      <c r="I11736" s="3"/>
      <c r="P11736" s="59"/>
      <c r="Q11736" s="59"/>
      <c r="R11736" s="59"/>
      <c r="T11736" s="3"/>
      <c r="U11736" s="5"/>
      <c r="V11736" s="3"/>
      <c r="W11736" s="5"/>
      <c r="AE11736" s="7"/>
      <c r="AM11736" s="8"/>
      <c r="AT11736" s="9"/>
      <c r="GM11736" s="12"/>
      <c r="GN11736" s="12"/>
      <c r="GO11736" s="12"/>
      <c r="GP11736" s="12"/>
      <c r="GQ11736" s="12"/>
    </row>
    <row r="11737" spans="9:199" s="1" customFormat="1">
      <c r="I11737" s="3"/>
      <c r="P11737" s="59"/>
      <c r="Q11737" s="59"/>
      <c r="R11737" s="59"/>
      <c r="T11737" s="3"/>
      <c r="U11737" s="5"/>
      <c r="V11737" s="3"/>
      <c r="W11737" s="5"/>
      <c r="AE11737" s="7"/>
      <c r="AM11737" s="8"/>
      <c r="AT11737" s="9"/>
      <c r="GM11737" s="12"/>
      <c r="GN11737" s="12"/>
      <c r="GO11737" s="12"/>
      <c r="GP11737" s="12"/>
      <c r="GQ11737" s="12"/>
    </row>
    <row r="11738" spans="9:199" s="1" customFormat="1">
      <c r="I11738" s="3"/>
      <c r="P11738" s="59"/>
      <c r="Q11738" s="59"/>
      <c r="R11738" s="59"/>
      <c r="T11738" s="3"/>
      <c r="U11738" s="5"/>
      <c r="V11738" s="3"/>
      <c r="W11738" s="5"/>
      <c r="AE11738" s="7"/>
      <c r="AM11738" s="8"/>
      <c r="AT11738" s="9"/>
      <c r="GM11738" s="12"/>
      <c r="GN11738" s="12"/>
      <c r="GO11738" s="12"/>
      <c r="GP11738" s="12"/>
      <c r="GQ11738" s="12"/>
    </row>
    <row r="11739" spans="9:199" s="1" customFormat="1">
      <c r="I11739" s="3"/>
      <c r="P11739" s="59"/>
      <c r="Q11739" s="59"/>
      <c r="R11739" s="59"/>
      <c r="T11739" s="3"/>
      <c r="U11739" s="5"/>
      <c r="V11739" s="3"/>
      <c r="W11739" s="5"/>
      <c r="AE11739" s="7"/>
      <c r="AM11739" s="8"/>
      <c r="AT11739" s="9"/>
      <c r="GM11739" s="12"/>
      <c r="GN11739" s="12"/>
      <c r="GO11739" s="12"/>
      <c r="GP11739" s="12"/>
      <c r="GQ11739" s="12"/>
    </row>
    <row r="11740" spans="9:199" s="1" customFormat="1">
      <c r="I11740" s="3"/>
      <c r="P11740" s="59"/>
      <c r="Q11740" s="59"/>
      <c r="R11740" s="59"/>
      <c r="T11740" s="3"/>
      <c r="U11740" s="5"/>
      <c r="V11740" s="3"/>
      <c r="W11740" s="5"/>
      <c r="AE11740" s="7"/>
      <c r="AM11740" s="8"/>
      <c r="AT11740" s="9"/>
      <c r="GM11740" s="12"/>
      <c r="GN11740" s="12"/>
      <c r="GO11740" s="12"/>
      <c r="GP11740" s="12"/>
      <c r="GQ11740" s="12"/>
    </row>
    <row r="11741" spans="9:199" s="1" customFormat="1">
      <c r="I11741" s="3"/>
      <c r="P11741" s="59"/>
      <c r="Q11741" s="59"/>
      <c r="R11741" s="59"/>
      <c r="T11741" s="3"/>
      <c r="U11741" s="5"/>
      <c r="V11741" s="3"/>
      <c r="W11741" s="5"/>
      <c r="AE11741" s="7"/>
      <c r="AM11741" s="8"/>
      <c r="AT11741" s="9"/>
      <c r="GM11741" s="12"/>
      <c r="GN11741" s="12"/>
      <c r="GO11741" s="12"/>
      <c r="GP11741" s="12"/>
      <c r="GQ11741" s="12"/>
    </row>
    <row r="11742" spans="9:199" s="1" customFormat="1">
      <c r="I11742" s="3"/>
      <c r="P11742" s="59"/>
      <c r="Q11742" s="59"/>
      <c r="R11742" s="59"/>
      <c r="T11742" s="3"/>
      <c r="U11742" s="5"/>
      <c r="V11742" s="3"/>
      <c r="W11742" s="5"/>
      <c r="AE11742" s="7"/>
      <c r="AM11742" s="8"/>
      <c r="AT11742" s="9"/>
      <c r="GM11742" s="12"/>
      <c r="GN11742" s="12"/>
      <c r="GO11742" s="12"/>
      <c r="GP11742" s="12"/>
      <c r="GQ11742" s="12"/>
    </row>
    <row r="11743" spans="9:199" s="1" customFormat="1">
      <c r="I11743" s="3"/>
      <c r="P11743" s="59"/>
      <c r="Q11743" s="59"/>
      <c r="R11743" s="59"/>
      <c r="T11743" s="3"/>
      <c r="U11743" s="5"/>
      <c r="V11743" s="3"/>
      <c r="W11743" s="5"/>
      <c r="AE11743" s="7"/>
      <c r="AM11743" s="8"/>
      <c r="AT11743" s="9"/>
      <c r="GM11743" s="12"/>
      <c r="GN11743" s="12"/>
      <c r="GO11743" s="12"/>
      <c r="GP11743" s="12"/>
      <c r="GQ11743" s="12"/>
    </row>
    <row r="11744" spans="9:199" s="1" customFormat="1">
      <c r="I11744" s="3"/>
      <c r="P11744" s="59"/>
      <c r="Q11744" s="59"/>
      <c r="R11744" s="59"/>
      <c r="T11744" s="3"/>
      <c r="U11744" s="5"/>
      <c r="V11744" s="3"/>
      <c r="W11744" s="5"/>
      <c r="AE11744" s="7"/>
      <c r="AM11744" s="8"/>
      <c r="AT11744" s="9"/>
      <c r="GM11744" s="12"/>
      <c r="GN11744" s="12"/>
      <c r="GO11744" s="12"/>
      <c r="GP11744" s="12"/>
      <c r="GQ11744" s="12"/>
    </row>
    <row r="11745" spans="9:199" s="1" customFormat="1">
      <c r="I11745" s="3"/>
      <c r="P11745" s="59"/>
      <c r="Q11745" s="59"/>
      <c r="R11745" s="59"/>
      <c r="T11745" s="3"/>
      <c r="U11745" s="5"/>
      <c r="V11745" s="3"/>
      <c r="W11745" s="5"/>
      <c r="AE11745" s="7"/>
      <c r="AM11745" s="8"/>
      <c r="AT11745" s="9"/>
      <c r="GM11745" s="12"/>
      <c r="GN11745" s="12"/>
      <c r="GO11745" s="12"/>
      <c r="GP11745" s="12"/>
      <c r="GQ11745" s="12"/>
    </row>
    <row r="11746" spans="9:199" s="1" customFormat="1">
      <c r="I11746" s="3"/>
      <c r="P11746" s="59"/>
      <c r="Q11746" s="59"/>
      <c r="R11746" s="59"/>
      <c r="T11746" s="3"/>
      <c r="U11746" s="5"/>
      <c r="V11746" s="3"/>
      <c r="W11746" s="5"/>
      <c r="AE11746" s="7"/>
      <c r="AM11746" s="8"/>
      <c r="AT11746" s="9"/>
      <c r="GM11746" s="12"/>
      <c r="GN11746" s="12"/>
      <c r="GO11746" s="12"/>
      <c r="GP11746" s="12"/>
      <c r="GQ11746" s="12"/>
    </row>
    <row r="11747" spans="9:199" s="1" customFormat="1">
      <c r="I11747" s="3"/>
      <c r="P11747" s="59"/>
      <c r="Q11747" s="59"/>
      <c r="R11747" s="59"/>
      <c r="T11747" s="3"/>
      <c r="U11747" s="5"/>
      <c r="V11747" s="3"/>
      <c r="W11747" s="5"/>
      <c r="AE11747" s="7"/>
      <c r="AM11747" s="8"/>
      <c r="AT11747" s="9"/>
      <c r="GM11747" s="12"/>
      <c r="GN11747" s="12"/>
      <c r="GO11747" s="12"/>
      <c r="GP11747" s="12"/>
      <c r="GQ11747" s="12"/>
    </row>
    <row r="11748" spans="9:199" s="1" customFormat="1">
      <c r="I11748" s="3"/>
      <c r="P11748" s="59"/>
      <c r="Q11748" s="59"/>
      <c r="R11748" s="59"/>
      <c r="T11748" s="3"/>
      <c r="U11748" s="5"/>
      <c r="V11748" s="3"/>
      <c r="W11748" s="5"/>
      <c r="AE11748" s="7"/>
      <c r="AM11748" s="8"/>
      <c r="AT11748" s="9"/>
      <c r="GM11748" s="12"/>
      <c r="GN11748" s="12"/>
      <c r="GO11748" s="12"/>
      <c r="GP11748" s="12"/>
      <c r="GQ11748" s="12"/>
    </row>
    <row r="11749" spans="9:199" s="1" customFormat="1">
      <c r="I11749" s="3"/>
      <c r="P11749" s="59"/>
      <c r="Q11749" s="59"/>
      <c r="R11749" s="59"/>
      <c r="T11749" s="3"/>
      <c r="U11749" s="5"/>
      <c r="V11749" s="3"/>
      <c r="W11749" s="5"/>
      <c r="AE11749" s="7"/>
      <c r="AM11749" s="8"/>
      <c r="AT11749" s="9"/>
      <c r="GM11749" s="12"/>
      <c r="GN11749" s="12"/>
      <c r="GO11749" s="12"/>
      <c r="GP11749" s="12"/>
      <c r="GQ11749" s="12"/>
    </row>
    <row r="11750" spans="9:199" s="1" customFormat="1">
      <c r="I11750" s="3"/>
      <c r="P11750" s="59"/>
      <c r="Q11750" s="59"/>
      <c r="R11750" s="59"/>
      <c r="T11750" s="3"/>
      <c r="U11750" s="5"/>
      <c r="V11750" s="3"/>
      <c r="W11750" s="5"/>
      <c r="AE11750" s="7"/>
      <c r="AM11750" s="8"/>
      <c r="AT11750" s="9"/>
      <c r="GM11750" s="12"/>
      <c r="GN11750" s="12"/>
      <c r="GO11750" s="12"/>
      <c r="GP11750" s="12"/>
      <c r="GQ11750" s="12"/>
    </row>
    <row r="11751" spans="9:199" s="1" customFormat="1">
      <c r="I11751" s="3"/>
      <c r="P11751" s="59"/>
      <c r="Q11751" s="59"/>
      <c r="R11751" s="59"/>
      <c r="T11751" s="3"/>
      <c r="U11751" s="5"/>
      <c r="V11751" s="3"/>
      <c r="W11751" s="5"/>
      <c r="AE11751" s="7"/>
      <c r="AM11751" s="8"/>
      <c r="AT11751" s="9"/>
      <c r="GM11751" s="12"/>
      <c r="GN11751" s="12"/>
      <c r="GO11751" s="12"/>
      <c r="GP11751" s="12"/>
      <c r="GQ11751" s="12"/>
    </row>
    <row r="11752" spans="9:199" s="1" customFormat="1">
      <c r="I11752" s="3"/>
      <c r="P11752" s="59"/>
      <c r="Q11752" s="59"/>
      <c r="R11752" s="59"/>
      <c r="T11752" s="3"/>
      <c r="U11752" s="5"/>
      <c r="V11752" s="3"/>
      <c r="W11752" s="5"/>
      <c r="AE11752" s="7"/>
      <c r="AM11752" s="8"/>
      <c r="AT11752" s="9"/>
      <c r="GM11752" s="12"/>
      <c r="GN11752" s="12"/>
      <c r="GO11752" s="12"/>
      <c r="GP11752" s="12"/>
      <c r="GQ11752" s="12"/>
    </row>
    <row r="11753" spans="9:199" s="1" customFormat="1">
      <c r="I11753" s="3"/>
      <c r="P11753" s="59"/>
      <c r="Q11753" s="59"/>
      <c r="R11753" s="59"/>
      <c r="T11753" s="3"/>
      <c r="U11753" s="5"/>
      <c r="V11753" s="3"/>
      <c r="W11753" s="5"/>
      <c r="AE11753" s="7"/>
      <c r="AM11753" s="8"/>
      <c r="AT11753" s="9"/>
      <c r="GM11753" s="12"/>
      <c r="GN11753" s="12"/>
      <c r="GO11753" s="12"/>
      <c r="GP11753" s="12"/>
      <c r="GQ11753" s="12"/>
    </row>
    <row r="11754" spans="9:199" s="1" customFormat="1">
      <c r="I11754" s="3"/>
      <c r="P11754" s="59"/>
      <c r="Q11754" s="59"/>
      <c r="R11754" s="59"/>
      <c r="T11754" s="3"/>
      <c r="U11754" s="5"/>
      <c r="V11754" s="3"/>
      <c r="W11754" s="5"/>
      <c r="AE11754" s="7"/>
      <c r="AM11754" s="8"/>
      <c r="AT11754" s="9"/>
      <c r="GM11754" s="12"/>
      <c r="GN11754" s="12"/>
      <c r="GO11754" s="12"/>
      <c r="GP11754" s="12"/>
      <c r="GQ11754" s="12"/>
    </row>
    <row r="11755" spans="9:199" s="1" customFormat="1">
      <c r="I11755" s="3"/>
      <c r="P11755" s="59"/>
      <c r="Q11755" s="59"/>
      <c r="R11755" s="59"/>
      <c r="T11755" s="3"/>
      <c r="U11755" s="5"/>
      <c r="V11755" s="3"/>
      <c r="W11755" s="5"/>
      <c r="AE11755" s="7"/>
      <c r="AM11755" s="8"/>
      <c r="AT11755" s="9"/>
      <c r="GM11755" s="12"/>
      <c r="GN11755" s="12"/>
      <c r="GO11755" s="12"/>
      <c r="GP11755" s="12"/>
      <c r="GQ11755" s="12"/>
    </row>
    <row r="11756" spans="9:199" s="1" customFormat="1">
      <c r="I11756" s="3"/>
      <c r="P11756" s="59"/>
      <c r="Q11756" s="59"/>
      <c r="R11756" s="59"/>
      <c r="T11756" s="3"/>
      <c r="U11756" s="5"/>
      <c r="V11756" s="3"/>
      <c r="W11756" s="5"/>
      <c r="AE11756" s="7"/>
      <c r="AM11756" s="8"/>
      <c r="AT11756" s="9"/>
      <c r="GM11756" s="12"/>
      <c r="GN11756" s="12"/>
      <c r="GO11756" s="12"/>
      <c r="GP11756" s="12"/>
      <c r="GQ11756" s="12"/>
    </row>
    <row r="11757" spans="9:199" s="1" customFormat="1">
      <c r="I11757" s="3"/>
      <c r="P11757" s="59"/>
      <c r="Q11757" s="59"/>
      <c r="R11757" s="59"/>
      <c r="T11757" s="3"/>
      <c r="U11757" s="5"/>
      <c r="V11757" s="3"/>
      <c r="W11757" s="5"/>
      <c r="AE11757" s="7"/>
      <c r="AM11757" s="8"/>
      <c r="AT11757" s="9"/>
      <c r="GM11757" s="12"/>
      <c r="GN11757" s="12"/>
      <c r="GO11757" s="12"/>
      <c r="GP11757" s="12"/>
      <c r="GQ11757" s="12"/>
    </row>
    <row r="11758" spans="9:199" s="1" customFormat="1">
      <c r="I11758" s="3"/>
      <c r="P11758" s="59"/>
      <c r="Q11758" s="59"/>
      <c r="R11758" s="59"/>
      <c r="T11758" s="3"/>
      <c r="U11758" s="5"/>
      <c r="V11758" s="3"/>
      <c r="W11758" s="5"/>
      <c r="AE11758" s="7"/>
      <c r="AM11758" s="8"/>
      <c r="AT11758" s="9"/>
      <c r="GM11758" s="12"/>
      <c r="GN11758" s="12"/>
      <c r="GO11758" s="12"/>
      <c r="GP11758" s="12"/>
      <c r="GQ11758" s="12"/>
    </row>
    <row r="11759" spans="9:199" s="1" customFormat="1">
      <c r="I11759" s="3"/>
      <c r="P11759" s="59"/>
      <c r="Q11759" s="59"/>
      <c r="R11759" s="59"/>
      <c r="T11759" s="3"/>
      <c r="U11759" s="5"/>
      <c r="V11759" s="3"/>
      <c r="W11759" s="5"/>
      <c r="AE11759" s="7"/>
      <c r="AM11759" s="8"/>
      <c r="AT11759" s="9"/>
      <c r="GM11759" s="12"/>
      <c r="GN11759" s="12"/>
      <c r="GO11759" s="12"/>
      <c r="GP11759" s="12"/>
      <c r="GQ11759" s="12"/>
    </row>
    <row r="11760" spans="9:199" s="1" customFormat="1">
      <c r="I11760" s="3"/>
      <c r="P11760" s="59"/>
      <c r="Q11760" s="59"/>
      <c r="R11760" s="59"/>
      <c r="T11760" s="3"/>
      <c r="U11760" s="5"/>
      <c r="V11760" s="3"/>
      <c r="W11760" s="5"/>
      <c r="AE11760" s="7"/>
      <c r="AM11760" s="8"/>
      <c r="AT11760" s="9"/>
      <c r="GM11760" s="12"/>
      <c r="GN11760" s="12"/>
      <c r="GO11760" s="12"/>
      <c r="GP11760" s="12"/>
      <c r="GQ11760" s="12"/>
    </row>
    <row r="11761" spans="9:199" s="1" customFormat="1">
      <c r="I11761" s="3"/>
      <c r="P11761" s="59"/>
      <c r="Q11761" s="59"/>
      <c r="R11761" s="59"/>
      <c r="T11761" s="3"/>
      <c r="U11761" s="5"/>
      <c r="V11761" s="3"/>
      <c r="W11761" s="5"/>
      <c r="AE11761" s="7"/>
      <c r="AM11761" s="8"/>
      <c r="AT11761" s="9"/>
      <c r="GM11761" s="12"/>
      <c r="GN11761" s="12"/>
      <c r="GO11761" s="12"/>
      <c r="GP11761" s="12"/>
      <c r="GQ11761" s="12"/>
    </row>
    <row r="11762" spans="9:199" s="1" customFormat="1">
      <c r="I11762" s="3"/>
      <c r="P11762" s="59"/>
      <c r="Q11762" s="59"/>
      <c r="R11762" s="59"/>
      <c r="T11762" s="3"/>
      <c r="U11762" s="5"/>
      <c r="V11762" s="3"/>
      <c r="W11762" s="5"/>
      <c r="AE11762" s="7"/>
      <c r="AM11762" s="8"/>
      <c r="AT11762" s="9"/>
      <c r="GM11762" s="12"/>
      <c r="GN11762" s="12"/>
      <c r="GO11762" s="12"/>
      <c r="GP11762" s="12"/>
      <c r="GQ11762" s="12"/>
    </row>
    <row r="11763" spans="9:199" s="1" customFormat="1">
      <c r="I11763" s="3"/>
      <c r="P11763" s="59"/>
      <c r="Q11763" s="59"/>
      <c r="R11763" s="59"/>
      <c r="T11763" s="3"/>
      <c r="U11763" s="5"/>
      <c r="V11763" s="3"/>
      <c r="W11763" s="5"/>
      <c r="AE11763" s="7"/>
      <c r="AM11763" s="8"/>
      <c r="AT11763" s="9"/>
      <c r="GM11763" s="12"/>
      <c r="GN11763" s="12"/>
      <c r="GO11763" s="12"/>
      <c r="GP11763" s="12"/>
      <c r="GQ11763" s="12"/>
    </row>
    <row r="11764" spans="9:199" s="1" customFormat="1">
      <c r="I11764" s="3"/>
      <c r="P11764" s="59"/>
      <c r="Q11764" s="59"/>
      <c r="R11764" s="59"/>
      <c r="T11764" s="3"/>
      <c r="U11764" s="5"/>
      <c r="V11764" s="3"/>
      <c r="W11764" s="5"/>
      <c r="AE11764" s="7"/>
      <c r="AM11764" s="8"/>
      <c r="AT11764" s="9"/>
      <c r="GM11764" s="12"/>
      <c r="GN11764" s="12"/>
      <c r="GO11764" s="12"/>
      <c r="GP11764" s="12"/>
      <c r="GQ11764" s="12"/>
    </row>
    <row r="11765" spans="9:199" s="1" customFormat="1">
      <c r="I11765" s="3"/>
      <c r="P11765" s="59"/>
      <c r="Q11765" s="59"/>
      <c r="R11765" s="59"/>
      <c r="T11765" s="3"/>
      <c r="U11765" s="5"/>
      <c r="V11765" s="3"/>
      <c r="W11765" s="5"/>
      <c r="AE11765" s="7"/>
      <c r="AM11765" s="8"/>
      <c r="AT11765" s="9"/>
      <c r="GM11765" s="12"/>
      <c r="GN11765" s="12"/>
      <c r="GO11765" s="12"/>
      <c r="GP11765" s="12"/>
      <c r="GQ11765" s="12"/>
    </row>
    <row r="11766" spans="9:199" s="1" customFormat="1">
      <c r="I11766" s="3"/>
      <c r="P11766" s="59"/>
      <c r="Q11766" s="59"/>
      <c r="R11766" s="59"/>
      <c r="T11766" s="3"/>
      <c r="U11766" s="5"/>
      <c r="V11766" s="3"/>
      <c r="W11766" s="5"/>
      <c r="AE11766" s="7"/>
      <c r="AM11766" s="8"/>
      <c r="AT11766" s="9"/>
      <c r="GM11766" s="12"/>
      <c r="GN11766" s="12"/>
      <c r="GO11766" s="12"/>
      <c r="GP11766" s="12"/>
      <c r="GQ11766" s="12"/>
    </row>
    <row r="11767" spans="9:199" s="1" customFormat="1">
      <c r="I11767" s="3"/>
      <c r="P11767" s="59"/>
      <c r="Q11767" s="59"/>
      <c r="R11767" s="59"/>
      <c r="T11767" s="3"/>
      <c r="U11767" s="5"/>
      <c r="V11767" s="3"/>
      <c r="W11767" s="5"/>
      <c r="AE11767" s="7"/>
      <c r="AM11767" s="8"/>
      <c r="AT11767" s="9"/>
      <c r="GM11767" s="12"/>
      <c r="GN11767" s="12"/>
      <c r="GO11767" s="12"/>
      <c r="GP11767" s="12"/>
      <c r="GQ11767" s="12"/>
    </row>
    <row r="11768" spans="9:199" s="1" customFormat="1">
      <c r="I11768" s="3"/>
      <c r="P11768" s="59"/>
      <c r="Q11768" s="59"/>
      <c r="R11768" s="59"/>
      <c r="T11768" s="3"/>
      <c r="U11768" s="5"/>
      <c r="V11768" s="3"/>
      <c r="W11768" s="5"/>
      <c r="AE11768" s="7"/>
      <c r="AM11768" s="8"/>
      <c r="AT11768" s="9"/>
      <c r="GM11768" s="12"/>
      <c r="GN11768" s="12"/>
      <c r="GO11768" s="12"/>
      <c r="GP11768" s="12"/>
      <c r="GQ11768" s="12"/>
    </row>
    <row r="11769" spans="9:199" s="1" customFormat="1">
      <c r="I11769" s="3"/>
      <c r="P11769" s="59"/>
      <c r="Q11769" s="59"/>
      <c r="R11769" s="59"/>
      <c r="T11769" s="3"/>
      <c r="U11769" s="5"/>
      <c r="V11769" s="3"/>
      <c r="W11769" s="5"/>
      <c r="AE11769" s="7"/>
      <c r="AM11769" s="8"/>
      <c r="AT11769" s="9"/>
      <c r="GM11769" s="12"/>
      <c r="GN11769" s="12"/>
      <c r="GO11769" s="12"/>
      <c r="GP11769" s="12"/>
      <c r="GQ11769" s="12"/>
    </row>
    <row r="11770" spans="9:199" s="1" customFormat="1">
      <c r="I11770" s="3"/>
      <c r="P11770" s="59"/>
      <c r="Q11770" s="59"/>
      <c r="R11770" s="59"/>
      <c r="T11770" s="3"/>
      <c r="U11770" s="5"/>
      <c r="V11770" s="3"/>
      <c r="W11770" s="5"/>
      <c r="AE11770" s="7"/>
      <c r="AM11770" s="8"/>
      <c r="AT11770" s="9"/>
      <c r="GM11770" s="12"/>
      <c r="GN11770" s="12"/>
      <c r="GO11770" s="12"/>
      <c r="GP11770" s="12"/>
      <c r="GQ11770" s="12"/>
    </row>
    <row r="11771" spans="9:199" s="1" customFormat="1">
      <c r="I11771" s="3"/>
      <c r="P11771" s="59"/>
      <c r="Q11771" s="59"/>
      <c r="R11771" s="59"/>
      <c r="T11771" s="3"/>
      <c r="U11771" s="5"/>
      <c r="V11771" s="3"/>
      <c r="W11771" s="5"/>
      <c r="AE11771" s="7"/>
      <c r="AM11771" s="8"/>
      <c r="AT11771" s="9"/>
      <c r="GM11771" s="12"/>
      <c r="GN11771" s="12"/>
      <c r="GO11771" s="12"/>
      <c r="GP11771" s="12"/>
      <c r="GQ11771" s="12"/>
    </row>
    <row r="11772" spans="9:199" s="1" customFormat="1">
      <c r="I11772" s="3"/>
      <c r="P11772" s="59"/>
      <c r="Q11772" s="59"/>
      <c r="R11772" s="59"/>
      <c r="T11772" s="3"/>
      <c r="U11772" s="5"/>
      <c r="V11772" s="3"/>
      <c r="W11772" s="5"/>
      <c r="AE11772" s="7"/>
      <c r="AM11772" s="8"/>
      <c r="AT11772" s="9"/>
      <c r="GM11772" s="12"/>
      <c r="GN11772" s="12"/>
      <c r="GO11772" s="12"/>
      <c r="GP11772" s="12"/>
      <c r="GQ11772" s="12"/>
    </row>
    <row r="11773" spans="9:199" s="1" customFormat="1">
      <c r="I11773" s="3"/>
      <c r="P11773" s="59"/>
      <c r="Q11773" s="59"/>
      <c r="R11773" s="59"/>
      <c r="T11773" s="3"/>
      <c r="U11773" s="5"/>
      <c r="V11773" s="3"/>
      <c r="W11773" s="5"/>
      <c r="AE11773" s="7"/>
      <c r="AM11773" s="8"/>
      <c r="AT11773" s="9"/>
      <c r="GM11773" s="12"/>
      <c r="GN11773" s="12"/>
      <c r="GO11773" s="12"/>
      <c r="GP11773" s="12"/>
      <c r="GQ11773" s="12"/>
    </row>
    <row r="11774" spans="9:199" s="1" customFormat="1">
      <c r="I11774" s="3"/>
      <c r="P11774" s="59"/>
      <c r="Q11774" s="59"/>
      <c r="R11774" s="59"/>
      <c r="T11774" s="3"/>
      <c r="U11774" s="5"/>
      <c r="V11774" s="3"/>
      <c r="W11774" s="5"/>
      <c r="AE11774" s="7"/>
      <c r="AM11774" s="8"/>
      <c r="AT11774" s="9"/>
      <c r="GM11774" s="12"/>
      <c r="GN11774" s="12"/>
      <c r="GO11774" s="12"/>
      <c r="GP11774" s="12"/>
      <c r="GQ11774" s="12"/>
    </row>
    <row r="11775" spans="9:199" s="1" customFormat="1">
      <c r="I11775" s="3"/>
      <c r="P11775" s="59"/>
      <c r="Q11775" s="59"/>
      <c r="R11775" s="59"/>
      <c r="T11775" s="3"/>
      <c r="U11775" s="5"/>
      <c r="V11775" s="3"/>
      <c r="W11775" s="5"/>
      <c r="AE11775" s="7"/>
      <c r="AM11775" s="8"/>
      <c r="AT11775" s="9"/>
      <c r="GM11775" s="12"/>
      <c r="GN11775" s="12"/>
      <c r="GO11775" s="12"/>
      <c r="GP11775" s="12"/>
      <c r="GQ11775" s="12"/>
    </row>
    <row r="11776" spans="9:199" s="1" customFormat="1">
      <c r="I11776" s="3"/>
      <c r="P11776" s="59"/>
      <c r="Q11776" s="59"/>
      <c r="R11776" s="59"/>
      <c r="T11776" s="3"/>
      <c r="U11776" s="5"/>
      <c r="V11776" s="3"/>
      <c r="W11776" s="5"/>
      <c r="AE11776" s="7"/>
      <c r="AM11776" s="8"/>
      <c r="AT11776" s="9"/>
      <c r="GM11776" s="12"/>
      <c r="GN11776" s="12"/>
      <c r="GO11776" s="12"/>
      <c r="GP11776" s="12"/>
      <c r="GQ11776" s="12"/>
    </row>
    <row r="11777" spans="9:199" s="1" customFormat="1">
      <c r="I11777" s="3"/>
      <c r="P11777" s="59"/>
      <c r="Q11777" s="59"/>
      <c r="R11777" s="59"/>
      <c r="T11777" s="3"/>
      <c r="U11777" s="5"/>
      <c r="V11777" s="3"/>
      <c r="W11777" s="5"/>
      <c r="AE11777" s="7"/>
      <c r="AM11777" s="8"/>
      <c r="AT11777" s="9"/>
      <c r="GM11777" s="12"/>
      <c r="GN11777" s="12"/>
      <c r="GO11777" s="12"/>
      <c r="GP11777" s="12"/>
      <c r="GQ11777" s="12"/>
    </row>
    <row r="11778" spans="9:199" s="1" customFormat="1">
      <c r="I11778" s="3"/>
      <c r="P11778" s="59"/>
      <c r="Q11778" s="59"/>
      <c r="R11778" s="59"/>
      <c r="T11778" s="3"/>
      <c r="U11778" s="5"/>
      <c r="V11778" s="3"/>
      <c r="W11778" s="5"/>
      <c r="AE11778" s="7"/>
      <c r="AM11778" s="8"/>
      <c r="AT11778" s="9"/>
      <c r="GM11778" s="12"/>
      <c r="GN11778" s="12"/>
      <c r="GO11778" s="12"/>
      <c r="GP11778" s="12"/>
      <c r="GQ11778" s="12"/>
    </row>
    <row r="11779" spans="9:199" s="1" customFormat="1">
      <c r="I11779" s="3"/>
      <c r="P11779" s="59"/>
      <c r="Q11779" s="59"/>
      <c r="R11779" s="59"/>
      <c r="T11779" s="3"/>
      <c r="U11779" s="5"/>
      <c r="V11779" s="3"/>
      <c r="W11779" s="5"/>
      <c r="AE11779" s="7"/>
      <c r="AM11779" s="8"/>
      <c r="AT11779" s="9"/>
      <c r="GM11779" s="12"/>
      <c r="GN11779" s="12"/>
      <c r="GO11779" s="12"/>
      <c r="GP11779" s="12"/>
      <c r="GQ11779" s="12"/>
    </row>
    <row r="11780" spans="9:199" s="1" customFormat="1">
      <c r="I11780" s="3"/>
      <c r="P11780" s="59"/>
      <c r="Q11780" s="59"/>
      <c r="R11780" s="59"/>
      <c r="T11780" s="3"/>
      <c r="U11780" s="5"/>
      <c r="V11780" s="3"/>
      <c r="W11780" s="5"/>
      <c r="AE11780" s="7"/>
      <c r="AM11780" s="8"/>
      <c r="AT11780" s="9"/>
      <c r="GM11780" s="12"/>
      <c r="GN11780" s="12"/>
      <c r="GO11780" s="12"/>
      <c r="GP11780" s="12"/>
      <c r="GQ11780" s="12"/>
    </row>
    <row r="11781" spans="9:199" s="1" customFormat="1">
      <c r="I11781" s="3"/>
      <c r="P11781" s="59"/>
      <c r="Q11781" s="59"/>
      <c r="R11781" s="59"/>
      <c r="T11781" s="3"/>
      <c r="U11781" s="5"/>
      <c r="V11781" s="3"/>
      <c r="W11781" s="5"/>
      <c r="AE11781" s="7"/>
      <c r="AM11781" s="8"/>
      <c r="AT11781" s="9"/>
      <c r="GM11781" s="12"/>
      <c r="GN11781" s="12"/>
      <c r="GO11781" s="12"/>
      <c r="GP11781" s="12"/>
      <c r="GQ11781" s="12"/>
    </row>
    <row r="11782" spans="9:199" s="1" customFormat="1">
      <c r="I11782" s="3"/>
      <c r="P11782" s="59"/>
      <c r="Q11782" s="59"/>
      <c r="R11782" s="59"/>
      <c r="T11782" s="3"/>
      <c r="U11782" s="5"/>
      <c r="V11782" s="3"/>
      <c r="W11782" s="5"/>
      <c r="AE11782" s="7"/>
      <c r="AM11782" s="8"/>
      <c r="AT11782" s="9"/>
      <c r="GM11782" s="12"/>
      <c r="GN11782" s="12"/>
      <c r="GO11782" s="12"/>
      <c r="GP11782" s="12"/>
      <c r="GQ11782" s="12"/>
    </row>
    <row r="11783" spans="9:199" s="1" customFormat="1">
      <c r="I11783" s="3"/>
      <c r="P11783" s="59"/>
      <c r="Q11783" s="59"/>
      <c r="R11783" s="59"/>
      <c r="T11783" s="3"/>
      <c r="U11783" s="5"/>
      <c r="V11783" s="3"/>
      <c r="W11783" s="5"/>
      <c r="AE11783" s="7"/>
      <c r="AM11783" s="8"/>
      <c r="AT11783" s="9"/>
      <c r="GM11783" s="12"/>
      <c r="GN11783" s="12"/>
      <c r="GO11783" s="12"/>
      <c r="GP11783" s="12"/>
      <c r="GQ11783" s="12"/>
    </row>
    <row r="11784" spans="9:199" s="1" customFormat="1">
      <c r="I11784" s="3"/>
      <c r="P11784" s="59"/>
      <c r="Q11784" s="59"/>
      <c r="R11784" s="59"/>
      <c r="T11784" s="3"/>
      <c r="U11784" s="5"/>
      <c r="V11784" s="3"/>
      <c r="W11784" s="5"/>
      <c r="AE11784" s="7"/>
      <c r="AM11784" s="8"/>
      <c r="AT11784" s="9"/>
      <c r="GM11784" s="12"/>
      <c r="GN11784" s="12"/>
      <c r="GO11784" s="12"/>
      <c r="GP11784" s="12"/>
      <c r="GQ11784" s="12"/>
    </row>
    <row r="11785" spans="9:199" s="1" customFormat="1">
      <c r="I11785" s="3"/>
      <c r="P11785" s="59"/>
      <c r="Q11785" s="59"/>
      <c r="R11785" s="59"/>
      <c r="T11785" s="3"/>
      <c r="U11785" s="5"/>
      <c r="V11785" s="3"/>
      <c r="W11785" s="5"/>
      <c r="AE11785" s="7"/>
      <c r="AM11785" s="8"/>
      <c r="AT11785" s="9"/>
      <c r="GM11785" s="12"/>
      <c r="GN11785" s="12"/>
      <c r="GO11785" s="12"/>
      <c r="GP11785" s="12"/>
      <c r="GQ11785" s="12"/>
    </row>
    <row r="11786" spans="9:199" s="1" customFormat="1">
      <c r="I11786" s="3"/>
      <c r="P11786" s="59"/>
      <c r="Q11786" s="59"/>
      <c r="R11786" s="59"/>
      <c r="T11786" s="3"/>
      <c r="U11786" s="5"/>
      <c r="V11786" s="3"/>
      <c r="W11786" s="5"/>
      <c r="AE11786" s="7"/>
      <c r="AM11786" s="8"/>
      <c r="AT11786" s="9"/>
      <c r="GM11786" s="12"/>
      <c r="GN11786" s="12"/>
      <c r="GO11786" s="12"/>
      <c r="GP11786" s="12"/>
      <c r="GQ11786" s="12"/>
    </row>
    <row r="11787" spans="9:199" s="1" customFormat="1">
      <c r="I11787" s="3"/>
      <c r="P11787" s="59"/>
      <c r="Q11787" s="59"/>
      <c r="R11787" s="59"/>
      <c r="T11787" s="3"/>
      <c r="U11787" s="5"/>
      <c r="V11787" s="3"/>
      <c r="W11787" s="5"/>
      <c r="AE11787" s="7"/>
      <c r="AM11787" s="8"/>
      <c r="AT11787" s="9"/>
      <c r="GM11787" s="12"/>
      <c r="GN11787" s="12"/>
      <c r="GO11787" s="12"/>
      <c r="GP11787" s="12"/>
      <c r="GQ11787" s="12"/>
    </row>
    <row r="11788" spans="9:199" s="1" customFormat="1">
      <c r="I11788" s="3"/>
      <c r="P11788" s="59"/>
      <c r="Q11788" s="59"/>
      <c r="R11788" s="59"/>
      <c r="T11788" s="3"/>
      <c r="U11788" s="5"/>
      <c r="V11788" s="3"/>
      <c r="W11788" s="5"/>
      <c r="AE11788" s="7"/>
      <c r="AM11788" s="8"/>
      <c r="AT11788" s="9"/>
      <c r="GM11788" s="12"/>
      <c r="GN11788" s="12"/>
      <c r="GO11788" s="12"/>
      <c r="GP11788" s="12"/>
      <c r="GQ11788" s="12"/>
    </row>
    <row r="11789" spans="9:199" s="1" customFormat="1">
      <c r="I11789" s="3"/>
      <c r="P11789" s="59"/>
      <c r="Q11789" s="59"/>
      <c r="R11789" s="59"/>
      <c r="T11789" s="3"/>
      <c r="U11789" s="5"/>
      <c r="V11789" s="3"/>
      <c r="W11789" s="5"/>
      <c r="AE11789" s="7"/>
      <c r="AM11789" s="8"/>
      <c r="AT11789" s="9"/>
      <c r="GM11789" s="12"/>
      <c r="GN11789" s="12"/>
      <c r="GO11789" s="12"/>
      <c r="GP11789" s="12"/>
      <c r="GQ11789" s="12"/>
    </row>
    <row r="11790" spans="9:199" s="1" customFormat="1">
      <c r="I11790" s="3"/>
      <c r="P11790" s="59"/>
      <c r="Q11790" s="59"/>
      <c r="R11790" s="59"/>
      <c r="T11790" s="3"/>
      <c r="U11790" s="5"/>
      <c r="V11790" s="3"/>
      <c r="W11790" s="5"/>
      <c r="AE11790" s="7"/>
      <c r="AM11790" s="8"/>
      <c r="AT11790" s="9"/>
      <c r="GM11790" s="12"/>
      <c r="GN11790" s="12"/>
      <c r="GO11790" s="12"/>
      <c r="GP11790" s="12"/>
      <c r="GQ11790" s="12"/>
    </row>
    <row r="11791" spans="9:199" s="1" customFormat="1">
      <c r="I11791" s="3"/>
      <c r="P11791" s="59"/>
      <c r="Q11791" s="59"/>
      <c r="R11791" s="59"/>
      <c r="T11791" s="3"/>
      <c r="U11791" s="5"/>
      <c r="V11791" s="3"/>
      <c r="W11791" s="5"/>
      <c r="AE11791" s="7"/>
      <c r="AM11791" s="8"/>
      <c r="AT11791" s="9"/>
      <c r="GM11791" s="12"/>
      <c r="GN11791" s="12"/>
      <c r="GO11791" s="12"/>
      <c r="GP11791" s="12"/>
      <c r="GQ11791" s="12"/>
    </row>
    <row r="11792" spans="9:199" s="1" customFormat="1">
      <c r="I11792" s="3"/>
      <c r="P11792" s="59"/>
      <c r="Q11792" s="59"/>
      <c r="R11792" s="59"/>
      <c r="T11792" s="3"/>
      <c r="U11792" s="5"/>
      <c r="V11792" s="3"/>
      <c r="W11792" s="5"/>
      <c r="AE11792" s="7"/>
      <c r="AM11792" s="8"/>
      <c r="AT11792" s="9"/>
      <c r="GM11792" s="12"/>
      <c r="GN11792" s="12"/>
      <c r="GO11792" s="12"/>
      <c r="GP11792" s="12"/>
      <c r="GQ11792" s="12"/>
    </row>
    <row r="11793" spans="9:199" s="1" customFormat="1">
      <c r="I11793" s="3"/>
      <c r="P11793" s="59"/>
      <c r="Q11793" s="59"/>
      <c r="R11793" s="59"/>
      <c r="T11793" s="3"/>
      <c r="U11793" s="5"/>
      <c r="V11793" s="3"/>
      <c r="W11793" s="5"/>
      <c r="AE11793" s="7"/>
      <c r="AM11793" s="8"/>
      <c r="AT11793" s="9"/>
      <c r="GM11793" s="12"/>
      <c r="GN11793" s="12"/>
      <c r="GO11793" s="12"/>
      <c r="GP11793" s="12"/>
      <c r="GQ11793" s="12"/>
    </row>
    <row r="11794" spans="9:199" s="1" customFormat="1">
      <c r="I11794" s="3"/>
      <c r="P11794" s="59"/>
      <c r="Q11794" s="59"/>
      <c r="R11794" s="59"/>
      <c r="T11794" s="3"/>
      <c r="U11794" s="5"/>
      <c r="V11794" s="3"/>
      <c r="W11794" s="5"/>
      <c r="AE11794" s="7"/>
      <c r="AM11794" s="8"/>
      <c r="AT11794" s="9"/>
      <c r="GM11794" s="12"/>
      <c r="GN11794" s="12"/>
      <c r="GO11794" s="12"/>
      <c r="GP11794" s="12"/>
      <c r="GQ11794" s="12"/>
    </row>
    <row r="11795" spans="9:199" s="1" customFormat="1">
      <c r="I11795" s="3"/>
      <c r="P11795" s="59"/>
      <c r="Q11795" s="59"/>
      <c r="R11795" s="59"/>
      <c r="T11795" s="3"/>
      <c r="U11795" s="5"/>
      <c r="V11795" s="3"/>
      <c r="W11795" s="5"/>
      <c r="AE11795" s="7"/>
      <c r="AM11795" s="8"/>
      <c r="AT11795" s="9"/>
      <c r="GM11795" s="12"/>
      <c r="GN11795" s="12"/>
      <c r="GO11795" s="12"/>
      <c r="GP11795" s="12"/>
      <c r="GQ11795" s="12"/>
    </row>
    <row r="11796" spans="9:199" s="1" customFormat="1">
      <c r="I11796" s="3"/>
      <c r="P11796" s="59"/>
      <c r="Q11796" s="59"/>
      <c r="R11796" s="59"/>
      <c r="T11796" s="3"/>
      <c r="U11796" s="5"/>
      <c r="V11796" s="3"/>
      <c r="W11796" s="5"/>
      <c r="AE11796" s="7"/>
      <c r="AM11796" s="8"/>
      <c r="AT11796" s="9"/>
      <c r="GM11796" s="12"/>
      <c r="GN11796" s="12"/>
      <c r="GO11796" s="12"/>
      <c r="GP11796" s="12"/>
      <c r="GQ11796" s="12"/>
    </row>
    <row r="11797" spans="9:199" s="1" customFormat="1">
      <c r="I11797" s="3"/>
      <c r="P11797" s="59"/>
      <c r="Q11797" s="59"/>
      <c r="R11797" s="59"/>
      <c r="T11797" s="3"/>
      <c r="U11797" s="5"/>
      <c r="V11797" s="3"/>
      <c r="W11797" s="5"/>
      <c r="AE11797" s="7"/>
      <c r="AM11797" s="8"/>
      <c r="AT11797" s="9"/>
      <c r="GM11797" s="12"/>
      <c r="GN11797" s="12"/>
      <c r="GO11797" s="12"/>
      <c r="GP11797" s="12"/>
      <c r="GQ11797" s="12"/>
    </row>
    <row r="11798" spans="9:199" s="1" customFormat="1">
      <c r="I11798" s="3"/>
      <c r="P11798" s="59"/>
      <c r="Q11798" s="59"/>
      <c r="R11798" s="59"/>
      <c r="T11798" s="3"/>
      <c r="U11798" s="5"/>
      <c r="V11798" s="3"/>
      <c r="W11798" s="5"/>
      <c r="AE11798" s="7"/>
      <c r="AM11798" s="8"/>
      <c r="AT11798" s="9"/>
      <c r="GM11798" s="12"/>
      <c r="GN11798" s="12"/>
      <c r="GO11798" s="12"/>
      <c r="GP11798" s="12"/>
      <c r="GQ11798" s="12"/>
    </row>
    <row r="11799" spans="9:199" s="1" customFormat="1">
      <c r="I11799" s="3"/>
      <c r="P11799" s="59"/>
      <c r="Q11799" s="59"/>
      <c r="R11799" s="59"/>
      <c r="T11799" s="3"/>
      <c r="U11799" s="5"/>
      <c r="V11799" s="3"/>
      <c r="W11799" s="5"/>
      <c r="AE11799" s="7"/>
      <c r="AM11799" s="8"/>
      <c r="AT11799" s="9"/>
      <c r="GM11799" s="12"/>
      <c r="GN11799" s="12"/>
      <c r="GO11799" s="12"/>
      <c r="GP11799" s="12"/>
      <c r="GQ11799" s="12"/>
    </row>
    <row r="11800" spans="9:199" s="1" customFormat="1">
      <c r="I11800" s="3"/>
      <c r="P11800" s="59"/>
      <c r="Q11800" s="59"/>
      <c r="R11800" s="59"/>
      <c r="T11800" s="3"/>
      <c r="U11800" s="5"/>
      <c r="V11800" s="3"/>
      <c r="W11800" s="5"/>
      <c r="AE11800" s="7"/>
      <c r="AM11800" s="8"/>
      <c r="AT11800" s="9"/>
      <c r="GM11800" s="12"/>
      <c r="GN11800" s="12"/>
      <c r="GO11800" s="12"/>
      <c r="GP11800" s="12"/>
      <c r="GQ11800" s="12"/>
    </row>
    <row r="11801" spans="9:199" s="1" customFormat="1">
      <c r="I11801" s="3"/>
      <c r="P11801" s="59"/>
      <c r="Q11801" s="59"/>
      <c r="R11801" s="59"/>
      <c r="T11801" s="3"/>
      <c r="U11801" s="5"/>
      <c r="V11801" s="3"/>
      <c r="W11801" s="5"/>
      <c r="AE11801" s="7"/>
      <c r="AM11801" s="8"/>
      <c r="AT11801" s="9"/>
      <c r="GM11801" s="12"/>
      <c r="GN11801" s="12"/>
      <c r="GO11801" s="12"/>
      <c r="GP11801" s="12"/>
      <c r="GQ11801" s="12"/>
    </row>
    <row r="11802" spans="9:199" s="1" customFormat="1">
      <c r="I11802" s="3"/>
      <c r="P11802" s="59"/>
      <c r="Q11802" s="59"/>
      <c r="R11802" s="59"/>
      <c r="T11802" s="3"/>
      <c r="U11802" s="5"/>
      <c r="V11802" s="3"/>
      <c r="W11802" s="5"/>
      <c r="AE11802" s="7"/>
      <c r="AM11802" s="8"/>
      <c r="AT11802" s="9"/>
      <c r="GM11802" s="12"/>
      <c r="GN11802" s="12"/>
      <c r="GO11802" s="12"/>
      <c r="GP11802" s="12"/>
      <c r="GQ11802" s="12"/>
    </row>
    <row r="11803" spans="9:199" s="1" customFormat="1">
      <c r="I11803" s="3"/>
      <c r="P11803" s="59"/>
      <c r="Q11803" s="59"/>
      <c r="R11803" s="59"/>
      <c r="T11803" s="3"/>
      <c r="U11803" s="5"/>
      <c r="V11803" s="3"/>
      <c r="W11803" s="5"/>
      <c r="AE11803" s="7"/>
      <c r="AM11803" s="8"/>
      <c r="AT11803" s="9"/>
      <c r="GM11803" s="12"/>
      <c r="GN11803" s="12"/>
      <c r="GO11803" s="12"/>
      <c r="GP11803" s="12"/>
      <c r="GQ11803" s="12"/>
    </row>
    <row r="11804" spans="9:199" s="1" customFormat="1">
      <c r="I11804" s="3"/>
      <c r="P11804" s="59"/>
      <c r="Q11804" s="59"/>
      <c r="R11804" s="59"/>
      <c r="T11804" s="3"/>
      <c r="U11804" s="5"/>
      <c r="V11804" s="3"/>
      <c r="W11804" s="5"/>
      <c r="AE11804" s="7"/>
      <c r="AM11804" s="8"/>
      <c r="AT11804" s="9"/>
      <c r="GM11804" s="12"/>
      <c r="GN11804" s="12"/>
      <c r="GO11804" s="12"/>
      <c r="GP11804" s="12"/>
      <c r="GQ11804" s="12"/>
    </row>
    <row r="11805" spans="9:199" s="1" customFormat="1">
      <c r="I11805" s="3"/>
      <c r="P11805" s="59"/>
      <c r="Q11805" s="59"/>
      <c r="R11805" s="59"/>
      <c r="T11805" s="3"/>
      <c r="U11805" s="5"/>
      <c r="V11805" s="3"/>
      <c r="W11805" s="5"/>
      <c r="AE11805" s="7"/>
      <c r="AM11805" s="8"/>
      <c r="AT11805" s="9"/>
      <c r="GM11805" s="12"/>
      <c r="GN11805" s="12"/>
      <c r="GO11805" s="12"/>
      <c r="GP11805" s="12"/>
      <c r="GQ11805" s="12"/>
    </row>
    <row r="11806" spans="9:199" s="1" customFormat="1">
      <c r="I11806" s="3"/>
      <c r="P11806" s="59"/>
      <c r="Q11806" s="59"/>
      <c r="R11806" s="59"/>
      <c r="T11806" s="3"/>
      <c r="U11806" s="5"/>
      <c r="V11806" s="3"/>
      <c r="W11806" s="5"/>
      <c r="AE11806" s="7"/>
      <c r="AM11806" s="8"/>
      <c r="AT11806" s="9"/>
      <c r="GM11806" s="12"/>
      <c r="GN11806" s="12"/>
      <c r="GO11806" s="12"/>
      <c r="GP11806" s="12"/>
      <c r="GQ11806" s="12"/>
    </row>
    <row r="11807" spans="9:199" s="1" customFormat="1">
      <c r="I11807" s="3"/>
      <c r="P11807" s="59"/>
      <c r="Q11807" s="59"/>
      <c r="R11807" s="59"/>
      <c r="T11807" s="3"/>
      <c r="U11807" s="5"/>
      <c r="V11807" s="3"/>
      <c r="W11807" s="5"/>
      <c r="AE11807" s="7"/>
      <c r="AM11807" s="8"/>
      <c r="AT11807" s="9"/>
      <c r="GM11807" s="12"/>
      <c r="GN11807" s="12"/>
      <c r="GO11807" s="12"/>
      <c r="GP11807" s="12"/>
      <c r="GQ11807" s="12"/>
    </row>
    <row r="11808" spans="9:199" s="1" customFormat="1">
      <c r="I11808" s="3"/>
      <c r="P11808" s="59"/>
      <c r="Q11808" s="59"/>
      <c r="R11808" s="59"/>
      <c r="T11808" s="3"/>
      <c r="U11808" s="5"/>
      <c r="V11808" s="3"/>
      <c r="W11808" s="5"/>
      <c r="AE11808" s="7"/>
      <c r="AM11808" s="8"/>
      <c r="AT11808" s="9"/>
      <c r="GM11808" s="12"/>
      <c r="GN11808" s="12"/>
      <c r="GO11808" s="12"/>
      <c r="GP11808" s="12"/>
      <c r="GQ11808" s="12"/>
    </row>
    <row r="11809" spans="9:199" s="1" customFormat="1">
      <c r="I11809" s="3"/>
      <c r="P11809" s="59"/>
      <c r="Q11809" s="59"/>
      <c r="R11809" s="59"/>
      <c r="T11809" s="3"/>
      <c r="U11809" s="5"/>
      <c r="V11809" s="3"/>
      <c r="W11809" s="5"/>
      <c r="AE11809" s="7"/>
      <c r="AM11809" s="8"/>
      <c r="AT11809" s="9"/>
      <c r="GM11809" s="12"/>
      <c r="GN11809" s="12"/>
      <c r="GO11809" s="12"/>
      <c r="GP11809" s="12"/>
      <c r="GQ11809" s="12"/>
    </row>
    <row r="11810" spans="9:199" s="1" customFormat="1">
      <c r="I11810" s="3"/>
      <c r="P11810" s="59"/>
      <c r="Q11810" s="59"/>
      <c r="R11810" s="59"/>
      <c r="T11810" s="3"/>
      <c r="U11810" s="5"/>
      <c r="V11810" s="3"/>
      <c r="W11810" s="5"/>
      <c r="AE11810" s="7"/>
      <c r="AM11810" s="8"/>
      <c r="AT11810" s="9"/>
      <c r="GM11810" s="12"/>
      <c r="GN11810" s="12"/>
      <c r="GO11810" s="12"/>
      <c r="GP11810" s="12"/>
      <c r="GQ11810" s="12"/>
    </row>
    <row r="11811" spans="9:199" s="1" customFormat="1">
      <c r="I11811" s="3"/>
      <c r="P11811" s="59"/>
      <c r="Q11811" s="59"/>
      <c r="R11811" s="59"/>
      <c r="T11811" s="3"/>
      <c r="U11811" s="5"/>
      <c r="V11811" s="3"/>
      <c r="W11811" s="5"/>
      <c r="AE11811" s="7"/>
      <c r="AM11811" s="8"/>
      <c r="AT11811" s="9"/>
      <c r="GM11811" s="12"/>
      <c r="GN11811" s="12"/>
      <c r="GO11811" s="12"/>
      <c r="GP11811" s="12"/>
      <c r="GQ11811" s="12"/>
    </row>
    <row r="11812" spans="9:199" s="1" customFormat="1">
      <c r="I11812" s="3"/>
      <c r="P11812" s="59"/>
      <c r="Q11812" s="59"/>
      <c r="R11812" s="59"/>
      <c r="T11812" s="3"/>
      <c r="U11812" s="5"/>
      <c r="V11812" s="3"/>
      <c r="W11812" s="5"/>
      <c r="AE11812" s="7"/>
      <c r="AM11812" s="8"/>
      <c r="AT11812" s="9"/>
      <c r="GM11812" s="12"/>
      <c r="GN11812" s="12"/>
      <c r="GO11812" s="12"/>
      <c r="GP11812" s="12"/>
      <c r="GQ11812" s="12"/>
    </row>
    <row r="11813" spans="9:199" s="1" customFormat="1">
      <c r="I11813" s="3"/>
      <c r="P11813" s="59"/>
      <c r="Q11813" s="59"/>
      <c r="R11813" s="59"/>
      <c r="T11813" s="3"/>
      <c r="U11813" s="5"/>
      <c r="V11813" s="3"/>
      <c r="W11813" s="5"/>
      <c r="AE11813" s="7"/>
      <c r="AM11813" s="8"/>
      <c r="AT11813" s="9"/>
      <c r="GM11813" s="12"/>
      <c r="GN11813" s="12"/>
      <c r="GO11813" s="12"/>
      <c r="GP11813" s="12"/>
      <c r="GQ11813" s="12"/>
    </row>
    <row r="11814" spans="9:199" s="1" customFormat="1">
      <c r="I11814" s="3"/>
      <c r="P11814" s="59"/>
      <c r="Q11814" s="59"/>
      <c r="R11814" s="59"/>
      <c r="T11814" s="3"/>
      <c r="U11814" s="5"/>
      <c r="V11814" s="3"/>
      <c r="W11814" s="5"/>
      <c r="AE11814" s="7"/>
      <c r="AM11814" s="8"/>
      <c r="AT11814" s="9"/>
      <c r="GM11814" s="12"/>
      <c r="GN11814" s="12"/>
      <c r="GO11814" s="12"/>
      <c r="GP11814" s="12"/>
      <c r="GQ11814" s="12"/>
    </row>
    <row r="11815" spans="9:199" s="1" customFormat="1">
      <c r="I11815" s="3"/>
      <c r="P11815" s="59"/>
      <c r="Q11815" s="59"/>
      <c r="R11815" s="59"/>
      <c r="T11815" s="3"/>
      <c r="U11815" s="5"/>
      <c r="V11815" s="3"/>
      <c r="W11815" s="5"/>
      <c r="AE11815" s="7"/>
      <c r="AM11815" s="8"/>
      <c r="AT11815" s="9"/>
      <c r="GM11815" s="12"/>
      <c r="GN11815" s="12"/>
      <c r="GO11815" s="12"/>
      <c r="GP11815" s="12"/>
      <c r="GQ11815" s="12"/>
    </row>
    <row r="11816" spans="9:199" s="1" customFormat="1">
      <c r="I11816" s="3"/>
      <c r="P11816" s="59"/>
      <c r="Q11816" s="59"/>
      <c r="R11816" s="59"/>
      <c r="T11816" s="3"/>
      <c r="U11816" s="5"/>
      <c r="V11816" s="3"/>
      <c r="W11816" s="5"/>
      <c r="AE11816" s="7"/>
      <c r="AM11816" s="8"/>
      <c r="AT11816" s="9"/>
      <c r="GM11816" s="12"/>
      <c r="GN11816" s="12"/>
      <c r="GO11816" s="12"/>
      <c r="GP11816" s="12"/>
      <c r="GQ11816" s="12"/>
    </row>
    <row r="11817" spans="9:199" s="1" customFormat="1">
      <c r="I11817" s="3"/>
      <c r="P11817" s="59"/>
      <c r="Q11817" s="59"/>
      <c r="R11817" s="59"/>
      <c r="T11817" s="3"/>
      <c r="U11817" s="5"/>
      <c r="V11817" s="3"/>
      <c r="W11817" s="5"/>
      <c r="AE11817" s="7"/>
      <c r="AM11817" s="8"/>
      <c r="AT11817" s="9"/>
      <c r="GM11817" s="12"/>
      <c r="GN11817" s="12"/>
      <c r="GO11817" s="12"/>
      <c r="GP11817" s="12"/>
      <c r="GQ11817" s="12"/>
    </row>
    <row r="11818" spans="9:199" s="1" customFormat="1">
      <c r="I11818" s="3"/>
      <c r="P11818" s="59"/>
      <c r="Q11818" s="59"/>
      <c r="R11818" s="59"/>
      <c r="T11818" s="3"/>
      <c r="U11818" s="5"/>
      <c r="V11818" s="3"/>
      <c r="W11818" s="5"/>
      <c r="AE11818" s="7"/>
      <c r="AM11818" s="8"/>
      <c r="AT11818" s="9"/>
      <c r="GM11818" s="12"/>
      <c r="GN11818" s="12"/>
      <c r="GO11818" s="12"/>
      <c r="GP11818" s="12"/>
      <c r="GQ11818" s="12"/>
    </row>
    <row r="11819" spans="9:199" s="1" customFormat="1">
      <c r="I11819" s="3"/>
      <c r="P11819" s="59"/>
      <c r="Q11819" s="59"/>
      <c r="R11819" s="59"/>
      <c r="T11819" s="3"/>
      <c r="U11819" s="5"/>
      <c r="V11819" s="3"/>
      <c r="W11819" s="5"/>
      <c r="AE11819" s="7"/>
      <c r="AM11819" s="8"/>
      <c r="AT11819" s="9"/>
      <c r="GM11819" s="12"/>
      <c r="GN11819" s="12"/>
      <c r="GO11819" s="12"/>
      <c r="GP11819" s="12"/>
      <c r="GQ11819" s="12"/>
    </row>
    <row r="11820" spans="9:199" s="1" customFormat="1">
      <c r="I11820" s="3"/>
      <c r="P11820" s="59"/>
      <c r="Q11820" s="59"/>
      <c r="R11820" s="59"/>
      <c r="T11820" s="3"/>
      <c r="U11820" s="5"/>
      <c r="V11820" s="3"/>
      <c r="W11820" s="5"/>
      <c r="AE11820" s="7"/>
      <c r="AM11820" s="8"/>
      <c r="AT11820" s="9"/>
      <c r="GM11820" s="12"/>
      <c r="GN11820" s="12"/>
      <c r="GO11820" s="12"/>
      <c r="GP11820" s="12"/>
      <c r="GQ11820" s="12"/>
    </row>
    <row r="11821" spans="9:199" s="1" customFormat="1">
      <c r="I11821" s="3"/>
      <c r="P11821" s="59"/>
      <c r="Q11821" s="59"/>
      <c r="R11821" s="59"/>
      <c r="T11821" s="3"/>
      <c r="U11821" s="5"/>
      <c r="V11821" s="3"/>
      <c r="W11821" s="5"/>
      <c r="AE11821" s="7"/>
      <c r="AM11821" s="8"/>
      <c r="AT11821" s="9"/>
      <c r="GM11821" s="12"/>
      <c r="GN11821" s="12"/>
      <c r="GO11821" s="12"/>
      <c r="GP11821" s="12"/>
      <c r="GQ11821" s="12"/>
    </row>
    <row r="11822" spans="9:199" s="1" customFormat="1">
      <c r="I11822" s="3"/>
      <c r="P11822" s="59"/>
      <c r="Q11822" s="59"/>
      <c r="R11822" s="59"/>
      <c r="T11822" s="3"/>
      <c r="U11822" s="5"/>
      <c r="V11822" s="3"/>
      <c r="W11822" s="5"/>
      <c r="AE11822" s="7"/>
      <c r="AM11822" s="8"/>
      <c r="AT11822" s="9"/>
      <c r="GM11822" s="12"/>
      <c r="GN11822" s="12"/>
      <c r="GO11822" s="12"/>
      <c r="GP11822" s="12"/>
      <c r="GQ11822" s="12"/>
    </row>
    <row r="11823" spans="9:199" s="1" customFormat="1">
      <c r="I11823" s="3"/>
      <c r="P11823" s="59"/>
      <c r="Q11823" s="59"/>
      <c r="R11823" s="59"/>
      <c r="T11823" s="3"/>
      <c r="U11823" s="5"/>
      <c r="V11823" s="3"/>
      <c r="W11823" s="5"/>
      <c r="AE11823" s="7"/>
      <c r="AM11823" s="8"/>
      <c r="AT11823" s="9"/>
      <c r="GM11823" s="12"/>
      <c r="GN11823" s="12"/>
      <c r="GO11823" s="12"/>
      <c r="GP11823" s="12"/>
      <c r="GQ11823" s="12"/>
    </row>
    <row r="11824" spans="9:199" s="1" customFormat="1">
      <c r="I11824" s="3"/>
      <c r="P11824" s="59"/>
      <c r="Q11824" s="59"/>
      <c r="R11824" s="59"/>
      <c r="T11824" s="3"/>
      <c r="U11824" s="5"/>
      <c r="V11824" s="3"/>
      <c r="W11824" s="5"/>
      <c r="AE11824" s="7"/>
      <c r="AM11824" s="8"/>
      <c r="AT11824" s="9"/>
      <c r="GM11824" s="12"/>
      <c r="GN11824" s="12"/>
      <c r="GO11824" s="12"/>
      <c r="GP11824" s="12"/>
      <c r="GQ11824" s="12"/>
    </row>
    <row r="11825" spans="9:199" s="1" customFormat="1">
      <c r="I11825" s="3"/>
      <c r="P11825" s="59"/>
      <c r="Q11825" s="59"/>
      <c r="R11825" s="59"/>
      <c r="T11825" s="3"/>
      <c r="U11825" s="5"/>
      <c r="V11825" s="3"/>
      <c r="W11825" s="5"/>
      <c r="AE11825" s="7"/>
      <c r="AM11825" s="8"/>
      <c r="AT11825" s="9"/>
      <c r="GM11825" s="12"/>
      <c r="GN11825" s="12"/>
      <c r="GO11825" s="12"/>
      <c r="GP11825" s="12"/>
      <c r="GQ11825" s="12"/>
    </row>
    <row r="11826" spans="9:199" s="1" customFormat="1">
      <c r="I11826" s="3"/>
      <c r="P11826" s="59"/>
      <c r="Q11826" s="59"/>
      <c r="R11826" s="59"/>
      <c r="T11826" s="3"/>
      <c r="U11826" s="5"/>
      <c r="V11826" s="3"/>
      <c r="W11826" s="5"/>
      <c r="AE11826" s="7"/>
      <c r="AM11826" s="8"/>
      <c r="AT11826" s="9"/>
      <c r="GM11826" s="12"/>
      <c r="GN11826" s="12"/>
      <c r="GO11826" s="12"/>
      <c r="GP11826" s="12"/>
      <c r="GQ11826" s="12"/>
    </row>
    <row r="11827" spans="9:199" s="1" customFormat="1">
      <c r="I11827" s="3"/>
      <c r="P11827" s="59"/>
      <c r="Q11827" s="59"/>
      <c r="R11827" s="59"/>
      <c r="T11827" s="3"/>
      <c r="U11827" s="5"/>
      <c r="V11827" s="3"/>
      <c r="W11827" s="5"/>
      <c r="AE11827" s="7"/>
      <c r="AM11827" s="8"/>
      <c r="AT11827" s="9"/>
      <c r="GM11827" s="12"/>
      <c r="GN11827" s="12"/>
      <c r="GO11827" s="12"/>
      <c r="GP11827" s="12"/>
      <c r="GQ11827" s="12"/>
    </row>
    <row r="11828" spans="9:199" s="1" customFormat="1">
      <c r="I11828" s="3"/>
      <c r="P11828" s="59"/>
      <c r="Q11828" s="59"/>
      <c r="R11828" s="59"/>
      <c r="T11828" s="3"/>
      <c r="U11828" s="5"/>
      <c r="V11828" s="3"/>
      <c r="W11828" s="5"/>
      <c r="AE11828" s="7"/>
      <c r="AM11828" s="8"/>
      <c r="AT11828" s="9"/>
      <c r="GM11828" s="12"/>
      <c r="GN11828" s="12"/>
      <c r="GO11828" s="12"/>
      <c r="GP11828" s="12"/>
      <c r="GQ11828" s="12"/>
    </row>
    <row r="11829" spans="9:199" s="1" customFormat="1">
      <c r="I11829" s="3"/>
      <c r="P11829" s="59"/>
      <c r="Q11829" s="59"/>
      <c r="R11829" s="59"/>
      <c r="T11829" s="3"/>
      <c r="U11829" s="5"/>
      <c r="V11829" s="3"/>
      <c r="W11829" s="5"/>
      <c r="AE11829" s="7"/>
      <c r="AM11829" s="8"/>
      <c r="AT11829" s="9"/>
      <c r="GM11829" s="12"/>
      <c r="GN11829" s="12"/>
      <c r="GO11829" s="12"/>
      <c r="GP11829" s="12"/>
      <c r="GQ11829" s="12"/>
    </row>
    <row r="11830" spans="9:199" s="1" customFormat="1">
      <c r="I11830" s="3"/>
      <c r="P11830" s="59"/>
      <c r="Q11830" s="59"/>
      <c r="R11830" s="59"/>
      <c r="T11830" s="3"/>
      <c r="U11830" s="5"/>
      <c r="V11830" s="3"/>
      <c r="W11830" s="5"/>
      <c r="AE11830" s="7"/>
      <c r="AM11830" s="8"/>
      <c r="AT11830" s="9"/>
      <c r="GM11830" s="12"/>
      <c r="GN11830" s="12"/>
      <c r="GO11830" s="12"/>
      <c r="GP11830" s="12"/>
      <c r="GQ11830" s="12"/>
    </row>
    <row r="11831" spans="9:199" s="1" customFormat="1">
      <c r="I11831" s="3"/>
      <c r="P11831" s="59"/>
      <c r="Q11831" s="59"/>
      <c r="R11831" s="59"/>
      <c r="T11831" s="3"/>
      <c r="U11831" s="5"/>
      <c r="V11831" s="3"/>
      <c r="W11831" s="5"/>
      <c r="AE11831" s="7"/>
      <c r="AM11831" s="8"/>
      <c r="AT11831" s="9"/>
      <c r="GM11831" s="12"/>
      <c r="GN11831" s="12"/>
      <c r="GO11831" s="12"/>
      <c r="GP11831" s="12"/>
      <c r="GQ11831" s="12"/>
    </row>
    <row r="11832" spans="9:199" s="1" customFormat="1">
      <c r="I11832" s="3"/>
      <c r="P11832" s="59"/>
      <c r="Q11832" s="59"/>
      <c r="R11832" s="59"/>
      <c r="T11832" s="3"/>
      <c r="U11832" s="5"/>
      <c r="V11832" s="3"/>
      <c r="W11832" s="5"/>
      <c r="AE11832" s="7"/>
      <c r="AM11832" s="8"/>
      <c r="AT11832" s="9"/>
      <c r="GM11832" s="12"/>
      <c r="GN11832" s="12"/>
      <c r="GO11832" s="12"/>
      <c r="GP11832" s="12"/>
      <c r="GQ11832" s="12"/>
    </row>
    <row r="11833" spans="9:199" s="1" customFormat="1">
      <c r="I11833" s="3"/>
      <c r="P11833" s="59"/>
      <c r="Q11833" s="59"/>
      <c r="R11833" s="59"/>
      <c r="T11833" s="3"/>
      <c r="U11833" s="5"/>
      <c r="V11833" s="3"/>
      <c r="W11833" s="5"/>
      <c r="AE11833" s="7"/>
      <c r="AM11833" s="8"/>
      <c r="AT11833" s="9"/>
      <c r="GM11833" s="12"/>
      <c r="GN11833" s="12"/>
      <c r="GO11833" s="12"/>
      <c r="GP11833" s="12"/>
      <c r="GQ11833" s="12"/>
    </row>
    <row r="11834" spans="9:199" s="1" customFormat="1">
      <c r="I11834" s="3"/>
      <c r="P11834" s="59"/>
      <c r="Q11834" s="59"/>
      <c r="R11834" s="59"/>
      <c r="T11834" s="3"/>
      <c r="U11834" s="5"/>
      <c r="V11834" s="3"/>
      <c r="W11834" s="5"/>
      <c r="AE11834" s="7"/>
      <c r="AM11834" s="8"/>
      <c r="AT11834" s="9"/>
      <c r="GM11834" s="12"/>
      <c r="GN11834" s="12"/>
      <c r="GO11834" s="12"/>
      <c r="GP11834" s="12"/>
      <c r="GQ11834" s="12"/>
    </row>
    <row r="11835" spans="9:199" s="1" customFormat="1">
      <c r="I11835" s="3"/>
      <c r="P11835" s="59"/>
      <c r="Q11835" s="59"/>
      <c r="R11835" s="59"/>
      <c r="T11835" s="3"/>
      <c r="U11835" s="5"/>
      <c r="V11835" s="3"/>
      <c r="W11835" s="5"/>
      <c r="AE11835" s="7"/>
      <c r="AM11835" s="8"/>
      <c r="AT11835" s="9"/>
      <c r="GM11835" s="12"/>
      <c r="GN11835" s="12"/>
      <c r="GO11835" s="12"/>
      <c r="GP11835" s="12"/>
      <c r="GQ11835" s="12"/>
    </row>
    <row r="11836" spans="9:199" s="1" customFormat="1">
      <c r="I11836" s="3"/>
      <c r="P11836" s="59"/>
      <c r="Q11836" s="59"/>
      <c r="R11836" s="59"/>
      <c r="T11836" s="3"/>
      <c r="U11836" s="5"/>
      <c r="V11836" s="3"/>
      <c r="W11836" s="5"/>
      <c r="AE11836" s="7"/>
      <c r="AM11836" s="8"/>
      <c r="AT11836" s="9"/>
      <c r="GM11836" s="12"/>
      <c r="GN11836" s="12"/>
      <c r="GO11836" s="12"/>
      <c r="GP11836" s="12"/>
      <c r="GQ11836" s="12"/>
    </row>
    <row r="11837" spans="9:199" s="1" customFormat="1">
      <c r="I11837" s="3"/>
      <c r="P11837" s="59"/>
      <c r="Q11837" s="59"/>
      <c r="R11837" s="59"/>
      <c r="T11837" s="3"/>
      <c r="U11837" s="5"/>
      <c r="V11837" s="3"/>
      <c r="W11837" s="5"/>
      <c r="AE11837" s="7"/>
      <c r="AM11837" s="8"/>
      <c r="AT11837" s="9"/>
      <c r="GM11837" s="12"/>
      <c r="GN11837" s="12"/>
      <c r="GO11837" s="12"/>
      <c r="GP11837" s="12"/>
      <c r="GQ11837" s="12"/>
    </row>
    <row r="11838" spans="9:199" s="1" customFormat="1">
      <c r="I11838" s="3"/>
      <c r="P11838" s="59"/>
      <c r="Q11838" s="59"/>
      <c r="R11838" s="59"/>
      <c r="T11838" s="3"/>
      <c r="U11838" s="5"/>
      <c r="V11838" s="3"/>
      <c r="W11838" s="5"/>
      <c r="AE11838" s="7"/>
      <c r="AM11838" s="8"/>
      <c r="AT11838" s="9"/>
      <c r="GM11838" s="12"/>
      <c r="GN11838" s="12"/>
      <c r="GO11838" s="12"/>
      <c r="GP11838" s="12"/>
      <c r="GQ11838" s="12"/>
    </row>
    <row r="11839" spans="9:199" s="1" customFormat="1">
      <c r="I11839" s="3"/>
      <c r="P11839" s="59"/>
      <c r="Q11839" s="59"/>
      <c r="R11839" s="59"/>
      <c r="T11839" s="3"/>
      <c r="U11839" s="5"/>
      <c r="V11839" s="3"/>
      <c r="W11839" s="5"/>
      <c r="AE11839" s="7"/>
      <c r="AM11839" s="8"/>
      <c r="AT11839" s="9"/>
      <c r="GM11839" s="12"/>
      <c r="GN11839" s="12"/>
      <c r="GO11839" s="12"/>
      <c r="GP11839" s="12"/>
      <c r="GQ11839" s="12"/>
    </row>
    <row r="11840" spans="9:199" s="1" customFormat="1">
      <c r="I11840" s="3"/>
      <c r="P11840" s="59"/>
      <c r="Q11840" s="59"/>
      <c r="R11840" s="59"/>
      <c r="T11840" s="3"/>
      <c r="U11840" s="5"/>
      <c r="V11840" s="3"/>
      <c r="W11840" s="5"/>
      <c r="AE11840" s="7"/>
      <c r="AM11840" s="8"/>
      <c r="AT11840" s="9"/>
      <c r="GM11840" s="12"/>
      <c r="GN11840" s="12"/>
      <c r="GO11840" s="12"/>
      <c r="GP11840" s="12"/>
      <c r="GQ11840" s="12"/>
    </row>
    <row r="11841" spans="9:199" s="1" customFormat="1">
      <c r="I11841" s="3"/>
      <c r="P11841" s="59"/>
      <c r="Q11841" s="59"/>
      <c r="R11841" s="59"/>
      <c r="T11841" s="3"/>
      <c r="U11841" s="5"/>
      <c r="V11841" s="3"/>
      <c r="W11841" s="5"/>
      <c r="AE11841" s="7"/>
      <c r="AM11841" s="8"/>
      <c r="AT11841" s="9"/>
      <c r="GM11841" s="12"/>
      <c r="GN11841" s="12"/>
      <c r="GO11841" s="12"/>
      <c r="GP11841" s="12"/>
      <c r="GQ11841" s="12"/>
    </row>
    <row r="11842" spans="9:199" s="1" customFormat="1">
      <c r="I11842" s="3"/>
      <c r="P11842" s="59"/>
      <c r="Q11842" s="59"/>
      <c r="R11842" s="59"/>
      <c r="T11842" s="3"/>
      <c r="U11842" s="5"/>
      <c r="V11842" s="3"/>
      <c r="W11842" s="5"/>
      <c r="AE11842" s="7"/>
      <c r="AM11842" s="8"/>
      <c r="AT11842" s="9"/>
      <c r="GM11842" s="12"/>
      <c r="GN11842" s="12"/>
      <c r="GO11842" s="12"/>
      <c r="GP11842" s="12"/>
      <c r="GQ11842" s="12"/>
    </row>
    <row r="11843" spans="9:199" s="1" customFormat="1">
      <c r="I11843" s="3"/>
      <c r="P11843" s="59"/>
      <c r="Q11843" s="59"/>
      <c r="R11843" s="59"/>
      <c r="T11843" s="3"/>
      <c r="U11843" s="5"/>
      <c r="V11843" s="3"/>
      <c r="W11843" s="5"/>
      <c r="AE11843" s="7"/>
      <c r="AM11843" s="8"/>
      <c r="AT11843" s="9"/>
      <c r="GM11843" s="12"/>
      <c r="GN11843" s="12"/>
      <c r="GO11843" s="12"/>
      <c r="GP11843" s="12"/>
      <c r="GQ11843" s="12"/>
    </row>
    <row r="11844" spans="9:199" s="1" customFormat="1">
      <c r="I11844" s="3"/>
      <c r="P11844" s="59"/>
      <c r="Q11844" s="59"/>
      <c r="R11844" s="59"/>
      <c r="T11844" s="3"/>
      <c r="U11844" s="5"/>
      <c r="V11844" s="3"/>
      <c r="W11844" s="5"/>
      <c r="AE11844" s="7"/>
      <c r="AM11844" s="8"/>
      <c r="AT11844" s="9"/>
      <c r="GM11844" s="12"/>
      <c r="GN11844" s="12"/>
      <c r="GO11844" s="12"/>
      <c r="GP11844" s="12"/>
      <c r="GQ11844" s="12"/>
    </row>
    <row r="11845" spans="9:199" s="1" customFormat="1">
      <c r="I11845" s="3"/>
      <c r="P11845" s="59"/>
      <c r="Q11845" s="59"/>
      <c r="R11845" s="59"/>
      <c r="T11845" s="3"/>
      <c r="U11845" s="5"/>
      <c r="V11845" s="3"/>
      <c r="W11845" s="5"/>
      <c r="AE11845" s="7"/>
      <c r="AM11845" s="8"/>
      <c r="AT11845" s="9"/>
      <c r="GM11845" s="12"/>
      <c r="GN11845" s="12"/>
      <c r="GO11845" s="12"/>
      <c r="GP11845" s="12"/>
      <c r="GQ11845" s="12"/>
    </row>
    <row r="11846" spans="9:199" s="1" customFormat="1">
      <c r="I11846" s="3"/>
      <c r="P11846" s="59"/>
      <c r="Q11846" s="59"/>
      <c r="R11846" s="59"/>
      <c r="T11846" s="3"/>
      <c r="U11846" s="5"/>
      <c r="V11846" s="3"/>
      <c r="W11846" s="5"/>
      <c r="AE11846" s="7"/>
      <c r="AM11846" s="8"/>
      <c r="AT11846" s="9"/>
      <c r="GM11846" s="12"/>
      <c r="GN11846" s="12"/>
      <c r="GO11846" s="12"/>
      <c r="GP11846" s="12"/>
      <c r="GQ11846" s="12"/>
    </row>
    <row r="11847" spans="9:199" s="1" customFormat="1">
      <c r="I11847" s="3"/>
      <c r="P11847" s="59"/>
      <c r="Q11847" s="59"/>
      <c r="R11847" s="59"/>
      <c r="T11847" s="3"/>
      <c r="U11847" s="5"/>
      <c r="V11847" s="3"/>
      <c r="W11847" s="5"/>
      <c r="AE11847" s="7"/>
      <c r="AM11847" s="8"/>
      <c r="AT11847" s="9"/>
      <c r="GM11847" s="12"/>
      <c r="GN11847" s="12"/>
      <c r="GO11847" s="12"/>
      <c r="GP11847" s="12"/>
      <c r="GQ11847" s="12"/>
    </row>
    <row r="11848" spans="9:199" s="1" customFormat="1">
      <c r="I11848" s="3"/>
      <c r="P11848" s="59"/>
      <c r="Q11848" s="59"/>
      <c r="R11848" s="59"/>
      <c r="T11848" s="3"/>
      <c r="U11848" s="5"/>
      <c r="V11848" s="3"/>
      <c r="W11848" s="5"/>
      <c r="AE11848" s="7"/>
      <c r="AM11848" s="8"/>
      <c r="AT11848" s="9"/>
      <c r="GM11848" s="12"/>
      <c r="GN11848" s="12"/>
      <c r="GO11848" s="12"/>
      <c r="GP11848" s="12"/>
      <c r="GQ11848" s="12"/>
    </row>
    <row r="11849" spans="9:199" s="1" customFormat="1">
      <c r="I11849" s="3"/>
      <c r="P11849" s="59"/>
      <c r="Q11849" s="59"/>
      <c r="R11849" s="59"/>
      <c r="T11849" s="3"/>
      <c r="U11849" s="5"/>
      <c r="V11849" s="3"/>
      <c r="W11849" s="5"/>
      <c r="AE11849" s="7"/>
      <c r="AM11849" s="8"/>
      <c r="AT11849" s="9"/>
      <c r="GM11849" s="12"/>
      <c r="GN11849" s="12"/>
      <c r="GO11849" s="12"/>
      <c r="GP11849" s="12"/>
      <c r="GQ11849" s="12"/>
    </row>
    <row r="11850" spans="9:199" s="1" customFormat="1">
      <c r="I11850" s="3"/>
      <c r="P11850" s="59"/>
      <c r="Q11850" s="59"/>
      <c r="R11850" s="59"/>
      <c r="T11850" s="3"/>
      <c r="U11850" s="5"/>
      <c r="V11850" s="3"/>
      <c r="W11850" s="5"/>
      <c r="AE11850" s="7"/>
      <c r="AM11850" s="8"/>
      <c r="AT11850" s="9"/>
      <c r="GM11850" s="12"/>
      <c r="GN11850" s="12"/>
      <c r="GO11850" s="12"/>
      <c r="GP11850" s="12"/>
      <c r="GQ11850" s="12"/>
    </row>
    <row r="11851" spans="9:199" s="1" customFormat="1">
      <c r="I11851" s="3"/>
      <c r="P11851" s="59"/>
      <c r="Q11851" s="59"/>
      <c r="R11851" s="59"/>
      <c r="T11851" s="3"/>
      <c r="U11851" s="5"/>
      <c r="V11851" s="3"/>
      <c r="W11851" s="5"/>
      <c r="AE11851" s="7"/>
      <c r="AM11851" s="8"/>
      <c r="AT11851" s="9"/>
      <c r="GM11851" s="12"/>
      <c r="GN11851" s="12"/>
      <c r="GO11851" s="12"/>
      <c r="GP11851" s="12"/>
      <c r="GQ11851" s="12"/>
    </row>
    <row r="11852" spans="9:199" s="1" customFormat="1">
      <c r="I11852" s="3"/>
      <c r="P11852" s="59"/>
      <c r="Q11852" s="59"/>
      <c r="R11852" s="59"/>
      <c r="T11852" s="3"/>
      <c r="U11852" s="5"/>
      <c r="V11852" s="3"/>
      <c r="W11852" s="5"/>
      <c r="AE11852" s="7"/>
      <c r="AM11852" s="8"/>
      <c r="AT11852" s="9"/>
      <c r="GM11852" s="12"/>
      <c r="GN11852" s="12"/>
      <c r="GO11852" s="12"/>
      <c r="GP11852" s="12"/>
      <c r="GQ11852" s="12"/>
    </row>
    <row r="11853" spans="9:199" s="1" customFormat="1">
      <c r="I11853" s="3"/>
      <c r="P11853" s="59"/>
      <c r="Q11853" s="59"/>
      <c r="R11853" s="59"/>
      <c r="T11853" s="3"/>
      <c r="U11853" s="5"/>
      <c r="V11853" s="3"/>
      <c r="W11853" s="5"/>
      <c r="AE11853" s="7"/>
      <c r="AM11853" s="8"/>
      <c r="AT11853" s="9"/>
      <c r="GM11853" s="12"/>
      <c r="GN11853" s="12"/>
      <c r="GO11853" s="12"/>
      <c r="GP11853" s="12"/>
      <c r="GQ11853" s="12"/>
    </row>
    <row r="11854" spans="9:199" s="1" customFormat="1">
      <c r="I11854" s="3"/>
      <c r="P11854" s="59"/>
      <c r="Q11854" s="59"/>
      <c r="R11854" s="59"/>
      <c r="T11854" s="3"/>
      <c r="U11854" s="5"/>
      <c r="V11854" s="3"/>
      <c r="W11854" s="5"/>
      <c r="AE11854" s="7"/>
      <c r="AM11854" s="8"/>
      <c r="AT11854" s="9"/>
      <c r="GM11854" s="12"/>
      <c r="GN11854" s="12"/>
      <c r="GO11854" s="12"/>
      <c r="GP11854" s="12"/>
      <c r="GQ11854" s="12"/>
    </row>
    <row r="11855" spans="9:199" s="1" customFormat="1">
      <c r="I11855" s="3"/>
      <c r="P11855" s="59"/>
      <c r="Q11855" s="59"/>
      <c r="R11855" s="59"/>
      <c r="T11855" s="3"/>
      <c r="U11855" s="5"/>
      <c r="V11855" s="3"/>
      <c r="W11855" s="5"/>
      <c r="AE11855" s="7"/>
      <c r="AM11855" s="8"/>
      <c r="AT11855" s="9"/>
      <c r="GM11855" s="12"/>
      <c r="GN11855" s="12"/>
      <c r="GO11855" s="12"/>
      <c r="GP11855" s="12"/>
      <c r="GQ11855" s="12"/>
    </row>
    <row r="11856" spans="9:199" s="1" customFormat="1">
      <c r="I11856" s="3"/>
      <c r="P11856" s="59"/>
      <c r="Q11856" s="59"/>
      <c r="R11856" s="59"/>
      <c r="T11856" s="3"/>
      <c r="U11856" s="5"/>
      <c r="V11856" s="3"/>
      <c r="W11856" s="5"/>
      <c r="AE11856" s="7"/>
      <c r="AM11856" s="8"/>
      <c r="AT11856" s="9"/>
      <c r="GM11856" s="12"/>
      <c r="GN11856" s="12"/>
      <c r="GO11856" s="12"/>
      <c r="GP11856" s="12"/>
      <c r="GQ11856" s="12"/>
    </row>
    <row r="11857" spans="9:199" s="1" customFormat="1">
      <c r="I11857" s="3"/>
      <c r="P11857" s="59"/>
      <c r="Q11857" s="59"/>
      <c r="R11857" s="59"/>
      <c r="T11857" s="3"/>
      <c r="U11857" s="5"/>
      <c r="V11857" s="3"/>
      <c r="W11857" s="5"/>
      <c r="AE11857" s="7"/>
      <c r="AM11857" s="8"/>
      <c r="AT11857" s="9"/>
      <c r="GM11857" s="12"/>
      <c r="GN11857" s="12"/>
      <c r="GO11857" s="12"/>
      <c r="GP11857" s="12"/>
      <c r="GQ11857" s="12"/>
    </row>
    <row r="11858" spans="9:199" s="1" customFormat="1">
      <c r="I11858" s="3"/>
      <c r="P11858" s="59"/>
      <c r="Q11858" s="59"/>
      <c r="R11858" s="59"/>
      <c r="T11858" s="3"/>
      <c r="U11858" s="5"/>
      <c r="V11858" s="3"/>
      <c r="W11858" s="5"/>
      <c r="AE11858" s="7"/>
      <c r="AM11858" s="8"/>
      <c r="AT11858" s="9"/>
      <c r="GM11858" s="12"/>
      <c r="GN11858" s="12"/>
      <c r="GO11858" s="12"/>
      <c r="GP11858" s="12"/>
      <c r="GQ11858" s="12"/>
    </row>
    <row r="11859" spans="9:199" s="1" customFormat="1">
      <c r="I11859" s="3"/>
      <c r="P11859" s="59"/>
      <c r="Q11859" s="59"/>
      <c r="R11859" s="59"/>
      <c r="T11859" s="3"/>
      <c r="U11859" s="5"/>
      <c r="V11859" s="3"/>
      <c r="W11859" s="5"/>
      <c r="AE11859" s="7"/>
      <c r="AM11859" s="8"/>
      <c r="AT11859" s="9"/>
      <c r="GM11859" s="12"/>
      <c r="GN11859" s="12"/>
      <c r="GO11859" s="12"/>
      <c r="GP11859" s="12"/>
      <c r="GQ11859" s="12"/>
    </row>
    <row r="11860" spans="9:199" s="1" customFormat="1">
      <c r="I11860" s="3"/>
      <c r="P11860" s="59"/>
      <c r="Q11860" s="59"/>
      <c r="R11860" s="59"/>
      <c r="T11860" s="3"/>
      <c r="U11860" s="5"/>
      <c r="V11860" s="3"/>
      <c r="W11860" s="5"/>
      <c r="AE11860" s="7"/>
      <c r="AM11860" s="8"/>
      <c r="AT11860" s="9"/>
      <c r="GM11860" s="12"/>
      <c r="GN11860" s="12"/>
      <c r="GO11860" s="12"/>
      <c r="GP11860" s="12"/>
      <c r="GQ11860" s="12"/>
    </row>
    <row r="11861" spans="9:199" s="1" customFormat="1">
      <c r="I11861" s="3"/>
      <c r="P11861" s="59"/>
      <c r="Q11861" s="59"/>
      <c r="R11861" s="59"/>
      <c r="T11861" s="3"/>
      <c r="U11861" s="5"/>
      <c r="V11861" s="3"/>
      <c r="W11861" s="5"/>
      <c r="AE11861" s="7"/>
      <c r="AM11861" s="8"/>
      <c r="AT11861" s="9"/>
      <c r="GM11861" s="12"/>
      <c r="GN11861" s="12"/>
      <c r="GO11861" s="12"/>
      <c r="GP11861" s="12"/>
      <c r="GQ11861" s="12"/>
    </row>
    <row r="11862" spans="9:199" s="1" customFormat="1">
      <c r="I11862" s="3"/>
      <c r="P11862" s="59"/>
      <c r="Q11862" s="59"/>
      <c r="R11862" s="59"/>
      <c r="T11862" s="3"/>
      <c r="U11862" s="5"/>
      <c r="V11862" s="3"/>
      <c r="W11862" s="5"/>
      <c r="AE11862" s="7"/>
      <c r="AM11862" s="8"/>
      <c r="AT11862" s="9"/>
      <c r="GM11862" s="12"/>
      <c r="GN11862" s="12"/>
      <c r="GO11862" s="12"/>
      <c r="GP11862" s="12"/>
      <c r="GQ11862" s="12"/>
    </row>
    <row r="11863" spans="9:199" s="1" customFormat="1">
      <c r="I11863" s="3"/>
      <c r="P11863" s="59"/>
      <c r="Q11863" s="59"/>
      <c r="R11863" s="59"/>
      <c r="T11863" s="3"/>
      <c r="U11863" s="5"/>
      <c r="V11863" s="3"/>
      <c r="W11863" s="5"/>
      <c r="AE11863" s="7"/>
      <c r="AM11863" s="8"/>
      <c r="AT11863" s="9"/>
      <c r="GM11863" s="12"/>
      <c r="GN11863" s="12"/>
      <c r="GO11863" s="12"/>
      <c r="GP11863" s="12"/>
      <c r="GQ11863" s="12"/>
    </row>
    <row r="11864" spans="9:199" s="1" customFormat="1">
      <c r="I11864" s="3"/>
      <c r="P11864" s="59"/>
      <c r="Q11864" s="59"/>
      <c r="R11864" s="59"/>
      <c r="T11864" s="3"/>
      <c r="U11864" s="5"/>
      <c r="V11864" s="3"/>
      <c r="W11864" s="5"/>
      <c r="AE11864" s="7"/>
      <c r="AM11864" s="8"/>
      <c r="AT11864" s="9"/>
      <c r="GM11864" s="12"/>
      <c r="GN11864" s="12"/>
      <c r="GO11864" s="12"/>
      <c r="GP11864" s="12"/>
      <c r="GQ11864" s="12"/>
    </row>
    <row r="11865" spans="9:199" s="1" customFormat="1">
      <c r="I11865" s="3"/>
      <c r="P11865" s="59"/>
      <c r="Q11865" s="59"/>
      <c r="R11865" s="59"/>
      <c r="T11865" s="3"/>
      <c r="U11865" s="5"/>
      <c r="V11865" s="3"/>
      <c r="W11865" s="5"/>
      <c r="AE11865" s="7"/>
      <c r="AM11865" s="8"/>
      <c r="AT11865" s="9"/>
      <c r="GM11865" s="12"/>
      <c r="GN11865" s="12"/>
      <c r="GO11865" s="12"/>
      <c r="GP11865" s="12"/>
      <c r="GQ11865" s="12"/>
    </row>
    <row r="11866" spans="9:199" s="1" customFormat="1">
      <c r="I11866" s="3"/>
      <c r="P11866" s="59"/>
      <c r="Q11866" s="59"/>
      <c r="R11866" s="59"/>
      <c r="T11866" s="3"/>
      <c r="U11866" s="5"/>
      <c r="V11866" s="3"/>
      <c r="W11866" s="5"/>
      <c r="AE11866" s="7"/>
      <c r="AM11866" s="8"/>
      <c r="AT11866" s="9"/>
      <c r="GM11866" s="12"/>
      <c r="GN11866" s="12"/>
      <c r="GO11866" s="12"/>
      <c r="GP11866" s="12"/>
      <c r="GQ11866" s="12"/>
    </row>
    <row r="11867" spans="9:199" s="1" customFormat="1">
      <c r="I11867" s="3"/>
      <c r="P11867" s="59"/>
      <c r="Q11867" s="59"/>
      <c r="R11867" s="59"/>
      <c r="T11867" s="3"/>
      <c r="U11867" s="5"/>
      <c r="V11867" s="3"/>
      <c r="W11867" s="5"/>
      <c r="AE11867" s="7"/>
      <c r="AM11867" s="8"/>
      <c r="AT11867" s="9"/>
      <c r="GM11867" s="12"/>
      <c r="GN11867" s="12"/>
      <c r="GO11867" s="12"/>
      <c r="GP11867" s="12"/>
      <c r="GQ11867" s="12"/>
    </row>
    <row r="11868" spans="9:199" s="1" customFormat="1">
      <c r="I11868" s="3"/>
      <c r="P11868" s="59"/>
      <c r="Q11868" s="59"/>
      <c r="R11868" s="59"/>
      <c r="T11868" s="3"/>
      <c r="U11868" s="5"/>
      <c r="V11868" s="3"/>
      <c r="W11868" s="5"/>
      <c r="AE11868" s="7"/>
      <c r="AM11868" s="8"/>
      <c r="AT11868" s="9"/>
      <c r="GM11868" s="12"/>
      <c r="GN11868" s="12"/>
      <c r="GO11868" s="12"/>
      <c r="GP11868" s="12"/>
      <c r="GQ11868" s="12"/>
    </row>
    <row r="11869" spans="9:199" s="1" customFormat="1">
      <c r="I11869" s="3"/>
      <c r="P11869" s="59"/>
      <c r="Q11869" s="59"/>
      <c r="R11869" s="59"/>
      <c r="T11869" s="3"/>
      <c r="U11869" s="5"/>
      <c r="V11869" s="3"/>
      <c r="W11869" s="5"/>
      <c r="AE11869" s="7"/>
      <c r="AM11869" s="8"/>
      <c r="AT11869" s="9"/>
      <c r="GM11869" s="12"/>
      <c r="GN11869" s="12"/>
      <c r="GO11869" s="12"/>
      <c r="GP11869" s="12"/>
      <c r="GQ11869" s="12"/>
    </row>
    <row r="11870" spans="9:199" s="1" customFormat="1">
      <c r="I11870" s="3"/>
      <c r="P11870" s="59"/>
      <c r="Q11870" s="59"/>
      <c r="R11870" s="59"/>
      <c r="T11870" s="3"/>
      <c r="U11870" s="5"/>
      <c r="V11870" s="3"/>
      <c r="W11870" s="5"/>
      <c r="AE11870" s="7"/>
      <c r="AM11870" s="8"/>
      <c r="AT11870" s="9"/>
      <c r="GM11870" s="12"/>
      <c r="GN11870" s="12"/>
      <c r="GO11870" s="12"/>
      <c r="GP11870" s="12"/>
      <c r="GQ11870" s="12"/>
    </row>
    <row r="11871" spans="9:199" s="1" customFormat="1">
      <c r="I11871" s="3"/>
      <c r="P11871" s="59"/>
      <c r="Q11871" s="59"/>
      <c r="R11871" s="59"/>
      <c r="T11871" s="3"/>
      <c r="U11871" s="5"/>
      <c r="V11871" s="3"/>
      <c r="W11871" s="5"/>
      <c r="AE11871" s="7"/>
      <c r="AM11871" s="8"/>
      <c r="AT11871" s="9"/>
      <c r="GM11871" s="12"/>
      <c r="GN11871" s="12"/>
      <c r="GO11871" s="12"/>
      <c r="GP11871" s="12"/>
      <c r="GQ11871" s="12"/>
    </row>
    <row r="11872" spans="9:199" s="1" customFormat="1">
      <c r="I11872" s="3"/>
      <c r="P11872" s="59"/>
      <c r="Q11872" s="59"/>
      <c r="R11872" s="59"/>
      <c r="T11872" s="3"/>
      <c r="U11872" s="5"/>
      <c r="V11872" s="3"/>
      <c r="W11872" s="5"/>
      <c r="AE11872" s="7"/>
      <c r="AM11872" s="8"/>
      <c r="AT11872" s="9"/>
      <c r="GM11872" s="12"/>
      <c r="GN11872" s="12"/>
      <c r="GO11872" s="12"/>
      <c r="GP11872" s="12"/>
      <c r="GQ11872" s="12"/>
    </row>
    <row r="11873" spans="9:199" s="1" customFormat="1">
      <c r="I11873" s="3"/>
      <c r="P11873" s="59"/>
      <c r="Q11873" s="59"/>
      <c r="R11873" s="59"/>
      <c r="T11873" s="3"/>
      <c r="U11873" s="5"/>
      <c r="V11873" s="3"/>
      <c r="W11873" s="5"/>
      <c r="AE11873" s="7"/>
      <c r="AM11873" s="8"/>
      <c r="AT11873" s="9"/>
      <c r="GM11873" s="12"/>
      <c r="GN11873" s="12"/>
      <c r="GO11873" s="12"/>
      <c r="GP11873" s="12"/>
      <c r="GQ11873" s="12"/>
    </row>
    <row r="11874" spans="9:199" s="1" customFormat="1">
      <c r="I11874" s="3"/>
      <c r="P11874" s="59"/>
      <c r="Q11874" s="59"/>
      <c r="R11874" s="59"/>
      <c r="T11874" s="3"/>
      <c r="U11874" s="5"/>
      <c r="V11874" s="3"/>
      <c r="W11874" s="5"/>
      <c r="AE11874" s="7"/>
      <c r="AM11874" s="8"/>
      <c r="AT11874" s="9"/>
      <c r="GM11874" s="12"/>
      <c r="GN11874" s="12"/>
      <c r="GO11874" s="12"/>
      <c r="GP11874" s="12"/>
      <c r="GQ11874" s="12"/>
    </row>
    <row r="11875" spans="9:199" s="1" customFormat="1">
      <c r="I11875" s="3"/>
      <c r="P11875" s="59"/>
      <c r="Q11875" s="59"/>
      <c r="R11875" s="59"/>
      <c r="T11875" s="3"/>
      <c r="U11875" s="5"/>
      <c r="V11875" s="3"/>
      <c r="W11875" s="5"/>
      <c r="AE11875" s="7"/>
      <c r="AM11875" s="8"/>
      <c r="AT11875" s="9"/>
      <c r="GM11875" s="12"/>
      <c r="GN11875" s="12"/>
      <c r="GO11875" s="12"/>
      <c r="GP11875" s="12"/>
      <c r="GQ11875" s="12"/>
    </row>
    <row r="11876" spans="9:199" s="1" customFormat="1">
      <c r="I11876" s="3"/>
      <c r="P11876" s="59"/>
      <c r="Q11876" s="59"/>
      <c r="R11876" s="59"/>
      <c r="T11876" s="3"/>
      <c r="U11876" s="5"/>
      <c r="V11876" s="3"/>
      <c r="W11876" s="5"/>
      <c r="AE11876" s="7"/>
      <c r="AM11876" s="8"/>
      <c r="AT11876" s="9"/>
      <c r="GM11876" s="12"/>
      <c r="GN11876" s="12"/>
      <c r="GO11876" s="12"/>
      <c r="GP11876" s="12"/>
      <c r="GQ11876" s="12"/>
    </row>
    <row r="11877" spans="9:199" s="1" customFormat="1">
      <c r="I11877" s="3"/>
      <c r="P11877" s="59"/>
      <c r="Q11877" s="59"/>
      <c r="R11877" s="59"/>
      <c r="T11877" s="3"/>
      <c r="U11877" s="5"/>
      <c r="V11877" s="3"/>
      <c r="W11877" s="5"/>
      <c r="AE11877" s="7"/>
      <c r="AM11877" s="8"/>
      <c r="AT11877" s="9"/>
      <c r="GM11877" s="12"/>
      <c r="GN11877" s="12"/>
      <c r="GO11877" s="12"/>
      <c r="GP11877" s="12"/>
      <c r="GQ11877" s="12"/>
    </row>
    <row r="11878" spans="9:199" s="1" customFormat="1">
      <c r="I11878" s="3"/>
      <c r="P11878" s="59"/>
      <c r="Q11878" s="59"/>
      <c r="R11878" s="59"/>
      <c r="T11878" s="3"/>
      <c r="U11878" s="5"/>
      <c r="V11878" s="3"/>
      <c r="W11878" s="5"/>
      <c r="AE11878" s="7"/>
      <c r="AM11878" s="8"/>
      <c r="AT11878" s="9"/>
      <c r="GM11878" s="12"/>
      <c r="GN11878" s="12"/>
      <c r="GO11878" s="12"/>
      <c r="GP11878" s="12"/>
      <c r="GQ11878" s="12"/>
    </row>
    <row r="11879" spans="9:199" s="1" customFormat="1">
      <c r="I11879" s="3"/>
      <c r="P11879" s="59"/>
      <c r="Q11879" s="59"/>
      <c r="R11879" s="59"/>
      <c r="T11879" s="3"/>
      <c r="U11879" s="5"/>
      <c r="V11879" s="3"/>
      <c r="W11879" s="5"/>
      <c r="AE11879" s="7"/>
      <c r="AM11879" s="8"/>
      <c r="AT11879" s="9"/>
      <c r="GM11879" s="12"/>
      <c r="GN11879" s="12"/>
      <c r="GO11879" s="12"/>
      <c r="GP11879" s="12"/>
      <c r="GQ11879" s="12"/>
    </row>
    <row r="11880" spans="9:199" s="1" customFormat="1">
      <c r="I11880" s="3"/>
      <c r="P11880" s="59"/>
      <c r="Q11880" s="59"/>
      <c r="R11880" s="59"/>
      <c r="T11880" s="3"/>
      <c r="U11880" s="5"/>
      <c r="V11880" s="3"/>
      <c r="W11880" s="5"/>
      <c r="AE11880" s="7"/>
      <c r="AM11880" s="8"/>
      <c r="AT11880" s="9"/>
      <c r="GM11880" s="12"/>
      <c r="GN11880" s="12"/>
      <c r="GO11880" s="12"/>
      <c r="GP11880" s="12"/>
      <c r="GQ11880" s="12"/>
    </row>
    <row r="11881" spans="9:199" s="1" customFormat="1">
      <c r="I11881" s="3"/>
      <c r="P11881" s="59"/>
      <c r="Q11881" s="59"/>
      <c r="R11881" s="59"/>
      <c r="T11881" s="3"/>
      <c r="U11881" s="5"/>
      <c r="V11881" s="3"/>
      <c r="W11881" s="5"/>
      <c r="AE11881" s="7"/>
      <c r="AM11881" s="8"/>
      <c r="AT11881" s="9"/>
      <c r="GM11881" s="12"/>
      <c r="GN11881" s="12"/>
      <c r="GO11881" s="12"/>
      <c r="GP11881" s="12"/>
      <c r="GQ11881" s="12"/>
    </row>
    <row r="11882" spans="9:199" s="1" customFormat="1">
      <c r="I11882" s="3"/>
      <c r="P11882" s="59"/>
      <c r="Q11882" s="59"/>
      <c r="R11882" s="59"/>
      <c r="T11882" s="3"/>
      <c r="U11882" s="5"/>
      <c r="V11882" s="3"/>
      <c r="W11882" s="5"/>
      <c r="AE11882" s="7"/>
      <c r="AM11882" s="8"/>
      <c r="AT11882" s="9"/>
      <c r="GM11882" s="12"/>
      <c r="GN11882" s="12"/>
      <c r="GO11882" s="12"/>
      <c r="GP11882" s="12"/>
      <c r="GQ11882" s="12"/>
    </row>
    <row r="11883" spans="9:199" s="1" customFormat="1">
      <c r="I11883" s="3"/>
      <c r="P11883" s="59"/>
      <c r="Q11883" s="59"/>
      <c r="R11883" s="59"/>
      <c r="T11883" s="3"/>
      <c r="U11883" s="5"/>
      <c r="V11883" s="3"/>
      <c r="W11883" s="5"/>
      <c r="AE11883" s="7"/>
      <c r="AM11883" s="8"/>
      <c r="AT11883" s="9"/>
      <c r="GM11883" s="12"/>
      <c r="GN11883" s="12"/>
      <c r="GO11883" s="12"/>
      <c r="GP11883" s="12"/>
      <c r="GQ11883" s="12"/>
    </row>
    <row r="11884" spans="9:199" s="1" customFormat="1">
      <c r="I11884" s="3"/>
      <c r="P11884" s="59"/>
      <c r="Q11884" s="59"/>
      <c r="R11884" s="59"/>
      <c r="T11884" s="3"/>
      <c r="U11884" s="5"/>
      <c r="V11884" s="3"/>
      <c r="W11884" s="5"/>
      <c r="AE11884" s="7"/>
      <c r="AM11884" s="8"/>
      <c r="AT11884" s="9"/>
      <c r="GM11884" s="12"/>
      <c r="GN11884" s="12"/>
      <c r="GO11884" s="12"/>
      <c r="GP11884" s="12"/>
      <c r="GQ11884" s="12"/>
    </row>
    <row r="11885" spans="9:199" s="1" customFormat="1">
      <c r="I11885" s="3"/>
      <c r="P11885" s="59"/>
      <c r="Q11885" s="59"/>
      <c r="R11885" s="59"/>
      <c r="T11885" s="3"/>
      <c r="U11885" s="5"/>
      <c r="V11885" s="3"/>
      <c r="W11885" s="5"/>
      <c r="AE11885" s="7"/>
      <c r="AM11885" s="8"/>
      <c r="AT11885" s="9"/>
      <c r="GM11885" s="12"/>
      <c r="GN11885" s="12"/>
      <c r="GO11885" s="12"/>
      <c r="GP11885" s="12"/>
      <c r="GQ11885" s="12"/>
    </row>
    <row r="11886" spans="9:199" s="1" customFormat="1">
      <c r="I11886" s="3"/>
      <c r="P11886" s="59"/>
      <c r="Q11886" s="59"/>
      <c r="R11886" s="59"/>
      <c r="T11886" s="3"/>
      <c r="U11886" s="5"/>
      <c r="V11886" s="3"/>
      <c r="W11886" s="5"/>
      <c r="AE11886" s="7"/>
      <c r="AM11886" s="8"/>
      <c r="AT11886" s="9"/>
      <c r="GM11886" s="12"/>
      <c r="GN11886" s="12"/>
      <c r="GO11886" s="12"/>
      <c r="GP11886" s="12"/>
      <c r="GQ11886" s="12"/>
    </row>
    <row r="11887" spans="9:199" s="1" customFormat="1">
      <c r="I11887" s="3"/>
      <c r="P11887" s="59"/>
      <c r="Q11887" s="59"/>
      <c r="R11887" s="59"/>
      <c r="T11887" s="3"/>
      <c r="U11887" s="5"/>
      <c r="V11887" s="3"/>
      <c r="W11887" s="5"/>
      <c r="AE11887" s="7"/>
      <c r="AM11887" s="8"/>
      <c r="AT11887" s="9"/>
      <c r="GM11887" s="12"/>
      <c r="GN11887" s="12"/>
      <c r="GO11887" s="12"/>
      <c r="GP11887" s="12"/>
      <c r="GQ11887" s="12"/>
    </row>
    <row r="11888" spans="9:199" s="1" customFormat="1">
      <c r="I11888" s="3"/>
      <c r="P11888" s="59"/>
      <c r="Q11888" s="59"/>
      <c r="R11888" s="59"/>
      <c r="T11888" s="3"/>
      <c r="U11888" s="5"/>
      <c r="V11888" s="3"/>
      <c r="W11888" s="5"/>
      <c r="AE11888" s="7"/>
      <c r="AM11888" s="8"/>
      <c r="AT11888" s="9"/>
      <c r="GM11888" s="12"/>
      <c r="GN11888" s="12"/>
      <c r="GO11888" s="12"/>
      <c r="GP11888" s="12"/>
      <c r="GQ11888" s="12"/>
    </row>
    <row r="11889" spans="9:199" s="1" customFormat="1">
      <c r="I11889" s="3"/>
      <c r="P11889" s="59"/>
      <c r="Q11889" s="59"/>
      <c r="R11889" s="59"/>
      <c r="T11889" s="3"/>
      <c r="U11889" s="5"/>
      <c r="V11889" s="3"/>
      <c r="W11889" s="5"/>
      <c r="AE11889" s="7"/>
      <c r="AM11889" s="8"/>
      <c r="AT11889" s="9"/>
      <c r="GM11889" s="12"/>
      <c r="GN11889" s="12"/>
      <c r="GO11889" s="12"/>
      <c r="GP11889" s="12"/>
      <c r="GQ11889" s="12"/>
    </row>
    <row r="11890" spans="9:199" s="1" customFormat="1">
      <c r="I11890" s="3"/>
      <c r="P11890" s="59"/>
      <c r="Q11890" s="59"/>
      <c r="R11890" s="59"/>
      <c r="T11890" s="3"/>
      <c r="U11890" s="5"/>
      <c r="V11890" s="3"/>
      <c r="W11890" s="5"/>
      <c r="AE11890" s="7"/>
      <c r="AM11890" s="8"/>
      <c r="AT11890" s="9"/>
      <c r="GM11890" s="12"/>
      <c r="GN11890" s="12"/>
      <c r="GO11890" s="12"/>
      <c r="GP11890" s="12"/>
      <c r="GQ11890" s="12"/>
    </row>
    <row r="11891" spans="9:199" s="1" customFormat="1">
      <c r="I11891" s="3"/>
      <c r="P11891" s="59"/>
      <c r="Q11891" s="59"/>
      <c r="R11891" s="59"/>
      <c r="T11891" s="3"/>
      <c r="U11891" s="5"/>
      <c r="V11891" s="3"/>
      <c r="W11891" s="5"/>
      <c r="AE11891" s="7"/>
      <c r="AM11891" s="8"/>
      <c r="AT11891" s="9"/>
      <c r="GM11891" s="12"/>
      <c r="GN11891" s="12"/>
      <c r="GO11891" s="12"/>
      <c r="GP11891" s="12"/>
      <c r="GQ11891" s="12"/>
    </row>
    <row r="11892" spans="9:199" s="1" customFormat="1">
      <c r="I11892" s="3"/>
      <c r="P11892" s="59"/>
      <c r="Q11892" s="59"/>
      <c r="R11892" s="59"/>
      <c r="T11892" s="3"/>
      <c r="U11892" s="5"/>
      <c r="V11892" s="3"/>
      <c r="W11892" s="5"/>
      <c r="AE11892" s="7"/>
      <c r="AM11892" s="8"/>
      <c r="AT11892" s="9"/>
      <c r="GM11892" s="12"/>
      <c r="GN11892" s="12"/>
      <c r="GO11892" s="12"/>
      <c r="GP11892" s="12"/>
      <c r="GQ11892" s="12"/>
    </row>
    <row r="11893" spans="9:199" s="1" customFormat="1">
      <c r="I11893" s="3"/>
      <c r="P11893" s="59"/>
      <c r="Q11893" s="59"/>
      <c r="R11893" s="59"/>
      <c r="T11893" s="3"/>
      <c r="U11893" s="5"/>
      <c r="V11893" s="3"/>
      <c r="W11893" s="5"/>
      <c r="AE11893" s="7"/>
      <c r="AM11893" s="8"/>
      <c r="AT11893" s="9"/>
      <c r="GM11893" s="12"/>
      <c r="GN11893" s="12"/>
      <c r="GO11893" s="12"/>
      <c r="GP11893" s="12"/>
      <c r="GQ11893" s="12"/>
    </row>
    <row r="11894" spans="9:199" s="1" customFormat="1">
      <c r="I11894" s="3"/>
      <c r="P11894" s="59"/>
      <c r="Q11894" s="59"/>
      <c r="R11894" s="59"/>
      <c r="T11894" s="3"/>
      <c r="U11894" s="5"/>
      <c r="V11894" s="3"/>
      <c r="W11894" s="5"/>
      <c r="AE11894" s="7"/>
      <c r="AM11894" s="8"/>
      <c r="AT11894" s="9"/>
      <c r="GM11894" s="12"/>
      <c r="GN11894" s="12"/>
      <c r="GO11894" s="12"/>
      <c r="GP11894" s="12"/>
      <c r="GQ11894" s="12"/>
    </row>
    <row r="11895" spans="9:199" s="1" customFormat="1">
      <c r="I11895" s="3"/>
      <c r="P11895" s="59"/>
      <c r="Q11895" s="59"/>
      <c r="R11895" s="59"/>
      <c r="T11895" s="3"/>
      <c r="U11895" s="5"/>
      <c r="V11895" s="3"/>
      <c r="W11895" s="5"/>
      <c r="AE11895" s="7"/>
      <c r="AM11895" s="8"/>
      <c r="AT11895" s="9"/>
      <c r="GM11895" s="12"/>
      <c r="GN11895" s="12"/>
      <c r="GO11895" s="12"/>
      <c r="GP11895" s="12"/>
      <c r="GQ11895" s="12"/>
    </row>
    <row r="11896" spans="9:199" s="1" customFormat="1">
      <c r="I11896" s="3"/>
      <c r="P11896" s="59"/>
      <c r="Q11896" s="59"/>
      <c r="R11896" s="59"/>
      <c r="T11896" s="3"/>
      <c r="U11896" s="5"/>
      <c r="V11896" s="3"/>
      <c r="W11896" s="5"/>
      <c r="AE11896" s="7"/>
      <c r="AM11896" s="8"/>
      <c r="AT11896" s="9"/>
      <c r="GM11896" s="12"/>
      <c r="GN11896" s="12"/>
      <c r="GO11896" s="12"/>
      <c r="GP11896" s="12"/>
      <c r="GQ11896" s="12"/>
    </row>
    <row r="11897" spans="9:199" s="1" customFormat="1">
      <c r="I11897" s="3"/>
      <c r="P11897" s="59"/>
      <c r="Q11897" s="59"/>
      <c r="R11897" s="59"/>
      <c r="T11897" s="3"/>
      <c r="U11897" s="5"/>
      <c r="V11897" s="3"/>
      <c r="W11897" s="5"/>
      <c r="AE11897" s="7"/>
      <c r="AM11897" s="8"/>
      <c r="AT11897" s="9"/>
      <c r="GM11897" s="12"/>
      <c r="GN11897" s="12"/>
      <c r="GO11897" s="12"/>
      <c r="GP11897" s="12"/>
      <c r="GQ11897" s="12"/>
    </row>
    <row r="11898" spans="9:199" s="1" customFormat="1">
      <c r="I11898" s="3"/>
      <c r="P11898" s="59"/>
      <c r="Q11898" s="59"/>
      <c r="R11898" s="59"/>
      <c r="T11898" s="3"/>
      <c r="U11898" s="5"/>
      <c r="V11898" s="3"/>
      <c r="W11898" s="5"/>
      <c r="AE11898" s="7"/>
      <c r="AM11898" s="8"/>
      <c r="AT11898" s="9"/>
      <c r="GM11898" s="12"/>
      <c r="GN11898" s="12"/>
      <c r="GO11898" s="12"/>
      <c r="GP11898" s="12"/>
      <c r="GQ11898" s="12"/>
    </row>
    <row r="11899" spans="9:199" s="1" customFormat="1">
      <c r="I11899" s="3"/>
      <c r="P11899" s="59"/>
      <c r="Q11899" s="59"/>
      <c r="R11899" s="59"/>
      <c r="T11899" s="3"/>
      <c r="U11899" s="5"/>
      <c r="V11899" s="3"/>
      <c r="W11899" s="5"/>
      <c r="AE11899" s="7"/>
      <c r="AM11899" s="8"/>
      <c r="AT11899" s="9"/>
      <c r="GM11899" s="12"/>
      <c r="GN11899" s="12"/>
      <c r="GO11899" s="12"/>
      <c r="GP11899" s="12"/>
      <c r="GQ11899" s="12"/>
    </row>
    <row r="11900" spans="9:199" s="1" customFormat="1">
      <c r="I11900" s="3"/>
      <c r="P11900" s="59"/>
      <c r="Q11900" s="59"/>
      <c r="R11900" s="59"/>
      <c r="T11900" s="3"/>
      <c r="U11900" s="5"/>
      <c r="V11900" s="3"/>
      <c r="W11900" s="5"/>
      <c r="AE11900" s="7"/>
      <c r="AM11900" s="8"/>
      <c r="AT11900" s="9"/>
      <c r="GM11900" s="12"/>
      <c r="GN11900" s="12"/>
      <c r="GO11900" s="12"/>
      <c r="GP11900" s="12"/>
      <c r="GQ11900" s="12"/>
    </row>
    <row r="11901" spans="9:199" s="1" customFormat="1">
      <c r="I11901" s="3"/>
      <c r="P11901" s="59"/>
      <c r="Q11901" s="59"/>
      <c r="R11901" s="59"/>
      <c r="T11901" s="3"/>
      <c r="U11901" s="5"/>
      <c r="V11901" s="3"/>
      <c r="W11901" s="5"/>
      <c r="AE11901" s="7"/>
      <c r="AM11901" s="8"/>
      <c r="AT11901" s="9"/>
      <c r="GM11901" s="12"/>
      <c r="GN11901" s="12"/>
      <c r="GO11901" s="12"/>
      <c r="GP11901" s="12"/>
      <c r="GQ11901" s="12"/>
    </row>
    <row r="11902" spans="9:199" s="1" customFormat="1">
      <c r="I11902" s="3"/>
      <c r="P11902" s="59"/>
      <c r="Q11902" s="59"/>
      <c r="R11902" s="59"/>
      <c r="T11902" s="3"/>
      <c r="U11902" s="5"/>
      <c r="V11902" s="3"/>
      <c r="W11902" s="5"/>
      <c r="AE11902" s="7"/>
      <c r="AM11902" s="8"/>
      <c r="AT11902" s="9"/>
      <c r="GM11902" s="12"/>
      <c r="GN11902" s="12"/>
      <c r="GO11902" s="12"/>
      <c r="GP11902" s="12"/>
      <c r="GQ11902" s="12"/>
    </row>
    <row r="11903" spans="9:199" s="1" customFormat="1">
      <c r="I11903" s="3"/>
      <c r="P11903" s="59"/>
      <c r="Q11903" s="59"/>
      <c r="R11903" s="59"/>
      <c r="T11903" s="3"/>
      <c r="U11903" s="5"/>
      <c r="V11903" s="3"/>
      <c r="W11903" s="5"/>
      <c r="AE11903" s="7"/>
      <c r="AM11903" s="8"/>
      <c r="AT11903" s="9"/>
      <c r="GM11903" s="12"/>
      <c r="GN11903" s="12"/>
      <c r="GO11903" s="12"/>
      <c r="GP11903" s="12"/>
      <c r="GQ11903" s="12"/>
    </row>
    <row r="11904" spans="9:199" s="1" customFormat="1">
      <c r="I11904" s="3"/>
      <c r="P11904" s="59"/>
      <c r="Q11904" s="59"/>
      <c r="R11904" s="59"/>
      <c r="T11904" s="3"/>
      <c r="U11904" s="5"/>
      <c r="V11904" s="3"/>
      <c r="W11904" s="5"/>
      <c r="AE11904" s="7"/>
      <c r="AM11904" s="8"/>
      <c r="AT11904" s="9"/>
      <c r="GM11904" s="12"/>
      <c r="GN11904" s="12"/>
      <c r="GO11904" s="12"/>
      <c r="GP11904" s="12"/>
      <c r="GQ11904" s="12"/>
    </row>
    <row r="11905" spans="9:199" s="1" customFormat="1">
      <c r="I11905" s="3"/>
      <c r="P11905" s="59"/>
      <c r="Q11905" s="59"/>
      <c r="R11905" s="59"/>
      <c r="T11905" s="3"/>
      <c r="U11905" s="5"/>
      <c r="V11905" s="3"/>
      <c r="W11905" s="5"/>
      <c r="AE11905" s="7"/>
      <c r="AM11905" s="8"/>
      <c r="AT11905" s="9"/>
      <c r="GM11905" s="12"/>
      <c r="GN11905" s="12"/>
      <c r="GO11905" s="12"/>
      <c r="GP11905" s="12"/>
      <c r="GQ11905" s="12"/>
    </row>
    <row r="11906" spans="9:199" s="1" customFormat="1">
      <c r="I11906" s="3"/>
      <c r="P11906" s="59"/>
      <c r="Q11906" s="59"/>
      <c r="R11906" s="59"/>
      <c r="T11906" s="3"/>
      <c r="U11906" s="5"/>
      <c r="V11906" s="3"/>
      <c r="W11906" s="5"/>
      <c r="AE11906" s="7"/>
      <c r="AM11906" s="8"/>
      <c r="AT11906" s="9"/>
      <c r="GM11906" s="12"/>
      <c r="GN11906" s="12"/>
      <c r="GO11906" s="12"/>
      <c r="GP11906" s="12"/>
      <c r="GQ11906" s="12"/>
    </row>
    <row r="11907" spans="9:199" s="1" customFormat="1">
      <c r="I11907" s="3"/>
      <c r="P11907" s="59"/>
      <c r="Q11907" s="59"/>
      <c r="R11907" s="59"/>
      <c r="T11907" s="3"/>
      <c r="U11907" s="5"/>
      <c r="V11907" s="3"/>
      <c r="W11907" s="5"/>
      <c r="AE11907" s="7"/>
      <c r="AM11907" s="8"/>
      <c r="AT11907" s="9"/>
      <c r="GM11907" s="12"/>
      <c r="GN11907" s="12"/>
      <c r="GO11907" s="12"/>
      <c r="GP11907" s="12"/>
      <c r="GQ11907" s="12"/>
    </row>
    <row r="11908" spans="9:199" s="1" customFormat="1">
      <c r="I11908" s="3"/>
      <c r="P11908" s="59"/>
      <c r="Q11908" s="59"/>
      <c r="R11908" s="59"/>
      <c r="T11908" s="3"/>
      <c r="U11908" s="5"/>
      <c r="V11908" s="3"/>
      <c r="W11908" s="5"/>
      <c r="AE11908" s="7"/>
      <c r="AM11908" s="8"/>
      <c r="AT11908" s="9"/>
      <c r="GM11908" s="12"/>
      <c r="GN11908" s="12"/>
      <c r="GO11908" s="12"/>
      <c r="GP11908" s="12"/>
      <c r="GQ11908" s="12"/>
    </row>
    <row r="11909" spans="9:199" s="1" customFormat="1">
      <c r="I11909" s="3"/>
      <c r="P11909" s="59"/>
      <c r="Q11909" s="59"/>
      <c r="R11909" s="59"/>
      <c r="T11909" s="3"/>
      <c r="U11909" s="5"/>
      <c r="V11909" s="3"/>
      <c r="W11909" s="5"/>
      <c r="AE11909" s="7"/>
      <c r="AM11909" s="8"/>
      <c r="AT11909" s="9"/>
      <c r="GM11909" s="12"/>
      <c r="GN11909" s="12"/>
      <c r="GO11909" s="12"/>
      <c r="GP11909" s="12"/>
      <c r="GQ11909" s="12"/>
    </row>
    <row r="11910" spans="9:199" s="1" customFormat="1">
      <c r="I11910" s="3"/>
      <c r="P11910" s="59"/>
      <c r="Q11910" s="59"/>
      <c r="R11910" s="59"/>
      <c r="T11910" s="3"/>
      <c r="U11910" s="5"/>
      <c r="V11910" s="3"/>
      <c r="W11910" s="5"/>
      <c r="AE11910" s="7"/>
      <c r="AM11910" s="8"/>
      <c r="AT11910" s="9"/>
      <c r="GM11910" s="12"/>
      <c r="GN11910" s="12"/>
      <c r="GO11910" s="12"/>
      <c r="GP11910" s="12"/>
      <c r="GQ11910" s="12"/>
    </row>
    <row r="11911" spans="9:199" s="1" customFormat="1">
      <c r="I11911" s="3"/>
      <c r="P11911" s="59"/>
      <c r="Q11911" s="59"/>
      <c r="R11911" s="59"/>
      <c r="T11911" s="3"/>
      <c r="U11911" s="5"/>
      <c r="V11911" s="3"/>
      <c r="W11911" s="5"/>
      <c r="AE11911" s="7"/>
      <c r="AM11911" s="8"/>
      <c r="AT11911" s="9"/>
      <c r="GM11911" s="12"/>
      <c r="GN11911" s="12"/>
      <c r="GO11911" s="12"/>
      <c r="GP11911" s="12"/>
      <c r="GQ11911" s="12"/>
    </row>
    <row r="11912" spans="9:199" s="1" customFormat="1">
      <c r="I11912" s="3"/>
      <c r="P11912" s="59"/>
      <c r="Q11912" s="59"/>
      <c r="R11912" s="59"/>
      <c r="T11912" s="3"/>
      <c r="U11912" s="5"/>
      <c r="V11912" s="3"/>
      <c r="W11912" s="5"/>
      <c r="AE11912" s="7"/>
      <c r="AM11912" s="8"/>
      <c r="AT11912" s="9"/>
      <c r="GM11912" s="12"/>
      <c r="GN11912" s="12"/>
      <c r="GO11912" s="12"/>
      <c r="GP11912" s="12"/>
      <c r="GQ11912" s="12"/>
    </row>
    <row r="11913" spans="9:199" s="1" customFormat="1">
      <c r="I11913" s="3"/>
      <c r="P11913" s="59"/>
      <c r="Q11913" s="59"/>
      <c r="R11913" s="59"/>
      <c r="T11913" s="3"/>
      <c r="U11913" s="5"/>
      <c r="V11913" s="3"/>
      <c r="W11913" s="5"/>
      <c r="AE11913" s="7"/>
      <c r="AM11913" s="8"/>
      <c r="AT11913" s="9"/>
      <c r="GM11913" s="12"/>
      <c r="GN11913" s="12"/>
      <c r="GO11913" s="12"/>
      <c r="GP11913" s="12"/>
      <c r="GQ11913" s="12"/>
    </row>
    <row r="11914" spans="9:199" s="1" customFormat="1">
      <c r="I11914" s="3"/>
      <c r="P11914" s="59"/>
      <c r="Q11914" s="59"/>
      <c r="R11914" s="59"/>
      <c r="T11914" s="3"/>
      <c r="U11914" s="5"/>
      <c r="V11914" s="3"/>
      <c r="W11914" s="5"/>
      <c r="AE11914" s="7"/>
      <c r="AM11914" s="8"/>
      <c r="AT11914" s="9"/>
      <c r="GM11914" s="12"/>
      <c r="GN11914" s="12"/>
      <c r="GO11914" s="12"/>
      <c r="GP11914" s="12"/>
      <c r="GQ11914" s="12"/>
    </row>
    <row r="11915" spans="9:199" s="1" customFormat="1">
      <c r="I11915" s="3"/>
      <c r="P11915" s="59"/>
      <c r="Q11915" s="59"/>
      <c r="R11915" s="59"/>
      <c r="T11915" s="3"/>
      <c r="U11915" s="5"/>
      <c r="V11915" s="3"/>
      <c r="W11915" s="5"/>
      <c r="AE11915" s="7"/>
      <c r="AM11915" s="8"/>
      <c r="AT11915" s="9"/>
      <c r="GM11915" s="12"/>
      <c r="GN11915" s="12"/>
      <c r="GO11915" s="12"/>
      <c r="GP11915" s="12"/>
      <c r="GQ11915" s="12"/>
    </row>
    <row r="11916" spans="9:199" s="1" customFormat="1">
      <c r="I11916" s="3"/>
      <c r="P11916" s="59"/>
      <c r="Q11916" s="59"/>
      <c r="R11916" s="59"/>
      <c r="T11916" s="3"/>
      <c r="U11916" s="5"/>
      <c r="V11916" s="3"/>
      <c r="W11916" s="5"/>
      <c r="AE11916" s="7"/>
      <c r="AM11916" s="8"/>
      <c r="AT11916" s="9"/>
      <c r="GM11916" s="12"/>
      <c r="GN11916" s="12"/>
      <c r="GO11916" s="12"/>
      <c r="GP11916" s="12"/>
      <c r="GQ11916" s="12"/>
    </row>
    <row r="11917" spans="9:199" s="1" customFormat="1">
      <c r="I11917" s="3"/>
      <c r="P11917" s="59"/>
      <c r="Q11917" s="59"/>
      <c r="R11917" s="59"/>
      <c r="T11917" s="3"/>
      <c r="U11917" s="5"/>
      <c r="V11917" s="3"/>
      <c r="W11917" s="5"/>
      <c r="AE11917" s="7"/>
      <c r="AM11917" s="8"/>
      <c r="AT11917" s="9"/>
      <c r="GM11917" s="12"/>
      <c r="GN11917" s="12"/>
      <c r="GO11917" s="12"/>
      <c r="GP11917" s="12"/>
      <c r="GQ11917" s="12"/>
    </row>
    <row r="11918" spans="9:199" s="1" customFormat="1">
      <c r="I11918" s="3"/>
      <c r="P11918" s="59"/>
      <c r="Q11918" s="59"/>
      <c r="R11918" s="59"/>
      <c r="T11918" s="3"/>
      <c r="U11918" s="5"/>
      <c r="V11918" s="3"/>
      <c r="W11918" s="5"/>
      <c r="AE11918" s="7"/>
      <c r="AM11918" s="8"/>
      <c r="AT11918" s="9"/>
      <c r="GM11918" s="12"/>
      <c r="GN11918" s="12"/>
      <c r="GO11918" s="12"/>
      <c r="GP11918" s="12"/>
      <c r="GQ11918" s="12"/>
    </row>
    <row r="11919" spans="9:199" s="1" customFormat="1">
      <c r="I11919" s="3"/>
      <c r="P11919" s="59"/>
      <c r="Q11919" s="59"/>
      <c r="R11919" s="59"/>
      <c r="T11919" s="3"/>
      <c r="U11919" s="5"/>
      <c r="V11919" s="3"/>
      <c r="W11919" s="5"/>
      <c r="AE11919" s="7"/>
      <c r="AM11919" s="8"/>
      <c r="AT11919" s="9"/>
      <c r="GM11919" s="12"/>
      <c r="GN11919" s="12"/>
      <c r="GO11919" s="12"/>
      <c r="GP11919" s="12"/>
      <c r="GQ11919" s="12"/>
    </row>
    <row r="11920" spans="9:199" s="1" customFormat="1">
      <c r="I11920" s="3"/>
      <c r="P11920" s="59"/>
      <c r="Q11920" s="59"/>
      <c r="R11920" s="59"/>
      <c r="T11920" s="3"/>
      <c r="U11920" s="5"/>
      <c r="V11920" s="3"/>
      <c r="W11920" s="5"/>
      <c r="AE11920" s="7"/>
      <c r="AM11920" s="8"/>
      <c r="AT11920" s="9"/>
      <c r="GM11920" s="12"/>
      <c r="GN11920" s="12"/>
      <c r="GO11920" s="12"/>
      <c r="GP11920" s="12"/>
      <c r="GQ11920" s="12"/>
    </row>
    <row r="11921" spans="9:199" s="1" customFormat="1">
      <c r="I11921" s="3"/>
      <c r="P11921" s="59"/>
      <c r="Q11921" s="59"/>
      <c r="R11921" s="59"/>
      <c r="T11921" s="3"/>
      <c r="U11921" s="5"/>
      <c r="V11921" s="3"/>
      <c r="W11921" s="5"/>
      <c r="AE11921" s="7"/>
      <c r="AM11921" s="8"/>
      <c r="AT11921" s="9"/>
      <c r="GM11921" s="12"/>
      <c r="GN11921" s="12"/>
      <c r="GO11921" s="12"/>
      <c r="GP11921" s="12"/>
      <c r="GQ11921" s="12"/>
    </row>
    <row r="11922" spans="9:199" s="1" customFormat="1">
      <c r="I11922" s="3"/>
      <c r="P11922" s="59"/>
      <c r="Q11922" s="59"/>
      <c r="R11922" s="59"/>
      <c r="T11922" s="3"/>
      <c r="U11922" s="5"/>
      <c r="V11922" s="3"/>
      <c r="W11922" s="5"/>
      <c r="AE11922" s="7"/>
      <c r="AM11922" s="8"/>
      <c r="AT11922" s="9"/>
      <c r="GM11922" s="12"/>
      <c r="GN11922" s="12"/>
      <c r="GO11922" s="12"/>
      <c r="GP11922" s="12"/>
      <c r="GQ11922" s="12"/>
    </row>
    <row r="11923" spans="9:199" s="1" customFormat="1">
      <c r="I11923" s="3"/>
      <c r="P11923" s="59"/>
      <c r="Q11923" s="59"/>
      <c r="R11923" s="59"/>
      <c r="T11923" s="3"/>
      <c r="U11923" s="5"/>
      <c r="V11923" s="3"/>
      <c r="W11923" s="5"/>
      <c r="AE11923" s="7"/>
      <c r="AM11923" s="8"/>
      <c r="AT11923" s="9"/>
      <c r="GM11923" s="12"/>
      <c r="GN11923" s="12"/>
      <c r="GO11923" s="12"/>
      <c r="GP11923" s="12"/>
      <c r="GQ11923" s="12"/>
    </row>
    <row r="11924" spans="9:199" s="1" customFormat="1">
      <c r="I11924" s="3"/>
      <c r="P11924" s="59"/>
      <c r="Q11924" s="59"/>
      <c r="R11924" s="59"/>
      <c r="T11924" s="3"/>
      <c r="U11924" s="5"/>
      <c r="V11924" s="3"/>
      <c r="W11924" s="5"/>
      <c r="AE11924" s="7"/>
      <c r="AM11924" s="8"/>
      <c r="AT11924" s="9"/>
      <c r="GM11924" s="12"/>
      <c r="GN11924" s="12"/>
      <c r="GO11924" s="12"/>
      <c r="GP11924" s="12"/>
      <c r="GQ11924" s="12"/>
    </row>
    <row r="11925" spans="9:199" s="1" customFormat="1">
      <c r="I11925" s="3"/>
      <c r="P11925" s="59"/>
      <c r="Q11925" s="59"/>
      <c r="R11925" s="59"/>
      <c r="T11925" s="3"/>
      <c r="U11925" s="5"/>
      <c r="V11925" s="3"/>
      <c r="W11925" s="5"/>
      <c r="AE11925" s="7"/>
      <c r="AM11925" s="8"/>
      <c r="AT11925" s="9"/>
      <c r="GM11925" s="12"/>
      <c r="GN11925" s="12"/>
      <c r="GO11925" s="12"/>
      <c r="GP11925" s="12"/>
      <c r="GQ11925" s="12"/>
    </row>
    <row r="11926" spans="9:199" s="1" customFormat="1">
      <c r="I11926" s="3"/>
      <c r="P11926" s="59"/>
      <c r="Q11926" s="59"/>
      <c r="R11926" s="59"/>
      <c r="T11926" s="3"/>
      <c r="U11926" s="5"/>
      <c r="V11926" s="3"/>
      <c r="W11926" s="5"/>
      <c r="AE11926" s="7"/>
      <c r="AM11926" s="8"/>
      <c r="AT11926" s="9"/>
      <c r="GM11926" s="12"/>
      <c r="GN11926" s="12"/>
      <c r="GO11926" s="12"/>
      <c r="GP11926" s="12"/>
      <c r="GQ11926" s="12"/>
    </row>
    <row r="11927" spans="9:199" s="1" customFormat="1">
      <c r="I11927" s="3"/>
      <c r="P11927" s="59"/>
      <c r="Q11927" s="59"/>
      <c r="R11927" s="59"/>
      <c r="T11927" s="3"/>
      <c r="U11927" s="5"/>
      <c r="V11927" s="3"/>
      <c r="W11927" s="5"/>
      <c r="AE11927" s="7"/>
      <c r="AM11927" s="8"/>
      <c r="AT11927" s="9"/>
      <c r="GM11927" s="12"/>
      <c r="GN11927" s="12"/>
      <c r="GO11927" s="12"/>
      <c r="GP11927" s="12"/>
      <c r="GQ11927" s="12"/>
    </row>
    <row r="11928" spans="9:199" s="1" customFormat="1">
      <c r="I11928" s="3"/>
      <c r="P11928" s="59"/>
      <c r="Q11928" s="59"/>
      <c r="R11928" s="59"/>
      <c r="T11928" s="3"/>
      <c r="U11928" s="5"/>
      <c r="V11928" s="3"/>
      <c r="W11928" s="5"/>
      <c r="AE11928" s="7"/>
      <c r="AM11928" s="8"/>
      <c r="AT11928" s="9"/>
      <c r="GM11928" s="12"/>
      <c r="GN11928" s="12"/>
      <c r="GO11928" s="12"/>
      <c r="GP11928" s="12"/>
      <c r="GQ11928" s="12"/>
    </row>
    <row r="11929" spans="9:199" s="1" customFormat="1">
      <c r="I11929" s="3"/>
      <c r="P11929" s="59"/>
      <c r="Q11929" s="59"/>
      <c r="R11929" s="59"/>
      <c r="T11929" s="3"/>
      <c r="U11929" s="5"/>
      <c r="V11929" s="3"/>
      <c r="W11929" s="5"/>
      <c r="AE11929" s="7"/>
      <c r="AM11929" s="8"/>
      <c r="AT11929" s="9"/>
      <c r="GM11929" s="12"/>
      <c r="GN11929" s="12"/>
      <c r="GO11929" s="12"/>
      <c r="GP11929" s="12"/>
      <c r="GQ11929" s="12"/>
    </row>
    <row r="11930" spans="9:199" s="1" customFormat="1">
      <c r="I11930" s="3"/>
      <c r="P11930" s="59"/>
      <c r="Q11930" s="59"/>
      <c r="R11930" s="59"/>
      <c r="T11930" s="3"/>
      <c r="U11930" s="5"/>
      <c r="V11930" s="3"/>
      <c r="W11930" s="5"/>
      <c r="AE11930" s="7"/>
      <c r="AM11930" s="8"/>
      <c r="AT11930" s="9"/>
      <c r="GM11930" s="12"/>
      <c r="GN11930" s="12"/>
      <c r="GO11930" s="12"/>
      <c r="GP11930" s="12"/>
      <c r="GQ11930" s="12"/>
    </row>
    <row r="11931" spans="9:199" s="1" customFormat="1">
      <c r="I11931" s="3"/>
      <c r="P11931" s="59"/>
      <c r="Q11931" s="59"/>
      <c r="R11931" s="59"/>
      <c r="T11931" s="3"/>
      <c r="U11931" s="5"/>
      <c r="V11931" s="3"/>
      <c r="W11931" s="5"/>
      <c r="AE11931" s="7"/>
      <c r="AM11931" s="8"/>
      <c r="AT11931" s="9"/>
      <c r="GM11931" s="12"/>
      <c r="GN11931" s="12"/>
      <c r="GO11931" s="12"/>
      <c r="GP11931" s="12"/>
      <c r="GQ11931" s="12"/>
    </row>
    <row r="11932" spans="9:199" s="1" customFormat="1">
      <c r="I11932" s="3"/>
      <c r="P11932" s="59"/>
      <c r="Q11932" s="59"/>
      <c r="R11932" s="59"/>
      <c r="T11932" s="3"/>
      <c r="U11932" s="5"/>
      <c r="V11932" s="3"/>
      <c r="W11932" s="5"/>
      <c r="AE11932" s="7"/>
      <c r="AM11932" s="8"/>
      <c r="AT11932" s="9"/>
      <c r="GM11932" s="12"/>
      <c r="GN11932" s="12"/>
      <c r="GO11932" s="12"/>
      <c r="GP11932" s="12"/>
      <c r="GQ11932" s="12"/>
    </row>
    <row r="11933" spans="9:199" s="1" customFormat="1">
      <c r="I11933" s="3"/>
      <c r="P11933" s="59"/>
      <c r="Q11933" s="59"/>
      <c r="R11933" s="59"/>
      <c r="T11933" s="3"/>
      <c r="U11933" s="5"/>
      <c r="V11933" s="3"/>
      <c r="W11933" s="5"/>
      <c r="AE11933" s="7"/>
      <c r="AM11933" s="8"/>
      <c r="AT11933" s="9"/>
      <c r="GM11933" s="12"/>
      <c r="GN11933" s="12"/>
      <c r="GO11933" s="12"/>
      <c r="GP11933" s="12"/>
      <c r="GQ11933" s="12"/>
    </row>
    <row r="11934" spans="9:199" s="1" customFormat="1">
      <c r="I11934" s="3"/>
      <c r="P11934" s="59"/>
      <c r="Q11934" s="59"/>
      <c r="R11934" s="59"/>
      <c r="T11934" s="3"/>
      <c r="U11934" s="5"/>
      <c r="V11934" s="3"/>
      <c r="W11934" s="5"/>
      <c r="AE11934" s="7"/>
      <c r="AM11934" s="8"/>
      <c r="AT11934" s="9"/>
      <c r="GM11934" s="12"/>
      <c r="GN11934" s="12"/>
      <c r="GO11934" s="12"/>
      <c r="GP11934" s="12"/>
      <c r="GQ11934" s="12"/>
    </row>
    <row r="11935" spans="9:199" s="1" customFormat="1">
      <c r="I11935" s="3"/>
      <c r="P11935" s="59"/>
      <c r="Q11935" s="59"/>
      <c r="R11935" s="59"/>
      <c r="T11935" s="3"/>
      <c r="U11935" s="5"/>
      <c r="V11935" s="3"/>
      <c r="W11935" s="5"/>
      <c r="AE11935" s="7"/>
      <c r="AM11935" s="8"/>
      <c r="AT11935" s="9"/>
      <c r="GM11935" s="12"/>
      <c r="GN11935" s="12"/>
      <c r="GO11935" s="12"/>
      <c r="GP11935" s="12"/>
      <c r="GQ11935" s="12"/>
    </row>
    <row r="11936" spans="9:199" s="1" customFormat="1">
      <c r="I11936" s="3"/>
      <c r="P11936" s="59"/>
      <c r="Q11936" s="59"/>
      <c r="R11936" s="59"/>
      <c r="T11936" s="3"/>
      <c r="U11936" s="5"/>
      <c r="V11936" s="3"/>
      <c r="W11936" s="5"/>
      <c r="AE11936" s="7"/>
      <c r="AM11936" s="8"/>
      <c r="AT11936" s="9"/>
      <c r="GM11936" s="12"/>
      <c r="GN11936" s="12"/>
      <c r="GO11936" s="12"/>
      <c r="GP11936" s="12"/>
      <c r="GQ11936" s="12"/>
    </row>
    <row r="11937" spans="9:199" s="1" customFormat="1">
      <c r="I11937" s="3"/>
      <c r="P11937" s="59"/>
      <c r="Q11937" s="59"/>
      <c r="R11937" s="59"/>
      <c r="T11937" s="3"/>
      <c r="U11937" s="5"/>
      <c r="V11937" s="3"/>
      <c r="W11937" s="5"/>
      <c r="AE11937" s="7"/>
      <c r="AM11937" s="8"/>
      <c r="AT11937" s="9"/>
      <c r="GM11937" s="12"/>
      <c r="GN11937" s="12"/>
      <c r="GO11937" s="12"/>
      <c r="GP11937" s="12"/>
      <c r="GQ11937" s="12"/>
    </row>
    <row r="11938" spans="9:199" s="1" customFormat="1">
      <c r="I11938" s="3"/>
      <c r="P11938" s="59"/>
      <c r="Q11938" s="59"/>
      <c r="R11938" s="59"/>
      <c r="T11938" s="3"/>
      <c r="U11938" s="5"/>
      <c r="V11938" s="3"/>
      <c r="W11938" s="5"/>
      <c r="AE11938" s="7"/>
      <c r="AM11938" s="8"/>
      <c r="AT11938" s="9"/>
      <c r="GM11938" s="12"/>
      <c r="GN11938" s="12"/>
      <c r="GO11938" s="12"/>
      <c r="GP11938" s="12"/>
      <c r="GQ11938" s="12"/>
    </row>
    <row r="11939" spans="9:199" s="1" customFormat="1">
      <c r="I11939" s="3"/>
      <c r="P11939" s="59"/>
      <c r="Q11939" s="59"/>
      <c r="R11939" s="59"/>
      <c r="T11939" s="3"/>
      <c r="U11939" s="5"/>
      <c r="V11939" s="3"/>
      <c r="W11939" s="5"/>
      <c r="AE11939" s="7"/>
      <c r="AM11939" s="8"/>
      <c r="AT11939" s="9"/>
      <c r="GM11939" s="12"/>
      <c r="GN11939" s="12"/>
      <c r="GO11939" s="12"/>
      <c r="GP11939" s="12"/>
      <c r="GQ11939" s="12"/>
    </row>
    <row r="11940" spans="9:199" s="1" customFormat="1">
      <c r="I11940" s="3"/>
      <c r="P11940" s="59"/>
      <c r="Q11940" s="59"/>
      <c r="R11940" s="59"/>
      <c r="T11940" s="3"/>
      <c r="U11940" s="5"/>
      <c r="V11940" s="3"/>
      <c r="W11940" s="5"/>
      <c r="AE11940" s="7"/>
      <c r="AM11940" s="8"/>
      <c r="AT11940" s="9"/>
      <c r="GM11940" s="12"/>
      <c r="GN11940" s="12"/>
      <c r="GO11940" s="12"/>
      <c r="GP11940" s="12"/>
      <c r="GQ11940" s="12"/>
    </row>
    <row r="11941" spans="9:199" s="1" customFormat="1">
      <c r="I11941" s="3"/>
      <c r="P11941" s="59"/>
      <c r="Q11941" s="59"/>
      <c r="R11941" s="59"/>
      <c r="T11941" s="3"/>
      <c r="U11941" s="5"/>
      <c r="V11941" s="3"/>
      <c r="W11941" s="5"/>
      <c r="AE11941" s="7"/>
      <c r="AM11941" s="8"/>
      <c r="AT11941" s="9"/>
      <c r="GM11941" s="12"/>
      <c r="GN11941" s="12"/>
      <c r="GO11941" s="12"/>
      <c r="GP11941" s="12"/>
      <c r="GQ11941" s="12"/>
    </row>
    <row r="11942" spans="9:199" s="1" customFormat="1">
      <c r="I11942" s="3"/>
      <c r="P11942" s="59"/>
      <c r="Q11942" s="59"/>
      <c r="R11942" s="59"/>
      <c r="T11942" s="3"/>
      <c r="U11942" s="5"/>
      <c r="V11942" s="3"/>
      <c r="W11942" s="5"/>
      <c r="AE11942" s="7"/>
      <c r="AM11942" s="8"/>
      <c r="AT11942" s="9"/>
      <c r="GM11942" s="12"/>
      <c r="GN11942" s="12"/>
      <c r="GO11942" s="12"/>
      <c r="GP11942" s="12"/>
      <c r="GQ11942" s="12"/>
    </row>
    <row r="11943" spans="9:199" s="1" customFormat="1">
      <c r="I11943" s="3"/>
      <c r="P11943" s="59"/>
      <c r="Q11943" s="59"/>
      <c r="R11943" s="59"/>
      <c r="T11943" s="3"/>
      <c r="U11943" s="5"/>
      <c r="V11943" s="3"/>
      <c r="W11943" s="5"/>
      <c r="AE11943" s="7"/>
      <c r="AM11943" s="8"/>
      <c r="AT11943" s="9"/>
      <c r="GM11943" s="12"/>
      <c r="GN11943" s="12"/>
      <c r="GO11943" s="12"/>
      <c r="GP11943" s="12"/>
      <c r="GQ11943" s="12"/>
    </row>
    <row r="11944" spans="9:199" s="1" customFormat="1">
      <c r="I11944" s="3"/>
      <c r="P11944" s="59"/>
      <c r="Q11944" s="59"/>
      <c r="R11944" s="59"/>
      <c r="T11944" s="3"/>
      <c r="U11944" s="5"/>
      <c r="V11944" s="3"/>
      <c r="W11944" s="5"/>
      <c r="AE11944" s="7"/>
      <c r="AM11944" s="8"/>
      <c r="AT11944" s="9"/>
      <c r="GM11944" s="12"/>
      <c r="GN11944" s="12"/>
      <c r="GO11944" s="12"/>
      <c r="GP11944" s="12"/>
      <c r="GQ11944" s="12"/>
    </row>
    <row r="11945" spans="9:199" s="1" customFormat="1">
      <c r="I11945" s="3"/>
      <c r="P11945" s="59"/>
      <c r="Q11945" s="59"/>
      <c r="R11945" s="59"/>
      <c r="T11945" s="3"/>
      <c r="U11945" s="5"/>
      <c r="V11945" s="3"/>
      <c r="W11945" s="5"/>
      <c r="AE11945" s="7"/>
      <c r="AM11945" s="8"/>
      <c r="AT11945" s="9"/>
      <c r="GM11945" s="12"/>
      <c r="GN11945" s="12"/>
      <c r="GO11945" s="12"/>
      <c r="GP11945" s="12"/>
      <c r="GQ11945" s="12"/>
    </row>
    <row r="11946" spans="9:199" s="1" customFormat="1">
      <c r="I11946" s="3"/>
      <c r="P11946" s="59"/>
      <c r="Q11946" s="59"/>
      <c r="R11946" s="59"/>
      <c r="T11946" s="3"/>
      <c r="U11946" s="5"/>
      <c r="V11946" s="3"/>
      <c r="W11946" s="5"/>
      <c r="AE11946" s="7"/>
      <c r="AM11946" s="8"/>
      <c r="AT11946" s="9"/>
      <c r="GM11946" s="12"/>
      <c r="GN11946" s="12"/>
      <c r="GO11946" s="12"/>
      <c r="GP11946" s="12"/>
      <c r="GQ11946" s="12"/>
    </row>
    <row r="11947" spans="9:199" s="1" customFormat="1">
      <c r="I11947" s="3"/>
      <c r="P11947" s="59"/>
      <c r="Q11947" s="59"/>
      <c r="R11947" s="59"/>
      <c r="T11947" s="3"/>
      <c r="U11947" s="5"/>
      <c r="V11947" s="3"/>
      <c r="W11947" s="5"/>
      <c r="AE11947" s="7"/>
      <c r="AM11947" s="8"/>
      <c r="AT11947" s="9"/>
      <c r="GM11947" s="12"/>
      <c r="GN11947" s="12"/>
      <c r="GO11947" s="12"/>
      <c r="GP11947" s="12"/>
      <c r="GQ11947" s="12"/>
    </row>
    <row r="11948" spans="9:199" s="1" customFormat="1">
      <c r="I11948" s="3"/>
      <c r="P11948" s="59"/>
      <c r="Q11948" s="59"/>
      <c r="R11948" s="59"/>
      <c r="T11948" s="3"/>
      <c r="U11948" s="5"/>
      <c r="V11948" s="3"/>
      <c r="W11948" s="5"/>
      <c r="AE11948" s="7"/>
      <c r="AM11948" s="8"/>
      <c r="AT11948" s="9"/>
      <c r="GM11948" s="12"/>
      <c r="GN11948" s="12"/>
      <c r="GO11948" s="12"/>
      <c r="GP11948" s="12"/>
      <c r="GQ11948" s="12"/>
    </row>
    <row r="11949" spans="9:199" s="1" customFormat="1">
      <c r="I11949" s="3"/>
      <c r="P11949" s="59"/>
      <c r="Q11949" s="59"/>
      <c r="R11949" s="59"/>
      <c r="T11949" s="3"/>
      <c r="U11949" s="5"/>
      <c r="V11949" s="3"/>
      <c r="W11949" s="5"/>
      <c r="AE11949" s="7"/>
      <c r="AM11949" s="8"/>
      <c r="AT11949" s="9"/>
      <c r="GM11949" s="12"/>
      <c r="GN11949" s="12"/>
      <c r="GO11949" s="12"/>
      <c r="GP11949" s="12"/>
      <c r="GQ11949" s="12"/>
    </row>
    <row r="11950" spans="9:199" s="1" customFormat="1">
      <c r="I11950" s="3"/>
      <c r="P11950" s="59"/>
      <c r="Q11950" s="59"/>
      <c r="R11950" s="59"/>
      <c r="T11950" s="3"/>
      <c r="U11950" s="5"/>
      <c r="V11950" s="3"/>
      <c r="W11950" s="5"/>
      <c r="AE11950" s="7"/>
      <c r="AM11950" s="8"/>
      <c r="AT11950" s="9"/>
      <c r="GM11950" s="12"/>
      <c r="GN11950" s="12"/>
      <c r="GO11950" s="12"/>
      <c r="GP11950" s="12"/>
      <c r="GQ11950" s="12"/>
    </row>
    <row r="11951" spans="9:199" s="1" customFormat="1">
      <c r="I11951" s="3"/>
      <c r="P11951" s="59"/>
      <c r="Q11951" s="59"/>
      <c r="R11951" s="59"/>
      <c r="T11951" s="3"/>
      <c r="U11951" s="5"/>
      <c r="V11951" s="3"/>
      <c r="W11951" s="5"/>
      <c r="AE11951" s="7"/>
      <c r="AM11951" s="8"/>
      <c r="AT11951" s="9"/>
      <c r="GM11951" s="12"/>
      <c r="GN11951" s="12"/>
      <c r="GO11951" s="12"/>
      <c r="GP11951" s="12"/>
      <c r="GQ11951" s="12"/>
    </row>
    <row r="11952" spans="9:199" s="1" customFormat="1">
      <c r="I11952" s="3"/>
      <c r="P11952" s="59"/>
      <c r="Q11952" s="59"/>
      <c r="R11952" s="59"/>
      <c r="T11952" s="3"/>
      <c r="U11952" s="5"/>
      <c r="V11952" s="3"/>
      <c r="W11952" s="5"/>
      <c r="AE11952" s="7"/>
      <c r="AM11952" s="8"/>
      <c r="AT11952" s="9"/>
      <c r="GM11952" s="12"/>
      <c r="GN11952" s="12"/>
      <c r="GO11952" s="12"/>
      <c r="GP11952" s="12"/>
      <c r="GQ11952" s="12"/>
    </row>
    <row r="11953" spans="9:199" s="1" customFormat="1">
      <c r="I11953" s="3"/>
      <c r="P11953" s="59"/>
      <c r="Q11953" s="59"/>
      <c r="R11953" s="59"/>
      <c r="T11953" s="3"/>
      <c r="U11953" s="5"/>
      <c r="V11953" s="3"/>
      <c r="W11953" s="5"/>
      <c r="AE11953" s="7"/>
      <c r="AM11953" s="8"/>
      <c r="AT11953" s="9"/>
      <c r="GM11953" s="12"/>
      <c r="GN11953" s="12"/>
      <c r="GO11953" s="12"/>
      <c r="GP11953" s="12"/>
      <c r="GQ11953" s="12"/>
    </row>
    <row r="11954" spans="9:199" s="1" customFormat="1">
      <c r="I11954" s="3"/>
      <c r="P11954" s="59"/>
      <c r="Q11954" s="59"/>
      <c r="R11954" s="59"/>
      <c r="T11954" s="3"/>
      <c r="U11954" s="5"/>
      <c r="V11954" s="3"/>
      <c r="W11954" s="5"/>
      <c r="AE11954" s="7"/>
      <c r="AM11954" s="8"/>
      <c r="AT11954" s="9"/>
      <c r="GM11954" s="12"/>
      <c r="GN11954" s="12"/>
      <c r="GO11954" s="12"/>
      <c r="GP11954" s="12"/>
      <c r="GQ11954" s="12"/>
    </row>
    <row r="11955" spans="9:199" s="1" customFormat="1">
      <c r="I11955" s="3"/>
      <c r="P11955" s="59"/>
      <c r="Q11955" s="59"/>
      <c r="R11955" s="59"/>
      <c r="T11955" s="3"/>
      <c r="U11955" s="5"/>
      <c r="V11955" s="3"/>
      <c r="W11955" s="5"/>
      <c r="AE11955" s="7"/>
      <c r="AM11955" s="8"/>
      <c r="AT11955" s="9"/>
      <c r="GM11955" s="12"/>
      <c r="GN11955" s="12"/>
      <c r="GO11955" s="12"/>
      <c r="GP11955" s="12"/>
      <c r="GQ11955" s="12"/>
    </row>
    <row r="11956" spans="9:199" s="1" customFormat="1">
      <c r="I11956" s="3"/>
      <c r="P11956" s="59"/>
      <c r="Q11956" s="59"/>
      <c r="R11956" s="59"/>
      <c r="T11956" s="3"/>
      <c r="U11956" s="5"/>
      <c r="V11956" s="3"/>
      <c r="W11956" s="5"/>
      <c r="AE11956" s="7"/>
      <c r="AM11956" s="8"/>
      <c r="AT11956" s="9"/>
      <c r="GM11956" s="12"/>
      <c r="GN11956" s="12"/>
      <c r="GO11956" s="12"/>
      <c r="GP11956" s="12"/>
      <c r="GQ11956" s="12"/>
    </row>
    <row r="11957" spans="9:199" s="1" customFormat="1">
      <c r="I11957" s="3"/>
      <c r="P11957" s="59"/>
      <c r="Q11957" s="59"/>
      <c r="R11957" s="59"/>
      <c r="T11957" s="3"/>
      <c r="U11957" s="5"/>
      <c r="V11957" s="3"/>
      <c r="W11957" s="5"/>
      <c r="AE11957" s="7"/>
      <c r="AM11957" s="8"/>
      <c r="AT11957" s="9"/>
      <c r="GM11957" s="12"/>
      <c r="GN11957" s="12"/>
      <c r="GO11957" s="12"/>
      <c r="GP11957" s="12"/>
      <c r="GQ11957" s="12"/>
    </row>
    <row r="11958" spans="9:199" s="1" customFormat="1">
      <c r="I11958" s="3"/>
      <c r="P11958" s="59"/>
      <c r="Q11958" s="59"/>
      <c r="R11958" s="59"/>
      <c r="T11958" s="3"/>
      <c r="U11958" s="5"/>
      <c r="V11958" s="3"/>
      <c r="W11958" s="5"/>
      <c r="AE11958" s="7"/>
      <c r="AM11958" s="8"/>
      <c r="AT11958" s="9"/>
      <c r="GM11958" s="12"/>
      <c r="GN11958" s="12"/>
      <c r="GO11958" s="12"/>
      <c r="GP11958" s="12"/>
      <c r="GQ11958" s="12"/>
    </row>
    <row r="11959" spans="9:199" s="1" customFormat="1">
      <c r="I11959" s="3"/>
      <c r="P11959" s="59"/>
      <c r="Q11959" s="59"/>
      <c r="R11959" s="59"/>
      <c r="T11959" s="3"/>
      <c r="U11959" s="5"/>
      <c r="V11959" s="3"/>
      <c r="W11959" s="5"/>
      <c r="AE11959" s="7"/>
      <c r="AM11959" s="8"/>
      <c r="AT11959" s="9"/>
      <c r="GM11959" s="12"/>
      <c r="GN11959" s="12"/>
      <c r="GO11959" s="12"/>
      <c r="GP11959" s="12"/>
      <c r="GQ11959" s="12"/>
    </row>
    <row r="11960" spans="9:199" s="1" customFormat="1">
      <c r="I11960" s="3"/>
      <c r="P11960" s="59"/>
      <c r="Q11960" s="59"/>
      <c r="R11960" s="59"/>
      <c r="T11960" s="3"/>
      <c r="U11960" s="5"/>
      <c r="V11960" s="3"/>
      <c r="W11960" s="5"/>
      <c r="AE11960" s="7"/>
      <c r="AM11960" s="8"/>
      <c r="AT11960" s="9"/>
      <c r="GM11960" s="12"/>
      <c r="GN11960" s="12"/>
      <c r="GO11960" s="12"/>
      <c r="GP11960" s="12"/>
      <c r="GQ11960" s="12"/>
    </row>
    <row r="11961" spans="9:199" s="1" customFormat="1">
      <c r="I11961" s="3"/>
      <c r="P11961" s="59"/>
      <c r="Q11961" s="59"/>
      <c r="R11961" s="59"/>
      <c r="T11961" s="3"/>
      <c r="U11961" s="5"/>
      <c r="V11961" s="3"/>
      <c r="W11961" s="5"/>
      <c r="AE11961" s="7"/>
      <c r="AM11961" s="8"/>
      <c r="AT11961" s="9"/>
      <c r="GM11961" s="12"/>
      <c r="GN11961" s="12"/>
      <c r="GO11961" s="12"/>
      <c r="GP11961" s="12"/>
      <c r="GQ11961" s="12"/>
    </row>
    <row r="11962" spans="9:199" s="1" customFormat="1">
      <c r="I11962" s="3"/>
      <c r="P11962" s="59"/>
      <c r="Q11962" s="59"/>
      <c r="R11962" s="59"/>
      <c r="T11962" s="3"/>
      <c r="U11962" s="5"/>
      <c r="V11962" s="3"/>
      <c r="W11962" s="5"/>
      <c r="AE11962" s="7"/>
      <c r="AM11962" s="8"/>
      <c r="AT11962" s="9"/>
      <c r="GM11962" s="12"/>
      <c r="GN11962" s="12"/>
      <c r="GO11962" s="12"/>
      <c r="GP11962" s="12"/>
      <c r="GQ11962" s="12"/>
    </row>
    <row r="11963" spans="9:199" s="1" customFormat="1">
      <c r="I11963" s="3"/>
      <c r="P11963" s="59"/>
      <c r="Q11963" s="59"/>
      <c r="R11963" s="59"/>
      <c r="T11963" s="3"/>
      <c r="U11963" s="5"/>
      <c r="V11963" s="3"/>
      <c r="W11963" s="5"/>
      <c r="AE11963" s="7"/>
      <c r="AM11963" s="8"/>
      <c r="AT11963" s="9"/>
      <c r="GM11963" s="12"/>
      <c r="GN11963" s="12"/>
      <c r="GO11963" s="12"/>
      <c r="GP11963" s="12"/>
      <c r="GQ11963" s="12"/>
    </row>
    <row r="11964" spans="9:199" s="1" customFormat="1">
      <c r="I11964" s="3"/>
      <c r="P11964" s="59"/>
      <c r="Q11964" s="59"/>
      <c r="R11964" s="59"/>
      <c r="T11964" s="3"/>
      <c r="U11964" s="5"/>
      <c r="V11964" s="3"/>
      <c r="W11964" s="5"/>
      <c r="AE11964" s="7"/>
      <c r="AM11964" s="8"/>
      <c r="AT11964" s="9"/>
      <c r="GM11964" s="12"/>
      <c r="GN11964" s="12"/>
      <c r="GO11964" s="12"/>
      <c r="GP11964" s="12"/>
      <c r="GQ11964" s="12"/>
    </row>
    <row r="11965" spans="9:199" s="1" customFormat="1">
      <c r="I11965" s="3"/>
      <c r="P11965" s="59"/>
      <c r="Q11965" s="59"/>
      <c r="R11965" s="59"/>
      <c r="T11965" s="3"/>
      <c r="U11965" s="5"/>
      <c r="V11965" s="3"/>
      <c r="W11965" s="5"/>
      <c r="AE11965" s="7"/>
      <c r="AM11965" s="8"/>
      <c r="AT11965" s="9"/>
      <c r="GM11965" s="12"/>
      <c r="GN11965" s="12"/>
      <c r="GO11965" s="12"/>
      <c r="GP11965" s="12"/>
      <c r="GQ11965" s="12"/>
    </row>
    <row r="11966" spans="9:199" s="1" customFormat="1">
      <c r="I11966" s="3"/>
      <c r="P11966" s="59"/>
      <c r="Q11966" s="59"/>
      <c r="R11966" s="59"/>
      <c r="T11966" s="3"/>
      <c r="U11966" s="5"/>
      <c r="V11966" s="3"/>
      <c r="W11966" s="5"/>
      <c r="AE11966" s="7"/>
      <c r="AM11966" s="8"/>
      <c r="AT11966" s="9"/>
      <c r="GM11966" s="12"/>
      <c r="GN11966" s="12"/>
      <c r="GO11966" s="12"/>
      <c r="GP11966" s="12"/>
      <c r="GQ11966" s="12"/>
    </row>
    <row r="11967" spans="9:199" s="1" customFormat="1">
      <c r="I11967" s="3"/>
      <c r="P11967" s="59"/>
      <c r="Q11967" s="59"/>
      <c r="R11967" s="59"/>
      <c r="T11967" s="3"/>
      <c r="U11967" s="5"/>
      <c r="V11967" s="3"/>
      <c r="W11967" s="5"/>
      <c r="AE11967" s="7"/>
      <c r="AM11967" s="8"/>
      <c r="AT11967" s="9"/>
      <c r="GM11967" s="12"/>
      <c r="GN11967" s="12"/>
      <c r="GO11967" s="12"/>
      <c r="GP11967" s="12"/>
      <c r="GQ11967" s="12"/>
    </row>
    <row r="11968" spans="9:199" s="1" customFormat="1">
      <c r="I11968" s="3"/>
      <c r="P11968" s="59"/>
      <c r="Q11968" s="59"/>
      <c r="R11968" s="59"/>
      <c r="T11968" s="3"/>
      <c r="U11968" s="5"/>
      <c r="V11968" s="3"/>
      <c r="W11968" s="5"/>
      <c r="AE11968" s="7"/>
      <c r="AM11968" s="8"/>
      <c r="AT11968" s="9"/>
      <c r="GM11968" s="12"/>
      <c r="GN11968" s="12"/>
      <c r="GO11968" s="12"/>
      <c r="GP11968" s="12"/>
      <c r="GQ11968" s="12"/>
    </row>
    <row r="11969" spans="9:199" s="1" customFormat="1">
      <c r="I11969" s="3"/>
      <c r="P11969" s="59"/>
      <c r="Q11969" s="59"/>
      <c r="R11969" s="59"/>
      <c r="T11969" s="3"/>
      <c r="U11969" s="5"/>
      <c r="V11969" s="3"/>
      <c r="W11969" s="5"/>
      <c r="AE11969" s="7"/>
      <c r="AM11969" s="8"/>
      <c r="AT11969" s="9"/>
      <c r="GM11969" s="12"/>
      <c r="GN11969" s="12"/>
      <c r="GO11969" s="12"/>
      <c r="GP11969" s="12"/>
      <c r="GQ11969" s="12"/>
    </row>
    <row r="11970" spans="9:199" s="1" customFormat="1">
      <c r="I11970" s="3"/>
      <c r="P11970" s="59"/>
      <c r="Q11970" s="59"/>
      <c r="R11970" s="59"/>
      <c r="T11970" s="3"/>
      <c r="U11970" s="5"/>
      <c r="V11970" s="3"/>
      <c r="W11970" s="5"/>
      <c r="AE11970" s="7"/>
      <c r="AM11970" s="8"/>
      <c r="AT11970" s="9"/>
      <c r="GM11970" s="12"/>
      <c r="GN11970" s="12"/>
      <c r="GO11970" s="12"/>
      <c r="GP11970" s="12"/>
      <c r="GQ11970" s="12"/>
    </row>
    <row r="11971" spans="9:199" s="1" customFormat="1">
      <c r="I11971" s="3"/>
      <c r="P11971" s="59"/>
      <c r="Q11971" s="59"/>
      <c r="R11971" s="59"/>
      <c r="T11971" s="3"/>
      <c r="U11971" s="5"/>
      <c r="V11971" s="3"/>
      <c r="W11971" s="5"/>
      <c r="AE11971" s="7"/>
      <c r="AM11971" s="8"/>
      <c r="AT11971" s="9"/>
      <c r="GM11971" s="12"/>
      <c r="GN11971" s="12"/>
      <c r="GO11971" s="12"/>
      <c r="GP11971" s="12"/>
      <c r="GQ11971" s="12"/>
    </row>
    <row r="11972" spans="9:199" s="1" customFormat="1">
      <c r="I11972" s="3"/>
      <c r="P11972" s="59"/>
      <c r="Q11972" s="59"/>
      <c r="R11972" s="59"/>
      <c r="T11972" s="3"/>
      <c r="U11972" s="5"/>
      <c r="V11972" s="3"/>
      <c r="W11972" s="5"/>
      <c r="AE11972" s="7"/>
      <c r="AM11972" s="8"/>
      <c r="AT11972" s="9"/>
      <c r="GM11972" s="12"/>
      <c r="GN11972" s="12"/>
      <c r="GO11972" s="12"/>
      <c r="GP11972" s="12"/>
      <c r="GQ11972" s="12"/>
    </row>
    <row r="11973" spans="9:199" s="1" customFormat="1">
      <c r="I11973" s="3"/>
      <c r="P11973" s="59"/>
      <c r="Q11973" s="59"/>
      <c r="R11973" s="59"/>
      <c r="T11973" s="3"/>
      <c r="U11973" s="5"/>
      <c r="V11973" s="3"/>
      <c r="W11973" s="5"/>
      <c r="AE11973" s="7"/>
      <c r="AM11973" s="8"/>
      <c r="AT11973" s="9"/>
      <c r="GM11973" s="12"/>
      <c r="GN11973" s="12"/>
      <c r="GO11973" s="12"/>
      <c r="GP11973" s="12"/>
      <c r="GQ11973" s="12"/>
    </row>
    <row r="11974" spans="9:199" s="1" customFormat="1">
      <c r="I11974" s="3"/>
      <c r="P11974" s="59"/>
      <c r="Q11974" s="59"/>
      <c r="R11974" s="59"/>
      <c r="T11974" s="3"/>
      <c r="U11974" s="5"/>
      <c r="V11974" s="3"/>
      <c r="W11974" s="5"/>
      <c r="AE11974" s="7"/>
      <c r="AM11974" s="8"/>
      <c r="AT11974" s="9"/>
      <c r="GM11974" s="12"/>
      <c r="GN11974" s="12"/>
      <c r="GO11974" s="12"/>
      <c r="GP11974" s="12"/>
      <c r="GQ11974" s="12"/>
    </row>
    <row r="11975" spans="9:199" s="1" customFormat="1">
      <c r="I11975" s="3"/>
      <c r="P11975" s="59"/>
      <c r="Q11975" s="59"/>
      <c r="R11975" s="59"/>
      <c r="T11975" s="3"/>
      <c r="U11975" s="5"/>
      <c r="V11975" s="3"/>
      <c r="W11975" s="5"/>
      <c r="AE11975" s="7"/>
      <c r="AM11975" s="8"/>
      <c r="AT11975" s="9"/>
      <c r="GM11975" s="12"/>
      <c r="GN11975" s="12"/>
      <c r="GO11975" s="12"/>
      <c r="GP11975" s="12"/>
      <c r="GQ11975" s="12"/>
    </row>
    <row r="11976" spans="9:199" s="1" customFormat="1">
      <c r="I11976" s="3"/>
      <c r="P11976" s="59"/>
      <c r="Q11976" s="59"/>
      <c r="R11976" s="59"/>
      <c r="T11976" s="3"/>
      <c r="U11976" s="5"/>
      <c r="V11976" s="3"/>
      <c r="W11976" s="5"/>
      <c r="AE11976" s="7"/>
      <c r="AM11976" s="8"/>
      <c r="AT11976" s="9"/>
      <c r="GM11976" s="12"/>
      <c r="GN11976" s="12"/>
      <c r="GO11976" s="12"/>
      <c r="GP11976" s="12"/>
      <c r="GQ11976" s="12"/>
    </row>
    <row r="11977" spans="9:199" s="1" customFormat="1">
      <c r="I11977" s="3"/>
      <c r="P11977" s="59"/>
      <c r="Q11977" s="59"/>
      <c r="R11977" s="59"/>
      <c r="T11977" s="3"/>
      <c r="U11977" s="5"/>
      <c r="V11977" s="3"/>
      <c r="W11977" s="5"/>
      <c r="AE11977" s="7"/>
      <c r="AM11977" s="8"/>
      <c r="AT11977" s="9"/>
      <c r="GM11977" s="12"/>
      <c r="GN11977" s="12"/>
      <c r="GO11977" s="12"/>
      <c r="GP11977" s="12"/>
      <c r="GQ11977" s="12"/>
    </row>
    <row r="11978" spans="9:199" s="1" customFormat="1">
      <c r="I11978" s="3"/>
      <c r="P11978" s="59"/>
      <c r="Q11978" s="59"/>
      <c r="R11978" s="59"/>
      <c r="T11978" s="3"/>
      <c r="U11978" s="5"/>
      <c r="V11978" s="3"/>
      <c r="W11978" s="5"/>
      <c r="AE11978" s="7"/>
      <c r="AM11978" s="8"/>
      <c r="AT11978" s="9"/>
      <c r="GM11978" s="12"/>
      <c r="GN11978" s="12"/>
      <c r="GO11978" s="12"/>
      <c r="GP11978" s="12"/>
      <c r="GQ11978" s="12"/>
    </row>
    <row r="11979" spans="9:199" s="1" customFormat="1">
      <c r="I11979" s="3"/>
      <c r="P11979" s="59"/>
      <c r="Q11979" s="59"/>
      <c r="R11979" s="59"/>
      <c r="T11979" s="3"/>
      <c r="U11979" s="5"/>
      <c r="V11979" s="3"/>
      <c r="W11979" s="5"/>
      <c r="AE11979" s="7"/>
      <c r="AM11979" s="8"/>
      <c r="AT11979" s="9"/>
      <c r="GM11979" s="12"/>
      <c r="GN11979" s="12"/>
      <c r="GO11979" s="12"/>
      <c r="GP11979" s="12"/>
      <c r="GQ11979" s="12"/>
    </row>
    <row r="11980" spans="9:199" s="1" customFormat="1">
      <c r="I11980" s="3"/>
      <c r="P11980" s="59"/>
      <c r="Q11980" s="59"/>
      <c r="R11980" s="59"/>
      <c r="T11980" s="3"/>
      <c r="U11980" s="5"/>
      <c r="V11980" s="3"/>
      <c r="W11980" s="5"/>
      <c r="AE11980" s="7"/>
      <c r="AM11980" s="8"/>
      <c r="AT11980" s="9"/>
      <c r="GM11980" s="12"/>
      <c r="GN11980" s="12"/>
      <c r="GO11980" s="12"/>
      <c r="GP11980" s="12"/>
      <c r="GQ11980" s="12"/>
    </row>
    <row r="11981" spans="9:199" s="1" customFormat="1">
      <c r="I11981" s="3"/>
      <c r="P11981" s="59"/>
      <c r="Q11981" s="59"/>
      <c r="R11981" s="59"/>
      <c r="T11981" s="3"/>
      <c r="U11981" s="5"/>
      <c r="V11981" s="3"/>
      <c r="W11981" s="5"/>
      <c r="AE11981" s="7"/>
      <c r="AM11981" s="8"/>
      <c r="AT11981" s="9"/>
      <c r="GM11981" s="12"/>
      <c r="GN11981" s="12"/>
      <c r="GO11981" s="12"/>
      <c r="GP11981" s="12"/>
      <c r="GQ11981" s="12"/>
    </row>
    <row r="11982" spans="9:199" s="1" customFormat="1">
      <c r="I11982" s="3"/>
      <c r="P11982" s="59"/>
      <c r="Q11982" s="59"/>
      <c r="R11982" s="59"/>
      <c r="T11982" s="3"/>
      <c r="U11982" s="5"/>
      <c r="V11982" s="3"/>
      <c r="W11982" s="5"/>
      <c r="AE11982" s="7"/>
      <c r="AM11982" s="8"/>
      <c r="AT11982" s="9"/>
      <c r="GM11982" s="12"/>
      <c r="GN11982" s="12"/>
      <c r="GO11982" s="12"/>
      <c r="GP11982" s="12"/>
      <c r="GQ11982" s="12"/>
    </row>
    <row r="11983" spans="9:199" s="1" customFormat="1">
      <c r="I11983" s="3"/>
      <c r="P11983" s="59"/>
      <c r="Q11983" s="59"/>
      <c r="R11983" s="59"/>
      <c r="T11983" s="3"/>
      <c r="U11983" s="5"/>
      <c r="V11983" s="3"/>
      <c r="W11983" s="5"/>
      <c r="AE11983" s="7"/>
      <c r="AM11983" s="8"/>
      <c r="AT11983" s="9"/>
      <c r="GM11983" s="12"/>
      <c r="GN11983" s="12"/>
      <c r="GO11983" s="12"/>
      <c r="GP11983" s="12"/>
      <c r="GQ11983" s="12"/>
    </row>
    <row r="11984" spans="9:199" s="1" customFormat="1">
      <c r="I11984" s="3"/>
      <c r="P11984" s="59"/>
      <c r="Q11984" s="59"/>
      <c r="R11984" s="59"/>
      <c r="T11984" s="3"/>
      <c r="U11984" s="5"/>
      <c r="V11984" s="3"/>
      <c r="W11984" s="5"/>
      <c r="AE11984" s="7"/>
      <c r="AM11984" s="8"/>
      <c r="AT11984" s="9"/>
      <c r="GM11984" s="12"/>
      <c r="GN11984" s="12"/>
      <c r="GO11984" s="12"/>
      <c r="GP11984" s="12"/>
      <c r="GQ11984" s="12"/>
    </row>
    <row r="11985" spans="9:199" s="1" customFormat="1">
      <c r="I11985" s="3"/>
      <c r="P11985" s="59"/>
      <c r="Q11985" s="59"/>
      <c r="R11985" s="59"/>
      <c r="T11985" s="3"/>
      <c r="U11985" s="5"/>
      <c r="V11985" s="3"/>
      <c r="W11985" s="5"/>
      <c r="AE11985" s="7"/>
      <c r="AM11985" s="8"/>
      <c r="AT11985" s="9"/>
      <c r="GM11985" s="12"/>
      <c r="GN11985" s="12"/>
      <c r="GO11985" s="12"/>
      <c r="GP11985" s="12"/>
      <c r="GQ11985" s="12"/>
    </row>
    <row r="11986" spans="9:199" s="1" customFormat="1">
      <c r="I11986" s="3"/>
      <c r="P11986" s="59"/>
      <c r="Q11986" s="59"/>
      <c r="R11986" s="59"/>
      <c r="T11986" s="3"/>
      <c r="U11986" s="5"/>
      <c r="V11986" s="3"/>
      <c r="W11986" s="5"/>
      <c r="AE11986" s="7"/>
      <c r="AM11986" s="8"/>
      <c r="AT11986" s="9"/>
      <c r="GM11986" s="12"/>
      <c r="GN11986" s="12"/>
      <c r="GO11986" s="12"/>
      <c r="GP11986" s="12"/>
      <c r="GQ11986" s="12"/>
    </row>
    <row r="11987" spans="9:199" s="1" customFormat="1">
      <c r="I11987" s="3"/>
      <c r="P11987" s="59"/>
      <c r="Q11987" s="59"/>
      <c r="R11987" s="59"/>
      <c r="T11987" s="3"/>
      <c r="U11987" s="5"/>
      <c r="V11987" s="3"/>
      <c r="W11987" s="5"/>
      <c r="AE11987" s="7"/>
      <c r="AM11987" s="8"/>
      <c r="AT11987" s="9"/>
      <c r="GM11987" s="12"/>
      <c r="GN11987" s="12"/>
      <c r="GO11987" s="12"/>
      <c r="GP11987" s="12"/>
      <c r="GQ11987" s="12"/>
    </row>
    <row r="11988" spans="9:199" s="1" customFormat="1">
      <c r="I11988" s="3"/>
      <c r="P11988" s="59"/>
      <c r="Q11988" s="59"/>
      <c r="R11988" s="59"/>
      <c r="T11988" s="3"/>
      <c r="U11988" s="5"/>
      <c r="V11988" s="3"/>
      <c r="W11988" s="5"/>
      <c r="AE11988" s="7"/>
      <c r="AM11988" s="8"/>
      <c r="AT11988" s="9"/>
      <c r="GM11988" s="12"/>
      <c r="GN11988" s="12"/>
      <c r="GO11988" s="12"/>
      <c r="GP11988" s="12"/>
      <c r="GQ11988" s="12"/>
    </row>
    <row r="11989" spans="9:199" s="1" customFormat="1">
      <c r="I11989" s="3"/>
      <c r="P11989" s="59"/>
      <c r="Q11989" s="59"/>
      <c r="R11989" s="59"/>
      <c r="T11989" s="3"/>
      <c r="U11989" s="5"/>
      <c r="V11989" s="3"/>
      <c r="W11989" s="5"/>
      <c r="AE11989" s="7"/>
      <c r="AM11989" s="8"/>
      <c r="AT11989" s="9"/>
      <c r="GM11989" s="12"/>
      <c r="GN11989" s="12"/>
      <c r="GO11989" s="12"/>
      <c r="GP11989" s="12"/>
      <c r="GQ11989" s="12"/>
    </row>
    <row r="11990" spans="9:199" s="1" customFormat="1">
      <c r="I11990" s="3"/>
      <c r="P11990" s="59"/>
      <c r="Q11990" s="59"/>
      <c r="R11990" s="59"/>
      <c r="T11990" s="3"/>
      <c r="U11990" s="5"/>
      <c r="V11990" s="3"/>
      <c r="W11990" s="5"/>
      <c r="AE11990" s="7"/>
      <c r="AM11990" s="8"/>
      <c r="AT11990" s="9"/>
      <c r="GM11990" s="12"/>
      <c r="GN11990" s="12"/>
      <c r="GO11990" s="12"/>
      <c r="GP11990" s="12"/>
      <c r="GQ11990" s="12"/>
    </row>
    <row r="11991" spans="9:199" s="1" customFormat="1">
      <c r="I11991" s="3"/>
      <c r="P11991" s="59"/>
      <c r="Q11991" s="59"/>
      <c r="R11991" s="59"/>
      <c r="T11991" s="3"/>
      <c r="U11991" s="5"/>
      <c r="V11991" s="3"/>
      <c r="W11991" s="5"/>
      <c r="AE11991" s="7"/>
      <c r="AM11991" s="8"/>
      <c r="AT11991" s="9"/>
      <c r="GM11991" s="12"/>
      <c r="GN11991" s="12"/>
      <c r="GO11991" s="12"/>
      <c r="GP11991" s="12"/>
      <c r="GQ11991" s="12"/>
    </row>
    <row r="11992" spans="9:199" s="1" customFormat="1">
      <c r="I11992" s="3"/>
      <c r="P11992" s="59"/>
      <c r="Q11992" s="59"/>
      <c r="R11992" s="59"/>
      <c r="T11992" s="3"/>
      <c r="U11992" s="5"/>
      <c r="V11992" s="3"/>
      <c r="W11992" s="5"/>
      <c r="AE11992" s="7"/>
      <c r="AM11992" s="8"/>
      <c r="AT11992" s="9"/>
      <c r="GM11992" s="12"/>
      <c r="GN11992" s="12"/>
      <c r="GO11992" s="12"/>
      <c r="GP11992" s="12"/>
      <c r="GQ11992" s="12"/>
    </row>
    <row r="11993" spans="9:199" s="1" customFormat="1">
      <c r="I11993" s="3"/>
      <c r="P11993" s="59"/>
      <c r="Q11993" s="59"/>
      <c r="R11993" s="59"/>
      <c r="T11993" s="3"/>
      <c r="U11993" s="5"/>
      <c r="V11993" s="3"/>
      <c r="W11993" s="5"/>
      <c r="AE11993" s="7"/>
      <c r="AM11993" s="8"/>
      <c r="AT11993" s="9"/>
      <c r="GM11993" s="12"/>
      <c r="GN11993" s="12"/>
      <c r="GO11993" s="12"/>
      <c r="GP11993" s="12"/>
      <c r="GQ11993" s="12"/>
    </row>
    <row r="11994" spans="9:199" s="1" customFormat="1">
      <c r="I11994" s="3"/>
      <c r="P11994" s="59"/>
      <c r="Q11994" s="59"/>
      <c r="R11994" s="59"/>
      <c r="T11994" s="3"/>
      <c r="U11994" s="5"/>
      <c r="V11994" s="3"/>
      <c r="W11994" s="5"/>
      <c r="AE11994" s="7"/>
      <c r="AM11994" s="8"/>
      <c r="AT11994" s="9"/>
      <c r="GM11994" s="12"/>
      <c r="GN11994" s="12"/>
      <c r="GO11994" s="12"/>
      <c r="GP11994" s="12"/>
      <c r="GQ11994" s="12"/>
    </row>
    <row r="11995" spans="9:199" s="1" customFormat="1">
      <c r="I11995" s="3"/>
      <c r="P11995" s="59"/>
      <c r="Q11995" s="59"/>
      <c r="R11995" s="59"/>
      <c r="T11995" s="3"/>
      <c r="U11995" s="5"/>
      <c r="V11995" s="3"/>
      <c r="W11995" s="5"/>
      <c r="AE11995" s="7"/>
      <c r="AM11995" s="8"/>
      <c r="AT11995" s="9"/>
      <c r="GM11995" s="12"/>
      <c r="GN11995" s="12"/>
      <c r="GO11995" s="12"/>
      <c r="GP11995" s="12"/>
      <c r="GQ11995" s="12"/>
    </row>
    <row r="11996" spans="9:199" s="1" customFormat="1">
      <c r="I11996" s="3"/>
      <c r="P11996" s="59"/>
      <c r="Q11996" s="59"/>
      <c r="R11996" s="59"/>
      <c r="T11996" s="3"/>
      <c r="U11996" s="5"/>
      <c r="V11996" s="3"/>
      <c r="W11996" s="5"/>
      <c r="AE11996" s="7"/>
      <c r="AM11996" s="8"/>
      <c r="AT11996" s="9"/>
      <c r="GM11996" s="12"/>
      <c r="GN11996" s="12"/>
      <c r="GO11996" s="12"/>
      <c r="GP11996" s="12"/>
      <c r="GQ11996" s="12"/>
    </row>
    <row r="11997" spans="9:199" s="1" customFormat="1">
      <c r="I11997" s="3"/>
      <c r="P11997" s="59"/>
      <c r="Q11997" s="59"/>
      <c r="R11997" s="59"/>
      <c r="T11997" s="3"/>
      <c r="U11997" s="5"/>
      <c r="V11997" s="3"/>
      <c r="W11997" s="5"/>
      <c r="AE11997" s="7"/>
      <c r="AM11997" s="8"/>
      <c r="AT11997" s="9"/>
      <c r="GM11997" s="12"/>
      <c r="GN11997" s="12"/>
      <c r="GO11997" s="12"/>
      <c r="GP11997" s="12"/>
      <c r="GQ11997" s="12"/>
    </row>
    <row r="11998" spans="9:199" s="1" customFormat="1">
      <c r="I11998" s="3"/>
      <c r="P11998" s="59"/>
      <c r="Q11998" s="59"/>
      <c r="R11998" s="59"/>
      <c r="T11998" s="3"/>
      <c r="U11998" s="5"/>
      <c r="V11998" s="3"/>
      <c r="W11998" s="5"/>
      <c r="AE11998" s="7"/>
      <c r="AM11998" s="8"/>
      <c r="AT11998" s="9"/>
      <c r="GM11998" s="12"/>
      <c r="GN11998" s="12"/>
      <c r="GO11998" s="12"/>
      <c r="GP11998" s="12"/>
      <c r="GQ11998" s="12"/>
    </row>
    <row r="11999" spans="9:199" s="1" customFormat="1">
      <c r="I11999" s="3"/>
      <c r="P11999" s="59"/>
      <c r="Q11999" s="59"/>
      <c r="R11999" s="59"/>
      <c r="T11999" s="3"/>
      <c r="U11999" s="5"/>
      <c r="V11999" s="3"/>
      <c r="W11999" s="5"/>
      <c r="AE11999" s="7"/>
      <c r="AM11999" s="8"/>
      <c r="AT11999" s="9"/>
      <c r="GM11999" s="12"/>
      <c r="GN11999" s="12"/>
      <c r="GO11999" s="12"/>
      <c r="GP11999" s="12"/>
      <c r="GQ11999" s="12"/>
    </row>
    <row r="12000" spans="9:199" s="1" customFormat="1">
      <c r="I12000" s="3"/>
      <c r="P12000" s="59"/>
      <c r="Q12000" s="59"/>
      <c r="R12000" s="59"/>
      <c r="T12000" s="3"/>
      <c r="U12000" s="5"/>
      <c r="V12000" s="3"/>
      <c r="W12000" s="5"/>
      <c r="AE12000" s="7"/>
      <c r="AM12000" s="8"/>
      <c r="AT12000" s="9"/>
      <c r="GM12000" s="12"/>
      <c r="GN12000" s="12"/>
      <c r="GO12000" s="12"/>
      <c r="GP12000" s="12"/>
      <c r="GQ12000" s="12"/>
    </row>
    <row r="12001" spans="9:199" s="1" customFormat="1">
      <c r="I12001" s="3"/>
      <c r="P12001" s="59"/>
      <c r="Q12001" s="59"/>
      <c r="R12001" s="59"/>
      <c r="T12001" s="3"/>
      <c r="U12001" s="5"/>
      <c r="V12001" s="3"/>
      <c r="W12001" s="5"/>
      <c r="AE12001" s="7"/>
      <c r="AM12001" s="8"/>
      <c r="AT12001" s="9"/>
      <c r="GM12001" s="12"/>
      <c r="GN12001" s="12"/>
      <c r="GO12001" s="12"/>
      <c r="GP12001" s="12"/>
      <c r="GQ12001" s="12"/>
    </row>
    <row r="12002" spans="9:199" s="1" customFormat="1">
      <c r="I12002" s="3"/>
      <c r="P12002" s="59"/>
      <c r="Q12002" s="59"/>
      <c r="R12002" s="59"/>
      <c r="T12002" s="3"/>
      <c r="U12002" s="5"/>
      <c r="V12002" s="3"/>
      <c r="W12002" s="5"/>
      <c r="AE12002" s="7"/>
      <c r="AM12002" s="8"/>
      <c r="AT12002" s="9"/>
      <c r="GM12002" s="12"/>
      <c r="GN12002" s="12"/>
      <c r="GO12002" s="12"/>
      <c r="GP12002" s="12"/>
      <c r="GQ12002" s="12"/>
    </row>
    <row r="12003" spans="9:199" s="1" customFormat="1">
      <c r="I12003" s="3"/>
      <c r="P12003" s="59"/>
      <c r="Q12003" s="59"/>
      <c r="R12003" s="59"/>
      <c r="T12003" s="3"/>
      <c r="U12003" s="5"/>
      <c r="V12003" s="3"/>
      <c r="W12003" s="5"/>
      <c r="AE12003" s="7"/>
      <c r="AM12003" s="8"/>
      <c r="AT12003" s="9"/>
      <c r="GM12003" s="12"/>
      <c r="GN12003" s="12"/>
      <c r="GO12003" s="12"/>
      <c r="GP12003" s="12"/>
      <c r="GQ12003" s="12"/>
    </row>
    <row r="12004" spans="9:199" s="1" customFormat="1">
      <c r="I12004" s="3"/>
      <c r="P12004" s="59"/>
      <c r="Q12004" s="59"/>
      <c r="R12004" s="59"/>
      <c r="T12004" s="3"/>
      <c r="U12004" s="5"/>
      <c r="V12004" s="3"/>
      <c r="W12004" s="5"/>
      <c r="AE12004" s="7"/>
      <c r="AM12004" s="8"/>
      <c r="AT12004" s="9"/>
      <c r="GM12004" s="12"/>
      <c r="GN12004" s="12"/>
      <c r="GO12004" s="12"/>
      <c r="GP12004" s="12"/>
      <c r="GQ12004" s="12"/>
    </row>
    <row r="12005" spans="9:199" s="1" customFormat="1">
      <c r="I12005" s="3"/>
      <c r="P12005" s="59"/>
      <c r="Q12005" s="59"/>
      <c r="R12005" s="59"/>
      <c r="T12005" s="3"/>
      <c r="U12005" s="5"/>
      <c r="V12005" s="3"/>
      <c r="W12005" s="5"/>
      <c r="AE12005" s="7"/>
      <c r="AM12005" s="8"/>
      <c r="AT12005" s="9"/>
      <c r="GM12005" s="12"/>
      <c r="GN12005" s="12"/>
      <c r="GO12005" s="12"/>
      <c r="GP12005" s="12"/>
      <c r="GQ12005" s="12"/>
    </row>
    <row r="12006" spans="9:199" s="1" customFormat="1">
      <c r="I12006" s="3"/>
      <c r="P12006" s="59"/>
      <c r="Q12006" s="59"/>
      <c r="R12006" s="59"/>
      <c r="T12006" s="3"/>
      <c r="U12006" s="5"/>
      <c r="V12006" s="3"/>
      <c r="W12006" s="5"/>
      <c r="AE12006" s="7"/>
      <c r="AM12006" s="8"/>
      <c r="AT12006" s="9"/>
      <c r="GM12006" s="12"/>
      <c r="GN12006" s="12"/>
      <c r="GO12006" s="12"/>
      <c r="GP12006" s="12"/>
      <c r="GQ12006" s="12"/>
    </row>
    <row r="12007" spans="9:199" s="1" customFormat="1">
      <c r="I12007" s="3"/>
      <c r="P12007" s="59"/>
      <c r="Q12007" s="59"/>
      <c r="R12007" s="59"/>
      <c r="T12007" s="3"/>
      <c r="U12007" s="5"/>
      <c r="V12007" s="3"/>
      <c r="W12007" s="5"/>
      <c r="AE12007" s="7"/>
      <c r="AM12007" s="8"/>
      <c r="AT12007" s="9"/>
      <c r="GM12007" s="12"/>
      <c r="GN12007" s="12"/>
      <c r="GO12007" s="12"/>
      <c r="GP12007" s="12"/>
      <c r="GQ12007" s="12"/>
    </row>
    <row r="12008" spans="9:199" s="1" customFormat="1">
      <c r="I12008" s="3"/>
      <c r="P12008" s="59"/>
      <c r="Q12008" s="59"/>
      <c r="R12008" s="59"/>
      <c r="T12008" s="3"/>
      <c r="U12008" s="5"/>
      <c r="V12008" s="3"/>
      <c r="W12008" s="5"/>
      <c r="AE12008" s="7"/>
      <c r="AM12008" s="8"/>
      <c r="AT12008" s="9"/>
      <c r="GM12008" s="12"/>
      <c r="GN12008" s="12"/>
      <c r="GO12008" s="12"/>
      <c r="GP12008" s="12"/>
      <c r="GQ12008" s="12"/>
    </row>
    <row r="12009" spans="9:199" s="1" customFormat="1">
      <c r="I12009" s="3"/>
      <c r="P12009" s="59"/>
      <c r="Q12009" s="59"/>
      <c r="R12009" s="59"/>
      <c r="T12009" s="3"/>
      <c r="U12009" s="5"/>
      <c r="V12009" s="3"/>
      <c r="W12009" s="5"/>
      <c r="AE12009" s="7"/>
      <c r="AM12009" s="8"/>
      <c r="AT12009" s="9"/>
      <c r="GM12009" s="12"/>
      <c r="GN12009" s="12"/>
      <c r="GO12009" s="12"/>
      <c r="GP12009" s="12"/>
      <c r="GQ12009" s="12"/>
    </row>
    <row r="12010" spans="9:199" s="1" customFormat="1">
      <c r="I12010" s="3"/>
      <c r="P12010" s="59"/>
      <c r="Q12010" s="59"/>
      <c r="R12010" s="59"/>
      <c r="T12010" s="3"/>
      <c r="U12010" s="5"/>
      <c r="V12010" s="3"/>
      <c r="W12010" s="5"/>
      <c r="AE12010" s="7"/>
      <c r="AM12010" s="8"/>
      <c r="AT12010" s="9"/>
      <c r="GM12010" s="12"/>
      <c r="GN12010" s="12"/>
      <c r="GO12010" s="12"/>
      <c r="GP12010" s="12"/>
      <c r="GQ12010" s="12"/>
    </row>
    <row r="12011" spans="9:199" s="1" customFormat="1">
      <c r="I12011" s="3"/>
      <c r="P12011" s="59"/>
      <c r="Q12011" s="59"/>
      <c r="R12011" s="59"/>
      <c r="T12011" s="3"/>
      <c r="U12011" s="5"/>
      <c r="V12011" s="3"/>
      <c r="W12011" s="5"/>
      <c r="AE12011" s="7"/>
      <c r="AM12011" s="8"/>
      <c r="AT12011" s="9"/>
      <c r="GM12011" s="12"/>
      <c r="GN12011" s="12"/>
      <c r="GO12011" s="12"/>
      <c r="GP12011" s="12"/>
      <c r="GQ12011" s="12"/>
    </row>
    <row r="12012" spans="9:199" s="1" customFormat="1">
      <c r="I12012" s="3"/>
      <c r="P12012" s="59"/>
      <c r="Q12012" s="59"/>
      <c r="R12012" s="59"/>
      <c r="T12012" s="3"/>
      <c r="U12012" s="5"/>
      <c r="V12012" s="3"/>
      <c r="W12012" s="5"/>
      <c r="AE12012" s="7"/>
      <c r="AM12012" s="8"/>
      <c r="AT12012" s="9"/>
      <c r="GM12012" s="12"/>
      <c r="GN12012" s="12"/>
      <c r="GO12012" s="12"/>
      <c r="GP12012" s="12"/>
      <c r="GQ12012" s="12"/>
    </row>
    <row r="12013" spans="9:199" s="1" customFormat="1">
      <c r="I12013" s="3"/>
      <c r="P12013" s="59"/>
      <c r="Q12013" s="59"/>
      <c r="R12013" s="59"/>
      <c r="T12013" s="3"/>
      <c r="U12013" s="5"/>
      <c r="V12013" s="3"/>
      <c r="W12013" s="5"/>
      <c r="AE12013" s="7"/>
      <c r="AM12013" s="8"/>
      <c r="AT12013" s="9"/>
      <c r="GM12013" s="12"/>
      <c r="GN12013" s="12"/>
      <c r="GO12013" s="12"/>
      <c r="GP12013" s="12"/>
      <c r="GQ12013" s="12"/>
    </row>
    <row r="12014" spans="9:199" s="1" customFormat="1">
      <c r="I12014" s="3"/>
      <c r="P12014" s="59"/>
      <c r="Q12014" s="59"/>
      <c r="R12014" s="59"/>
      <c r="T12014" s="3"/>
      <c r="U12014" s="5"/>
      <c r="V12014" s="3"/>
      <c r="W12014" s="5"/>
      <c r="AE12014" s="7"/>
      <c r="AM12014" s="8"/>
      <c r="AT12014" s="9"/>
      <c r="GM12014" s="12"/>
      <c r="GN12014" s="12"/>
      <c r="GO12014" s="12"/>
      <c r="GP12014" s="12"/>
      <c r="GQ12014" s="12"/>
    </row>
    <row r="12015" spans="9:199" s="1" customFormat="1">
      <c r="I12015" s="3"/>
      <c r="P12015" s="59"/>
      <c r="Q12015" s="59"/>
      <c r="R12015" s="59"/>
      <c r="T12015" s="3"/>
      <c r="U12015" s="5"/>
      <c r="V12015" s="3"/>
      <c r="W12015" s="5"/>
      <c r="AE12015" s="7"/>
      <c r="AM12015" s="8"/>
      <c r="AT12015" s="9"/>
      <c r="GM12015" s="12"/>
      <c r="GN12015" s="12"/>
      <c r="GO12015" s="12"/>
      <c r="GP12015" s="12"/>
      <c r="GQ12015" s="12"/>
    </row>
    <row r="12016" spans="9:199" s="1" customFormat="1">
      <c r="I12016" s="3"/>
      <c r="P12016" s="59"/>
      <c r="Q12016" s="59"/>
      <c r="R12016" s="59"/>
      <c r="T12016" s="3"/>
      <c r="U12016" s="5"/>
      <c r="V12016" s="3"/>
      <c r="W12016" s="5"/>
      <c r="AE12016" s="7"/>
      <c r="AM12016" s="8"/>
      <c r="AT12016" s="9"/>
      <c r="GM12016" s="12"/>
      <c r="GN12016" s="12"/>
      <c r="GO12016" s="12"/>
      <c r="GP12016" s="12"/>
      <c r="GQ12016" s="12"/>
    </row>
    <row r="12017" spans="9:199" s="1" customFormat="1">
      <c r="I12017" s="3"/>
      <c r="P12017" s="59"/>
      <c r="Q12017" s="59"/>
      <c r="R12017" s="59"/>
      <c r="T12017" s="3"/>
      <c r="U12017" s="5"/>
      <c r="V12017" s="3"/>
      <c r="W12017" s="5"/>
      <c r="AE12017" s="7"/>
      <c r="AM12017" s="8"/>
      <c r="AT12017" s="9"/>
      <c r="GM12017" s="12"/>
      <c r="GN12017" s="12"/>
      <c r="GO12017" s="12"/>
      <c r="GP12017" s="12"/>
      <c r="GQ12017" s="12"/>
    </row>
    <row r="12018" spans="9:199" s="1" customFormat="1">
      <c r="I12018" s="3"/>
      <c r="P12018" s="59"/>
      <c r="Q12018" s="59"/>
      <c r="R12018" s="59"/>
      <c r="T12018" s="3"/>
      <c r="U12018" s="5"/>
      <c r="V12018" s="3"/>
      <c r="W12018" s="5"/>
      <c r="AE12018" s="7"/>
      <c r="AM12018" s="8"/>
      <c r="AT12018" s="9"/>
      <c r="GM12018" s="12"/>
      <c r="GN12018" s="12"/>
      <c r="GO12018" s="12"/>
      <c r="GP12018" s="12"/>
      <c r="GQ12018" s="12"/>
    </row>
    <row r="12019" spans="9:199" s="1" customFormat="1">
      <c r="I12019" s="3"/>
      <c r="P12019" s="59"/>
      <c r="Q12019" s="59"/>
      <c r="R12019" s="59"/>
      <c r="T12019" s="3"/>
      <c r="U12019" s="5"/>
      <c r="V12019" s="3"/>
      <c r="W12019" s="5"/>
      <c r="AE12019" s="7"/>
      <c r="AM12019" s="8"/>
      <c r="AT12019" s="9"/>
      <c r="GM12019" s="12"/>
      <c r="GN12019" s="12"/>
      <c r="GO12019" s="12"/>
      <c r="GP12019" s="12"/>
      <c r="GQ12019" s="12"/>
    </row>
    <row r="12020" spans="9:199" s="1" customFormat="1">
      <c r="I12020" s="3"/>
      <c r="P12020" s="59"/>
      <c r="Q12020" s="59"/>
      <c r="R12020" s="59"/>
      <c r="T12020" s="3"/>
      <c r="U12020" s="5"/>
      <c r="V12020" s="3"/>
      <c r="W12020" s="5"/>
      <c r="AE12020" s="7"/>
      <c r="AM12020" s="8"/>
      <c r="AT12020" s="9"/>
      <c r="GM12020" s="12"/>
      <c r="GN12020" s="12"/>
      <c r="GO12020" s="12"/>
      <c r="GP12020" s="12"/>
      <c r="GQ12020" s="12"/>
    </row>
    <row r="12021" spans="9:199" s="1" customFormat="1">
      <c r="I12021" s="3"/>
      <c r="P12021" s="59"/>
      <c r="Q12021" s="59"/>
      <c r="R12021" s="59"/>
      <c r="T12021" s="3"/>
      <c r="U12021" s="5"/>
      <c r="V12021" s="3"/>
      <c r="W12021" s="5"/>
      <c r="AE12021" s="7"/>
      <c r="AM12021" s="8"/>
      <c r="AT12021" s="9"/>
      <c r="GM12021" s="12"/>
      <c r="GN12021" s="12"/>
      <c r="GO12021" s="12"/>
      <c r="GP12021" s="12"/>
      <c r="GQ12021" s="12"/>
    </row>
    <row r="12022" spans="9:199" s="1" customFormat="1">
      <c r="I12022" s="3"/>
      <c r="P12022" s="59"/>
      <c r="Q12022" s="59"/>
      <c r="R12022" s="59"/>
      <c r="T12022" s="3"/>
      <c r="U12022" s="5"/>
      <c r="V12022" s="3"/>
      <c r="W12022" s="5"/>
      <c r="AE12022" s="7"/>
      <c r="AM12022" s="8"/>
      <c r="AT12022" s="9"/>
      <c r="GM12022" s="12"/>
      <c r="GN12022" s="12"/>
      <c r="GO12022" s="12"/>
      <c r="GP12022" s="12"/>
      <c r="GQ12022" s="12"/>
    </row>
    <row r="12023" spans="9:199" s="1" customFormat="1">
      <c r="I12023" s="3"/>
      <c r="P12023" s="59"/>
      <c r="Q12023" s="59"/>
      <c r="R12023" s="59"/>
      <c r="T12023" s="3"/>
      <c r="U12023" s="5"/>
      <c r="V12023" s="3"/>
      <c r="W12023" s="5"/>
      <c r="AE12023" s="7"/>
      <c r="AM12023" s="8"/>
      <c r="AT12023" s="9"/>
      <c r="GM12023" s="12"/>
      <c r="GN12023" s="12"/>
      <c r="GO12023" s="12"/>
      <c r="GP12023" s="12"/>
      <c r="GQ12023" s="12"/>
    </row>
    <row r="12024" spans="9:199" s="1" customFormat="1">
      <c r="I12024" s="3"/>
      <c r="P12024" s="59"/>
      <c r="Q12024" s="59"/>
      <c r="R12024" s="59"/>
      <c r="T12024" s="3"/>
      <c r="U12024" s="5"/>
      <c r="V12024" s="3"/>
      <c r="W12024" s="5"/>
      <c r="AE12024" s="7"/>
      <c r="AM12024" s="8"/>
      <c r="AT12024" s="9"/>
      <c r="GM12024" s="12"/>
      <c r="GN12024" s="12"/>
      <c r="GO12024" s="12"/>
      <c r="GP12024" s="12"/>
      <c r="GQ12024" s="12"/>
    </row>
    <row r="12025" spans="9:199" s="1" customFormat="1">
      <c r="I12025" s="3"/>
      <c r="P12025" s="59"/>
      <c r="Q12025" s="59"/>
      <c r="R12025" s="59"/>
      <c r="T12025" s="3"/>
      <c r="U12025" s="5"/>
      <c r="V12025" s="3"/>
      <c r="W12025" s="5"/>
      <c r="AE12025" s="7"/>
      <c r="AM12025" s="8"/>
      <c r="AT12025" s="9"/>
      <c r="GM12025" s="12"/>
      <c r="GN12025" s="12"/>
      <c r="GO12025" s="12"/>
      <c r="GP12025" s="12"/>
      <c r="GQ12025" s="12"/>
    </row>
    <row r="12026" spans="9:199" s="1" customFormat="1">
      <c r="I12026" s="3"/>
      <c r="P12026" s="59"/>
      <c r="Q12026" s="59"/>
      <c r="R12026" s="59"/>
      <c r="T12026" s="3"/>
      <c r="U12026" s="5"/>
      <c r="V12026" s="3"/>
      <c r="W12026" s="5"/>
      <c r="AE12026" s="7"/>
      <c r="AM12026" s="8"/>
      <c r="AT12026" s="9"/>
      <c r="GM12026" s="12"/>
      <c r="GN12026" s="12"/>
      <c r="GO12026" s="12"/>
      <c r="GP12026" s="12"/>
      <c r="GQ12026" s="12"/>
    </row>
    <row r="12027" spans="9:199" s="1" customFormat="1">
      <c r="I12027" s="3"/>
      <c r="P12027" s="59"/>
      <c r="Q12027" s="59"/>
      <c r="R12027" s="59"/>
      <c r="T12027" s="3"/>
      <c r="U12027" s="5"/>
      <c r="V12027" s="3"/>
      <c r="W12027" s="5"/>
      <c r="AE12027" s="7"/>
      <c r="AM12027" s="8"/>
      <c r="AT12027" s="9"/>
      <c r="GM12027" s="12"/>
      <c r="GN12027" s="12"/>
      <c r="GO12027" s="12"/>
      <c r="GP12027" s="12"/>
      <c r="GQ12027" s="12"/>
    </row>
    <row r="12028" spans="9:199" s="1" customFormat="1">
      <c r="I12028" s="3"/>
      <c r="P12028" s="59"/>
      <c r="Q12028" s="59"/>
      <c r="R12028" s="59"/>
      <c r="T12028" s="3"/>
      <c r="U12028" s="5"/>
      <c r="V12028" s="3"/>
      <c r="W12028" s="5"/>
      <c r="AE12028" s="7"/>
      <c r="AM12028" s="8"/>
      <c r="AT12028" s="9"/>
      <c r="GM12028" s="12"/>
      <c r="GN12028" s="12"/>
      <c r="GO12028" s="12"/>
      <c r="GP12028" s="12"/>
      <c r="GQ12028" s="12"/>
    </row>
    <row r="12029" spans="9:199" s="1" customFormat="1">
      <c r="I12029" s="3"/>
      <c r="P12029" s="59"/>
      <c r="Q12029" s="59"/>
      <c r="R12029" s="59"/>
      <c r="T12029" s="3"/>
      <c r="U12029" s="5"/>
      <c r="V12029" s="3"/>
      <c r="W12029" s="5"/>
      <c r="AE12029" s="7"/>
      <c r="AM12029" s="8"/>
      <c r="AT12029" s="9"/>
      <c r="GM12029" s="12"/>
      <c r="GN12029" s="12"/>
      <c r="GO12029" s="12"/>
      <c r="GP12029" s="12"/>
      <c r="GQ12029" s="12"/>
    </row>
    <row r="12030" spans="9:199" s="1" customFormat="1">
      <c r="I12030" s="3"/>
      <c r="P12030" s="59"/>
      <c r="Q12030" s="59"/>
      <c r="R12030" s="59"/>
      <c r="T12030" s="3"/>
      <c r="U12030" s="5"/>
      <c r="V12030" s="3"/>
      <c r="W12030" s="5"/>
      <c r="AE12030" s="7"/>
      <c r="AM12030" s="8"/>
      <c r="AT12030" s="9"/>
      <c r="GM12030" s="12"/>
      <c r="GN12030" s="12"/>
      <c r="GO12030" s="12"/>
      <c r="GP12030" s="12"/>
      <c r="GQ12030" s="12"/>
    </row>
    <row r="12031" spans="9:199" s="1" customFormat="1">
      <c r="I12031" s="3"/>
      <c r="P12031" s="59"/>
      <c r="Q12031" s="59"/>
      <c r="R12031" s="59"/>
      <c r="T12031" s="3"/>
      <c r="U12031" s="5"/>
      <c r="V12031" s="3"/>
      <c r="W12031" s="5"/>
      <c r="AE12031" s="7"/>
      <c r="AM12031" s="8"/>
      <c r="AT12031" s="9"/>
      <c r="GM12031" s="12"/>
      <c r="GN12031" s="12"/>
      <c r="GO12031" s="12"/>
      <c r="GP12031" s="12"/>
      <c r="GQ12031" s="12"/>
    </row>
    <row r="12032" spans="9:199" s="1" customFormat="1">
      <c r="I12032" s="3"/>
      <c r="P12032" s="59"/>
      <c r="Q12032" s="59"/>
      <c r="R12032" s="59"/>
      <c r="T12032" s="3"/>
      <c r="U12032" s="5"/>
      <c r="V12032" s="3"/>
      <c r="W12032" s="5"/>
      <c r="AE12032" s="7"/>
      <c r="AM12032" s="8"/>
      <c r="AT12032" s="9"/>
      <c r="GM12032" s="12"/>
      <c r="GN12032" s="12"/>
      <c r="GO12032" s="12"/>
      <c r="GP12032" s="12"/>
      <c r="GQ12032" s="12"/>
    </row>
    <row r="12033" spans="9:199" s="1" customFormat="1">
      <c r="I12033" s="3"/>
      <c r="P12033" s="59"/>
      <c r="Q12033" s="59"/>
      <c r="R12033" s="59"/>
      <c r="T12033" s="3"/>
      <c r="U12033" s="5"/>
      <c r="V12033" s="3"/>
      <c r="W12033" s="5"/>
      <c r="AE12033" s="7"/>
      <c r="AM12033" s="8"/>
      <c r="AT12033" s="9"/>
      <c r="GM12033" s="12"/>
      <c r="GN12033" s="12"/>
      <c r="GO12033" s="12"/>
      <c r="GP12033" s="12"/>
      <c r="GQ12033" s="12"/>
    </row>
    <row r="12034" spans="9:199" s="1" customFormat="1">
      <c r="I12034" s="3"/>
      <c r="P12034" s="59"/>
      <c r="Q12034" s="59"/>
      <c r="R12034" s="59"/>
      <c r="T12034" s="3"/>
      <c r="U12034" s="5"/>
      <c r="V12034" s="3"/>
      <c r="W12034" s="5"/>
      <c r="AE12034" s="7"/>
      <c r="AM12034" s="8"/>
      <c r="AT12034" s="9"/>
      <c r="GM12034" s="12"/>
      <c r="GN12034" s="12"/>
      <c r="GO12034" s="12"/>
      <c r="GP12034" s="12"/>
      <c r="GQ12034" s="12"/>
    </row>
    <row r="12035" spans="9:199" s="1" customFormat="1">
      <c r="I12035" s="3"/>
      <c r="P12035" s="59"/>
      <c r="Q12035" s="59"/>
      <c r="R12035" s="59"/>
      <c r="T12035" s="3"/>
      <c r="U12035" s="5"/>
      <c r="V12035" s="3"/>
      <c r="W12035" s="5"/>
      <c r="AE12035" s="7"/>
      <c r="AM12035" s="8"/>
      <c r="AT12035" s="9"/>
      <c r="GM12035" s="12"/>
      <c r="GN12035" s="12"/>
      <c r="GO12035" s="12"/>
      <c r="GP12035" s="12"/>
      <c r="GQ12035" s="12"/>
    </row>
    <row r="12036" spans="9:199" s="1" customFormat="1">
      <c r="I12036" s="3"/>
      <c r="P12036" s="59"/>
      <c r="Q12036" s="59"/>
      <c r="R12036" s="59"/>
      <c r="T12036" s="3"/>
      <c r="U12036" s="5"/>
      <c r="V12036" s="3"/>
      <c r="W12036" s="5"/>
      <c r="AE12036" s="7"/>
      <c r="AM12036" s="8"/>
      <c r="AT12036" s="9"/>
      <c r="GM12036" s="12"/>
      <c r="GN12036" s="12"/>
      <c r="GO12036" s="12"/>
      <c r="GP12036" s="12"/>
      <c r="GQ12036" s="12"/>
    </row>
    <row r="12037" spans="9:199" s="1" customFormat="1">
      <c r="I12037" s="3"/>
      <c r="P12037" s="59"/>
      <c r="Q12037" s="59"/>
      <c r="R12037" s="59"/>
      <c r="T12037" s="3"/>
      <c r="U12037" s="5"/>
      <c r="V12037" s="3"/>
      <c r="W12037" s="5"/>
      <c r="AE12037" s="7"/>
      <c r="AM12037" s="8"/>
      <c r="AT12037" s="9"/>
      <c r="GM12037" s="12"/>
      <c r="GN12037" s="12"/>
      <c r="GO12037" s="12"/>
      <c r="GP12037" s="12"/>
      <c r="GQ12037" s="12"/>
    </row>
    <row r="12038" spans="9:199" s="1" customFormat="1">
      <c r="I12038" s="3"/>
      <c r="P12038" s="59"/>
      <c r="Q12038" s="59"/>
      <c r="R12038" s="59"/>
      <c r="T12038" s="3"/>
      <c r="U12038" s="5"/>
      <c r="V12038" s="3"/>
      <c r="W12038" s="5"/>
      <c r="AE12038" s="7"/>
      <c r="AM12038" s="8"/>
      <c r="AT12038" s="9"/>
      <c r="GM12038" s="12"/>
      <c r="GN12038" s="12"/>
      <c r="GO12038" s="12"/>
      <c r="GP12038" s="12"/>
      <c r="GQ12038" s="12"/>
    </row>
    <row r="12039" spans="9:199" s="1" customFormat="1">
      <c r="I12039" s="3"/>
      <c r="P12039" s="59"/>
      <c r="Q12039" s="59"/>
      <c r="R12039" s="59"/>
      <c r="T12039" s="3"/>
      <c r="U12039" s="5"/>
      <c r="V12039" s="3"/>
      <c r="W12039" s="5"/>
      <c r="AE12039" s="7"/>
      <c r="AM12039" s="8"/>
      <c r="AT12039" s="9"/>
      <c r="GM12039" s="12"/>
      <c r="GN12039" s="12"/>
      <c r="GO12039" s="12"/>
      <c r="GP12039" s="12"/>
      <c r="GQ12039" s="12"/>
    </row>
    <row r="12040" spans="9:199" s="1" customFormat="1">
      <c r="I12040" s="3"/>
      <c r="P12040" s="59"/>
      <c r="Q12040" s="59"/>
      <c r="R12040" s="59"/>
      <c r="T12040" s="3"/>
      <c r="U12040" s="5"/>
      <c r="V12040" s="3"/>
      <c r="W12040" s="5"/>
      <c r="AE12040" s="7"/>
      <c r="AM12040" s="8"/>
      <c r="AT12040" s="9"/>
      <c r="GM12040" s="12"/>
      <c r="GN12040" s="12"/>
      <c r="GO12040" s="12"/>
      <c r="GP12040" s="12"/>
      <c r="GQ12040" s="12"/>
    </row>
    <row r="12041" spans="9:199" s="1" customFormat="1">
      <c r="I12041" s="3"/>
      <c r="P12041" s="59"/>
      <c r="Q12041" s="59"/>
      <c r="R12041" s="59"/>
      <c r="T12041" s="3"/>
      <c r="U12041" s="5"/>
      <c r="V12041" s="3"/>
      <c r="W12041" s="5"/>
      <c r="AE12041" s="7"/>
      <c r="AM12041" s="8"/>
      <c r="AT12041" s="9"/>
      <c r="GM12041" s="12"/>
      <c r="GN12041" s="12"/>
      <c r="GO12041" s="12"/>
      <c r="GP12041" s="12"/>
      <c r="GQ12041" s="12"/>
    </row>
    <row r="12042" spans="9:199" s="1" customFormat="1">
      <c r="I12042" s="3"/>
      <c r="P12042" s="59"/>
      <c r="Q12042" s="59"/>
      <c r="R12042" s="59"/>
      <c r="T12042" s="3"/>
      <c r="U12042" s="5"/>
      <c r="V12042" s="3"/>
      <c r="W12042" s="5"/>
      <c r="AE12042" s="7"/>
      <c r="AM12042" s="8"/>
      <c r="AT12042" s="9"/>
      <c r="GM12042" s="12"/>
      <c r="GN12042" s="12"/>
      <c r="GO12042" s="12"/>
      <c r="GP12042" s="12"/>
      <c r="GQ12042" s="12"/>
    </row>
    <row r="12043" spans="9:199" s="1" customFormat="1">
      <c r="I12043" s="3"/>
      <c r="P12043" s="59"/>
      <c r="Q12043" s="59"/>
      <c r="R12043" s="59"/>
      <c r="T12043" s="3"/>
      <c r="U12043" s="5"/>
      <c r="V12043" s="3"/>
      <c r="W12043" s="5"/>
      <c r="AE12043" s="7"/>
      <c r="AM12043" s="8"/>
      <c r="AT12043" s="9"/>
      <c r="GM12043" s="12"/>
      <c r="GN12043" s="12"/>
      <c r="GO12043" s="12"/>
      <c r="GP12043" s="12"/>
      <c r="GQ12043" s="12"/>
    </row>
    <row r="12044" spans="9:199" s="1" customFormat="1">
      <c r="I12044" s="3"/>
      <c r="P12044" s="59"/>
      <c r="Q12044" s="59"/>
      <c r="R12044" s="59"/>
      <c r="T12044" s="3"/>
      <c r="U12044" s="5"/>
      <c r="V12044" s="3"/>
      <c r="W12044" s="5"/>
      <c r="AE12044" s="7"/>
      <c r="AM12044" s="8"/>
      <c r="AT12044" s="9"/>
      <c r="GM12044" s="12"/>
      <c r="GN12044" s="12"/>
      <c r="GO12044" s="12"/>
      <c r="GP12044" s="12"/>
      <c r="GQ12044" s="12"/>
    </row>
    <row r="12045" spans="9:199" s="1" customFormat="1">
      <c r="I12045" s="3"/>
      <c r="P12045" s="59"/>
      <c r="Q12045" s="59"/>
      <c r="R12045" s="59"/>
      <c r="T12045" s="3"/>
      <c r="U12045" s="5"/>
      <c r="V12045" s="3"/>
      <c r="W12045" s="5"/>
      <c r="AE12045" s="7"/>
      <c r="AM12045" s="8"/>
      <c r="AT12045" s="9"/>
      <c r="GM12045" s="12"/>
      <c r="GN12045" s="12"/>
      <c r="GO12045" s="12"/>
      <c r="GP12045" s="12"/>
      <c r="GQ12045" s="12"/>
    </row>
    <row r="12046" spans="9:199" s="1" customFormat="1">
      <c r="I12046" s="3"/>
      <c r="P12046" s="59"/>
      <c r="Q12046" s="59"/>
      <c r="R12046" s="59"/>
      <c r="T12046" s="3"/>
      <c r="U12046" s="5"/>
      <c r="V12046" s="3"/>
      <c r="W12046" s="5"/>
      <c r="AE12046" s="7"/>
      <c r="AM12046" s="8"/>
      <c r="AT12046" s="9"/>
      <c r="GM12046" s="12"/>
      <c r="GN12046" s="12"/>
      <c r="GO12046" s="12"/>
      <c r="GP12046" s="12"/>
      <c r="GQ12046" s="12"/>
    </row>
    <row r="12047" spans="9:199" s="1" customFormat="1">
      <c r="I12047" s="3"/>
      <c r="P12047" s="59"/>
      <c r="Q12047" s="59"/>
      <c r="R12047" s="59"/>
      <c r="T12047" s="3"/>
      <c r="U12047" s="5"/>
      <c r="V12047" s="3"/>
      <c r="W12047" s="5"/>
      <c r="AE12047" s="7"/>
      <c r="AM12047" s="8"/>
      <c r="AT12047" s="9"/>
      <c r="GM12047" s="12"/>
      <c r="GN12047" s="12"/>
      <c r="GO12047" s="12"/>
      <c r="GP12047" s="12"/>
      <c r="GQ12047" s="12"/>
    </row>
    <row r="12048" spans="9:199" s="1" customFormat="1">
      <c r="I12048" s="3"/>
      <c r="P12048" s="59"/>
      <c r="Q12048" s="59"/>
      <c r="R12048" s="59"/>
      <c r="T12048" s="3"/>
      <c r="U12048" s="5"/>
      <c r="V12048" s="3"/>
      <c r="W12048" s="5"/>
      <c r="AE12048" s="7"/>
      <c r="AM12048" s="8"/>
      <c r="AT12048" s="9"/>
      <c r="GM12048" s="12"/>
      <c r="GN12048" s="12"/>
      <c r="GO12048" s="12"/>
      <c r="GP12048" s="12"/>
      <c r="GQ12048" s="12"/>
    </row>
    <row r="12049" spans="9:199" s="1" customFormat="1">
      <c r="I12049" s="3"/>
      <c r="P12049" s="59"/>
      <c r="Q12049" s="59"/>
      <c r="R12049" s="59"/>
      <c r="T12049" s="3"/>
      <c r="U12049" s="5"/>
      <c r="V12049" s="3"/>
      <c r="W12049" s="5"/>
      <c r="AE12049" s="7"/>
      <c r="AM12049" s="8"/>
      <c r="AT12049" s="9"/>
      <c r="GM12049" s="12"/>
      <c r="GN12049" s="12"/>
      <c r="GO12049" s="12"/>
      <c r="GP12049" s="12"/>
      <c r="GQ12049" s="12"/>
    </row>
    <row r="12050" spans="9:199" s="1" customFormat="1">
      <c r="I12050" s="3"/>
      <c r="P12050" s="59"/>
      <c r="Q12050" s="59"/>
      <c r="R12050" s="59"/>
      <c r="T12050" s="3"/>
      <c r="U12050" s="5"/>
      <c r="V12050" s="3"/>
      <c r="W12050" s="5"/>
      <c r="AE12050" s="7"/>
      <c r="AM12050" s="8"/>
      <c r="AT12050" s="9"/>
      <c r="GM12050" s="12"/>
      <c r="GN12050" s="12"/>
      <c r="GO12050" s="12"/>
      <c r="GP12050" s="12"/>
      <c r="GQ12050" s="12"/>
    </row>
    <row r="12051" spans="9:199" s="1" customFormat="1">
      <c r="I12051" s="3"/>
      <c r="P12051" s="59"/>
      <c r="Q12051" s="59"/>
      <c r="R12051" s="59"/>
      <c r="T12051" s="3"/>
      <c r="U12051" s="5"/>
      <c r="V12051" s="3"/>
      <c r="W12051" s="5"/>
      <c r="AE12051" s="7"/>
      <c r="AM12051" s="8"/>
      <c r="AT12051" s="9"/>
      <c r="GM12051" s="12"/>
      <c r="GN12051" s="12"/>
      <c r="GO12051" s="12"/>
      <c r="GP12051" s="12"/>
      <c r="GQ12051" s="12"/>
    </row>
    <row r="12052" spans="9:199" s="1" customFormat="1">
      <c r="I12052" s="3"/>
      <c r="P12052" s="59"/>
      <c r="Q12052" s="59"/>
      <c r="R12052" s="59"/>
      <c r="T12052" s="3"/>
      <c r="U12052" s="5"/>
      <c r="V12052" s="3"/>
      <c r="W12052" s="5"/>
      <c r="AE12052" s="7"/>
      <c r="AM12052" s="8"/>
      <c r="AT12052" s="9"/>
      <c r="GM12052" s="12"/>
      <c r="GN12052" s="12"/>
      <c r="GO12052" s="12"/>
      <c r="GP12052" s="12"/>
      <c r="GQ12052" s="12"/>
    </row>
    <row r="12053" spans="9:199" s="1" customFormat="1">
      <c r="I12053" s="3"/>
      <c r="P12053" s="59"/>
      <c r="Q12053" s="59"/>
      <c r="R12053" s="59"/>
      <c r="T12053" s="3"/>
      <c r="U12053" s="5"/>
      <c r="V12053" s="3"/>
      <c r="W12053" s="5"/>
      <c r="AE12053" s="7"/>
      <c r="AM12053" s="8"/>
      <c r="AT12053" s="9"/>
      <c r="GM12053" s="12"/>
      <c r="GN12053" s="12"/>
      <c r="GO12053" s="12"/>
      <c r="GP12053" s="12"/>
      <c r="GQ12053" s="12"/>
    </row>
    <row r="12054" spans="9:199" s="1" customFormat="1">
      <c r="I12054" s="3"/>
      <c r="P12054" s="59"/>
      <c r="Q12054" s="59"/>
      <c r="R12054" s="59"/>
      <c r="T12054" s="3"/>
      <c r="U12054" s="5"/>
      <c r="V12054" s="3"/>
      <c r="W12054" s="5"/>
      <c r="AE12054" s="7"/>
      <c r="AM12054" s="8"/>
      <c r="AT12054" s="9"/>
      <c r="GM12054" s="12"/>
      <c r="GN12054" s="12"/>
      <c r="GO12054" s="12"/>
      <c r="GP12054" s="12"/>
      <c r="GQ12054" s="12"/>
    </row>
    <row r="12055" spans="9:199" s="1" customFormat="1">
      <c r="I12055" s="3"/>
      <c r="P12055" s="59"/>
      <c r="Q12055" s="59"/>
      <c r="R12055" s="59"/>
      <c r="T12055" s="3"/>
      <c r="U12055" s="5"/>
      <c r="V12055" s="3"/>
      <c r="W12055" s="5"/>
      <c r="AE12055" s="7"/>
      <c r="AM12055" s="8"/>
      <c r="AT12055" s="9"/>
      <c r="GM12055" s="12"/>
      <c r="GN12055" s="12"/>
      <c r="GO12055" s="12"/>
      <c r="GP12055" s="12"/>
      <c r="GQ12055" s="12"/>
    </row>
    <row r="12056" spans="9:199" s="1" customFormat="1">
      <c r="I12056" s="3"/>
      <c r="P12056" s="59"/>
      <c r="Q12056" s="59"/>
      <c r="R12056" s="59"/>
      <c r="T12056" s="3"/>
      <c r="U12056" s="5"/>
      <c r="V12056" s="3"/>
      <c r="W12056" s="5"/>
      <c r="AE12056" s="7"/>
      <c r="AM12056" s="8"/>
      <c r="AT12056" s="9"/>
      <c r="GM12056" s="12"/>
      <c r="GN12056" s="12"/>
      <c r="GO12056" s="12"/>
      <c r="GP12056" s="12"/>
      <c r="GQ12056" s="12"/>
    </row>
    <row r="12057" spans="9:199" s="1" customFormat="1">
      <c r="I12057" s="3"/>
      <c r="P12057" s="59"/>
      <c r="Q12057" s="59"/>
      <c r="R12057" s="59"/>
      <c r="T12057" s="3"/>
      <c r="U12057" s="5"/>
      <c r="V12057" s="3"/>
      <c r="W12057" s="5"/>
      <c r="AE12057" s="7"/>
      <c r="AM12057" s="8"/>
      <c r="AT12057" s="9"/>
      <c r="GM12057" s="12"/>
      <c r="GN12057" s="12"/>
      <c r="GO12057" s="12"/>
      <c r="GP12057" s="12"/>
      <c r="GQ12057" s="12"/>
    </row>
    <row r="12058" spans="9:199" s="1" customFormat="1">
      <c r="I12058" s="3"/>
      <c r="P12058" s="59"/>
      <c r="Q12058" s="59"/>
      <c r="R12058" s="59"/>
      <c r="T12058" s="3"/>
      <c r="U12058" s="5"/>
      <c r="V12058" s="3"/>
      <c r="W12058" s="5"/>
      <c r="AE12058" s="7"/>
      <c r="AM12058" s="8"/>
      <c r="AT12058" s="9"/>
      <c r="GM12058" s="12"/>
      <c r="GN12058" s="12"/>
      <c r="GO12058" s="12"/>
      <c r="GP12058" s="12"/>
      <c r="GQ12058" s="12"/>
    </row>
    <row r="12059" spans="9:199" s="1" customFormat="1">
      <c r="I12059" s="3"/>
      <c r="P12059" s="59"/>
      <c r="Q12059" s="59"/>
      <c r="R12059" s="59"/>
      <c r="T12059" s="3"/>
      <c r="U12059" s="5"/>
      <c r="V12059" s="3"/>
      <c r="W12059" s="5"/>
      <c r="AE12059" s="7"/>
      <c r="AM12059" s="8"/>
      <c r="AT12059" s="9"/>
      <c r="GM12059" s="12"/>
      <c r="GN12059" s="12"/>
      <c r="GO12059" s="12"/>
      <c r="GP12059" s="12"/>
      <c r="GQ12059" s="12"/>
    </row>
    <row r="12060" spans="9:199" s="1" customFormat="1">
      <c r="I12060" s="3"/>
      <c r="P12060" s="59"/>
      <c r="Q12060" s="59"/>
      <c r="R12060" s="59"/>
      <c r="T12060" s="3"/>
      <c r="U12060" s="5"/>
      <c r="V12060" s="3"/>
      <c r="W12060" s="5"/>
      <c r="AE12060" s="7"/>
      <c r="AM12060" s="8"/>
      <c r="AT12060" s="9"/>
      <c r="GM12060" s="12"/>
      <c r="GN12060" s="12"/>
      <c r="GO12060" s="12"/>
      <c r="GP12060" s="12"/>
      <c r="GQ12060" s="12"/>
    </row>
    <row r="12061" spans="9:199" s="1" customFormat="1">
      <c r="I12061" s="3"/>
      <c r="P12061" s="59"/>
      <c r="Q12061" s="59"/>
      <c r="R12061" s="59"/>
      <c r="T12061" s="3"/>
      <c r="U12061" s="5"/>
      <c r="V12061" s="3"/>
      <c r="W12061" s="5"/>
      <c r="AE12061" s="7"/>
      <c r="AM12061" s="8"/>
      <c r="AT12061" s="9"/>
      <c r="GM12061" s="12"/>
      <c r="GN12061" s="12"/>
      <c r="GO12061" s="12"/>
      <c r="GP12061" s="12"/>
      <c r="GQ12061" s="12"/>
    </row>
    <row r="12062" spans="9:199" s="1" customFormat="1">
      <c r="I12062" s="3"/>
      <c r="P12062" s="59"/>
      <c r="Q12062" s="59"/>
      <c r="R12062" s="59"/>
      <c r="T12062" s="3"/>
      <c r="U12062" s="5"/>
      <c r="V12062" s="3"/>
      <c r="W12062" s="5"/>
      <c r="AE12062" s="7"/>
      <c r="AM12062" s="8"/>
      <c r="AT12062" s="9"/>
      <c r="GM12062" s="12"/>
      <c r="GN12062" s="12"/>
      <c r="GO12062" s="12"/>
      <c r="GP12062" s="12"/>
      <c r="GQ12062" s="12"/>
    </row>
    <row r="12063" spans="9:199" s="1" customFormat="1">
      <c r="I12063" s="3"/>
      <c r="P12063" s="59"/>
      <c r="Q12063" s="59"/>
      <c r="R12063" s="59"/>
      <c r="T12063" s="3"/>
      <c r="U12063" s="5"/>
      <c r="V12063" s="3"/>
      <c r="W12063" s="5"/>
      <c r="AE12063" s="7"/>
      <c r="AM12063" s="8"/>
      <c r="AT12063" s="9"/>
      <c r="GM12063" s="12"/>
      <c r="GN12063" s="12"/>
      <c r="GO12063" s="12"/>
      <c r="GP12063" s="12"/>
      <c r="GQ12063" s="12"/>
    </row>
    <row r="12064" spans="9:199" s="1" customFormat="1">
      <c r="I12064" s="3"/>
      <c r="P12064" s="59"/>
      <c r="Q12064" s="59"/>
      <c r="R12064" s="59"/>
      <c r="T12064" s="3"/>
      <c r="U12064" s="5"/>
      <c r="V12064" s="3"/>
      <c r="W12064" s="5"/>
      <c r="AE12064" s="7"/>
      <c r="AM12064" s="8"/>
      <c r="AT12064" s="9"/>
      <c r="GM12064" s="12"/>
      <c r="GN12064" s="12"/>
      <c r="GO12064" s="12"/>
      <c r="GP12064" s="12"/>
      <c r="GQ12064" s="12"/>
    </row>
    <row r="12065" spans="9:199" s="1" customFormat="1">
      <c r="I12065" s="3"/>
      <c r="P12065" s="59"/>
      <c r="Q12065" s="59"/>
      <c r="R12065" s="59"/>
      <c r="T12065" s="3"/>
      <c r="U12065" s="5"/>
      <c r="V12065" s="3"/>
      <c r="W12065" s="5"/>
      <c r="AE12065" s="7"/>
      <c r="AM12065" s="8"/>
      <c r="AT12065" s="9"/>
      <c r="GM12065" s="12"/>
      <c r="GN12065" s="12"/>
      <c r="GO12065" s="12"/>
      <c r="GP12065" s="12"/>
      <c r="GQ12065" s="12"/>
    </row>
    <row r="12066" spans="9:199" s="1" customFormat="1">
      <c r="I12066" s="3"/>
      <c r="P12066" s="59"/>
      <c r="Q12066" s="59"/>
      <c r="R12066" s="59"/>
      <c r="T12066" s="3"/>
      <c r="U12066" s="5"/>
      <c r="V12066" s="3"/>
      <c r="W12066" s="5"/>
      <c r="AE12066" s="7"/>
      <c r="AM12066" s="8"/>
      <c r="AT12066" s="9"/>
      <c r="GM12066" s="12"/>
      <c r="GN12066" s="12"/>
      <c r="GO12066" s="12"/>
      <c r="GP12066" s="12"/>
      <c r="GQ12066" s="12"/>
    </row>
    <row r="12067" spans="9:199" s="1" customFormat="1">
      <c r="I12067" s="3"/>
      <c r="P12067" s="59"/>
      <c r="Q12067" s="59"/>
      <c r="R12067" s="59"/>
      <c r="T12067" s="3"/>
      <c r="U12067" s="5"/>
      <c r="V12067" s="3"/>
      <c r="W12067" s="5"/>
      <c r="AE12067" s="7"/>
      <c r="AM12067" s="8"/>
      <c r="AT12067" s="9"/>
      <c r="GM12067" s="12"/>
      <c r="GN12067" s="12"/>
      <c r="GO12067" s="12"/>
      <c r="GP12067" s="12"/>
      <c r="GQ12067" s="12"/>
    </row>
    <row r="12068" spans="9:199" s="1" customFormat="1">
      <c r="I12068" s="3"/>
      <c r="P12068" s="59"/>
      <c r="Q12068" s="59"/>
      <c r="R12068" s="59"/>
      <c r="T12068" s="3"/>
      <c r="U12068" s="5"/>
      <c r="V12068" s="3"/>
      <c r="W12068" s="5"/>
      <c r="AE12068" s="7"/>
      <c r="AM12068" s="8"/>
      <c r="AT12068" s="9"/>
      <c r="GM12068" s="12"/>
      <c r="GN12068" s="12"/>
      <c r="GO12068" s="12"/>
      <c r="GP12068" s="12"/>
      <c r="GQ12068" s="12"/>
    </row>
    <row r="12069" spans="9:199" s="1" customFormat="1">
      <c r="I12069" s="3"/>
      <c r="P12069" s="59"/>
      <c r="Q12069" s="59"/>
      <c r="R12069" s="59"/>
      <c r="T12069" s="3"/>
      <c r="U12069" s="5"/>
      <c r="V12069" s="3"/>
      <c r="W12069" s="5"/>
      <c r="AE12069" s="7"/>
      <c r="AM12069" s="8"/>
      <c r="AT12069" s="9"/>
      <c r="GM12069" s="12"/>
      <c r="GN12069" s="12"/>
      <c r="GO12069" s="12"/>
      <c r="GP12069" s="12"/>
      <c r="GQ12069" s="12"/>
    </row>
    <row r="12070" spans="9:199" s="1" customFormat="1">
      <c r="I12070" s="3"/>
      <c r="P12070" s="59"/>
      <c r="Q12070" s="59"/>
      <c r="R12070" s="59"/>
      <c r="T12070" s="3"/>
      <c r="U12070" s="5"/>
      <c r="V12070" s="3"/>
      <c r="W12070" s="5"/>
      <c r="AE12070" s="7"/>
      <c r="AM12070" s="8"/>
      <c r="AT12070" s="9"/>
      <c r="GM12070" s="12"/>
      <c r="GN12070" s="12"/>
      <c r="GO12070" s="12"/>
      <c r="GP12070" s="12"/>
      <c r="GQ12070" s="12"/>
    </row>
    <row r="12071" spans="9:199" s="1" customFormat="1">
      <c r="I12071" s="3"/>
      <c r="P12071" s="59"/>
      <c r="Q12071" s="59"/>
      <c r="R12071" s="59"/>
      <c r="T12071" s="3"/>
      <c r="U12071" s="5"/>
      <c r="V12071" s="3"/>
      <c r="W12071" s="5"/>
      <c r="AE12071" s="7"/>
      <c r="AM12071" s="8"/>
      <c r="AT12071" s="9"/>
      <c r="GM12071" s="12"/>
      <c r="GN12071" s="12"/>
      <c r="GO12071" s="12"/>
      <c r="GP12071" s="12"/>
      <c r="GQ12071" s="12"/>
    </row>
    <row r="12072" spans="9:199" s="1" customFormat="1">
      <c r="I12072" s="3"/>
      <c r="P12072" s="59"/>
      <c r="Q12072" s="59"/>
      <c r="R12072" s="59"/>
      <c r="T12072" s="3"/>
      <c r="U12072" s="5"/>
      <c r="V12072" s="3"/>
      <c r="W12072" s="5"/>
      <c r="AE12072" s="7"/>
      <c r="AM12072" s="8"/>
      <c r="AT12072" s="9"/>
      <c r="GM12072" s="12"/>
      <c r="GN12072" s="12"/>
      <c r="GO12072" s="12"/>
      <c r="GP12072" s="12"/>
      <c r="GQ12072" s="12"/>
    </row>
    <row r="12073" spans="9:199" s="1" customFormat="1">
      <c r="I12073" s="3"/>
      <c r="P12073" s="59"/>
      <c r="Q12073" s="59"/>
      <c r="R12073" s="59"/>
      <c r="T12073" s="3"/>
      <c r="U12073" s="5"/>
      <c r="V12073" s="3"/>
      <c r="W12073" s="5"/>
      <c r="AE12073" s="7"/>
      <c r="AM12073" s="8"/>
      <c r="AT12073" s="9"/>
      <c r="GM12073" s="12"/>
      <c r="GN12073" s="12"/>
      <c r="GO12073" s="12"/>
      <c r="GP12073" s="12"/>
      <c r="GQ12073" s="12"/>
    </row>
    <row r="12074" spans="9:199" s="1" customFormat="1">
      <c r="I12074" s="3"/>
      <c r="P12074" s="59"/>
      <c r="Q12074" s="59"/>
      <c r="R12074" s="59"/>
      <c r="T12074" s="3"/>
      <c r="U12074" s="5"/>
      <c r="V12074" s="3"/>
      <c r="W12074" s="5"/>
      <c r="AE12074" s="7"/>
      <c r="AM12074" s="8"/>
      <c r="AT12074" s="9"/>
      <c r="GM12074" s="12"/>
      <c r="GN12074" s="12"/>
      <c r="GO12074" s="12"/>
      <c r="GP12074" s="12"/>
      <c r="GQ12074" s="12"/>
    </row>
    <row r="12075" spans="9:199" s="1" customFormat="1">
      <c r="I12075" s="3"/>
      <c r="P12075" s="59"/>
      <c r="Q12075" s="59"/>
      <c r="R12075" s="59"/>
      <c r="T12075" s="3"/>
      <c r="U12075" s="5"/>
      <c r="V12075" s="3"/>
      <c r="W12075" s="5"/>
      <c r="AE12075" s="7"/>
      <c r="AM12075" s="8"/>
      <c r="AT12075" s="9"/>
      <c r="GM12075" s="12"/>
      <c r="GN12075" s="12"/>
      <c r="GO12075" s="12"/>
      <c r="GP12075" s="12"/>
      <c r="GQ12075" s="12"/>
    </row>
    <row r="12076" spans="9:199" s="1" customFormat="1">
      <c r="I12076" s="3"/>
      <c r="P12076" s="59"/>
      <c r="Q12076" s="59"/>
      <c r="R12076" s="59"/>
      <c r="T12076" s="3"/>
      <c r="U12076" s="5"/>
      <c r="V12076" s="3"/>
      <c r="W12076" s="5"/>
      <c r="AE12076" s="7"/>
      <c r="AM12076" s="8"/>
      <c r="AT12076" s="9"/>
      <c r="GM12076" s="12"/>
      <c r="GN12076" s="12"/>
      <c r="GO12076" s="12"/>
      <c r="GP12076" s="12"/>
      <c r="GQ12076" s="12"/>
    </row>
    <row r="12077" spans="9:199" s="1" customFormat="1">
      <c r="I12077" s="3"/>
      <c r="P12077" s="59"/>
      <c r="Q12077" s="59"/>
      <c r="R12077" s="59"/>
      <c r="T12077" s="3"/>
      <c r="U12077" s="5"/>
      <c r="V12077" s="3"/>
      <c r="W12077" s="5"/>
      <c r="AE12077" s="7"/>
      <c r="AM12077" s="8"/>
      <c r="AT12077" s="9"/>
      <c r="GM12077" s="12"/>
      <c r="GN12077" s="12"/>
      <c r="GO12077" s="12"/>
      <c r="GP12077" s="12"/>
      <c r="GQ12077" s="12"/>
    </row>
    <row r="12078" spans="9:199" s="1" customFormat="1">
      <c r="I12078" s="3"/>
      <c r="P12078" s="59"/>
      <c r="Q12078" s="59"/>
      <c r="R12078" s="59"/>
      <c r="T12078" s="3"/>
      <c r="U12078" s="5"/>
      <c r="V12078" s="3"/>
      <c r="W12078" s="5"/>
      <c r="AE12078" s="7"/>
      <c r="AM12078" s="8"/>
      <c r="AT12078" s="9"/>
      <c r="GM12078" s="12"/>
      <c r="GN12078" s="12"/>
      <c r="GO12078" s="12"/>
      <c r="GP12078" s="12"/>
      <c r="GQ12078" s="12"/>
    </row>
    <row r="12079" spans="9:199" s="1" customFormat="1">
      <c r="I12079" s="3"/>
      <c r="P12079" s="59"/>
      <c r="Q12079" s="59"/>
      <c r="R12079" s="59"/>
      <c r="T12079" s="3"/>
      <c r="U12079" s="5"/>
      <c r="V12079" s="3"/>
      <c r="W12079" s="5"/>
      <c r="AE12079" s="7"/>
      <c r="AM12079" s="8"/>
      <c r="AT12079" s="9"/>
      <c r="GM12079" s="12"/>
      <c r="GN12079" s="12"/>
      <c r="GO12079" s="12"/>
      <c r="GP12079" s="12"/>
      <c r="GQ12079" s="12"/>
    </row>
    <row r="12080" spans="9:199" s="1" customFormat="1">
      <c r="I12080" s="3"/>
      <c r="P12080" s="59"/>
      <c r="Q12080" s="59"/>
      <c r="R12080" s="59"/>
      <c r="T12080" s="3"/>
      <c r="U12080" s="5"/>
      <c r="V12080" s="3"/>
      <c r="W12080" s="5"/>
      <c r="AE12080" s="7"/>
      <c r="AM12080" s="8"/>
      <c r="AT12080" s="9"/>
      <c r="GM12080" s="12"/>
      <c r="GN12080" s="12"/>
      <c r="GO12080" s="12"/>
      <c r="GP12080" s="12"/>
      <c r="GQ12080" s="12"/>
    </row>
    <row r="12081" spans="9:199" s="1" customFormat="1">
      <c r="I12081" s="3"/>
      <c r="P12081" s="59"/>
      <c r="Q12081" s="59"/>
      <c r="R12081" s="59"/>
      <c r="T12081" s="3"/>
      <c r="U12081" s="5"/>
      <c r="V12081" s="3"/>
      <c r="W12081" s="5"/>
      <c r="AE12081" s="7"/>
      <c r="AM12081" s="8"/>
      <c r="AT12081" s="9"/>
      <c r="GM12081" s="12"/>
      <c r="GN12081" s="12"/>
      <c r="GO12081" s="12"/>
      <c r="GP12081" s="12"/>
      <c r="GQ12081" s="12"/>
    </row>
    <row r="12082" spans="9:199" s="1" customFormat="1">
      <c r="I12082" s="3"/>
      <c r="P12082" s="59"/>
      <c r="Q12082" s="59"/>
      <c r="R12082" s="59"/>
      <c r="T12082" s="3"/>
      <c r="U12082" s="5"/>
      <c r="V12082" s="3"/>
      <c r="W12082" s="5"/>
      <c r="AE12082" s="7"/>
      <c r="AM12082" s="8"/>
      <c r="AT12082" s="9"/>
      <c r="GM12082" s="12"/>
      <c r="GN12082" s="12"/>
      <c r="GO12082" s="12"/>
      <c r="GP12082" s="12"/>
      <c r="GQ12082" s="12"/>
    </row>
    <row r="12083" spans="9:199" s="1" customFormat="1">
      <c r="I12083" s="3"/>
      <c r="P12083" s="59"/>
      <c r="Q12083" s="59"/>
      <c r="R12083" s="59"/>
      <c r="T12083" s="3"/>
      <c r="U12083" s="5"/>
      <c r="V12083" s="3"/>
      <c r="W12083" s="5"/>
      <c r="AE12083" s="7"/>
      <c r="AM12083" s="8"/>
      <c r="AT12083" s="9"/>
      <c r="GM12083" s="12"/>
      <c r="GN12083" s="12"/>
      <c r="GO12083" s="12"/>
      <c r="GP12083" s="12"/>
      <c r="GQ12083" s="12"/>
    </row>
    <row r="12084" spans="9:199" s="1" customFormat="1">
      <c r="I12084" s="3"/>
      <c r="P12084" s="59"/>
      <c r="Q12084" s="59"/>
      <c r="R12084" s="59"/>
      <c r="T12084" s="3"/>
      <c r="U12084" s="5"/>
      <c r="V12084" s="3"/>
      <c r="W12084" s="5"/>
      <c r="AE12084" s="7"/>
      <c r="AM12084" s="8"/>
      <c r="AT12084" s="9"/>
      <c r="GM12084" s="12"/>
      <c r="GN12084" s="12"/>
      <c r="GO12084" s="12"/>
      <c r="GP12084" s="12"/>
      <c r="GQ12084" s="12"/>
    </row>
    <row r="12085" spans="9:199" s="1" customFormat="1">
      <c r="I12085" s="3"/>
      <c r="P12085" s="59"/>
      <c r="Q12085" s="59"/>
      <c r="R12085" s="59"/>
      <c r="T12085" s="3"/>
      <c r="U12085" s="5"/>
      <c r="V12085" s="3"/>
      <c r="W12085" s="5"/>
      <c r="AE12085" s="7"/>
      <c r="AM12085" s="8"/>
      <c r="AT12085" s="9"/>
      <c r="GM12085" s="12"/>
      <c r="GN12085" s="12"/>
      <c r="GO12085" s="12"/>
      <c r="GP12085" s="12"/>
      <c r="GQ12085" s="12"/>
    </row>
    <row r="12086" spans="9:199" s="1" customFormat="1">
      <c r="I12086" s="3"/>
      <c r="P12086" s="59"/>
      <c r="Q12086" s="59"/>
      <c r="R12086" s="59"/>
      <c r="T12086" s="3"/>
      <c r="U12086" s="5"/>
      <c r="V12086" s="3"/>
      <c r="W12086" s="5"/>
      <c r="AE12086" s="7"/>
      <c r="AM12086" s="8"/>
      <c r="AT12086" s="9"/>
      <c r="GM12086" s="12"/>
      <c r="GN12086" s="12"/>
      <c r="GO12086" s="12"/>
      <c r="GP12086" s="12"/>
      <c r="GQ12086" s="12"/>
    </row>
    <row r="12087" spans="9:199" s="1" customFormat="1">
      <c r="I12087" s="3"/>
      <c r="P12087" s="59"/>
      <c r="Q12087" s="59"/>
      <c r="R12087" s="59"/>
      <c r="T12087" s="3"/>
      <c r="U12087" s="5"/>
      <c r="V12087" s="3"/>
      <c r="W12087" s="5"/>
      <c r="AE12087" s="7"/>
      <c r="AM12087" s="8"/>
      <c r="AT12087" s="9"/>
      <c r="GM12087" s="12"/>
      <c r="GN12087" s="12"/>
      <c r="GO12087" s="12"/>
      <c r="GP12087" s="12"/>
      <c r="GQ12087" s="12"/>
    </row>
    <row r="12088" spans="9:199" s="1" customFormat="1">
      <c r="I12088" s="3"/>
      <c r="P12088" s="59"/>
      <c r="Q12088" s="59"/>
      <c r="R12088" s="59"/>
      <c r="T12088" s="3"/>
      <c r="U12088" s="5"/>
      <c r="V12088" s="3"/>
      <c r="W12088" s="5"/>
      <c r="AE12088" s="7"/>
      <c r="AM12088" s="8"/>
      <c r="AT12088" s="9"/>
      <c r="GM12088" s="12"/>
      <c r="GN12088" s="12"/>
      <c r="GO12088" s="12"/>
      <c r="GP12088" s="12"/>
      <c r="GQ12088" s="12"/>
    </row>
    <row r="12089" spans="9:199" s="1" customFormat="1">
      <c r="I12089" s="3"/>
      <c r="P12089" s="59"/>
      <c r="Q12089" s="59"/>
      <c r="R12089" s="59"/>
      <c r="T12089" s="3"/>
      <c r="U12089" s="5"/>
      <c r="V12089" s="3"/>
      <c r="W12089" s="5"/>
      <c r="AE12089" s="7"/>
      <c r="AM12089" s="8"/>
      <c r="AT12089" s="9"/>
      <c r="GM12089" s="12"/>
      <c r="GN12089" s="12"/>
      <c r="GO12089" s="12"/>
      <c r="GP12089" s="12"/>
      <c r="GQ12089" s="12"/>
    </row>
    <row r="12090" spans="9:199" s="1" customFormat="1">
      <c r="I12090" s="3"/>
      <c r="P12090" s="59"/>
      <c r="Q12090" s="59"/>
      <c r="R12090" s="59"/>
      <c r="T12090" s="3"/>
      <c r="U12090" s="5"/>
      <c r="V12090" s="3"/>
      <c r="W12090" s="5"/>
      <c r="AE12090" s="7"/>
      <c r="AM12090" s="8"/>
      <c r="AT12090" s="9"/>
      <c r="GM12090" s="12"/>
      <c r="GN12090" s="12"/>
      <c r="GO12090" s="12"/>
      <c r="GP12090" s="12"/>
      <c r="GQ12090" s="12"/>
    </row>
    <row r="12091" spans="9:199" s="1" customFormat="1">
      <c r="I12091" s="3"/>
      <c r="P12091" s="59"/>
      <c r="Q12091" s="59"/>
      <c r="R12091" s="59"/>
      <c r="T12091" s="3"/>
      <c r="U12091" s="5"/>
      <c r="V12091" s="3"/>
      <c r="W12091" s="5"/>
      <c r="AE12091" s="7"/>
      <c r="AM12091" s="8"/>
      <c r="AT12091" s="9"/>
      <c r="GM12091" s="12"/>
      <c r="GN12091" s="12"/>
      <c r="GO12091" s="12"/>
      <c r="GP12091" s="12"/>
      <c r="GQ12091" s="12"/>
    </row>
    <row r="12092" spans="9:199" s="1" customFormat="1">
      <c r="I12092" s="3"/>
      <c r="P12092" s="59"/>
      <c r="Q12092" s="59"/>
      <c r="R12092" s="59"/>
      <c r="T12092" s="3"/>
      <c r="U12092" s="5"/>
      <c r="V12092" s="3"/>
      <c r="W12092" s="5"/>
      <c r="AE12092" s="7"/>
      <c r="AM12092" s="8"/>
      <c r="AT12092" s="9"/>
      <c r="GM12092" s="12"/>
      <c r="GN12092" s="12"/>
      <c r="GO12092" s="12"/>
      <c r="GP12092" s="12"/>
      <c r="GQ12092" s="12"/>
    </row>
    <row r="12093" spans="9:199" s="1" customFormat="1">
      <c r="I12093" s="3"/>
      <c r="P12093" s="59"/>
      <c r="Q12093" s="59"/>
      <c r="R12093" s="59"/>
      <c r="T12093" s="3"/>
      <c r="U12093" s="5"/>
      <c r="V12093" s="3"/>
      <c r="W12093" s="5"/>
      <c r="AE12093" s="7"/>
      <c r="AM12093" s="8"/>
      <c r="AT12093" s="9"/>
      <c r="GM12093" s="12"/>
      <c r="GN12093" s="12"/>
      <c r="GO12093" s="12"/>
      <c r="GP12093" s="12"/>
      <c r="GQ12093" s="12"/>
    </row>
    <row r="12094" spans="9:199" s="1" customFormat="1">
      <c r="I12094" s="3"/>
      <c r="P12094" s="59"/>
      <c r="Q12094" s="59"/>
      <c r="R12094" s="59"/>
      <c r="T12094" s="3"/>
      <c r="U12094" s="5"/>
      <c r="V12094" s="3"/>
      <c r="W12094" s="5"/>
      <c r="AE12094" s="7"/>
      <c r="AM12094" s="8"/>
      <c r="AT12094" s="9"/>
      <c r="GM12094" s="12"/>
      <c r="GN12094" s="12"/>
      <c r="GO12094" s="12"/>
      <c r="GP12094" s="12"/>
      <c r="GQ12094" s="12"/>
    </row>
    <row r="12095" spans="9:199" s="1" customFormat="1">
      <c r="I12095" s="3"/>
      <c r="P12095" s="59"/>
      <c r="Q12095" s="59"/>
      <c r="R12095" s="59"/>
      <c r="T12095" s="3"/>
      <c r="U12095" s="5"/>
      <c r="V12095" s="3"/>
      <c r="W12095" s="5"/>
      <c r="AE12095" s="7"/>
      <c r="AM12095" s="8"/>
      <c r="AT12095" s="9"/>
      <c r="GM12095" s="12"/>
      <c r="GN12095" s="12"/>
      <c r="GO12095" s="12"/>
      <c r="GP12095" s="12"/>
      <c r="GQ12095" s="12"/>
    </row>
    <row r="12096" spans="9:199" s="1" customFormat="1">
      <c r="I12096" s="3"/>
      <c r="P12096" s="59"/>
      <c r="Q12096" s="59"/>
      <c r="R12096" s="59"/>
      <c r="T12096" s="3"/>
      <c r="U12096" s="5"/>
      <c r="V12096" s="3"/>
      <c r="W12096" s="5"/>
      <c r="AE12096" s="7"/>
      <c r="AM12096" s="8"/>
      <c r="AT12096" s="9"/>
      <c r="GM12096" s="12"/>
      <c r="GN12096" s="12"/>
      <c r="GO12096" s="12"/>
      <c r="GP12096" s="12"/>
      <c r="GQ12096" s="12"/>
    </row>
    <row r="12097" spans="9:199" s="1" customFormat="1">
      <c r="I12097" s="3"/>
      <c r="P12097" s="59"/>
      <c r="Q12097" s="59"/>
      <c r="R12097" s="59"/>
      <c r="T12097" s="3"/>
      <c r="U12097" s="5"/>
      <c r="V12097" s="3"/>
      <c r="W12097" s="5"/>
      <c r="AE12097" s="7"/>
      <c r="AM12097" s="8"/>
      <c r="AT12097" s="9"/>
      <c r="GM12097" s="12"/>
      <c r="GN12097" s="12"/>
      <c r="GO12097" s="12"/>
      <c r="GP12097" s="12"/>
      <c r="GQ12097" s="12"/>
    </row>
    <row r="12098" spans="9:199" s="1" customFormat="1">
      <c r="I12098" s="3"/>
      <c r="P12098" s="59"/>
      <c r="Q12098" s="59"/>
      <c r="R12098" s="59"/>
      <c r="T12098" s="3"/>
      <c r="U12098" s="5"/>
      <c r="V12098" s="3"/>
      <c r="W12098" s="5"/>
      <c r="AE12098" s="7"/>
      <c r="AM12098" s="8"/>
      <c r="AT12098" s="9"/>
      <c r="GM12098" s="12"/>
      <c r="GN12098" s="12"/>
      <c r="GO12098" s="12"/>
      <c r="GP12098" s="12"/>
      <c r="GQ12098" s="12"/>
    </row>
    <row r="12099" spans="9:199" s="1" customFormat="1">
      <c r="I12099" s="3"/>
      <c r="P12099" s="59"/>
      <c r="Q12099" s="59"/>
      <c r="R12099" s="59"/>
      <c r="T12099" s="3"/>
      <c r="U12099" s="5"/>
      <c r="V12099" s="3"/>
      <c r="W12099" s="5"/>
      <c r="AE12099" s="7"/>
      <c r="AM12099" s="8"/>
      <c r="AT12099" s="9"/>
      <c r="GM12099" s="12"/>
      <c r="GN12099" s="12"/>
      <c r="GO12099" s="12"/>
      <c r="GP12099" s="12"/>
      <c r="GQ12099" s="12"/>
    </row>
    <row r="12100" spans="9:199" s="1" customFormat="1">
      <c r="I12100" s="3"/>
      <c r="P12100" s="59"/>
      <c r="Q12100" s="59"/>
      <c r="R12100" s="59"/>
      <c r="T12100" s="3"/>
      <c r="U12100" s="5"/>
      <c r="V12100" s="3"/>
      <c r="W12100" s="5"/>
      <c r="AE12100" s="7"/>
      <c r="AM12100" s="8"/>
      <c r="AT12100" s="9"/>
      <c r="GM12100" s="12"/>
      <c r="GN12100" s="12"/>
      <c r="GO12100" s="12"/>
      <c r="GP12100" s="12"/>
      <c r="GQ12100" s="12"/>
    </row>
    <row r="12101" spans="9:199" s="1" customFormat="1">
      <c r="I12101" s="3"/>
      <c r="P12101" s="59"/>
      <c r="Q12101" s="59"/>
      <c r="R12101" s="59"/>
      <c r="T12101" s="3"/>
      <c r="U12101" s="5"/>
      <c r="V12101" s="3"/>
      <c r="W12101" s="5"/>
      <c r="AE12101" s="7"/>
      <c r="AM12101" s="8"/>
      <c r="AT12101" s="9"/>
      <c r="GM12101" s="12"/>
      <c r="GN12101" s="12"/>
      <c r="GO12101" s="12"/>
      <c r="GP12101" s="12"/>
      <c r="GQ12101" s="12"/>
    </row>
    <row r="12102" spans="9:199" s="1" customFormat="1">
      <c r="I12102" s="3"/>
      <c r="P12102" s="59"/>
      <c r="Q12102" s="59"/>
      <c r="R12102" s="59"/>
      <c r="T12102" s="3"/>
      <c r="U12102" s="5"/>
      <c r="V12102" s="3"/>
      <c r="W12102" s="5"/>
      <c r="AE12102" s="7"/>
      <c r="AM12102" s="8"/>
      <c r="AT12102" s="9"/>
      <c r="GM12102" s="12"/>
      <c r="GN12102" s="12"/>
      <c r="GO12102" s="12"/>
      <c r="GP12102" s="12"/>
      <c r="GQ12102" s="12"/>
    </row>
    <row r="12103" spans="9:199" s="1" customFormat="1">
      <c r="I12103" s="3"/>
      <c r="P12103" s="59"/>
      <c r="Q12103" s="59"/>
      <c r="R12103" s="59"/>
      <c r="T12103" s="3"/>
      <c r="U12103" s="5"/>
      <c r="V12103" s="3"/>
      <c r="W12103" s="5"/>
      <c r="AE12103" s="7"/>
      <c r="AM12103" s="8"/>
      <c r="AT12103" s="9"/>
      <c r="GM12103" s="12"/>
      <c r="GN12103" s="12"/>
      <c r="GO12103" s="12"/>
      <c r="GP12103" s="12"/>
      <c r="GQ12103" s="12"/>
    </row>
    <row r="12104" spans="9:199" s="1" customFormat="1">
      <c r="I12104" s="3"/>
      <c r="P12104" s="59"/>
      <c r="Q12104" s="59"/>
      <c r="R12104" s="59"/>
      <c r="T12104" s="3"/>
      <c r="U12104" s="5"/>
      <c r="V12104" s="3"/>
      <c r="W12104" s="5"/>
      <c r="AE12104" s="7"/>
      <c r="AM12104" s="8"/>
      <c r="AT12104" s="9"/>
      <c r="GM12104" s="12"/>
      <c r="GN12104" s="12"/>
      <c r="GO12104" s="12"/>
      <c r="GP12104" s="12"/>
      <c r="GQ12104" s="12"/>
    </row>
    <row r="12105" spans="9:199" s="1" customFormat="1">
      <c r="I12105" s="3"/>
      <c r="P12105" s="59"/>
      <c r="Q12105" s="59"/>
      <c r="R12105" s="59"/>
      <c r="T12105" s="3"/>
      <c r="U12105" s="5"/>
      <c r="V12105" s="3"/>
      <c r="W12105" s="5"/>
      <c r="AE12105" s="7"/>
      <c r="AM12105" s="8"/>
      <c r="AT12105" s="9"/>
      <c r="GM12105" s="12"/>
      <c r="GN12105" s="12"/>
      <c r="GO12105" s="12"/>
      <c r="GP12105" s="12"/>
      <c r="GQ12105" s="12"/>
    </row>
    <row r="12106" spans="9:199" s="1" customFormat="1">
      <c r="I12106" s="3"/>
      <c r="P12106" s="59"/>
      <c r="Q12106" s="59"/>
      <c r="R12106" s="59"/>
      <c r="T12106" s="3"/>
      <c r="U12106" s="5"/>
      <c r="V12106" s="3"/>
      <c r="W12106" s="5"/>
      <c r="AE12106" s="7"/>
      <c r="AM12106" s="8"/>
      <c r="AT12106" s="9"/>
      <c r="GM12106" s="12"/>
      <c r="GN12106" s="12"/>
      <c r="GO12106" s="12"/>
      <c r="GP12106" s="12"/>
      <c r="GQ12106" s="12"/>
    </row>
    <row r="12107" spans="9:199" s="1" customFormat="1">
      <c r="I12107" s="3"/>
      <c r="P12107" s="59"/>
      <c r="Q12107" s="59"/>
      <c r="R12107" s="59"/>
      <c r="T12107" s="3"/>
      <c r="U12107" s="5"/>
      <c r="V12107" s="3"/>
      <c r="W12107" s="5"/>
      <c r="AE12107" s="7"/>
      <c r="AM12107" s="8"/>
      <c r="AT12107" s="9"/>
      <c r="GM12107" s="12"/>
      <c r="GN12107" s="12"/>
      <c r="GO12107" s="12"/>
      <c r="GP12107" s="12"/>
      <c r="GQ12107" s="12"/>
    </row>
    <row r="12108" spans="9:199" s="1" customFormat="1">
      <c r="I12108" s="3"/>
      <c r="P12108" s="59"/>
      <c r="Q12108" s="59"/>
      <c r="R12108" s="59"/>
      <c r="T12108" s="3"/>
      <c r="U12108" s="5"/>
      <c r="V12108" s="3"/>
      <c r="W12108" s="5"/>
      <c r="AE12108" s="7"/>
      <c r="AM12108" s="8"/>
      <c r="AT12108" s="9"/>
      <c r="GM12108" s="12"/>
      <c r="GN12108" s="12"/>
      <c r="GO12108" s="12"/>
      <c r="GP12108" s="12"/>
      <c r="GQ12108" s="12"/>
    </row>
    <row r="12109" spans="9:199" s="1" customFormat="1">
      <c r="I12109" s="3"/>
      <c r="P12109" s="59"/>
      <c r="Q12109" s="59"/>
      <c r="R12109" s="59"/>
      <c r="T12109" s="3"/>
      <c r="U12109" s="5"/>
      <c r="V12109" s="3"/>
      <c r="W12109" s="5"/>
      <c r="AE12109" s="7"/>
      <c r="AM12109" s="8"/>
      <c r="AT12109" s="9"/>
      <c r="GM12109" s="12"/>
      <c r="GN12109" s="12"/>
      <c r="GO12109" s="12"/>
      <c r="GP12109" s="12"/>
      <c r="GQ12109" s="12"/>
    </row>
    <row r="12110" spans="9:199" s="1" customFormat="1">
      <c r="I12110" s="3"/>
      <c r="P12110" s="59"/>
      <c r="Q12110" s="59"/>
      <c r="R12110" s="59"/>
      <c r="T12110" s="3"/>
      <c r="U12110" s="5"/>
      <c r="V12110" s="3"/>
      <c r="W12110" s="5"/>
      <c r="AE12110" s="7"/>
      <c r="AM12110" s="8"/>
      <c r="AT12110" s="9"/>
      <c r="GM12110" s="12"/>
      <c r="GN12110" s="12"/>
      <c r="GO12110" s="12"/>
      <c r="GP12110" s="12"/>
      <c r="GQ12110" s="12"/>
    </row>
    <row r="12111" spans="9:199" s="1" customFormat="1">
      <c r="I12111" s="3"/>
      <c r="P12111" s="59"/>
      <c r="Q12111" s="59"/>
      <c r="R12111" s="59"/>
      <c r="T12111" s="3"/>
      <c r="U12111" s="5"/>
      <c r="V12111" s="3"/>
      <c r="W12111" s="5"/>
      <c r="AE12111" s="7"/>
      <c r="AM12111" s="8"/>
      <c r="AT12111" s="9"/>
      <c r="GM12111" s="12"/>
      <c r="GN12111" s="12"/>
      <c r="GO12111" s="12"/>
      <c r="GP12111" s="12"/>
      <c r="GQ12111" s="12"/>
    </row>
    <row r="12112" spans="9:199" s="1" customFormat="1">
      <c r="I12112" s="3"/>
      <c r="P12112" s="59"/>
      <c r="Q12112" s="59"/>
      <c r="R12112" s="59"/>
      <c r="T12112" s="3"/>
      <c r="U12112" s="5"/>
      <c r="V12112" s="3"/>
      <c r="W12112" s="5"/>
      <c r="AE12112" s="7"/>
      <c r="AM12112" s="8"/>
      <c r="AT12112" s="9"/>
      <c r="GM12112" s="12"/>
      <c r="GN12112" s="12"/>
      <c r="GO12112" s="12"/>
      <c r="GP12112" s="12"/>
      <c r="GQ12112" s="12"/>
    </row>
    <row r="12113" spans="9:199" s="1" customFormat="1">
      <c r="I12113" s="3"/>
      <c r="P12113" s="59"/>
      <c r="Q12113" s="59"/>
      <c r="R12113" s="59"/>
      <c r="T12113" s="3"/>
      <c r="U12113" s="5"/>
      <c r="V12113" s="3"/>
      <c r="W12113" s="5"/>
      <c r="AE12113" s="7"/>
      <c r="AM12113" s="8"/>
      <c r="AT12113" s="9"/>
      <c r="GM12113" s="12"/>
      <c r="GN12113" s="12"/>
      <c r="GO12113" s="12"/>
      <c r="GP12113" s="12"/>
      <c r="GQ12113" s="12"/>
    </row>
    <row r="12114" spans="9:199" s="1" customFormat="1">
      <c r="I12114" s="3"/>
      <c r="P12114" s="59"/>
      <c r="Q12114" s="59"/>
      <c r="R12114" s="59"/>
      <c r="T12114" s="3"/>
      <c r="U12114" s="5"/>
      <c r="V12114" s="3"/>
      <c r="W12114" s="5"/>
      <c r="AE12114" s="7"/>
      <c r="AM12114" s="8"/>
      <c r="AT12114" s="9"/>
      <c r="GM12114" s="12"/>
      <c r="GN12114" s="12"/>
      <c r="GO12114" s="12"/>
      <c r="GP12114" s="12"/>
      <c r="GQ12114" s="12"/>
    </row>
    <row r="12115" spans="9:199" s="1" customFormat="1">
      <c r="I12115" s="3"/>
      <c r="P12115" s="59"/>
      <c r="Q12115" s="59"/>
      <c r="R12115" s="59"/>
      <c r="T12115" s="3"/>
      <c r="U12115" s="5"/>
      <c r="V12115" s="3"/>
      <c r="W12115" s="5"/>
      <c r="AE12115" s="7"/>
      <c r="AM12115" s="8"/>
      <c r="AT12115" s="9"/>
      <c r="GM12115" s="12"/>
      <c r="GN12115" s="12"/>
      <c r="GO12115" s="12"/>
      <c r="GP12115" s="12"/>
      <c r="GQ12115" s="12"/>
    </row>
    <row r="12116" spans="9:199" s="1" customFormat="1">
      <c r="I12116" s="3"/>
      <c r="P12116" s="59"/>
      <c r="Q12116" s="59"/>
      <c r="R12116" s="59"/>
      <c r="T12116" s="3"/>
      <c r="U12116" s="5"/>
      <c r="V12116" s="3"/>
      <c r="W12116" s="5"/>
      <c r="AE12116" s="7"/>
      <c r="AM12116" s="8"/>
      <c r="AT12116" s="9"/>
      <c r="GM12116" s="12"/>
      <c r="GN12116" s="12"/>
      <c r="GO12116" s="12"/>
      <c r="GP12116" s="12"/>
      <c r="GQ12116" s="12"/>
    </row>
    <row r="12117" spans="9:199" s="1" customFormat="1">
      <c r="I12117" s="3"/>
      <c r="P12117" s="59"/>
      <c r="Q12117" s="59"/>
      <c r="R12117" s="59"/>
      <c r="T12117" s="3"/>
      <c r="U12117" s="5"/>
      <c r="V12117" s="3"/>
      <c r="W12117" s="5"/>
      <c r="AE12117" s="7"/>
      <c r="AM12117" s="8"/>
      <c r="AT12117" s="9"/>
      <c r="GM12117" s="12"/>
      <c r="GN12117" s="12"/>
      <c r="GO12117" s="12"/>
      <c r="GP12117" s="12"/>
      <c r="GQ12117" s="12"/>
    </row>
    <row r="12118" spans="9:199" s="1" customFormat="1">
      <c r="I12118" s="3"/>
      <c r="P12118" s="59"/>
      <c r="Q12118" s="59"/>
      <c r="R12118" s="59"/>
      <c r="T12118" s="3"/>
      <c r="U12118" s="5"/>
      <c r="V12118" s="3"/>
      <c r="W12118" s="5"/>
      <c r="AE12118" s="7"/>
      <c r="AM12118" s="8"/>
      <c r="AT12118" s="9"/>
      <c r="GM12118" s="12"/>
      <c r="GN12118" s="12"/>
      <c r="GO12118" s="12"/>
      <c r="GP12118" s="12"/>
      <c r="GQ12118" s="12"/>
    </row>
    <row r="12119" spans="9:199" s="1" customFormat="1">
      <c r="I12119" s="3"/>
      <c r="P12119" s="59"/>
      <c r="Q12119" s="59"/>
      <c r="R12119" s="59"/>
      <c r="T12119" s="3"/>
      <c r="U12119" s="5"/>
      <c r="V12119" s="3"/>
      <c r="W12119" s="5"/>
      <c r="AE12119" s="7"/>
      <c r="AM12119" s="8"/>
      <c r="AT12119" s="9"/>
      <c r="GM12119" s="12"/>
      <c r="GN12119" s="12"/>
      <c r="GO12119" s="12"/>
      <c r="GP12119" s="12"/>
      <c r="GQ12119" s="12"/>
    </row>
    <row r="12120" spans="9:199" s="1" customFormat="1">
      <c r="I12120" s="3"/>
      <c r="P12120" s="59"/>
      <c r="Q12120" s="59"/>
      <c r="R12120" s="59"/>
      <c r="T12120" s="3"/>
      <c r="U12120" s="5"/>
      <c r="V12120" s="3"/>
      <c r="W12120" s="5"/>
      <c r="AE12120" s="7"/>
      <c r="AM12120" s="8"/>
      <c r="AT12120" s="9"/>
      <c r="GM12120" s="12"/>
      <c r="GN12120" s="12"/>
      <c r="GO12120" s="12"/>
      <c r="GP12120" s="12"/>
      <c r="GQ12120" s="12"/>
    </row>
    <row r="12121" spans="9:199" s="1" customFormat="1">
      <c r="I12121" s="3"/>
      <c r="P12121" s="59"/>
      <c r="Q12121" s="59"/>
      <c r="R12121" s="59"/>
      <c r="T12121" s="3"/>
      <c r="U12121" s="5"/>
      <c r="V12121" s="3"/>
      <c r="W12121" s="5"/>
      <c r="AE12121" s="7"/>
      <c r="AM12121" s="8"/>
      <c r="AT12121" s="9"/>
      <c r="GM12121" s="12"/>
      <c r="GN12121" s="12"/>
      <c r="GO12121" s="12"/>
      <c r="GP12121" s="12"/>
      <c r="GQ12121" s="12"/>
    </row>
    <row r="12122" spans="9:199" s="1" customFormat="1">
      <c r="I12122" s="3"/>
      <c r="P12122" s="59"/>
      <c r="Q12122" s="59"/>
      <c r="R12122" s="59"/>
      <c r="T12122" s="3"/>
      <c r="U12122" s="5"/>
      <c r="V12122" s="3"/>
      <c r="W12122" s="5"/>
      <c r="AE12122" s="7"/>
      <c r="AM12122" s="8"/>
      <c r="AT12122" s="9"/>
      <c r="GM12122" s="12"/>
      <c r="GN12122" s="12"/>
      <c r="GO12122" s="12"/>
      <c r="GP12122" s="12"/>
      <c r="GQ12122" s="12"/>
    </row>
    <row r="12123" spans="9:199" s="1" customFormat="1">
      <c r="I12123" s="3"/>
      <c r="P12123" s="59"/>
      <c r="Q12123" s="59"/>
      <c r="R12123" s="59"/>
      <c r="T12123" s="3"/>
      <c r="U12123" s="5"/>
      <c r="V12123" s="3"/>
      <c r="W12123" s="5"/>
      <c r="AE12123" s="7"/>
      <c r="AM12123" s="8"/>
      <c r="AT12123" s="9"/>
      <c r="GM12123" s="12"/>
      <c r="GN12123" s="12"/>
      <c r="GO12123" s="12"/>
      <c r="GP12123" s="12"/>
      <c r="GQ12123" s="12"/>
    </row>
    <row r="12124" spans="9:199" s="1" customFormat="1">
      <c r="I12124" s="3"/>
      <c r="P12124" s="59"/>
      <c r="Q12124" s="59"/>
      <c r="R12124" s="59"/>
      <c r="T12124" s="3"/>
      <c r="U12124" s="5"/>
      <c r="V12124" s="3"/>
      <c r="W12124" s="5"/>
      <c r="AE12124" s="7"/>
      <c r="AM12124" s="8"/>
      <c r="AT12124" s="9"/>
      <c r="GM12124" s="12"/>
      <c r="GN12124" s="12"/>
      <c r="GO12124" s="12"/>
      <c r="GP12124" s="12"/>
      <c r="GQ12124" s="12"/>
    </row>
    <row r="12125" spans="9:199" s="1" customFormat="1">
      <c r="I12125" s="3"/>
      <c r="P12125" s="59"/>
      <c r="Q12125" s="59"/>
      <c r="R12125" s="59"/>
      <c r="T12125" s="3"/>
      <c r="U12125" s="5"/>
      <c r="V12125" s="3"/>
      <c r="W12125" s="5"/>
      <c r="AE12125" s="7"/>
      <c r="AM12125" s="8"/>
      <c r="AT12125" s="9"/>
      <c r="GM12125" s="12"/>
      <c r="GN12125" s="12"/>
      <c r="GO12125" s="12"/>
      <c r="GP12125" s="12"/>
      <c r="GQ12125" s="12"/>
    </row>
    <row r="12126" spans="9:199" s="1" customFormat="1">
      <c r="I12126" s="3"/>
      <c r="P12126" s="59"/>
      <c r="Q12126" s="59"/>
      <c r="R12126" s="59"/>
      <c r="T12126" s="3"/>
      <c r="U12126" s="5"/>
      <c r="V12126" s="3"/>
      <c r="W12126" s="5"/>
      <c r="AE12126" s="7"/>
      <c r="AM12126" s="8"/>
      <c r="AT12126" s="9"/>
      <c r="GM12126" s="12"/>
      <c r="GN12126" s="12"/>
      <c r="GO12126" s="12"/>
      <c r="GP12126" s="12"/>
      <c r="GQ12126" s="12"/>
    </row>
    <row r="12127" spans="9:199" s="1" customFormat="1">
      <c r="I12127" s="3"/>
      <c r="P12127" s="59"/>
      <c r="Q12127" s="59"/>
      <c r="R12127" s="59"/>
      <c r="T12127" s="3"/>
      <c r="U12127" s="5"/>
      <c r="V12127" s="3"/>
      <c r="W12127" s="5"/>
      <c r="AE12127" s="7"/>
      <c r="AM12127" s="8"/>
      <c r="AT12127" s="9"/>
      <c r="GM12127" s="12"/>
      <c r="GN12127" s="12"/>
      <c r="GO12127" s="12"/>
      <c r="GP12127" s="12"/>
      <c r="GQ12127" s="12"/>
    </row>
    <row r="12128" spans="9:199" s="1" customFormat="1">
      <c r="I12128" s="3"/>
      <c r="P12128" s="59"/>
      <c r="Q12128" s="59"/>
      <c r="R12128" s="59"/>
      <c r="T12128" s="3"/>
      <c r="U12128" s="5"/>
      <c r="V12128" s="3"/>
      <c r="W12128" s="5"/>
      <c r="AE12128" s="7"/>
      <c r="AM12128" s="8"/>
      <c r="AT12128" s="9"/>
      <c r="GM12128" s="12"/>
      <c r="GN12128" s="12"/>
      <c r="GO12128" s="12"/>
      <c r="GP12128" s="12"/>
      <c r="GQ12128" s="12"/>
    </row>
    <row r="12129" spans="9:199" s="1" customFormat="1">
      <c r="I12129" s="3"/>
      <c r="P12129" s="59"/>
      <c r="Q12129" s="59"/>
      <c r="R12129" s="59"/>
      <c r="T12129" s="3"/>
      <c r="U12129" s="5"/>
      <c r="V12129" s="3"/>
      <c r="W12129" s="5"/>
      <c r="AE12129" s="7"/>
      <c r="AM12129" s="8"/>
      <c r="AT12129" s="9"/>
      <c r="GM12129" s="12"/>
      <c r="GN12129" s="12"/>
      <c r="GO12129" s="12"/>
      <c r="GP12129" s="12"/>
      <c r="GQ12129" s="12"/>
    </row>
    <row r="12130" spans="9:199" s="1" customFormat="1">
      <c r="I12130" s="3"/>
      <c r="P12130" s="59"/>
      <c r="Q12130" s="59"/>
      <c r="R12130" s="59"/>
      <c r="T12130" s="3"/>
      <c r="U12130" s="5"/>
      <c r="V12130" s="3"/>
      <c r="W12130" s="5"/>
      <c r="AE12130" s="7"/>
      <c r="AM12130" s="8"/>
      <c r="AT12130" s="9"/>
      <c r="GM12130" s="12"/>
      <c r="GN12130" s="12"/>
      <c r="GO12130" s="12"/>
      <c r="GP12130" s="12"/>
      <c r="GQ12130" s="12"/>
    </row>
    <row r="12131" spans="9:199" s="1" customFormat="1">
      <c r="I12131" s="3"/>
      <c r="P12131" s="59"/>
      <c r="Q12131" s="59"/>
      <c r="R12131" s="59"/>
      <c r="T12131" s="3"/>
      <c r="U12131" s="5"/>
      <c r="V12131" s="3"/>
      <c r="W12131" s="5"/>
      <c r="AE12131" s="7"/>
      <c r="AM12131" s="8"/>
      <c r="AT12131" s="9"/>
      <c r="GM12131" s="12"/>
      <c r="GN12131" s="12"/>
      <c r="GO12131" s="12"/>
      <c r="GP12131" s="12"/>
      <c r="GQ12131" s="12"/>
    </row>
    <row r="12132" spans="9:199" s="1" customFormat="1">
      <c r="I12132" s="3"/>
      <c r="P12132" s="59"/>
      <c r="Q12132" s="59"/>
      <c r="R12132" s="59"/>
      <c r="T12132" s="3"/>
      <c r="U12132" s="5"/>
      <c r="V12132" s="3"/>
      <c r="W12132" s="5"/>
      <c r="AE12132" s="7"/>
      <c r="AM12132" s="8"/>
      <c r="AT12132" s="9"/>
      <c r="GM12132" s="12"/>
      <c r="GN12132" s="12"/>
      <c r="GO12132" s="12"/>
      <c r="GP12132" s="12"/>
      <c r="GQ12132" s="12"/>
    </row>
    <row r="12133" spans="9:199" s="1" customFormat="1">
      <c r="I12133" s="3"/>
      <c r="P12133" s="59"/>
      <c r="Q12133" s="59"/>
      <c r="R12133" s="59"/>
      <c r="T12133" s="3"/>
      <c r="U12133" s="5"/>
      <c r="V12133" s="3"/>
      <c r="W12133" s="5"/>
      <c r="AE12133" s="7"/>
      <c r="AM12133" s="8"/>
      <c r="AT12133" s="9"/>
      <c r="GM12133" s="12"/>
      <c r="GN12133" s="12"/>
      <c r="GO12133" s="12"/>
      <c r="GP12133" s="12"/>
      <c r="GQ12133" s="12"/>
    </row>
    <row r="12134" spans="9:199" s="1" customFormat="1">
      <c r="I12134" s="3"/>
      <c r="P12134" s="59"/>
      <c r="Q12134" s="59"/>
      <c r="R12134" s="59"/>
      <c r="T12134" s="3"/>
      <c r="U12134" s="5"/>
      <c r="V12134" s="3"/>
      <c r="W12134" s="5"/>
      <c r="AE12134" s="7"/>
      <c r="AM12134" s="8"/>
      <c r="AT12134" s="9"/>
      <c r="GM12134" s="12"/>
      <c r="GN12134" s="12"/>
      <c r="GO12134" s="12"/>
      <c r="GP12134" s="12"/>
      <c r="GQ12134" s="12"/>
    </row>
    <row r="12135" spans="9:199" s="1" customFormat="1">
      <c r="I12135" s="3"/>
      <c r="P12135" s="59"/>
      <c r="Q12135" s="59"/>
      <c r="R12135" s="59"/>
      <c r="T12135" s="3"/>
      <c r="U12135" s="5"/>
      <c r="V12135" s="3"/>
      <c r="W12135" s="5"/>
      <c r="AE12135" s="7"/>
      <c r="AM12135" s="8"/>
      <c r="AT12135" s="9"/>
      <c r="GM12135" s="12"/>
      <c r="GN12135" s="12"/>
      <c r="GO12135" s="12"/>
      <c r="GP12135" s="12"/>
      <c r="GQ12135" s="12"/>
    </row>
    <row r="12136" spans="9:199" s="1" customFormat="1">
      <c r="I12136" s="3"/>
      <c r="P12136" s="59"/>
      <c r="Q12136" s="59"/>
      <c r="R12136" s="59"/>
      <c r="T12136" s="3"/>
      <c r="U12136" s="5"/>
      <c r="V12136" s="3"/>
      <c r="W12136" s="5"/>
      <c r="AE12136" s="7"/>
      <c r="AM12136" s="8"/>
      <c r="AT12136" s="9"/>
      <c r="GM12136" s="12"/>
      <c r="GN12136" s="12"/>
      <c r="GO12136" s="12"/>
      <c r="GP12136" s="12"/>
      <c r="GQ12136" s="12"/>
    </row>
    <row r="12137" spans="9:199" s="1" customFormat="1">
      <c r="I12137" s="3"/>
      <c r="P12137" s="59"/>
      <c r="Q12137" s="59"/>
      <c r="R12137" s="59"/>
      <c r="T12137" s="3"/>
      <c r="U12137" s="5"/>
      <c r="V12137" s="3"/>
      <c r="W12137" s="5"/>
      <c r="AE12137" s="7"/>
      <c r="AM12137" s="8"/>
      <c r="AT12137" s="9"/>
      <c r="GM12137" s="12"/>
      <c r="GN12137" s="12"/>
      <c r="GO12137" s="12"/>
      <c r="GP12137" s="12"/>
      <c r="GQ12137" s="12"/>
    </row>
    <row r="12138" spans="9:199" s="1" customFormat="1">
      <c r="I12138" s="3"/>
      <c r="P12138" s="59"/>
      <c r="Q12138" s="59"/>
      <c r="R12138" s="59"/>
      <c r="T12138" s="3"/>
      <c r="U12138" s="5"/>
      <c r="V12138" s="3"/>
      <c r="W12138" s="5"/>
      <c r="AE12138" s="7"/>
      <c r="AM12138" s="8"/>
      <c r="AT12138" s="9"/>
      <c r="GM12138" s="12"/>
      <c r="GN12138" s="12"/>
      <c r="GO12138" s="12"/>
      <c r="GP12138" s="12"/>
      <c r="GQ12138" s="12"/>
    </row>
    <row r="12139" spans="9:199" s="1" customFormat="1">
      <c r="I12139" s="3"/>
      <c r="P12139" s="59"/>
      <c r="Q12139" s="59"/>
      <c r="R12139" s="59"/>
      <c r="T12139" s="3"/>
      <c r="U12139" s="5"/>
      <c r="V12139" s="3"/>
      <c r="W12139" s="5"/>
      <c r="AE12139" s="7"/>
      <c r="AM12139" s="8"/>
      <c r="AT12139" s="9"/>
      <c r="GM12139" s="12"/>
      <c r="GN12139" s="12"/>
      <c r="GO12139" s="12"/>
      <c r="GP12139" s="12"/>
      <c r="GQ12139" s="12"/>
    </row>
    <row r="12140" spans="9:199" s="1" customFormat="1">
      <c r="I12140" s="3"/>
      <c r="P12140" s="59"/>
      <c r="Q12140" s="59"/>
      <c r="R12140" s="59"/>
      <c r="T12140" s="3"/>
      <c r="U12140" s="5"/>
      <c r="V12140" s="3"/>
      <c r="W12140" s="5"/>
      <c r="AE12140" s="7"/>
      <c r="AM12140" s="8"/>
      <c r="AT12140" s="9"/>
      <c r="GM12140" s="12"/>
      <c r="GN12140" s="12"/>
      <c r="GO12140" s="12"/>
      <c r="GP12140" s="12"/>
      <c r="GQ12140" s="12"/>
    </row>
    <row r="12141" spans="9:199" s="1" customFormat="1">
      <c r="I12141" s="3"/>
      <c r="P12141" s="59"/>
      <c r="Q12141" s="59"/>
      <c r="R12141" s="59"/>
      <c r="T12141" s="3"/>
      <c r="U12141" s="5"/>
      <c r="V12141" s="3"/>
      <c r="W12141" s="5"/>
      <c r="AE12141" s="7"/>
      <c r="AM12141" s="8"/>
      <c r="AT12141" s="9"/>
      <c r="GM12141" s="12"/>
      <c r="GN12141" s="12"/>
      <c r="GO12141" s="12"/>
      <c r="GP12141" s="12"/>
      <c r="GQ12141" s="12"/>
    </row>
    <row r="12142" spans="9:199" s="1" customFormat="1">
      <c r="I12142" s="3"/>
      <c r="P12142" s="59"/>
      <c r="Q12142" s="59"/>
      <c r="R12142" s="59"/>
      <c r="T12142" s="3"/>
      <c r="U12142" s="5"/>
      <c r="V12142" s="3"/>
      <c r="W12142" s="5"/>
      <c r="AE12142" s="7"/>
      <c r="AM12142" s="8"/>
      <c r="AT12142" s="9"/>
      <c r="GM12142" s="12"/>
      <c r="GN12142" s="12"/>
      <c r="GO12142" s="12"/>
      <c r="GP12142" s="12"/>
      <c r="GQ12142" s="12"/>
    </row>
    <row r="12143" spans="9:199" s="1" customFormat="1">
      <c r="I12143" s="3"/>
      <c r="P12143" s="59"/>
      <c r="Q12143" s="59"/>
      <c r="R12143" s="59"/>
      <c r="T12143" s="3"/>
      <c r="U12143" s="5"/>
      <c r="V12143" s="3"/>
      <c r="W12143" s="5"/>
      <c r="AE12143" s="7"/>
      <c r="AM12143" s="8"/>
      <c r="AT12143" s="9"/>
      <c r="GM12143" s="12"/>
      <c r="GN12143" s="12"/>
      <c r="GO12143" s="12"/>
      <c r="GP12143" s="12"/>
      <c r="GQ12143" s="12"/>
    </row>
    <row r="12144" spans="9:199" s="1" customFormat="1">
      <c r="I12144" s="3"/>
      <c r="P12144" s="59"/>
      <c r="Q12144" s="59"/>
      <c r="R12144" s="59"/>
      <c r="T12144" s="3"/>
      <c r="U12144" s="5"/>
      <c r="V12144" s="3"/>
      <c r="W12144" s="5"/>
      <c r="AE12144" s="7"/>
      <c r="AM12144" s="8"/>
      <c r="AT12144" s="9"/>
      <c r="GM12144" s="12"/>
      <c r="GN12144" s="12"/>
      <c r="GO12144" s="12"/>
      <c r="GP12144" s="12"/>
      <c r="GQ12144" s="12"/>
    </row>
    <row r="12145" spans="9:199" s="1" customFormat="1">
      <c r="I12145" s="3"/>
      <c r="P12145" s="59"/>
      <c r="Q12145" s="59"/>
      <c r="R12145" s="59"/>
      <c r="T12145" s="3"/>
      <c r="U12145" s="5"/>
      <c r="V12145" s="3"/>
      <c r="W12145" s="5"/>
      <c r="AE12145" s="7"/>
      <c r="AM12145" s="8"/>
      <c r="AT12145" s="9"/>
      <c r="GM12145" s="12"/>
      <c r="GN12145" s="12"/>
      <c r="GO12145" s="12"/>
      <c r="GP12145" s="12"/>
      <c r="GQ12145" s="12"/>
    </row>
    <row r="12146" spans="9:199" s="1" customFormat="1">
      <c r="I12146" s="3"/>
      <c r="P12146" s="59"/>
      <c r="Q12146" s="59"/>
      <c r="R12146" s="59"/>
      <c r="T12146" s="3"/>
      <c r="U12146" s="5"/>
      <c r="V12146" s="3"/>
      <c r="W12146" s="5"/>
      <c r="AE12146" s="7"/>
      <c r="AM12146" s="8"/>
      <c r="AT12146" s="9"/>
      <c r="GM12146" s="12"/>
      <c r="GN12146" s="12"/>
      <c r="GO12146" s="12"/>
      <c r="GP12146" s="12"/>
      <c r="GQ12146" s="12"/>
    </row>
    <row r="12147" spans="9:199" s="1" customFormat="1">
      <c r="I12147" s="3"/>
      <c r="P12147" s="59"/>
      <c r="Q12147" s="59"/>
      <c r="R12147" s="59"/>
      <c r="T12147" s="3"/>
      <c r="U12147" s="5"/>
      <c r="V12147" s="3"/>
      <c r="W12147" s="5"/>
      <c r="AE12147" s="7"/>
      <c r="AM12147" s="8"/>
      <c r="AT12147" s="9"/>
      <c r="GM12147" s="12"/>
      <c r="GN12147" s="12"/>
      <c r="GO12147" s="12"/>
      <c r="GP12147" s="12"/>
      <c r="GQ12147" s="12"/>
    </row>
    <row r="12148" spans="9:199" s="1" customFormat="1">
      <c r="I12148" s="3"/>
      <c r="P12148" s="59"/>
      <c r="Q12148" s="59"/>
      <c r="R12148" s="59"/>
      <c r="T12148" s="3"/>
      <c r="U12148" s="5"/>
      <c r="V12148" s="3"/>
      <c r="W12148" s="5"/>
      <c r="AE12148" s="7"/>
      <c r="AM12148" s="8"/>
      <c r="AT12148" s="9"/>
      <c r="GM12148" s="12"/>
      <c r="GN12148" s="12"/>
      <c r="GO12148" s="12"/>
      <c r="GP12148" s="12"/>
      <c r="GQ12148" s="12"/>
    </row>
    <row r="12149" spans="9:199" s="1" customFormat="1">
      <c r="I12149" s="3"/>
      <c r="P12149" s="59"/>
      <c r="Q12149" s="59"/>
      <c r="R12149" s="59"/>
      <c r="T12149" s="3"/>
      <c r="U12149" s="5"/>
      <c r="V12149" s="3"/>
      <c r="W12149" s="5"/>
      <c r="AE12149" s="7"/>
      <c r="AM12149" s="8"/>
      <c r="AT12149" s="9"/>
      <c r="GM12149" s="12"/>
      <c r="GN12149" s="12"/>
      <c r="GO12149" s="12"/>
      <c r="GP12149" s="12"/>
      <c r="GQ12149" s="12"/>
    </row>
    <row r="12150" spans="9:199" s="1" customFormat="1">
      <c r="I12150" s="3"/>
      <c r="P12150" s="59"/>
      <c r="Q12150" s="59"/>
      <c r="R12150" s="59"/>
      <c r="T12150" s="3"/>
      <c r="U12150" s="5"/>
      <c r="V12150" s="3"/>
      <c r="W12150" s="5"/>
      <c r="AE12150" s="7"/>
      <c r="AM12150" s="8"/>
      <c r="AT12150" s="9"/>
      <c r="GM12150" s="12"/>
      <c r="GN12150" s="12"/>
      <c r="GO12150" s="12"/>
      <c r="GP12150" s="12"/>
      <c r="GQ12150" s="12"/>
    </row>
    <row r="12151" spans="9:199" s="1" customFormat="1">
      <c r="I12151" s="3"/>
      <c r="P12151" s="59"/>
      <c r="Q12151" s="59"/>
      <c r="R12151" s="59"/>
      <c r="T12151" s="3"/>
      <c r="U12151" s="5"/>
      <c r="V12151" s="3"/>
      <c r="W12151" s="5"/>
      <c r="AE12151" s="7"/>
      <c r="AM12151" s="8"/>
      <c r="AT12151" s="9"/>
      <c r="GM12151" s="12"/>
      <c r="GN12151" s="12"/>
      <c r="GO12151" s="12"/>
      <c r="GP12151" s="12"/>
      <c r="GQ12151" s="12"/>
    </row>
    <row r="12152" spans="9:199" s="1" customFormat="1">
      <c r="I12152" s="3"/>
      <c r="P12152" s="59"/>
      <c r="Q12152" s="59"/>
      <c r="R12152" s="59"/>
      <c r="T12152" s="3"/>
      <c r="U12152" s="5"/>
      <c r="V12152" s="3"/>
      <c r="W12152" s="5"/>
      <c r="AE12152" s="7"/>
      <c r="AM12152" s="8"/>
      <c r="AT12152" s="9"/>
      <c r="GM12152" s="12"/>
      <c r="GN12152" s="12"/>
      <c r="GO12152" s="12"/>
      <c r="GP12152" s="12"/>
      <c r="GQ12152" s="12"/>
    </row>
    <row r="12153" spans="9:199" s="1" customFormat="1">
      <c r="I12153" s="3"/>
      <c r="P12153" s="59"/>
      <c r="Q12153" s="59"/>
      <c r="R12153" s="59"/>
      <c r="T12153" s="3"/>
      <c r="U12153" s="5"/>
      <c r="V12153" s="3"/>
      <c r="W12153" s="5"/>
      <c r="AE12153" s="7"/>
      <c r="AM12153" s="8"/>
      <c r="AT12153" s="9"/>
      <c r="GM12153" s="12"/>
      <c r="GN12153" s="12"/>
      <c r="GO12153" s="12"/>
      <c r="GP12153" s="12"/>
      <c r="GQ12153" s="12"/>
    </row>
    <row r="12154" spans="9:199" s="1" customFormat="1">
      <c r="I12154" s="3"/>
      <c r="P12154" s="59"/>
      <c r="Q12154" s="59"/>
      <c r="R12154" s="59"/>
      <c r="T12154" s="3"/>
      <c r="U12154" s="5"/>
      <c r="V12154" s="3"/>
      <c r="W12154" s="5"/>
      <c r="AE12154" s="7"/>
      <c r="AM12154" s="8"/>
      <c r="AT12154" s="9"/>
      <c r="GM12154" s="12"/>
      <c r="GN12154" s="12"/>
      <c r="GO12154" s="12"/>
      <c r="GP12154" s="12"/>
      <c r="GQ12154" s="12"/>
    </row>
    <row r="12155" spans="9:199" s="1" customFormat="1">
      <c r="I12155" s="3"/>
      <c r="P12155" s="59"/>
      <c r="Q12155" s="59"/>
      <c r="R12155" s="59"/>
      <c r="T12155" s="3"/>
      <c r="U12155" s="5"/>
      <c r="V12155" s="3"/>
      <c r="W12155" s="5"/>
      <c r="AE12155" s="7"/>
      <c r="AM12155" s="8"/>
      <c r="AT12155" s="9"/>
      <c r="GM12155" s="12"/>
      <c r="GN12155" s="12"/>
      <c r="GO12155" s="12"/>
      <c r="GP12155" s="12"/>
      <c r="GQ12155" s="12"/>
    </row>
    <row r="12156" spans="9:199" s="1" customFormat="1">
      <c r="I12156" s="3"/>
      <c r="P12156" s="59"/>
      <c r="Q12156" s="59"/>
      <c r="R12156" s="59"/>
      <c r="T12156" s="3"/>
      <c r="U12156" s="5"/>
      <c r="V12156" s="3"/>
      <c r="W12156" s="5"/>
      <c r="AE12156" s="7"/>
      <c r="AM12156" s="8"/>
      <c r="AT12156" s="9"/>
      <c r="GM12156" s="12"/>
      <c r="GN12156" s="12"/>
      <c r="GO12156" s="12"/>
      <c r="GP12156" s="12"/>
      <c r="GQ12156" s="12"/>
    </row>
    <row r="12157" spans="9:199" s="1" customFormat="1">
      <c r="I12157" s="3"/>
      <c r="P12157" s="59"/>
      <c r="Q12157" s="59"/>
      <c r="R12157" s="59"/>
      <c r="T12157" s="3"/>
      <c r="U12157" s="5"/>
      <c r="V12157" s="3"/>
      <c r="W12157" s="5"/>
      <c r="AE12157" s="7"/>
      <c r="AM12157" s="8"/>
      <c r="AT12157" s="9"/>
      <c r="GM12157" s="12"/>
      <c r="GN12157" s="12"/>
      <c r="GO12157" s="12"/>
      <c r="GP12157" s="12"/>
      <c r="GQ12157" s="12"/>
    </row>
    <row r="12158" spans="9:199" s="1" customFormat="1">
      <c r="I12158" s="3"/>
      <c r="P12158" s="59"/>
      <c r="Q12158" s="59"/>
      <c r="R12158" s="59"/>
      <c r="T12158" s="3"/>
      <c r="U12158" s="5"/>
      <c r="V12158" s="3"/>
      <c r="W12158" s="5"/>
      <c r="AE12158" s="7"/>
      <c r="AM12158" s="8"/>
      <c r="AT12158" s="9"/>
      <c r="GM12158" s="12"/>
      <c r="GN12158" s="12"/>
      <c r="GO12158" s="12"/>
      <c r="GP12158" s="12"/>
      <c r="GQ12158" s="12"/>
    </row>
    <row r="12159" spans="9:199" s="1" customFormat="1">
      <c r="I12159" s="3"/>
      <c r="P12159" s="59"/>
      <c r="Q12159" s="59"/>
      <c r="R12159" s="59"/>
      <c r="T12159" s="3"/>
      <c r="U12159" s="5"/>
      <c r="V12159" s="3"/>
      <c r="W12159" s="5"/>
      <c r="AE12159" s="7"/>
      <c r="AM12159" s="8"/>
      <c r="AT12159" s="9"/>
      <c r="GM12159" s="12"/>
      <c r="GN12159" s="12"/>
      <c r="GO12159" s="12"/>
      <c r="GP12159" s="12"/>
      <c r="GQ12159" s="12"/>
    </row>
    <row r="12160" spans="9:199" s="1" customFormat="1">
      <c r="I12160" s="3"/>
      <c r="P12160" s="59"/>
      <c r="Q12160" s="59"/>
      <c r="R12160" s="59"/>
      <c r="T12160" s="3"/>
      <c r="U12160" s="5"/>
      <c r="V12160" s="3"/>
      <c r="W12160" s="5"/>
      <c r="AE12160" s="7"/>
      <c r="AM12160" s="8"/>
      <c r="AT12160" s="9"/>
      <c r="GM12160" s="12"/>
      <c r="GN12160" s="12"/>
      <c r="GO12160" s="12"/>
      <c r="GP12160" s="12"/>
      <c r="GQ12160" s="12"/>
    </row>
    <row r="12161" spans="9:199" s="1" customFormat="1">
      <c r="I12161" s="3"/>
      <c r="P12161" s="59"/>
      <c r="Q12161" s="59"/>
      <c r="R12161" s="59"/>
      <c r="T12161" s="3"/>
      <c r="U12161" s="5"/>
      <c r="V12161" s="3"/>
      <c r="W12161" s="5"/>
      <c r="AE12161" s="7"/>
      <c r="AM12161" s="8"/>
      <c r="AT12161" s="9"/>
      <c r="GM12161" s="12"/>
      <c r="GN12161" s="12"/>
      <c r="GO12161" s="12"/>
      <c r="GP12161" s="12"/>
      <c r="GQ12161" s="12"/>
    </row>
    <row r="12162" spans="9:199" s="1" customFormat="1">
      <c r="I12162" s="3"/>
      <c r="P12162" s="59"/>
      <c r="Q12162" s="59"/>
      <c r="R12162" s="59"/>
      <c r="T12162" s="3"/>
      <c r="U12162" s="5"/>
      <c r="V12162" s="3"/>
      <c r="W12162" s="5"/>
      <c r="AE12162" s="7"/>
      <c r="AM12162" s="8"/>
      <c r="AT12162" s="9"/>
      <c r="GM12162" s="12"/>
      <c r="GN12162" s="12"/>
      <c r="GO12162" s="12"/>
      <c r="GP12162" s="12"/>
      <c r="GQ12162" s="12"/>
    </row>
    <row r="12163" spans="9:199" s="1" customFormat="1">
      <c r="I12163" s="3"/>
      <c r="P12163" s="59"/>
      <c r="Q12163" s="59"/>
      <c r="R12163" s="59"/>
      <c r="T12163" s="3"/>
      <c r="U12163" s="5"/>
      <c r="V12163" s="3"/>
      <c r="W12163" s="5"/>
      <c r="AE12163" s="7"/>
      <c r="AM12163" s="8"/>
      <c r="AT12163" s="9"/>
      <c r="GM12163" s="12"/>
      <c r="GN12163" s="12"/>
      <c r="GO12163" s="12"/>
      <c r="GP12163" s="12"/>
      <c r="GQ12163" s="12"/>
    </row>
    <row r="12164" spans="9:199" s="1" customFormat="1">
      <c r="I12164" s="3"/>
      <c r="P12164" s="59"/>
      <c r="Q12164" s="59"/>
      <c r="R12164" s="59"/>
      <c r="T12164" s="3"/>
      <c r="U12164" s="5"/>
      <c r="V12164" s="3"/>
      <c r="W12164" s="5"/>
      <c r="AE12164" s="7"/>
      <c r="AM12164" s="8"/>
      <c r="AT12164" s="9"/>
      <c r="GM12164" s="12"/>
      <c r="GN12164" s="12"/>
      <c r="GO12164" s="12"/>
      <c r="GP12164" s="12"/>
      <c r="GQ12164" s="12"/>
    </row>
    <row r="12165" spans="9:199" s="1" customFormat="1">
      <c r="I12165" s="3"/>
      <c r="P12165" s="59"/>
      <c r="Q12165" s="59"/>
      <c r="R12165" s="59"/>
      <c r="T12165" s="3"/>
      <c r="U12165" s="5"/>
      <c r="V12165" s="3"/>
      <c r="W12165" s="5"/>
      <c r="AE12165" s="7"/>
      <c r="AM12165" s="8"/>
      <c r="AT12165" s="9"/>
      <c r="GM12165" s="12"/>
      <c r="GN12165" s="12"/>
      <c r="GO12165" s="12"/>
      <c r="GP12165" s="12"/>
      <c r="GQ12165" s="12"/>
    </row>
    <row r="12166" spans="9:199" s="1" customFormat="1">
      <c r="I12166" s="3"/>
      <c r="P12166" s="59"/>
      <c r="Q12166" s="59"/>
      <c r="R12166" s="59"/>
      <c r="T12166" s="3"/>
      <c r="U12166" s="5"/>
      <c r="V12166" s="3"/>
      <c r="W12166" s="5"/>
      <c r="AE12166" s="7"/>
      <c r="AM12166" s="8"/>
      <c r="AT12166" s="9"/>
      <c r="GM12166" s="12"/>
      <c r="GN12166" s="12"/>
      <c r="GO12166" s="12"/>
      <c r="GP12166" s="12"/>
      <c r="GQ12166" s="12"/>
    </row>
    <row r="12167" spans="9:199" s="1" customFormat="1">
      <c r="I12167" s="3"/>
      <c r="P12167" s="59"/>
      <c r="Q12167" s="59"/>
      <c r="R12167" s="59"/>
      <c r="T12167" s="3"/>
      <c r="U12167" s="5"/>
      <c r="V12167" s="3"/>
      <c r="W12167" s="5"/>
      <c r="AE12167" s="7"/>
      <c r="AM12167" s="8"/>
      <c r="AT12167" s="9"/>
      <c r="GM12167" s="12"/>
      <c r="GN12167" s="12"/>
      <c r="GO12167" s="12"/>
      <c r="GP12167" s="12"/>
      <c r="GQ12167" s="12"/>
    </row>
    <row r="12168" spans="9:199" s="1" customFormat="1">
      <c r="I12168" s="3"/>
      <c r="P12168" s="59"/>
      <c r="Q12168" s="59"/>
      <c r="R12168" s="59"/>
      <c r="T12168" s="3"/>
      <c r="U12168" s="5"/>
      <c r="V12168" s="3"/>
      <c r="W12168" s="5"/>
      <c r="AE12168" s="7"/>
      <c r="AM12168" s="8"/>
      <c r="AT12168" s="9"/>
      <c r="GM12168" s="12"/>
      <c r="GN12168" s="12"/>
      <c r="GO12168" s="12"/>
      <c r="GP12168" s="12"/>
      <c r="GQ12168" s="12"/>
    </row>
    <row r="12169" spans="9:199" s="1" customFormat="1">
      <c r="I12169" s="3"/>
      <c r="P12169" s="59"/>
      <c r="Q12169" s="59"/>
      <c r="R12169" s="59"/>
      <c r="T12169" s="3"/>
      <c r="U12169" s="5"/>
      <c r="V12169" s="3"/>
      <c r="W12169" s="5"/>
      <c r="AE12169" s="7"/>
      <c r="AM12169" s="8"/>
      <c r="AT12169" s="9"/>
      <c r="GM12169" s="12"/>
      <c r="GN12169" s="12"/>
      <c r="GO12169" s="12"/>
      <c r="GP12169" s="12"/>
      <c r="GQ12169" s="12"/>
    </row>
    <row r="12170" spans="9:199" s="1" customFormat="1">
      <c r="I12170" s="3"/>
      <c r="P12170" s="59"/>
      <c r="Q12170" s="59"/>
      <c r="R12170" s="59"/>
      <c r="T12170" s="3"/>
      <c r="U12170" s="5"/>
      <c r="V12170" s="3"/>
      <c r="W12170" s="5"/>
      <c r="AE12170" s="7"/>
      <c r="AM12170" s="8"/>
      <c r="AT12170" s="9"/>
      <c r="GM12170" s="12"/>
      <c r="GN12170" s="12"/>
      <c r="GO12170" s="12"/>
      <c r="GP12170" s="12"/>
      <c r="GQ12170" s="12"/>
    </row>
    <row r="12171" spans="9:199" s="1" customFormat="1">
      <c r="I12171" s="3"/>
      <c r="P12171" s="59"/>
      <c r="Q12171" s="59"/>
      <c r="R12171" s="59"/>
      <c r="T12171" s="3"/>
      <c r="U12171" s="5"/>
      <c r="V12171" s="3"/>
      <c r="W12171" s="5"/>
      <c r="AE12171" s="7"/>
      <c r="AM12171" s="8"/>
      <c r="AT12171" s="9"/>
      <c r="GM12171" s="12"/>
      <c r="GN12171" s="12"/>
      <c r="GO12171" s="12"/>
      <c r="GP12171" s="12"/>
      <c r="GQ12171" s="12"/>
    </row>
    <row r="12172" spans="9:199" s="1" customFormat="1">
      <c r="I12172" s="3"/>
      <c r="P12172" s="59"/>
      <c r="Q12172" s="59"/>
      <c r="R12172" s="59"/>
      <c r="T12172" s="3"/>
      <c r="U12172" s="5"/>
      <c r="V12172" s="3"/>
      <c r="W12172" s="5"/>
      <c r="AE12172" s="7"/>
      <c r="AM12172" s="8"/>
      <c r="AT12172" s="9"/>
      <c r="GM12172" s="12"/>
      <c r="GN12172" s="12"/>
      <c r="GO12172" s="12"/>
      <c r="GP12172" s="12"/>
      <c r="GQ12172" s="12"/>
    </row>
    <row r="12173" spans="9:199" s="1" customFormat="1">
      <c r="I12173" s="3"/>
      <c r="P12173" s="59"/>
      <c r="Q12173" s="59"/>
      <c r="R12173" s="59"/>
      <c r="T12173" s="3"/>
      <c r="U12173" s="5"/>
      <c r="V12173" s="3"/>
      <c r="W12173" s="5"/>
      <c r="AE12173" s="7"/>
      <c r="AM12173" s="8"/>
      <c r="AT12173" s="9"/>
      <c r="GM12173" s="12"/>
      <c r="GN12173" s="12"/>
      <c r="GO12173" s="12"/>
      <c r="GP12173" s="12"/>
      <c r="GQ12173" s="12"/>
    </row>
    <row r="12174" spans="9:199" s="1" customFormat="1">
      <c r="I12174" s="3"/>
      <c r="P12174" s="59"/>
      <c r="Q12174" s="59"/>
      <c r="R12174" s="59"/>
      <c r="T12174" s="3"/>
      <c r="U12174" s="5"/>
      <c r="V12174" s="3"/>
      <c r="W12174" s="5"/>
      <c r="AE12174" s="7"/>
      <c r="AM12174" s="8"/>
      <c r="AT12174" s="9"/>
      <c r="GM12174" s="12"/>
      <c r="GN12174" s="12"/>
      <c r="GO12174" s="12"/>
      <c r="GP12174" s="12"/>
      <c r="GQ12174" s="12"/>
    </row>
    <row r="12175" spans="9:199" s="1" customFormat="1">
      <c r="I12175" s="3"/>
      <c r="P12175" s="59"/>
      <c r="Q12175" s="59"/>
      <c r="R12175" s="59"/>
      <c r="T12175" s="3"/>
      <c r="U12175" s="5"/>
      <c r="V12175" s="3"/>
      <c r="W12175" s="5"/>
      <c r="AE12175" s="7"/>
      <c r="AM12175" s="8"/>
      <c r="AT12175" s="9"/>
      <c r="GM12175" s="12"/>
      <c r="GN12175" s="12"/>
      <c r="GO12175" s="12"/>
      <c r="GP12175" s="12"/>
      <c r="GQ12175" s="12"/>
    </row>
    <row r="12176" spans="9:199" s="1" customFormat="1">
      <c r="I12176" s="3"/>
      <c r="P12176" s="59"/>
      <c r="Q12176" s="59"/>
      <c r="R12176" s="59"/>
      <c r="T12176" s="3"/>
      <c r="U12176" s="5"/>
      <c r="V12176" s="3"/>
      <c r="W12176" s="5"/>
      <c r="AE12176" s="7"/>
      <c r="AM12176" s="8"/>
      <c r="AT12176" s="9"/>
      <c r="GM12176" s="12"/>
      <c r="GN12176" s="12"/>
      <c r="GO12176" s="12"/>
      <c r="GP12176" s="12"/>
      <c r="GQ12176" s="12"/>
    </row>
    <row r="12177" spans="9:199" s="1" customFormat="1">
      <c r="I12177" s="3"/>
      <c r="P12177" s="59"/>
      <c r="Q12177" s="59"/>
      <c r="R12177" s="59"/>
      <c r="T12177" s="3"/>
      <c r="U12177" s="5"/>
      <c r="V12177" s="3"/>
      <c r="W12177" s="5"/>
      <c r="AE12177" s="7"/>
      <c r="AM12177" s="8"/>
      <c r="AT12177" s="9"/>
      <c r="GM12177" s="12"/>
      <c r="GN12177" s="12"/>
      <c r="GO12177" s="12"/>
      <c r="GP12177" s="12"/>
      <c r="GQ12177" s="12"/>
    </row>
    <row r="12178" spans="9:199" s="1" customFormat="1">
      <c r="I12178" s="3"/>
      <c r="P12178" s="59"/>
      <c r="Q12178" s="59"/>
      <c r="R12178" s="59"/>
      <c r="T12178" s="3"/>
      <c r="U12178" s="5"/>
      <c r="V12178" s="3"/>
      <c r="W12178" s="5"/>
      <c r="AE12178" s="7"/>
      <c r="AM12178" s="8"/>
      <c r="AT12178" s="9"/>
      <c r="GM12178" s="12"/>
      <c r="GN12178" s="12"/>
      <c r="GO12178" s="12"/>
      <c r="GP12178" s="12"/>
      <c r="GQ12178" s="12"/>
    </row>
    <row r="12179" spans="9:199" s="1" customFormat="1">
      <c r="I12179" s="3"/>
      <c r="P12179" s="59"/>
      <c r="Q12179" s="59"/>
      <c r="R12179" s="59"/>
      <c r="T12179" s="3"/>
      <c r="U12179" s="5"/>
      <c r="V12179" s="3"/>
      <c r="W12179" s="5"/>
      <c r="AE12179" s="7"/>
      <c r="AM12179" s="8"/>
      <c r="AT12179" s="9"/>
      <c r="GM12179" s="12"/>
      <c r="GN12179" s="12"/>
      <c r="GO12179" s="12"/>
      <c r="GP12179" s="12"/>
      <c r="GQ12179" s="12"/>
    </row>
    <row r="12180" spans="9:199" s="1" customFormat="1">
      <c r="I12180" s="3"/>
      <c r="P12180" s="59"/>
      <c r="Q12180" s="59"/>
      <c r="R12180" s="59"/>
      <c r="T12180" s="3"/>
      <c r="U12180" s="5"/>
      <c r="V12180" s="3"/>
      <c r="W12180" s="5"/>
      <c r="AE12180" s="7"/>
      <c r="AM12180" s="8"/>
      <c r="AT12180" s="9"/>
      <c r="GM12180" s="12"/>
      <c r="GN12180" s="12"/>
      <c r="GO12180" s="12"/>
      <c r="GP12180" s="12"/>
      <c r="GQ12180" s="12"/>
    </row>
    <row r="12181" spans="9:199" s="1" customFormat="1">
      <c r="I12181" s="3"/>
      <c r="P12181" s="59"/>
      <c r="Q12181" s="59"/>
      <c r="R12181" s="59"/>
      <c r="T12181" s="3"/>
      <c r="U12181" s="5"/>
      <c r="V12181" s="3"/>
      <c r="W12181" s="5"/>
      <c r="AE12181" s="7"/>
      <c r="AM12181" s="8"/>
      <c r="AT12181" s="9"/>
      <c r="GM12181" s="12"/>
      <c r="GN12181" s="12"/>
      <c r="GO12181" s="12"/>
      <c r="GP12181" s="12"/>
      <c r="GQ12181" s="12"/>
    </row>
    <row r="12182" spans="9:199" s="1" customFormat="1">
      <c r="I12182" s="3"/>
      <c r="P12182" s="59"/>
      <c r="Q12182" s="59"/>
      <c r="R12182" s="59"/>
      <c r="T12182" s="3"/>
      <c r="U12182" s="5"/>
      <c r="V12182" s="3"/>
      <c r="W12182" s="5"/>
      <c r="AE12182" s="7"/>
      <c r="AM12182" s="8"/>
      <c r="AT12182" s="9"/>
      <c r="GM12182" s="12"/>
      <c r="GN12182" s="12"/>
      <c r="GO12182" s="12"/>
      <c r="GP12182" s="12"/>
      <c r="GQ12182" s="12"/>
    </row>
    <row r="12183" spans="9:199" s="1" customFormat="1">
      <c r="I12183" s="3"/>
      <c r="P12183" s="59"/>
      <c r="Q12183" s="59"/>
      <c r="R12183" s="59"/>
      <c r="T12183" s="3"/>
      <c r="U12183" s="5"/>
      <c r="V12183" s="3"/>
      <c r="W12183" s="5"/>
      <c r="AE12183" s="7"/>
      <c r="AM12183" s="8"/>
      <c r="AT12183" s="9"/>
      <c r="GM12183" s="12"/>
      <c r="GN12183" s="12"/>
      <c r="GO12183" s="12"/>
      <c r="GP12183" s="12"/>
      <c r="GQ12183" s="12"/>
    </row>
    <row r="12184" spans="9:199" s="1" customFormat="1">
      <c r="I12184" s="3"/>
      <c r="P12184" s="59"/>
      <c r="Q12184" s="59"/>
      <c r="R12184" s="59"/>
      <c r="T12184" s="3"/>
      <c r="U12184" s="5"/>
      <c r="V12184" s="3"/>
      <c r="W12184" s="5"/>
      <c r="AE12184" s="7"/>
      <c r="AM12184" s="8"/>
      <c r="AT12184" s="9"/>
      <c r="GM12184" s="12"/>
      <c r="GN12184" s="12"/>
      <c r="GO12184" s="12"/>
      <c r="GP12184" s="12"/>
      <c r="GQ12184" s="12"/>
    </row>
    <row r="12185" spans="9:199" s="1" customFormat="1">
      <c r="I12185" s="3"/>
      <c r="P12185" s="59"/>
      <c r="Q12185" s="59"/>
      <c r="R12185" s="59"/>
      <c r="T12185" s="3"/>
      <c r="U12185" s="5"/>
      <c r="V12185" s="3"/>
      <c r="W12185" s="5"/>
      <c r="AE12185" s="7"/>
      <c r="AM12185" s="8"/>
      <c r="AT12185" s="9"/>
      <c r="GM12185" s="12"/>
      <c r="GN12185" s="12"/>
      <c r="GO12185" s="12"/>
      <c r="GP12185" s="12"/>
      <c r="GQ12185" s="12"/>
    </row>
    <row r="12186" spans="9:199" s="1" customFormat="1">
      <c r="I12186" s="3"/>
      <c r="P12186" s="59"/>
      <c r="Q12186" s="59"/>
      <c r="R12186" s="59"/>
      <c r="T12186" s="3"/>
      <c r="U12186" s="5"/>
      <c r="V12186" s="3"/>
      <c r="W12186" s="5"/>
      <c r="AE12186" s="7"/>
      <c r="AM12186" s="8"/>
      <c r="AT12186" s="9"/>
      <c r="GM12186" s="12"/>
      <c r="GN12186" s="12"/>
      <c r="GO12186" s="12"/>
      <c r="GP12186" s="12"/>
      <c r="GQ12186" s="12"/>
    </row>
    <row r="12187" spans="9:199" s="1" customFormat="1">
      <c r="I12187" s="3"/>
      <c r="P12187" s="59"/>
      <c r="Q12187" s="59"/>
      <c r="R12187" s="59"/>
      <c r="T12187" s="3"/>
      <c r="U12187" s="5"/>
      <c r="V12187" s="3"/>
      <c r="W12187" s="5"/>
      <c r="AE12187" s="7"/>
      <c r="AM12187" s="8"/>
      <c r="AT12187" s="9"/>
      <c r="GM12187" s="12"/>
      <c r="GN12187" s="12"/>
      <c r="GO12187" s="12"/>
      <c r="GP12187" s="12"/>
      <c r="GQ12187" s="12"/>
    </row>
    <row r="12188" spans="9:199" s="1" customFormat="1">
      <c r="I12188" s="3"/>
      <c r="P12188" s="59"/>
      <c r="Q12188" s="59"/>
      <c r="R12188" s="59"/>
      <c r="T12188" s="3"/>
      <c r="U12188" s="5"/>
      <c r="V12188" s="3"/>
      <c r="W12188" s="5"/>
      <c r="AE12188" s="7"/>
      <c r="AM12188" s="8"/>
      <c r="AT12188" s="9"/>
      <c r="GM12188" s="12"/>
      <c r="GN12188" s="12"/>
      <c r="GO12188" s="12"/>
      <c r="GP12188" s="12"/>
      <c r="GQ12188" s="12"/>
    </row>
    <row r="12189" spans="9:199" s="1" customFormat="1">
      <c r="I12189" s="3"/>
      <c r="P12189" s="59"/>
      <c r="Q12189" s="59"/>
      <c r="R12189" s="59"/>
      <c r="T12189" s="3"/>
      <c r="U12189" s="5"/>
      <c r="V12189" s="3"/>
      <c r="W12189" s="5"/>
      <c r="AE12189" s="7"/>
      <c r="AM12189" s="8"/>
      <c r="AT12189" s="9"/>
      <c r="GM12189" s="12"/>
      <c r="GN12189" s="12"/>
      <c r="GO12189" s="12"/>
      <c r="GP12189" s="12"/>
      <c r="GQ12189" s="12"/>
    </row>
    <row r="12190" spans="9:199" s="1" customFormat="1">
      <c r="I12190" s="3"/>
      <c r="P12190" s="59"/>
      <c r="Q12190" s="59"/>
      <c r="R12190" s="59"/>
      <c r="T12190" s="3"/>
      <c r="U12190" s="5"/>
      <c r="V12190" s="3"/>
      <c r="W12190" s="5"/>
      <c r="AE12190" s="7"/>
      <c r="AM12190" s="8"/>
      <c r="AT12190" s="9"/>
      <c r="GM12190" s="12"/>
      <c r="GN12190" s="12"/>
      <c r="GO12190" s="12"/>
      <c r="GP12190" s="12"/>
      <c r="GQ12190" s="12"/>
    </row>
    <row r="12191" spans="9:199" s="1" customFormat="1">
      <c r="I12191" s="3"/>
      <c r="P12191" s="59"/>
      <c r="Q12191" s="59"/>
      <c r="R12191" s="59"/>
      <c r="T12191" s="3"/>
      <c r="U12191" s="5"/>
      <c r="V12191" s="3"/>
      <c r="W12191" s="5"/>
      <c r="AE12191" s="7"/>
      <c r="AM12191" s="8"/>
      <c r="AT12191" s="9"/>
      <c r="GM12191" s="12"/>
      <c r="GN12191" s="12"/>
      <c r="GO12191" s="12"/>
      <c r="GP12191" s="12"/>
      <c r="GQ12191" s="12"/>
    </row>
    <row r="12192" spans="9:199" s="1" customFormat="1">
      <c r="I12192" s="3"/>
      <c r="P12192" s="59"/>
      <c r="Q12192" s="59"/>
      <c r="R12192" s="59"/>
      <c r="T12192" s="3"/>
      <c r="U12192" s="5"/>
      <c r="V12192" s="3"/>
      <c r="W12192" s="5"/>
      <c r="AE12192" s="7"/>
      <c r="AM12192" s="8"/>
      <c r="AT12192" s="9"/>
      <c r="GM12192" s="12"/>
      <c r="GN12192" s="12"/>
      <c r="GO12192" s="12"/>
      <c r="GP12192" s="12"/>
      <c r="GQ12192" s="12"/>
    </row>
    <row r="12193" spans="9:199" s="1" customFormat="1">
      <c r="I12193" s="3"/>
      <c r="P12193" s="59"/>
      <c r="Q12193" s="59"/>
      <c r="R12193" s="59"/>
      <c r="T12193" s="3"/>
      <c r="U12193" s="5"/>
      <c r="V12193" s="3"/>
      <c r="W12193" s="5"/>
      <c r="AE12193" s="7"/>
      <c r="AM12193" s="8"/>
      <c r="AT12193" s="9"/>
      <c r="GM12193" s="12"/>
      <c r="GN12193" s="12"/>
      <c r="GO12193" s="12"/>
      <c r="GP12193" s="12"/>
      <c r="GQ12193" s="12"/>
    </row>
    <row r="12194" spans="9:199" s="1" customFormat="1">
      <c r="I12194" s="3"/>
      <c r="P12194" s="59"/>
      <c r="Q12194" s="59"/>
      <c r="R12194" s="59"/>
      <c r="T12194" s="3"/>
      <c r="U12194" s="5"/>
      <c r="V12194" s="3"/>
      <c r="W12194" s="5"/>
      <c r="AE12194" s="7"/>
      <c r="AM12194" s="8"/>
      <c r="AT12194" s="9"/>
      <c r="GM12194" s="12"/>
      <c r="GN12194" s="12"/>
      <c r="GO12194" s="12"/>
      <c r="GP12194" s="12"/>
      <c r="GQ12194" s="12"/>
    </row>
    <row r="12195" spans="9:199" s="1" customFormat="1">
      <c r="I12195" s="3"/>
      <c r="P12195" s="59"/>
      <c r="Q12195" s="59"/>
      <c r="R12195" s="59"/>
      <c r="T12195" s="3"/>
      <c r="U12195" s="5"/>
      <c r="V12195" s="3"/>
      <c r="W12195" s="5"/>
      <c r="AE12195" s="7"/>
      <c r="AM12195" s="8"/>
      <c r="AT12195" s="9"/>
      <c r="GM12195" s="12"/>
      <c r="GN12195" s="12"/>
      <c r="GO12195" s="12"/>
      <c r="GP12195" s="12"/>
      <c r="GQ12195" s="12"/>
    </row>
    <row r="12196" spans="9:199" s="1" customFormat="1">
      <c r="I12196" s="3"/>
      <c r="P12196" s="59"/>
      <c r="Q12196" s="59"/>
      <c r="R12196" s="59"/>
      <c r="T12196" s="3"/>
      <c r="U12196" s="5"/>
      <c r="V12196" s="3"/>
      <c r="W12196" s="5"/>
      <c r="AE12196" s="7"/>
      <c r="AM12196" s="8"/>
      <c r="AT12196" s="9"/>
      <c r="GM12196" s="12"/>
      <c r="GN12196" s="12"/>
      <c r="GO12196" s="12"/>
      <c r="GP12196" s="12"/>
      <c r="GQ12196" s="12"/>
    </row>
    <row r="12197" spans="9:199" s="1" customFormat="1">
      <c r="I12197" s="3"/>
      <c r="P12197" s="59"/>
      <c r="Q12197" s="59"/>
      <c r="R12197" s="59"/>
      <c r="T12197" s="3"/>
      <c r="U12197" s="5"/>
      <c r="V12197" s="3"/>
      <c r="W12197" s="5"/>
      <c r="AE12197" s="7"/>
      <c r="AM12197" s="8"/>
      <c r="AT12197" s="9"/>
      <c r="GM12197" s="12"/>
      <c r="GN12197" s="12"/>
      <c r="GO12197" s="12"/>
      <c r="GP12197" s="12"/>
      <c r="GQ12197" s="12"/>
    </row>
    <row r="12198" spans="9:199" s="1" customFormat="1">
      <c r="I12198" s="3"/>
      <c r="P12198" s="59"/>
      <c r="Q12198" s="59"/>
      <c r="R12198" s="59"/>
      <c r="T12198" s="3"/>
      <c r="U12198" s="5"/>
      <c r="V12198" s="3"/>
      <c r="W12198" s="5"/>
      <c r="AE12198" s="7"/>
      <c r="AM12198" s="8"/>
      <c r="AT12198" s="9"/>
      <c r="GM12198" s="12"/>
      <c r="GN12198" s="12"/>
      <c r="GO12198" s="12"/>
      <c r="GP12198" s="12"/>
      <c r="GQ12198" s="12"/>
    </row>
    <row r="12199" spans="9:199" s="1" customFormat="1">
      <c r="I12199" s="3"/>
      <c r="P12199" s="59"/>
      <c r="Q12199" s="59"/>
      <c r="R12199" s="59"/>
      <c r="T12199" s="3"/>
      <c r="U12199" s="5"/>
      <c r="V12199" s="3"/>
      <c r="W12199" s="5"/>
      <c r="AE12199" s="7"/>
      <c r="AM12199" s="8"/>
      <c r="AT12199" s="9"/>
      <c r="GM12199" s="12"/>
      <c r="GN12199" s="12"/>
      <c r="GO12199" s="12"/>
      <c r="GP12199" s="12"/>
      <c r="GQ12199" s="12"/>
    </row>
    <row r="12200" spans="9:199" s="1" customFormat="1">
      <c r="I12200" s="3"/>
      <c r="P12200" s="59"/>
      <c r="Q12200" s="59"/>
      <c r="R12200" s="59"/>
      <c r="T12200" s="3"/>
      <c r="U12200" s="5"/>
      <c r="V12200" s="3"/>
      <c r="W12200" s="5"/>
      <c r="AE12200" s="7"/>
      <c r="AM12200" s="8"/>
      <c r="AT12200" s="9"/>
      <c r="GM12200" s="12"/>
      <c r="GN12200" s="12"/>
      <c r="GO12200" s="12"/>
      <c r="GP12200" s="12"/>
      <c r="GQ12200" s="12"/>
    </row>
    <row r="12201" spans="9:199" s="1" customFormat="1">
      <c r="I12201" s="3"/>
      <c r="P12201" s="59"/>
      <c r="Q12201" s="59"/>
      <c r="R12201" s="59"/>
      <c r="T12201" s="3"/>
      <c r="U12201" s="5"/>
      <c r="V12201" s="3"/>
      <c r="W12201" s="5"/>
      <c r="AE12201" s="7"/>
      <c r="AM12201" s="8"/>
      <c r="AT12201" s="9"/>
      <c r="GM12201" s="12"/>
      <c r="GN12201" s="12"/>
      <c r="GO12201" s="12"/>
      <c r="GP12201" s="12"/>
      <c r="GQ12201" s="12"/>
    </row>
    <row r="12202" spans="9:199" s="1" customFormat="1">
      <c r="I12202" s="3"/>
      <c r="P12202" s="59"/>
      <c r="Q12202" s="59"/>
      <c r="R12202" s="59"/>
      <c r="T12202" s="3"/>
      <c r="U12202" s="5"/>
      <c r="V12202" s="3"/>
      <c r="W12202" s="5"/>
      <c r="AE12202" s="7"/>
      <c r="AM12202" s="8"/>
      <c r="AT12202" s="9"/>
      <c r="GM12202" s="12"/>
      <c r="GN12202" s="12"/>
      <c r="GO12202" s="12"/>
      <c r="GP12202" s="12"/>
      <c r="GQ12202" s="12"/>
    </row>
    <row r="12203" spans="9:199" s="1" customFormat="1">
      <c r="I12203" s="3"/>
      <c r="P12203" s="59"/>
      <c r="Q12203" s="59"/>
      <c r="R12203" s="59"/>
      <c r="T12203" s="3"/>
      <c r="U12203" s="5"/>
      <c r="V12203" s="3"/>
      <c r="W12203" s="5"/>
      <c r="AE12203" s="7"/>
      <c r="AM12203" s="8"/>
      <c r="AT12203" s="9"/>
      <c r="GM12203" s="12"/>
      <c r="GN12203" s="12"/>
      <c r="GO12203" s="12"/>
      <c r="GP12203" s="12"/>
      <c r="GQ12203" s="12"/>
    </row>
    <row r="12204" spans="9:199" s="1" customFormat="1">
      <c r="I12204" s="3"/>
      <c r="P12204" s="59"/>
      <c r="Q12204" s="59"/>
      <c r="R12204" s="59"/>
      <c r="T12204" s="3"/>
      <c r="U12204" s="5"/>
      <c r="V12204" s="3"/>
      <c r="W12204" s="5"/>
      <c r="AE12204" s="7"/>
      <c r="AM12204" s="8"/>
      <c r="AT12204" s="9"/>
      <c r="GM12204" s="12"/>
      <c r="GN12204" s="12"/>
      <c r="GO12204" s="12"/>
      <c r="GP12204" s="12"/>
      <c r="GQ12204" s="12"/>
    </row>
    <row r="12205" spans="9:199" s="1" customFormat="1">
      <c r="I12205" s="3"/>
      <c r="P12205" s="59"/>
      <c r="Q12205" s="59"/>
      <c r="R12205" s="59"/>
      <c r="T12205" s="3"/>
      <c r="U12205" s="5"/>
      <c r="V12205" s="3"/>
      <c r="W12205" s="5"/>
      <c r="AE12205" s="7"/>
      <c r="AM12205" s="8"/>
      <c r="AT12205" s="9"/>
      <c r="GM12205" s="12"/>
      <c r="GN12205" s="12"/>
      <c r="GO12205" s="12"/>
      <c r="GP12205" s="12"/>
      <c r="GQ12205" s="12"/>
    </row>
    <row r="12206" spans="9:199" s="1" customFormat="1">
      <c r="I12206" s="3"/>
      <c r="P12206" s="59"/>
      <c r="Q12206" s="59"/>
      <c r="R12206" s="59"/>
      <c r="T12206" s="3"/>
      <c r="U12206" s="5"/>
      <c r="V12206" s="3"/>
      <c r="W12206" s="5"/>
      <c r="AE12206" s="7"/>
      <c r="AM12206" s="8"/>
      <c r="AT12206" s="9"/>
      <c r="GM12206" s="12"/>
      <c r="GN12206" s="12"/>
      <c r="GO12206" s="12"/>
      <c r="GP12206" s="12"/>
      <c r="GQ12206" s="12"/>
    </row>
    <row r="12207" spans="9:199" s="1" customFormat="1">
      <c r="I12207" s="3"/>
      <c r="P12207" s="59"/>
      <c r="Q12207" s="59"/>
      <c r="R12207" s="59"/>
      <c r="T12207" s="3"/>
      <c r="U12207" s="5"/>
      <c r="V12207" s="3"/>
      <c r="W12207" s="5"/>
      <c r="AE12207" s="7"/>
      <c r="AM12207" s="8"/>
      <c r="AT12207" s="9"/>
      <c r="GM12207" s="12"/>
      <c r="GN12207" s="12"/>
      <c r="GO12207" s="12"/>
      <c r="GP12207" s="12"/>
      <c r="GQ12207" s="12"/>
    </row>
    <row r="12208" spans="9:199" s="1" customFormat="1">
      <c r="I12208" s="3"/>
      <c r="P12208" s="59"/>
      <c r="Q12208" s="59"/>
      <c r="R12208" s="59"/>
      <c r="T12208" s="3"/>
      <c r="U12208" s="5"/>
      <c r="V12208" s="3"/>
      <c r="W12208" s="5"/>
      <c r="AE12208" s="7"/>
      <c r="AM12208" s="8"/>
      <c r="AT12208" s="9"/>
      <c r="GM12208" s="12"/>
      <c r="GN12208" s="12"/>
      <c r="GO12208" s="12"/>
      <c r="GP12208" s="12"/>
      <c r="GQ12208" s="12"/>
    </row>
    <row r="12209" spans="9:199" s="1" customFormat="1">
      <c r="I12209" s="3"/>
      <c r="P12209" s="59"/>
      <c r="Q12209" s="59"/>
      <c r="R12209" s="59"/>
      <c r="T12209" s="3"/>
      <c r="U12209" s="5"/>
      <c r="V12209" s="3"/>
      <c r="W12209" s="5"/>
      <c r="AE12209" s="7"/>
      <c r="AM12209" s="8"/>
      <c r="AT12209" s="9"/>
      <c r="GM12209" s="12"/>
      <c r="GN12209" s="12"/>
      <c r="GO12209" s="12"/>
      <c r="GP12209" s="12"/>
      <c r="GQ12209" s="12"/>
    </row>
    <row r="12210" spans="9:199" s="1" customFormat="1">
      <c r="I12210" s="3"/>
      <c r="P12210" s="59"/>
      <c r="Q12210" s="59"/>
      <c r="R12210" s="59"/>
      <c r="T12210" s="3"/>
      <c r="U12210" s="5"/>
      <c r="V12210" s="3"/>
      <c r="W12210" s="5"/>
      <c r="AE12210" s="7"/>
      <c r="AM12210" s="8"/>
      <c r="AT12210" s="9"/>
      <c r="GM12210" s="12"/>
      <c r="GN12210" s="12"/>
      <c r="GO12210" s="12"/>
      <c r="GP12210" s="12"/>
      <c r="GQ12210" s="12"/>
    </row>
    <row r="12211" spans="9:199" s="1" customFormat="1">
      <c r="I12211" s="3"/>
      <c r="P12211" s="59"/>
      <c r="Q12211" s="59"/>
      <c r="R12211" s="59"/>
      <c r="T12211" s="3"/>
      <c r="U12211" s="5"/>
      <c r="V12211" s="3"/>
      <c r="W12211" s="5"/>
      <c r="AE12211" s="7"/>
      <c r="AM12211" s="8"/>
      <c r="AT12211" s="9"/>
      <c r="GM12211" s="12"/>
      <c r="GN12211" s="12"/>
      <c r="GO12211" s="12"/>
      <c r="GP12211" s="12"/>
      <c r="GQ12211" s="12"/>
    </row>
    <row r="12212" spans="9:199" s="1" customFormat="1">
      <c r="I12212" s="3"/>
      <c r="P12212" s="59"/>
      <c r="Q12212" s="59"/>
      <c r="R12212" s="59"/>
      <c r="T12212" s="3"/>
      <c r="U12212" s="5"/>
      <c r="V12212" s="3"/>
      <c r="W12212" s="5"/>
      <c r="AE12212" s="7"/>
      <c r="AM12212" s="8"/>
      <c r="AT12212" s="9"/>
      <c r="GM12212" s="12"/>
      <c r="GN12212" s="12"/>
      <c r="GO12212" s="12"/>
      <c r="GP12212" s="12"/>
      <c r="GQ12212" s="12"/>
    </row>
    <row r="12213" spans="9:199" s="1" customFormat="1">
      <c r="I12213" s="3"/>
      <c r="P12213" s="59"/>
      <c r="Q12213" s="59"/>
      <c r="R12213" s="59"/>
      <c r="T12213" s="3"/>
      <c r="U12213" s="5"/>
      <c r="V12213" s="3"/>
      <c r="W12213" s="5"/>
      <c r="AE12213" s="7"/>
      <c r="AM12213" s="8"/>
      <c r="AT12213" s="9"/>
      <c r="GM12213" s="12"/>
      <c r="GN12213" s="12"/>
      <c r="GO12213" s="12"/>
      <c r="GP12213" s="12"/>
      <c r="GQ12213" s="12"/>
    </row>
    <row r="12214" spans="9:199" s="1" customFormat="1">
      <c r="I12214" s="3"/>
      <c r="P12214" s="59"/>
      <c r="Q12214" s="59"/>
      <c r="R12214" s="59"/>
      <c r="T12214" s="3"/>
      <c r="U12214" s="5"/>
      <c r="V12214" s="3"/>
      <c r="W12214" s="5"/>
      <c r="AE12214" s="7"/>
      <c r="AM12214" s="8"/>
      <c r="AT12214" s="9"/>
      <c r="GM12214" s="12"/>
      <c r="GN12214" s="12"/>
      <c r="GO12214" s="12"/>
      <c r="GP12214" s="12"/>
      <c r="GQ12214" s="12"/>
    </row>
    <row r="12215" spans="9:199" s="1" customFormat="1">
      <c r="I12215" s="3"/>
      <c r="P12215" s="59"/>
      <c r="Q12215" s="59"/>
      <c r="R12215" s="59"/>
      <c r="T12215" s="3"/>
      <c r="U12215" s="5"/>
      <c r="V12215" s="3"/>
      <c r="W12215" s="5"/>
      <c r="AE12215" s="7"/>
      <c r="AM12215" s="8"/>
      <c r="AT12215" s="9"/>
      <c r="GM12215" s="12"/>
      <c r="GN12215" s="12"/>
      <c r="GO12215" s="12"/>
      <c r="GP12215" s="12"/>
      <c r="GQ12215" s="12"/>
    </row>
    <row r="12216" spans="9:199" s="1" customFormat="1">
      <c r="I12216" s="3"/>
      <c r="P12216" s="59"/>
      <c r="Q12216" s="59"/>
      <c r="R12216" s="59"/>
      <c r="T12216" s="3"/>
      <c r="U12216" s="5"/>
      <c r="V12216" s="3"/>
      <c r="W12216" s="5"/>
      <c r="AE12216" s="7"/>
      <c r="AM12216" s="8"/>
      <c r="AT12216" s="9"/>
      <c r="GM12216" s="12"/>
      <c r="GN12216" s="12"/>
      <c r="GO12216" s="12"/>
      <c r="GP12216" s="12"/>
      <c r="GQ12216" s="12"/>
    </row>
    <row r="12217" spans="9:199" s="1" customFormat="1">
      <c r="I12217" s="3"/>
      <c r="P12217" s="59"/>
      <c r="Q12217" s="59"/>
      <c r="R12217" s="59"/>
      <c r="T12217" s="3"/>
      <c r="U12217" s="5"/>
      <c r="V12217" s="3"/>
      <c r="W12217" s="5"/>
      <c r="AE12217" s="7"/>
      <c r="AM12217" s="8"/>
      <c r="AT12217" s="9"/>
      <c r="GM12217" s="12"/>
      <c r="GN12217" s="12"/>
      <c r="GO12217" s="12"/>
      <c r="GP12217" s="12"/>
      <c r="GQ12217" s="12"/>
    </row>
    <row r="12218" spans="9:199" s="1" customFormat="1">
      <c r="I12218" s="3"/>
      <c r="P12218" s="59"/>
      <c r="Q12218" s="59"/>
      <c r="R12218" s="59"/>
      <c r="T12218" s="3"/>
      <c r="U12218" s="5"/>
      <c r="V12218" s="3"/>
      <c r="W12218" s="5"/>
      <c r="AE12218" s="7"/>
      <c r="AM12218" s="8"/>
      <c r="AT12218" s="9"/>
      <c r="GM12218" s="12"/>
      <c r="GN12218" s="12"/>
      <c r="GO12218" s="12"/>
      <c r="GP12218" s="12"/>
      <c r="GQ12218" s="12"/>
    </row>
    <row r="12219" spans="9:199" s="1" customFormat="1">
      <c r="I12219" s="3"/>
      <c r="P12219" s="59"/>
      <c r="Q12219" s="59"/>
      <c r="R12219" s="59"/>
      <c r="T12219" s="3"/>
      <c r="U12219" s="5"/>
      <c r="V12219" s="3"/>
      <c r="W12219" s="5"/>
      <c r="AE12219" s="7"/>
      <c r="AM12219" s="8"/>
      <c r="AT12219" s="9"/>
      <c r="GM12219" s="12"/>
      <c r="GN12219" s="12"/>
      <c r="GO12219" s="12"/>
      <c r="GP12219" s="12"/>
      <c r="GQ12219" s="12"/>
    </row>
    <row r="12220" spans="9:199" s="1" customFormat="1">
      <c r="I12220" s="3"/>
      <c r="P12220" s="59"/>
      <c r="Q12220" s="59"/>
      <c r="R12220" s="59"/>
      <c r="T12220" s="3"/>
      <c r="U12220" s="5"/>
      <c r="V12220" s="3"/>
      <c r="W12220" s="5"/>
      <c r="AE12220" s="7"/>
      <c r="AM12220" s="8"/>
      <c r="AT12220" s="9"/>
      <c r="GM12220" s="12"/>
      <c r="GN12220" s="12"/>
      <c r="GO12220" s="12"/>
      <c r="GP12220" s="12"/>
      <c r="GQ12220" s="12"/>
    </row>
    <row r="12221" spans="9:199" s="1" customFormat="1">
      <c r="I12221" s="3"/>
      <c r="P12221" s="59"/>
      <c r="Q12221" s="59"/>
      <c r="R12221" s="59"/>
      <c r="T12221" s="3"/>
      <c r="U12221" s="5"/>
      <c r="V12221" s="3"/>
      <c r="W12221" s="5"/>
      <c r="AE12221" s="7"/>
      <c r="AM12221" s="8"/>
      <c r="AT12221" s="9"/>
      <c r="GM12221" s="12"/>
      <c r="GN12221" s="12"/>
      <c r="GO12221" s="12"/>
      <c r="GP12221" s="12"/>
      <c r="GQ12221" s="12"/>
    </row>
    <row r="12222" spans="9:199" s="1" customFormat="1">
      <c r="I12222" s="3"/>
      <c r="P12222" s="59"/>
      <c r="Q12222" s="59"/>
      <c r="R12222" s="59"/>
      <c r="T12222" s="3"/>
      <c r="U12222" s="5"/>
      <c r="V12222" s="3"/>
      <c r="W12222" s="5"/>
      <c r="AE12222" s="7"/>
      <c r="AM12222" s="8"/>
      <c r="AT12222" s="9"/>
      <c r="GM12222" s="12"/>
      <c r="GN12222" s="12"/>
      <c r="GO12222" s="12"/>
      <c r="GP12222" s="12"/>
      <c r="GQ12222" s="12"/>
    </row>
    <row r="12223" spans="9:199" s="1" customFormat="1">
      <c r="I12223" s="3"/>
      <c r="P12223" s="59"/>
      <c r="Q12223" s="59"/>
      <c r="R12223" s="59"/>
      <c r="T12223" s="3"/>
      <c r="U12223" s="5"/>
      <c r="V12223" s="3"/>
      <c r="W12223" s="5"/>
      <c r="AE12223" s="7"/>
      <c r="AM12223" s="8"/>
      <c r="AT12223" s="9"/>
      <c r="GM12223" s="12"/>
      <c r="GN12223" s="12"/>
      <c r="GO12223" s="12"/>
      <c r="GP12223" s="12"/>
      <c r="GQ12223" s="12"/>
    </row>
    <row r="12224" spans="9:199" s="1" customFormat="1">
      <c r="I12224" s="3"/>
      <c r="P12224" s="59"/>
      <c r="Q12224" s="59"/>
      <c r="R12224" s="59"/>
      <c r="T12224" s="3"/>
      <c r="U12224" s="5"/>
      <c r="V12224" s="3"/>
      <c r="W12224" s="5"/>
      <c r="AE12224" s="7"/>
      <c r="AM12224" s="8"/>
      <c r="AT12224" s="9"/>
      <c r="GM12224" s="12"/>
      <c r="GN12224" s="12"/>
      <c r="GO12224" s="12"/>
      <c r="GP12224" s="12"/>
      <c r="GQ12224" s="12"/>
    </row>
    <row r="12225" spans="9:199" s="1" customFormat="1">
      <c r="I12225" s="3"/>
      <c r="P12225" s="59"/>
      <c r="Q12225" s="59"/>
      <c r="R12225" s="59"/>
      <c r="T12225" s="3"/>
      <c r="U12225" s="5"/>
      <c r="V12225" s="3"/>
      <c r="W12225" s="5"/>
      <c r="AE12225" s="7"/>
      <c r="AM12225" s="8"/>
      <c r="AT12225" s="9"/>
      <c r="GM12225" s="12"/>
      <c r="GN12225" s="12"/>
      <c r="GO12225" s="12"/>
      <c r="GP12225" s="12"/>
      <c r="GQ12225" s="12"/>
    </row>
    <row r="12226" spans="9:199" s="1" customFormat="1">
      <c r="I12226" s="3"/>
      <c r="P12226" s="59"/>
      <c r="Q12226" s="59"/>
      <c r="R12226" s="59"/>
      <c r="T12226" s="3"/>
      <c r="U12226" s="5"/>
      <c r="V12226" s="3"/>
      <c r="W12226" s="5"/>
      <c r="AE12226" s="7"/>
      <c r="AM12226" s="8"/>
      <c r="AT12226" s="9"/>
      <c r="GM12226" s="12"/>
      <c r="GN12226" s="12"/>
      <c r="GO12226" s="12"/>
      <c r="GP12226" s="12"/>
      <c r="GQ12226" s="12"/>
    </row>
    <row r="12227" spans="9:199" s="1" customFormat="1">
      <c r="I12227" s="3"/>
      <c r="P12227" s="59"/>
      <c r="Q12227" s="59"/>
      <c r="R12227" s="59"/>
      <c r="T12227" s="3"/>
      <c r="U12227" s="5"/>
      <c r="V12227" s="3"/>
      <c r="W12227" s="5"/>
      <c r="AE12227" s="7"/>
      <c r="AM12227" s="8"/>
      <c r="AT12227" s="9"/>
      <c r="GM12227" s="12"/>
      <c r="GN12227" s="12"/>
      <c r="GO12227" s="12"/>
      <c r="GP12227" s="12"/>
      <c r="GQ12227" s="12"/>
    </row>
    <row r="12228" spans="9:199" s="1" customFormat="1">
      <c r="I12228" s="3"/>
      <c r="P12228" s="59"/>
      <c r="Q12228" s="59"/>
      <c r="R12228" s="59"/>
      <c r="T12228" s="3"/>
      <c r="U12228" s="5"/>
      <c r="V12228" s="3"/>
      <c r="W12228" s="5"/>
      <c r="AE12228" s="7"/>
      <c r="AM12228" s="8"/>
      <c r="AT12228" s="9"/>
      <c r="GM12228" s="12"/>
      <c r="GN12228" s="12"/>
      <c r="GO12228" s="12"/>
      <c r="GP12228" s="12"/>
      <c r="GQ12228" s="12"/>
    </row>
    <row r="12229" spans="9:199" s="1" customFormat="1">
      <c r="I12229" s="3"/>
      <c r="P12229" s="59"/>
      <c r="Q12229" s="59"/>
      <c r="R12229" s="59"/>
      <c r="T12229" s="3"/>
      <c r="U12229" s="5"/>
      <c r="V12229" s="3"/>
      <c r="W12229" s="5"/>
      <c r="AE12229" s="7"/>
      <c r="AM12229" s="8"/>
      <c r="AT12229" s="9"/>
      <c r="GM12229" s="12"/>
      <c r="GN12229" s="12"/>
      <c r="GO12229" s="12"/>
      <c r="GP12229" s="12"/>
      <c r="GQ12229" s="12"/>
    </row>
    <row r="12230" spans="9:199" s="1" customFormat="1">
      <c r="I12230" s="3"/>
      <c r="P12230" s="59"/>
      <c r="Q12230" s="59"/>
      <c r="R12230" s="59"/>
      <c r="T12230" s="3"/>
      <c r="U12230" s="5"/>
      <c r="V12230" s="3"/>
      <c r="W12230" s="5"/>
      <c r="AE12230" s="7"/>
      <c r="AM12230" s="8"/>
      <c r="AT12230" s="9"/>
      <c r="GM12230" s="12"/>
      <c r="GN12230" s="12"/>
      <c r="GO12230" s="12"/>
      <c r="GP12230" s="12"/>
      <c r="GQ12230" s="12"/>
    </row>
    <row r="12231" spans="9:199" s="1" customFormat="1">
      <c r="I12231" s="3"/>
      <c r="P12231" s="59"/>
      <c r="Q12231" s="59"/>
      <c r="R12231" s="59"/>
      <c r="T12231" s="3"/>
      <c r="U12231" s="5"/>
      <c r="V12231" s="3"/>
      <c r="W12231" s="5"/>
      <c r="AE12231" s="7"/>
      <c r="AM12231" s="8"/>
      <c r="AT12231" s="9"/>
      <c r="GM12231" s="12"/>
      <c r="GN12231" s="12"/>
      <c r="GO12231" s="12"/>
      <c r="GP12231" s="12"/>
      <c r="GQ12231" s="12"/>
    </row>
    <row r="12232" spans="9:199" s="1" customFormat="1">
      <c r="I12232" s="3"/>
      <c r="P12232" s="59"/>
      <c r="Q12232" s="59"/>
      <c r="R12232" s="59"/>
      <c r="T12232" s="3"/>
      <c r="U12232" s="5"/>
      <c r="V12232" s="3"/>
      <c r="W12232" s="5"/>
      <c r="AE12232" s="7"/>
      <c r="AM12232" s="8"/>
      <c r="AT12232" s="9"/>
      <c r="GM12232" s="12"/>
      <c r="GN12232" s="12"/>
      <c r="GO12232" s="12"/>
      <c r="GP12232" s="12"/>
      <c r="GQ12232" s="12"/>
    </row>
    <row r="12233" spans="9:199" s="1" customFormat="1">
      <c r="I12233" s="3"/>
      <c r="P12233" s="59"/>
      <c r="Q12233" s="59"/>
      <c r="R12233" s="59"/>
      <c r="T12233" s="3"/>
      <c r="U12233" s="5"/>
      <c r="V12233" s="3"/>
      <c r="W12233" s="5"/>
      <c r="AE12233" s="7"/>
      <c r="AM12233" s="8"/>
      <c r="AT12233" s="9"/>
      <c r="GM12233" s="12"/>
      <c r="GN12233" s="12"/>
      <c r="GO12233" s="12"/>
      <c r="GP12233" s="12"/>
      <c r="GQ12233" s="12"/>
    </row>
    <row r="12234" spans="9:199" s="1" customFormat="1">
      <c r="I12234" s="3"/>
      <c r="P12234" s="59"/>
      <c r="Q12234" s="59"/>
      <c r="R12234" s="59"/>
      <c r="T12234" s="3"/>
      <c r="U12234" s="5"/>
      <c r="V12234" s="3"/>
      <c r="W12234" s="5"/>
      <c r="AE12234" s="7"/>
      <c r="AM12234" s="8"/>
      <c r="AT12234" s="9"/>
      <c r="GM12234" s="12"/>
      <c r="GN12234" s="12"/>
      <c r="GO12234" s="12"/>
      <c r="GP12234" s="12"/>
      <c r="GQ12234" s="12"/>
    </row>
    <row r="12235" spans="9:199" s="1" customFormat="1">
      <c r="I12235" s="3"/>
      <c r="P12235" s="59"/>
      <c r="Q12235" s="59"/>
      <c r="R12235" s="59"/>
      <c r="T12235" s="3"/>
      <c r="U12235" s="5"/>
      <c r="V12235" s="3"/>
      <c r="W12235" s="5"/>
      <c r="AE12235" s="7"/>
      <c r="AM12235" s="8"/>
      <c r="AT12235" s="9"/>
      <c r="GM12235" s="12"/>
      <c r="GN12235" s="12"/>
      <c r="GO12235" s="12"/>
      <c r="GP12235" s="12"/>
      <c r="GQ12235" s="12"/>
    </row>
    <row r="12236" spans="9:199" s="1" customFormat="1">
      <c r="I12236" s="3"/>
      <c r="P12236" s="59"/>
      <c r="Q12236" s="59"/>
      <c r="R12236" s="59"/>
      <c r="T12236" s="3"/>
      <c r="U12236" s="5"/>
      <c r="V12236" s="3"/>
      <c r="W12236" s="5"/>
      <c r="AE12236" s="7"/>
      <c r="AM12236" s="8"/>
      <c r="AT12236" s="9"/>
      <c r="GM12236" s="12"/>
      <c r="GN12236" s="12"/>
      <c r="GO12236" s="12"/>
      <c r="GP12236" s="12"/>
      <c r="GQ12236" s="12"/>
    </row>
    <row r="12237" spans="9:199" s="1" customFormat="1">
      <c r="I12237" s="3"/>
      <c r="P12237" s="59"/>
      <c r="Q12237" s="59"/>
      <c r="R12237" s="59"/>
      <c r="T12237" s="3"/>
      <c r="U12237" s="5"/>
      <c r="V12237" s="3"/>
      <c r="W12237" s="5"/>
      <c r="AE12237" s="7"/>
      <c r="AM12237" s="8"/>
      <c r="AT12237" s="9"/>
      <c r="GM12237" s="12"/>
      <c r="GN12237" s="12"/>
      <c r="GO12237" s="12"/>
      <c r="GP12237" s="12"/>
      <c r="GQ12237" s="12"/>
    </row>
    <row r="12238" spans="9:199" s="1" customFormat="1">
      <c r="I12238" s="3"/>
      <c r="P12238" s="59"/>
      <c r="Q12238" s="59"/>
      <c r="R12238" s="59"/>
      <c r="T12238" s="3"/>
      <c r="U12238" s="5"/>
      <c r="V12238" s="3"/>
      <c r="W12238" s="5"/>
      <c r="AE12238" s="7"/>
      <c r="AM12238" s="8"/>
      <c r="AT12238" s="9"/>
      <c r="GM12238" s="12"/>
      <c r="GN12238" s="12"/>
      <c r="GO12238" s="12"/>
      <c r="GP12238" s="12"/>
      <c r="GQ12238" s="12"/>
    </row>
    <row r="12239" spans="9:199" s="1" customFormat="1">
      <c r="I12239" s="3"/>
      <c r="P12239" s="59"/>
      <c r="Q12239" s="59"/>
      <c r="R12239" s="59"/>
      <c r="T12239" s="3"/>
      <c r="U12239" s="5"/>
      <c r="V12239" s="3"/>
      <c r="W12239" s="5"/>
      <c r="AE12239" s="7"/>
      <c r="AM12239" s="8"/>
      <c r="AT12239" s="9"/>
      <c r="GM12239" s="12"/>
      <c r="GN12239" s="12"/>
      <c r="GO12239" s="12"/>
      <c r="GP12239" s="12"/>
      <c r="GQ12239" s="12"/>
    </row>
    <row r="12240" spans="9:199" s="1" customFormat="1">
      <c r="I12240" s="3"/>
      <c r="P12240" s="59"/>
      <c r="Q12240" s="59"/>
      <c r="R12240" s="59"/>
      <c r="T12240" s="3"/>
      <c r="U12240" s="5"/>
      <c r="V12240" s="3"/>
      <c r="W12240" s="5"/>
      <c r="AE12240" s="7"/>
      <c r="AM12240" s="8"/>
      <c r="AT12240" s="9"/>
      <c r="GM12240" s="12"/>
      <c r="GN12240" s="12"/>
      <c r="GO12240" s="12"/>
      <c r="GP12240" s="12"/>
      <c r="GQ12240" s="12"/>
    </row>
    <row r="12241" spans="9:199" s="1" customFormat="1">
      <c r="I12241" s="3"/>
      <c r="P12241" s="59"/>
      <c r="Q12241" s="59"/>
      <c r="R12241" s="59"/>
      <c r="T12241" s="3"/>
      <c r="U12241" s="5"/>
      <c r="V12241" s="3"/>
      <c r="W12241" s="5"/>
      <c r="AE12241" s="7"/>
      <c r="AM12241" s="8"/>
      <c r="AT12241" s="9"/>
      <c r="GM12241" s="12"/>
      <c r="GN12241" s="12"/>
      <c r="GO12241" s="12"/>
      <c r="GP12241" s="12"/>
      <c r="GQ12241" s="12"/>
    </row>
    <row r="12242" spans="9:199" s="1" customFormat="1">
      <c r="I12242" s="3"/>
      <c r="P12242" s="59"/>
      <c r="Q12242" s="59"/>
      <c r="R12242" s="59"/>
      <c r="T12242" s="3"/>
      <c r="U12242" s="5"/>
      <c r="V12242" s="3"/>
      <c r="W12242" s="5"/>
      <c r="AE12242" s="7"/>
      <c r="AM12242" s="8"/>
      <c r="AT12242" s="9"/>
      <c r="GM12242" s="12"/>
      <c r="GN12242" s="12"/>
      <c r="GO12242" s="12"/>
      <c r="GP12242" s="12"/>
      <c r="GQ12242" s="12"/>
    </row>
    <row r="12243" spans="9:199" s="1" customFormat="1">
      <c r="I12243" s="3"/>
      <c r="P12243" s="59"/>
      <c r="Q12243" s="59"/>
      <c r="R12243" s="59"/>
      <c r="T12243" s="3"/>
      <c r="U12243" s="5"/>
      <c r="V12243" s="3"/>
      <c r="W12243" s="5"/>
      <c r="AE12243" s="7"/>
      <c r="AM12243" s="8"/>
      <c r="AT12243" s="9"/>
      <c r="GM12243" s="12"/>
      <c r="GN12243" s="12"/>
      <c r="GO12243" s="12"/>
      <c r="GP12243" s="12"/>
      <c r="GQ12243" s="12"/>
    </row>
    <row r="12244" spans="9:199" s="1" customFormat="1">
      <c r="I12244" s="3"/>
      <c r="P12244" s="59"/>
      <c r="Q12244" s="59"/>
      <c r="R12244" s="59"/>
      <c r="T12244" s="3"/>
      <c r="U12244" s="5"/>
      <c r="V12244" s="3"/>
      <c r="W12244" s="5"/>
      <c r="AE12244" s="7"/>
      <c r="AM12244" s="8"/>
      <c r="AT12244" s="9"/>
      <c r="GM12244" s="12"/>
      <c r="GN12244" s="12"/>
      <c r="GO12244" s="12"/>
      <c r="GP12244" s="12"/>
      <c r="GQ12244" s="12"/>
    </row>
    <row r="12245" spans="9:199" s="1" customFormat="1">
      <c r="I12245" s="3"/>
      <c r="P12245" s="59"/>
      <c r="Q12245" s="59"/>
      <c r="R12245" s="59"/>
      <c r="T12245" s="3"/>
      <c r="U12245" s="5"/>
      <c r="V12245" s="3"/>
      <c r="W12245" s="5"/>
      <c r="AE12245" s="7"/>
      <c r="AM12245" s="8"/>
      <c r="AT12245" s="9"/>
      <c r="GM12245" s="12"/>
      <c r="GN12245" s="12"/>
      <c r="GO12245" s="12"/>
      <c r="GP12245" s="12"/>
      <c r="GQ12245" s="12"/>
    </row>
    <row r="12246" spans="9:199" s="1" customFormat="1">
      <c r="I12246" s="3"/>
      <c r="P12246" s="59"/>
      <c r="Q12246" s="59"/>
      <c r="R12246" s="59"/>
      <c r="T12246" s="3"/>
      <c r="U12246" s="5"/>
      <c r="V12246" s="3"/>
      <c r="W12246" s="5"/>
      <c r="AE12246" s="7"/>
      <c r="AM12246" s="8"/>
      <c r="AT12246" s="9"/>
      <c r="GM12246" s="12"/>
      <c r="GN12246" s="12"/>
      <c r="GO12246" s="12"/>
      <c r="GP12246" s="12"/>
      <c r="GQ12246" s="12"/>
    </row>
    <row r="12247" spans="9:199" s="1" customFormat="1">
      <c r="I12247" s="3"/>
      <c r="P12247" s="59"/>
      <c r="Q12247" s="59"/>
      <c r="R12247" s="59"/>
      <c r="T12247" s="3"/>
      <c r="U12247" s="5"/>
      <c r="V12247" s="3"/>
      <c r="W12247" s="5"/>
      <c r="AE12247" s="7"/>
      <c r="AM12247" s="8"/>
      <c r="AT12247" s="9"/>
      <c r="GM12247" s="12"/>
      <c r="GN12247" s="12"/>
      <c r="GO12247" s="12"/>
      <c r="GP12247" s="12"/>
      <c r="GQ12247" s="12"/>
    </row>
    <row r="12248" spans="9:199" s="1" customFormat="1">
      <c r="I12248" s="3"/>
      <c r="P12248" s="59"/>
      <c r="Q12248" s="59"/>
      <c r="R12248" s="59"/>
      <c r="T12248" s="3"/>
      <c r="U12248" s="5"/>
      <c r="V12248" s="3"/>
      <c r="W12248" s="5"/>
      <c r="AE12248" s="7"/>
      <c r="AM12248" s="8"/>
      <c r="AT12248" s="9"/>
      <c r="GM12248" s="12"/>
      <c r="GN12248" s="12"/>
      <c r="GO12248" s="12"/>
      <c r="GP12248" s="12"/>
      <c r="GQ12248" s="12"/>
    </row>
    <row r="12249" spans="9:199" s="1" customFormat="1">
      <c r="I12249" s="3"/>
      <c r="P12249" s="59"/>
      <c r="Q12249" s="59"/>
      <c r="R12249" s="59"/>
      <c r="T12249" s="3"/>
      <c r="U12249" s="5"/>
      <c r="V12249" s="3"/>
      <c r="W12249" s="5"/>
      <c r="AE12249" s="7"/>
      <c r="AM12249" s="8"/>
      <c r="AT12249" s="9"/>
      <c r="GM12249" s="12"/>
      <c r="GN12249" s="12"/>
      <c r="GO12249" s="12"/>
      <c r="GP12249" s="12"/>
      <c r="GQ12249" s="12"/>
    </row>
    <row r="12250" spans="9:199" s="1" customFormat="1">
      <c r="I12250" s="3"/>
      <c r="P12250" s="59"/>
      <c r="Q12250" s="59"/>
      <c r="R12250" s="59"/>
      <c r="T12250" s="3"/>
      <c r="U12250" s="5"/>
      <c r="V12250" s="3"/>
      <c r="W12250" s="5"/>
      <c r="AE12250" s="7"/>
      <c r="AM12250" s="8"/>
      <c r="AT12250" s="9"/>
      <c r="GM12250" s="12"/>
      <c r="GN12250" s="12"/>
      <c r="GO12250" s="12"/>
      <c r="GP12250" s="12"/>
      <c r="GQ12250" s="12"/>
    </row>
    <row r="12251" spans="9:199" s="1" customFormat="1">
      <c r="I12251" s="3"/>
      <c r="P12251" s="59"/>
      <c r="Q12251" s="59"/>
      <c r="R12251" s="59"/>
      <c r="T12251" s="3"/>
      <c r="U12251" s="5"/>
      <c r="V12251" s="3"/>
      <c r="W12251" s="5"/>
      <c r="AE12251" s="7"/>
      <c r="AM12251" s="8"/>
      <c r="AT12251" s="9"/>
      <c r="GM12251" s="12"/>
      <c r="GN12251" s="12"/>
      <c r="GO12251" s="12"/>
      <c r="GP12251" s="12"/>
      <c r="GQ12251" s="12"/>
    </row>
    <row r="12252" spans="9:199" s="1" customFormat="1">
      <c r="I12252" s="3"/>
      <c r="P12252" s="59"/>
      <c r="Q12252" s="59"/>
      <c r="R12252" s="59"/>
      <c r="T12252" s="3"/>
      <c r="U12252" s="5"/>
      <c r="V12252" s="3"/>
      <c r="W12252" s="5"/>
      <c r="AE12252" s="7"/>
      <c r="AM12252" s="8"/>
      <c r="AT12252" s="9"/>
      <c r="GM12252" s="12"/>
      <c r="GN12252" s="12"/>
      <c r="GO12252" s="12"/>
      <c r="GP12252" s="12"/>
      <c r="GQ12252" s="12"/>
    </row>
    <row r="12253" spans="9:199" s="1" customFormat="1">
      <c r="I12253" s="3"/>
      <c r="P12253" s="59"/>
      <c r="Q12253" s="59"/>
      <c r="R12253" s="59"/>
      <c r="T12253" s="3"/>
      <c r="U12253" s="5"/>
      <c r="V12253" s="3"/>
      <c r="W12253" s="5"/>
      <c r="AE12253" s="7"/>
      <c r="AM12253" s="8"/>
      <c r="AT12253" s="9"/>
      <c r="GM12253" s="12"/>
      <c r="GN12253" s="12"/>
      <c r="GO12253" s="12"/>
      <c r="GP12253" s="12"/>
      <c r="GQ12253" s="12"/>
    </row>
    <row r="12254" spans="9:199" s="1" customFormat="1">
      <c r="I12254" s="3"/>
      <c r="P12254" s="59"/>
      <c r="Q12254" s="59"/>
      <c r="R12254" s="59"/>
      <c r="T12254" s="3"/>
      <c r="U12254" s="5"/>
      <c r="V12254" s="3"/>
      <c r="W12254" s="5"/>
      <c r="AE12254" s="7"/>
      <c r="AM12254" s="8"/>
      <c r="AT12254" s="9"/>
      <c r="GM12254" s="12"/>
      <c r="GN12254" s="12"/>
      <c r="GO12254" s="12"/>
      <c r="GP12254" s="12"/>
      <c r="GQ12254" s="12"/>
    </row>
    <row r="12255" spans="9:199" s="1" customFormat="1">
      <c r="I12255" s="3"/>
      <c r="P12255" s="59"/>
      <c r="Q12255" s="59"/>
      <c r="R12255" s="59"/>
      <c r="T12255" s="3"/>
      <c r="U12255" s="5"/>
      <c r="V12255" s="3"/>
      <c r="W12255" s="5"/>
      <c r="AE12255" s="7"/>
      <c r="AM12255" s="8"/>
      <c r="AT12255" s="9"/>
      <c r="GM12255" s="12"/>
      <c r="GN12255" s="12"/>
      <c r="GO12255" s="12"/>
      <c r="GP12255" s="12"/>
      <c r="GQ12255" s="12"/>
    </row>
    <row r="12256" spans="9:199" s="1" customFormat="1">
      <c r="I12256" s="3"/>
      <c r="P12256" s="59"/>
      <c r="Q12256" s="59"/>
      <c r="R12256" s="59"/>
      <c r="T12256" s="3"/>
      <c r="U12256" s="5"/>
      <c r="V12256" s="3"/>
      <c r="W12256" s="5"/>
      <c r="AE12256" s="7"/>
      <c r="AM12256" s="8"/>
      <c r="AT12256" s="9"/>
      <c r="GM12256" s="12"/>
      <c r="GN12256" s="12"/>
      <c r="GO12256" s="12"/>
      <c r="GP12256" s="12"/>
      <c r="GQ12256" s="12"/>
    </row>
    <row r="12257" spans="9:199" s="1" customFormat="1">
      <c r="I12257" s="3"/>
      <c r="P12257" s="59"/>
      <c r="Q12257" s="59"/>
      <c r="R12257" s="59"/>
      <c r="T12257" s="3"/>
      <c r="U12257" s="5"/>
      <c r="V12257" s="3"/>
      <c r="W12257" s="5"/>
      <c r="AE12257" s="7"/>
      <c r="AM12257" s="8"/>
      <c r="AT12257" s="9"/>
      <c r="GM12257" s="12"/>
      <c r="GN12257" s="12"/>
      <c r="GO12257" s="12"/>
      <c r="GP12257" s="12"/>
      <c r="GQ12257" s="12"/>
    </row>
    <row r="12258" spans="9:199" s="1" customFormat="1">
      <c r="I12258" s="3"/>
      <c r="P12258" s="59"/>
      <c r="Q12258" s="59"/>
      <c r="R12258" s="59"/>
      <c r="T12258" s="3"/>
      <c r="U12258" s="5"/>
      <c r="V12258" s="3"/>
      <c r="W12258" s="5"/>
      <c r="AE12258" s="7"/>
      <c r="AM12258" s="8"/>
      <c r="AT12258" s="9"/>
      <c r="GM12258" s="12"/>
      <c r="GN12258" s="12"/>
      <c r="GO12258" s="12"/>
      <c r="GP12258" s="12"/>
      <c r="GQ12258" s="12"/>
    </row>
    <row r="12259" spans="9:199" s="1" customFormat="1">
      <c r="I12259" s="3"/>
      <c r="P12259" s="59"/>
      <c r="Q12259" s="59"/>
      <c r="R12259" s="59"/>
      <c r="T12259" s="3"/>
      <c r="U12259" s="5"/>
      <c r="V12259" s="3"/>
      <c r="W12259" s="5"/>
      <c r="AE12259" s="7"/>
      <c r="AM12259" s="8"/>
      <c r="AT12259" s="9"/>
      <c r="GM12259" s="12"/>
      <c r="GN12259" s="12"/>
      <c r="GO12259" s="12"/>
      <c r="GP12259" s="12"/>
      <c r="GQ12259" s="12"/>
    </row>
    <row r="12260" spans="9:199" s="1" customFormat="1">
      <c r="I12260" s="3"/>
      <c r="P12260" s="59"/>
      <c r="Q12260" s="59"/>
      <c r="R12260" s="59"/>
      <c r="T12260" s="3"/>
      <c r="U12260" s="5"/>
      <c r="V12260" s="3"/>
      <c r="W12260" s="5"/>
      <c r="AE12260" s="7"/>
      <c r="AM12260" s="8"/>
      <c r="AT12260" s="9"/>
      <c r="GM12260" s="12"/>
      <c r="GN12260" s="12"/>
      <c r="GO12260" s="12"/>
      <c r="GP12260" s="12"/>
      <c r="GQ12260" s="12"/>
    </row>
    <row r="12261" spans="9:199" s="1" customFormat="1">
      <c r="I12261" s="3"/>
      <c r="P12261" s="59"/>
      <c r="Q12261" s="59"/>
      <c r="R12261" s="59"/>
      <c r="T12261" s="3"/>
      <c r="U12261" s="5"/>
      <c r="V12261" s="3"/>
      <c r="W12261" s="5"/>
      <c r="AE12261" s="7"/>
      <c r="AM12261" s="8"/>
      <c r="AT12261" s="9"/>
      <c r="GM12261" s="12"/>
      <c r="GN12261" s="12"/>
      <c r="GO12261" s="12"/>
      <c r="GP12261" s="12"/>
      <c r="GQ12261" s="12"/>
    </row>
    <row r="12262" spans="9:199" s="1" customFormat="1">
      <c r="I12262" s="3"/>
      <c r="P12262" s="59"/>
      <c r="Q12262" s="59"/>
      <c r="R12262" s="59"/>
      <c r="T12262" s="3"/>
      <c r="U12262" s="5"/>
      <c r="V12262" s="3"/>
      <c r="W12262" s="5"/>
      <c r="AE12262" s="7"/>
      <c r="AM12262" s="8"/>
      <c r="AT12262" s="9"/>
      <c r="GM12262" s="12"/>
      <c r="GN12262" s="12"/>
      <c r="GO12262" s="12"/>
      <c r="GP12262" s="12"/>
      <c r="GQ12262" s="12"/>
    </row>
    <row r="12263" spans="9:199" s="1" customFormat="1">
      <c r="I12263" s="3"/>
      <c r="P12263" s="59"/>
      <c r="Q12263" s="59"/>
      <c r="R12263" s="59"/>
      <c r="T12263" s="3"/>
      <c r="U12263" s="5"/>
      <c r="V12263" s="3"/>
      <c r="W12263" s="5"/>
      <c r="AE12263" s="7"/>
      <c r="AM12263" s="8"/>
      <c r="AT12263" s="9"/>
      <c r="GM12263" s="12"/>
      <c r="GN12263" s="12"/>
      <c r="GO12263" s="12"/>
      <c r="GP12263" s="12"/>
      <c r="GQ12263" s="12"/>
    </row>
    <row r="12264" spans="9:199" s="1" customFormat="1">
      <c r="I12264" s="3"/>
      <c r="P12264" s="59"/>
      <c r="Q12264" s="59"/>
      <c r="R12264" s="59"/>
      <c r="T12264" s="3"/>
      <c r="U12264" s="5"/>
      <c r="V12264" s="3"/>
      <c r="W12264" s="5"/>
      <c r="AE12264" s="7"/>
      <c r="AM12264" s="8"/>
      <c r="AT12264" s="9"/>
      <c r="GM12264" s="12"/>
      <c r="GN12264" s="12"/>
      <c r="GO12264" s="12"/>
      <c r="GP12264" s="12"/>
      <c r="GQ12264" s="12"/>
    </row>
    <row r="12265" spans="9:199" s="1" customFormat="1">
      <c r="I12265" s="3"/>
      <c r="P12265" s="59"/>
      <c r="Q12265" s="59"/>
      <c r="R12265" s="59"/>
      <c r="T12265" s="3"/>
      <c r="U12265" s="5"/>
      <c r="V12265" s="3"/>
      <c r="W12265" s="5"/>
      <c r="AE12265" s="7"/>
      <c r="AM12265" s="8"/>
      <c r="AT12265" s="9"/>
      <c r="GM12265" s="12"/>
      <c r="GN12265" s="12"/>
      <c r="GO12265" s="12"/>
      <c r="GP12265" s="12"/>
      <c r="GQ12265" s="12"/>
    </row>
    <row r="12266" spans="9:199" s="1" customFormat="1">
      <c r="I12266" s="3"/>
      <c r="P12266" s="59"/>
      <c r="Q12266" s="59"/>
      <c r="R12266" s="59"/>
      <c r="T12266" s="3"/>
      <c r="U12266" s="5"/>
      <c r="V12266" s="3"/>
      <c r="W12266" s="5"/>
      <c r="AE12266" s="7"/>
      <c r="AM12266" s="8"/>
      <c r="AT12266" s="9"/>
      <c r="GM12266" s="12"/>
      <c r="GN12266" s="12"/>
      <c r="GO12266" s="12"/>
      <c r="GP12266" s="12"/>
      <c r="GQ12266" s="12"/>
    </row>
    <row r="12267" spans="9:199" s="1" customFormat="1">
      <c r="I12267" s="3"/>
      <c r="P12267" s="59"/>
      <c r="Q12267" s="59"/>
      <c r="R12267" s="59"/>
      <c r="T12267" s="3"/>
      <c r="U12267" s="5"/>
      <c r="V12267" s="3"/>
      <c r="W12267" s="5"/>
      <c r="AE12267" s="7"/>
      <c r="AM12267" s="8"/>
      <c r="AT12267" s="9"/>
      <c r="GM12267" s="12"/>
      <c r="GN12267" s="12"/>
      <c r="GO12267" s="12"/>
      <c r="GP12267" s="12"/>
      <c r="GQ12267" s="12"/>
    </row>
    <row r="12268" spans="9:199" s="1" customFormat="1">
      <c r="I12268" s="3"/>
      <c r="P12268" s="59"/>
      <c r="Q12268" s="59"/>
      <c r="R12268" s="59"/>
      <c r="T12268" s="3"/>
      <c r="U12268" s="5"/>
      <c r="V12268" s="3"/>
      <c r="W12268" s="5"/>
      <c r="AE12268" s="7"/>
      <c r="AM12268" s="8"/>
      <c r="AT12268" s="9"/>
      <c r="GM12268" s="12"/>
      <c r="GN12268" s="12"/>
      <c r="GO12268" s="12"/>
      <c r="GP12268" s="12"/>
      <c r="GQ12268" s="12"/>
    </row>
    <row r="12269" spans="9:199" s="1" customFormat="1">
      <c r="I12269" s="3"/>
      <c r="P12269" s="59"/>
      <c r="Q12269" s="59"/>
      <c r="R12269" s="59"/>
      <c r="T12269" s="3"/>
      <c r="U12269" s="5"/>
      <c r="V12269" s="3"/>
      <c r="W12269" s="5"/>
      <c r="AE12269" s="7"/>
      <c r="AM12269" s="8"/>
      <c r="AT12269" s="9"/>
      <c r="GM12269" s="12"/>
      <c r="GN12269" s="12"/>
      <c r="GO12269" s="12"/>
      <c r="GP12269" s="12"/>
      <c r="GQ12269" s="12"/>
    </row>
    <row r="12270" spans="9:199" s="1" customFormat="1">
      <c r="I12270" s="3"/>
      <c r="P12270" s="59"/>
      <c r="Q12270" s="59"/>
      <c r="R12270" s="59"/>
      <c r="T12270" s="3"/>
      <c r="U12270" s="5"/>
      <c r="V12270" s="3"/>
      <c r="W12270" s="5"/>
      <c r="AE12270" s="7"/>
      <c r="AM12270" s="8"/>
      <c r="AT12270" s="9"/>
      <c r="GM12270" s="12"/>
      <c r="GN12270" s="12"/>
      <c r="GO12270" s="12"/>
      <c r="GP12270" s="12"/>
      <c r="GQ12270" s="12"/>
    </row>
    <row r="12271" spans="9:199" s="1" customFormat="1">
      <c r="I12271" s="3"/>
      <c r="P12271" s="59"/>
      <c r="Q12271" s="59"/>
      <c r="R12271" s="59"/>
      <c r="T12271" s="3"/>
      <c r="U12271" s="5"/>
      <c r="V12271" s="3"/>
      <c r="W12271" s="5"/>
      <c r="AE12271" s="7"/>
      <c r="AM12271" s="8"/>
      <c r="AT12271" s="9"/>
      <c r="GM12271" s="12"/>
      <c r="GN12271" s="12"/>
      <c r="GO12271" s="12"/>
      <c r="GP12271" s="12"/>
      <c r="GQ12271" s="12"/>
    </row>
    <row r="12272" spans="9:199" s="1" customFormat="1">
      <c r="I12272" s="3"/>
      <c r="P12272" s="59"/>
      <c r="Q12272" s="59"/>
      <c r="R12272" s="59"/>
      <c r="T12272" s="3"/>
      <c r="U12272" s="5"/>
      <c r="V12272" s="3"/>
      <c r="W12272" s="5"/>
      <c r="AE12272" s="7"/>
      <c r="AM12272" s="8"/>
      <c r="AT12272" s="9"/>
      <c r="GM12272" s="12"/>
      <c r="GN12272" s="12"/>
      <c r="GO12272" s="12"/>
      <c r="GP12272" s="12"/>
      <c r="GQ12272" s="12"/>
    </row>
    <row r="12273" spans="9:199" s="1" customFormat="1">
      <c r="I12273" s="3"/>
      <c r="P12273" s="59"/>
      <c r="Q12273" s="59"/>
      <c r="R12273" s="59"/>
      <c r="T12273" s="3"/>
      <c r="U12273" s="5"/>
      <c r="V12273" s="3"/>
      <c r="W12273" s="5"/>
      <c r="AE12273" s="7"/>
      <c r="AM12273" s="8"/>
      <c r="AT12273" s="9"/>
      <c r="GM12273" s="12"/>
      <c r="GN12273" s="12"/>
      <c r="GO12273" s="12"/>
      <c r="GP12273" s="12"/>
      <c r="GQ12273" s="12"/>
    </row>
    <row r="12274" spans="9:199" s="1" customFormat="1">
      <c r="I12274" s="3"/>
      <c r="P12274" s="59"/>
      <c r="Q12274" s="59"/>
      <c r="R12274" s="59"/>
      <c r="T12274" s="3"/>
      <c r="U12274" s="5"/>
      <c r="V12274" s="3"/>
      <c r="W12274" s="5"/>
      <c r="AE12274" s="7"/>
      <c r="AM12274" s="8"/>
      <c r="AT12274" s="9"/>
      <c r="GM12274" s="12"/>
      <c r="GN12274" s="12"/>
      <c r="GO12274" s="12"/>
      <c r="GP12274" s="12"/>
      <c r="GQ12274" s="12"/>
    </row>
    <row r="12275" spans="9:199" s="1" customFormat="1">
      <c r="I12275" s="3"/>
      <c r="P12275" s="59"/>
      <c r="Q12275" s="59"/>
      <c r="R12275" s="59"/>
      <c r="T12275" s="3"/>
      <c r="U12275" s="5"/>
      <c r="V12275" s="3"/>
      <c r="W12275" s="5"/>
      <c r="AE12275" s="7"/>
      <c r="AM12275" s="8"/>
      <c r="AT12275" s="9"/>
      <c r="GM12275" s="12"/>
      <c r="GN12275" s="12"/>
      <c r="GO12275" s="12"/>
      <c r="GP12275" s="12"/>
      <c r="GQ12275" s="12"/>
    </row>
    <row r="12276" spans="9:199" s="1" customFormat="1">
      <c r="I12276" s="3"/>
      <c r="P12276" s="59"/>
      <c r="Q12276" s="59"/>
      <c r="R12276" s="59"/>
      <c r="T12276" s="3"/>
      <c r="U12276" s="5"/>
      <c r="V12276" s="3"/>
      <c r="W12276" s="5"/>
      <c r="AE12276" s="7"/>
      <c r="AM12276" s="8"/>
      <c r="AT12276" s="9"/>
      <c r="GM12276" s="12"/>
      <c r="GN12276" s="12"/>
      <c r="GO12276" s="12"/>
      <c r="GP12276" s="12"/>
      <c r="GQ12276" s="12"/>
    </row>
    <row r="12277" spans="9:199" s="1" customFormat="1">
      <c r="I12277" s="3"/>
      <c r="P12277" s="59"/>
      <c r="Q12277" s="59"/>
      <c r="R12277" s="59"/>
      <c r="T12277" s="3"/>
      <c r="U12277" s="5"/>
      <c r="V12277" s="3"/>
      <c r="W12277" s="5"/>
      <c r="AE12277" s="7"/>
      <c r="AM12277" s="8"/>
      <c r="AT12277" s="9"/>
      <c r="GM12277" s="12"/>
      <c r="GN12277" s="12"/>
      <c r="GO12277" s="12"/>
      <c r="GP12277" s="12"/>
      <c r="GQ12277" s="12"/>
    </row>
    <row r="12278" spans="9:199" s="1" customFormat="1">
      <c r="I12278" s="3"/>
      <c r="P12278" s="59"/>
      <c r="Q12278" s="59"/>
      <c r="R12278" s="59"/>
      <c r="T12278" s="3"/>
      <c r="U12278" s="5"/>
      <c r="V12278" s="3"/>
      <c r="W12278" s="5"/>
      <c r="AE12278" s="7"/>
      <c r="AM12278" s="8"/>
      <c r="AT12278" s="9"/>
      <c r="GM12278" s="12"/>
      <c r="GN12278" s="12"/>
      <c r="GO12278" s="12"/>
      <c r="GP12278" s="12"/>
      <c r="GQ12278" s="12"/>
    </row>
    <row r="12279" spans="9:199" s="1" customFormat="1">
      <c r="I12279" s="3"/>
      <c r="P12279" s="59"/>
      <c r="Q12279" s="59"/>
      <c r="R12279" s="59"/>
      <c r="T12279" s="3"/>
      <c r="U12279" s="5"/>
      <c r="V12279" s="3"/>
      <c r="W12279" s="5"/>
      <c r="AE12279" s="7"/>
      <c r="AM12279" s="8"/>
      <c r="AT12279" s="9"/>
      <c r="GM12279" s="12"/>
      <c r="GN12279" s="12"/>
      <c r="GO12279" s="12"/>
      <c r="GP12279" s="12"/>
      <c r="GQ12279" s="12"/>
    </row>
    <row r="12280" spans="9:199" s="1" customFormat="1">
      <c r="I12280" s="3"/>
      <c r="P12280" s="59"/>
      <c r="Q12280" s="59"/>
      <c r="R12280" s="59"/>
      <c r="T12280" s="3"/>
      <c r="U12280" s="5"/>
      <c r="V12280" s="3"/>
      <c r="W12280" s="5"/>
      <c r="AE12280" s="7"/>
      <c r="AM12280" s="8"/>
      <c r="AT12280" s="9"/>
      <c r="GM12280" s="12"/>
      <c r="GN12280" s="12"/>
      <c r="GO12280" s="12"/>
      <c r="GP12280" s="12"/>
      <c r="GQ12280" s="12"/>
    </row>
    <row r="12281" spans="9:199" s="1" customFormat="1">
      <c r="I12281" s="3"/>
      <c r="P12281" s="59"/>
      <c r="Q12281" s="59"/>
      <c r="R12281" s="59"/>
      <c r="T12281" s="3"/>
      <c r="U12281" s="5"/>
      <c r="V12281" s="3"/>
      <c r="W12281" s="5"/>
      <c r="AE12281" s="7"/>
      <c r="AM12281" s="8"/>
      <c r="AT12281" s="9"/>
      <c r="GM12281" s="12"/>
      <c r="GN12281" s="12"/>
      <c r="GO12281" s="12"/>
      <c r="GP12281" s="12"/>
      <c r="GQ12281" s="12"/>
    </row>
    <row r="12282" spans="9:199" s="1" customFormat="1">
      <c r="I12282" s="3"/>
      <c r="P12282" s="59"/>
      <c r="Q12282" s="59"/>
      <c r="R12282" s="59"/>
      <c r="T12282" s="3"/>
      <c r="U12282" s="5"/>
      <c r="V12282" s="3"/>
      <c r="W12282" s="5"/>
      <c r="AE12282" s="7"/>
      <c r="AM12282" s="8"/>
      <c r="AT12282" s="9"/>
      <c r="GM12282" s="12"/>
      <c r="GN12282" s="12"/>
      <c r="GO12282" s="12"/>
      <c r="GP12282" s="12"/>
      <c r="GQ12282" s="12"/>
    </row>
    <row r="12283" spans="9:199" s="1" customFormat="1">
      <c r="I12283" s="3"/>
      <c r="P12283" s="59"/>
      <c r="Q12283" s="59"/>
      <c r="R12283" s="59"/>
      <c r="T12283" s="3"/>
      <c r="U12283" s="5"/>
      <c r="V12283" s="3"/>
      <c r="W12283" s="5"/>
      <c r="AE12283" s="7"/>
      <c r="AM12283" s="8"/>
      <c r="AT12283" s="9"/>
      <c r="GM12283" s="12"/>
      <c r="GN12283" s="12"/>
      <c r="GO12283" s="12"/>
      <c r="GP12283" s="12"/>
      <c r="GQ12283" s="12"/>
    </row>
    <row r="12284" spans="9:199" s="1" customFormat="1">
      <c r="I12284" s="3"/>
      <c r="P12284" s="59"/>
      <c r="Q12284" s="59"/>
      <c r="R12284" s="59"/>
      <c r="T12284" s="3"/>
      <c r="U12284" s="5"/>
      <c r="V12284" s="3"/>
      <c r="W12284" s="5"/>
      <c r="AE12284" s="7"/>
      <c r="AM12284" s="8"/>
      <c r="AT12284" s="9"/>
      <c r="GM12284" s="12"/>
      <c r="GN12284" s="12"/>
      <c r="GO12284" s="12"/>
      <c r="GP12284" s="12"/>
      <c r="GQ12284" s="12"/>
    </row>
    <row r="12285" spans="9:199" s="1" customFormat="1">
      <c r="I12285" s="3"/>
      <c r="P12285" s="59"/>
      <c r="Q12285" s="59"/>
      <c r="R12285" s="59"/>
      <c r="T12285" s="3"/>
      <c r="U12285" s="5"/>
      <c r="V12285" s="3"/>
      <c r="W12285" s="5"/>
      <c r="AE12285" s="7"/>
      <c r="AM12285" s="8"/>
      <c r="AT12285" s="9"/>
      <c r="GM12285" s="12"/>
      <c r="GN12285" s="12"/>
      <c r="GO12285" s="12"/>
      <c r="GP12285" s="12"/>
      <c r="GQ12285" s="12"/>
    </row>
    <row r="12286" spans="9:199" s="1" customFormat="1">
      <c r="I12286" s="3"/>
      <c r="P12286" s="59"/>
      <c r="Q12286" s="59"/>
      <c r="R12286" s="59"/>
      <c r="T12286" s="3"/>
      <c r="U12286" s="5"/>
      <c r="V12286" s="3"/>
      <c r="W12286" s="5"/>
      <c r="AE12286" s="7"/>
      <c r="AM12286" s="8"/>
      <c r="AT12286" s="9"/>
      <c r="GM12286" s="12"/>
      <c r="GN12286" s="12"/>
      <c r="GO12286" s="12"/>
      <c r="GP12286" s="12"/>
      <c r="GQ12286" s="12"/>
    </row>
    <row r="12287" spans="9:199" s="1" customFormat="1">
      <c r="I12287" s="3"/>
      <c r="P12287" s="59"/>
      <c r="Q12287" s="59"/>
      <c r="R12287" s="59"/>
      <c r="T12287" s="3"/>
      <c r="U12287" s="5"/>
      <c r="V12287" s="3"/>
      <c r="W12287" s="5"/>
      <c r="AE12287" s="7"/>
      <c r="AM12287" s="8"/>
      <c r="AT12287" s="9"/>
      <c r="GM12287" s="12"/>
      <c r="GN12287" s="12"/>
      <c r="GO12287" s="12"/>
      <c r="GP12287" s="12"/>
      <c r="GQ12287" s="12"/>
    </row>
    <row r="12288" spans="9:199" s="1" customFormat="1">
      <c r="I12288" s="3"/>
      <c r="P12288" s="59"/>
      <c r="Q12288" s="59"/>
      <c r="R12288" s="59"/>
      <c r="T12288" s="3"/>
      <c r="U12288" s="5"/>
      <c r="V12288" s="3"/>
      <c r="W12288" s="5"/>
      <c r="AE12288" s="7"/>
      <c r="AM12288" s="8"/>
      <c r="AT12288" s="9"/>
      <c r="GM12288" s="12"/>
      <c r="GN12288" s="12"/>
      <c r="GO12288" s="12"/>
      <c r="GP12288" s="12"/>
      <c r="GQ12288" s="12"/>
    </row>
    <row r="12289" spans="9:199" s="1" customFormat="1">
      <c r="I12289" s="3"/>
      <c r="P12289" s="59"/>
      <c r="Q12289" s="59"/>
      <c r="R12289" s="59"/>
      <c r="T12289" s="3"/>
      <c r="U12289" s="5"/>
      <c r="V12289" s="3"/>
      <c r="W12289" s="5"/>
      <c r="AE12289" s="7"/>
      <c r="AM12289" s="8"/>
      <c r="AT12289" s="9"/>
      <c r="GM12289" s="12"/>
      <c r="GN12289" s="12"/>
      <c r="GO12289" s="12"/>
      <c r="GP12289" s="12"/>
      <c r="GQ12289" s="12"/>
    </row>
    <row r="12290" spans="9:199" s="1" customFormat="1">
      <c r="I12290" s="3"/>
      <c r="P12290" s="59"/>
      <c r="Q12290" s="59"/>
      <c r="R12290" s="59"/>
      <c r="T12290" s="3"/>
      <c r="U12290" s="5"/>
      <c r="V12290" s="3"/>
      <c r="W12290" s="5"/>
      <c r="AE12290" s="7"/>
      <c r="AM12290" s="8"/>
      <c r="AT12290" s="9"/>
      <c r="GM12290" s="12"/>
      <c r="GN12290" s="12"/>
      <c r="GO12290" s="12"/>
      <c r="GP12290" s="12"/>
      <c r="GQ12290" s="12"/>
    </row>
    <row r="12291" spans="9:199" s="1" customFormat="1">
      <c r="I12291" s="3"/>
      <c r="P12291" s="59"/>
      <c r="Q12291" s="59"/>
      <c r="R12291" s="59"/>
      <c r="T12291" s="3"/>
      <c r="U12291" s="5"/>
      <c r="V12291" s="3"/>
      <c r="W12291" s="5"/>
      <c r="AE12291" s="7"/>
      <c r="AM12291" s="8"/>
      <c r="AT12291" s="9"/>
      <c r="GM12291" s="12"/>
      <c r="GN12291" s="12"/>
      <c r="GO12291" s="12"/>
      <c r="GP12291" s="12"/>
      <c r="GQ12291" s="12"/>
    </row>
    <row r="12292" spans="9:199" s="1" customFormat="1">
      <c r="I12292" s="3"/>
      <c r="P12292" s="59"/>
      <c r="Q12292" s="59"/>
      <c r="R12292" s="59"/>
      <c r="T12292" s="3"/>
      <c r="U12292" s="5"/>
      <c r="V12292" s="3"/>
      <c r="W12292" s="5"/>
      <c r="AE12292" s="7"/>
      <c r="AM12292" s="8"/>
      <c r="AT12292" s="9"/>
      <c r="GM12292" s="12"/>
      <c r="GN12292" s="12"/>
      <c r="GO12292" s="12"/>
      <c r="GP12292" s="12"/>
      <c r="GQ12292" s="12"/>
    </row>
    <row r="12293" spans="9:199" s="1" customFormat="1">
      <c r="I12293" s="3"/>
      <c r="P12293" s="59"/>
      <c r="Q12293" s="59"/>
      <c r="R12293" s="59"/>
      <c r="T12293" s="3"/>
      <c r="U12293" s="5"/>
      <c r="V12293" s="3"/>
      <c r="W12293" s="5"/>
      <c r="AE12293" s="7"/>
      <c r="AM12293" s="8"/>
      <c r="AT12293" s="9"/>
      <c r="GM12293" s="12"/>
      <c r="GN12293" s="12"/>
      <c r="GO12293" s="12"/>
      <c r="GP12293" s="12"/>
      <c r="GQ12293" s="12"/>
    </row>
    <row r="12294" spans="9:199" s="1" customFormat="1">
      <c r="I12294" s="3"/>
      <c r="P12294" s="59"/>
      <c r="Q12294" s="59"/>
      <c r="R12294" s="59"/>
      <c r="T12294" s="3"/>
      <c r="U12294" s="5"/>
      <c r="V12294" s="3"/>
      <c r="W12294" s="5"/>
      <c r="AE12294" s="7"/>
      <c r="AM12294" s="8"/>
      <c r="AT12294" s="9"/>
      <c r="GM12294" s="12"/>
      <c r="GN12294" s="12"/>
      <c r="GO12294" s="12"/>
      <c r="GP12294" s="12"/>
      <c r="GQ12294" s="12"/>
    </row>
    <row r="12295" spans="9:199" s="1" customFormat="1">
      <c r="I12295" s="3"/>
      <c r="P12295" s="59"/>
      <c r="Q12295" s="59"/>
      <c r="R12295" s="59"/>
      <c r="T12295" s="3"/>
      <c r="U12295" s="5"/>
      <c r="V12295" s="3"/>
      <c r="W12295" s="5"/>
      <c r="AE12295" s="7"/>
      <c r="AM12295" s="8"/>
      <c r="AT12295" s="9"/>
      <c r="GM12295" s="12"/>
      <c r="GN12295" s="12"/>
      <c r="GO12295" s="12"/>
      <c r="GP12295" s="12"/>
      <c r="GQ12295" s="12"/>
    </row>
    <row r="12296" spans="9:199" s="1" customFormat="1">
      <c r="I12296" s="3"/>
      <c r="P12296" s="59"/>
      <c r="Q12296" s="59"/>
      <c r="R12296" s="59"/>
      <c r="T12296" s="3"/>
      <c r="U12296" s="5"/>
      <c r="V12296" s="3"/>
      <c r="W12296" s="5"/>
      <c r="AE12296" s="7"/>
      <c r="AM12296" s="8"/>
      <c r="AT12296" s="9"/>
      <c r="GM12296" s="12"/>
      <c r="GN12296" s="12"/>
      <c r="GO12296" s="12"/>
      <c r="GP12296" s="12"/>
      <c r="GQ12296" s="12"/>
    </row>
    <row r="12297" spans="9:199" s="1" customFormat="1">
      <c r="I12297" s="3"/>
      <c r="P12297" s="59"/>
      <c r="Q12297" s="59"/>
      <c r="R12297" s="59"/>
      <c r="T12297" s="3"/>
      <c r="U12297" s="5"/>
      <c r="V12297" s="3"/>
      <c r="W12297" s="5"/>
      <c r="AE12297" s="7"/>
      <c r="AM12297" s="8"/>
      <c r="AT12297" s="9"/>
      <c r="GM12297" s="12"/>
      <c r="GN12297" s="12"/>
      <c r="GO12297" s="12"/>
      <c r="GP12297" s="12"/>
      <c r="GQ12297" s="12"/>
    </row>
    <row r="12298" spans="9:199" s="1" customFormat="1">
      <c r="I12298" s="3"/>
      <c r="P12298" s="59"/>
      <c r="Q12298" s="59"/>
      <c r="R12298" s="59"/>
      <c r="T12298" s="3"/>
      <c r="U12298" s="5"/>
      <c r="V12298" s="3"/>
      <c r="W12298" s="5"/>
      <c r="AE12298" s="7"/>
      <c r="AM12298" s="8"/>
      <c r="AT12298" s="9"/>
      <c r="GM12298" s="12"/>
      <c r="GN12298" s="12"/>
      <c r="GO12298" s="12"/>
      <c r="GP12298" s="12"/>
      <c r="GQ12298" s="12"/>
    </row>
    <row r="12299" spans="9:199" s="1" customFormat="1">
      <c r="I12299" s="3"/>
      <c r="P12299" s="59"/>
      <c r="Q12299" s="59"/>
      <c r="R12299" s="59"/>
      <c r="T12299" s="3"/>
      <c r="U12299" s="5"/>
      <c r="V12299" s="3"/>
      <c r="W12299" s="5"/>
      <c r="AE12299" s="7"/>
      <c r="AM12299" s="8"/>
      <c r="AT12299" s="9"/>
      <c r="GM12299" s="12"/>
      <c r="GN12299" s="12"/>
      <c r="GO12299" s="12"/>
      <c r="GP12299" s="12"/>
      <c r="GQ12299" s="12"/>
    </row>
    <row r="12300" spans="9:199" s="1" customFormat="1">
      <c r="I12300" s="3"/>
      <c r="P12300" s="59"/>
      <c r="Q12300" s="59"/>
      <c r="R12300" s="59"/>
      <c r="T12300" s="3"/>
      <c r="U12300" s="5"/>
      <c r="V12300" s="3"/>
      <c r="W12300" s="5"/>
      <c r="AE12300" s="7"/>
      <c r="AM12300" s="8"/>
      <c r="AT12300" s="9"/>
      <c r="GM12300" s="12"/>
      <c r="GN12300" s="12"/>
      <c r="GO12300" s="12"/>
      <c r="GP12300" s="12"/>
      <c r="GQ12300" s="12"/>
    </row>
    <row r="12301" spans="9:199" s="1" customFormat="1">
      <c r="I12301" s="3"/>
      <c r="P12301" s="59"/>
      <c r="Q12301" s="59"/>
      <c r="R12301" s="59"/>
      <c r="T12301" s="3"/>
      <c r="U12301" s="5"/>
      <c r="V12301" s="3"/>
      <c r="W12301" s="5"/>
      <c r="AE12301" s="7"/>
      <c r="AM12301" s="8"/>
      <c r="AT12301" s="9"/>
      <c r="GM12301" s="12"/>
      <c r="GN12301" s="12"/>
      <c r="GO12301" s="12"/>
      <c r="GP12301" s="12"/>
      <c r="GQ12301" s="12"/>
    </row>
    <row r="12302" spans="9:199" s="1" customFormat="1">
      <c r="I12302" s="3"/>
      <c r="P12302" s="59"/>
      <c r="Q12302" s="59"/>
      <c r="R12302" s="59"/>
      <c r="T12302" s="3"/>
      <c r="U12302" s="5"/>
      <c r="V12302" s="3"/>
      <c r="W12302" s="5"/>
      <c r="AE12302" s="7"/>
      <c r="AM12302" s="8"/>
      <c r="AT12302" s="9"/>
      <c r="GM12302" s="12"/>
      <c r="GN12302" s="12"/>
      <c r="GO12302" s="12"/>
      <c r="GP12302" s="12"/>
      <c r="GQ12302" s="12"/>
    </row>
    <row r="12303" spans="9:199" s="1" customFormat="1">
      <c r="I12303" s="3"/>
      <c r="P12303" s="59"/>
      <c r="Q12303" s="59"/>
      <c r="R12303" s="59"/>
      <c r="T12303" s="3"/>
      <c r="U12303" s="5"/>
      <c r="V12303" s="3"/>
      <c r="W12303" s="5"/>
      <c r="AE12303" s="7"/>
      <c r="AM12303" s="8"/>
      <c r="AT12303" s="9"/>
      <c r="GM12303" s="12"/>
      <c r="GN12303" s="12"/>
      <c r="GO12303" s="12"/>
      <c r="GP12303" s="12"/>
      <c r="GQ12303" s="12"/>
    </row>
    <row r="12304" spans="9:199" s="1" customFormat="1">
      <c r="I12304" s="3"/>
      <c r="P12304" s="59"/>
      <c r="Q12304" s="59"/>
      <c r="R12304" s="59"/>
      <c r="T12304" s="3"/>
      <c r="U12304" s="5"/>
      <c r="V12304" s="3"/>
      <c r="W12304" s="5"/>
      <c r="AE12304" s="7"/>
      <c r="AM12304" s="8"/>
      <c r="AT12304" s="9"/>
      <c r="GM12304" s="12"/>
      <c r="GN12304" s="12"/>
      <c r="GO12304" s="12"/>
      <c r="GP12304" s="12"/>
      <c r="GQ12304" s="12"/>
    </row>
    <row r="12305" spans="9:199" s="1" customFormat="1">
      <c r="I12305" s="3"/>
      <c r="P12305" s="59"/>
      <c r="Q12305" s="59"/>
      <c r="R12305" s="59"/>
      <c r="T12305" s="3"/>
      <c r="U12305" s="5"/>
      <c r="V12305" s="3"/>
      <c r="W12305" s="5"/>
      <c r="AE12305" s="7"/>
      <c r="AM12305" s="8"/>
      <c r="AT12305" s="9"/>
      <c r="GM12305" s="12"/>
      <c r="GN12305" s="12"/>
      <c r="GO12305" s="12"/>
      <c r="GP12305" s="12"/>
      <c r="GQ12305" s="12"/>
    </row>
    <row r="12306" spans="9:199" s="1" customFormat="1">
      <c r="I12306" s="3"/>
      <c r="P12306" s="59"/>
      <c r="Q12306" s="59"/>
      <c r="R12306" s="59"/>
      <c r="T12306" s="3"/>
      <c r="U12306" s="5"/>
      <c r="V12306" s="3"/>
      <c r="W12306" s="5"/>
      <c r="AE12306" s="7"/>
      <c r="AM12306" s="8"/>
      <c r="AT12306" s="9"/>
      <c r="GM12306" s="12"/>
      <c r="GN12306" s="12"/>
      <c r="GO12306" s="12"/>
      <c r="GP12306" s="12"/>
      <c r="GQ12306" s="12"/>
    </row>
    <row r="12307" spans="9:199" s="1" customFormat="1">
      <c r="I12307" s="3"/>
      <c r="P12307" s="59"/>
      <c r="Q12307" s="59"/>
      <c r="R12307" s="59"/>
      <c r="T12307" s="3"/>
      <c r="U12307" s="5"/>
      <c r="V12307" s="3"/>
      <c r="W12307" s="5"/>
      <c r="AE12307" s="7"/>
      <c r="AM12307" s="8"/>
      <c r="AT12307" s="9"/>
      <c r="GM12307" s="12"/>
      <c r="GN12307" s="12"/>
      <c r="GO12307" s="12"/>
      <c r="GP12307" s="12"/>
      <c r="GQ12307" s="12"/>
    </row>
    <row r="12308" spans="9:199" s="1" customFormat="1">
      <c r="I12308" s="3"/>
      <c r="P12308" s="59"/>
      <c r="Q12308" s="59"/>
      <c r="R12308" s="59"/>
      <c r="T12308" s="3"/>
      <c r="U12308" s="5"/>
      <c r="V12308" s="3"/>
      <c r="W12308" s="5"/>
      <c r="AE12308" s="7"/>
      <c r="AM12308" s="8"/>
      <c r="AT12308" s="9"/>
      <c r="GM12308" s="12"/>
      <c r="GN12308" s="12"/>
      <c r="GO12308" s="12"/>
      <c r="GP12308" s="12"/>
      <c r="GQ12308" s="12"/>
    </row>
    <row r="12309" spans="9:199" s="1" customFormat="1">
      <c r="I12309" s="3"/>
      <c r="P12309" s="59"/>
      <c r="Q12309" s="59"/>
      <c r="R12309" s="59"/>
      <c r="T12309" s="3"/>
      <c r="U12309" s="5"/>
      <c r="V12309" s="3"/>
      <c r="W12309" s="5"/>
      <c r="AE12309" s="7"/>
      <c r="AM12309" s="8"/>
      <c r="AT12309" s="9"/>
      <c r="GM12309" s="12"/>
      <c r="GN12309" s="12"/>
      <c r="GO12309" s="12"/>
      <c r="GP12309" s="12"/>
      <c r="GQ12309" s="12"/>
    </row>
    <row r="12310" spans="9:199" s="1" customFormat="1">
      <c r="I12310" s="3"/>
      <c r="P12310" s="59"/>
      <c r="Q12310" s="59"/>
      <c r="R12310" s="59"/>
      <c r="T12310" s="3"/>
      <c r="U12310" s="5"/>
      <c r="V12310" s="3"/>
      <c r="W12310" s="5"/>
      <c r="AE12310" s="7"/>
      <c r="AM12310" s="8"/>
      <c r="AT12310" s="9"/>
      <c r="GM12310" s="12"/>
      <c r="GN12310" s="12"/>
      <c r="GO12310" s="12"/>
      <c r="GP12310" s="12"/>
      <c r="GQ12310" s="12"/>
    </row>
    <row r="12311" spans="9:199" s="1" customFormat="1">
      <c r="I12311" s="3"/>
      <c r="P12311" s="59"/>
      <c r="Q12311" s="59"/>
      <c r="R12311" s="59"/>
      <c r="T12311" s="3"/>
      <c r="U12311" s="5"/>
      <c r="V12311" s="3"/>
      <c r="W12311" s="5"/>
      <c r="AE12311" s="7"/>
      <c r="AM12311" s="8"/>
      <c r="AT12311" s="9"/>
      <c r="GM12311" s="12"/>
      <c r="GN12311" s="12"/>
      <c r="GO12311" s="12"/>
      <c r="GP12311" s="12"/>
      <c r="GQ12311" s="12"/>
    </row>
    <row r="12312" spans="9:199" s="1" customFormat="1">
      <c r="I12312" s="3"/>
      <c r="P12312" s="59"/>
      <c r="Q12312" s="59"/>
      <c r="R12312" s="59"/>
      <c r="T12312" s="3"/>
      <c r="U12312" s="5"/>
      <c r="V12312" s="3"/>
      <c r="W12312" s="5"/>
      <c r="AE12312" s="7"/>
      <c r="AM12312" s="8"/>
      <c r="AT12312" s="9"/>
      <c r="GM12312" s="12"/>
      <c r="GN12312" s="12"/>
      <c r="GO12312" s="12"/>
      <c r="GP12312" s="12"/>
      <c r="GQ12312" s="12"/>
    </row>
    <row r="12313" spans="9:199" s="1" customFormat="1">
      <c r="I12313" s="3"/>
      <c r="P12313" s="59"/>
      <c r="Q12313" s="59"/>
      <c r="R12313" s="59"/>
      <c r="T12313" s="3"/>
      <c r="U12313" s="5"/>
      <c r="V12313" s="3"/>
      <c r="W12313" s="5"/>
      <c r="AE12313" s="7"/>
      <c r="AM12313" s="8"/>
      <c r="AT12313" s="9"/>
      <c r="GM12313" s="12"/>
      <c r="GN12313" s="12"/>
      <c r="GO12313" s="12"/>
      <c r="GP12313" s="12"/>
      <c r="GQ12313" s="12"/>
    </row>
    <row r="12314" spans="9:199" s="1" customFormat="1">
      <c r="I12314" s="3"/>
      <c r="P12314" s="59"/>
      <c r="Q12314" s="59"/>
      <c r="R12314" s="59"/>
      <c r="T12314" s="3"/>
      <c r="U12314" s="5"/>
      <c r="V12314" s="3"/>
      <c r="W12314" s="5"/>
      <c r="AE12314" s="7"/>
      <c r="AM12314" s="8"/>
      <c r="AT12314" s="9"/>
      <c r="GM12314" s="12"/>
      <c r="GN12314" s="12"/>
      <c r="GO12314" s="12"/>
      <c r="GP12314" s="12"/>
      <c r="GQ12314" s="12"/>
    </row>
    <row r="12315" spans="9:199" s="1" customFormat="1">
      <c r="I12315" s="3"/>
      <c r="P12315" s="59"/>
      <c r="Q12315" s="59"/>
      <c r="R12315" s="59"/>
      <c r="T12315" s="3"/>
      <c r="U12315" s="5"/>
      <c r="V12315" s="3"/>
      <c r="W12315" s="5"/>
      <c r="AE12315" s="7"/>
      <c r="AM12315" s="8"/>
      <c r="AT12315" s="9"/>
      <c r="GM12315" s="12"/>
      <c r="GN12315" s="12"/>
      <c r="GO12315" s="12"/>
      <c r="GP12315" s="12"/>
      <c r="GQ12315" s="12"/>
    </row>
    <row r="12316" spans="9:199" s="1" customFormat="1">
      <c r="I12316" s="3"/>
      <c r="P12316" s="59"/>
      <c r="Q12316" s="59"/>
      <c r="R12316" s="59"/>
      <c r="T12316" s="3"/>
      <c r="U12316" s="5"/>
      <c r="V12316" s="3"/>
      <c r="W12316" s="5"/>
      <c r="AE12316" s="7"/>
      <c r="AM12316" s="8"/>
      <c r="AT12316" s="9"/>
      <c r="GM12316" s="12"/>
      <c r="GN12316" s="12"/>
      <c r="GO12316" s="12"/>
      <c r="GP12316" s="12"/>
      <c r="GQ12316" s="12"/>
    </row>
    <row r="12317" spans="9:199" s="1" customFormat="1">
      <c r="I12317" s="3"/>
      <c r="P12317" s="59"/>
      <c r="Q12317" s="59"/>
      <c r="R12317" s="59"/>
      <c r="T12317" s="3"/>
      <c r="U12317" s="5"/>
      <c r="V12317" s="3"/>
      <c r="W12317" s="5"/>
      <c r="AE12317" s="7"/>
      <c r="AM12317" s="8"/>
      <c r="AT12317" s="9"/>
      <c r="GM12317" s="12"/>
      <c r="GN12317" s="12"/>
      <c r="GO12317" s="12"/>
      <c r="GP12317" s="12"/>
      <c r="GQ12317" s="12"/>
    </row>
    <row r="12318" spans="9:199" s="1" customFormat="1">
      <c r="I12318" s="3"/>
      <c r="P12318" s="59"/>
      <c r="Q12318" s="59"/>
      <c r="R12318" s="59"/>
      <c r="T12318" s="3"/>
      <c r="U12318" s="5"/>
      <c r="V12318" s="3"/>
      <c r="W12318" s="5"/>
      <c r="AE12318" s="7"/>
      <c r="AM12318" s="8"/>
      <c r="AT12318" s="9"/>
      <c r="GM12318" s="12"/>
      <c r="GN12318" s="12"/>
      <c r="GO12318" s="12"/>
      <c r="GP12318" s="12"/>
      <c r="GQ12318" s="12"/>
    </row>
    <row r="12319" spans="9:199" s="1" customFormat="1">
      <c r="I12319" s="3"/>
      <c r="P12319" s="59"/>
      <c r="Q12319" s="59"/>
      <c r="R12319" s="59"/>
      <c r="T12319" s="3"/>
      <c r="U12319" s="5"/>
      <c r="V12319" s="3"/>
      <c r="W12319" s="5"/>
      <c r="AE12319" s="7"/>
      <c r="AM12319" s="8"/>
      <c r="AT12319" s="9"/>
      <c r="GM12319" s="12"/>
      <c r="GN12319" s="12"/>
      <c r="GO12319" s="12"/>
      <c r="GP12319" s="12"/>
      <c r="GQ12319" s="12"/>
    </row>
    <row r="12320" spans="9:199" s="1" customFormat="1">
      <c r="I12320" s="3"/>
      <c r="P12320" s="59"/>
      <c r="Q12320" s="59"/>
      <c r="R12320" s="59"/>
      <c r="T12320" s="3"/>
      <c r="U12320" s="5"/>
      <c r="V12320" s="3"/>
      <c r="W12320" s="5"/>
      <c r="AE12320" s="7"/>
      <c r="AM12320" s="8"/>
      <c r="AT12320" s="9"/>
      <c r="GM12320" s="12"/>
      <c r="GN12320" s="12"/>
      <c r="GO12320" s="12"/>
      <c r="GP12320" s="12"/>
      <c r="GQ12320" s="12"/>
    </row>
    <row r="12321" spans="9:199" s="1" customFormat="1">
      <c r="I12321" s="3"/>
      <c r="P12321" s="59"/>
      <c r="Q12321" s="59"/>
      <c r="R12321" s="59"/>
      <c r="T12321" s="3"/>
      <c r="U12321" s="5"/>
      <c r="V12321" s="3"/>
      <c r="W12321" s="5"/>
      <c r="AE12321" s="7"/>
      <c r="AM12321" s="8"/>
      <c r="AT12321" s="9"/>
      <c r="GM12321" s="12"/>
      <c r="GN12321" s="12"/>
      <c r="GO12321" s="12"/>
      <c r="GP12321" s="12"/>
      <c r="GQ12321" s="12"/>
    </row>
    <row r="12322" spans="9:199" s="1" customFormat="1">
      <c r="I12322" s="3"/>
      <c r="P12322" s="59"/>
      <c r="Q12322" s="59"/>
      <c r="R12322" s="59"/>
      <c r="T12322" s="3"/>
      <c r="U12322" s="5"/>
      <c r="V12322" s="3"/>
      <c r="W12322" s="5"/>
      <c r="AE12322" s="7"/>
      <c r="AM12322" s="8"/>
      <c r="AT12322" s="9"/>
      <c r="GM12322" s="12"/>
      <c r="GN12322" s="12"/>
      <c r="GO12322" s="12"/>
      <c r="GP12322" s="12"/>
      <c r="GQ12322" s="12"/>
    </row>
    <row r="12323" spans="9:199" s="1" customFormat="1">
      <c r="I12323" s="3"/>
      <c r="P12323" s="59"/>
      <c r="Q12323" s="59"/>
      <c r="R12323" s="59"/>
      <c r="T12323" s="3"/>
      <c r="U12323" s="5"/>
      <c r="V12323" s="3"/>
      <c r="W12323" s="5"/>
      <c r="AE12323" s="7"/>
      <c r="AM12323" s="8"/>
      <c r="AT12323" s="9"/>
      <c r="GM12323" s="12"/>
      <c r="GN12323" s="12"/>
      <c r="GO12323" s="12"/>
      <c r="GP12323" s="12"/>
      <c r="GQ12323" s="12"/>
    </row>
    <row r="12324" spans="9:199" s="1" customFormat="1">
      <c r="I12324" s="3"/>
      <c r="P12324" s="59"/>
      <c r="Q12324" s="59"/>
      <c r="R12324" s="59"/>
      <c r="T12324" s="3"/>
      <c r="U12324" s="5"/>
      <c r="V12324" s="3"/>
      <c r="W12324" s="5"/>
      <c r="AE12324" s="7"/>
      <c r="AM12324" s="8"/>
      <c r="AT12324" s="9"/>
      <c r="GM12324" s="12"/>
      <c r="GN12324" s="12"/>
      <c r="GO12324" s="12"/>
      <c r="GP12324" s="12"/>
      <c r="GQ12324" s="12"/>
    </row>
    <row r="12325" spans="9:199" s="1" customFormat="1">
      <c r="I12325" s="3"/>
      <c r="P12325" s="59"/>
      <c r="Q12325" s="59"/>
      <c r="R12325" s="59"/>
      <c r="T12325" s="3"/>
      <c r="U12325" s="5"/>
      <c r="V12325" s="3"/>
      <c r="W12325" s="5"/>
      <c r="AE12325" s="7"/>
      <c r="AM12325" s="8"/>
      <c r="AT12325" s="9"/>
      <c r="GM12325" s="12"/>
      <c r="GN12325" s="12"/>
      <c r="GO12325" s="12"/>
      <c r="GP12325" s="12"/>
      <c r="GQ12325" s="12"/>
    </row>
    <row r="12326" spans="9:199" s="1" customFormat="1">
      <c r="I12326" s="3"/>
      <c r="P12326" s="59"/>
      <c r="Q12326" s="59"/>
      <c r="R12326" s="59"/>
      <c r="T12326" s="3"/>
      <c r="U12326" s="5"/>
      <c r="V12326" s="3"/>
      <c r="W12326" s="5"/>
      <c r="AE12326" s="7"/>
      <c r="AM12326" s="8"/>
      <c r="AT12326" s="9"/>
      <c r="GM12326" s="12"/>
      <c r="GN12326" s="12"/>
      <c r="GO12326" s="12"/>
      <c r="GP12326" s="12"/>
      <c r="GQ12326" s="12"/>
    </row>
    <row r="12327" spans="9:199" s="1" customFormat="1">
      <c r="I12327" s="3"/>
      <c r="P12327" s="59"/>
      <c r="Q12327" s="59"/>
      <c r="R12327" s="59"/>
      <c r="T12327" s="3"/>
      <c r="U12327" s="5"/>
      <c r="V12327" s="3"/>
      <c r="W12327" s="5"/>
      <c r="AE12327" s="7"/>
      <c r="AM12327" s="8"/>
      <c r="AT12327" s="9"/>
      <c r="GM12327" s="12"/>
      <c r="GN12327" s="12"/>
      <c r="GO12327" s="12"/>
      <c r="GP12327" s="12"/>
      <c r="GQ12327" s="12"/>
    </row>
    <row r="12328" spans="9:199" s="1" customFormat="1">
      <c r="I12328" s="3"/>
      <c r="P12328" s="59"/>
      <c r="Q12328" s="59"/>
      <c r="R12328" s="59"/>
      <c r="T12328" s="3"/>
      <c r="U12328" s="5"/>
      <c r="V12328" s="3"/>
      <c r="W12328" s="5"/>
      <c r="AE12328" s="7"/>
      <c r="AM12328" s="8"/>
      <c r="AT12328" s="9"/>
      <c r="GM12328" s="12"/>
      <c r="GN12328" s="12"/>
      <c r="GO12328" s="12"/>
      <c r="GP12328" s="12"/>
      <c r="GQ12328" s="12"/>
    </row>
    <row r="12329" spans="9:199" s="1" customFormat="1">
      <c r="I12329" s="3"/>
      <c r="P12329" s="59"/>
      <c r="Q12329" s="59"/>
      <c r="R12329" s="59"/>
      <c r="T12329" s="3"/>
      <c r="U12329" s="5"/>
      <c r="V12329" s="3"/>
      <c r="W12329" s="5"/>
      <c r="AE12329" s="7"/>
      <c r="AM12329" s="8"/>
      <c r="AT12329" s="9"/>
      <c r="GM12329" s="12"/>
      <c r="GN12329" s="12"/>
      <c r="GO12329" s="12"/>
      <c r="GP12329" s="12"/>
      <c r="GQ12329" s="12"/>
    </row>
    <row r="12330" spans="9:199" s="1" customFormat="1">
      <c r="I12330" s="3"/>
      <c r="P12330" s="59"/>
      <c r="Q12330" s="59"/>
      <c r="R12330" s="59"/>
      <c r="T12330" s="3"/>
      <c r="U12330" s="5"/>
      <c r="V12330" s="3"/>
      <c r="W12330" s="5"/>
      <c r="AE12330" s="7"/>
      <c r="AM12330" s="8"/>
      <c r="AT12330" s="9"/>
      <c r="GM12330" s="12"/>
      <c r="GN12330" s="12"/>
      <c r="GO12330" s="12"/>
      <c r="GP12330" s="12"/>
      <c r="GQ12330" s="12"/>
    </row>
    <row r="12331" spans="9:199" s="1" customFormat="1">
      <c r="I12331" s="3"/>
      <c r="P12331" s="59"/>
      <c r="Q12331" s="59"/>
      <c r="R12331" s="59"/>
      <c r="T12331" s="3"/>
      <c r="U12331" s="5"/>
      <c r="V12331" s="3"/>
      <c r="W12331" s="5"/>
      <c r="AE12331" s="7"/>
      <c r="AM12331" s="8"/>
      <c r="AT12331" s="9"/>
      <c r="GM12331" s="12"/>
      <c r="GN12331" s="12"/>
      <c r="GO12331" s="12"/>
      <c r="GP12331" s="12"/>
      <c r="GQ12331" s="12"/>
    </row>
    <row r="12332" spans="9:199" s="1" customFormat="1">
      <c r="I12332" s="3"/>
      <c r="P12332" s="59"/>
      <c r="Q12332" s="59"/>
      <c r="R12332" s="59"/>
      <c r="T12332" s="3"/>
      <c r="U12332" s="5"/>
      <c r="V12332" s="3"/>
      <c r="W12332" s="5"/>
      <c r="AE12332" s="7"/>
      <c r="AM12332" s="8"/>
      <c r="AT12332" s="9"/>
      <c r="GM12332" s="12"/>
      <c r="GN12332" s="12"/>
      <c r="GO12332" s="12"/>
      <c r="GP12332" s="12"/>
      <c r="GQ12332" s="12"/>
    </row>
    <row r="12333" spans="9:199" s="1" customFormat="1">
      <c r="I12333" s="3"/>
      <c r="P12333" s="59"/>
      <c r="Q12333" s="59"/>
      <c r="R12333" s="59"/>
      <c r="T12333" s="3"/>
      <c r="U12333" s="5"/>
      <c r="V12333" s="3"/>
      <c r="W12333" s="5"/>
      <c r="AE12333" s="7"/>
      <c r="AM12333" s="8"/>
      <c r="AT12333" s="9"/>
      <c r="GM12333" s="12"/>
      <c r="GN12333" s="12"/>
      <c r="GO12333" s="12"/>
      <c r="GP12333" s="12"/>
      <c r="GQ12333" s="12"/>
    </row>
    <row r="12334" spans="9:199" s="1" customFormat="1">
      <c r="I12334" s="3"/>
      <c r="P12334" s="59"/>
      <c r="Q12334" s="59"/>
      <c r="R12334" s="59"/>
      <c r="T12334" s="3"/>
      <c r="U12334" s="5"/>
      <c r="V12334" s="3"/>
      <c r="W12334" s="5"/>
      <c r="AE12334" s="7"/>
      <c r="AM12334" s="8"/>
      <c r="AT12334" s="9"/>
      <c r="GM12334" s="12"/>
      <c r="GN12334" s="12"/>
      <c r="GO12334" s="12"/>
      <c r="GP12334" s="12"/>
      <c r="GQ12334" s="12"/>
    </row>
    <row r="12335" spans="9:199" s="1" customFormat="1">
      <c r="I12335" s="3"/>
      <c r="P12335" s="59"/>
      <c r="Q12335" s="59"/>
      <c r="R12335" s="59"/>
      <c r="T12335" s="3"/>
      <c r="U12335" s="5"/>
      <c r="V12335" s="3"/>
      <c r="W12335" s="5"/>
      <c r="AE12335" s="7"/>
      <c r="AM12335" s="8"/>
      <c r="AT12335" s="9"/>
      <c r="GM12335" s="12"/>
      <c r="GN12335" s="12"/>
      <c r="GO12335" s="12"/>
      <c r="GP12335" s="12"/>
      <c r="GQ12335" s="12"/>
    </row>
    <row r="12336" spans="9:199" s="1" customFormat="1">
      <c r="I12336" s="3"/>
      <c r="P12336" s="59"/>
      <c r="Q12336" s="59"/>
      <c r="R12336" s="59"/>
      <c r="T12336" s="3"/>
      <c r="U12336" s="5"/>
      <c r="V12336" s="3"/>
      <c r="W12336" s="5"/>
      <c r="AE12336" s="7"/>
      <c r="AM12336" s="8"/>
      <c r="AT12336" s="9"/>
      <c r="GM12336" s="12"/>
      <c r="GN12336" s="12"/>
      <c r="GO12336" s="12"/>
      <c r="GP12336" s="12"/>
      <c r="GQ12336" s="12"/>
    </row>
    <row r="12337" spans="9:199" s="1" customFormat="1">
      <c r="I12337" s="3"/>
      <c r="P12337" s="59"/>
      <c r="Q12337" s="59"/>
      <c r="R12337" s="59"/>
      <c r="T12337" s="3"/>
      <c r="U12337" s="5"/>
      <c r="V12337" s="3"/>
      <c r="W12337" s="5"/>
      <c r="AE12337" s="7"/>
      <c r="AM12337" s="8"/>
      <c r="AT12337" s="9"/>
      <c r="GM12337" s="12"/>
      <c r="GN12337" s="12"/>
      <c r="GO12337" s="12"/>
      <c r="GP12337" s="12"/>
      <c r="GQ12337" s="12"/>
    </row>
    <row r="12338" spans="9:199" s="1" customFormat="1">
      <c r="I12338" s="3"/>
      <c r="P12338" s="59"/>
      <c r="Q12338" s="59"/>
      <c r="R12338" s="59"/>
      <c r="T12338" s="3"/>
      <c r="U12338" s="5"/>
      <c r="V12338" s="3"/>
      <c r="W12338" s="5"/>
      <c r="AE12338" s="7"/>
      <c r="AM12338" s="8"/>
      <c r="AT12338" s="9"/>
      <c r="GM12338" s="12"/>
      <c r="GN12338" s="12"/>
      <c r="GO12338" s="12"/>
      <c r="GP12338" s="12"/>
      <c r="GQ12338" s="12"/>
    </row>
    <row r="12339" spans="9:199" s="1" customFormat="1">
      <c r="I12339" s="3"/>
      <c r="P12339" s="59"/>
      <c r="Q12339" s="59"/>
      <c r="R12339" s="59"/>
      <c r="T12339" s="3"/>
      <c r="U12339" s="5"/>
      <c r="V12339" s="3"/>
      <c r="W12339" s="5"/>
      <c r="AE12339" s="7"/>
      <c r="AM12339" s="8"/>
      <c r="AT12339" s="9"/>
      <c r="GM12339" s="12"/>
      <c r="GN12339" s="12"/>
      <c r="GO12339" s="12"/>
      <c r="GP12339" s="12"/>
      <c r="GQ12339" s="12"/>
    </row>
    <row r="12340" spans="9:199" s="1" customFormat="1">
      <c r="I12340" s="3"/>
      <c r="P12340" s="59"/>
      <c r="Q12340" s="59"/>
      <c r="R12340" s="59"/>
      <c r="T12340" s="3"/>
      <c r="U12340" s="5"/>
      <c r="V12340" s="3"/>
      <c r="W12340" s="5"/>
      <c r="AE12340" s="7"/>
      <c r="AM12340" s="8"/>
      <c r="AT12340" s="9"/>
      <c r="GM12340" s="12"/>
      <c r="GN12340" s="12"/>
      <c r="GO12340" s="12"/>
      <c r="GP12340" s="12"/>
      <c r="GQ12340" s="12"/>
    </row>
    <row r="12341" spans="9:199" s="1" customFormat="1">
      <c r="I12341" s="3"/>
      <c r="P12341" s="59"/>
      <c r="Q12341" s="59"/>
      <c r="R12341" s="59"/>
      <c r="T12341" s="3"/>
      <c r="U12341" s="5"/>
      <c r="V12341" s="3"/>
      <c r="W12341" s="5"/>
      <c r="AE12341" s="7"/>
      <c r="AM12341" s="8"/>
      <c r="AT12341" s="9"/>
      <c r="GM12341" s="12"/>
      <c r="GN12341" s="12"/>
      <c r="GO12341" s="12"/>
      <c r="GP12341" s="12"/>
      <c r="GQ12341" s="12"/>
    </row>
    <row r="12342" spans="9:199" s="1" customFormat="1">
      <c r="I12342" s="3"/>
      <c r="P12342" s="59"/>
      <c r="Q12342" s="59"/>
      <c r="R12342" s="59"/>
      <c r="T12342" s="3"/>
      <c r="U12342" s="5"/>
      <c r="V12342" s="3"/>
      <c r="W12342" s="5"/>
      <c r="AE12342" s="7"/>
      <c r="AM12342" s="8"/>
      <c r="AT12342" s="9"/>
      <c r="GM12342" s="12"/>
      <c r="GN12342" s="12"/>
      <c r="GO12342" s="12"/>
      <c r="GP12342" s="12"/>
      <c r="GQ12342" s="12"/>
    </row>
    <row r="12343" spans="9:199" s="1" customFormat="1">
      <c r="I12343" s="3"/>
      <c r="P12343" s="59"/>
      <c r="Q12343" s="59"/>
      <c r="R12343" s="59"/>
      <c r="T12343" s="3"/>
      <c r="U12343" s="5"/>
      <c r="V12343" s="3"/>
      <c r="W12343" s="5"/>
      <c r="AE12343" s="7"/>
      <c r="AM12343" s="8"/>
      <c r="AT12343" s="9"/>
      <c r="GM12343" s="12"/>
      <c r="GN12343" s="12"/>
      <c r="GO12343" s="12"/>
      <c r="GP12343" s="12"/>
      <c r="GQ12343" s="12"/>
    </row>
    <row r="12344" spans="9:199" s="1" customFormat="1">
      <c r="I12344" s="3"/>
      <c r="P12344" s="59"/>
      <c r="Q12344" s="59"/>
      <c r="R12344" s="59"/>
      <c r="T12344" s="3"/>
      <c r="U12344" s="5"/>
      <c r="V12344" s="3"/>
      <c r="W12344" s="5"/>
      <c r="AE12344" s="7"/>
      <c r="AM12344" s="8"/>
      <c r="AT12344" s="9"/>
      <c r="GM12344" s="12"/>
      <c r="GN12344" s="12"/>
      <c r="GO12344" s="12"/>
      <c r="GP12344" s="12"/>
      <c r="GQ12344" s="12"/>
    </row>
    <row r="12345" spans="9:199" s="1" customFormat="1">
      <c r="I12345" s="3"/>
      <c r="P12345" s="59"/>
      <c r="Q12345" s="59"/>
      <c r="R12345" s="59"/>
      <c r="T12345" s="3"/>
      <c r="U12345" s="5"/>
      <c r="V12345" s="3"/>
      <c r="W12345" s="5"/>
      <c r="AE12345" s="7"/>
      <c r="AM12345" s="8"/>
      <c r="AT12345" s="9"/>
      <c r="GM12345" s="12"/>
      <c r="GN12345" s="12"/>
      <c r="GO12345" s="12"/>
      <c r="GP12345" s="12"/>
      <c r="GQ12345" s="12"/>
    </row>
    <row r="12346" spans="9:199" s="1" customFormat="1">
      <c r="I12346" s="3"/>
      <c r="P12346" s="59"/>
      <c r="Q12346" s="59"/>
      <c r="R12346" s="59"/>
      <c r="T12346" s="3"/>
      <c r="U12346" s="5"/>
      <c r="V12346" s="3"/>
      <c r="W12346" s="5"/>
      <c r="AE12346" s="7"/>
      <c r="AM12346" s="8"/>
      <c r="AT12346" s="9"/>
      <c r="GM12346" s="12"/>
      <c r="GN12346" s="12"/>
      <c r="GO12346" s="12"/>
      <c r="GP12346" s="12"/>
      <c r="GQ12346" s="12"/>
    </row>
    <row r="12347" spans="9:199" s="1" customFormat="1">
      <c r="I12347" s="3"/>
      <c r="P12347" s="59"/>
      <c r="Q12347" s="59"/>
      <c r="R12347" s="59"/>
      <c r="T12347" s="3"/>
      <c r="U12347" s="5"/>
      <c r="V12347" s="3"/>
      <c r="W12347" s="5"/>
      <c r="AE12347" s="7"/>
      <c r="AM12347" s="8"/>
      <c r="AT12347" s="9"/>
      <c r="GM12347" s="12"/>
      <c r="GN12347" s="12"/>
      <c r="GO12347" s="12"/>
      <c r="GP12347" s="12"/>
      <c r="GQ12347" s="12"/>
    </row>
    <row r="12348" spans="9:199" s="1" customFormat="1">
      <c r="I12348" s="3"/>
      <c r="P12348" s="59"/>
      <c r="Q12348" s="59"/>
      <c r="R12348" s="59"/>
      <c r="T12348" s="3"/>
      <c r="U12348" s="5"/>
      <c r="V12348" s="3"/>
      <c r="W12348" s="5"/>
      <c r="AE12348" s="7"/>
      <c r="AM12348" s="8"/>
      <c r="AT12348" s="9"/>
      <c r="GM12348" s="12"/>
      <c r="GN12348" s="12"/>
      <c r="GO12348" s="12"/>
      <c r="GP12348" s="12"/>
      <c r="GQ12348" s="12"/>
    </row>
    <row r="12349" spans="9:199" s="1" customFormat="1">
      <c r="I12349" s="3"/>
      <c r="P12349" s="59"/>
      <c r="Q12349" s="59"/>
      <c r="R12349" s="59"/>
      <c r="T12349" s="3"/>
      <c r="U12349" s="5"/>
      <c r="V12349" s="3"/>
      <c r="W12349" s="5"/>
      <c r="AE12349" s="7"/>
      <c r="AM12349" s="8"/>
      <c r="AT12349" s="9"/>
      <c r="GM12349" s="12"/>
      <c r="GN12349" s="12"/>
      <c r="GO12349" s="12"/>
      <c r="GP12349" s="12"/>
      <c r="GQ12349" s="12"/>
    </row>
    <row r="12350" spans="9:199" s="1" customFormat="1">
      <c r="I12350" s="3"/>
      <c r="P12350" s="59"/>
      <c r="Q12350" s="59"/>
      <c r="R12350" s="59"/>
      <c r="T12350" s="3"/>
      <c r="U12350" s="5"/>
      <c r="V12350" s="3"/>
      <c r="W12350" s="5"/>
      <c r="AE12350" s="7"/>
      <c r="AM12350" s="8"/>
      <c r="AT12350" s="9"/>
      <c r="GM12350" s="12"/>
      <c r="GN12350" s="12"/>
      <c r="GO12350" s="12"/>
      <c r="GP12350" s="12"/>
      <c r="GQ12350" s="12"/>
    </row>
    <row r="12351" spans="9:199" s="1" customFormat="1">
      <c r="I12351" s="3"/>
      <c r="P12351" s="59"/>
      <c r="Q12351" s="59"/>
      <c r="R12351" s="59"/>
      <c r="T12351" s="3"/>
      <c r="U12351" s="5"/>
      <c r="V12351" s="3"/>
      <c r="W12351" s="5"/>
      <c r="AE12351" s="7"/>
      <c r="AM12351" s="8"/>
      <c r="AT12351" s="9"/>
      <c r="GM12351" s="12"/>
      <c r="GN12351" s="12"/>
      <c r="GO12351" s="12"/>
      <c r="GP12351" s="12"/>
      <c r="GQ12351" s="12"/>
    </row>
    <row r="12352" spans="9:199" s="1" customFormat="1">
      <c r="I12352" s="3"/>
      <c r="P12352" s="59"/>
      <c r="Q12352" s="59"/>
      <c r="R12352" s="59"/>
      <c r="T12352" s="3"/>
      <c r="U12352" s="5"/>
      <c r="V12352" s="3"/>
      <c r="W12352" s="5"/>
      <c r="AE12352" s="7"/>
      <c r="AM12352" s="8"/>
      <c r="AT12352" s="9"/>
      <c r="GM12352" s="12"/>
      <c r="GN12352" s="12"/>
      <c r="GO12352" s="12"/>
      <c r="GP12352" s="12"/>
      <c r="GQ12352" s="12"/>
    </row>
    <row r="12353" spans="9:199" s="1" customFormat="1">
      <c r="I12353" s="3"/>
      <c r="P12353" s="59"/>
      <c r="Q12353" s="59"/>
      <c r="R12353" s="59"/>
      <c r="T12353" s="3"/>
      <c r="U12353" s="5"/>
      <c r="V12353" s="3"/>
      <c r="W12353" s="5"/>
      <c r="AE12353" s="7"/>
      <c r="AM12353" s="8"/>
      <c r="AT12353" s="9"/>
      <c r="GM12353" s="12"/>
      <c r="GN12353" s="12"/>
      <c r="GO12353" s="12"/>
      <c r="GP12353" s="12"/>
      <c r="GQ12353" s="12"/>
    </row>
    <row r="12354" spans="9:199" s="1" customFormat="1">
      <c r="I12354" s="3"/>
      <c r="P12354" s="59"/>
      <c r="Q12354" s="59"/>
      <c r="R12354" s="59"/>
      <c r="T12354" s="3"/>
      <c r="U12354" s="5"/>
      <c r="V12354" s="3"/>
      <c r="W12354" s="5"/>
      <c r="AE12354" s="7"/>
      <c r="AM12354" s="8"/>
      <c r="AT12354" s="9"/>
      <c r="GM12354" s="12"/>
      <c r="GN12354" s="12"/>
      <c r="GO12354" s="12"/>
      <c r="GP12354" s="12"/>
      <c r="GQ12354" s="12"/>
    </row>
    <row r="12355" spans="9:199" s="1" customFormat="1">
      <c r="I12355" s="3"/>
      <c r="P12355" s="59"/>
      <c r="Q12355" s="59"/>
      <c r="R12355" s="59"/>
      <c r="T12355" s="3"/>
      <c r="U12355" s="5"/>
      <c r="V12355" s="3"/>
      <c r="W12355" s="5"/>
      <c r="AE12355" s="7"/>
      <c r="AM12355" s="8"/>
      <c r="AT12355" s="9"/>
      <c r="GM12355" s="12"/>
      <c r="GN12355" s="12"/>
      <c r="GO12355" s="12"/>
      <c r="GP12355" s="12"/>
      <c r="GQ12355" s="12"/>
    </row>
    <row r="12356" spans="9:199" s="1" customFormat="1">
      <c r="I12356" s="3"/>
      <c r="P12356" s="59"/>
      <c r="Q12356" s="59"/>
      <c r="R12356" s="59"/>
      <c r="T12356" s="3"/>
      <c r="U12356" s="5"/>
      <c r="V12356" s="3"/>
      <c r="W12356" s="5"/>
      <c r="AE12356" s="7"/>
      <c r="AM12356" s="8"/>
      <c r="AT12356" s="9"/>
      <c r="GM12356" s="12"/>
      <c r="GN12356" s="12"/>
      <c r="GO12356" s="12"/>
      <c r="GP12356" s="12"/>
      <c r="GQ12356" s="12"/>
    </row>
    <row r="12357" spans="9:199" s="1" customFormat="1">
      <c r="I12357" s="3"/>
      <c r="P12357" s="59"/>
      <c r="Q12357" s="59"/>
      <c r="R12357" s="59"/>
      <c r="T12357" s="3"/>
      <c r="U12357" s="5"/>
      <c r="V12357" s="3"/>
      <c r="W12357" s="5"/>
      <c r="AE12357" s="7"/>
      <c r="AM12357" s="8"/>
      <c r="AT12357" s="9"/>
      <c r="GM12357" s="12"/>
      <c r="GN12357" s="12"/>
      <c r="GO12357" s="12"/>
      <c r="GP12357" s="12"/>
      <c r="GQ12357" s="12"/>
    </row>
    <row r="12358" spans="9:199" s="1" customFormat="1">
      <c r="I12358" s="3"/>
      <c r="P12358" s="59"/>
      <c r="Q12358" s="59"/>
      <c r="R12358" s="59"/>
      <c r="T12358" s="3"/>
      <c r="U12358" s="5"/>
      <c r="V12358" s="3"/>
      <c r="W12358" s="5"/>
      <c r="AE12358" s="7"/>
      <c r="AM12358" s="8"/>
      <c r="AT12358" s="9"/>
      <c r="GM12358" s="12"/>
      <c r="GN12358" s="12"/>
      <c r="GO12358" s="12"/>
      <c r="GP12358" s="12"/>
      <c r="GQ12358" s="12"/>
    </row>
    <row r="12359" spans="9:199" s="1" customFormat="1">
      <c r="I12359" s="3"/>
      <c r="P12359" s="59"/>
      <c r="Q12359" s="59"/>
      <c r="R12359" s="59"/>
      <c r="T12359" s="3"/>
      <c r="U12359" s="5"/>
      <c r="V12359" s="3"/>
      <c r="W12359" s="5"/>
      <c r="AE12359" s="7"/>
      <c r="AM12359" s="8"/>
      <c r="AT12359" s="9"/>
      <c r="GM12359" s="12"/>
      <c r="GN12359" s="12"/>
      <c r="GO12359" s="12"/>
      <c r="GP12359" s="12"/>
      <c r="GQ12359" s="12"/>
    </row>
    <row r="12360" spans="9:199" s="1" customFormat="1">
      <c r="I12360" s="3"/>
      <c r="P12360" s="59"/>
      <c r="Q12360" s="59"/>
      <c r="R12360" s="59"/>
      <c r="T12360" s="3"/>
      <c r="U12360" s="5"/>
      <c r="V12360" s="3"/>
      <c r="W12360" s="5"/>
      <c r="AE12360" s="7"/>
      <c r="AM12360" s="8"/>
      <c r="AT12360" s="9"/>
      <c r="GM12360" s="12"/>
      <c r="GN12360" s="12"/>
      <c r="GO12360" s="12"/>
      <c r="GP12360" s="12"/>
      <c r="GQ12360" s="12"/>
    </row>
    <row r="12361" spans="9:199" s="1" customFormat="1">
      <c r="I12361" s="3"/>
      <c r="P12361" s="59"/>
      <c r="Q12361" s="59"/>
      <c r="R12361" s="59"/>
      <c r="T12361" s="3"/>
      <c r="U12361" s="5"/>
      <c r="V12361" s="3"/>
      <c r="W12361" s="5"/>
      <c r="AE12361" s="7"/>
      <c r="AM12361" s="8"/>
      <c r="AT12361" s="9"/>
      <c r="GM12361" s="12"/>
      <c r="GN12361" s="12"/>
      <c r="GO12361" s="12"/>
      <c r="GP12361" s="12"/>
      <c r="GQ12361" s="12"/>
    </row>
    <row r="12362" spans="9:199" s="1" customFormat="1">
      <c r="I12362" s="3"/>
      <c r="P12362" s="59"/>
      <c r="Q12362" s="59"/>
      <c r="R12362" s="59"/>
      <c r="T12362" s="3"/>
      <c r="U12362" s="5"/>
      <c r="V12362" s="3"/>
      <c r="W12362" s="5"/>
      <c r="AE12362" s="7"/>
      <c r="AM12362" s="8"/>
      <c r="AT12362" s="9"/>
      <c r="GM12362" s="12"/>
      <c r="GN12362" s="12"/>
      <c r="GO12362" s="12"/>
      <c r="GP12362" s="12"/>
      <c r="GQ12362" s="12"/>
    </row>
    <row r="12363" spans="9:199" s="1" customFormat="1">
      <c r="I12363" s="3"/>
      <c r="P12363" s="59"/>
      <c r="Q12363" s="59"/>
      <c r="R12363" s="59"/>
      <c r="T12363" s="3"/>
      <c r="U12363" s="5"/>
      <c r="V12363" s="3"/>
      <c r="W12363" s="5"/>
      <c r="AE12363" s="7"/>
      <c r="AM12363" s="8"/>
      <c r="AT12363" s="9"/>
      <c r="GM12363" s="12"/>
      <c r="GN12363" s="12"/>
      <c r="GO12363" s="12"/>
      <c r="GP12363" s="12"/>
      <c r="GQ12363" s="12"/>
    </row>
    <row r="12364" spans="9:199" s="1" customFormat="1">
      <c r="I12364" s="3"/>
      <c r="P12364" s="59"/>
      <c r="Q12364" s="59"/>
      <c r="R12364" s="59"/>
      <c r="T12364" s="3"/>
      <c r="U12364" s="5"/>
      <c r="V12364" s="3"/>
      <c r="W12364" s="5"/>
      <c r="AE12364" s="7"/>
      <c r="AM12364" s="8"/>
      <c r="AT12364" s="9"/>
      <c r="GM12364" s="12"/>
      <c r="GN12364" s="12"/>
      <c r="GO12364" s="12"/>
      <c r="GP12364" s="12"/>
      <c r="GQ12364" s="12"/>
    </row>
    <row r="12365" spans="9:199" s="1" customFormat="1">
      <c r="I12365" s="3"/>
      <c r="P12365" s="59"/>
      <c r="Q12365" s="59"/>
      <c r="R12365" s="59"/>
      <c r="T12365" s="3"/>
      <c r="U12365" s="5"/>
      <c r="V12365" s="3"/>
      <c r="W12365" s="5"/>
      <c r="AE12365" s="7"/>
      <c r="AM12365" s="8"/>
      <c r="AT12365" s="9"/>
      <c r="GM12365" s="12"/>
      <c r="GN12365" s="12"/>
      <c r="GO12365" s="12"/>
      <c r="GP12365" s="12"/>
      <c r="GQ12365" s="12"/>
    </row>
    <row r="12366" spans="9:199" s="1" customFormat="1">
      <c r="I12366" s="3"/>
      <c r="P12366" s="59"/>
      <c r="Q12366" s="59"/>
      <c r="R12366" s="59"/>
      <c r="T12366" s="3"/>
      <c r="U12366" s="5"/>
      <c r="V12366" s="3"/>
      <c r="W12366" s="5"/>
      <c r="AE12366" s="7"/>
      <c r="AM12366" s="8"/>
      <c r="AT12366" s="9"/>
      <c r="GM12366" s="12"/>
      <c r="GN12366" s="12"/>
      <c r="GO12366" s="12"/>
      <c r="GP12366" s="12"/>
      <c r="GQ12366" s="12"/>
    </row>
    <row r="12367" spans="9:199" s="1" customFormat="1">
      <c r="I12367" s="3"/>
      <c r="P12367" s="59"/>
      <c r="Q12367" s="59"/>
      <c r="R12367" s="59"/>
      <c r="T12367" s="3"/>
      <c r="U12367" s="5"/>
      <c r="V12367" s="3"/>
      <c r="W12367" s="5"/>
      <c r="AE12367" s="7"/>
      <c r="AM12367" s="8"/>
      <c r="AT12367" s="9"/>
      <c r="GM12367" s="12"/>
      <c r="GN12367" s="12"/>
      <c r="GO12367" s="12"/>
      <c r="GP12367" s="12"/>
      <c r="GQ12367" s="12"/>
    </row>
    <row r="12368" spans="9:199" s="1" customFormat="1">
      <c r="I12368" s="3"/>
      <c r="P12368" s="59"/>
      <c r="Q12368" s="59"/>
      <c r="R12368" s="59"/>
      <c r="T12368" s="3"/>
      <c r="U12368" s="5"/>
      <c r="V12368" s="3"/>
      <c r="W12368" s="5"/>
      <c r="AE12368" s="7"/>
      <c r="AM12368" s="8"/>
      <c r="AT12368" s="9"/>
      <c r="GM12368" s="12"/>
      <c r="GN12368" s="12"/>
      <c r="GO12368" s="12"/>
      <c r="GP12368" s="12"/>
      <c r="GQ12368" s="12"/>
    </row>
    <row r="12369" spans="9:199" s="1" customFormat="1">
      <c r="I12369" s="3"/>
      <c r="P12369" s="59"/>
      <c r="Q12369" s="59"/>
      <c r="R12369" s="59"/>
      <c r="T12369" s="3"/>
      <c r="U12369" s="5"/>
      <c r="V12369" s="3"/>
      <c r="W12369" s="5"/>
      <c r="AE12369" s="7"/>
      <c r="AM12369" s="8"/>
      <c r="AT12369" s="9"/>
      <c r="GM12369" s="12"/>
      <c r="GN12369" s="12"/>
      <c r="GO12369" s="12"/>
      <c r="GP12369" s="12"/>
      <c r="GQ12369" s="12"/>
    </row>
    <row r="12370" spans="9:199" s="1" customFormat="1">
      <c r="I12370" s="3"/>
      <c r="P12370" s="59"/>
      <c r="Q12370" s="59"/>
      <c r="R12370" s="59"/>
      <c r="T12370" s="3"/>
      <c r="U12370" s="5"/>
      <c r="V12370" s="3"/>
      <c r="W12370" s="5"/>
      <c r="AE12370" s="7"/>
      <c r="AM12370" s="8"/>
      <c r="AT12370" s="9"/>
      <c r="GM12370" s="12"/>
      <c r="GN12370" s="12"/>
      <c r="GO12370" s="12"/>
      <c r="GP12370" s="12"/>
      <c r="GQ12370" s="12"/>
    </row>
    <row r="12371" spans="9:199" s="1" customFormat="1">
      <c r="I12371" s="3"/>
      <c r="P12371" s="59"/>
      <c r="Q12371" s="59"/>
      <c r="R12371" s="59"/>
      <c r="T12371" s="3"/>
      <c r="U12371" s="5"/>
      <c r="V12371" s="3"/>
      <c r="W12371" s="5"/>
      <c r="AE12371" s="7"/>
      <c r="AM12371" s="8"/>
      <c r="AT12371" s="9"/>
      <c r="GM12371" s="12"/>
      <c r="GN12371" s="12"/>
      <c r="GO12371" s="12"/>
      <c r="GP12371" s="12"/>
      <c r="GQ12371" s="12"/>
    </row>
    <row r="12372" spans="9:199" s="1" customFormat="1">
      <c r="I12372" s="3"/>
      <c r="P12372" s="59"/>
      <c r="Q12372" s="59"/>
      <c r="R12372" s="59"/>
      <c r="T12372" s="3"/>
      <c r="U12372" s="5"/>
      <c r="V12372" s="3"/>
      <c r="W12372" s="5"/>
      <c r="AE12372" s="7"/>
      <c r="AM12372" s="8"/>
      <c r="AT12372" s="9"/>
      <c r="GM12372" s="12"/>
      <c r="GN12372" s="12"/>
      <c r="GO12372" s="12"/>
      <c r="GP12372" s="12"/>
      <c r="GQ12372" s="12"/>
    </row>
    <row r="12373" spans="9:199" s="1" customFormat="1">
      <c r="I12373" s="3"/>
      <c r="P12373" s="59"/>
      <c r="Q12373" s="59"/>
      <c r="R12373" s="59"/>
      <c r="T12373" s="3"/>
      <c r="U12373" s="5"/>
      <c r="V12373" s="3"/>
      <c r="W12373" s="5"/>
      <c r="AE12373" s="7"/>
      <c r="AM12373" s="8"/>
      <c r="AT12373" s="9"/>
      <c r="GM12373" s="12"/>
      <c r="GN12373" s="12"/>
      <c r="GO12373" s="12"/>
      <c r="GP12373" s="12"/>
      <c r="GQ12373" s="12"/>
    </row>
    <row r="12374" spans="9:199" s="1" customFormat="1">
      <c r="I12374" s="3"/>
      <c r="P12374" s="59"/>
      <c r="Q12374" s="59"/>
      <c r="R12374" s="59"/>
      <c r="T12374" s="3"/>
      <c r="U12374" s="5"/>
      <c r="V12374" s="3"/>
      <c r="W12374" s="5"/>
      <c r="AE12374" s="7"/>
      <c r="AM12374" s="8"/>
      <c r="AT12374" s="9"/>
      <c r="GM12374" s="12"/>
      <c r="GN12374" s="12"/>
      <c r="GO12374" s="12"/>
      <c r="GP12374" s="12"/>
      <c r="GQ12374" s="12"/>
    </row>
    <row r="12375" spans="9:199" s="1" customFormat="1">
      <c r="I12375" s="3"/>
      <c r="P12375" s="59"/>
      <c r="Q12375" s="59"/>
      <c r="R12375" s="59"/>
      <c r="T12375" s="3"/>
      <c r="U12375" s="5"/>
      <c r="V12375" s="3"/>
      <c r="W12375" s="5"/>
      <c r="AE12375" s="7"/>
      <c r="AM12375" s="8"/>
      <c r="AT12375" s="9"/>
      <c r="GM12375" s="12"/>
      <c r="GN12375" s="12"/>
      <c r="GO12375" s="12"/>
      <c r="GP12375" s="12"/>
      <c r="GQ12375" s="12"/>
    </row>
    <row r="12376" spans="9:199" s="1" customFormat="1">
      <c r="I12376" s="3"/>
      <c r="P12376" s="59"/>
      <c r="Q12376" s="59"/>
      <c r="R12376" s="59"/>
      <c r="T12376" s="3"/>
      <c r="U12376" s="5"/>
      <c r="V12376" s="3"/>
      <c r="W12376" s="5"/>
      <c r="AE12376" s="7"/>
      <c r="AM12376" s="8"/>
      <c r="AT12376" s="9"/>
      <c r="GM12376" s="12"/>
      <c r="GN12376" s="12"/>
      <c r="GO12376" s="12"/>
      <c r="GP12376" s="12"/>
      <c r="GQ12376" s="12"/>
    </row>
    <row r="12377" spans="9:199" s="1" customFormat="1">
      <c r="I12377" s="3"/>
      <c r="P12377" s="59"/>
      <c r="Q12377" s="59"/>
      <c r="R12377" s="59"/>
      <c r="T12377" s="3"/>
      <c r="U12377" s="5"/>
      <c r="V12377" s="3"/>
      <c r="W12377" s="5"/>
      <c r="AE12377" s="7"/>
      <c r="AM12377" s="8"/>
      <c r="AT12377" s="9"/>
      <c r="GM12377" s="12"/>
      <c r="GN12377" s="12"/>
      <c r="GO12377" s="12"/>
      <c r="GP12377" s="12"/>
      <c r="GQ12377" s="12"/>
    </row>
    <row r="12378" spans="9:199" s="1" customFormat="1">
      <c r="I12378" s="3"/>
      <c r="P12378" s="59"/>
      <c r="Q12378" s="59"/>
      <c r="R12378" s="59"/>
      <c r="T12378" s="3"/>
      <c r="U12378" s="5"/>
      <c r="V12378" s="3"/>
      <c r="W12378" s="5"/>
      <c r="AE12378" s="7"/>
      <c r="AM12378" s="8"/>
      <c r="AT12378" s="9"/>
      <c r="GM12378" s="12"/>
      <c r="GN12378" s="12"/>
      <c r="GO12378" s="12"/>
      <c r="GP12378" s="12"/>
      <c r="GQ12378" s="12"/>
    </row>
    <row r="12379" spans="9:199" s="1" customFormat="1">
      <c r="I12379" s="3"/>
      <c r="P12379" s="59"/>
      <c r="Q12379" s="59"/>
      <c r="R12379" s="59"/>
      <c r="T12379" s="3"/>
      <c r="U12379" s="5"/>
      <c r="V12379" s="3"/>
      <c r="W12379" s="5"/>
      <c r="AE12379" s="7"/>
      <c r="AM12379" s="8"/>
      <c r="AT12379" s="9"/>
      <c r="GM12379" s="12"/>
      <c r="GN12379" s="12"/>
      <c r="GO12379" s="12"/>
      <c r="GP12379" s="12"/>
      <c r="GQ12379" s="12"/>
    </row>
    <row r="12380" spans="9:199" s="1" customFormat="1">
      <c r="I12380" s="3"/>
      <c r="P12380" s="59"/>
      <c r="Q12380" s="59"/>
      <c r="R12380" s="59"/>
      <c r="T12380" s="3"/>
      <c r="U12380" s="5"/>
      <c r="V12380" s="3"/>
      <c r="W12380" s="5"/>
      <c r="AE12380" s="7"/>
      <c r="AM12380" s="8"/>
      <c r="AT12380" s="9"/>
      <c r="GM12380" s="12"/>
      <c r="GN12380" s="12"/>
      <c r="GO12380" s="12"/>
      <c r="GP12380" s="12"/>
      <c r="GQ12380" s="12"/>
    </row>
    <row r="12381" spans="9:199" s="1" customFormat="1">
      <c r="I12381" s="3"/>
      <c r="P12381" s="59"/>
      <c r="Q12381" s="59"/>
      <c r="R12381" s="59"/>
      <c r="T12381" s="3"/>
      <c r="U12381" s="5"/>
      <c r="V12381" s="3"/>
      <c r="W12381" s="5"/>
      <c r="AE12381" s="7"/>
      <c r="AM12381" s="8"/>
      <c r="AT12381" s="9"/>
      <c r="GM12381" s="12"/>
      <c r="GN12381" s="12"/>
      <c r="GO12381" s="12"/>
      <c r="GP12381" s="12"/>
      <c r="GQ12381" s="12"/>
    </row>
    <row r="12382" spans="9:199" s="1" customFormat="1">
      <c r="I12382" s="3"/>
      <c r="P12382" s="59"/>
      <c r="Q12382" s="59"/>
      <c r="R12382" s="59"/>
      <c r="T12382" s="3"/>
      <c r="U12382" s="5"/>
      <c r="V12382" s="3"/>
      <c r="W12382" s="5"/>
      <c r="AE12382" s="7"/>
      <c r="AM12382" s="8"/>
      <c r="AT12382" s="9"/>
      <c r="GM12382" s="12"/>
      <c r="GN12382" s="12"/>
      <c r="GO12382" s="12"/>
      <c r="GP12382" s="12"/>
      <c r="GQ12382" s="12"/>
    </row>
    <row r="12383" spans="9:199" s="1" customFormat="1">
      <c r="I12383" s="3"/>
      <c r="P12383" s="59"/>
      <c r="Q12383" s="59"/>
      <c r="R12383" s="59"/>
      <c r="T12383" s="3"/>
      <c r="U12383" s="5"/>
      <c r="V12383" s="3"/>
      <c r="W12383" s="5"/>
      <c r="AE12383" s="7"/>
      <c r="AM12383" s="8"/>
      <c r="AT12383" s="9"/>
      <c r="GM12383" s="12"/>
      <c r="GN12383" s="12"/>
      <c r="GO12383" s="12"/>
      <c r="GP12383" s="12"/>
      <c r="GQ12383" s="12"/>
    </row>
    <row r="12384" spans="9:199" s="1" customFormat="1">
      <c r="I12384" s="3"/>
      <c r="P12384" s="59"/>
      <c r="Q12384" s="59"/>
      <c r="R12384" s="59"/>
      <c r="T12384" s="3"/>
      <c r="U12384" s="5"/>
      <c r="V12384" s="3"/>
      <c r="W12384" s="5"/>
      <c r="AE12384" s="7"/>
      <c r="AM12384" s="8"/>
      <c r="AT12384" s="9"/>
      <c r="GM12384" s="12"/>
      <c r="GN12384" s="12"/>
      <c r="GO12384" s="12"/>
      <c r="GP12384" s="12"/>
      <c r="GQ12384" s="12"/>
    </row>
    <row r="12385" spans="9:199" s="1" customFormat="1">
      <c r="I12385" s="3"/>
      <c r="P12385" s="59"/>
      <c r="Q12385" s="59"/>
      <c r="R12385" s="59"/>
      <c r="T12385" s="3"/>
      <c r="U12385" s="5"/>
      <c r="V12385" s="3"/>
      <c r="W12385" s="5"/>
      <c r="AE12385" s="7"/>
      <c r="AM12385" s="8"/>
      <c r="AT12385" s="9"/>
      <c r="GM12385" s="12"/>
      <c r="GN12385" s="12"/>
      <c r="GO12385" s="12"/>
      <c r="GP12385" s="12"/>
      <c r="GQ12385" s="12"/>
    </row>
    <row r="12386" spans="9:199" s="1" customFormat="1">
      <c r="I12386" s="3"/>
      <c r="P12386" s="59"/>
      <c r="Q12386" s="59"/>
      <c r="R12386" s="59"/>
      <c r="T12386" s="3"/>
      <c r="U12386" s="5"/>
      <c r="V12386" s="3"/>
      <c r="W12386" s="5"/>
      <c r="AE12386" s="7"/>
      <c r="AM12386" s="8"/>
      <c r="AT12386" s="9"/>
      <c r="GM12386" s="12"/>
      <c r="GN12386" s="12"/>
      <c r="GO12386" s="12"/>
      <c r="GP12386" s="12"/>
      <c r="GQ12386" s="12"/>
    </row>
    <row r="12387" spans="9:199" s="1" customFormat="1">
      <c r="I12387" s="3"/>
      <c r="P12387" s="59"/>
      <c r="Q12387" s="59"/>
      <c r="R12387" s="59"/>
      <c r="T12387" s="3"/>
      <c r="U12387" s="5"/>
      <c r="V12387" s="3"/>
      <c r="W12387" s="5"/>
      <c r="AE12387" s="7"/>
      <c r="AM12387" s="8"/>
      <c r="AT12387" s="9"/>
      <c r="GM12387" s="12"/>
      <c r="GN12387" s="12"/>
      <c r="GO12387" s="12"/>
      <c r="GP12387" s="12"/>
      <c r="GQ12387" s="12"/>
    </row>
    <row r="12388" spans="9:199" s="1" customFormat="1">
      <c r="I12388" s="3"/>
      <c r="P12388" s="59"/>
      <c r="Q12388" s="59"/>
      <c r="R12388" s="59"/>
      <c r="T12388" s="3"/>
      <c r="U12388" s="5"/>
      <c r="V12388" s="3"/>
      <c r="W12388" s="5"/>
      <c r="AE12388" s="7"/>
      <c r="AM12388" s="8"/>
      <c r="AT12388" s="9"/>
      <c r="GM12388" s="12"/>
      <c r="GN12388" s="12"/>
      <c r="GO12388" s="12"/>
      <c r="GP12388" s="12"/>
      <c r="GQ12388" s="12"/>
    </row>
    <row r="12389" spans="9:199" s="1" customFormat="1">
      <c r="I12389" s="3"/>
      <c r="P12389" s="59"/>
      <c r="Q12389" s="59"/>
      <c r="R12389" s="59"/>
      <c r="T12389" s="3"/>
      <c r="U12389" s="5"/>
      <c r="V12389" s="3"/>
      <c r="W12389" s="5"/>
      <c r="AE12389" s="7"/>
      <c r="AM12389" s="8"/>
      <c r="AT12389" s="9"/>
      <c r="GM12389" s="12"/>
      <c r="GN12389" s="12"/>
      <c r="GO12389" s="12"/>
      <c r="GP12389" s="12"/>
      <c r="GQ12389" s="12"/>
    </row>
    <row r="12390" spans="9:199" s="1" customFormat="1">
      <c r="I12390" s="3"/>
      <c r="P12390" s="59"/>
      <c r="Q12390" s="59"/>
      <c r="R12390" s="59"/>
      <c r="T12390" s="3"/>
      <c r="U12390" s="5"/>
      <c r="V12390" s="3"/>
      <c r="W12390" s="5"/>
      <c r="AE12390" s="7"/>
      <c r="AM12390" s="8"/>
      <c r="AT12390" s="9"/>
      <c r="GM12390" s="12"/>
      <c r="GN12390" s="12"/>
      <c r="GO12390" s="12"/>
      <c r="GP12390" s="12"/>
      <c r="GQ12390" s="12"/>
    </row>
    <row r="12391" spans="9:199" s="1" customFormat="1">
      <c r="I12391" s="3"/>
      <c r="P12391" s="59"/>
      <c r="Q12391" s="59"/>
      <c r="R12391" s="59"/>
      <c r="T12391" s="3"/>
      <c r="U12391" s="5"/>
      <c r="V12391" s="3"/>
      <c r="W12391" s="5"/>
      <c r="AE12391" s="7"/>
      <c r="AM12391" s="8"/>
      <c r="AT12391" s="9"/>
      <c r="GM12391" s="12"/>
      <c r="GN12391" s="12"/>
      <c r="GO12391" s="12"/>
      <c r="GP12391" s="12"/>
      <c r="GQ12391" s="12"/>
    </row>
    <row r="12392" spans="9:199" s="1" customFormat="1">
      <c r="I12392" s="3"/>
      <c r="P12392" s="59"/>
      <c r="Q12392" s="59"/>
      <c r="R12392" s="59"/>
      <c r="T12392" s="3"/>
      <c r="U12392" s="5"/>
      <c r="V12392" s="3"/>
      <c r="W12392" s="5"/>
      <c r="AE12392" s="7"/>
      <c r="AM12392" s="8"/>
      <c r="AT12392" s="9"/>
      <c r="GM12392" s="12"/>
      <c r="GN12392" s="12"/>
      <c r="GO12392" s="12"/>
      <c r="GP12392" s="12"/>
      <c r="GQ12392" s="12"/>
    </row>
    <row r="12393" spans="9:199" s="1" customFormat="1">
      <c r="I12393" s="3"/>
      <c r="P12393" s="59"/>
      <c r="Q12393" s="59"/>
      <c r="R12393" s="59"/>
      <c r="T12393" s="3"/>
      <c r="U12393" s="5"/>
      <c r="V12393" s="3"/>
      <c r="W12393" s="5"/>
      <c r="AE12393" s="7"/>
      <c r="AM12393" s="8"/>
      <c r="AT12393" s="9"/>
      <c r="GM12393" s="12"/>
      <c r="GN12393" s="12"/>
      <c r="GO12393" s="12"/>
      <c r="GP12393" s="12"/>
      <c r="GQ12393" s="12"/>
    </row>
    <row r="12394" spans="9:199" s="1" customFormat="1">
      <c r="I12394" s="3"/>
      <c r="P12394" s="59"/>
      <c r="Q12394" s="59"/>
      <c r="R12394" s="59"/>
      <c r="T12394" s="3"/>
      <c r="U12394" s="5"/>
      <c r="V12394" s="3"/>
      <c r="W12394" s="5"/>
      <c r="AE12394" s="7"/>
      <c r="AM12394" s="8"/>
      <c r="AT12394" s="9"/>
      <c r="GM12394" s="12"/>
      <c r="GN12394" s="12"/>
      <c r="GO12394" s="12"/>
      <c r="GP12394" s="12"/>
      <c r="GQ12394" s="12"/>
    </row>
    <row r="12395" spans="9:199" s="1" customFormat="1">
      <c r="I12395" s="3"/>
      <c r="P12395" s="59"/>
      <c r="Q12395" s="59"/>
      <c r="R12395" s="59"/>
      <c r="T12395" s="3"/>
      <c r="U12395" s="5"/>
      <c r="V12395" s="3"/>
      <c r="W12395" s="5"/>
      <c r="AE12395" s="7"/>
      <c r="AM12395" s="8"/>
      <c r="AT12395" s="9"/>
      <c r="GM12395" s="12"/>
      <c r="GN12395" s="12"/>
      <c r="GO12395" s="12"/>
      <c r="GP12395" s="12"/>
      <c r="GQ12395" s="12"/>
    </row>
    <row r="12396" spans="9:199" s="1" customFormat="1">
      <c r="I12396" s="3"/>
      <c r="P12396" s="59"/>
      <c r="Q12396" s="59"/>
      <c r="R12396" s="59"/>
      <c r="T12396" s="3"/>
      <c r="U12396" s="5"/>
      <c r="V12396" s="3"/>
      <c r="W12396" s="5"/>
      <c r="AE12396" s="7"/>
      <c r="AM12396" s="8"/>
      <c r="AT12396" s="9"/>
      <c r="GM12396" s="12"/>
      <c r="GN12396" s="12"/>
      <c r="GO12396" s="12"/>
      <c r="GP12396" s="12"/>
      <c r="GQ12396" s="12"/>
    </row>
    <row r="12397" spans="9:199" s="1" customFormat="1">
      <c r="I12397" s="3"/>
      <c r="P12397" s="59"/>
      <c r="Q12397" s="59"/>
      <c r="R12397" s="59"/>
      <c r="T12397" s="3"/>
      <c r="U12397" s="5"/>
      <c r="V12397" s="3"/>
      <c r="W12397" s="5"/>
      <c r="AE12397" s="7"/>
      <c r="AM12397" s="8"/>
      <c r="AT12397" s="9"/>
      <c r="GM12397" s="12"/>
      <c r="GN12397" s="12"/>
      <c r="GO12397" s="12"/>
      <c r="GP12397" s="12"/>
      <c r="GQ12397" s="12"/>
    </row>
    <row r="12398" spans="9:199" s="1" customFormat="1">
      <c r="I12398" s="3"/>
      <c r="P12398" s="59"/>
      <c r="Q12398" s="59"/>
      <c r="R12398" s="59"/>
      <c r="T12398" s="3"/>
      <c r="U12398" s="5"/>
      <c r="V12398" s="3"/>
      <c r="W12398" s="5"/>
      <c r="AE12398" s="7"/>
      <c r="AM12398" s="8"/>
      <c r="AT12398" s="9"/>
      <c r="GM12398" s="12"/>
      <c r="GN12398" s="12"/>
      <c r="GO12398" s="12"/>
      <c r="GP12398" s="12"/>
      <c r="GQ12398" s="12"/>
    </row>
    <row r="12399" spans="9:199" s="1" customFormat="1">
      <c r="I12399" s="3"/>
      <c r="P12399" s="59"/>
      <c r="Q12399" s="59"/>
      <c r="R12399" s="59"/>
      <c r="T12399" s="3"/>
      <c r="U12399" s="5"/>
      <c r="V12399" s="3"/>
      <c r="W12399" s="5"/>
      <c r="AE12399" s="7"/>
      <c r="AM12399" s="8"/>
      <c r="AT12399" s="9"/>
      <c r="GM12399" s="12"/>
      <c r="GN12399" s="12"/>
      <c r="GO12399" s="12"/>
      <c r="GP12399" s="12"/>
      <c r="GQ12399" s="12"/>
    </row>
    <row r="12400" spans="9:199" s="1" customFormat="1">
      <c r="I12400" s="3"/>
      <c r="P12400" s="59"/>
      <c r="Q12400" s="59"/>
      <c r="R12400" s="59"/>
      <c r="T12400" s="3"/>
      <c r="U12400" s="5"/>
      <c r="V12400" s="3"/>
      <c r="W12400" s="5"/>
      <c r="AE12400" s="7"/>
      <c r="AM12400" s="8"/>
      <c r="AT12400" s="9"/>
      <c r="GM12400" s="12"/>
      <c r="GN12400" s="12"/>
      <c r="GO12400" s="12"/>
      <c r="GP12400" s="12"/>
      <c r="GQ12400" s="12"/>
    </row>
    <row r="12401" spans="9:199" s="1" customFormat="1">
      <c r="I12401" s="3"/>
      <c r="P12401" s="59"/>
      <c r="Q12401" s="59"/>
      <c r="R12401" s="59"/>
      <c r="T12401" s="3"/>
      <c r="U12401" s="5"/>
      <c r="V12401" s="3"/>
      <c r="W12401" s="5"/>
      <c r="AE12401" s="7"/>
      <c r="AM12401" s="8"/>
      <c r="AT12401" s="9"/>
      <c r="GM12401" s="12"/>
      <c r="GN12401" s="12"/>
      <c r="GO12401" s="12"/>
      <c r="GP12401" s="12"/>
      <c r="GQ12401" s="12"/>
    </row>
    <row r="12402" spans="9:199" s="1" customFormat="1">
      <c r="I12402" s="3"/>
      <c r="P12402" s="59"/>
      <c r="Q12402" s="59"/>
      <c r="R12402" s="59"/>
      <c r="T12402" s="3"/>
      <c r="U12402" s="5"/>
      <c r="V12402" s="3"/>
      <c r="W12402" s="5"/>
      <c r="AE12402" s="7"/>
      <c r="AM12402" s="8"/>
      <c r="AT12402" s="9"/>
      <c r="GM12402" s="12"/>
      <c r="GN12402" s="12"/>
      <c r="GO12402" s="12"/>
      <c r="GP12402" s="12"/>
      <c r="GQ12402" s="12"/>
    </row>
    <row r="12403" spans="9:199" s="1" customFormat="1">
      <c r="I12403" s="3"/>
      <c r="P12403" s="59"/>
      <c r="Q12403" s="59"/>
      <c r="R12403" s="59"/>
      <c r="T12403" s="3"/>
      <c r="U12403" s="5"/>
      <c r="V12403" s="3"/>
      <c r="W12403" s="5"/>
      <c r="AE12403" s="7"/>
      <c r="AM12403" s="8"/>
      <c r="AT12403" s="9"/>
      <c r="GM12403" s="12"/>
      <c r="GN12403" s="12"/>
      <c r="GO12403" s="12"/>
      <c r="GP12403" s="12"/>
      <c r="GQ12403" s="12"/>
    </row>
    <row r="12404" spans="9:199" s="1" customFormat="1">
      <c r="I12404" s="3"/>
      <c r="P12404" s="59"/>
      <c r="Q12404" s="59"/>
      <c r="R12404" s="59"/>
      <c r="T12404" s="3"/>
      <c r="U12404" s="5"/>
      <c r="V12404" s="3"/>
      <c r="W12404" s="5"/>
      <c r="AE12404" s="7"/>
      <c r="AM12404" s="8"/>
      <c r="AT12404" s="9"/>
      <c r="GM12404" s="12"/>
      <c r="GN12404" s="12"/>
      <c r="GO12404" s="12"/>
      <c r="GP12404" s="12"/>
      <c r="GQ12404" s="12"/>
    </row>
    <row r="12405" spans="9:199" s="1" customFormat="1">
      <c r="I12405" s="3"/>
      <c r="P12405" s="59"/>
      <c r="Q12405" s="59"/>
      <c r="R12405" s="59"/>
      <c r="T12405" s="3"/>
      <c r="U12405" s="5"/>
      <c r="V12405" s="3"/>
      <c r="W12405" s="5"/>
      <c r="AE12405" s="7"/>
      <c r="AM12405" s="8"/>
      <c r="AT12405" s="9"/>
      <c r="GM12405" s="12"/>
      <c r="GN12405" s="12"/>
      <c r="GO12405" s="12"/>
      <c r="GP12405" s="12"/>
      <c r="GQ12405" s="12"/>
    </row>
    <row r="12406" spans="9:199" s="1" customFormat="1">
      <c r="I12406" s="3"/>
      <c r="P12406" s="59"/>
      <c r="Q12406" s="59"/>
      <c r="R12406" s="59"/>
      <c r="T12406" s="3"/>
      <c r="U12406" s="5"/>
      <c r="V12406" s="3"/>
      <c r="W12406" s="5"/>
      <c r="AE12406" s="7"/>
      <c r="AM12406" s="8"/>
      <c r="AT12406" s="9"/>
      <c r="GM12406" s="12"/>
      <c r="GN12406" s="12"/>
      <c r="GO12406" s="12"/>
      <c r="GP12406" s="12"/>
      <c r="GQ12406" s="12"/>
    </row>
    <row r="12407" spans="9:199" s="1" customFormat="1">
      <c r="I12407" s="3"/>
      <c r="P12407" s="59"/>
      <c r="Q12407" s="59"/>
      <c r="R12407" s="59"/>
      <c r="T12407" s="3"/>
      <c r="U12407" s="5"/>
      <c r="V12407" s="3"/>
      <c r="W12407" s="5"/>
      <c r="AE12407" s="7"/>
      <c r="AM12407" s="8"/>
      <c r="AT12407" s="9"/>
      <c r="GM12407" s="12"/>
      <c r="GN12407" s="12"/>
      <c r="GO12407" s="12"/>
      <c r="GP12407" s="12"/>
      <c r="GQ12407" s="12"/>
    </row>
    <row r="12408" spans="9:199" s="1" customFormat="1">
      <c r="I12408" s="3"/>
      <c r="P12408" s="59"/>
      <c r="Q12408" s="59"/>
      <c r="R12408" s="59"/>
      <c r="T12408" s="3"/>
      <c r="U12408" s="5"/>
      <c r="V12408" s="3"/>
      <c r="W12408" s="5"/>
      <c r="AE12408" s="7"/>
      <c r="AM12408" s="8"/>
      <c r="AT12408" s="9"/>
      <c r="GM12408" s="12"/>
      <c r="GN12408" s="12"/>
      <c r="GO12408" s="12"/>
      <c r="GP12408" s="12"/>
      <c r="GQ12408" s="12"/>
    </row>
    <row r="12409" spans="9:199" s="1" customFormat="1">
      <c r="I12409" s="3"/>
      <c r="P12409" s="59"/>
      <c r="Q12409" s="59"/>
      <c r="R12409" s="59"/>
      <c r="T12409" s="3"/>
      <c r="U12409" s="5"/>
      <c r="V12409" s="3"/>
      <c r="W12409" s="5"/>
      <c r="AE12409" s="7"/>
      <c r="AM12409" s="8"/>
      <c r="AT12409" s="9"/>
      <c r="GM12409" s="12"/>
      <c r="GN12409" s="12"/>
      <c r="GO12409" s="12"/>
      <c r="GP12409" s="12"/>
      <c r="GQ12409" s="12"/>
    </row>
    <row r="12410" spans="9:199" s="1" customFormat="1">
      <c r="I12410" s="3"/>
      <c r="P12410" s="59"/>
      <c r="Q12410" s="59"/>
      <c r="R12410" s="59"/>
      <c r="T12410" s="3"/>
      <c r="U12410" s="5"/>
      <c r="V12410" s="3"/>
      <c r="W12410" s="5"/>
      <c r="AE12410" s="7"/>
      <c r="AM12410" s="8"/>
      <c r="AT12410" s="9"/>
      <c r="GM12410" s="12"/>
      <c r="GN12410" s="12"/>
      <c r="GO12410" s="12"/>
      <c r="GP12410" s="12"/>
      <c r="GQ12410" s="12"/>
    </row>
    <row r="12411" spans="9:199" s="1" customFormat="1">
      <c r="I12411" s="3"/>
      <c r="P12411" s="59"/>
      <c r="Q12411" s="59"/>
      <c r="R12411" s="59"/>
      <c r="T12411" s="3"/>
      <c r="U12411" s="5"/>
      <c r="V12411" s="3"/>
      <c r="W12411" s="5"/>
      <c r="AE12411" s="7"/>
      <c r="AM12411" s="8"/>
      <c r="AT12411" s="9"/>
      <c r="GM12411" s="12"/>
      <c r="GN12411" s="12"/>
      <c r="GO12411" s="12"/>
      <c r="GP12411" s="12"/>
      <c r="GQ12411" s="12"/>
    </row>
    <row r="12412" spans="9:199" s="1" customFormat="1">
      <c r="I12412" s="3"/>
      <c r="P12412" s="59"/>
      <c r="Q12412" s="59"/>
      <c r="R12412" s="59"/>
      <c r="T12412" s="3"/>
      <c r="U12412" s="5"/>
      <c r="V12412" s="3"/>
      <c r="W12412" s="5"/>
      <c r="AE12412" s="7"/>
      <c r="AM12412" s="8"/>
      <c r="AT12412" s="9"/>
      <c r="GM12412" s="12"/>
      <c r="GN12412" s="12"/>
      <c r="GO12412" s="12"/>
      <c r="GP12412" s="12"/>
      <c r="GQ12412" s="12"/>
    </row>
    <row r="12413" spans="9:199" s="1" customFormat="1">
      <c r="I12413" s="3"/>
      <c r="P12413" s="59"/>
      <c r="Q12413" s="59"/>
      <c r="R12413" s="59"/>
      <c r="T12413" s="3"/>
      <c r="U12413" s="5"/>
      <c r="V12413" s="3"/>
      <c r="W12413" s="5"/>
      <c r="AE12413" s="7"/>
      <c r="AM12413" s="8"/>
      <c r="AT12413" s="9"/>
      <c r="GM12413" s="12"/>
      <c r="GN12413" s="12"/>
      <c r="GO12413" s="12"/>
      <c r="GP12413" s="12"/>
      <c r="GQ12413" s="12"/>
    </row>
    <row r="12414" spans="9:199" s="1" customFormat="1">
      <c r="I12414" s="3"/>
      <c r="P12414" s="59"/>
      <c r="Q12414" s="59"/>
      <c r="R12414" s="59"/>
      <c r="T12414" s="3"/>
      <c r="U12414" s="5"/>
      <c r="V12414" s="3"/>
      <c r="W12414" s="5"/>
      <c r="AE12414" s="7"/>
      <c r="AM12414" s="8"/>
      <c r="AT12414" s="9"/>
      <c r="GM12414" s="12"/>
      <c r="GN12414" s="12"/>
      <c r="GO12414" s="12"/>
      <c r="GP12414" s="12"/>
      <c r="GQ12414" s="12"/>
    </row>
    <row r="12415" spans="9:199" s="1" customFormat="1">
      <c r="I12415" s="3"/>
      <c r="P12415" s="59"/>
      <c r="Q12415" s="59"/>
      <c r="R12415" s="59"/>
      <c r="T12415" s="3"/>
      <c r="U12415" s="5"/>
      <c r="V12415" s="3"/>
      <c r="W12415" s="5"/>
      <c r="AE12415" s="7"/>
      <c r="AM12415" s="8"/>
      <c r="AT12415" s="9"/>
      <c r="GM12415" s="12"/>
      <c r="GN12415" s="12"/>
      <c r="GO12415" s="12"/>
      <c r="GP12415" s="12"/>
      <c r="GQ12415" s="12"/>
    </row>
    <row r="12416" spans="9:199" s="1" customFormat="1">
      <c r="I12416" s="3"/>
      <c r="P12416" s="59"/>
      <c r="Q12416" s="59"/>
      <c r="R12416" s="59"/>
      <c r="T12416" s="3"/>
      <c r="U12416" s="5"/>
      <c r="V12416" s="3"/>
      <c r="W12416" s="5"/>
      <c r="AE12416" s="7"/>
      <c r="AM12416" s="8"/>
      <c r="AT12416" s="9"/>
      <c r="GM12416" s="12"/>
      <c r="GN12416" s="12"/>
      <c r="GO12416" s="12"/>
      <c r="GP12416" s="12"/>
      <c r="GQ12416" s="12"/>
    </row>
    <row r="12417" spans="9:199" s="1" customFormat="1">
      <c r="I12417" s="3"/>
      <c r="P12417" s="59"/>
      <c r="Q12417" s="59"/>
      <c r="R12417" s="59"/>
      <c r="T12417" s="3"/>
      <c r="U12417" s="5"/>
      <c r="V12417" s="3"/>
      <c r="W12417" s="5"/>
      <c r="AE12417" s="7"/>
      <c r="AM12417" s="8"/>
      <c r="AT12417" s="9"/>
      <c r="GM12417" s="12"/>
      <c r="GN12417" s="12"/>
      <c r="GO12417" s="12"/>
      <c r="GP12417" s="12"/>
      <c r="GQ12417" s="12"/>
    </row>
    <row r="12418" spans="9:199" s="1" customFormat="1">
      <c r="I12418" s="3"/>
      <c r="P12418" s="59"/>
      <c r="Q12418" s="59"/>
      <c r="R12418" s="59"/>
      <c r="T12418" s="3"/>
      <c r="U12418" s="5"/>
      <c r="V12418" s="3"/>
      <c r="W12418" s="5"/>
      <c r="AE12418" s="7"/>
      <c r="AM12418" s="8"/>
      <c r="AT12418" s="9"/>
      <c r="GM12418" s="12"/>
      <c r="GN12418" s="12"/>
      <c r="GO12418" s="12"/>
      <c r="GP12418" s="12"/>
      <c r="GQ12418" s="12"/>
    </row>
    <row r="12419" spans="9:199" s="1" customFormat="1">
      <c r="I12419" s="3"/>
      <c r="P12419" s="59"/>
      <c r="Q12419" s="59"/>
      <c r="R12419" s="59"/>
      <c r="T12419" s="3"/>
      <c r="U12419" s="5"/>
      <c r="V12419" s="3"/>
      <c r="W12419" s="5"/>
      <c r="AE12419" s="7"/>
      <c r="AM12419" s="8"/>
      <c r="AT12419" s="9"/>
      <c r="GM12419" s="12"/>
      <c r="GN12419" s="12"/>
      <c r="GO12419" s="12"/>
      <c r="GP12419" s="12"/>
      <c r="GQ12419" s="12"/>
    </row>
    <row r="12420" spans="9:199" s="1" customFormat="1">
      <c r="I12420" s="3"/>
      <c r="P12420" s="59"/>
      <c r="Q12420" s="59"/>
      <c r="R12420" s="59"/>
      <c r="T12420" s="3"/>
      <c r="U12420" s="5"/>
      <c r="V12420" s="3"/>
      <c r="W12420" s="5"/>
      <c r="AE12420" s="7"/>
      <c r="AM12420" s="8"/>
      <c r="AT12420" s="9"/>
      <c r="GM12420" s="12"/>
      <c r="GN12420" s="12"/>
      <c r="GO12420" s="12"/>
      <c r="GP12420" s="12"/>
      <c r="GQ12420" s="12"/>
    </row>
    <row r="12421" spans="9:199" s="1" customFormat="1">
      <c r="I12421" s="3"/>
      <c r="P12421" s="59"/>
      <c r="Q12421" s="59"/>
      <c r="R12421" s="59"/>
      <c r="T12421" s="3"/>
      <c r="U12421" s="5"/>
      <c r="V12421" s="3"/>
      <c r="W12421" s="5"/>
      <c r="AE12421" s="7"/>
      <c r="AM12421" s="8"/>
      <c r="AT12421" s="9"/>
      <c r="GM12421" s="12"/>
      <c r="GN12421" s="12"/>
      <c r="GO12421" s="12"/>
      <c r="GP12421" s="12"/>
      <c r="GQ12421" s="12"/>
    </row>
    <row r="12422" spans="9:199" s="1" customFormat="1">
      <c r="I12422" s="3"/>
      <c r="P12422" s="59"/>
      <c r="Q12422" s="59"/>
      <c r="R12422" s="59"/>
      <c r="T12422" s="3"/>
      <c r="U12422" s="5"/>
      <c r="V12422" s="3"/>
      <c r="W12422" s="5"/>
      <c r="AE12422" s="7"/>
      <c r="AM12422" s="8"/>
      <c r="AT12422" s="9"/>
      <c r="GM12422" s="12"/>
      <c r="GN12422" s="12"/>
      <c r="GO12422" s="12"/>
      <c r="GP12422" s="12"/>
      <c r="GQ12422" s="12"/>
    </row>
    <row r="12423" spans="9:199" s="1" customFormat="1">
      <c r="I12423" s="3"/>
      <c r="P12423" s="59"/>
      <c r="Q12423" s="59"/>
      <c r="R12423" s="59"/>
      <c r="T12423" s="3"/>
      <c r="U12423" s="5"/>
      <c r="V12423" s="3"/>
      <c r="W12423" s="5"/>
      <c r="AE12423" s="7"/>
      <c r="AM12423" s="8"/>
      <c r="AT12423" s="9"/>
      <c r="GM12423" s="12"/>
      <c r="GN12423" s="12"/>
      <c r="GO12423" s="12"/>
      <c r="GP12423" s="12"/>
      <c r="GQ12423" s="12"/>
    </row>
    <row r="12424" spans="9:199" s="1" customFormat="1">
      <c r="I12424" s="3"/>
      <c r="P12424" s="59"/>
      <c r="Q12424" s="59"/>
      <c r="R12424" s="59"/>
      <c r="T12424" s="3"/>
      <c r="U12424" s="5"/>
      <c r="V12424" s="3"/>
      <c r="W12424" s="5"/>
      <c r="AE12424" s="7"/>
      <c r="AM12424" s="8"/>
      <c r="AT12424" s="9"/>
      <c r="GM12424" s="12"/>
      <c r="GN12424" s="12"/>
      <c r="GO12424" s="12"/>
      <c r="GP12424" s="12"/>
      <c r="GQ12424" s="12"/>
    </row>
    <row r="12425" spans="9:199" s="1" customFormat="1">
      <c r="I12425" s="3"/>
      <c r="P12425" s="59"/>
      <c r="Q12425" s="59"/>
      <c r="R12425" s="59"/>
      <c r="T12425" s="3"/>
      <c r="U12425" s="5"/>
      <c r="V12425" s="3"/>
      <c r="W12425" s="5"/>
      <c r="AE12425" s="7"/>
      <c r="AM12425" s="8"/>
      <c r="AT12425" s="9"/>
      <c r="GM12425" s="12"/>
      <c r="GN12425" s="12"/>
      <c r="GO12425" s="12"/>
      <c r="GP12425" s="12"/>
      <c r="GQ12425" s="12"/>
    </row>
    <row r="12426" spans="9:199" s="1" customFormat="1">
      <c r="I12426" s="3"/>
      <c r="P12426" s="59"/>
      <c r="Q12426" s="59"/>
      <c r="R12426" s="59"/>
      <c r="T12426" s="3"/>
      <c r="U12426" s="5"/>
      <c r="V12426" s="3"/>
      <c r="W12426" s="5"/>
      <c r="AE12426" s="7"/>
      <c r="AM12426" s="8"/>
      <c r="AT12426" s="9"/>
      <c r="GM12426" s="12"/>
      <c r="GN12426" s="12"/>
      <c r="GO12426" s="12"/>
      <c r="GP12426" s="12"/>
      <c r="GQ12426" s="12"/>
    </row>
    <row r="12427" spans="9:199" s="1" customFormat="1">
      <c r="I12427" s="3"/>
      <c r="P12427" s="59"/>
      <c r="Q12427" s="59"/>
      <c r="R12427" s="59"/>
      <c r="T12427" s="3"/>
      <c r="U12427" s="5"/>
      <c r="V12427" s="3"/>
      <c r="W12427" s="5"/>
      <c r="AE12427" s="7"/>
      <c r="AM12427" s="8"/>
      <c r="AT12427" s="9"/>
      <c r="GM12427" s="12"/>
      <c r="GN12427" s="12"/>
      <c r="GO12427" s="12"/>
      <c r="GP12427" s="12"/>
      <c r="GQ12427" s="12"/>
    </row>
    <row r="12428" spans="9:199" s="1" customFormat="1">
      <c r="I12428" s="3"/>
      <c r="P12428" s="59"/>
      <c r="Q12428" s="59"/>
      <c r="R12428" s="59"/>
      <c r="T12428" s="3"/>
      <c r="U12428" s="5"/>
      <c r="V12428" s="3"/>
      <c r="W12428" s="5"/>
      <c r="AE12428" s="7"/>
      <c r="AM12428" s="8"/>
      <c r="AT12428" s="9"/>
      <c r="GM12428" s="12"/>
      <c r="GN12428" s="12"/>
      <c r="GO12428" s="12"/>
      <c r="GP12428" s="12"/>
      <c r="GQ12428" s="12"/>
    </row>
    <row r="12429" spans="9:199" s="1" customFormat="1">
      <c r="I12429" s="3"/>
      <c r="P12429" s="59"/>
      <c r="Q12429" s="59"/>
      <c r="R12429" s="59"/>
      <c r="T12429" s="3"/>
      <c r="U12429" s="5"/>
      <c r="V12429" s="3"/>
      <c r="W12429" s="5"/>
      <c r="AE12429" s="7"/>
      <c r="AM12429" s="8"/>
      <c r="AT12429" s="9"/>
      <c r="GM12429" s="12"/>
      <c r="GN12429" s="12"/>
      <c r="GO12429" s="12"/>
      <c r="GP12429" s="12"/>
      <c r="GQ12429" s="12"/>
    </row>
    <row r="12430" spans="9:199" s="1" customFormat="1">
      <c r="I12430" s="3"/>
      <c r="P12430" s="59"/>
      <c r="Q12430" s="59"/>
      <c r="R12430" s="59"/>
      <c r="T12430" s="3"/>
      <c r="U12430" s="5"/>
      <c r="V12430" s="3"/>
      <c r="W12430" s="5"/>
      <c r="AE12430" s="7"/>
      <c r="AM12430" s="8"/>
      <c r="AT12430" s="9"/>
      <c r="GM12430" s="12"/>
      <c r="GN12430" s="12"/>
      <c r="GO12430" s="12"/>
      <c r="GP12430" s="12"/>
      <c r="GQ12430" s="12"/>
    </row>
    <row r="12431" spans="9:199" s="1" customFormat="1">
      <c r="I12431" s="3"/>
      <c r="P12431" s="59"/>
      <c r="Q12431" s="59"/>
      <c r="R12431" s="59"/>
      <c r="T12431" s="3"/>
      <c r="U12431" s="5"/>
      <c r="V12431" s="3"/>
      <c r="W12431" s="5"/>
      <c r="AE12431" s="7"/>
      <c r="AM12431" s="8"/>
      <c r="AT12431" s="9"/>
      <c r="GM12431" s="12"/>
      <c r="GN12431" s="12"/>
      <c r="GO12431" s="12"/>
      <c r="GP12431" s="12"/>
      <c r="GQ12431" s="12"/>
    </row>
    <row r="12432" spans="9:199" s="1" customFormat="1">
      <c r="I12432" s="3"/>
      <c r="P12432" s="59"/>
      <c r="Q12432" s="59"/>
      <c r="R12432" s="59"/>
      <c r="T12432" s="3"/>
      <c r="U12432" s="5"/>
      <c r="V12432" s="3"/>
      <c r="W12432" s="5"/>
      <c r="AE12432" s="7"/>
      <c r="AM12432" s="8"/>
      <c r="AT12432" s="9"/>
      <c r="GM12432" s="12"/>
      <c r="GN12432" s="12"/>
      <c r="GO12432" s="12"/>
      <c r="GP12432" s="12"/>
      <c r="GQ12432" s="12"/>
    </row>
    <row r="12433" spans="9:199" s="1" customFormat="1">
      <c r="I12433" s="3"/>
      <c r="P12433" s="59"/>
      <c r="Q12433" s="59"/>
      <c r="R12433" s="59"/>
      <c r="T12433" s="3"/>
      <c r="U12433" s="5"/>
      <c r="V12433" s="3"/>
      <c r="W12433" s="5"/>
      <c r="AE12433" s="7"/>
      <c r="AM12433" s="8"/>
      <c r="AT12433" s="9"/>
      <c r="GM12433" s="12"/>
      <c r="GN12433" s="12"/>
      <c r="GO12433" s="12"/>
      <c r="GP12433" s="12"/>
      <c r="GQ12433" s="12"/>
    </row>
    <row r="12434" spans="9:199" s="1" customFormat="1">
      <c r="I12434" s="3"/>
      <c r="P12434" s="59"/>
      <c r="Q12434" s="59"/>
      <c r="R12434" s="59"/>
      <c r="T12434" s="3"/>
      <c r="U12434" s="5"/>
      <c r="V12434" s="3"/>
      <c r="W12434" s="5"/>
      <c r="AE12434" s="7"/>
      <c r="AM12434" s="8"/>
      <c r="AT12434" s="9"/>
      <c r="GM12434" s="12"/>
      <c r="GN12434" s="12"/>
      <c r="GO12434" s="12"/>
      <c r="GP12434" s="12"/>
      <c r="GQ12434" s="12"/>
    </row>
    <row r="12435" spans="9:199" s="1" customFormat="1">
      <c r="I12435" s="3"/>
      <c r="P12435" s="59"/>
      <c r="Q12435" s="59"/>
      <c r="R12435" s="59"/>
      <c r="T12435" s="3"/>
      <c r="U12435" s="5"/>
      <c r="V12435" s="3"/>
      <c r="W12435" s="5"/>
      <c r="AE12435" s="7"/>
      <c r="AM12435" s="8"/>
      <c r="AT12435" s="9"/>
      <c r="GM12435" s="12"/>
      <c r="GN12435" s="12"/>
      <c r="GO12435" s="12"/>
      <c r="GP12435" s="12"/>
      <c r="GQ12435" s="12"/>
    </row>
    <row r="12436" spans="9:199" s="1" customFormat="1">
      <c r="I12436" s="3"/>
      <c r="P12436" s="59"/>
      <c r="Q12436" s="59"/>
      <c r="R12436" s="59"/>
      <c r="T12436" s="3"/>
      <c r="U12436" s="5"/>
      <c r="V12436" s="3"/>
      <c r="W12436" s="5"/>
      <c r="AE12436" s="7"/>
      <c r="AM12436" s="8"/>
      <c r="AT12436" s="9"/>
      <c r="GM12436" s="12"/>
      <c r="GN12436" s="12"/>
      <c r="GO12436" s="12"/>
      <c r="GP12436" s="12"/>
      <c r="GQ12436" s="12"/>
    </row>
    <row r="12437" spans="9:199" s="1" customFormat="1">
      <c r="I12437" s="3"/>
      <c r="P12437" s="59"/>
      <c r="Q12437" s="59"/>
      <c r="R12437" s="59"/>
      <c r="T12437" s="3"/>
      <c r="U12437" s="5"/>
      <c r="V12437" s="3"/>
      <c r="W12437" s="5"/>
      <c r="AE12437" s="7"/>
      <c r="AM12437" s="8"/>
      <c r="AT12437" s="9"/>
      <c r="GM12437" s="12"/>
      <c r="GN12437" s="12"/>
      <c r="GO12437" s="12"/>
      <c r="GP12437" s="12"/>
      <c r="GQ12437" s="12"/>
    </row>
    <row r="12438" spans="9:199" s="1" customFormat="1">
      <c r="I12438" s="3"/>
      <c r="P12438" s="59"/>
      <c r="Q12438" s="59"/>
      <c r="R12438" s="59"/>
      <c r="T12438" s="3"/>
      <c r="U12438" s="5"/>
      <c r="V12438" s="3"/>
      <c r="W12438" s="5"/>
      <c r="AE12438" s="7"/>
      <c r="AM12438" s="8"/>
      <c r="AT12438" s="9"/>
      <c r="GM12438" s="12"/>
      <c r="GN12438" s="12"/>
      <c r="GO12438" s="12"/>
      <c r="GP12438" s="12"/>
      <c r="GQ12438" s="12"/>
    </row>
    <row r="12439" spans="9:199" s="1" customFormat="1">
      <c r="I12439" s="3"/>
      <c r="P12439" s="59"/>
      <c r="Q12439" s="59"/>
      <c r="R12439" s="59"/>
      <c r="T12439" s="3"/>
      <c r="U12439" s="5"/>
      <c r="V12439" s="3"/>
      <c r="W12439" s="5"/>
      <c r="AE12439" s="7"/>
      <c r="AM12439" s="8"/>
      <c r="AT12439" s="9"/>
      <c r="GM12439" s="12"/>
      <c r="GN12439" s="12"/>
      <c r="GO12439" s="12"/>
      <c r="GP12439" s="12"/>
      <c r="GQ12439" s="12"/>
    </row>
    <row r="12440" spans="9:199" s="1" customFormat="1">
      <c r="I12440" s="3"/>
      <c r="P12440" s="59"/>
      <c r="Q12440" s="59"/>
      <c r="R12440" s="59"/>
      <c r="T12440" s="3"/>
      <c r="U12440" s="5"/>
      <c r="V12440" s="3"/>
      <c r="W12440" s="5"/>
      <c r="AE12440" s="7"/>
      <c r="AM12440" s="8"/>
      <c r="AT12440" s="9"/>
      <c r="GM12440" s="12"/>
      <c r="GN12440" s="12"/>
      <c r="GO12440" s="12"/>
      <c r="GP12440" s="12"/>
      <c r="GQ12440" s="12"/>
    </row>
    <row r="12441" spans="9:199" s="1" customFormat="1">
      <c r="I12441" s="3"/>
      <c r="P12441" s="59"/>
      <c r="Q12441" s="59"/>
      <c r="R12441" s="59"/>
      <c r="T12441" s="3"/>
      <c r="U12441" s="5"/>
      <c r="V12441" s="3"/>
      <c r="W12441" s="5"/>
      <c r="AE12441" s="7"/>
      <c r="AM12441" s="8"/>
      <c r="AT12441" s="9"/>
      <c r="GM12441" s="12"/>
      <c r="GN12441" s="12"/>
      <c r="GO12441" s="12"/>
      <c r="GP12441" s="12"/>
      <c r="GQ12441" s="12"/>
    </row>
    <row r="12442" spans="9:199" s="1" customFormat="1">
      <c r="I12442" s="3"/>
      <c r="P12442" s="59"/>
      <c r="Q12442" s="59"/>
      <c r="R12442" s="59"/>
      <c r="T12442" s="3"/>
      <c r="U12442" s="5"/>
      <c r="V12442" s="3"/>
      <c r="W12442" s="5"/>
      <c r="AE12442" s="7"/>
      <c r="AM12442" s="8"/>
      <c r="AT12442" s="9"/>
      <c r="GM12442" s="12"/>
      <c r="GN12442" s="12"/>
      <c r="GO12442" s="12"/>
      <c r="GP12442" s="12"/>
      <c r="GQ12442" s="12"/>
    </row>
    <row r="12443" spans="9:199" s="1" customFormat="1">
      <c r="I12443" s="3"/>
      <c r="P12443" s="59"/>
      <c r="Q12443" s="59"/>
      <c r="R12443" s="59"/>
      <c r="T12443" s="3"/>
      <c r="U12443" s="5"/>
      <c r="V12443" s="3"/>
      <c r="W12443" s="5"/>
      <c r="AE12443" s="7"/>
      <c r="AM12443" s="8"/>
      <c r="AT12443" s="9"/>
      <c r="GM12443" s="12"/>
      <c r="GN12443" s="12"/>
      <c r="GO12443" s="12"/>
      <c r="GP12443" s="12"/>
      <c r="GQ12443" s="12"/>
    </row>
    <row r="12444" spans="9:199" s="1" customFormat="1">
      <c r="I12444" s="3"/>
      <c r="P12444" s="59"/>
      <c r="Q12444" s="59"/>
      <c r="R12444" s="59"/>
      <c r="T12444" s="3"/>
      <c r="U12444" s="5"/>
      <c r="V12444" s="3"/>
      <c r="W12444" s="5"/>
      <c r="AE12444" s="7"/>
      <c r="AM12444" s="8"/>
      <c r="AT12444" s="9"/>
      <c r="GM12444" s="12"/>
      <c r="GN12444" s="12"/>
      <c r="GO12444" s="12"/>
      <c r="GP12444" s="12"/>
      <c r="GQ12444" s="12"/>
    </row>
    <row r="12445" spans="9:199" s="1" customFormat="1">
      <c r="I12445" s="3"/>
      <c r="P12445" s="59"/>
      <c r="Q12445" s="59"/>
      <c r="R12445" s="59"/>
      <c r="T12445" s="3"/>
      <c r="U12445" s="5"/>
      <c r="V12445" s="3"/>
      <c r="W12445" s="5"/>
      <c r="AE12445" s="7"/>
      <c r="AM12445" s="8"/>
      <c r="AT12445" s="9"/>
      <c r="GM12445" s="12"/>
      <c r="GN12445" s="12"/>
      <c r="GO12445" s="12"/>
      <c r="GP12445" s="12"/>
      <c r="GQ12445" s="12"/>
    </row>
    <row r="12446" spans="9:199" s="1" customFormat="1">
      <c r="I12446" s="3"/>
      <c r="P12446" s="59"/>
      <c r="Q12446" s="59"/>
      <c r="R12446" s="59"/>
      <c r="T12446" s="3"/>
      <c r="U12446" s="5"/>
      <c r="V12446" s="3"/>
      <c r="W12446" s="5"/>
      <c r="AE12446" s="7"/>
      <c r="AM12446" s="8"/>
      <c r="AT12446" s="9"/>
      <c r="GM12446" s="12"/>
      <c r="GN12446" s="12"/>
      <c r="GO12446" s="12"/>
      <c r="GP12446" s="12"/>
      <c r="GQ12446" s="12"/>
    </row>
    <row r="12447" spans="9:199" s="1" customFormat="1">
      <c r="I12447" s="3"/>
      <c r="P12447" s="59"/>
      <c r="Q12447" s="59"/>
      <c r="R12447" s="59"/>
      <c r="T12447" s="3"/>
      <c r="U12447" s="5"/>
      <c r="V12447" s="3"/>
      <c r="W12447" s="5"/>
      <c r="AE12447" s="7"/>
      <c r="AM12447" s="8"/>
      <c r="AT12447" s="9"/>
      <c r="GM12447" s="12"/>
      <c r="GN12447" s="12"/>
      <c r="GO12447" s="12"/>
      <c r="GP12447" s="12"/>
      <c r="GQ12447" s="12"/>
    </row>
    <row r="12448" spans="9:199" s="1" customFormat="1">
      <c r="I12448" s="3"/>
      <c r="P12448" s="59"/>
      <c r="Q12448" s="59"/>
      <c r="R12448" s="59"/>
      <c r="T12448" s="3"/>
      <c r="U12448" s="5"/>
      <c r="V12448" s="3"/>
      <c r="W12448" s="5"/>
      <c r="AE12448" s="7"/>
      <c r="AM12448" s="8"/>
      <c r="AT12448" s="9"/>
      <c r="GM12448" s="12"/>
      <c r="GN12448" s="12"/>
      <c r="GO12448" s="12"/>
      <c r="GP12448" s="12"/>
      <c r="GQ12448" s="12"/>
    </row>
    <row r="12449" spans="9:199" s="1" customFormat="1">
      <c r="I12449" s="3"/>
      <c r="P12449" s="59"/>
      <c r="Q12449" s="59"/>
      <c r="R12449" s="59"/>
      <c r="T12449" s="3"/>
      <c r="U12449" s="5"/>
      <c r="V12449" s="3"/>
      <c r="W12449" s="5"/>
      <c r="AE12449" s="7"/>
      <c r="AM12449" s="8"/>
      <c r="AT12449" s="9"/>
      <c r="GM12449" s="12"/>
      <c r="GN12449" s="12"/>
      <c r="GO12449" s="12"/>
      <c r="GP12449" s="12"/>
      <c r="GQ12449" s="12"/>
    </row>
    <row r="12450" spans="9:199" s="1" customFormat="1">
      <c r="I12450" s="3"/>
      <c r="P12450" s="59"/>
      <c r="Q12450" s="59"/>
      <c r="R12450" s="59"/>
      <c r="T12450" s="3"/>
      <c r="U12450" s="5"/>
      <c r="V12450" s="3"/>
      <c r="W12450" s="5"/>
      <c r="AE12450" s="7"/>
      <c r="AM12450" s="8"/>
      <c r="AT12450" s="9"/>
      <c r="GM12450" s="12"/>
      <c r="GN12450" s="12"/>
      <c r="GO12450" s="12"/>
      <c r="GP12450" s="12"/>
      <c r="GQ12450" s="12"/>
    </row>
    <row r="12451" spans="9:199" s="1" customFormat="1">
      <c r="I12451" s="3"/>
      <c r="P12451" s="59"/>
      <c r="Q12451" s="59"/>
      <c r="R12451" s="59"/>
      <c r="T12451" s="3"/>
      <c r="U12451" s="5"/>
      <c r="V12451" s="3"/>
      <c r="W12451" s="5"/>
      <c r="AE12451" s="7"/>
      <c r="AM12451" s="8"/>
      <c r="AT12451" s="9"/>
      <c r="GM12451" s="12"/>
      <c r="GN12451" s="12"/>
      <c r="GO12451" s="12"/>
      <c r="GP12451" s="12"/>
      <c r="GQ12451" s="12"/>
    </row>
    <row r="12452" spans="9:199" s="1" customFormat="1">
      <c r="I12452" s="3"/>
      <c r="P12452" s="59"/>
      <c r="Q12452" s="59"/>
      <c r="R12452" s="59"/>
      <c r="T12452" s="3"/>
      <c r="U12452" s="5"/>
      <c r="V12452" s="3"/>
      <c r="W12452" s="5"/>
      <c r="AE12452" s="7"/>
      <c r="AM12452" s="8"/>
      <c r="AT12452" s="9"/>
      <c r="GM12452" s="12"/>
      <c r="GN12452" s="12"/>
      <c r="GO12452" s="12"/>
      <c r="GP12452" s="12"/>
      <c r="GQ12452" s="12"/>
    </row>
    <row r="12453" spans="9:199" s="1" customFormat="1">
      <c r="I12453" s="3"/>
      <c r="P12453" s="59"/>
      <c r="Q12453" s="59"/>
      <c r="R12453" s="59"/>
      <c r="T12453" s="3"/>
      <c r="U12453" s="5"/>
      <c r="V12453" s="3"/>
      <c r="W12453" s="5"/>
      <c r="AE12453" s="7"/>
      <c r="AM12453" s="8"/>
      <c r="AT12453" s="9"/>
      <c r="GM12453" s="12"/>
      <c r="GN12453" s="12"/>
      <c r="GO12453" s="12"/>
      <c r="GP12453" s="12"/>
      <c r="GQ12453" s="12"/>
    </row>
    <row r="12454" spans="9:199" s="1" customFormat="1">
      <c r="I12454" s="3"/>
      <c r="P12454" s="59"/>
      <c r="Q12454" s="59"/>
      <c r="R12454" s="59"/>
      <c r="T12454" s="3"/>
      <c r="U12454" s="5"/>
      <c r="V12454" s="3"/>
      <c r="W12454" s="5"/>
      <c r="AE12454" s="7"/>
      <c r="AM12454" s="8"/>
      <c r="AT12454" s="9"/>
      <c r="GM12454" s="12"/>
      <c r="GN12454" s="12"/>
      <c r="GO12454" s="12"/>
      <c r="GP12454" s="12"/>
      <c r="GQ12454" s="12"/>
    </row>
    <row r="12455" spans="9:199" s="1" customFormat="1">
      <c r="I12455" s="3"/>
      <c r="P12455" s="59"/>
      <c r="Q12455" s="59"/>
      <c r="R12455" s="59"/>
      <c r="T12455" s="3"/>
      <c r="U12455" s="5"/>
      <c r="V12455" s="3"/>
      <c r="W12455" s="5"/>
      <c r="AE12455" s="7"/>
      <c r="AM12455" s="8"/>
      <c r="AT12455" s="9"/>
      <c r="GM12455" s="12"/>
      <c r="GN12455" s="12"/>
      <c r="GO12455" s="12"/>
      <c r="GP12455" s="12"/>
      <c r="GQ12455" s="12"/>
    </row>
    <row r="12456" spans="9:199" s="1" customFormat="1">
      <c r="I12456" s="3"/>
      <c r="P12456" s="59"/>
      <c r="Q12456" s="59"/>
      <c r="R12456" s="59"/>
      <c r="T12456" s="3"/>
      <c r="U12456" s="5"/>
      <c r="V12456" s="3"/>
      <c r="W12456" s="5"/>
      <c r="AE12456" s="7"/>
      <c r="AM12456" s="8"/>
      <c r="AT12456" s="9"/>
      <c r="GM12456" s="12"/>
      <c r="GN12456" s="12"/>
      <c r="GO12456" s="12"/>
      <c r="GP12456" s="12"/>
      <c r="GQ12456" s="12"/>
    </row>
    <row r="12457" spans="9:199" s="1" customFormat="1">
      <c r="I12457" s="3"/>
      <c r="P12457" s="59"/>
      <c r="Q12457" s="59"/>
      <c r="R12457" s="59"/>
      <c r="T12457" s="3"/>
      <c r="U12457" s="5"/>
      <c r="V12457" s="3"/>
      <c r="W12457" s="5"/>
      <c r="AE12457" s="7"/>
      <c r="AM12457" s="8"/>
      <c r="AT12457" s="9"/>
      <c r="GM12457" s="12"/>
      <c r="GN12457" s="12"/>
      <c r="GO12457" s="12"/>
      <c r="GP12457" s="12"/>
      <c r="GQ12457" s="12"/>
    </row>
    <row r="12458" spans="9:199" s="1" customFormat="1">
      <c r="I12458" s="3"/>
      <c r="P12458" s="59"/>
      <c r="Q12458" s="59"/>
      <c r="R12458" s="59"/>
      <c r="T12458" s="3"/>
      <c r="U12458" s="5"/>
      <c r="V12458" s="3"/>
      <c r="W12458" s="5"/>
      <c r="AE12458" s="7"/>
      <c r="AM12458" s="8"/>
      <c r="AT12458" s="9"/>
      <c r="GM12458" s="12"/>
      <c r="GN12458" s="12"/>
      <c r="GO12458" s="12"/>
      <c r="GP12458" s="12"/>
      <c r="GQ12458" s="12"/>
    </row>
    <row r="12459" spans="9:199" s="1" customFormat="1">
      <c r="I12459" s="3"/>
      <c r="P12459" s="59"/>
      <c r="Q12459" s="59"/>
      <c r="R12459" s="59"/>
      <c r="T12459" s="3"/>
      <c r="U12459" s="5"/>
      <c r="V12459" s="3"/>
      <c r="W12459" s="5"/>
      <c r="AE12459" s="7"/>
      <c r="AM12459" s="8"/>
      <c r="AT12459" s="9"/>
      <c r="GM12459" s="12"/>
      <c r="GN12459" s="12"/>
      <c r="GO12459" s="12"/>
      <c r="GP12459" s="12"/>
      <c r="GQ12459" s="12"/>
    </row>
    <row r="12460" spans="9:199" s="1" customFormat="1">
      <c r="I12460" s="3"/>
      <c r="P12460" s="59"/>
      <c r="Q12460" s="59"/>
      <c r="R12460" s="59"/>
      <c r="T12460" s="3"/>
      <c r="U12460" s="5"/>
      <c r="V12460" s="3"/>
      <c r="W12460" s="5"/>
      <c r="AE12460" s="7"/>
      <c r="AM12460" s="8"/>
      <c r="AT12460" s="9"/>
      <c r="GM12460" s="12"/>
      <c r="GN12460" s="12"/>
      <c r="GO12460" s="12"/>
      <c r="GP12460" s="12"/>
      <c r="GQ12460" s="12"/>
    </row>
    <row r="12461" spans="9:199" s="1" customFormat="1">
      <c r="I12461" s="3"/>
      <c r="P12461" s="59"/>
      <c r="Q12461" s="59"/>
      <c r="R12461" s="59"/>
      <c r="T12461" s="3"/>
      <c r="U12461" s="5"/>
      <c r="V12461" s="3"/>
      <c r="W12461" s="5"/>
      <c r="AE12461" s="7"/>
      <c r="AM12461" s="8"/>
      <c r="AT12461" s="9"/>
      <c r="GM12461" s="12"/>
      <c r="GN12461" s="12"/>
      <c r="GO12461" s="12"/>
      <c r="GP12461" s="12"/>
      <c r="GQ12461" s="12"/>
    </row>
    <row r="12462" spans="9:199" s="1" customFormat="1">
      <c r="I12462" s="3"/>
      <c r="P12462" s="59"/>
      <c r="Q12462" s="59"/>
      <c r="R12462" s="59"/>
      <c r="T12462" s="3"/>
      <c r="U12462" s="5"/>
      <c r="V12462" s="3"/>
      <c r="W12462" s="5"/>
      <c r="AE12462" s="7"/>
      <c r="AM12462" s="8"/>
      <c r="AT12462" s="9"/>
      <c r="GM12462" s="12"/>
      <c r="GN12462" s="12"/>
      <c r="GO12462" s="12"/>
      <c r="GP12462" s="12"/>
      <c r="GQ12462" s="12"/>
    </row>
    <row r="12463" spans="9:199" s="1" customFormat="1">
      <c r="I12463" s="3"/>
      <c r="P12463" s="59"/>
      <c r="Q12463" s="59"/>
      <c r="R12463" s="59"/>
      <c r="T12463" s="3"/>
      <c r="U12463" s="5"/>
      <c r="V12463" s="3"/>
      <c r="W12463" s="5"/>
      <c r="AE12463" s="7"/>
      <c r="AM12463" s="8"/>
      <c r="AT12463" s="9"/>
      <c r="GM12463" s="12"/>
      <c r="GN12463" s="12"/>
      <c r="GO12463" s="12"/>
      <c r="GP12463" s="12"/>
      <c r="GQ12463" s="12"/>
    </row>
    <row r="12464" spans="9:199" s="1" customFormat="1">
      <c r="I12464" s="3"/>
      <c r="P12464" s="59"/>
      <c r="Q12464" s="59"/>
      <c r="R12464" s="59"/>
      <c r="T12464" s="3"/>
      <c r="U12464" s="5"/>
      <c r="V12464" s="3"/>
      <c r="W12464" s="5"/>
      <c r="AE12464" s="7"/>
      <c r="AM12464" s="8"/>
      <c r="AT12464" s="9"/>
      <c r="GM12464" s="12"/>
      <c r="GN12464" s="12"/>
      <c r="GO12464" s="12"/>
      <c r="GP12464" s="12"/>
      <c r="GQ12464" s="12"/>
    </row>
    <row r="12465" spans="9:199" s="1" customFormat="1">
      <c r="I12465" s="3"/>
      <c r="P12465" s="59"/>
      <c r="Q12465" s="59"/>
      <c r="R12465" s="59"/>
      <c r="T12465" s="3"/>
      <c r="U12465" s="5"/>
      <c r="V12465" s="3"/>
      <c r="W12465" s="5"/>
      <c r="AE12465" s="7"/>
      <c r="AM12465" s="8"/>
      <c r="AT12465" s="9"/>
      <c r="GM12465" s="12"/>
      <c r="GN12465" s="12"/>
      <c r="GO12465" s="12"/>
      <c r="GP12465" s="12"/>
      <c r="GQ12465" s="12"/>
    </row>
    <row r="12466" spans="9:199" s="1" customFormat="1">
      <c r="I12466" s="3"/>
      <c r="P12466" s="59"/>
      <c r="Q12466" s="59"/>
      <c r="R12466" s="59"/>
      <c r="T12466" s="3"/>
      <c r="U12466" s="5"/>
      <c r="V12466" s="3"/>
      <c r="W12466" s="5"/>
      <c r="AE12466" s="7"/>
      <c r="AM12466" s="8"/>
      <c r="AT12466" s="9"/>
      <c r="GM12466" s="12"/>
      <c r="GN12466" s="12"/>
      <c r="GO12466" s="12"/>
      <c r="GP12466" s="12"/>
      <c r="GQ12466" s="12"/>
    </row>
    <row r="12467" spans="9:199" s="1" customFormat="1">
      <c r="I12467" s="3"/>
      <c r="P12467" s="59"/>
      <c r="Q12467" s="59"/>
      <c r="R12467" s="59"/>
      <c r="T12467" s="3"/>
      <c r="U12467" s="5"/>
      <c r="V12467" s="3"/>
      <c r="W12467" s="5"/>
      <c r="AE12467" s="7"/>
      <c r="AM12467" s="8"/>
      <c r="AT12467" s="9"/>
      <c r="GM12467" s="12"/>
      <c r="GN12467" s="12"/>
      <c r="GO12467" s="12"/>
      <c r="GP12467" s="12"/>
      <c r="GQ12467" s="12"/>
    </row>
    <row r="12468" spans="9:199" s="1" customFormat="1">
      <c r="I12468" s="3"/>
      <c r="P12468" s="59"/>
      <c r="Q12468" s="59"/>
      <c r="R12468" s="59"/>
      <c r="T12468" s="3"/>
      <c r="U12468" s="5"/>
      <c r="V12468" s="3"/>
      <c r="W12468" s="5"/>
      <c r="AE12468" s="7"/>
      <c r="AM12468" s="8"/>
      <c r="AT12468" s="9"/>
      <c r="GM12468" s="12"/>
      <c r="GN12468" s="12"/>
      <c r="GO12468" s="12"/>
      <c r="GP12468" s="12"/>
      <c r="GQ12468" s="12"/>
    </row>
    <row r="12469" spans="9:199" s="1" customFormat="1">
      <c r="I12469" s="3"/>
      <c r="P12469" s="59"/>
      <c r="Q12469" s="59"/>
      <c r="R12469" s="59"/>
      <c r="T12469" s="3"/>
      <c r="U12469" s="5"/>
      <c r="V12469" s="3"/>
      <c r="W12469" s="5"/>
      <c r="AE12469" s="7"/>
      <c r="AM12469" s="8"/>
      <c r="AT12469" s="9"/>
      <c r="GM12469" s="12"/>
      <c r="GN12469" s="12"/>
      <c r="GO12469" s="12"/>
      <c r="GP12469" s="12"/>
      <c r="GQ12469" s="12"/>
    </row>
    <row r="12470" spans="9:199" s="1" customFormat="1">
      <c r="I12470" s="3"/>
      <c r="P12470" s="59"/>
      <c r="Q12470" s="59"/>
      <c r="R12470" s="59"/>
      <c r="T12470" s="3"/>
      <c r="U12470" s="5"/>
      <c r="V12470" s="3"/>
      <c r="W12470" s="5"/>
      <c r="AE12470" s="7"/>
      <c r="AM12470" s="8"/>
      <c r="AT12470" s="9"/>
      <c r="GM12470" s="12"/>
      <c r="GN12470" s="12"/>
      <c r="GO12470" s="12"/>
      <c r="GP12470" s="12"/>
      <c r="GQ12470" s="12"/>
    </row>
    <row r="12471" spans="9:199" s="1" customFormat="1">
      <c r="I12471" s="3"/>
      <c r="P12471" s="59"/>
      <c r="Q12471" s="59"/>
      <c r="R12471" s="59"/>
      <c r="T12471" s="3"/>
      <c r="U12471" s="5"/>
      <c r="V12471" s="3"/>
      <c r="W12471" s="5"/>
      <c r="AE12471" s="7"/>
      <c r="AM12471" s="8"/>
      <c r="AT12471" s="9"/>
      <c r="GM12471" s="12"/>
      <c r="GN12471" s="12"/>
      <c r="GO12471" s="12"/>
      <c r="GP12471" s="12"/>
      <c r="GQ12471" s="12"/>
    </row>
    <row r="12472" spans="9:199" s="1" customFormat="1">
      <c r="I12472" s="3"/>
      <c r="P12472" s="59"/>
      <c r="Q12472" s="59"/>
      <c r="R12472" s="59"/>
      <c r="T12472" s="3"/>
      <c r="U12472" s="5"/>
      <c r="V12472" s="3"/>
      <c r="W12472" s="5"/>
      <c r="AE12472" s="7"/>
      <c r="AM12472" s="8"/>
      <c r="AT12472" s="9"/>
      <c r="GM12472" s="12"/>
      <c r="GN12472" s="12"/>
      <c r="GO12472" s="12"/>
      <c r="GP12472" s="12"/>
      <c r="GQ12472" s="12"/>
    </row>
    <row r="12473" spans="9:199" s="1" customFormat="1">
      <c r="I12473" s="3"/>
      <c r="P12473" s="59"/>
      <c r="Q12473" s="59"/>
      <c r="R12473" s="59"/>
      <c r="T12473" s="3"/>
      <c r="U12473" s="5"/>
      <c r="V12473" s="3"/>
      <c r="W12473" s="5"/>
      <c r="AE12473" s="7"/>
      <c r="AM12473" s="8"/>
      <c r="AT12473" s="9"/>
      <c r="GM12473" s="12"/>
      <c r="GN12473" s="12"/>
      <c r="GO12473" s="12"/>
      <c r="GP12473" s="12"/>
      <c r="GQ12473" s="12"/>
    </row>
    <row r="12474" spans="9:199" s="1" customFormat="1">
      <c r="I12474" s="3"/>
      <c r="P12474" s="59"/>
      <c r="Q12474" s="59"/>
      <c r="R12474" s="59"/>
      <c r="T12474" s="3"/>
      <c r="U12474" s="5"/>
      <c r="V12474" s="3"/>
      <c r="W12474" s="5"/>
      <c r="AE12474" s="7"/>
      <c r="AM12474" s="8"/>
      <c r="AT12474" s="9"/>
      <c r="GM12474" s="12"/>
      <c r="GN12474" s="12"/>
      <c r="GO12474" s="12"/>
      <c r="GP12474" s="12"/>
      <c r="GQ12474" s="12"/>
    </row>
    <row r="12475" spans="9:199" s="1" customFormat="1">
      <c r="I12475" s="3"/>
      <c r="P12475" s="59"/>
      <c r="Q12475" s="59"/>
      <c r="R12475" s="59"/>
      <c r="T12475" s="3"/>
      <c r="U12475" s="5"/>
      <c r="V12475" s="3"/>
      <c r="W12475" s="5"/>
      <c r="AE12475" s="7"/>
      <c r="AM12475" s="8"/>
      <c r="AT12475" s="9"/>
      <c r="GM12475" s="12"/>
      <c r="GN12475" s="12"/>
      <c r="GO12475" s="12"/>
      <c r="GP12475" s="12"/>
      <c r="GQ12475" s="12"/>
    </row>
    <row r="12476" spans="9:199" s="1" customFormat="1">
      <c r="I12476" s="3"/>
      <c r="P12476" s="59"/>
      <c r="Q12476" s="59"/>
      <c r="R12476" s="59"/>
      <c r="T12476" s="3"/>
      <c r="U12476" s="5"/>
      <c r="V12476" s="3"/>
      <c r="W12476" s="5"/>
      <c r="AE12476" s="7"/>
      <c r="AM12476" s="8"/>
      <c r="AT12476" s="9"/>
      <c r="GM12476" s="12"/>
      <c r="GN12476" s="12"/>
      <c r="GO12476" s="12"/>
      <c r="GP12476" s="12"/>
      <c r="GQ12476" s="12"/>
    </row>
    <row r="12477" spans="9:199" s="1" customFormat="1">
      <c r="I12477" s="3"/>
      <c r="P12477" s="59"/>
      <c r="Q12477" s="59"/>
      <c r="R12477" s="59"/>
      <c r="T12477" s="3"/>
      <c r="U12477" s="5"/>
      <c r="V12477" s="3"/>
      <c r="W12477" s="5"/>
      <c r="AE12477" s="7"/>
      <c r="AM12477" s="8"/>
      <c r="AT12477" s="9"/>
      <c r="GM12477" s="12"/>
      <c r="GN12477" s="12"/>
      <c r="GO12477" s="12"/>
      <c r="GP12477" s="12"/>
      <c r="GQ12477" s="12"/>
    </row>
    <row r="12478" spans="9:199" s="1" customFormat="1">
      <c r="I12478" s="3"/>
      <c r="P12478" s="59"/>
      <c r="Q12478" s="59"/>
      <c r="R12478" s="59"/>
      <c r="T12478" s="3"/>
      <c r="U12478" s="5"/>
      <c r="V12478" s="3"/>
      <c r="W12478" s="5"/>
      <c r="AE12478" s="7"/>
      <c r="AM12478" s="8"/>
      <c r="AT12478" s="9"/>
      <c r="GM12478" s="12"/>
      <c r="GN12478" s="12"/>
      <c r="GO12478" s="12"/>
      <c r="GP12478" s="12"/>
      <c r="GQ12478" s="12"/>
    </row>
    <row r="12479" spans="9:199" s="1" customFormat="1">
      <c r="I12479" s="3"/>
      <c r="P12479" s="59"/>
      <c r="Q12479" s="59"/>
      <c r="R12479" s="59"/>
      <c r="T12479" s="3"/>
      <c r="U12479" s="5"/>
      <c r="V12479" s="3"/>
      <c r="W12479" s="5"/>
      <c r="AE12479" s="7"/>
      <c r="AM12479" s="8"/>
      <c r="AT12479" s="9"/>
      <c r="GM12479" s="12"/>
      <c r="GN12479" s="12"/>
      <c r="GO12479" s="12"/>
      <c r="GP12479" s="12"/>
      <c r="GQ12479" s="12"/>
    </row>
    <row r="12480" spans="9:199" s="1" customFormat="1">
      <c r="I12480" s="3"/>
      <c r="P12480" s="59"/>
      <c r="Q12480" s="59"/>
      <c r="R12480" s="59"/>
      <c r="T12480" s="3"/>
      <c r="U12480" s="5"/>
      <c r="V12480" s="3"/>
      <c r="W12480" s="5"/>
      <c r="AE12480" s="7"/>
      <c r="AM12480" s="8"/>
      <c r="AT12480" s="9"/>
      <c r="GM12480" s="12"/>
      <c r="GN12480" s="12"/>
      <c r="GO12480" s="12"/>
      <c r="GP12480" s="12"/>
      <c r="GQ12480" s="12"/>
    </row>
    <row r="12481" spans="9:199" s="1" customFormat="1">
      <c r="I12481" s="3"/>
      <c r="P12481" s="59"/>
      <c r="Q12481" s="59"/>
      <c r="R12481" s="59"/>
      <c r="T12481" s="3"/>
      <c r="U12481" s="5"/>
      <c r="V12481" s="3"/>
      <c r="W12481" s="5"/>
      <c r="AE12481" s="7"/>
      <c r="AM12481" s="8"/>
      <c r="AT12481" s="9"/>
      <c r="GM12481" s="12"/>
      <c r="GN12481" s="12"/>
      <c r="GO12481" s="12"/>
      <c r="GP12481" s="12"/>
      <c r="GQ12481" s="12"/>
    </row>
    <row r="12482" spans="9:199" s="1" customFormat="1">
      <c r="I12482" s="3"/>
      <c r="P12482" s="59"/>
      <c r="Q12482" s="59"/>
      <c r="R12482" s="59"/>
      <c r="T12482" s="3"/>
      <c r="U12482" s="5"/>
      <c r="V12482" s="3"/>
      <c r="W12482" s="5"/>
      <c r="AE12482" s="7"/>
      <c r="AM12482" s="8"/>
      <c r="AT12482" s="9"/>
      <c r="GM12482" s="12"/>
      <c r="GN12482" s="12"/>
      <c r="GO12482" s="12"/>
      <c r="GP12482" s="12"/>
      <c r="GQ12482" s="12"/>
    </row>
    <row r="12483" spans="9:199" s="1" customFormat="1">
      <c r="I12483" s="3"/>
      <c r="P12483" s="59"/>
      <c r="Q12483" s="59"/>
      <c r="R12483" s="59"/>
      <c r="T12483" s="3"/>
      <c r="U12483" s="5"/>
      <c r="V12483" s="3"/>
      <c r="W12483" s="5"/>
      <c r="AE12483" s="7"/>
      <c r="AM12483" s="8"/>
      <c r="AT12483" s="9"/>
      <c r="GM12483" s="12"/>
      <c r="GN12483" s="12"/>
      <c r="GO12483" s="12"/>
      <c r="GP12483" s="12"/>
      <c r="GQ12483" s="12"/>
    </row>
    <row r="12484" spans="9:199" s="1" customFormat="1">
      <c r="I12484" s="3"/>
      <c r="P12484" s="59"/>
      <c r="Q12484" s="59"/>
      <c r="R12484" s="59"/>
      <c r="T12484" s="3"/>
      <c r="U12484" s="5"/>
      <c r="V12484" s="3"/>
      <c r="W12484" s="5"/>
      <c r="AE12484" s="7"/>
      <c r="AM12484" s="8"/>
      <c r="AT12484" s="9"/>
      <c r="GM12484" s="12"/>
      <c r="GN12484" s="12"/>
      <c r="GO12484" s="12"/>
      <c r="GP12484" s="12"/>
      <c r="GQ12484" s="12"/>
    </row>
    <row r="12485" spans="9:199" s="1" customFormat="1">
      <c r="I12485" s="3"/>
      <c r="P12485" s="59"/>
      <c r="Q12485" s="59"/>
      <c r="R12485" s="59"/>
      <c r="T12485" s="3"/>
      <c r="U12485" s="5"/>
      <c r="V12485" s="3"/>
      <c r="W12485" s="5"/>
      <c r="AE12485" s="7"/>
      <c r="AM12485" s="8"/>
      <c r="AT12485" s="9"/>
      <c r="GM12485" s="12"/>
      <c r="GN12485" s="12"/>
      <c r="GO12485" s="12"/>
      <c r="GP12485" s="12"/>
      <c r="GQ12485" s="12"/>
    </row>
    <row r="12486" spans="9:199" s="1" customFormat="1">
      <c r="I12486" s="3"/>
      <c r="P12486" s="59"/>
      <c r="Q12486" s="59"/>
      <c r="R12486" s="59"/>
      <c r="T12486" s="3"/>
      <c r="U12486" s="5"/>
      <c r="V12486" s="3"/>
      <c r="W12486" s="5"/>
      <c r="AE12486" s="7"/>
      <c r="AM12486" s="8"/>
      <c r="AT12486" s="9"/>
      <c r="GM12486" s="12"/>
      <c r="GN12486" s="12"/>
      <c r="GO12486" s="12"/>
      <c r="GP12486" s="12"/>
      <c r="GQ12486" s="12"/>
    </row>
    <row r="12487" spans="9:199" s="1" customFormat="1">
      <c r="I12487" s="3"/>
      <c r="P12487" s="59"/>
      <c r="Q12487" s="59"/>
      <c r="R12487" s="59"/>
      <c r="T12487" s="3"/>
      <c r="U12487" s="5"/>
      <c r="V12487" s="3"/>
      <c r="W12487" s="5"/>
      <c r="AE12487" s="7"/>
      <c r="AM12487" s="8"/>
      <c r="AT12487" s="9"/>
      <c r="GM12487" s="12"/>
      <c r="GN12487" s="12"/>
      <c r="GO12487" s="12"/>
      <c r="GP12487" s="12"/>
      <c r="GQ12487" s="12"/>
    </row>
    <row r="12488" spans="9:199" s="1" customFormat="1">
      <c r="I12488" s="3"/>
      <c r="P12488" s="59"/>
      <c r="Q12488" s="59"/>
      <c r="R12488" s="59"/>
      <c r="T12488" s="3"/>
      <c r="U12488" s="5"/>
      <c r="V12488" s="3"/>
      <c r="W12488" s="5"/>
      <c r="AE12488" s="7"/>
      <c r="AM12488" s="8"/>
      <c r="AT12488" s="9"/>
      <c r="GM12488" s="12"/>
      <c r="GN12488" s="12"/>
      <c r="GO12488" s="12"/>
      <c r="GP12488" s="12"/>
      <c r="GQ12488" s="12"/>
    </row>
    <row r="12489" spans="9:199" s="1" customFormat="1">
      <c r="I12489" s="3"/>
      <c r="P12489" s="59"/>
      <c r="Q12489" s="59"/>
      <c r="R12489" s="59"/>
      <c r="T12489" s="3"/>
      <c r="U12489" s="5"/>
      <c r="V12489" s="3"/>
      <c r="W12489" s="5"/>
      <c r="AE12489" s="7"/>
      <c r="AM12489" s="8"/>
      <c r="AT12489" s="9"/>
      <c r="GM12489" s="12"/>
      <c r="GN12489" s="12"/>
      <c r="GO12489" s="12"/>
      <c r="GP12489" s="12"/>
      <c r="GQ12489" s="12"/>
    </row>
    <row r="12490" spans="9:199" s="1" customFormat="1">
      <c r="I12490" s="3"/>
      <c r="P12490" s="59"/>
      <c r="Q12490" s="59"/>
      <c r="R12490" s="59"/>
      <c r="T12490" s="3"/>
      <c r="U12490" s="5"/>
      <c r="V12490" s="3"/>
      <c r="W12490" s="5"/>
      <c r="AE12490" s="7"/>
      <c r="AM12490" s="8"/>
      <c r="AT12490" s="9"/>
      <c r="GM12490" s="12"/>
      <c r="GN12490" s="12"/>
      <c r="GO12490" s="12"/>
      <c r="GP12490" s="12"/>
      <c r="GQ12490" s="12"/>
    </row>
    <row r="12491" spans="9:199" s="1" customFormat="1">
      <c r="I12491" s="3"/>
      <c r="P12491" s="59"/>
      <c r="Q12491" s="59"/>
      <c r="R12491" s="59"/>
      <c r="T12491" s="3"/>
      <c r="U12491" s="5"/>
      <c r="V12491" s="3"/>
      <c r="W12491" s="5"/>
      <c r="AE12491" s="7"/>
      <c r="AM12491" s="8"/>
      <c r="AT12491" s="9"/>
      <c r="GM12491" s="12"/>
      <c r="GN12491" s="12"/>
      <c r="GO12491" s="12"/>
      <c r="GP12491" s="12"/>
      <c r="GQ12491" s="12"/>
    </row>
    <row r="12492" spans="9:199" s="1" customFormat="1">
      <c r="I12492" s="3"/>
      <c r="P12492" s="59"/>
      <c r="Q12492" s="59"/>
      <c r="R12492" s="59"/>
      <c r="T12492" s="3"/>
      <c r="U12492" s="5"/>
      <c r="V12492" s="3"/>
      <c r="W12492" s="5"/>
      <c r="AE12492" s="7"/>
      <c r="AM12492" s="8"/>
      <c r="AT12492" s="9"/>
      <c r="GM12492" s="12"/>
      <c r="GN12492" s="12"/>
      <c r="GO12492" s="12"/>
      <c r="GP12492" s="12"/>
      <c r="GQ12492" s="12"/>
    </row>
    <row r="12493" spans="9:199" s="1" customFormat="1">
      <c r="I12493" s="3"/>
      <c r="P12493" s="59"/>
      <c r="Q12493" s="59"/>
      <c r="R12493" s="59"/>
      <c r="T12493" s="3"/>
      <c r="U12493" s="5"/>
      <c r="V12493" s="3"/>
      <c r="W12493" s="5"/>
      <c r="AE12493" s="7"/>
      <c r="AM12493" s="8"/>
      <c r="AT12493" s="9"/>
      <c r="GM12493" s="12"/>
      <c r="GN12493" s="12"/>
      <c r="GO12493" s="12"/>
      <c r="GP12493" s="12"/>
      <c r="GQ12493" s="12"/>
    </row>
    <row r="12494" spans="9:199" s="1" customFormat="1">
      <c r="I12494" s="3"/>
      <c r="P12494" s="59"/>
      <c r="Q12494" s="59"/>
      <c r="R12494" s="59"/>
      <c r="T12494" s="3"/>
      <c r="U12494" s="5"/>
      <c r="V12494" s="3"/>
      <c r="W12494" s="5"/>
      <c r="AE12494" s="7"/>
      <c r="AM12494" s="8"/>
      <c r="AT12494" s="9"/>
      <c r="GM12494" s="12"/>
      <c r="GN12494" s="12"/>
      <c r="GO12494" s="12"/>
      <c r="GP12494" s="12"/>
      <c r="GQ12494" s="12"/>
    </row>
    <row r="12495" spans="9:199" s="1" customFormat="1">
      <c r="I12495" s="3"/>
      <c r="P12495" s="59"/>
      <c r="Q12495" s="59"/>
      <c r="R12495" s="59"/>
      <c r="T12495" s="3"/>
      <c r="U12495" s="5"/>
      <c r="V12495" s="3"/>
      <c r="W12495" s="5"/>
      <c r="AE12495" s="7"/>
      <c r="AM12495" s="8"/>
      <c r="AT12495" s="9"/>
      <c r="GM12495" s="12"/>
      <c r="GN12495" s="12"/>
      <c r="GO12495" s="12"/>
      <c r="GP12495" s="12"/>
      <c r="GQ12495" s="12"/>
    </row>
    <row r="12496" spans="9:199" s="1" customFormat="1">
      <c r="I12496" s="3"/>
      <c r="P12496" s="59"/>
      <c r="Q12496" s="59"/>
      <c r="R12496" s="59"/>
      <c r="T12496" s="3"/>
      <c r="U12496" s="5"/>
      <c r="V12496" s="3"/>
      <c r="W12496" s="5"/>
      <c r="AE12496" s="7"/>
      <c r="AM12496" s="8"/>
      <c r="AT12496" s="9"/>
      <c r="GM12496" s="12"/>
      <c r="GN12496" s="12"/>
      <c r="GO12496" s="12"/>
      <c r="GP12496" s="12"/>
      <c r="GQ12496" s="12"/>
    </row>
    <row r="12497" spans="9:199" s="1" customFormat="1">
      <c r="I12497" s="3"/>
      <c r="P12497" s="59"/>
      <c r="Q12497" s="59"/>
      <c r="R12497" s="59"/>
      <c r="T12497" s="3"/>
      <c r="U12497" s="5"/>
      <c r="V12497" s="3"/>
      <c r="W12497" s="5"/>
      <c r="AE12497" s="7"/>
      <c r="AM12497" s="8"/>
      <c r="AT12497" s="9"/>
      <c r="GM12497" s="12"/>
      <c r="GN12497" s="12"/>
      <c r="GO12497" s="12"/>
      <c r="GP12497" s="12"/>
      <c r="GQ12497" s="12"/>
    </row>
    <row r="12498" spans="9:199" s="1" customFormat="1">
      <c r="I12498" s="3"/>
      <c r="P12498" s="59"/>
      <c r="Q12498" s="59"/>
      <c r="R12498" s="59"/>
      <c r="T12498" s="3"/>
      <c r="U12498" s="5"/>
      <c r="V12498" s="3"/>
      <c r="W12498" s="5"/>
      <c r="AE12498" s="7"/>
      <c r="AM12498" s="8"/>
      <c r="AT12498" s="9"/>
      <c r="GM12498" s="12"/>
      <c r="GN12498" s="12"/>
      <c r="GO12498" s="12"/>
      <c r="GP12498" s="12"/>
      <c r="GQ12498" s="12"/>
    </row>
    <row r="12499" spans="9:199" s="1" customFormat="1">
      <c r="I12499" s="3"/>
      <c r="P12499" s="59"/>
      <c r="Q12499" s="59"/>
      <c r="R12499" s="59"/>
      <c r="T12499" s="3"/>
      <c r="U12499" s="5"/>
      <c r="V12499" s="3"/>
      <c r="W12499" s="5"/>
      <c r="AE12499" s="7"/>
      <c r="AM12499" s="8"/>
      <c r="AT12499" s="9"/>
      <c r="GM12499" s="12"/>
      <c r="GN12499" s="12"/>
      <c r="GO12499" s="12"/>
      <c r="GP12499" s="12"/>
      <c r="GQ12499" s="12"/>
    </row>
    <row r="12500" spans="9:199" s="1" customFormat="1">
      <c r="I12500" s="3"/>
      <c r="P12500" s="59"/>
      <c r="Q12500" s="59"/>
      <c r="R12500" s="59"/>
      <c r="T12500" s="3"/>
      <c r="U12500" s="5"/>
      <c r="V12500" s="3"/>
      <c r="W12500" s="5"/>
      <c r="AE12500" s="7"/>
      <c r="AM12500" s="8"/>
      <c r="AT12500" s="9"/>
      <c r="GM12500" s="12"/>
      <c r="GN12500" s="12"/>
      <c r="GO12500" s="12"/>
      <c r="GP12500" s="12"/>
      <c r="GQ12500" s="12"/>
    </row>
    <row r="12501" spans="9:199" s="1" customFormat="1">
      <c r="I12501" s="3"/>
      <c r="P12501" s="59"/>
      <c r="Q12501" s="59"/>
      <c r="R12501" s="59"/>
      <c r="T12501" s="3"/>
      <c r="U12501" s="5"/>
      <c r="V12501" s="3"/>
      <c r="W12501" s="5"/>
      <c r="AE12501" s="7"/>
      <c r="AM12501" s="8"/>
      <c r="AT12501" s="9"/>
      <c r="GM12501" s="12"/>
      <c r="GN12501" s="12"/>
      <c r="GO12501" s="12"/>
      <c r="GP12501" s="12"/>
      <c r="GQ12501" s="12"/>
    </row>
    <row r="12502" spans="9:199" s="1" customFormat="1">
      <c r="I12502" s="3"/>
      <c r="P12502" s="59"/>
      <c r="Q12502" s="59"/>
      <c r="R12502" s="59"/>
      <c r="T12502" s="3"/>
      <c r="U12502" s="5"/>
      <c r="V12502" s="3"/>
      <c r="W12502" s="5"/>
      <c r="AE12502" s="7"/>
      <c r="AM12502" s="8"/>
      <c r="AT12502" s="9"/>
      <c r="GM12502" s="12"/>
      <c r="GN12502" s="12"/>
      <c r="GO12502" s="12"/>
      <c r="GP12502" s="12"/>
      <c r="GQ12502" s="12"/>
    </row>
    <row r="12503" spans="9:199" s="1" customFormat="1">
      <c r="I12503" s="3"/>
      <c r="P12503" s="59"/>
      <c r="Q12503" s="59"/>
      <c r="R12503" s="59"/>
      <c r="T12503" s="3"/>
      <c r="U12503" s="5"/>
      <c r="V12503" s="3"/>
      <c r="W12503" s="5"/>
      <c r="AE12503" s="7"/>
      <c r="AM12503" s="8"/>
      <c r="AT12503" s="9"/>
      <c r="GM12503" s="12"/>
      <c r="GN12503" s="12"/>
      <c r="GO12503" s="12"/>
      <c r="GP12503" s="12"/>
      <c r="GQ12503" s="12"/>
    </row>
    <row r="12504" spans="9:199" s="1" customFormat="1">
      <c r="I12504" s="3"/>
      <c r="P12504" s="59"/>
      <c r="Q12504" s="59"/>
      <c r="R12504" s="59"/>
      <c r="T12504" s="3"/>
      <c r="U12504" s="5"/>
      <c r="V12504" s="3"/>
      <c r="W12504" s="5"/>
      <c r="AE12504" s="7"/>
      <c r="AM12504" s="8"/>
      <c r="AT12504" s="9"/>
      <c r="GM12504" s="12"/>
      <c r="GN12504" s="12"/>
      <c r="GO12504" s="12"/>
      <c r="GP12504" s="12"/>
      <c r="GQ12504" s="12"/>
    </row>
    <row r="12505" spans="9:199" s="1" customFormat="1">
      <c r="I12505" s="3"/>
      <c r="P12505" s="59"/>
      <c r="Q12505" s="59"/>
      <c r="R12505" s="59"/>
      <c r="T12505" s="3"/>
      <c r="U12505" s="5"/>
      <c r="V12505" s="3"/>
      <c r="W12505" s="5"/>
      <c r="AE12505" s="7"/>
      <c r="AM12505" s="8"/>
      <c r="AT12505" s="9"/>
      <c r="GM12505" s="12"/>
      <c r="GN12505" s="12"/>
      <c r="GO12505" s="12"/>
      <c r="GP12505" s="12"/>
      <c r="GQ12505" s="12"/>
    </row>
    <row r="12506" spans="9:199" s="1" customFormat="1">
      <c r="I12506" s="3"/>
      <c r="P12506" s="59"/>
      <c r="Q12506" s="59"/>
      <c r="R12506" s="59"/>
      <c r="T12506" s="3"/>
      <c r="U12506" s="5"/>
      <c r="V12506" s="3"/>
      <c r="W12506" s="5"/>
      <c r="AE12506" s="7"/>
      <c r="AM12506" s="8"/>
      <c r="AT12506" s="9"/>
      <c r="GM12506" s="12"/>
      <c r="GN12506" s="12"/>
      <c r="GO12506" s="12"/>
      <c r="GP12506" s="12"/>
      <c r="GQ12506" s="12"/>
    </row>
    <row r="12507" spans="9:199" s="1" customFormat="1">
      <c r="I12507" s="3"/>
      <c r="P12507" s="59"/>
      <c r="Q12507" s="59"/>
      <c r="R12507" s="59"/>
      <c r="T12507" s="3"/>
      <c r="U12507" s="5"/>
      <c r="V12507" s="3"/>
      <c r="W12507" s="5"/>
      <c r="AE12507" s="7"/>
      <c r="AM12507" s="8"/>
      <c r="AT12507" s="9"/>
      <c r="GM12507" s="12"/>
      <c r="GN12507" s="12"/>
      <c r="GO12507" s="12"/>
      <c r="GP12507" s="12"/>
      <c r="GQ12507" s="12"/>
    </row>
    <row r="12508" spans="9:199" s="1" customFormat="1">
      <c r="I12508" s="3"/>
      <c r="P12508" s="59"/>
      <c r="Q12508" s="59"/>
      <c r="R12508" s="59"/>
      <c r="T12508" s="3"/>
      <c r="U12508" s="5"/>
      <c r="V12508" s="3"/>
      <c r="W12508" s="5"/>
      <c r="AE12508" s="7"/>
      <c r="AM12508" s="8"/>
      <c r="AT12508" s="9"/>
      <c r="GM12508" s="12"/>
      <c r="GN12508" s="12"/>
      <c r="GO12508" s="12"/>
      <c r="GP12508" s="12"/>
      <c r="GQ12508" s="12"/>
    </row>
    <row r="12509" spans="9:199" s="1" customFormat="1">
      <c r="I12509" s="3"/>
      <c r="P12509" s="59"/>
      <c r="Q12509" s="59"/>
      <c r="R12509" s="59"/>
      <c r="T12509" s="3"/>
      <c r="U12509" s="5"/>
      <c r="V12509" s="3"/>
      <c r="W12509" s="5"/>
      <c r="AE12509" s="7"/>
      <c r="AM12509" s="8"/>
      <c r="AT12509" s="9"/>
      <c r="GM12509" s="12"/>
      <c r="GN12509" s="12"/>
      <c r="GO12509" s="12"/>
      <c r="GP12509" s="12"/>
      <c r="GQ12509" s="12"/>
    </row>
    <row r="12510" spans="9:199" s="1" customFormat="1">
      <c r="I12510" s="3"/>
      <c r="P12510" s="59"/>
      <c r="Q12510" s="59"/>
      <c r="R12510" s="59"/>
      <c r="T12510" s="3"/>
      <c r="U12510" s="5"/>
      <c r="V12510" s="3"/>
      <c r="W12510" s="5"/>
      <c r="AE12510" s="7"/>
      <c r="AM12510" s="8"/>
      <c r="AT12510" s="9"/>
      <c r="GM12510" s="12"/>
      <c r="GN12510" s="12"/>
      <c r="GO12510" s="12"/>
      <c r="GP12510" s="12"/>
      <c r="GQ12510" s="12"/>
    </row>
    <row r="12511" spans="9:199" s="1" customFormat="1">
      <c r="I12511" s="3"/>
      <c r="P12511" s="59"/>
      <c r="Q12511" s="59"/>
      <c r="R12511" s="59"/>
      <c r="T12511" s="3"/>
      <c r="U12511" s="5"/>
      <c r="V12511" s="3"/>
      <c r="W12511" s="5"/>
      <c r="AE12511" s="7"/>
      <c r="AM12511" s="8"/>
      <c r="AT12511" s="9"/>
      <c r="GM12511" s="12"/>
      <c r="GN12511" s="12"/>
      <c r="GO12511" s="12"/>
      <c r="GP12511" s="12"/>
      <c r="GQ12511" s="12"/>
    </row>
    <row r="12512" spans="9:199" s="1" customFormat="1">
      <c r="I12512" s="3"/>
      <c r="P12512" s="59"/>
      <c r="Q12512" s="59"/>
      <c r="R12512" s="59"/>
      <c r="T12512" s="3"/>
      <c r="U12512" s="5"/>
      <c r="V12512" s="3"/>
      <c r="W12512" s="5"/>
      <c r="AE12512" s="7"/>
      <c r="AM12512" s="8"/>
      <c r="AT12512" s="9"/>
      <c r="GM12512" s="12"/>
      <c r="GN12512" s="12"/>
      <c r="GO12512" s="12"/>
      <c r="GP12512" s="12"/>
      <c r="GQ12512" s="12"/>
    </row>
    <row r="12513" spans="9:199" s="1" customFormat="1">
      <c r="I12513" s="3"/>
      <c r="P12513" s="59"/>
      <c r="Q12513" s="59"/>
      <c r="R12513" s="59"/>
      <c r="T12513" s="3"/>
      <c r="U12513" s="5"/>
      <c r="V12513" s="3"/>
      <c r="W12513" s="5"/>
      <c r="AE12513" s="7"/>
      <c r="AM12513" s="8"/>
      <c r="AT12513" s="9"/>
      <c r="GM12513" s="12"/>
      <c r="GN12513" s="12"/>
      <c r="GO12513" s="12"/>
      <c r="GP12513" s="12"/>
      <c r="GQ12513" s="12"/>
    </row>
    <row r="12514" spans="9:199" s="1" customFormat="1">
      <c r="I12514" s="3"/>
      <c r="P12514" s="59"/>
      <c r="Q12514" s="59"/>
      <c r="R12514" s="59"/>
      <c r="T12514" s="3"/>
      <c r="U12514" s="5"/>
      <c r="V12514" s="3"/>
      <c r="W12514" s="5"/>
      <c r="AE12514" s="7"/>
      <c r="AM12514" s="8"/>
      <c r="AT12514" s="9"/>
      <c r="GM12514" s="12"/>
      <c r="GN12514" s="12"/>
      <c r="GO12514" s="12"/>
      <c r="GP12514" s="12"/>
      <c r="GQ12514" s="12"/>
    </row>
    <row r="12515" spans="9:199" s="1" customFormat="1">
      <c r="I12515" s="3"/>
      <c r="P12515" s="59"/>
      <c r="Q12515" s="59"/>
      <c r="R12515" s="59"/>
      <c r="T12515" s="3"/>
      <c r="U12515" s="5"/>
      <c r="V12515" s="3"/>
      <c r="W12515" s="5"/>
      <c r="AE12515" s="7"/>
      <c r="AM12515" s="8"/>
      <c r="AT12515" s="9"/>
      <c r="GM12515" s="12"/>
      <c r="GN12515" s="12"/>
      <c r="GO12515" s="12"/>
      <c r="GP12515" s="12"/>
      <c r="GQ12515" s="12"/>
    </row>
    <row r="12516" spans="9:199" s="1" customFormat="1">
      <c r="I12516" s="3"/>
      <c r="P12516" s="59"/>
      <c r="Q12516" s="59"/>
      <c r="R12516" s="59"/>
      <c r="T12516" s="3"/>
      <c r="U12516" s="5"/>
      <c r="V12516" s="3"/>
      <c r="W12516" s="5"/>
      <c r="AE12516" s="7"/>
      <c r="AM12516" s="8"/>
      <c r="AT12516" s="9"/>
      <c r="GM12516" s="12"/>
      <c r="GN12516" s="12"/>
      <c r="GO12516" s="12"/>
      <c r="GP12516" s="12"/>
      <c r="GQ12516" s="12"/>
    </row>
    <row r="12517" spans="9:199" s="1" customFormat="1">
      <c r="I12517" s="3"/>
      <c r="P12517" s="59"/>
      <c r="Q12517" s="59"/>
      <c r="R12517" s="59"/>
      <c r="T12517" s="3"/>
      <c r="U12517" s="5"/>
      <c r="V12517" s="3"/>
      <c r="W12517" s="5"/>
      <c r="AE12517" s="7"/>
      <c r="AM12517" s="8"/>
      <c r="AT12517" s="9"/>
      <c r="GM12517" s="12"/>
      <c r="GN12517" s="12"/>
      <c r="GO12517" s="12"/>
      <c r="GP12517" s="12"/>
      <c r="GQ12517" s="12"/>
    </row>
    <row r="12518" spans="9:199" s="1" customFormat="1">
      <c r="I12518" s="3"/>
      <c r="P12518" s="59"/>
      <c r="Q12518" s="59"/>
      <c r="R12518" s="59"/>
      <c r="T12518" s="3"/>
      <c r="U12518" s="5"/>
      <c r="V12518" s="3"/>
      <c r="W12518" s="5"/>
      <c r="AE12518" s="7"/>
      <c r="AM12518" s="8"/>
      <c r="AT12518" s="9"/>
      <c r="GM12518" s="12"/>
      <c r="GN12518" s="12"/>
      <c r="GO12518" s="12"/>
      <c r="GP12518" s="12"/>
      <c r="GQ12518" s="12"/>
    </row>
    <row r="12519" spans="9:199" s="1" customFormat="1">
      <c r="I12519" s="3"/>
      <c r="P12519" s="59"/>
      <c r="Q12519" s="59"/>
      <c r="R12519" s="59"/>
      <c r="T12519" s="3"/>
      <c r="U12519" s="5"/>
      <c r="V12519" s="3"/>
      <c r="W12519" s="5"/>
      <c r="AE12519" s="7"/>
      <c r="AM12519" s="8"/>
      <c r="AT12519" s="9"/>
      <c r="GM12519" s="12"/>
      <c r="GN12519" s="12"/>
      <c r="GO12519" s="12"/>
      <c r="GP12519" s="12"/>
      <c r="GQ12519" s="12"/>
    </row>
    <row r="12520" spans="9:199" s="1" customFormat="1">
      <c r="I12520" s="3"/>
      <c r="P12520" s="59"/>
      <c r="Q12520" s="59"/>
      <c r="R12520" s="59"/>
      <c r="T12520" s="3"/>
      <c r="U12520" s="5"/>
      <c r="V12520" s="3"/>
      <c r="W12520" s="5"/>
      <c r="AE12520" s="7"/>
      <c r="AM12520" s="8"/>
      <c r="AT12520" s="9"/>
      <c r="GM12520" s="12"/>
      <c r="GN12520" s="12"/>
      <c r="GO12520" s="12"/>
      <c r="GP12520" s="12"/>
      <c r="GQ12520" s="12"/>
    </row>
    <row r="12521" spans="9:199" s="1" customFormat="1">
      <c r="I12521" s="3"/>
      <c r="P12521" s="59"/>
      <c r="Q12521" s="59"/>
      <c r="R12521" s="59"/>
      <c r="T12521" s="3"/>
      <c r="U12521" s="5"/>
      <c r="V12521" s="3"/>
      <c r="W12521" s="5"/>
      <c r="AE12521" s="7"/>
      <c r="AM12521" s="8"/>
      <c r="AT12521" s="9"/>
      <c r="GM12521" s="12"/>
      <c r="GN12521" s="12"/>
      <c r="GO12521" s="12"/>
      <c r="GP12521" s="12"/>
      <c r="GQ12521" s="12"/>
    </row>
    <row r="12522" spans="9:199" s="1" customFormat="1">
      <c r="I12522" s="3"/>
      <c r="P12522" s="59"/>
      <c r="Q12522" s="59"/>
      <c r="R12522" s="59"/>
      <c r="T12522" s="3"/>
      <c r="U12522" s="5"/>
      <c r="V12522" s="3"/>
      <c r="W12522" s="5"/>
      <c r="AE12522" s="7"/>
      <c r="AM12522" s="8"/>
      <c r="AT12522" s="9"/>
      <c r="GM12522" s="12"/>
      <c r="GN12522" s="12"/>
      <c r="GO12522" s="12"/>
      <c r="GP12522" s="12"/>
      <c r="GQ12522" s="12"/>
    </row>
    <row r="12523" spans="9:199" s="1" customFormat="1">
      <c r="I12523" s="3"/>
      <c r="P12523" s="59"/>
      <c r="Q12523" s="59"/>
      <c r="R12523" s="59"/>
      <c r="T12523" s="3"/>
      <c r="U12523" s="5"/>
      <c r="V12523" s="3"/>
      <c r="W12523" s="5"/>
      <c r="AE12523" s="7"/>
      <c r="AM12523" s="8"/>
      <c r="AT12523" s="9"/>
      <c r="GM12523" s="12"/>
      <c r="GN12523" s="12"/>
      <c r="GO12523" s="12"/>
      <c r="GP12523" s="12"/>
      <c r="GQ12523" s="12"/>
    </row>
    <row r="12524" spans="9:199" s="1" customFormat="1">
      <c r="I12524" s="3"/>
      <c r="P12524" s="59"/>
      <c r="Q12524" s="59"/>
      <c r="R12524" s="59"/>
      <c r="T12524" s="3"/>
      <c r="U12524" s="5"/>
      <c r="V12524" s="3"/>
      <c r="W12524" s="5"/>
      <c r="AE12524" s="7"/>
      <c r="AM12524" s="8"/>
      <c r="AT12524" s="9"/>
      <c r="GM12524" s="12"/>
      <c r="GN12524" s="12"/>
      <c r="GO12524" s="12"/>
      <c r="GP12524" s="12"/>
      <c r="GQ12524" s="12"/>
    </row>
    <row r="12525" spans="9:199" s="1" customFormat="1">
      <c r="I12525" s="3"/>
      <c r="P12525" s="59"/>
      <c r="Q12525" s="59"/>
      <c r="R12525" s="59"/>
      <c r="T12525" s="3"/>
      <c r="U12525" s="5"/>
      <c r="V12525" s="3"/>
      <c r="W12525" s="5"/>
      <c r="AE12525" s="7"/>
      <c r="AM12525" s="8"/>
      <c r="AT12525" s="9"/>
      <c r="GM12525" s="12"/>
      <c r="GN12525" s="12"/>
      <c r="GO12525" s="12"/>
      <c r="GP12525" s="12"/>
      <c r="GQ12525" s="12"/>
    </row>
    <row r="12526" spans="9:199" s="1" customFormat="1">
      <c r="I12526" s="3"/>
      <c r="P12526" s="59"/>
      <c r="Q12526" s="59"/>
      <c r="R12526" s="59"/>
      <c r="T12526" s="3"/>
      <c r="U12526" s="5"/>
      <c r="V12526" s="3"/>
      <c r="W12526" s="5"/>
      <c r="AE12526" s="7"/>
      <c r="AM12526" s="8"/>
      <c r="AT12526" s="9"/>
      <c r="GM12526" s="12"/>
      <c r="GN12526" s="12"/>
      <c r="GO12526" s="12"/>
      <c r="GP12526" s="12"/>
      <c r="GQ12526" s="12"/>
    </row>
    <row r="12527" spans="9:199" s="1" customFormat="1">
      <c r="I12527" s="3"/>
      <c r="P12527" s="59"/>
      <c r="Q12527" s="59"/>
      <c r="R12527" s="59"/>
      <c r="T12527" s="3"/>
      <c r="U12527" s="5"/>
      <c r="V12527" s="3"/>
      <c r="W12527" s="5"/>
      <c r="AE12527" s="7"/>
      <c r="AM12527" s="8"/>
      <c r="AT12527" s="9"/>
      <c r="GM12527" s="12"/>
      <c r="GN12527" s="12"/>
      <c r="GO12527" s="12"/>
      <c r="GP12527" s="12"/>
      <c r="GQ12527" s="12"/>
    </row>
    <row r="12528" spans="9:199" s="1" customFormat="1">
      <c r="I12528" s="3"/>
      <c r="P12528" s="59"/>
      <c r="Q12528" s="59"/>
      <c r="R12528" s="59"/>
      <c r="T12528" s="3"/>
      <c r="U12528" s="5"/>
      <c r="V12528" s="3"/>
      <c r="W12528" s="5"/>
      <c r="AE12528" s="7"/>
      <c r="AM12528" s="8"/>
      <c r="AT12528" s="9"/>
      <c r="GM12528" s="12"/>
      <c r="GN12528" s="12"/>
      <c r="GO12528" s="12"/>
      <c r="GP12528" s="12"/>
      <c r="GQ12528" s="12"/>
    </row>
    <row r="12529" spans="9:199" s="1" customFormat="1">
      <c r="I12529" s="3"/>
      <c r="P12529" s="59"/>
      <c r="Q12529" s="59"/>
      <c r="R12529" s="59"/>
      <c r="T12529" s="3"/>
      <c r="U12529" s="5"/>
      <c r="V12529" s="3"/>
      <c r="W12529" s="5"/>
      <c r="AE12529" s="7"/>
      <c r="AM12529" s="8"/>
      <c r="AT12529" s="9"/>
      <c r="GM12529" s="12"/>
      <c r="GN12529" s="12"/>
      <c r="GO12529" s="12"/>
      <c r="GP12529" s="12"/>
      <c r="GQ12529" s="12"/>
    </row>
    <row r="12530" spans="9:199" s="1" customFormat="1">
      <c r="I12530" s="3"/>
      <c r="P12530" s="59"/>
      <c r="Q12530" s="59"/>
      <c r="R12530" s="59"/>
      <c r="T12530" s="3"/>
      <c r="U12530" s="5"/>
      <c r="V12530" s="3"/>
      <c r="W12530" s="5"/>
      <c r="AE12530" s="7"/>
      <c r="AM12530" s="8"/>
      <c r="AT12530" s="9"/>
      <c r="GM12530" s="12"/>
      <c r="GN12530" s="12"/>
      <c r="GO12530" s="12"/>
      <c r="GP12530" s="12"/>
      <c r="GQ12530" s="12"/>
    </row>
    <row r="12531" spans="9:199" s="1" customFormat="1">
      <c r="I12531" s="3"/>
      <c r="P12531" s="59"/>
      <c r="Q12531" s="59"/>
      <c r="R12531" s="59"/>
      <c r="T12531" s="3"/>
      <c r="U12531" s="5"/>
      <c r="V12531" s="3"/>
      <c r="W12531" s="5"/>
      <c r="AE12531" s="7"/>
      <c r="AM12531" s="8"/>
      <c r="AT12531" s="9"/>
      <c r="GM12531" s="12"/>
      <c r="GN12531" s="12"/>
      <c r="GO12531" s="12"/>
      <c r="GP12531" s="12"/>
      <c r="GQ12531" s="12"/>
    </row>
    <row r="12532" spans="9:199" s="1" customFormat="1">
      <c r="I12532" s="3"/>
      <c r="P12532" s="59"/>
      <c r="Q12532" s="59"/>
      <c r="R12532" s="59"/>
      <c r="T12532" s="3"/>
      <c r="U12532" s="5"/>
      <c r="V12532" s="3"/>
      <c r="W12532" s="5"/>
      <c r="AE12532" s="7"/>
      <c r="AM12532" s="8"/>
      <c r="AT12532" s="9"/>
      <c r="GM12532" s="12"/>
      <c r="GN12532" s="12"/>
      <c r="GO12532" s="12"/>
      <c r="GP12532" s="12"/>
      <c r="GQ12532" s="12"/>
    </row>
    <row r="12533" spans="9:199" s="1" customFormat="1">
      <c r="I12533" s="3"/>
      <c r="P12533" s="59"/>
      <c r="Q12533" s="59"/>
      <c r="R12533" s="59"/>
      <c r="T12533" s="3"/>
      <c r="U12533" s="5"/>
      <c r="V12533" s="3"/>
      <c r="W12533" s="5"/>
      <c r="AE12533" s="7"/>
      <c r="AM12533" s="8"/>
      <c r="AT12533" s="9"/>
      <c r="GM12533" s="12"/>
      <c r="GN12533" s="12"/>
      <c r="GO12533" s="12"/>
      <c r="GP12533" s="12"/>
      <c r="GQ12533" s="12"/>
    </row>
    <row r="12534" spans="9:199" s="1" customFormat="1">
      <c r="I12534" s="3"/>
      <c r="P12534" s="59"/>
      <c r="Q12534" s="59"/>
      <c r="R12534" s="59"/>
      <c r="T12534" s="3"/>
      <c r="U12534" s="5"/>
      <c r="V12534" s="3"/>
      <c r="W12534" s="5"/>
      <c r="AE12534" s="7"/>
      <c r="AM12534" s="8"/>
      <c r="AT12534" s="9"/>
      <c r="GM12534" s="12"/>
      <c r="GN12534" s="12"/>
      <c r="GO12534" s="12"/>
      <c r="GP12534" s="12"/>
      <c r="GQ12534" s="12"/>
    </row>
    <row r="12535" spans="9:199" s="1" customFormat="1">
      <c r="I12535" s="3"/>
      <c r="P12535" s="59"/>
      <c r="Q12535" s="59"/>
      <c r="R12535" s="59"/>
      <c r="T12535" s="3"/>
      <c r="U12535" s="5"/>
      <c r="V12535" s="3"/>
      <c r="W12535" s="5"/>
      <c r="AE12535" s="7"/>
      <c r="AM12535" s="8"/>
      <c r="AT12535" s="9"/>
      <c r="GM12535" s="12"/>
      <c r="GN12535" s="12"/>
      <c r="GO12535" s="12"/>
      <c r="GP12535" s="12"/>
      <c r="GQ12535" s="12"/>
    </row>
    <row r="12536" spans="9:199" s="1" customFormat="1">
      <c r="I12536" s="3"/>
      <c r="P12536" s="59"/>
      <c r="Q12536" s="59"/>
      <c r="R12536" s="59"/>
      <c r="T12536" s="3"/>
      <c r="U12536" s="5"/>
      <c r="V12536" s="3"/>
      <c r="W12536" s="5"/>
      <c r="AE12536" s="7"/>
      <c r="AM12536" s="8"/>
      <c r="AT12536" s="9"/>
      <c r="GM12536" s="12"/>
      <c r="GN12536" s="12"/>
      <c r="GO12536" s="12"/>
      <c r="GP12536" s="12"/>
      <c r="GQ12536" s="12"/>
    </row>
    <row r="12537" spans="9:199" s="1" customFormat="1">
      <c r="I12537" s="3"/>
      <c r="P12537" s="59"/>
      <c r="Q12537" s="59"/>
      <c r="R12537" s="59"/>
      <c r="T12537" s="3"/>
      <c r="U12537" s="5"/>
      <c r="V12537" s="3"/>
      <c r="W12537" s="5"/>
      <c r="AE12537" s="7"/>
      <c r="AM12537" s="8"/>
      <c r="AT12537" s="9"/>
      <c r="GM12537" s="12"/>
      <c r="GN12537" s="12"/>
      <c r="GO12537" s="12"/>
      <c r="GP12537" s="12"/>
      <c r="GQ12537" s="12"/>
    </row>
    <row r="12538" spans="9:199" s="1" customFormat="1">
      <c r="I12538" s="3"/>
      <c r="P12538" s="59"/>
      <c r="Q12538" s="59"/>
      <c r="R12538" s="59"/>
      <c r="T12538" s="3"/>
      <c r="U12538" s="5"/>
      <c r="V12538" s="3"/>
      <c r="W12538" s="5"/>
      <c r="AE12538" s="7"/>
      <c r="AM12538" s="8"/>
      <c r="AT12538" s="9"/>
      <c r="GM12538" s="12"/>
      <c r="GN12538" s="12"/>
      <c r="GO12538" s="12"/>
      <c r="GP12538" s="12"/>
      <c r="GQ12538" s="12"/>
    </row>
    <row r="12539" spans="9:199" s="1" customFormat="1">
      <c r="I12539" s="3"/>
      <c r="P12539" s="59"/>
      <c r="Q12539" s="59"/>
      <c r="R12539" s="59"/>
      <c r="T12539" s="3"/>
      <c r="U12539" s="5"/>
      <c r="V12539" s="3"/>
      <c r="W12539" s="5"/>
      <c r="AE12539" s="7"/>
      <c r="AM12539" s="8"/>
      <c r="AT12539" s="9"/>
      <c r="GM12539" s="12"/>
      <c r="GN12539" s="12"/>
      <c r="GO12539" s="12"/>
      <c r="GP12539" s="12"/>
      <c r="GQ12539" s="12"/>
    </row>
    <row r="12540" spans="9:199" s="1" customFormat="1">
      <c r="I12540" s="3"/>
      <c r="P12540" s="59"/>
      <c r="Q12540" s="59"/>
      <c r="R12540" s="59"/>
      <c r="T12540" s="3"/>
      <c r="U12540" s="5"/>
      <c r="V12540" s="3"/>
      <c r="W12540" s="5"/>
      <c r="AE12540" s="7"/>
      <c r="AM12540" s="8"/>
      <c r="AT12540" s="9"/>
      <c r="GM12540" s="12"/>
      <c r="GN12540" s="12"/>
      <c r="GO12540" s="12"/>
      <c r="GP12540" s="12"/>
      <c r="GQ12540" s="12"/>
    </row>
    <row r="12541" spans="9:199" s="1" customFormat="1">
      <c r="I12541" s="3"/>
      <c r="P12541" s="59"/>
      <c r="Q12541" s="59"/>
      <c r="R12541" s="59"/>
      <c r="T12541" s="3"/>
      <c r="U12541" s="5"/>
      <c r="V12541" s="3"/>
      <c r="W12541" s="5"/>
      <c r="AE12541" s="7"/>
      <c r="AM12541" s="8"/>
      <c r="AT12541" s="9"/>
      <c r="GM12541" s="12"/>
      <c r="GN12541" s="12"/>
      <c r="GO12541" s="12"/>
      <c r="GP12541" s="12"/>
      <c r="GQ12541" s="12"/>
    </row>
    <row r="12542" spans="9:199" s="1" customFormat="1">
      <c r="I12542" s="3"/>
      <c r="P12542" s="59"/>
      <c r="Q12542" s="59"/>
      <c r="R12542" s="59"/>
      <c r="T12542" s="3"/>
      <c r="U12542" s="5"/>
      <c r="V12542" s="3"/>
      <c r="W12542" s="5"/>
      <c r="AE12542" s="7"/>
      <c r="AM12542" s="8"/>
      <c r="AT12542" s="9"/>
      <c r="GM12542" s="12"/>
      <c r="GN12542" s="12"/>
      <c r="GO12542" s="12"/>
      <c r="GP12542" s="12"/>
      <c r="GQ12542" s="12"/>
    </row>
    <row r="12543" spans="9:199" s="1" customFormat="1">
      <c r="I12543" s="3"/>
      <c r="P12543" s="59"/>
      <c r="Q12543" s="59"/>
      <c r="R12543" s="59"/>
      <c r="T12543" s="3"/>
      <c r="U12543" s="5"/>
      <c r="V12543" s="3"/>
      <c r="W12543" s="5"/>
      <c r="AE12543" s="7"/>
      <c r="AM12543" s="8"/>
      <c r="AT12543" s="9"/>
      <c r="GM12543" s="12"/>
      <c r="GN12543" s="12"/>
      <c r="GO12543" s="12"/>
      <c r="GP12543" s="12"/>
      <c r="GQ12543" s="12"/>
    </row>
    <row r="12544" spans="9:199" s="1" customFormat="1">
      <c r="I12544" s="3"/>
      <c r="P12544" s="59"/>
      <c r="Q12544" s="59"/>
      <c r="R12544" s="59"/>
      <c r="T12544" s="3"/>
      <c r="U12544" s="5"/>
      <c r="V12544" s="3"/>
      <c r="W12544" s="5"/>
      <c r="AE12544" s="7"/>
      <c r="AM12544" s="8"/>
      <c r="AT12544" s="9"/>
      <c r="GM12544" s="12"/>
      <c r="GN12544" s="12"/>
      <c r="GO12544" s="12"/>
      <c r="GP12544" s="12"/>
      <c r="GQ12544" s="12"/>
    </row>
    <row r="12545" spans="9:199" s="1" customFormat="1">
      <c r="I12545" s="3"/>
      <c r="P12545" s="59"/>
      <c r="Q12545" s="59"/>
      <c r="R12545" s="59"/>
      <c r="T12545" s="3"/>
      <c r="U12545" s="5"/>
      <c r="V12545" s="3"/>
      <c r="W12545" s="5"/>
      <c r="AE12545" s="7"/>
      <c r="AM12545" s="8"/>
      <c r="AT12545" s="9"/>
      <c r="GM12545" s="12"/>
      <c r="GN12545" s="12"/>
      <c r="GO12545" s="12"/>
      <c r="GP12545" s="12"/>
      <c r="GQ12545" s="12"/>
    </row>
    <row r="12546" spans="9:199" s="1" customFormat="1">
      <c r="I12546" s="3"/>
      <c r="P12546" s="59"/>
      <c r="Q12546" s="59"/>
      <c r="R12546" s="59"/>
      <c r="T12546" s="3"/>
      <c r="U12546" s="5"/>
      <c r="V12546" s="3"/>
      <c r="W12546" s="5"/>
      <c r="AE12546" s="7"/>
      <c r="AM12546" s="8"/>
      <c r="AT12546" s="9"/>
      <c r="GM12546" s="12"/>
      <c r="GN12546" s="12"/>
      <c r="GO12546" s="12"/>
      <c r="GP12546" s="12"/>
      <c r="GQ12546" s="12"/>
    </row>
    <row r="12547" spans="9:199" s="1" customFormat="1">
      <c r="I12547" s="3"/>
      <c r="P12547" s="59"/>
      <c r="Q12547" s="59"/>
      <c r="R12547" s="59"/>
      <c r="T12547" s="3"/>
      <c r="U12547" s="5"/>
      <c r="V12547" s="3"/>
      <c r="W12547" s="5"/>
      <c r="AE12547" s="7"/>
      <c r="AM12547" s="8"/>
      <c r="AT12547" s="9"/>
      <c r="GM12547" s="12"/>
      <c r="GN12547" s="12"/>
      <c r="GO12547" s="12"/>
      <c r="GP12547" s="12"/>
      <c r="GQ12547" s="12"/>
    </row>
    <row r="12548" spans="9:199" s="1" customFormat="1">
      <c r="I12548" s="3"/>
      <c r="P12548" s="59"/>
      <c r="Q12548" s="59"/>
      <c r="R12548" s="59"/>
      <c r="T12548" s="3"/>
      <c r="U12548" s="5"/>
      <c r="V12548" s="3"/>
      <c r="W12548" s="5"/>
      <c r="AE12548" s="7"/>
      <c r="AM12548" s="8"/>
      <c r="AT12548" s="9"/>
      <c r="GM12548" s="12"/>
      <c r="GN12548" s="12"/>
      <c r="GO12548" s="12"/>
      <c r="GP12548" s="12"/>
      <c r="GQ12548" s="12"/>
    </row>
    <row r="12549" spans="9:199" s="1" customFormat="1">
      <c r="I12549" s="3"/>
      <c r="P12549" s="59"/>
      <c r="Q12549" s="59"/>
      <c r="R12549" s="59"/>
      <c r="T12549" s="3"/>
      <c r="U12549" s="5"/>
      <c r="V12549" s="3"/>
      <c r="W12549" s="5"/>
      <c r="AE12549" s="7"/>
      <c r="AM12549" s="8"/>
      <c r="AT12549" s="9"/>
      <c r="GM12549" s="12"/>
      <c r="GN12549" s="12"/>
      <c r="GO12549" s="12"/>
      <c r="GP12549" s="12"/>
      <c r="GQ12549" s="12"/>
    </row>
    <row r="12550" spans="9:199" s="1" customFormat="1">
      <c r="I12550" s="3"/>
      <c r="P12550" s="59"/>
      <c r="Q12550" s="59"/>
      <c r="R12550" s="59"/>
      <c r="T12550" s="3"/>
      <c r="U12550" s="5"/>
      <c r="V12550" s="3"/>
      <c r="W12550" s="5"/>
      <c r="AE12550" s="7"/>
      <c r="AM12550" s="8"/>
      <c r="AT12550" s="9"/>
      <c r="GM12550" s="12"/>
      <c r="GN12550" s="12"/>
      <c r="GO12550" s="12"/>
      <c r="GP12550" s="12"/>
      <c r="GQ12550" s="12"/>
    </row>
    <row r="12551" spans="9:199" s="1" customFormat="1">
      <c r="I12551" s="3"/>
      <c r="P12551" s="59"/>
      <c r="Q12551" s="59"/>
      <c r="R12551" s="59"/>
      <c r="T12551" s="3"/>
      <c r="U12551" s="5"/>
      <c r="V12551" s="3"/>
      <c r="W12551" s="5"/>
      <c r="AE12551" s="7"/>
      <c r="AM12551" s="8"/>
      <c r="AT12551" s="9"/>
      <c r="GM12551" s="12"/>
      <c r="GN12551" s="12"/>
      <c r="GO12551" s="12"/>
      <c r="GP12551" s="12"/>
      <c r="GQ12551" s="12"/>
    </row>
    <row r="12552" spans="9:199" s="1" customFormat="1">
      <c r="I12552" s="3"/>
      <c r="P12552" s="59"/>
      <c r="Q12552" s="59"/>
      <c r="R12552" s="59"/>
      <c r="T12552" s="3"/>
      <c r="U12552" s="5"/>
      <c r="V12552" s="3"/>
      <c r="W12552" s="5"/>
      <c r="AE12552" s="7"/>
      <c r="AM12552" s="8"/>
      <c r="AT12552" s="9"/>
      <c r="GM12552" s="12"/>
      <c r="GN12552" s="12"/>
      <c r="GO12552" s="12"/>
      <c r="GP12552" s="12"/>
      <c r="GQ12552" s="12"/>
    </row>
    <row r="12553" spans="9:199" s="1" customFormat="1">
      <c r="I12553" s="3"/>
      <c r="P12553" s="59"/>
      <c r="Q12553" s="59"/>
      <c r="R12553" s="59"/>
      <c r="T12553" s="3"/>
      <c r="U12553" s="5"/>
      <c r="V12553" s="3"/>
      <c r="W12553" s="5"/>
      <c r="AE12553" s="7"/>
      <c r="AM12553" s="8"/>
      <c r="AT12553" s="9"/>
      <c r="GM12553" s="12"/>
      <c r="GN12553" s="12"/>
      <c r="GO12553" s="12"/>
      <c r="GP12553" s="12"/>
      <c r="GQ12553" s="12"/>
    </row>
    <row r="12554" spans="9:199" s="1" customFormat="1">
      <c r="I12554" s="3"/>
      <c r="P12554" s="59"/>
      <c r="Q12554" s="59"/>
      <c r="R12554" s="59"/>
      <c r="T12554" s="3"/>
      <c r="U12554" s="5"/>
      <c r="V12554" s="3"/>
      <c r="W12554" s="5"/>
      <c r="AE12554" s="7"/>
      <c r="AM12554" s="8"/>
      <c r="AT12554" s="9"/>
      <c r="GM12554" s="12"/>
      <c r="GN12554" s="12"/>
      <c r="GO12554" s="12"/>
      <c r="GP12554" s="12"/>
      <c r="GQ12554" s="12"/>
    </row>
    <row r="12555" spans="9:199" s="1" customFormat="1">
      <c r="I12555" s="3"/>
      <c r="P12555" s="59"/>
      <c r="Q12555" s="59"/>
      <c r="R12555" s="59"/>
      <c r="T12555" s="3"/>
      <c r="U12555" s="5"/>
      <c r="V12555" s="3"/>
      <c r="W12555" s="5"/>
      <c r="AE12555" s="7"/>
      <c r="AM12555" s="8"/>
      <c r="AT12555" s="9"/>
      <c r="GM12555" s="12"/>
      <c r="GN12555" s="12"/>
      <c r="GO12555" s="12"/>
      <c r="GP12555" s="12"/>
      <c r="GQ12555" s="12"/>
    </row>
    <row r="12556" spans="9:199" s="1" customFormat="1">
      <c r="I12556" s="3"/>
      <c r="P12556" s="59"/>
      <c r="Q12556" s="59"/>
      <c r="R12556" s="59"/>
      <c r="T12556" s="3"/>
      <c r="U12556" s="5"/>
      <c r="V12556" s="3"/>
      <c r="W12556" s="5"/>
      <c r="AE12556" s="7"/>
      <c r="AM12556" s="8"/>
      <c r="AT12556" s="9"/>
      <c r="GM12556" s="12"/>
      <c r="GN12556" s="12"/>
      <c r="GO12556" s="12"/>
      <c r="GP12556" s="12"/>
      <c r="GQ12556" s="12"/>
    </row>
    <row r="12557" spans="9:199" s="1" customFormat="1">
      <c r="I12557" s="3"/>
      <c r="P12557" s="59"/>
      <c r="Q12557" s="59"/>
      <c r="R12557" s="59"/>
      <c r="T12557" s="3"/>
      <c r="U12557" s="5"/>
      <c r="V12557" s="3"/>
      <c r="W12557" s="5"/>
      <c r="AE12557" s="7"/>
      <c r="AM12557" s="8"/>
      <c r="AT12557" s="9"/>
      <c r="GM12557" s="12"/>
      <c r="GN12557" s="12"/>
      <c r="GO12557" s="12"/>
      <c r="GP12557" s="12"/>
      <c r="GQ12557" s="12"/>
    </row>
    <row r="12558" spans="9:199" s="1" customFormat="1">
      <c r="I12558" s="3"/>
      <c r="P12558" s="59"/>
      <c r="Q12558" s="59"/>
      <c r="R12558" s="59"/>
      <c r="T12558" s="3"/>
      <c r="U12558" s="5"/>
      <c r="V12558" s="3"/>
      <c r="W12558" s="5"/>
      <c r="AE12558" s="7"/>
      <c r="AM12558" s="8"/>
      <c r="AT12558" s="9"/>
      <c r="GM12558" s="12"/>
      <c r="GN12558" s="12"/>
      <c r="GO12558" s="12"/>
      <c r="GP12558" s="12"/>
      <c r="GQ12558" s="12"/>
    </row>
    <row r="12559" spans="9:199" s="1" customFormat="1">
      <c r="I12559" s="3"/>
      <c r="P12559" s="59"/>
      <c r="Q12559" s="59"/>
      <c r="R12559" s="59"/>
      <c r="T12559" s="3"/>
      <c r="U12559" s="5"/>
      <c r="V12559" s="3"/>
      <c r="W12559" s="5"/>
      <c r="AE12559" s="7"/>
      <c r="AM12559" s="8"/>
      <c r="AT12559" s="9"/>
      <c r="GM12559" s="12"/>
      <c r="GN12559" s="12"/>
      <c r="GO12559" s="12"/>
      <c r="GP12559" s="12"/>
      <c r="GQ12559" s="12"/>
    </row>
    <row r="12560" spans="9:199" s="1" customFormat="1">
      <c r="I12560" s="3"/>
      <c r="P12560" s="59"/>
      <c r="Q12560" s="59"/>
      <c r="R12560" s="59"/>
      <c r="T12560" s="3"/>
      <c r="U12560" s="5"/>
      <c r="V12560" s="3"/>
      <c r="W12560" s="5"/>
      <c r="AE12560" s="7"/>
      <c r="AM12560" s="8"/>
      <c r="AT12560" s="9"/>
      <c r="GM12560" s="12"/>
      <c r="GN12560" s="12"/>
      <c r="GO12560" s="12"/>
      <c r="GP12560" s="12"/>
      <c r="GQ12560" s="12"/>
    </row>
    <row r="12561" spans="9:199" s="1" customFormat="1">
      <c r="I12561" s="3"/>
      <c r="P12561" s="59"/>
      <c r="Q12561" s="59"/>
      <c r="R12561" s="59"/>
      <c r="T12561" s="3"/>
      <c r="U12561" s="5"/>
      <c r="V12561" s="3"/>
      <c r="W12561" s="5"/>
      <c r="AE12561" s="7"/>
      <c r="AM12561" s="8"/>
      <c r="AT12561" s="9"/>
      <c r="GM12561" s="12"/>
      <c r="GN12561" s="12"/>
      <c r="GO12561" s="12"/>
      <c r="GP12561" s="12"/>
      <c r="GQ12561" s="12"/>
    </row>
    <row r="12562" spans="9:199" s="1" customFormat="1">
      <c r="I12562" s="3"/>
      <c r="P12562" s="59"/>
      <c r="Q12562" s="59"/>
      <c r="R12562" s="59"/>
      <c r="T12562" s="3"/>
      <c r="U12562" s="5"/>
      <c r="V12562" s="3"/>
      <c r="W12562" s="5"/>
      <c r="AE12562" s="7"/>
      <c r="AM12562" s="8"/>
      <c r="AT12562" s="9"/>
      <c r="GM12562" s="12"/>
      <c r="GN12562" s="12"/>
      <c r="GO12562" s="12"/>
      <c r="GP12562" s="12"/>
      <c r="GQ12562" s="12"/>
    </row>
    <row r="12563" spans="9:199" s="1" customFormat="1">
      <c r="I12563" s="3"/>
      <c r="P12563" s="59"/>
      <c r="Q12563" s="59"/>
      <c r="R12563" s="59"/>
      <c r="T12563" s="3"/>
      <c r="U12563" s="5"/>
      <c r="V12563" s="3"/>
      <c r="W12563" s="5"/>
      <c r="AE12563" s="7"/>
      <c r="AM12563" s="8"/>
      <c r="AT12563" s="9"/>
      <c r="GM12563" s="12"/>
      <c r="GN12563" s="12"/>
      <c r="GO12563" s="12"/>
      <c r="GP12563" s="12"/>
      <c r="GQ12563" s="12"/>
    </row>
    <row r="12564" spans="9:199" s="1" customFormat="1">
      <c r="I12564" s="3"/>
      <c r="P12564" s="59"/>
      <c r="Q12564" s="59"/>
      <c r="R12564" s="59"/>
      <c r="T12564" s="3"/>
      <c r="U12564" s="5"/>
      <c r="V12564" s="3"/>
      <c r="W12564" s="5"/>
      <c r="AE12564" s="7"/>
      <c r="AM12564" s="8"/>
      <c r="AT12564" s="9"/>
      <c r="GM12564" s="12"/>
      <c r="GN12564" s="12"/>
      <c r="GO12564" s="12"/>
      <c r="GP12564" s="12"/>
      <c r="GQ12564" s="12"/>
    </row>
    <row r="12565" spans="9:199" s="1" customFormat="1">
      <c r="I12565" s="3"/>
      <c r="P12565" s="59"/>
      <c r="Q12565" s="59"/>
      <c r="R12565" s="59"/>
      <c r="T12565" s="3"/>
      <c r="U12565" s="5"/>
      <c r="V12565" s="3"/>
      <c r="W12565" s="5"/>
      <c r="AE12565" s="7"/>
      <c r="AM12565" s="8"/>
      <c r="AT12565" s="9"/>
      <c r="GM12565" s="12"/>
      <c r="GN12565" s="12"/>
      <c r="GO12565" s="12"/>
      <c r="GP12565" s="12"/>
      <c r="GQ12565" s="12"/>
    </row>
    <row r="12566" spans="9:199" s="1" customFormat="1">
      <c r="I12566" s="3"/>
      <c r="P12566" s="59"/>
      <c r="Q12566" s="59"/>
      <c r="R12566" s="59"/>
      <c r="T12566" s="3"/>
      <c r="U12566" s="5"/>
      <c r="V12566" s="3"/>
      <c r="W12566" s="5"/>
      <c r="AE12566" s="7"/>
      <c r="AM12566" s="8"/>
      <c r="AT12566" s="9"/>
      <c r="GM12566" s="12"/>
      <c r="GN12566" s="12"/>
      <c r="GO12566" s="12"/>
      <c r="GP12566" s="12"/>
      <c r="GQ12566" s="12"/>
    </row>
    <row r="12567" spans="9:199" s="1" customFormat="1">
      <c r="I12567" s="3"/>
      <c r="P12567" s="59"/>
      <c r="Q12567" s="59"/>
      <c r="R12567" s="59"/>
      <c r="T12567" s="3"/>
      <c r="U12567" s="5"/>
      <c r="V12567" s="3"/>
      <c r="W12567" s="5"/>
      <c r="AE12567" s="7"/>
      <c r="AM12567" s="8"/>
      <c r="AT12567" s="9"/>
      <c r="GM12567" s="12"/>
      <c r="GN12567" s="12"/>
      <c r="GO12567" s="12"/>
      <c r="GP12567" s="12"/>
      <c r="GQ12567" s="12"/>
    </row>
    <row r="12568" spans="9:199" s="1" customFormat="1">
      <c r="I12568" s="3"/>
      <c r="P12568" s="59"/>
      <c r="Q12568" s="59"/>
      <c r="R12568" s="59"/>
      <c r="T12568" s="3"/>
      <c r="U12568" s="5"/>
      <c r="V12568" s="3"/>
      <c r="W12568" s="5"/>
      <c r="AE12568" s="7"/>
      <c r="AM12568" s="8"/>
      <c r="AT12568" s="9"/>
      <c r="GM12568" s="12"/>
      <c r="GN12568" s="12"/>
      <c r="GO12568" s="12"/>
      <c r="GP12568" s="12"/>
      <c r="GQ12568" s="12"/>
    </row>
    <row r="12569" spans="9:199" s="1" customFormat="1">
      <c r="I12569" s="3"/>
      <c r="P12569" s="59"/>
      <c r="Q12569" s="59"/>
      <c r="R12569" s="59"/>
      <c r="T12569" s="3"/>
      <c r="U12569" s="5"/>
      <c r="V12569" s="3"/>
      <c r="W12569" s="5"/>
      <c r="AE12569" s="7"/>
      <c r="AM12569" s="8"/>
      <c r="AT12569" s="9"/>
      <c r="GM12569" s="12"/>
      <c r="GN12569" s="12"/>
      <c r="GO12569" s="12"/>
      <c r="GP12569" s="12"/>
      <c r="GQ12569" s="12"/>
    </row>
    <row r="12570" spans="9:199" s="1" customFormat="1">
      <c r="I12570" s="3"/>
      <c r="P12570" s="59"/>
      <c r="Q12570" s="59"/>
      <c r="R12570" s="59"/>
      <c r="T12570" s="3"/>
      <c r="U12570" s="5"/>
      <c r="V12570" s="3"/>
      <c r="W12570" s="5"/>
      <c r="AE12570" s="7"/>
      <c r="AM12570" s="8"/>
      <c r="AT12570" s="9"/>
      <c r="GM12570" s="12"/>
      <c r="GN12570" s="12"/>
      <c r="GO12570" s="12"/>
      <c r="GP12570" s="12"/>
      <c r="GQ12570" s="12"/>
    </row>
    <row r="12571" spans="9:199" s="1" customFormat="1">
      <c r="I12571" s="3"/>
      <c r="P12571" s="59"/>
      <c r="Q12571" s="59"/>
      <c r="R12571" s="59"/>
      <c r="T12571" s="3"/>
      <c r="U12571" s="5"/>
      <c r="V12571" s="3"/>
      <c r="W12571" s="5"/>
      <c r="AE12571" s="7"/>
      <c r="AM12571" s="8"/>
      <c r="AT12571" s="9"/>
      <c r="GM12571" s="12"/>
      <c r="GN12571" s="12"/>
      <c r="GO12571" s="12"/>
      <c r="GP12571" s="12"/>
      <c r="GQ12571" s="12"/>
    </row>
    <row r="12572" spans="9:199" s="1" customFormat="1">
      <c r="I12572" s="3"/>
      <c r="P12572" s="59"/>
      <c r="Q12572" s="59"/>
      <c r="R12572" s="59"/>
      <c r="T12572" s="3"/>
      <c r="U12572" s="5"/>
      <c r="V12572" s="3"/>
      <c r="W12572" s="5"/>
      <c r="AE12572" s="7"/>
      <c r="AM12572" s="8"/>
      <c r="AT12572" s="9"/>
      <c r="GM12572" s="12"/>
      <c r="GN12572" s="12"/>
      <c r="GO12572" s="12"/>
      <c r="GP12572" s="12"/>
      <c r="GQ12572" s="12"/>
    </row>
    <row r="12573" spans="9:199" s="1" customFormat="1">
      <c r="I12573" s="3"/>
      <c r="P12573" s="59"/>
      <c r="Q12573" s="59"/>
      <c r="R12573" s="59"/>
      <c r="T12573" s="3"/>
      <c r="U12573" s="5"/>
      <c r="V12573" s="3"/>
      <c r="W12573" s="5"/>
      <c r="AE12573" s="7"/>
      <c r="AM12573" s="8"/>
      <c r="AT12573" s="9"/>
      <c r="GM12573" s="12"/>
      <c r="GN12573" s="12"/>
      <c r="GO12573" s="12"/>
      <c r="GP12573" s="12"/>
      <c r="GQ12573" s="12"/>
    </row>
    <row r="12574" spans="9:199" s="1" customFormat="1">
      <c r="I12574" s="3"/>
      <c r="P12574" s="59"/>
      <c r="Q12574" s="59"/>
      <c r="R12574" s="59"/>
      <c r="T12574" s="3"/>
      <c r="U12574" s="5"/>
      <c r="V12574" s="3"/>
      <c r="W12574" s="5"/>
      <c r="AE12574" s="7"/>
      <c r="AM12574" s="8"/>
      <c r="AT12574" s="9"/>
      <c r="GM12574" s="12"/>
      <c r="GN12574" s="12"/>
      <c r="GO12574" s="12"/>
      <c r="GP12574" s="12"/>
      <c r="GQ12574" s="12"/>
    </row>
    <row r="12575" spans="9:199" s="1" customFormat="1">
      <c r="I12575" s="3"/>
      <c r="P12575" s="59"/>
      <c r="Q12575" s="59"/>
      <c r="R12575" s="59"/>
      <c r="T12575" s="3"/>
      <c r="U12575" s="5"/>
      <c r="V12575" s="3"/>
      <c r="W12575" s="5"/>
      <c r="AE12575" s="7"/>
      <c r="AM12575" s="8"/>
      <c r="AT12575" s="9"/>
      <c r="GM12575" s="12"/>
      <c r="GN12575" s="12"/>
      <c r="GO12575" s="12"/>
      <c r="GP12575" s="12"/>
      <c r="GQ12575" s="12"/>
    </row>
    <row r="12576" spans="9:199" s="1" customFormat="1">
      <c r="I12576" s="3"/>
      <c r="P12576" s="59"/>
      <c r="Q12576" s="59"/>
      <c r="R12576" s="59"/>
      <c r="T12576" s="3"/>
      <c r="U12576" s="5"/>
      <c r="V12576" s="3"/>
      <c r="W12576" s="5"/>
      <c r="AE12576" s="7"/>
      <c r="AM12576" s="8"/>
      <c r="AT12576" s="9"/>
      <c r="GM12576" s="12"/>
      <c r="GN12576" s="12"/>
      <c r="GO12576" s="12"/>
      <c r="GP12576" s="12"/>
      <c r="GQ12576" s="12"/>
    </row>
    <row r="12577" spans="9:199" s="1" customFormat="1">
      <c r="I12577" s="3"/>
      <c r="P12577" s="59"/>
      <c r="Q12577" s="59"/>
      <c r="R12577" s="59"/>
      <c r="T12577" s="3"/>
      <c r="U12577" s="5"/>
      <c r="V12577" s="3"/>
      <c r="W12577" s="5"/>
      <c r="AE12577" s="7"/>
      <c r="AM12577" s="8"/>
      <c r="AT12577" s="9"/>
      <c r="GM12577" s="12"/>
      <c r="GN12577" s="12"/>
      <c r="GO12577" s="12"/>
      <c r="GP12577" s="12"/>
      <c r="GQ12577" s="12"/>
    </row>
    <row r="12578" spans="9:199" s="1" customFormat="1">
      <c r="I12578" s="3"/>
      <c r="P12578" s="59"/>
      <c r="Q12578" s="59"/>
      <c r="R12578" s="59"/>
      <c r="T12578" s="3"/>
      <c r="U12578" s="5"/>
      <c r="V12578" s="3"/>
      <c r="W12578" s="5"/>
      <c r="AE12578" s="7"/>
      <c r="AM12578" s="8"/>
      <c r="AT12578" s="9"/>
      <c r="GM12578" s="12"/>
      <c r="GN12578" s="12"/>
      <c r="GO12578" s="12"/>
      <c r="GP12578" s="12"/>
      <c r="GQ12578" s="12"/>
    </row>
    <row r="12579" spans="9:199" s="1" customFormat="1">
      <c r="I12579" s="3"/>
      <c r="P12579" s="59"/>
      <c r="Q12579" s="59"/>
      <c r="R12579" s="59"/>
      <c r="T12579" s="3"/>
      <c r="U12579" s="5"/>
      <c r="V12579" s="3"/>
      <c r="W12579" s="5"/>
      <c r="AE12579" s="7"/>
      <c r="AM12579" s="8"/>
      <c r="AT12579" s="9"/>
      <c r="GM12579" s="12"/>
      <c r="GN12579" s="12"/>
      <c r="GO12579" s="12"/>
      <c r="GP12579" s="12"/>
      <c r="GQ12579" s="12"/>
    </row>
    <row r="12580" spans="9:199" s="1" customFormat="1">
      <c r="I12580" s="3"/>
      <c r="P12580" s="59"/>
      <c r="Q12580" s="59"/>
      <c r="R12580" s="59"/>
      <c r="T12580" s="3"/>
      <c r="U12580" s="5"/>
      <c r="V12580" s="3"/>
      <c r="W12580" s="5"/>
      <c r="AE12580" s="7"/>
      <c r="AM12580" s="8"/>
      <c r="AT12580" s="9"/>
      <c r="GM12580" s="12"/>
      <c r="GN12580" s="12"/>
      <c r="GO12580" s="12"/>
      <c r="GP12580" s="12"/>
      <c r="GQ12580" s="12"/>
    </row>
    <row r="12581" spans="9:199" s="1" customFormat="1">
      <c r="I12581" s="3"/>
      <c r="P12581" s="59"/>
      <c r="Q12581" s="59"/>
      <c r="R12581" s="59"/>
      <c r="T12581" s="3"/>
      <c r="U12581" s="5"/>
      <c r="V12581" s="3"/>
      <c r="W12581" s="5"/>
      <c r="AE12581" s="7"/>
      <c r="AM12581" s="8"/>
      <c r="AT12581" s="9"/>
      <c r="GM12581" s="12"/>
      <c r="GN12581" s="12"/>
      <c r="GO12581" s="12"/>
      <c r="GP12581" s="12"/>
      <c r="GQ12581" s="12"/>
    </row>
    <row r="12582" spans="9:199" s="1" customFormat="1">
      <c r="I12582" s="3"/>
      <c r="P12582" s="59"/>
      <c r="Q12582" s="59"/>
      <c r="R12582" s="59"/>
      <c r="T12582" s="3"/>
      <c r="U12582" s="5"/>
      <c r="V12582" s="3"/>
      <c r="W12582" s="5"/>
      <c r="AE12582" s="7"/>
      <c r="AM12582" s="8"/>
      <c r="AT12582" s="9"/>
      <c r="GM12582" s="12"/>
      <c r="GN12582" s="12"/>
      <c r="GO12582" s="12"/>
      <c r="GP12582" s="12"/>
      <c r="GQ12582" s="12"/>
    </row>
    <row r="12583" spans="9:199" s="1" customFormat="1">
      <c r="I12583" s="3"/>
      <c r="P12583" s="59"/>
      <c r="Q12583" s="59"/>
      <c r="R12583" s="59"/>
      <c r="T12583" s="3"/>
      <c r="U12583" s="5"/>
      <c r="V12583" s="3"/>
      <c r="W12583" s="5"/>
      <c r="AE12583" s="7"/>
      <c r="AM12583" s="8"/>
      <c r="AT12583" s="9"/>
      <c r="GM12583" s="12"/>
      <c r="GN12583" s="12"/>
      <c r="GO12583" s="12"/>
      <c r="GP12583" s="12"/>
      <c r="GQ12583" s="12"/>
    </row>
    <row r="12584" spans="9:199" s="1" customFormat="1">
      <c r="I12584" s="3"/>
      <c r="P12584" s="59"/>
      <c r="Q12584" s="59"/>
      <c r="R12584" s="59"/>
      <c r="T12584" s="3"/>
      <c r="U12584" s="5"/>
      <c r="V12584" s="3"/>
      <c r="W12584" s="5"/>
      <c r="AE12584" s="7"/>
      <c r="AM12584" s="8"/>
      <c r="AT12584" s="9"/>
      <c r="GM12584" s="12"/>
      <c r="GN12584" s="12"/>
      <c r="GO12584" s="12"/>
      <c r="GP12584" s="12"/>
      <c r="GQ12584" s="12"/>
    </row>
    <row r="12585" spans="9:199" s="1" customFormat="1">
      <c r="I12585" s="3"/>
      <c r="P12585" s="59"/>
      <c r="Q12585" s="59"/>
      <c r="R12585" s="59"/>
      <c r="T12585" s="3"/>
      <c r="U12585" s="5"/>
      <c r="V12585" s="3"/>
      <c r="W12585" s="5"/>
      <c r="AE12585" s="7"/>
      <c r="AM12585" s="8"/>
      <c r="AT12585" s="9"/>
      <c r="GM12585" s="12"/>
      <c r="GN12585" s="12"/>
      <c r="GO12585" s="12"/>
      <c r="GP12585" s="12"/>
      <c r="GQ12585" s="12"/>
    </row>
    <row r="12586" spans="9:199" s="1" customFormat="1">
      <c r="I12586" s="3"/>
      <c r="P12586" s="59"/>
      <c r="Q12586" s="59"/>
      <c r="R12586" s="59"/>
      <c r="T12586" s="3"/>
      <c r="U12586" s="5"/>
      <c r="V12586" s="3"/>
      <c r="W12586" s="5"/>
      <c r="AE12586" s="7"/>
      <c r="AM12586" s="8"/>
      <c r="AT12586" s="9"/>
      <c r="GM12586" s="12"/>
      <c r="GN12586" s="12"/>
      <c r="GO12586" s="12"/>
      <c r="GP12586" s="12"/>
      <c r="GQ12586" s="12"/>
    </row>
    <row r="12587" spans="9:199" s="1" customFormat="1">
      <c r="I12587" s="3"/>
      <c r="P12587" s="59"/>
      <c r="Q12587" s="59"/>
      <c r="R12587" s="59"/>
      <c r="T12587" s="3"/>
      <c r="U12587" s="5"/>
      <c r="V12587" s="3"/>
      <c r="W12587" s="5"/>
      <c r="AE12587" s="7"/>
      <c r="AM12587" s="8"/>
      <c r="AT12587" s="9"/>
      <c r="GM12587" s="12"/>
      <c r="GN12587" s="12"/>
      <c r="GO12587" s="12"/>
      <c r="GP12587" s="12"/>
      <c r="GQ12587" s="12"/>
    </row>
    <row r="12588" spans="9:199" s="1" customFormat="1">
      <c r="I12588" s="3"/>
      <c r="P12588" s="59"/>
      <c r="Q12588" s="59"/>
      <c r="R12588" s="59"/>
      <c r="T12588" s="3"/>
      <c r="U12588" s="5"/>
      <c r="V12588" s="3"/>
      <c r="W12588" s="5"/>
      <c r="AE12588" s="7"/>
      <c r="AM12588" s="8"/>
      <c r="AT12588" s="9"/>
      <c r="GM12588" s="12"/>
      <c r="GN12588" s="12"/>
      <c r="GO12588" s="12"/>
      <c r="GP12588" s="12"/>
      <c r="GQ12588" s="12"/>
    </row>
    <row r="12589" spans="9:199" s="1" customFormat="1">
      <c r="I12589" s="3"/>
      <c r="P12589" s="59"/>
      <c r="Q12589" s="59"/>
      <c r="R12589" s="59"/>
      <c r="T12589" s="3"/>
      <c r="U12589" s="5"/>
      <c r="V12589" s="3"/>
      <c r="W12589" s="5"/>
      <c r="AE12589" s="7"/>
      <c r="AM12589" s="8"/>
      <c r="AT12589" s="9"/>
      <c r="GM12589" s="12"/>
      <c r="GN12589" s="12"/>
      <c r="GO12589" s="12"/>
      <c r="GP12589" s="12"/>
      <c r="GQ12589" s="12"/>
    </row>
    <row r="12590" spans="9:199" s="1" customFormat="1">
      <c r="I12590" s="3"/>
      <c r="P12590" s="59"/>
      <c r="Q12590" s="59"/>
      <c r="R12590" s="59"/>
      <c r="T12590" s="3"/>
      <c r="U12590" s="5"/>
      <c r="V12590" s="3"/>
      <c r="W12590" s="5"/>
      <c r="AE12590" s="7"/>
      <c r="AM12590" s="8"/>
      <c r="AT12590" s="9"/>
      <c r="GM12590" s="12"/>
      <c r="GN12590" s="12"/>
      <c r="GO12590" s="12"/>
      <c r="GP12590" s="12"/>
      <c r="GQ12590" s="12"/>
    </row>
    <row r="12591" spans="9:199" s="1" customFormat="1">
      <c r="I12591" s="3"/>
      <c r="P12591" s="59"/>
      <c r="Q12591" s="59"/>
      <c r="R12591" s="59"/>
      <c r="T12591" s="3"/>
      <c r="U12591" s="5"/>
      <c r="V12591" s="3"/>
      <c r="W12591" s="5"/>
      <c r="AE12591" s="7"/>
      <c r="AM12591" s="8"/>
      <c r="AT12591" s="9"/>
      <c r="GM12591" s="12"/>
      <c r="GN12591" s="12"/>
      <c r="GO12591" s="12"/>
      <c r="GP12591" s="12"/>
      <c r="GQ12591" s="12"/>
    </row>
    <row r="12592" spans="9:199" s="1" customFormat="1">
      <c r="I12592" s="3"/>
      <c r="P12592" s="59"/>
      <c r="Q12592" s="59"/>
      <c r="R12592" s="59"/>
      <c r="T12592" s="3"/>
      <c r="U12592" s="5"/>
      <c r="V12592" s="3"/>
      <c r="W12592" s="5"/>
      <c r="AE12592" s="7"/>
      <c r="AM12592" s="8"/>
      <c r="AT12592" s="9"/>
      <c r="GM12592" s="12"/>
      <c r="GN12592" s="12"/>
      <c r="GO12592" s="12"/>
      <c r="GP12592" s="12"/>
      <c r="GQ12592" s="12"/>
    </row>
    <row r="12593" spans="9:199" s="1" customFormat="1">
      <c r="I12593" s="3"/>
      <c r="P12593" s="59"/>
      <c r="Q12593" s="59"/>
      <c r="R12593" s="59"/>
      <c r="T12593" s="3"/>
      <c r="U12593" s="5"/>
      <c r="V12593" s="3"/>
      <c r="W12593" s="5"/>
      <c r="AE12593" s="7"/>
      <c r="AM12593" s="8"/>
      <c r="AT12593" s="9"/>
      <c r="GM12593" s="12"/>
      <c r="GN12593" s="12"/>
      <c r="GO12593" s="12"/>
      <c r="GP12593" s="12"/>
      <c r="GQ12593" s="12"/>
    </row>
    <row r="12594" spans="9:199" s="1" customFormat="1">
      <c r="I12594" s="3"/>
      <c r="P12594" s="59"/>
      <c r="Q12594" s="59"/>
      <c r="R12594" s="59"/>
      <c r="T12594" s="3"/>
      <c r="U12594" s="5"/>
      <c r="V12594" s="3"/>
      <c r="W12594" s="5"/>
      <c r="AE12594" s="7"/>
      <c r="AM12594" s="8"/>
      <c r="AT12594" s="9"/>
      <c r="GM12594" s="12"/>
      <c r="GN12594" s="12"/>
      <c r="GO12594" s="12"/>
      <c r="GP12594" s="12"/>
      <c r="GQ12594" s="12"/>
    </row>
    <row r="12595" spans="9:199" s="1" customFormat="1">
      <c r="I12595" s="3"/>
      <c r="P12595" s="59"/>
      <c r="Q12595" s="59"/>
      <c r="R12595" s="59"/>
      <c r="T12595" s="3"/>
      <c r="U12595" s="5"/>
      <c r="V12595" s="3"/>
      <c r="W12595" s="5"/>
      <c r="AE12595" s="7"/>
      <c r="AM12595" s="8"/>
      <c r="AT12595" s="9"/>
      <c r="GM12595" s="12"/>
      <c r="GN12595" s="12"/>
      <c r="GO12595" s="12"/>
      <c r="GP12595" s="12"/>
      <c r="GQ12595" s="12"/>
    </row>
    <row r="12596" spans="9:199" s="1" customFormat="1">
      <c r="I12596" s="3"/>
      <c r="P12596" s="59"/>
      <c r="Q12596" s="59"/>
      <c r="R12596" s="59"/>
      <c r="T12596" s="3"/>
      <c r="U12596" s="5"/>
      <c r="V12596" s="3"/>
      <c r="W12596" s="5"/>
      <c r="AE12596" s="7"/>
      <c r="AM12596" s="8"/>
      <c r="AT12596" s="9"/>
      <c r="GM12596" s="12"/>
      <c r="GN12596" s="12"/>
      <c r="GO12596" s="12"/>
      <c r="GP12596" s="12"/>
      <c r="GQ12596" s="12"/>
    </row>
    <row r="12597" spans="9:199" s="1" customFormat="1">
      <c r="I12597" s="3"/>
      <c r="P12597" s="59"/>
      <c r="Q12597" s="59"/>
      <c r="R12597" s="59"/>
      <c r="T12597" s="3"/>
      <c r="U12597" s="5"/>
      <c r="V12597" s="3"/>
      <c r="W12597" s="5"/>
      <c r="AE12597" s="7"/>
      <c r="AM12597" s="8"/>
      <c r="AT12597" s="9"/>
      <c r="GM12597" s="12"/>
      <c r="GN12597" s="12"/>
      <c r="GO12597" s="12"/>
      <c r="GP12597" s="12"/>
      <c r="GQ12597" s="12"/>
    </row>
    <row r="12598" spans="9:199" s="1" customFormat="1">
      <c r="I12598" s="3"/>
      <c r="P12598" s="59"/>
      <c r="Q12598" s="59"/>
      <c r="R12598" s="59"/>
      <c r="T12598" s="3"/>
      <c r="U12598" s="5"/>
      <c r="V12598" s="3"/>
      <c r="W12598" s="5"/>
      <c r="AE12598" s="7"/>
      <c r="AM12598" s="8"/>
      <c r="AT12598" s="9"/>
      <c r="GM12598" s="12"/>
      <c r="GN12598" s="12"/>
      <c r="GO12598" s="12"/>
      <c r="GP12598" s="12"/>
      <c r="GQ12598" s="12"/>
    </row>
    <row r="12599" spans="9:199" s="1" customFormat="1">
      <c r="I12599" s="3"/>
      <c r="P12599" s="59"/>
      <c r="Q12599" s="59"/>
      <c r="R12599" s="59"/>
      <c r="T12599" s="3"/>
      <c r="U12599" s="5"/>
      <c r="V12599" s="3"/>
      <c r="W12599" s="5"/>
      <c r="AE12599" s="7"/>
      <c r="AM12599" s="8"/>
      <c r="AT12599" s="9"/>
      <c r="GM12599" s="12"/>
      <c r="GN12599" s="12"/>
      <c r="GO12599" s="12"/>
      <c r="GP12599" s="12"/>
      <c r="GQ12599" s="12"/>
    </row>
    <row r="12600" spans="9:199" s="1" customFormat="1">
      <c r="I12600" s="3"/>
      <c r="P12600" s="59"/>
      <c r="Q12600" s="59"/>
      <c r="R12600" s="59"/>
      <c r="T12600" s="3"/>
      <c r="U12600" s="5"/>
      <c r="V12600" s="3"/>
      <c r="W12600" s="5"/>
      <c r="AE12600" s="7"/>
      <c r="AM12600" s="8"/>
      <c r="AT12600" s="9"/>
      <c r="GM12600" s="12"/>
      <c r="GN12600" s="12"/>
      <c r="GO12600" s="12"/>
      <c r="GP12600" s="12"/>
      <c r="GQ12600" s="12"/>
    </row>
    <row r="12601" spans="9:199" s="1" customFormat="1">
      <c r="I12601" s="3"/>
      <c r="P12601" s="59"/>
      <c r="Q12601" s="59"/>
      <c r="R12601" s="59"/>
      <c r="T12601" s="3"/>
      <c r="U12601" s="5"/>
      <c r="V12601" s="3"/>
      <c r="W12601" s="5"/>
      <c r="AE12601" s="7"/>
      <c r="AM12601" s="8"/>
      <c r="AT12601" s="9"/>
      <c r="GM12601" s="12"/>
      <c r="GN12601" s="12"/>
      <c r="GO12601" s="12"/>
      <c r="GP12601" s="12"/>
      <c r="GQ12601" s="12"/>
    </row>
    <row r="12602" spans="9:199" s="1" customFormat="1">
      <c r="I12602" s="3"/>
      <c r="P12602" s="59"/>
      <c r="Q12602" s="59"/>
      <c r="R12602" s="59"/>
      <c r="T12602" s="3"/>
      <c r="U12602" s="5"/>
      <c r="V12602" s="3"/>
      <c r="W12602" s="5"/>
      <c r="AE12602" s="7"/>
      <c r="AM12602" s="8"/>
      <c r="AT12602" s="9"/>
      <c r="GM12602" s="12"/>
      <c r="GN12602" s="12"/>
      <c r="GO12602" s="12"/>
      <c r="GP12602" s="12"/>
      <c r="GQ12602" s="12"/>
    </row>
    <row r="12603" spans="9:199" s="1" customFormat="1">
      <c r="I12603" s="3"/>
      <c r="P12603" s="59"/>
      <c r="Q12603" s="59"/>
      <c r="R12603" s="59"/>
      <c r="T12603" s="3"/>
      <c r="U12603" s="5"/>
      <c r="V12603" s="3"/>
      <c r="W12603" s="5"/>
      <c r="AE12603" s="7"/>
      <c r="AM12603" s="8"/>
      <c r="AT12603" s="9"/>
      <c r="GM12603" s="12"/>
      <c r="GN12603" s="12"/>
      <c r="GO12603" s="12"/>
      <c r="GP12603" s="12"/>
      <c r="GQ12603" s="12"/>
    </row>
    <row r="12604" spans="9:199" s="1" customFormat="1">
      <c r="I12604" s="3"/>
      <c r="P12604" s="59"/>
      <c r="Q12604" s="59"/>
      <c r="R12604" s="59"/>
      <c r="T12604" s="3"/>
      <c r="U12604" s="5"/>
      <c r="V12604" s="3"/>
      <c r="W12604" s="5"/>
      <c r="AE12604" s="7"/>
      <c r="AM12604" s="8"/>
      <c r="AT12604" s="9"/>
      <c r="GM12604" s="12"/>
      <c r="GN12604" s="12"/>
      <c r="GO12604" s="12"/>
      <c r="GP12604" s="12"/>
      <c r="GQ12604" s="12"/>
    </row>
    <row r="12605" spans="9:199" s="1" customFormat="1">
      <c r="I12605" s="3"/>
      <c r="P12605" s="59"/>
      <c r="Q12605" s="59"/>
      <c r="R12605" s="59"/>
      <c r="T12605" s="3"/>
      <c r="U12605" s="5"/>
      <c r="V12605" s="3"/>
      <c r="W12605" s="5"/>
      <c r="AE12605" s="7"/>
      <c r="AM12605" s="8"/>
      <c r="AT12605" s="9"/>
      <c r="GM12605" s="12"/>
      <c r="GN12605" s="12"/>
      <c r="GO12605" s="12"/>
      <c r="GP12605" s="12"/>
      <c r="GQ12605" s="12"/>
    </row>
    <row r="12606" spans="9:199" s="1" customFormat="1">
      <c r="I12606" s="3"/>
      <c r="P12606" s="59"/>
      <c r="Q12606" s="59"/>
      <c r="R12606" s="59"/>
      <c r="T12606" s="3"/>
      <c r="U12606" s="5"/>
      <c r="V12606" s="3"/>
      <c r="W12606" s="5"/>
      <c r="AE12606" s="7"/>
      <c r="AM12606" s="8"/>
      <c r="AT12606" s="9"/>
      <c r="GM12606" s="12"/>
      <c r="GN12606" s="12"/>
      <c r="GO12606" s="12"/>
      <c r="GP12606" s="12"/>
      <c r="GQ12606" s="12"/>
    </row>
    <row r="12607" spans="9:199" s="1" customFormat="1">
      <c r="I12607" s="3"/>
      <c r="P12607" s="59"/>
      <c r="Q12607" s="59"/>
      <c r="R12607" s="59"/>
      <c r="T12607" s="3"/>
      <c r="U12607" s="5"/>
      <c r="V12607" s="3"/>
      <c r="W12607" s="5"/>
      <c r="AE12607" s="7"/>
      <c r="AM12607" s="8"/>
      <c r="AT12607" s="9"/>
      <c r="GM12607" s="12"/>
      <c r="GN12607" s="12"/>
      <c r="GO12607" s="12"/>
      <c r="GP12607" s="12"/>
      <c r="GQ12607" s="12"/>
    </row>
    <row r="12608" spans="9:199" s="1" customFormat="1">
      <c r="I12608" s="3"/>
      <c r="P12608" s="59"/>
      <c r="Q12608" s="59"/>
      <c r="R12608" s="59"/>
      <c r="T12608" s="3"/>
      <c r="U12608" s="5"/>
      <c r="V12608" s="3"/>
      <c r="W12608" s="5"/>
      <c r="AE12608" s="7"/>
      <c r="AM12608" s="8"/>
      <c r="AT12608" s="9"/>
      <c r="GM12608" s="12"/>
      <c r="GN12608" s="12"/>
      <c r="GO12608" s="12"/>
      <c r="GP12608" s="12"/>
      <c r="GQ12608" s="12"/>
    </row>
    <row r="12609" spans="9:199" s="1" customFormat="1">
      <c r="I12609" s="3"/>
      <c r="P12609" s="59"/>
      <c r="Q12609" s="59"/>
      <c r="R12609" s="59"/>
      <c r="T12609" s="3"/>
      <c r="U12609" s="5"/>
      <c r="V12609" s="3"/>
      <c r="W12609" s="5"/>
      <c r="AE12609" s="7"/>
      <c r="AM12609" s="8"/>
      <c r="AT12609" s="9"/>
      <c r="GM12609" s="12"/>
      <c r="GN12609" s="12"/>
      <c r="GO12609" s="12"/>
      <c r="GP12609" s="12"/>
      <c r="GQ12609" s="12"/>
    </row>
    <row r="12610" spans="9:199" s="1" customFormat="1">
      <c r="I12610" s="3"/>
      <c r="P12610" s="59"/>
      <c r="Q12610" s="59"/>
      <c r="R12610" s="59"/>
      <c r="T12610" s="3"/>
      <c r="U12610" s="5"/>
      <c r="V12610" s="3"/>
      <c r="W12610" s="5"/>
      <c r="AE12610" s="7"/>
      <c r="AM12610" s="8"/>
      <c r="AT12610" s="9"/>
      <c r="GM12610" s="12"/>
      <c r="GN12610" s="12"/>
      <c r="GO12610" s="12"/>
      <c r="GP12610" s="12"/>
      <c r="GQ12610" s="12"/>
    </row>
    <row r="12611" spans="9:199" s="1" customFormat="1">
      <c r="I12611" s="3"/>
      <c r="P12611" s="59"/>
      <c r="Q12611" s="59"/>
      <c r="R12611" s="59"/>
      <c r="T12611" s="3"/>
      <c r="U12611" s="5"/>
      <c r="V12611" s="3"/>
      <c r="W12611" s="5"/>
      <c r="AE12611" s="7"/>
      <c r="AM12611" s="8"/>
      <c r="AT12611" s="9"/>
      <c r="GM12611" s="12"/>
      <c r="GN12611" s="12"/>
      <c r="GO12611" s="12"/>
      <c r="GP12611" s="12"/>
      <c r="GQ12611" s="12"/>
    </row>
    <row r="12612" spans="9:199" s="1" customFormat="1">
      <c r="I12612" s="3"/>
      <c r="P12612" s="59"/>
      <c r="Q12612" s="59"/>
      <c r="R12612" s="59"/>
      <c r="T12612" s="3"/>
      <c r="U12612" s="5"/>
      <c r="V12612" s="3"/>
      <c r="W12612" s="5"/>
      <c r="AE12612" s="7"/>
      <c r="AM12612" s="8"/>
      <c r="AT12612" s="9"/>
      <c r="GM12612" s="12"/>
      <c r="GN12612" s="12"/>
      <c r="GO12612" s="12"/>
      <c r="GP12612" s="12"/>
      <c r="GQ12612" s="12"/>
    </row>
    <row r="12613" spans="9:199" s="1" customFormat="1">
      <c r="I12613" s="3"/>
      <c r="P12613" s="59"/>
      <c r="Q12613" s="59"/>
      <c r="R12613" s="59"/>
      <c r="T12613" s="3"/>
      <c r="U12613" s="5"/>
      <c r="V12613" s="3"/>
      <c r="W12613" s="5"/>
      <c r="AE12613" s="7"/>
      <c r="AM12613" s="8"/>
      <c r="AT12613" s="9"/>
      <c r="GM12613" s="12"/>
      <c r="GN12613" s="12"/>
      <c r="GO12613" s="12"/>
      <c r="GP12613" s="12"/>
      <c r="GQ12613" s="12"/>
    </row>
    <row r="12614" spans="9:199" s="1" customFormat="1">
      <c r="I12614" s="3"/>
      <c r="P12614" s="59"/>
      <c r="Q12614" s="59"/>
      <c r="R12614" s="59"/>
      <c r="T12614" s="3"/>
      <c r="U12614" s="5"/>
      <c r="V12614" s="3"/>
      <c r="W12614" s="5"/>
      <c r="AE12614" s="7"/>
      <c r="AM12614" s="8"/>
      <c r="AT12614" s="9"/>
      <c r="GM12614" s="12"/>
      <c r="GN12614" s="12"/>
      <c r="GO12614" s="12"/>
      <c r="GP12614" s="12"/>
      <c r="GQ12614" s="12"/>
    </row>
    <row r="12615" spans="9:199" s="1" customFormat="1">
      <c r="I12615" s="3"/>
      <c r="P12615" s="59"/>
      <c r="Q12615" s="59"/>
      <c r="R12615" s="59"/>
      <c r="T12615" s="3"/>
      <c r="U12615" s="5"/>
      <c r="V12615" s="3"/>
      <c r="W12615" s="5"/>
      <c r="AE12615" s="7"/>
      <c r="AM12615" s="8"/>
      <c r="AT12615" s="9"/>
      <c r="GM12615" s="12"/>
      <c r="GN12615" s="12"/>
      <c r="GO12615" s="12"/>
      <c r="GP12615" s="12"/>
      <c r="GQ12615" s="12"/>
    </row>
    <row r="12616" spans="9:199" s="1" customFormat="1">
      <c r="I12616" s="3"/>
      <c r="P12616" s="59"/>
      <c r="Q12616" s="59"/>
      <c r="R12616" s="59"/>
      <c r="T12616" s="3"/>
      <c r="U12616" s="5"/>
      <c r="V12616" s="3"/>
      <c r="W12616" s="5"/>
      <c r="AE12616" s="7"/>
      <c r="AM12616" s="8"/>
      <c r="AT12616" s="9"/>
      <c r="GM12616" s="12"/>
      <c r="GN12616" s="12"/>
      <c r="GO12616" s="12"/>
      <c r="GP12616" s="12"/>
      <c r="GQ12616" s="12"/>
    </row>
    <row r="12617" spans="9:199" s="1" customFormat="1">
      <c r="I12617" s="3"/>
      <c r="P12617" s="59"/>
      <c r="Q12617" s="59"/>
      <c r="R12617" s="59"/>
      <c r="T12617" s="3"/>
      <c r="U12617" s="5"/>
      <c r="V12617" s="3"/>
      <c r="W12617" s="5"/>
      <c r="AE12617" s="7"/>
      <c r="AM12617" s="8"/>
      <c r="AT12617" s="9"/>
      <c r="GM12617" s="12"/>
      <c r="GN12617" s="12"/>
      <c r="GO12617" s="12"/>
      <c r="GP12617" s="12"/>
      <c r="GQ12617" s="12"/>
    </row>
    <row r="12618" spans="9:199" s="1" customFormat="1">
      <c r="I12618" s="3"/>
      <c r="P12618" s="59"/>
      <c r="Q12618" s="59"/>
      <c r="R12618" s="59"/>
      <c r="T12618" s="3"/>
      <c r="U12618" s="5"/>
      <c r="V12618" s="3"/>
      <c r="W12618" s="5"/>
      <c r="AE12618" s="7"/>
      <c r="AM12618" s="8"/>
      <c r="AT12618" s="9"/>
      <c r="GM12618" s="12"/>
      <c r="GN12618" s="12"/>
      <c r="GO12618" s="12"/>
      <c r="GP12618" s="12"/>
      <c r="GQ12618" s="12"/>
    </row>
    <row r="12619" spans="9:199" s="1" customFormat="1">
      <c r="I12619" s="3"/>
      <c r="P12619" s="59"/>
      <c r="Q12619" s="59"/>
      <c r="R12619" s="59"/>
      <c r="T12619" s="3"/>
      <c r="U12619" s="5"/>
      <c r="V12619" s="3"/>
      <c r="W12619" s="5"/>
      <c r="AE12619" s="7"/>
      <c r="AM12619" s="8"/>
      <c r="AT12619" s="9"/>
      <c r="GM12619" s="12"/>
      <c r="GN12619" s="12"/>
      <c r="GO12619" s="12"/>
      <c r="GP12619" s="12"/>
      <c r="GQ12619" s="12"/>
    </row>
    <row r="12620" spans="9:199" s="1" customFormat="1">
      <c r="I12620" s="3"/>
      <c r="P12620" s="59"/>
      <c r="Q12620" s="59"/>
      <c r="R12620" s="59"/>
      <c r="T12620" s="3"/>
      <c r="U12620" s="5"/>
      <c r="V12620" s="3"/>
      <c r="W12620" s="5"/>
      <c r="AE12620" s="7"/>
      <c r="AM12620" s="8"/>
      <c r="AT12620" s="9"/>
      <c r="GM12620" s="12"/>
      <c r="GN12620" s="12"/>
      <c r="GO12620" s="12"/>
      <c r="GP12620" s="12"/>
      <c r="GQ12620" s="12"/>
    </row>
    <row r="12621" spans="9:199" s="1" customFormat="1">
      <c r="I12621" s="3"/>
      <c r="P12621" s="59"/>
      <c r="Q12621" s="59"/>
      <c r="R12621" s="59"/>
      <c r="T12621" s="3"/>
      <c r="U12621" s="5"/>
      <c r="V12621" s="3"/>
      <c r="W12621" s="5"/>
      <c r="AE12621" s="7"/>
      <c r="AM12621" s="8"/>
      <c r="AT12621" s="9"/>
      <c r="GM12621" s="12"/>
      <c r="GN12621" s="12"/>
      <c r="GO12621" s="12"/>
      <c r="GP12621" s="12"/>
      <c r="GQ12621" s="12"/>
    </row>
    <row r="12622" spans="9:199" s="1" customFormat="1">
      <c r="I12622" s="3"/>
      <c r="P12622" s="59"/>
      <c r="Q12622" s="59"/>
      <c r="R12622" s="59"/>
      <c r="T12622" s="3"/>
      <c r="U12622" s="5"/>
      <c r="V12622" s="3"/>
      <c r="W12622" s="5"/>
      <c r="AE12622" s="7"/>
      <c r="AM12622" s="8"/>
      <c r="AT12622" s="9"/>
      <c r="GM12622" s="12"/>
      <c r="GN12622" s="12"/>
      <c r="GO12622" s="12"/>
      <c r="GP12622" s="12"/>
      <c r="GQ12622" s="12"/>
    </row>
    <row r="12623" spans="9:199" s="1" customFormat="1">
      <c r="I12623" s="3"/>
      <c r="P12623" s="59"/>
      <c r="Q12623" s="59"/>
      <c r="R12623" s="59"/>
      <c r="T12623" s="3"/>
      <c r="U12623" s="5"/>
      <c r="V12623" s="3"/>
      <c r="W12623" s="5"/>
      <c r="AE12623" s="7"/>
      <c r="AM12623" s="8"/>
      <c r="AT12623" s="9"/>
      <c r="GM12623" s="12"/>
      <c r="GN12623" s="12"/>
      <c r="GO12623" s="12"/>
      <c r="GP12623" s="12"/>
      <c r="GQ12623" s="12"/>
    </row>
    <row r="12624" spans="9:199" s="1" customFormat="1">
      <c r="I12624" s="3"/>
      <c r="P12624" s="59"/>
      <c r="Q12624" s="59"/>
      <c r="R12624" s="59"/>
      <c r="T12624" s="3"/>
      <c r="U12624" s="5"/>
      <c r="V12624" s="3"/>
      <c r="W12624" s="5"/>
      <c r="AE12624" s="7"/>
      <c r="AM12624" s="8"/>
      <c r="AT12624" s="9"/>
      <c r="GM12624" s="12"/>
      <c r="GN12624" s="12"/>
      <c r="GO12624" s="12"/>
      <c r="GP12624" s="12"/>
      <c r="GQ12624" s="12"/>
    </row>
    <row r="12625" spans="9:199" s="1" customFormat="1">
      <c r="I12625" s="3"/>
      <c r="P12625" s="59"/>
      <c r="Q12625" s="59"/>
      <c r="R12625" s="59"/>
      <c r="T12625" s="3"/>
      <c r="U12625" s="5"/>
      <c r="V12625" s="3"/>
      <c r="W12625" s="5"/>
      <c r="AE12625" s="7"/>
      <c r="AM12625" s="8"/>
      <c r="AT12625" s="9"/>
      <c r="GM12625" s="12"/>
      <c r="GN12625" s="12"/>
      <c r="GO12625" s="12"/>
      <c r="GP12625" s="12"/>
      <c r="GQ12625" s="12"/>
    </row>
    <row r="12626" spans="9:199" s="1" customFormat="1">
      <c r="I12626" s="3"/>
      <c r="P12626" s="59"/>
      <c r="Q12626" s="59"/>
      <c r="R12626" s="59"/>
      <c r="T12626" s="3"/>
      <c r="U12626" s="5"/>
      <c r="V12626" s="3"/>
      <c r="W12626" s="5"/>
      <c r="AE12626" s="7"/>
      <c r="AM12626" s="8"/>
      <c r="AT12626" s="9"/>
      <c r="GM12626" s="12"/>
      <c r="GN12626" s="12"/>
      <c r="GO12626" s="12"/>
      <c r="GP12626" s="12"/>
      <c r="GQ12626" s="12"/>
    </row>
    <row r="12627" spans="9:199" s="1" customFormat="1">
      <c r="I12627" s="3"/>
      <c r="P12627" s="59"/>
      <c r="Q12627" s="59"/>
      <c r="R12627" s="59"/>
      <c r="T12627" s="3"/>
      <c r="U12627" s="5"/>
      <c r="V12627" s="3"/>
      <c r="W12627" s="5"/>
      <c r="AE12627" s="7"/>
      <c r="AM12627" s="8"/>
      <c r="AT12627" s="9"/>
      <c r="GM12627" s="12"/>
      <c r="GN12627" s="12"/>
      <c r="GO12627" s="12"/>
      <c r="GP12627" s="12"/>
      <c r="GQ12627" s="12"/>
    </row>
    <row r="12628" spans="9:199" s="1" customFormat="1">
      <c r="I12628" s="3"/>
      <c r="P12628" s="59"/>
      <c r="Q12628" s="59"/>
      <c r="R12628" s="59"/>
      <c r="T12628" s="3"/>
      <c r="U12628" s="5"/>
      <c r="V12628" s="3"/>
      <c r="W12628" s="5"/>
      <c r="AE12628" s="7"/>
      <c r="AM12628" s="8"/>
      <c r="AT12628" s="9"/>
      <c r="GM12628" s="12"/>
      <c r="GN12628" s="12"/>
      <c r="GO12628" s="12"/>
      <c r="GP12628" s="12"/>
      <c r="GQ12628" s="12"/>
    </row>
    <row r="12629" spans="9:199" s="1" customFormat="1">
      <c r="I12629" s="3"/>
      <c r="P12629" s="59"/>
      <c r="Q12629" s="59"/>
      <c r="R12629" s="59"/>
      <c r="T12629" s="3"/>
      <c r="U12629" s="5"/>
      <c r="V12629" s="3"/>
      <c r="W12629" s="5"/>
      <c r="AE12629" s="7"/>
      <c r="AM12629" s="8"/>
      <c r="AT12629" s="9"/>
      <c r="GM12629" s="12"/>
      <c r="GN12629" s="12"/>
      <c r="GO12629" s="12"/>
      <c r="GP12629" s="12"/>
      <c r="GQ12629" s="12"/>
    </row>
    <row r="12630" spans="9:199" s="1" customFormat="1">
      <c r="I12630" s="3"/>
      <c r="P12630" s="59"/>
      <c r="Q12630" s="59"/>
      <c r="R12630" s="59"/>
      <c r="T12630" s="3"/>
      <c r="U12630" s="5"/>
      <c r="V12630" s="3"/>
      <c r="W12630" s="5"/>
      <c r="AE12630" s="7"/>
      <c r="AM12630" s="8"/>
      <c r="AT12630" s="9"/>
      <c r="GM12630" s="12"/>
      <c r="GN12630" s="12"/>
      <c r="GO12630" s="12"/>
      <c r="GP12630" s="12"/>
      <c r="GQ12630" s="12"/>
    </row>
    <row r="12631" spans="9:199" s="1" customFormat="1">
      <c r="I12631" s="3"/>
      <c r="P12631" s="59"/>
      <c r="Q12631" s="59"/>
      <c r="R12631" s="59"/>
      <c r="T12631" s="3"/>
      <c r="U12631" s="5"/>
      <c r="V12631" s="3"/>
      <c r="W12631" s="5"/>
      <c r="AE12631" s="7"/>
      <c r="AM12631" s="8"/>
      <c r="AT12631" s="9"/>
      <c r="GM12631" s="12"/>
      <c r="GN12631" s="12"/>
      <c r="GO12631" s="12"/>
      <c r="GP12631" s="12"/>
      <c r="GQ12631" s="12"/>
    </row>
    <row r="12632" spans="9:199" s="1" customFormat="1">
      <c r="I12632" s="3"/>
      <c r="P12632" s="59"/>
      <c r="Q12632" s="59"/>
      <c r="R12632" s="59"/>
      <c r="T12632" s="3"/>
      <c r="U12632" s="5"/>
      <c r="V12632" s="3"/>
      <c r="W12632" s="5"/>
      <c r="AE12632" s="7"/>
      <c r="AM12632" s="8"/>
      <c r="AT12632" s="9"/>
      <c r="GM12632" s="12"/>
      <c r="GN12632" s="12"/>
      <c r="GO12632" s="12"/>
      <c r="GP12632" s="12"/>
      <c r="GQ12632" s="12"/>
    </row>
    <row r="12633" spans="9:199" s="1" customFormat="1">
      <c r="I12633" s="3"/>
      <c r="P12633" s="59"/>
      <c r="Q12633" s="59"/>
      <c r="R12633" s="59"/>
      <c r="T12633" s="3"/>
      <c r="U12633" s="5"/>
      <c r="V12633" s="3"/>
      <c r="W12633" s="5"/>
      <c r="AE12633" s="7"/>
      <c r="AM12633" s="8"/>
      <c r="AT12633" s="9"/>
      <c r="GM12633" s="12"/>
      <c r="GN12633" s="12"/>
      <c r="GO12633" s="12"/>
      <c r="GP12633" s="12"/>
      <c r="GQ12633" s="12"/>
    </row>
    <row r="12634" spans="9:199" s="1" customFormat="1">
      <c r="I12634" s="3"/>
      <c r="P12634" s="59"/>
      <c r="Q12634" s="59"/>
      <c r="R12634" s="59"/>
      <c r="T12634" s="3"/>
      <c r="U12634" s="5"/>
      <c r="V12634" s="3"/>
      <c r="W12634" s="5"/>
      <c r="AE12634" s="7"/>
      <c r="AM12634" s="8"/>
      <c r="AT12634" s="9"/>
      <c r="GM12634" s="12"/>
      <c r="GN12634" s="12"/>
      <c r="GO12634" s="12"/>
      <c r="GP12634" s="12"/>
      <c r="GQ12634" s="12"/>
    </row>
    <row r="12635" spans="9:199" s="1" customFormat="1">
      <c r="I12635" s="3"/>
      <c r="P12635" s="59"/>
      <c r="Q12635" s="59"/>
      <c r="R12635" s="59"/>
      <c r="T12635" s="3"/>
      <c r="U12635" s="5"/>
      <c r="V12635" s="3"/>
      <c r="W12635" s="5"/>
      <c r="AE12635" s="7"/>
      <c r="AM12635" s="8"/>
      <c r="AT12635" s="9"/>
      <c r="GM12635" s="12"/>
      <c r="GN12635" s="12"/>
      <c r="GO12635" s="12"/>
      <c r="GP12635" s="12"/>
      <c r="GQ12635" s="12"/>
    </row>
    <row r="12636" spans="9:199" s="1" customFormat="1">
      <c r="I12636" s="3"/>
      <c r="P12636" s="59"/>
      <c r="Q12636" s="59"/>
      <c r="R12636" s="59"/>
      <c r="T12636" s="3"/>
      <c r="U12636" s="5"/>
      <c r="V12636" s="3"/>
      <c r="W12636" s="5"/>
      <c r="AE12636" s="7"/>
      <c r="AM12636" s="8"/>
      <c r="AT12636" s="9"/>
      <c r="GM12636" s="12"/>
      <c r="GN12636" s="12"/>
      <c r="GO12636" s="12"/>
      <c r="GP12636" s="12"/>
      <c r="GQ12636" s="12"/>
    </row>
    <row r="12637" spans="9:199" s="1" customFormat="1">
      <c r="I12637" s="3"/>
      <c r="P12637" s="59"/>
      <c r="Q12637" s="59"/>
      <c r="R12637" s="59"/>
      <c r="T12637" s="3"/>
      <c r="U12637" s="5"/>
      <c r="V12637" s="3"/>
      <c r="W12637" s="5"/>
      <c r="AE12637" s="7"/>
      <c r="AM12637" s="8"/>
      <c r="AT12637" s="9"/>
      <c r="GM12637" s="12"/>
      <c r="GN12637" s="12"/>
      <c r="GO12637" s="12"/>
      <c r="GP12637" s="12"/>
      <c r="GQ12637" s="12"/>
    </row>
    <row r="12638" spans="9:199" s="1" customFormat="1">
      <c r="I12638" s="3"/>
      <c r="P12638" s="59"/>
      <c r="Q12638" s="59"/>
      <c r="R12638" s="59"/>
      <c r="T12638" s="3"/>
      <c r="U12638" s="5"/>
      <c r="V12638" s="3"/>
      <c r="W12638" s="5"/>
      <c r="AE12638" s="7"/>
      <c r="AM12638" s="8"/>
      <c r="AT12638" s="9"/>
      <c r="GM12638" s="12"/>
      <c r="GN12638" s="12"/>
      <c r="GO12638" s="12"/>
      <c r="GP12638" s="12"/>
      <c r="GQ12638" s="12"/>
    </row>
    <row r="12639" spans="9:199" s="1" customFormat="1">
      <c r="I12639" s="3"/>
      <c r="P12639" s="59"/>
      <c r="Q12639" s="59"/>
      <c r="R12639" s="59"/>
      <c r="T12639" s="3"/>
      <c r="U12639" s="5"/>
      <c r="V12639" s="3"/>
      <c r="W12639" s="5"/>
      <c r="AE12639" s="7"/>
      <c r="AM12639" s="8"/>
      <c r="AT12639" s="9"/>
      <c r="GM12639" s="12"/>
      <c r="GN12639" s="12"/>
      <c r="GO12639" s="12"/>
      <c r="GP12639" s="12"/>
      <c r="GQ12639" s="12"/>
    </row>
    <row r="12640" spans="9:199" s="1" customFormat="1">
      <c r="I12640" s="3"/>
      <c r="P12640" s="59"/>
      <c r="Q12640" s="59"/>
      <c r="R12640" s="59"/>
      <c r="T12640" s="3"/>
      <c r="U12640" s="5"/>
      <c r="V12640" s="3"/>
      <c r="W12640" s="5"/>
      <c r="AE12640" s="7"/>
      <c r="AM12640" s="8"/>
      <c r="AT12640" s="9"/>
      <c r="GM12640" s="12"/>
      <c r="GN12640" s="12"/>
      <c r="GO12640" s="12"/>
      <c r="GP12640" s="12"/>
      <c r="GQ12640" s="12"/>
    </row>
    <row r="12641" spans="9:199" s="1" customFormat="1">
      <c r="I12641" s="3"/>
      <c r="P12641" s="59"/>
      <c r="Q12641" s="59"/>
      <c r="R12641" s="59"/>
      <c r="T12641" s="3"/>
      <c r="U12641" s="5"/>
      <c r="V12641" s="3"/>
      <c r="W12641" s="5"/>
      <c r="AE12641" s="7"/>
      <c r="AM12641" s="8"/>
      <c r="AT12641" s="9"/>
      <c r="GM12641" s="12"/>
      <c r="GN12641" s="12"/>
      <c r="GO12641" s="12"/>
      <c r="GP12641" s="12"/>
      <c r="GQ12641" s="12"/>
    </row>
    <row r="12642" spans="9:199" s="1" customFormat="1">
      <c r="I12642" s="3"/>
      <c r="P12642" s="59"/>
      <c r="Q12642" s="59"/>
      <c r="R12642" s="59"/>
      <c r="T12642" s="3"/>
      <c r="U12642" s="5"/>
      <c r="V12642" s="3"/>
      <c r="W12642" s="5"/>
      <c r="AE12642" s="7"/>
      <c r="AM12642" s="8"/>
      <c r="AT12642" s="9"/>
      <c r="GM12642" s="12"/>
      <c r="GN12642" s="12"/>
      <c r="GO12642" s="12"/>
      <c r="GP12642" s="12"/>
      <c r="GQ12642" s="12"/>
    </row>
    <row r="12643" spans="9:199" s="1" customFormat="1">
      <c r="I12643" s="3"/>
      <c r="P12643" s="59"/>
      <c r="Q12643" s="59"/>
      <c r="R12643" s="59"/>
      <c r="T12643" s="3"/>
      <c r="U12643" s="5"/>
      <c r="V12643" s="3"/>
      <c r="W12643" s="5"/>
      <c r="AE12643" s="7"/>
      <c r="AM12643" s="8"/>
      <c r="AT12643" s="9"/>
      <c r="GM12643" s="12"/>
      <c r="GN12643" s="12"/>
      <c r="GO12643" s="12"/>
      <c r="GP12643" s="12"/>
      <c r="GQ12643" s="12"/>
    </row>
    <row r="12644" spans="9:199" s="1" customFormat="1">
      <c r="I12644" s="3"/>
      <c r="P12644" s="59"/>
      <c r="Q12644" s="59"/>
      <c r="R12644" s="59"/>
      <c r="T12644" s="3"/>
      <c r="U12644" s="5"/>
      <c r="V12644" s="3"/>
      <c r="W12644" s="5"/>
      <c r="AE12644" s="7"/>
      <c r="AM12644" s="8"/>
      <c r="AT12644" s="9"/>
      <c r="GM12644" s="12"/>
      <c r="GN12644" s="12"/>
      <c r="GO12644" s="12"/>
      <c r="GP12644" s="12"/>
      <c r="GQ12644" s="12"/>
    </row>
    <row r="12645" spans="9:199" s="1" customFormat="1">
      <c r="I12645" s="3"/>
      <c r="P12645" s="59"/>
      <c r="Q12645" s="59"/>
      <c r="R12645" s="59"/>
      <c r="T12645" s="3"/>
      <c r="U12645" s="5"/>
      <c r="V12645" s="3"/>
      <c r="W12645" s="5"/>
      <c r="AE12645" s="7"/>
      <c r="AM12645" s="8"/>
      <c r="AT12645" s="9"/>
      <c r="GM12645" s="12"/>
      <c r="GN12645" s="12"/>
      <c r="GO12645" s="12"/>
      <c r="GP12645" s="12"/>
      <c r="GQ12645" s="12"/>
    </row>
    <row r="12646" spans="9:199" s="1" customFormat="1">
      <c r="I12646" s="3"/>
      <c r="P12646" s="59"/>
      <c r="Q12646" s="59"/>
      <c r="R12646" s="59"/>
      <c r="T12646" s="3"/>
      <c r="U12646" s="5"/>
      <c r="V12646" s="3"/>
      <c r="W12646" s="5"/>
      <c r="AE12646" s="7"/>
      <c r="AM12646" s="8"/>
      <c r="AT12646" s="9"/>
      <c r="GM12646" s="12"/>
      <c r="GN12646" s="12"/>
      <c r="GO12646" s="12"/>
      <c r="GP12646" s="12"/>
      <c r="GQ12646" s="12"/>
    </row>
    <row r="12647" spans="9:199" s="1" customFormat="1">
      <c r="I12647" s="3"/>
      <c r="P12647" s="59"/>
      <c r="Q12647" s="59"/>
      <c r="R12647" s="59"/>
      <c r="T12647" s="3"/>
      <c r="U12647" s="5"/>
      <c r="V12647" s="3"/>
      <c r="W12647" s="5"/>
      <c r="AE12647" s="7"/>
      <c r="AM12647" s="8"/>
      <c r="AT12647" s="9"/>
      <c r="GM12647" s="12"/>
      <c r="GN12647" s="12"/>
      <c r="GO12647" s="12"/>
      <c r="GP12647" s="12"/>
      <c r="GQ12647" s="12"/>
    </row>
    <row r="12648" spans="9:199" s="1" customFormat="1">
      <c r="I12648" s="3"/>
      <c r="P12648" s="59"/>
      <c r="Q12648" s="59"/>
      <c r="R12648" s="59"/>
      <c r="T12648" s="3"/>
      <c r="U12648" s="5"/>
      <c r="V12648" s="3"/>
      <c r="W12648" s="5"/>
      <c r="AE12648" s="7"/>
      <c r="AM12648" s="8"/>
      <c r="AT12648" s="9"/>
      <c r="GM12648" s="12"/>
      <c r="GN12648" s="12"/>
      <c r="GO12648" s="12"/>
      <c r="GP12648" s="12"/>
      <c r="GQ12648" s="12"/>
    </row>
    <row r="12649" spans="9:199" s="1" customFormat="1">
      <c r="I12649" s="3"/>
      <c r="P12649" s="59"/>
      <c r="Q12649" s="59"/>
      <c r="R12649" s="59"/>
      <c r="T12649" s="3"/>
      <c r="U12649" s="5"/>
      <c r="V12649" s="3"/>
      <c r="W12649" s="5"/>
      <c r="AE12649" s="7"/>
      <c r="AM12649" s="8"/>
      <c r="AT12649" s="9"/>
      <c r="GM12649" s="12"/>
      <c r="GN12649" s="12"/>
      <c r="GO12649" s="12"/>
      <c r="GP12649" s="12"/>
      <c r="GQ12649" s="12"/>
    </row>
    <row r="12650" spans="9:199" s="1" customFormat="1">
      <c r="I12650" s="3"/>
      <c r="P12650" s="59"/>
      <c r="Q12650" s="59"/>
      <c r="R12650" s="59"/>
      <c r="T12650" s="3"/>
      <c r="U12650" s="5"/>
      <c r="V12650" s="3"/>
      <c r="W12650" s="5"/>
      <c r="AE12650" s="7"/>
      <c r="AM12650" s="8"/>
      <c r="AT12650" s="9"/>
      <c r="GM12650" s="12"/>
      <c r="GN12650" s="12"/>
      <c r="GO12650" s="12"/>
      <c r="GP12650" s="12"/>
      <c r="GQ12650" s="12"/>
    </row>
    <row r="12651" spans="9:199" s="1" customFormat="1">
      <c r="I12651" s="3"/>
      <c r="P12651" s="59"/>
      <c r="Q12651" s="59"/>
      <c r="R12651" s="59"/>
      <c r="T12651" s="3"/>
      <c r="U12651" s="5"/>
      <c r="V12651" s="3"/>
      <c r="W12651" s="5"/>
      <c r="AE12651" s="7"/>
      <c r="AM12651" s="8"/>
      <c r="AT12651" s="9"/>
      <c r="GM12651" s="12"/>
      <c r="GN12651" s="12"/>
      <c r="GO12651" s="12"/>
      <c r="GP12651" s="12"/>
      <c r="GQ12651" s="12"/>
    </row>
    <row r="12652" spans="9:199" s="1" customFormat="1">
      <c r="I12652" s="3"/>
      <c r="P12652" s="59"/>
      <c r="Q12652" s="59"/>
      <c r="R12652" s="59"/>
      <c r="T12652" s="3"/>
      <c r="U12652" s="5"/>
      <c r="V12652" s="3"/>
      <c r="W12652" s="5"/>
      <c r="AE12652" s="7"/>
      <c r="AM12652" s="8"/>
      <c r="AT12652" s="9"/>
      <c r="GM12652" s="12"/>
      <c r="GN12652" s="12"/>
      <c r="GO12652" s="12"/>
      <c r="GP12652" s="12"/>
      <c r="GQ12652" s="12"/>
    </row>
    <row r="12653" spans="9:199" s="1" customFormat="1">
      <c r="I12653" s="3"/>
      <c r="P12653" s="59"/>
      <c r="Q12653" s="59"/>
      <c r="R12653" s="59"/>
      <c r="T12653" s="3"/>
      <c r="U12653" s="5"/>
      <c r="V12653" s="3"/>
      <c r="W12653" s="5"/>
      <c r="AE12653" s="7"/>
      <c r="AM12653" s="8"/>
      <c r="AT12653" s="9"/>
      <c r="GM12653" s="12"/>
      <c r="GN12653" s="12"/>
      <c r="GO12653" s="12"/>
      <c r="GP12653" s="12"/>
      <c r="GQ12653" s="12"/>
    </row>
    <row r="12654" spans="9:199" s="1" customFormat="1">
      <c r="I12654" s="3"/>
      <c r="P12654" s="59"/>
      <c r="Q12654" s="59"/>
      <c r="R12654" s="59"/>
      <c r="T12654" s="3"/>
      <c r="U12654" s="5"/>
      <c r="V12654" s="3"/>
      <c r="W12654" s="5"/>
      <c r="AE12654" s="7"/>
      <c r="AM12654" s="8"/>
      <c r="AT12654" s="9"/>
      <c r="GM12654" s="12"/>
      <c r="GN12654" s="12"/>
      <c r="GO12654" s="12"/>
      <c r="GP12654" s="12"/>
      <c r="GQ12654" s="12"/>
    </row>
    <row r="12655" spans="9:199" s="1" customFormat="1">
      <c r="I12655" s="3"/>
      <c r="P12655" s="59"/>
      <c r="Q12655" s="59"/>
      <c r="R12655" s="59"/>
      <c r="T12655" s="3"/>
      <c r="U12655" s="5"/>
      <c r="V12655" s="3"/>
      <c r="W12655" s="5"/>
      <c r="AE12655" s="7"/>
      <c r="AM12655" s="8"/>
      <c r="AT12655" s="9"/>
      <c r="GM12655" s="12"/>
      <c r="GN12655" s="12"/>
      <c r="GO12655" s="12"/>
      <c r="GP12655" s="12"/>
      <c r="GQ12655" s="12"/>
    </row>
    <row r="12656" spans="9:199" s="1" customFormat="1">
      <c r="I12656" s="3"/>
      <c r="P12656" s="59"/>
      <c r="Q12656" s="59"/>
      <c r="R12656" s="59"/>
      <c r="T12656" s="3"/>
      <c r="U12656" s="5"/>
      <c r="V12656" s="3"/>
      <c r="W12656" s="5"/>
      <c r="AE12656" s="7"/>
      <c r="AM12656" s="8"/>
      <c r="AT12656" s="9"/>
      <c r="GM12656" s="12"/>
      <c r="GN12656" s="12"/>
      <c r="GO12656" s="12"/>
      <c r="GP12656" s="12"/>
      <c r="GQ12656" s="12"/>
    </row>
    <row r="12657" spans="9:199" s="1" customFormat="1">
      <c r="I12657" s="3"/>
      <c r="P12657" s="59"/>
      <c r="Q12657" s="59"/>
      <c r="R12657" s="59"/>
      <c r="T12657" s="3"/>
      <c r="U12657" s="5"/>
      <c r="V12657" s="3"/>
      <c r="W12657" s="5"/>
      <c r="AE12657" s="7"/>
      <c r="AM12657" s="8"/>
      <c r="AT12657" s="9"/>
      <c r="GM12657" s="12"/>
      <c r="GN12657" s="12"/>
      <c r="GO12657" s="12"/>
      <c r="GP12657" s="12"/>
      <c r="GQ12657" s="12"/>
    </row>
    <row r="12658" spans="9:199" s="1" customFormat="1">
      <c r="I12658" s="3"/>
      <c r="P12658" s="59"/>
      <c r="Q12658" s="59"/>
      <c r="R12658" s="59"/>
      <c r="T12658" s="3"/>
      <c r="U12658" s="5"/>
      <c r="V12658" s="3"/>
      <c r="W12658" s="5"/>
      <c r="AE12658" s="7"/>
      <c r="AM12658" s="8"/>
      <c r="AT12658" s="9"/>
      <c r="GM12658" s="12"/>
      <c r="GN12658" s="12"/>
      <c r="GO12658" s="12"/>
      <c r="GP12658" s="12"/>
      <c r="GQ12658" s="12"/>
    </row>
    <row r="12659" spans="9:199" s="1" customFormat="1">
      <c r="I12659" s="3"/>
      <c r="P12659" s="59"/>
      <c r="Q12659" s="59"/>
      <c r="R12659" s="59"/>
      <c r="T12659" s="3"/>
      <c r="U12659" s="5"/>
      <c r="V12659" s="3"/>
      <c r="W12659" s="5"/>
      <c r="AE12659" s="7"/>
      <c r="AM12659" s="8"/>
      <c r="AT12659" s="9"/>
      <c r="GM12659" s="12"/>
      <c r="GN12659" s="12"/>
      <c r="GO12659" s="12"/>
      <c r="GP12659" s="12"/>
      <c r="GQ12659" s="12"/>
    </row>
    <row r="12660" spans="9:199" s="1" customFormat="1">
      <c r="I12660" s="3"/>
      <c r="P12660" s="59"/>
      <c r="Q12660" s="59"/>
      <c r="R12660" s="59"/>
      <c r="T12660" s="3"/>
      <c r="U12660" s="5"/>
      <c r="V12660" s="3"/>
      <c r="W12660" s="5"/>
      <c r="AE12660" s="7"/>
      <c r="AM12660" s="8"/>
      <c r="AT12660" s="9"/>
      <c r="GM12660" s="12"/>
      <c r="GN12660" s="12"/>
      <c r="GO12660" s="12"/>
      <c r="GP12660" s="12"/>
      <c r="GQ12660" s="12"/>
    </row>
    <row r="12661" spans="9:199" s="1" customFormat="1">
      <c r="I12661" s="3"/>
      <c r="P12661" s="59"/>
      <c r="Q12661" s="59"/>
      <c r="R12661" s="59"/>
      <c r="T12661" s="3"/>
      <c r="U12661" s="5"/>
      <c r="V12661" s="3"/>
      <c r="W12661" s="5"/>
      <c r="AE12661" s="7"/>
      <c r="AM12661" s="8"/>
      <c r="AT12661" s="9"/>
      <c r="GM12661" s="12"/>
      <c r="GN12661" s="12"/>
      <c r="GO12661" s="12"/>
      <c r="GP12661" s="12"/>
      <c r="GQ12661" s="12"/>
    </row>
    <row r="12662" spans="9:199" s="1" customFormat="1">
      <c r="I12662" s="3"/>
      <c r="P12662" s="59"/>
      <c r="Q12662" s="59"/>
      <c r="R12662" s="59"/>
      <c r="T12662" s="3"/>
      <c r="U12662" s="5"/>
      <c r="V12662" s="3"/>
      <c r="W12662" s="5"/>
      <c r="AE12662" s="7"/>
      <c r="AM12662" s="8"/>
      <c r="AT12662" s="9"/>
      <c r="GM12662" s="12"/>
      <c r="GN12662" s="12"/>
      <c r="GO12662" s="12"/>
      <c r="GP12662" s="12"/>
      <c r="GQ12662" s="12"/>
    </row>
    <row r="12663" spans="9:199" s="1" customFormat="1">
      <c r="I12663" s="3"/>
      <c r="P12663" s="59"/>
      <c r="Q12663" s="59"/>
      <c r="R12663" s="59"/>
      <c r="T12663" s="3"/>
      <c r="U12663" s="5"/>
      <c r="V12663" s="3"/>
      <c r="W12663" s="5"/>
      <c r="AE12663" s="7"/>
      <c r="AM12663" s="8"/>
      <c r="AT12663" s="9"/>
      <c r="GM12663" s="12"/>
      <c r="GN12663" s="12"/>
      <c r="GO12663" s="12"/>
      <c r="GP12663" s="12"/>
      <c r="GQ12663" s="12"/>
    </row>
    <row r="12664" spans="9:199" s="1" customFormat="1">
      <c r="I12664" s="3"/>
      <c r="P12664" s="59"/>
      <c r="Q12664" s="59"/>
      <c r="R12664" s="59"/>
      <c r="T12664" s="3"/>
      <c r="U12664" s="5"/>
      <c r="V12664" s="3"/>
      <c r="W12664" s="5"/>
      <c r="AE12664" s="7"/>
      <c r="AM12664" s="8"/>
      <c r="AT12664" s="9"/>
      <c r="GM12664" s="12"/>
      <c r="GN12664" s="12"/>
      <c r="GO12664" s="12"/>
      <c r="GP12664" s="12"/>
      <c r="GQ12664" s="12"/>
    </row>
    <row r="12665" spans="9:199" s="1" customFormat="1">
      <c r="I12665" s="3"/>
      <c r="P12665" s="59"/>
      <c r="Q12665" s="59"/>
      <c r="R12665" s="59"/>
      <c r="T12665" s="3"/>
      <c r="U12665" s="5"/>
      <c r="V12665" s="3"/>
      <c r="W12665" s="5"/>
      <c r="AE12665" s="7"/>
      <c r="AM12665" s="8"/>
      <c r="AT12665" s="9"/>
      <c r="GM12665" s="12"/>
      <c r="GN12665" s="12"/>
      <c r="GO12665" s="12"/>
      <c r="GP12665" s="12"/>
      <c r="GQ12665" s="12"/>
    </row>
    <row r="12666" spans="9:199" s="1" customFormat="1">
      <c r="I12666" s="3"/>
      <c r="P12666" s="59"/>
      <c r="Q12666" s="59"/>
      <c r="R12666" s="59"/>
      <c r="T12666" s="3"/>
      <c r="U12666" s="5"/>
      <c r="V12666" s="3"/>
      <c r="W12666" s="5"/>
      <c r="AE12666" s="7"/>
      <c r="AM12666" s="8"/>
      <c r="AT12666" s="9"/>
      <c r="GM12666" s="12"/>
      <c r="GN12666" s="12"/>
      <c r="GO12666" s="12"/>
      <c r="GP12666" s="12"/>
      <c r="GQ12666" s="12"/>
    </row>
    <row r="12667" spans="9:199" s="1" customFormat="1">
      <c r="I12667" s="3"/>
      <c r="P12667" s="59"/>
      <c r="Q12667" s="59"/>
      <c r="R12667" s="59"/>
      <c r="T12667" s="3"/>
      <c r="U12667" s="5"/>
      <c r="V12667" s="3"/>
      <c r="W12667" s="5"/>
      <c r="AE12667" s="7"/>
      <c r="AM12667" s="8"/>
      <c r="AT12667" s="9"/>
      <c r="GM12667" s="12"/>
      <c r="GN12667" s="12"/>
      <c r="GO12667" s="12"/>
      <c r="GP12667" s="12"/>
      <c r="GQ12667" s="12"/>
    </row>
    <row r="12668" spans="9:199" s="1" customFormat="1">
      <c r="I12668" s="3"/>
      <c r="P12668" s="59"/>
      <c r="Q12668" s="59"/>
      <c r="R12668" s="59"/>
      <c r="T12668" s="3"/>
      <c r="U12668" s="5"/>
      <c r="V12668" s="3"/>
      <c r="W12668" s="5"/>
      <c r="AE12668" s="7"/>
      <c r="AM12668" s="8"/>
      <c r="AT12668" s="9"/>
      <c r="GM12668" s="12"/>
      <c r="GN12668" s="12"/>
      <c r="GO12668" s="12"/>
      <c r="GP12668" s="12"/>
      <c r="GQ12668" s="12"/>
    </row>
    <row r="12669" spans="9:199" s="1" customFormat="1">
      <c r="I12669" s="3"/>
      <c r="P12669" s="59"/>
      <c r="Q12669" s="59"/>
      <c r="R12669" s="59"/>
      <c r="T12669" s="3"/>
      <c r="U12669" s="5"/>
      <c r="V12669" s="3"/>
      <c r="W12669" s="5"/>
      <c r="AE12669" s="7"/>
      <c r="AM12669" s="8"/>
      <c r="AT12669" s="9"/>
      <c r="GM12669" s="12"/>
      <c r="GN12669" s="12"/>
      <c r="GO12669" s="12"/>
      <c r="GP12669" s="12"/>
      <c r="GQ12669" s="12"/>
    </row>
    <row r="12670" spans="9:199" s="1" customFormat="1">
      <c r="I12670" s="3"/>
      <c r="P12670" s="59"/>
      <c r="Q12670" s="59"/>
      <c r="R12670" s="59"/>
      <c r="T12670" s="3"/>
      <c r="U12670" s="5"/>
      <c r="V12670" s="3"/>
      <c r="W12670" s="5"/>
      <c r="AE12670" s="7"/>
      <c r="AM12670" s="8"/>
      <c r="AT12670" s="9"/>
      <c r="GM12670" s="12"/>
      <c r="GN12670" s="12"/>
      <c r="GO12670" s="12"/>
      <c r="GP12670" s="12"/>
      <c r="GQ12670" s="12"/>
    </row>
    <row r="12671" spans="9:199" s="1" customFormat="1">
      <c r="I12671" s="3"/>
      <c r="P12671" s="59"/>
      <c r="Q12671" s="59"/>
      <c r="R12671" s="59"/>
      <c r="T12671" s="3"/>
      <c r="U12671" s="5"/>
      <c r="V12671" s="3"/>
      <c r="W12671" s="5"/>
      <c r="AE12671" s="7"/>
      <c r="AM12671" s="8"/>
      <c r="AT12671" s="9"/>
      <c r="GM12671" s="12"/>
      <c r="GN12671" s="12"/>
      <c r="GO12671" s="12"/>
      <c r="GP12671" s="12"/>
      <c r="GQ12671" s="12"/>
    </row>
    <row r="12672" spans="9:199" s="1" customFormat="1">
      <c r="I12672" s="3"/>
      <c r="P12672" s="59"/>
      <c r="Q12672" s="59"/>
      <c r="R12672" s="59"/>
      <c r="T12672" s="3"/>
      <c r="U12672" s="5"/>
      <c r="V12672" s="3"/>
      <c r="W12672" s="5"/>
      <c r="AE12672" s="7"/>
      <c r="AM12672" s="8"/>
      <c r="AT12672" s="9"/>
      <c r="GM12672" s="12"/>
      <c r="GN12672" s="12"/>
      <c r="GO12672" s="12"/>
      <c r="GP12672" s="12"/>
      <c r="GQ12672" s="12"/>
    </row>
    <row r="12673" spans="9:199" s="1" customFormat="1">
      <c r="I12673" s="3"/>
      <c r="P12673" s="59"/>
      <c r="Q12673" s="59"/>
      <c r="R12673" s="59"/>
      <c r="T12673" s="3"/>
      <c r="U12673" s="5"/>
      <c r="V12673" s="3"/>
      <c r="W12673" s="5"/>
      <c r="AE12673" s="7"/>
      <c r="AM12673" s="8"/>
      <c r="AT12673" s="9"/>
      <c r="GM12673" s="12"/>
      <c r="GN12673" s="12"/>
      <c r="GO12673" s="12"/>
      <c r="GP12673" s="12"/>
      <c r="GQ12673" s="12"/>
    </row>
    <row r="12674" spans="9:199" s="1" customFormat="1">
      <c r="I12674" s="3"/>
      <c r="P12674" s="59"/>
      <c r="Q12674" s="59"/>
      <c r="R12674" s="59"/>
      <c r="T12674" s="3"/>
      <c r="U12674" s="5"/>
      <c r="V12674" s="3"/>
      <c r="W12674" s="5"/>
      <c r="AE12674" s="7"/>
      <c r="AM12674" s="8"/>
      <c r="AT12674" s="9"/>
      <c r="GM12674" s="12"/>
      <c r="GN12674" s="12"/>
      <c r="GO12674" s="12"/>
      <c r="GP12674" s="12"/>
      <c r="GQ12674" s="12"/>
    </row>
    <row r="12675" spans="9:199" s="1" customFormat="1">
      <c r="I12675" s="3"/>
      <c r="P12675" s="59"/>
      <c r="Q12675" s="59"/>
      <c r="R12675" s="59"/>
      <c r="T12675" s="3"/>
      <c r="U12675" s="5"/>
      <c r="V12675" s="3"/>
      <c r="W12675" s="5"/>
      <c r="AE12675" s="7"/>
      <c r="AM12675" s="8"/>
      <c r="AT12675" s="9"/>
      <c r="GM12675" s="12"/>
      <c r="GN12675" s="12"/>
      <c r="GO12675" s="12"/>
      <c r="GP12675" s="12"/>
      <c r="GQ12675" s="12"/>
    </row>
    <row r="12676" spans="9:199" s="1" customFormat="1">
      <c r="I12676" s="3"/>
      <c r="P12676" s="59"/>
      <c r="Q12676" s="59"/>
      <c r="R12676" s="59"/>
      <c r="T12676" s="3"/>
      <c r="U12676" s="5"/>
      <c r="V12676" s="3"/>
      <c r="W12676" s="5"/>
      <c r="AE12676" s="7"/>
      <c r="AM12676" s="8"/>
      <c r="AT12676" s="9"/>
      <c r="GM12676" s="12"/>
      <c r="GN12676" s="12"/>
      <c r="GO12676" s="12"/>
      <c r="GP12676" s="12"/>
      <c r="GQ12676" s="12"/>
    </row>
    <row r="12677" spans="9:199" s="1" customFormat="1">
      <c r="I12677" s="3"/>
      <c r="P12677" s="59"/>
      <c r="Q12677" s="59"/>
      <c r="R12677" s="59"/>
      <c r="T12677" s="3"/>
      <c r="U12677" s="5"/>
      <c r="V12677" s="3"/>
      <c r="W12677" s="5"/>
      <c r="AE12677" s="7"/>
      <c r="AM12677" s="8"/>
      <c r="AT12677" s="9"/>
      <c r="GM12677" s="12"/>
      <c r="GN12677" s="12"/>
      <c r="GO12677" s="12"/>
      <c r="GP12677" s="12"/>
      <c r="GQ12677" s="12"/>
    </row>
    <row r="12678" spans="9:199" s="1" customFormat="1">
      <c r="I12678" s="3"/>
      <c r="P12678" s="59"/>
      <c r="Q12678" s="59"/>
      <c r="R12678" s="59"/>
      <c r="T12678" s="3"/>
      <c r="U12678" s="5"/>
      <c r="V12678" s="3"/>
      <c r="W12678" s="5"/>
      <c r="AE12678" s="7"/>
      <c r="AM12678" s="8"/>
      <c r="AT12678" s="9"/>
      <c r="GM12678" s="12"/>
      <c r="GN12678" s="12"/>
      <c r="GO12678" s="12"/>
      <c r="GP12678" s="12"/>
      <c r="GQ12678" s="12"/>
    </row>
    <row r="12679" spans="9:199" s="1" customFormat="1">
      <c r="I12679" s="3"/>
      <c r="P12679" s="59"/>
      <c r="Q12679" s="59"/>
      <c r="R12679" s="59"/>
      <c r="T12679" s="3"/>
      <c r="U12679" s="5"/>
      <c r="V12679" s="3"/>
      <c r="W12679" s="5"/>
      <c r="AE12679" s="7"/>
      <c r="AM12679" s="8"/>
      <c r="AT12679" s="9"/>
      <c r="GM12679" s="12"/>
      <c r="GN12679" s="12"/>
      <c r="GO12679" s="12"/>
      <c r="GP12679" s="12"/>
      <c r="GQ12679" s="12"/>
    </row>
    <row r="12680" spans="9:199" s="1" customFormat="1">
      <c r="I12680" s="3"/>
      <c r="P12680" s="59"/>
      <c r="Q12680" s="59"/>
      <c r="R12680" s="59"/>
      <c r="T12680" s="3"/>
      <c r="U12680" s="5"/>
      <c r="V12680" s="3"/>
      <c r="W12680" s="5"/>
      <c r="AE12680" s="7"/>
      <c r="AM12680" s="8"/>
      <c r="AT12680" s="9"/>
      <c r="GM12680" s="12"/>
      <c r="GN12680" s="12"/>
      <c r="GO12680" s="12"/>
      <c r="GP12680" s="12"/>
      <c r="GQ12680" s="12"/>
    </row>
    <row r="12681" spans="9:199" s="1" customFormat="1">
      <c r="I12681" s="3"/>
      <c r="P12681" s="59"/>
      <c r="Q12681" s="59"/>
      <c r="R12681" s="59"/>
      <c r="T12681" s="3"/>
      <c r="U12681" s="5"/>
      <c r="V12681" s="3"/>
      <c r="W12681" s="5"/>
      <c r="AE12681" s="7"/>
      <c r="AM12681" s="8"/>
      <c r="AT12681" s="9"/>
      <c r="GM12681" s="12"/>
      <c r="GN12681" s="12"/>
      <c r="GO12681" s="12"/>
      <c r="GP12681" s="12"/>
      <c r="GQ12681" s="12"/>
    </row>
    <row r="12682" spans="9:199" s="1" customFormat="1">
      <c r="I12682" s="3"/>
      <c r="P12682" s="59"/>
      <c r="Q12682" s="59"/>
      <c r="R12682" s="59"/>
      <c r="T12682" s="3"/>
      <c r="U12682" s="5"/>
      <c r="V12682" s="3"/>
      <c r="W12682" s="5"/>
      <c r="AE12682" s="7"/>
      <c r="AM12682" s="8"/>
      <c r="AT12682" s="9"/>
      <c r="GM12682" s="12"/>
      <c r="GN12682" s="12"/>
      <c r="GO12682" s="12"/>
      <c r="GP12682" s="12"/>
      <c r="GQ12682" s="12"/>
    </row>
    <row r="12683" spans="9:199" s="1" customFormat="1">
      <c r="I12683" s="3"/>
      <c r="P12683" s="59"/>
      <c r="Q12683" s="59"/>
      <c r="R12683" s="59"/>
      <c r="T12683" s="3"/>
      <c r="U12683" s="5"/>
      <c r="V12683" s="3"/>
      <c r="W12683" s="5"/>
      <c r="AE12683" s="7"/>
      <c r="AM12683" s="8"/>
      <c r="AT12683" s="9"/>
      <c r="GM12683" s="12"/>
      <c r="GN12683" s="12"/>
      <c r="GO12683" s="12"/>
      <c r="GP12683" s="12"/>
      <c r="GQ12683" s="12"/>
    </row>
    <row r="12684" spans="9:199" s="1" customFormat="1">
      <c r="I12684" s="3"/>
      <c r="P12684" s="59"/>
      <c r="Q12684" s="59"/>
      <c r="R12684" s="59"/>
      <c r="T12684" s="3"/>
      <c r="U12684" s="5"/>
      <c r="V12684" s="3"/>
      <c r="W12684" s="5"/>
      <c r="AE12684" s="7"/>
      <c r="AM12684" s="8"/>
      <c r="AT12684" s="9"/>
      <c r="GM12684" s="12"/>
      <c r="GN12684" s="12"/>
      <c r="GO12684" s="12"/>
      <c r="GP12684" s="12"/>
      <c r="GQ12684" s="12"/>
    </row>
    <row r="12685" spans="9:199" s="1" customFormat="1">
      <c r="I12685" s="3"/>
      <c r="P12685" s="59"/>
      <c r="Q12685" s="59"/>
      <c r="R12685" s="59"/>
      <c r="T12685" s="3"/>
      <c r="U12685" s="5"/>
      <c r="V12685" s="3"/>
      <c r="W12685" s="5"/>
      <c r="AE12685" s="7"/>
      <c r="AM12685" s="8"/>
      <c r="AT12685" s="9"/>
      <c r="GM12685" s="12"/>
      <c r="GN12685" s="12"/>
      <c r="GO12685" s="12"/>
      <c r="GP12685" s="12"/>
      <c r="GQ12685" s="12"/>
    </row>
    <row r="12686" spans="9:199" s="1" customFormat="1">
      <c r="I12686" s="3"/>
      <c r="P12686" s="59"/>
      <c r="Q12686" s="59"/>
      <c r="R12686" s="59"/>
      <c r="T12686" s="3"/>
      <c r="U12686" s="5"/>
      <c r="V12686" s="3"/>
      <c r="W12686" s="5"/>
      <c r="AE12686" s="7"/>
      <c r="AM12686" s="8"/>
      <c r="AT12686" s="9"/>
      <c r="GM12686" s="12"/>
      <c r="GN12686" s="12"/>
      <c r="GO12686" s="12"/>
      <c r="GP12686" s="12"/>
      <c r="GQ12686" s="12"/>
    </row>
    <row r="12687" spans="9:199" s="1" customFormat="1">
      <c r="I12687" s="3"/>
      <c r="P12687" s="59"/>
      <c r="Q12687" s="59"/>
      <c r="R12687" s="59"/>
      <c r="T12687" s="3"/>
      <c r="U12687" s="5"/>
      <c r="V12687" s="3"/>
      <c r="W12687" s="5"/>
      <c r="AE12687" s="7"/>
      <c r="AM12687" s="8"/>
      <c r="AT12687" s="9"/>
      <c r="GM12687" s="12"/>
      <c r="GN12687" s="12"/>
      <c r="GO12687" s="12"/>
      <c r="GP12687" s="12"/>
      <c r="GQ12687" s="12"/>
    </row>
    <row r="12688" spans="9:199" s="1" customFormat="1">
      <c r="I12688" s="3"/>
      <c r="P12688" s="59"/>
      <c r="Q12688" s="59"/>
      <c r="R12688" s="59"/>
      <c r="T12688" s="3"/>
      <c r="U12688" s="5"/>
      <c r="V12688" s="3"/>
      <c r="W12688" s="5"/>
      <c r="AE12688" s="7"/>
      <c r="AM12688" s="8"/>
      <c r="AT12688" s="9"/>
      <c r="GM12688" s="12"/>
      <c r="GN12688" s="12"/>
      <c r="GO12688" s="12"/>
      <c r="GP12688" s="12"/>
      <c r="GQ12688" s="12"/>
    </row>
    <row r="12689" spans="9:199" s="1" customFormat="1">
      <c r="I12689" s="3"/>
      <c r="P12689" s="59"/>
      <c r="Q12689" s="59"/>
      <c r="R12689" s="59"/>
      <c r="T12689" s="3"/>
      <c r="U12689" s="5"/>
      <c r="V12689" s="3"/>
      <c r="W12689" s="5"/>
      <c r="AE12689" s="7"/>
      <c r="AM12689" s="8"/>
      <c r="AT12689" s="9"/>
      <c r="GM12689" s="12"/>
      <c r="GN12689" s="12"/>
      <c r="GO12689" s="12"/>
      <c r="GP12689" s="12"/>
      <c r="GQ12689" s="12"/>
    </row>
    <row r="12690" spans="9:199" s="1" customFormat="1">
      <c r="I12690" s="3"/>
      <c r="P12690" s="59"/>
      <c r="Q12690" s="59"/>
      <c r="R12690" s="59"/>
      <c r="T12690" s="3"/>
      <c r="U12690" s="5"/>
      <c r="V12690" s="3"/>
      <c r="W12690" s="5"/>
      <c r="AE12690" s="7"/>
      <c r="AM12690" s="8"/>
      <c r="AT12690" s="9"/>
      <c r="GM12690" s="12"/>
      <c r="GN12690" s="12"/>
      <c r="GO12690" s="12"/>
      <c r="GP12690" s="12"/>
      <c r="GQ12690" s="12"/>
    </row>
    <row r="12691" spans="9:199" s="1" customFormat="1">
      <c r="I12691" s="3"/>
      <c r="P12691" s="59"/>
      <c r="Q12691" s="59"/>
      <c r="R12691" s="59"/>
      <c r="T12691" s="3"/>
      <c r="U12691" s="5"/>
      <c r="V12691" s="3"/>
      <c r="W12691" s="5"/>
      <c r="AE12691" s="7"/>
      <c r="AM12691" s="8"/>
      <c r="AT12691" s="9"/>
      <c r="GM12691" s="12"/>
      <c r="GN12691" s="12"/>
      <c r="GO12691" s="12"/>
      <c r="GP12691" s="12"/>
      <c r="GQ12691" s="12"/>
    </row>
    <row r="12692" spans="9:199" s="1" customFormat="1">
      <c r="I12692" s="3"/>
      <c r="P12692" s="59"/>
      <c r="Q12692" s="59"/>
      <c r="R12692" s="59"/>
      <c r="T12692" s="3"/>
      <c r="U12692" s="5"/>
      <c r="V12692" s="3"/>
      <c r="W12692" s="5"/>
      <c r="AE12692" s="7"/>
      <c r="AM12692" s="8"/>
      <c r="AT12692" s="9"/>
      <c r="GM12692" s="12"/>
      <c r="GN12692" s="12"/>
      <c r="GO12692" s="12"/>
      <c r="GP12692" s="12"/>
      <c r="GQ12692" s="12"/>
    </row>
    <row r="12693" spans="9:199" s="1" customFormat="1">
      <c r="I12693" s="3"/>
      <c r="P12693" s="59"/>
      <c r="Q12693" s="59"/>
      <c r="R12693" s="59"/>
      <c r="T12693" s="3"/>
      <c r="U12693" s="5"/>
      <c r="V12693" s="3"/>
      <c r="W12693" s="5"/>
      <c r="AE12693" s="7"/>
      <c r="AM12693" s="8"/>
      <c r="AT12693" s="9"/>
      <c r="GM12693" s="12"/>
      <c r="GN12693" s="12"/>
      <c r="GO12693" s="12"/>
      <c r="GP12693" s="12"/>
      <c r="GQ12693" s="12"/>
    </row>
    <row r="12694" spans="9:199" s="1" customFormat="1">
      <c r="I12694" s="3"/>
      <c r="P12694" s="59"/>
      <c r="Q12694" s="59"/>
      <c r="R12694" s="59"/>
      <c r="T12694" s="3"/>
      <c r="U12694" s="5"/>
      <c r="V12694" s="3"/>
      <c r="W12694" s="5"/>
      <c r="AE12694" s="7"/>
      <c r="AM12694" s="8"/>
      <c r="AT12694" s="9"/>
      <c r="GM12694" s="12"/>
      <c r="GN12694" s="12"/>
      <c r="GO12694" s="12"/>
      <c r="GP12694" s="12"/>
      <c r="GQ12694" s="12"/>
    </row>
    <row r="12695" spans="9:199" s="1" customFormat="1">
      <c r="I12695" s="3"/>
      <c r="P12695" s="59"/>
      <c r="Q12695" s="59"/>
      <c r="R12695" s="59"/>
      <c r="T12695" s="3"/>
      <c r="U12695" s="5"/>
      <c r="V12695" s="3"/>
      <c r="W12695" s="5"/>
      <c r="AE12695" s="7"/>
      <c r="AM12695" s="8"/>
      <c r="AT12695" s="9"/>
      <c r="GM12695" s="12"/>
      <c r="GN12695" s="12"/>
      <c r="GO12695" s="12"/>
      <c r="GP12695" s="12"/>
      <c r="GQ12695" s="12"/>
    </row>
    <row r="12696" spans="9:199" s="1" customFormat="1">
      <c r="I12696" s="3"/>
      <c r="P12696" s="59"/>
      <c r="Q12696" s="59"/>
      <c r="R12696" s="59"/>
      <c r="T12696" s="3"/>
      <c r="U12696" s="5"/>
      <c r="V12696" s="3"/>
      <c r="W12696" s="5"/>
      <c r="AE12696" s="7"/>
      <c r="AM12696" s="8"/>
      <c r="AT12696" s="9"/>
      <c r="GM12696" s="12"/>
      <c r="GN12696" s="12"/>
      <c r="GO12696" s="12"/>
      <c r="GP12696" s="12"/>
      <c r="GQ12696" s="12"/>
    </row>
    <row r="12697" spans="9:199" s="1" customFormat="1">
      <c r="I12697" s="3"/>
      <c r="P12697" s="59"/>
      <c r="Q12697" s="59"/>
      <c r="R12697" s="59"/>
      <c r="T12697" s="3"/>
      <c r="U12697" s="5"/>
      <c r="V12697" s="3"/>
      <c r="W12697" s="5"/>
      <c r="AE12697" s="7"/>
      <c r="AM12697" s="8"/>
      <c r="AT12697" s="9"/>
      <c r="GM12697" s="12"/>
      <c r="GN12697" s="12"/>
      <c r="GO12697" s="12"/>
      <c r="GP12697" s="12"/>
      <c r="GQ12697" s="12"/>
    </row>
    <row r="12698" spans="9:199" s="1" customFormat="1">
      <c r="I12698" s="3"/>
      <c r="P12698" s="59"/>
      <c r="Q12698" s="59"/>
      <c r="R12698" s="59"/>
      <c r="T12698" s="3"/>
      <c r="U12698" s="5"/>
      <c r="V12698" s="3"/>
      <c r="W12698" s="5"/>
      <c r="AE12698" s="7"/>
      <c r="AM12698" s="8"/>
      <c r="AT12698" s="9"/>
      <c r="GM12698" s="12"/>
      <c r="GN12698" s="12"/>
      <c r="GO12698" s="12"/>
      <c r="GP12698" s="12"/>
      <c r="GQ12698" s="12"/>
    </row>
    <row r="12699" spans="9:199" s="1" customFormat="1">
      <c r="I12699" s="3"/>
      <c r="P12699" s="59"/>
      <c r="Q12699" s="59"/>
      <c r="R12699" s="59"/>
      <c r="T12699" s="3"/>
      <c r="U12699" s="5"/>
      <c r="V12699" s="3"/>
      <c r="W12699" s="5"/>
      <c r="AE12699" s="7"/>
      <c r="AM12699" s="8"/>
      <c r="AT12699" s="9"/>
      <c r="GM12699" s="12"/>
      <c r="GN12699" s="12"/>
      <c r="GO12699" s="12"/>
      <c r="GP12699" s="12"/>
      <c r="GQ12699" s="12"/>
    </row>
    <row r="12700" spans="9:199" s="1" customFormat="1">
      <c r="I12700" s="3"/>
      <c r="P12700" s="59"/>
      <c r="Q12700" s="59"/>
      <c r="R12700" s="59"/>
      <c r="T12700" s="3"/>
      <c r="U12700" s="5"/>
      <c r="V12700" s="3"/>
      <c r="W12700" s="5"/>
      <c r="AE12700" s="7"/>
      <c r="AM12700" s="8"/>
      <c r="AT12700" s="9"/>
      <c r="GM12700" s="12"/>
      <c r="GN12700" s="12"/>
      <c r="GO12700" s="12"/>
      <c r="GP12700" s="12"/>
      <c r="GQ12700" s="12"/>
    </row>
    <row r="12701" spans="9:199" s="1" customFormat="1">
      <c r="I12701" s="3"/>
      <c r="P12701" s="59"/>
      <c r="Q12701" s="59"/>
      <c r="R12701" s="59"/>
      <c r="T12701" s="3"/>
      <c r="U12701" s="5"/>
      <c r="V12701" s="3"/>
      <c r="W12701" s="5"/>
      <c r="AE12701" s="7"/>
      <c r="AM12701" s="8"/>
      <c r="AT12701" s="9"/>
      <c r="GM12701" s="12"/>
      <c r="GN12701" s="12"/>
      <c r="GO12701" s="12"/>
      <c r="GP12701" s="12"/>
      <c r="GQ12701" s="12"/>
    </row>
    <row r="12702" spans="9:199" s="1" customFormat="1">
      <c r="I12702" s="3"/>
      <c r="P12702" s="59"/>
      <c r="Q12702" s="59"/>
      <c r="R12702" s="59"/>
      <c r="T12702" s="3"/>
      <c r="U12702" s="5"/>
      <c r="V12702" s="3"/>
      <c r="W12702" s="5"/>
      <c r="AE12702" s="7"/>
      <c r="AM12702" s="8"/>
      <c r="AT12702" s="9"/>
      <c r="GM12702" s="12"/>
      <c r="GN12702" s="12"/>
      <c r="GO12702" s="12"/>
      <c r="GP12702" s="12"/>
      <c r="GQ12702" s="12"/>
    </row>
    <row r="12703" spans="9:199" s="1" customFormat="1">
      <c r="I12703" s="3"/>
      <c r="P12703" s="59"/>
      <c r="Q12703" s="59"/>
      <c r="R12703" s="59"/>
      <c r="T12703" s="3"/>
      <c r="U12703" s="5"/>
      <c r="V12703" s="3"/>
      <c r="W12703" s="5"/>
      <c r="AE12703" s="7"/>
      <c r="AM12703" s="8"/>
      <c r="AT12703" s="9"/>
      <c r="GM12703" s="12"/>
      <c r="GN12703" s="12"/>
      <c r="GO12703" s="12"/>
      <c r="GP12703" s="12"/>
      <c r="GQ12703" s="12"/>
    </row>
    <row r="12704" spans="9:199" s="1" customFormat="1">
      <c r="I12704" s="3"/>
      <c r="P12704" s="59"/>
      <c r="Q12704" s="59"/>
      <c r="R12704" s="59"/>
      <c r="T12704" s="3"/>
      <c r="U12704" s="5"/>
      <c r="V12704" s="3"/>
      <c r="W12704" s="5"/>
      <c r="AE12704" s="7"/>
      <c r="AM12704" s="8"/>
      <c r="AT12704" s="9"/>
      <c r="GM12704" s="12"/>
      <c r="GN12704" s="12"/>
      <c r="GO12704" s="12"/>
      <c r="GP12704" s="12"/>
      <c r="GQ12704" s="12"/>
    </row>
    <row r="12705" spans="9:199" s="1" customFormat="1">
      <c r="I12705" s="3"/>
      <c r="P12705" s="59"/>
      <c r="Q12705" s="59"/>
      <c r="R12705" s="59"/>
      <c r="T12705" s="3"/>
      <c r="U12705" s="5"/>
      <c r="V12705" s="3"/>
      <c r="W12705" s="5"/>
      <c r="AE12705" s="7"/>
      <c r="AM12705" s="8"/>
      <c r="AT12705" s="9"/>
      <c r="GM12705" s="12"/>
      <c r="GN12705" s="12"/>
      <c r="GO12705" s="12"/>
      <c r="GP12705" s="12"/>
      <c r="GQ12705" s="12"/>
    </row>
    <row r="12706" spans="9:199" s="1" customFormat="1">
      <c r="I12706" s="3"/>
      <c r="P12706" s="59"/>
      <c r="Q12706" s="59"/>
      <c r="R12706" s="59"/>
      <c r="T12706" s="3"/>
      <c r="U12706" s="5"/>
      <c r="V12706" s="3"/>
      <c r="W12706" s="5"/>
      <c r="AE12706" s="7"/>
      <c r="AM12706" s="8"/>
      <c r="AT12706" s="9"/>
      <c r="GM12706" s="12"/>
      <c r="GN12706" s="12"/>
      <c r="GO12706" s="12"/>
      <c r="GP12706" s="12"/>
      <c r="GQ12706" s="12"/>
    </row>
    <row r="12707" spans="9:199" s="1" customFormat="1">
      <c r="I12707" s="3"/>
      <c r="P12707" s="59"/>
      <c r="Q12707" s="59"/>
      <c r="R12707" s="59"/>
      <c r="T12707" s="3"/>
      <c r="U12707" s="5"/>
      <c r="V12707" s="3"/>
      <c r="W12707" s="5"/>
      <c r="AE12707" s="7"/>
      <c r="AM12707" s="8"/>
      <c r="AT12707" s="9"/>
      <c r="GM12707" s="12"/>
      <c r="GN12707" s="12"/>
      <c r="GO12707" s="12"/>
      <c r="GP12707" s="12"/>
      <c r="GQ12707" s="12"/>
    </row>
    <row r="12708" spans="9:199" s="1" customFormat="1">
      <c r="I12708" s="3"/>
      <c r="P12708" s="59"/>
      <c r="Q12708" s="59"/>
      <c r="R12708" s="59"/>
      <c r="T12708" s="3"/>
      <c r="U12708" s="5"/>
      <c r="V12708" s="3"/>
      <c r="W12708" s="5"/>
      <c r="AE12708" s="7"/>
      <c r="AM12708" s="8"/>
      <c r="AT12708" s="9"/>
      <c r="GM12708" s="12"/>
      <c r="GN12708" s="12"/>
      <c r="GO12708" s="12"/>
      <c r="GP12708" s="12"/>
      <c r="GQ12708" s="12"/>
    </row>
    <row r="12709" spans="9:199" s="1" customFormat="1">
      <c r="I12709" s="3"/>
      <c r="P12709" s="59"/>
      <c r="Q12709" s="59"/>
      <c r="R12709" s="59"/>
      <c r="T12709" s="3"/>
      <c r="U12709" s="5"/>
      <c r="V12709" s="3"/>
      <c r="W12709" s="5"/>
      <c r="AE12709" s="7"/>
      <c r="AM12709" s="8"/>
      <c r="AT12709" s="9"/>
      <c r="GM12709" s="12"/>
      <c r="GN12709" s="12"/>
      <c r="GO12709" s="12"/>
      <c r="GP12709" s="12"/>
      <c r="GQ12709" s="12"/>
    </row>
    <row r="12710" spans="9:199" s="1" customFormat="1">
      <c r="I12710" s="3"/>
      <c r="P12710" s="59"/>
      <c r="Q12710" s="59"/>
      <c r="R12710" s="59"/>
      <c r="T12710" s="3"/>
      <c r="U12710" s="5"/>
      <c r="V12710" s="3"/>
      <c r="W12710" s="5"/>
      <c r="AE12710" s="7"/>
      <c r="AM12710" s="8"/>
      <c r="AT12710" s="9"/>
      <c r="GM12710" s="12"/>
      <c r="GN12710" s="12"/>
      <c r="GO12710" s="12"/>
      <c r="GP12710" s="12"/>
      <c r="GQ12710" s="12"/>
    </row>
    <row r="12711" spans="9:199" s="1" customFormat="1">
      <c r="I12711" s="3"/>
      <c r="P12711" s="59"/>
      <c r="Q12711" s="59"/>
      <c r="R12711" s="59"/>
      <c r="T12711" s="3"/>
      <c r="U12711" s="5"/>
      <c r="V12711" s="3"/>
      <c r="W12711" s="5"/>
      <c r="AE12711" s="7"/>
      <c r="AM12711" s="8"/>
      <c r="AT12711" s="9"/>
      <c r="GM12711" s="12"/>
      <c r="GN12711" s="12"/>
      <c r="GO12711" s="12"/>
      <c r="GP12711" s="12"/>
      <c r="GQ12711" s="12"/>
    </row>
    <row r="12712" spans="9:199" s="1" customFormat="1">
      <c r="I12712" s="3"/>
      <c r="P12712" s="59"/>
      <c r="Q12712" s="59"/>
      <c r="R12712" s="59"/>
      <c r="T12712" s="3"/>
      <c r="U12712" s="5"/>
      <c r="V12712" s="3"/>
      <c r="W12712" s="5"/>
      <c r="AE12712" s="7"/>
      <c r="AM12712" s="8"/>
      <c r="AT12712" s="9"/>
      <c r="GM12712" s="12"/>
      <c r="GN12712" s="12"/>
      <c r="GO12712" s="12"/>
      <c r="GP12712" s="12"/>
      <c r="GQ12712" s="12"/>
    </row>
    <row r="12713" spans="9:199" s="1" customFormat="1">
      <c r="I12713" s="3"/>
      <c r="P12713" s="59"/>
      <c r="Q12713" s="59"/>
      <c r="R12713" s="59"/>
      <c r="T12713" s="3"/>
      <c r="U12713" s="5"/>
      <c r="V12713" s="3"/>
      <c r="W12713" s="5"/>
      <c r="AE12713" s="7"/>
      <c r="AM12713" s="8"/>
      <c r="AT12713" s="9"/>
      <c r="GM12713" s="12"/>
      <c r="GN12713" s="12"/>
      <c r="GO12713" s="12"/>
      <c r="GP12713" s="12"/>
      <c r="GQ12713" s="12"/>
    </row>
    <row r="12714" spans="9:199" s="1" customFormat="1">
      <c r="I12714" s="3"/>
      <c r="P12714" s="59"/>
      <c r="Q12714" s="59"/>
      <c r="R12714" s="59"/>
      <c r="T12714" s="3"/>
      <c r="U12714" s="5"/>
      <c r="V12714" s="3"/>
      <c r="W12714" s="5"/>
      <c r="AE12714" s="7"/>
      <c r="AM12714" s="8"/>
      <c r="AT12714" s="9"/>
      <c r="GM12714" s="12"/>
      <c r="GN12714" s="12"/>
      <c r="GO12714" s="12"/>
      <c r="GP12714" s="12"/>
      <c r="GQ12714" s="12"/>
    </row>
    <row r="12715" spans="9:199" s="1" customFormat="1">
      <c r="I12715" s="3"/>
      <c r="P12715" s="59"/>
      <c r="Q12715" s="59"/>
      <c r="R12715" s="59"/>
      <c r="T12715" s="3"/>
      <c r="U12715" s="5"/>
      <c r="V12715" s="3"/>
      <c r="W12715" s="5"/>
      <c r="AE12715" s="7"/>
      <c r="AM12715" s="8"/>
      <c r="AT12715" s="9"/>
      <c r="GM12715" s="12"/>
      <c r="GN12715" s="12"/>
      <c r="GO12715" s="12"/>
      <c r="GP12715" s="12"/>
      <c r="GQ12715" s="12"/>
    </row>
    <row r="12716" spans="9:199" s="1" customFormat="1">
      <c r="I12716" s="3"/>
      <c r="P12716" s="59"/>
      <c r="Q12716" s="59"/>
      <c r="R12716" s="59"/>
      <c r="T12716" s="3"/>
      <c r="U12716" s="5"/>
      <c r="V12716" s="3"/>
      <c r="W12716" s="5"/>
      <c r="AE12716" s="7"/>
      <c r="AM12716" s="8"/>
      <c r="AT12716" s="9"/>
      <c r="GM12716" s="12"/>
      <c r="GN12716" s="12"/>
      <c r="GO12716" s="12"/>
      <c r="GP12716" s="12"/>
      <c r="GQ12716" s="12"/>
    </row>
    <row r="12717" spans="9:199" s="1" customFormat="1">
      <c r="I12717" s="3"/>
      <c r="P12717" s="59"/>
      <c r="Q12717" s="59"/>
      <c r="R12717" s="59"/>
      <c r="T12717" s="3"/>
      <c r="U12717" s="5"/>
      <c r="V12717" s="3"/>
      <c r="W12717" s="5"/>
      <c r="AE12717" s="7"/>
      <c r="AM12717" s="8"/>
      <c r="AT12717" s="9"/>
      <c r="GM12717" s="12"/>
      <c r="GN12717" s="12"/>
      <c r="GO12717" s="12"/>
      <c r="GP12717" s="12"/>
      <c r="GQ12717" s="12"/>
    </row>
    <row r="12718" spans="9:199" s="1" customFormat="1">
      <c r="I12718" s="3"/>
      <c r="P12718" s="59"/>
      <c r="Q12718" s="59"/>
      <c r="R12718" s="59"/>
      <c r="T12718" s="3"/>
      <c r="U12718" s="5"/>
      <c r="V12718" s="3"/>
      <c r="W12718" s="5"/>
      <c r="AE12718" s="7"/>
      <c r="AM12718" s="8"/>
      <c r="AT12718" s="9"/>
      <c r="GM12718" s="12"/>
      <c r="GN12718" s="12"/>
      <c r="GO12718" s="12"/>
      <c r="GP12718" s="12"/>
      <c r="GQ12718" s="12"/>
    </row>
    <row r="12719" spans="9:199" s="1" customFormat="1">
      <c r="I12719" s="3"/>
      <c r="P12719" s="59"/>
      <c r="Q12719" s="59"/>
      <c r="R12719" s="59"/>
      <c r="T12719" s="3"/>
      <c r="U12719" s="5"/>
      <c r="V12719" s="3"/>
      <c r="W12719" s="5"/>
      <c r="AE12719" s="7"/>
      <c r="AM12719" s="8"/>
      <c r="AT12719" s="9"/>
      <c r="GM12719" s="12"/>
      <c r="GN12719" s="12"/>
      <c r="GO12719" s="12"/>
      <c r="GP12719" s="12"/>
      <c r="GQ12719" s="12"/>
    </row>
    <row r="12720" spans="9:199" s="1" customFormat="1">
      <c r="I12720" s="3"/>
      <c r="P12720" s="59"/>
      <c r="Q12720" s="59"/>
      <c r="R12720" s="59"/>
      <c r="T12720" s="3"/>
      <c r="U12720" s="5"/>
      <c r="V12720" s="3"/>
      <c r="W12720" s="5"/>
      <c r="AE12720" s="7"/>
      <c r="AM12720" s="8"/>
      <c r="AT12720" s="9"/>
      <c r="GM12720" s="12"/>
      <c r="GN12720" s="12"/>
      <c r="GO12720" s="12"/>
      <c r="GP12720" s="12"/>
      <c r="GQ12720" s="12"/>
    </row>
    <row r="12721" spans="9:199" s="1" customFormat="1">
      <c r="I12721" s="3"/>
      <c r="P12721" s="59"/>
      <c r="Q12721" s="59"/>
      <c r="R12721" s="59"/>
      <c r="T12721" s="3"/>
      <c r="U12721" s="5"/>
      <c r="V12721" s="3"/>
      <c r="W12721" s="5"/>
      <c r="AE12721" s="7"/>
      <c r="AM12721" s="8"/>
      <c r="AT12721" s="9"/>
      <c r="GM12721" s="12"/>
      <c r="GN12721" s="12"/>
      <c r="GO12721" s="12"/>
      <c r="GP12721" s="12"/>
      <c r="GQ12721" s="12"/>
    </row>
    <row r="12722" spans="9:199" s="1" customFormat="1">
      <c r="I12722" s="3"/>
      <c r="P12722" s="59"/>
      <c r="Q12722" s="59"/>
      <c r="R12722" s="59"/>
      <c r="T12722" s="3"/>
      <c r="U12722" s="5"/>
      <c r="V12722" s="3"/>
      <c r="W12722" s="5"/>
      <c r="AE12722" s="7"/>
      <c r="AM12722" s="8"/>
      <c r="AT12722" s="9"/>
      <c r="GM12722" s="12"/>
      <c r="GN12722" s="12"/>
      <c r="GO12722" s="12"/>
      <c r="GP12722" s="12"/>
      <c r="GQ12722" s="12"/>
    </row>
    <row r="12723" spans="9:199" s="1" customFormat="1">
      <c r="I12723" s="3"/>
      <c r="P12723" s="59"/>
      <c r="Q12723" s="59"/>
      <c r="R12723" s="59"/>
      <c r="T12723" s="3"/>
      <c r="U12723" s="5"/>
      <c r="V12723" s="3"/>
      <c r="W12723" s="5"/>
      <c r="AE12723" s="7"/>
      <c r="AM12723" s="8"/>
      <c r="AT12723" s="9"/>
      <c r="GM12723" s="12"/>
      <c r="GN12723" s="12"/>
      <c r="GO12723" s="12"/>
      <c r="GP12723" s="12"/>
      <c r="GQ12723" s="12"/>
    </row>
    <row r="12724" spans="9:199" s="1" customFormat="1">
      <c r="I12724" s="3"/>
      <c r="P12724" s="59"/>
      <c r="Q12724" s="59"/>
      <c r="R12724" s="59"/>
      <c r="T12724" s="3"/>
      <c r="U12724" s="5"/>
      <c r="V12724" s="3"/>
      <c r="W12724" s="5"/>
      <c r="AE12724" s="7"/>
      <c r="AM12724" s="8"/>
      <c r="AT12724" s="9"/>
      <c r="GM12724" s="12"/>
      <c r="GN12724" s="12"/>
      <c r="GO12724" s="12"/>
      <c r="GP12724" s="12"/>
      <c r="GQ12724" s="12"/>
    </row>
    <row r="12725" spans="9:199" s="1" customFormat="1">
      <c r="I12725" s="3"/>
      <c r="P12725" s="59"/>
      <c r="Q12725" s="59"/>
      <c r="R12725" s="59"/>
      <c r="T12725" s="3"/>
      <c r="U12725" s="5"/>
      <c r="V12725" s="3"/>
      <c r="W12725" s="5"/>
      <c r="AE12725" s="7"/>
      <c r="AM12725" s="8"/>
      <c r="AT12725" s="9"/>
      <c r="GM12725" s="12"/>
      <c r="GN12725" s="12"/>
      <c r="GO12725" s="12"/>
      <c r="GP12725" s="12"/>
      <c r="GQ12725" s="12"/>
    </row>
    <row r="12726" spans="9:199" s="1" customFormat="1">
      <c r="I12726" s="3"/>
      <c r="P12726" s="59"/>
      <c r="Q12726" s="59"/>
      <c r="R12726" s="59"/>
      <c r="T12726" s="3"/>
      <c r="U12726" s="5"/>
      <c r="V12726" s="3"/>
      <c r="W12726" s="5"/>
      <c r="AE12726" s="7"/>
      <c r="AM12726" s="8"/>
      <c r="AT12726" s="9"/>
      <c r="GM12726" s="12"/>
      <c r="GN12726" s="12"/>
      <c r="GO12726" s="12"/>
      <c r="GP12726" s="12"/>
      <c r="GQ12726" s="12"/>
    </row>
    <row r="12727" spans="9:199" s="1" customFormat="1">
      <c r="I12727" s="3"/>
      <c r="P12727" s="59"/>
      <c r="Q12727" s="59"/>
      <c r="R12727" s="59"/>
      <c r="T12727" s="3"/>
      <c r="U12727" s="5"/>
      <c r="V12727" s="3"/>
      <c r="W12727" s="5"/>
      <c r="AE12727" s="7"/>
      <c r="AM12727" s="8"/>
      <c r="AT12727" s="9"/>
      <c r="GM12727" s="12"/>
      <c r="GN12727" s="12"/>
      <c r="GO12727" s="12"/>
      <c r="GP12727" s="12"/>
      <c r="GQ12727" s="12"/>
    </row>
    <row r="12728" spans="9:199" s="1" customFormat="1">
      <c r="I12728" s="3"/>
      <c r="P12728" s="59"/>
      <c r="Q12728" s="59"/>
      <c r="R12728" s="59"/>
      <c r="T12728" s="3"/>
      <c r="U12728" s="5"/>
      <c r="V12728" s="3"/>
      <c r="W12728" s="5"/>
      <c r="AE12728" s="7"/>
      <c r="AM12728" s="8"/>
      <c r="AT12728" s="9"/>
      <c r="GM12728" s="12"/>
      <c r="GN12728" s="12"/>
      <c r="GO12728" s="12"/>
      <c r="GP12728" s="12"/>
      <c r="GQ12728" s="12"/>
    </row>
    <row r="12729" spans="9:199" s="1" customFormat="1">
      <c r="I12729" s="3"/>
      <c r="P12729" s="59"/>
      <c r="Q12729" s="59"/>
      <c r="R12729" s="59"/>
      <c r="T12729" s="3"/>
      <c r="U12729" s="5"/>
      <c r="V12729" s="3"/>
      <c r="W12729" s="5"/>
      <c r="AE12729" s="7"/>
      <c r="AM12729" s="8"/>
      <c r="AT12729" s="9"/>
      <c r="GM12729" s="12"/>
      <c r="GN12729" s="12"/>
      <c r="GO12729" s="12"/>
      <c r="GP12729" s="12"/>
      <c r="GQ12729" s="12"/>
    </row>
    <row r="12730" spans="9:199" s="1" customFormat="1">
      <c r="I12730" s="3"/>
      <c r="P12730" s="59"/>
      <c r="Q12730" s="59"/>
      <c r="R12730" s="59"/>
      <c r="T12730" s="3"/>
      <c r="U12730" s="5"/>
      <c r="V12730" s="3"/>
      <c r="W12730" s="5"/>
      <c r="AE12730" s="7"/>
      <c r="AM12730" s="8"/>
      <c r="AT12730" s="9"/>
      <c r="GM12730" s="12"/>
      <c r="GN12730" s="12"/>
      <c r="GO12730" s="12"/>
      <c r="GP12730" s="12"/>
      <c r="GQ12730" s="12"/>
    </row>
    <row r="12731" spans="9:199" s="1" customFormat="1">
      <c r="I12731" s="3"/>
      <c r="P12731" s="59"/>
      <c r="Q12731" s="59"/>
      <c r="R12731" s="59"/>
      <c r="T12731" s="3"/>
      <c r="U12731" s="5"/>
      <c r="V12731" s="3"/>
      <c r="W12731" s="5"/>
      <c r="AE12731" s="7"/>
      <c r="AM12731" s="8"/>
      <c r="AT12731" s="9"/>
      <c r="GM12731" s="12"/>
      <c r="GN12731" s="12"/>
      <c r="GO12731" s="12"/>
      <c r="GP12731" s="12"/>
      <c r="GQ12731" s="12"/>
    </row>
    <row r="12732" spans="9:199" s="1" customFormat="1">
      <c r="I12732" s="3"/>
      <c r="P12732" s="59"/>
      <c r="Q12732" s="59"/>
      <c r="R12732" s="59"/>
      <c r="T12732" s="3"/>
      <c r="U12732" s="5"/>
      <c r="V12732" s="3"/>
      <c r="W12732" s="5"/>
      <c r="AE12732" s="7"/>
      <c r="AM12732" s="8"/>
      <c r="AT12732" s="9"/>
      <c r="GM12732" s="12"/>
      <c r="GN12732" s="12"/>
      <c r="GO12732" s="12"/>
      <c r="GP12732" s="12"/>
      <c r="GQ12732" s="12"/>
    </row>
    <row r="12733" spans="9:199" s="1" customFormat="1">
      <c r="I12733" s="3"/>
      <c r="P12733" s="59"/>
      <c r="Q12733" s="59"/>
      <c r="R12733" s="59"/>
      <c r="T12733" s="3"/>
      <c r="U12733" s="5"/>
      <c r="V12733" s="3"/>
      <c r="W12733" s="5"/>
      <c r="AE12733" s="7"/>
      <c r="AM12733" s="8"/>
      <c r="AT12733" s="9"/>
      <c r="GM12733" s="12"/>
      <c r="GN12733" s="12"/>
      <c r="GO12733" s="12"/>
      <c r="GP12733" s="12"/>
      <c r="GQ12733" s="12"/>
    </row>
    <row r="12734" spans="9:199" s="1" customFormat="1">
      <c r="I12734" s="3"/>
      <c r="P12734" s="59"/>
      <c r="Q12734" s="59"/>
      <c r="R12734" s="59"/>
      <c r="T12734" s="3"/>
      <c r="U12734" s="5"/>
      <c r="V12734" s="3"/>
      <c r="W12734" s="5"/>
      <c r="AE12734" s="7"/>
      <c r="AM12734" s="8"/>
      <c r="AT12734" s="9"/>
      <c r="GM12734" s="12"/>
      <c r="GN12734" s="12"/>
      <c r="GO12734" s="12"/>
      <c r="GP12734" s="12"/>
      <c r="GQ12734" s="12"/>
    </row>
    <row r="12735" spans="9:199" s="1" customFormat="1">
      <c r="I12735" s="3"/>
      <c r="P12735" s="59"/>
      <c r="Q12735" s="59"/>
      <c r="R12735" s="59"/>
      <c r="T12735" s="3"/>
      <c r="U12735" s="5"/>
      <c r="V12735" s="3"/>
      <c r="W12735" s="5"/>
      <c r="AE12735" s="7"/>
      <c r="AM12735" s="8"/>
      <c r="AT12735" s="9"/>
      <c r="GM12735" s="12"/>
      <c r="GN12735" s="12"/>
      <c r="GO12735" s="12"/>
      <c r="GP12735" s="12"/>
      <c r="GQ12735" s="12"/>
    </row>
    <row r="12736" spans="9:199" s="1" customFormat="1">
      <c r="I12736" s="3"/>
      <c r="P12736" s="59"/>
      <c r="Q12736" s="59"/>
      <c r="R12736" s="59"/>
      <c r="T12736" s="3"/>
      <c r="U12736" s="5"/>
      <c r="V12736" s="3"/>
      <c r="W12736" s="5"/>
      <c r="AE12736" s="7"/>
      <c r="AM12736" s="8"/>
      <c r="AT12736" s="9"/>
      <c r="GM12736" s="12"/>
      <c r="GN12736" s="12"/>
      <c r="GO12736" s="12"/>
      <c r="GP12736" s="12"/>
      <c r="GQ12736" s="12"/>
    </row>
    <row r="12737" spans="9:199" s="1" customFormat="1">
      <c r="I12737" s="3"/>
      <c r="P12737" s="59"/>
      <c r="Q12737" s="59"/>
      <c r="R12737" s="59"/>
      <c r="T12737" s="3"/>
      <c r="U12737" s="5"/>
      <c r="V12737" s="3"/>
      <c r="W12737" s="5"/>
      <c r="AE12737" s="7"/>
      <c r="AM12737" s="8"/>
      <c r="AT12737" s="9"/>
      <c r="GM12737" s="12"/>
      <c r="GN12737" s="12"/>
      <c r="GO12737" s="12"/>
      <c r="GP12737" s="12"/>
      <c r="GQ12737" s="12"/>
    </row>
    <row r="12738" spans="9:199" s="1" customFormat="1">
      <c r="I12738" s="3"/>
      <c r="P12738" s="59"/>
      <c r="Q12738" s="59"/>
      <c r="R12738" s="59"/>
      <c r="T12738" s="3"/>
      <c r="U12738" s="5"/>
      <c r="V12738" s="3"/>
      <c r="W12738" s="5"/>
      <c r="AE12738" s="7"/>
      <c r="AM12738" s="8"/>
      <c r="AT12738" s="9"/>
      <c r="GM12738" s="12"/>
      <c r="GN12738" s="12"/>
      <c r="GO12738" s="12"/>
      <c r="GP12738" s="12"/>
      <c r="GQ12738" s="12"/>
    </row>
    <row r="12739" spans="9:199" s="1" customFormat="1">
      <c r="I12739" s="3"/>
      <c r="P12739" s="59"/>
      <c r="Q12739" s="59"/>
      <c r="R12739" s="59"/>
      <c r="T12739" s="3"/>
      <c r="U12739" s="5"/>
      <c r="V12739" s="3"/>
      <c r="W12739" s="5"/>
      <c r="AE12739" s="7"/>
      <c r="AM12739" s="8"/>
      <c r="AT12739" s="9"/>
      <c r="GM12739" s="12"/>
      <c r="GN12739" s="12"/>
      <c r="GO12739" s="12"/>
      <c r="GP12739" s="12"/>
      <c r="GQ12739" s="12"/>
    </row>
    <row r="12740" spans="9:199" s="1" customFormat="1">
      <c r="I12740" s="3"/>
      <c r="P12740" s="59"/>
      <c r="Q12740" s="59"/>
      <c r="R12740" s="59"/>
      <c r="T12740" s="3"/>
      <c r="U12740" s="5"/>
      <c r="V12740" s="3"/>
      <c r="W12740" s="5"/>
      <c r="AE12740" s="7"/>
      <c r="AM12740" s="8"/>
      <c r="AT12740" s="9"/>
      <c r="GM12740" s="12"/>
      <c r="GN12740" s="12"/>
      <c r="GO12740" s="12"/>
      <c r="GP12740" s="12"/>
      <c r="GQ12740" s="12"/>
    </row>
    <row r="12741" spans="9:199" s="1" customFormat="1">
      <c r="I12741" s="3"/>
      <c r="P12741" s="59"/>
      <c r="Q12741" s="59"/>
      <c r="R12741" s="59"/>
      <c r="T12741" s="3"/>
      <c r="U12741" s="5"/>
      <c r="V12741" s="3"/>
      <c r="W12741" s="5"/>
      <c r="AE12741" s="7"/>
      <c r="AM12741" s="8"/>
      <c r="AT12741" s="9"/>
      <c r="GM12741" s="12"/>
      <c r="GN12741" s="12"/>
      <c r="GO12741" s="12"/>
      <c r="GP12741" s="12"/>
      <c r="GQ12741" s="12"/>
    </row>
    <row r="12742" spans="9:199" s="1" customFormat="1">
      <c r="I12742" s="3"/>
      <c r="P12742" s="59"/>
      <c r="Q12742" s="59"/>
      <c r="R12742" s="59"/>
      <c r="T12742" s="3"/>
      <c r="U12742" s="5"/>
      <c r="V12742" s="3"/>
      <c r="W12742" s="5"/>
      <c r="AE12742" s="7"/>
      <c r="AM12742" s="8"/>
      <c r="AT12742" s="9"/>
      <c r="GM12742" s="12"/>
      <c r="GN12742" s="12"/>
      <c r="GO12742" s="12"/>
      <c r="GP12742" s="12"/>
      <c r="GQ12742" s="12"/>
    </row>
    <row r="12743" spans="9:199" s="1" customFormat="1">
      <c r="I12743" s="3"/>
      <c r="P12743" s="59"/>
      <c r="Q12743" s="59"/>
      <c r="R12743" s="59"/>
      <c r="T12743" s="3"/>
      <c r="U12743" s="5"/>
      <c r="V12743" s="3"/>
      <c r="W12743" s="5"/>
      <c r="AE12743" s="7"/>
      <c r="AM12743" s="8"/>
      <c r="AT12743" s="9"/>
      <c r="GM12743" s="12"/>
      <c r="GN12743" s="12"/>
      <c r="GO12743" s="12"/>
      <c r="GP12743" s="12"/>
      <c r="GQ12743" s="12"/>
    </row>
    <row r="12744" spans="9:199" s="1" customFormat="1">
      <c r="I12744" s="3"/>
      <c r="P12744" s="59"/>
      <c r="Q12744" s="59"/>
      <c r="R12744" s="59"/>
      <c r="T12744" s="3"/>
      <c r="U12744" s="5"/>
      <c r="V12744" s="3"/>
      <c r="W12744" s="5"/>
      <c r="AE12744" s="7"/>
      <c r="AM12744" s="8"/>
      <c r="AT12744" s="9"/>
      <c r="GM12744" s="12"/>
      <c r="GN12744" s="12"/>
      <c r="GO12744" s="12"/>
      <c r="GP12744" s="12"/>
      <c r="GQ12744" s="12"/>
    </row>
    <row r="12745" spans="9:199" s="1" customFormat="1">
      <c r="I12745" s="3"/>
      <c r="P12745" s="59"/>
      <c r="Q12745" s="59"/>
      <c r="R12745" s="59"/>
      <c r="T12745" s="3"/>
      <c r="U12745" s="5"/>
      <c r="V12745" s="3"/>
      <c r="W12745" s="5"/>
      <c r="AE12745" s="7"/>
      <c r="AM12745" s="8"/>
      <c r="AT12745" s="9"/>
      <c r="GM12745" s="12"/>
      <c r="GN12745" s="12"/>
      <c r="GO12745" s="12"/>
      <c r="GP12745" s="12"/>
      <c r="GQ12745" s="12"/>
    </row>
    <row r="12746" spans="9:199" s="1" customFormat="1">
      <c r="I12746" s="3"/>
      <c r="P12746" s="59"/>
      <c r="Q12746" s="59"/>
      <c r="R12746" s="59"/>
      <c r="T12746" s="3"/>
      <c r="U12746" s="5"/>
      <c r="V12746" s="3"/>
      <c r="W12746" s="5"/>
      <c r="AE12746" s="7"/>
      <c r="AM12746" s="8"/>
      <c r="AT12746" s="9"/>
      <c r="GM12746" s="12"/>
      <c r="GN12746" s="12"/>
      <c r="GO12746" s="12"/>
      <c r="GP12746" s="12"/>
      <c r="GQ12746" s="12"/>
    </row>
    <row r="12747" spans="9:199" s="1" customFormat="1">
      <c r="I12747" s="3"/>
      <c r="P12747" s="59"/>
      <c r="Q12747" s="59"/>
      <c r="R12747" s="59"/>
      <c r="T12747" s="3"/>
      <c r="U12747" s="5"/>
      <c r="V12747" s="3"/>
      <c r="W12747" s="5"/>
      <c r="AE12747" s="7"/>
      <c r="AM12747" s="8"/>
      <c r="AT12747" s="9"/>
      <c r="GM12747" s="12"/>
      <c r="GN12747" s="12"/>
      <c r="GO12747" s="12"/>
      <c r="GP12747" s="12"/>
      <c r="GQ12747" s="12"/>
    </row>
    <row r="12748" spans="9:199" s="1" customFormat="1">
      <c r="I12748" s="3"/>
      <c r="P12748" s="59"/>
      <c r="Q12748" s="59"/>
      <c r="R12748" s="59"/>
      <c r="T12748" s="3"/>
      <c r="U12748" s="5"/>
      <c r="V12748" s="3"/>
      <c r="W12748" s="5"/>
      <c r="AE12748" s="7"/>
      <c r="AM12748" s="8"/>
      <c r="AT12748" s="9"/>
      <c r="GM12748" s="12"/>
      <c r="GN12748" s="12"/>
      <c r="GO12748" s="12"/>
      <c r="GP12748" s="12"/>
      <c r="GQ12748" s="12"/>
    </row>
    <row r="12749" spans="9:199" s="1" customFormat="1">
      <c r="I12749" s="3"/>
      <c r="P12749" s="59"/>
      <c r="Q12749" s="59"/>
      <c r="R12749" s="59"/>
      <c r="T12749" s="3"/>
      <c r="U12749" s="5"/>
      <c r="V12749" s="3"/>
      <c r="W12749" s="5"/>
      <c r="AE12749" s="7"/>
      <c r="AM12749" s="8"/>
      <c r="AT12749" s="9"/>
      <c r="GM12749" s="12"/>
      <c r="GN12749" s="12"/>
      <c r="GO12749" s="12"/>
      <c r="GP12749" s="12"/>
      <c r="GQ12749" s="12"/>
    </row>
    <row r="12750" spans="9:199" s="1" customFormat="1">
      <c r="I12750" s="3"/>
      <c r="P12750" s="59"/>
      <c r="Q12750" s="59"/>
      <c r="R12750" s="59"/>
      <c r="T12750" s="3"/>
      <c r="U12750" s="5"/>
      <c r="V12750" s="3"/>
      <c r="W12750" s="5"/>
      <c r="AE12750" s="7"/>
      <c r="AM12750" s="8"/>
      <c r="AT12750" s="9"/>
      <c r="GM12750" s="12"/>
      <c r="GN12750" s="12"/>
      <c r="GO12750" s="12"/>
      <c r="GP12750" s="12"/>
      <c r="GQ12750" s="12"/>
    </row>
    <row r="12751" spans="9:199" s="1" customFormat="1">
      <c r="I12751" s="3"/>
      <c r="P12751" s="59"/>
      <c r="Q12751" s="59"/>
      <c r="R12751" s="59"/>
      <c r="T12751" s="3"/>
      <c r="U12751" s="5"/>
      <c r="V12751" s="3"/>
      <c r="W12751" s="5"/>
      <c r="AE12751" s="7"/>
      <c r="AM12751" s="8"/>
      <c r="AT12751" s="9"/>
      <c r="GM12751" s="12"/>
      <c r="GN12751" s="12"/>
      <c r="GO12751" s="12"/>
      <c r="GP12751" s="12"/>
      <c r="GQ12751" s="12"/>
    </row>
    <row r="12752" spans="9:199" s="1" customFormat="1">
      <c r="I12752" s="3"/>
      <c r="P12752" s="59"/>
      <c r="Q12752" s="59"/>
      <c r="R12752" s="59"/>
      <c r="T12752" s="3"/>
      <c r="U12752" s="5"/>
      <c r="V12752" s="3"/>
      <c r="W12752" s="5"/>
      <c r="AE12752" s="7"/>
      <c r="AM12752" s="8"/>
      <c r="AT12752" s="9"/>
      <c r="GM12752" s="12"/>
      <c r="GN12752" s="12"/>
      <c r="GO12752" s="12"/>
      <c r="GP12752" s="12"/>
      <c r="GQ12752" s="12"/>
    </row>
    <row r="12753" spans="9:199" s="1" customFormat="1">
      <c r="I12753" s="3"/>
      <c r="P12753" s="59"/>
      <c r="Q12753" s="59"/>
      <c r="R12753" s="59"/>
      <c r="T12753" s="3"/>
      <c r="U12753" s="5"/>
      <c r="V12753" s="3"/>
      <c r="W12753" s="5"/>
      <c r="AE12753" s="7"/>
      <c r="AM12753" s="8"/>
      <c r="AT12753" s="9"/>
      <c r="GM12753" s="12"/>
      <c r="GN12753" s="12"/>
      <c r="GO12753" s="12"/>
      <c r="GP12753" s="12"/>
      <c r="GQ12753" s="12"/>
    </row>
    <row r="12754" spans="9:199" s="1" customFormat="1">
      <c r="I12754" s="3"/>
      <c r="P12754" s="59"/>
      <c r="Q12754" s="59"/>
      <c r="R12754" s="59"/>
      <c r="T12754" s="3"/>
      <c r="U12754" s="5"/>
      <c r="V12754" s="3"/>
      <c r="W12754" s="5"/>
      <c r="AE12754" s="7"/>
      <c r="AM12754" s="8"/>
      <c r="AT12754" s="9"/>
      <c r="GM12754" s="12"/>
      <c r="GN12754" s="12"/>
      <c r="GO12754" s="12"/>
      <c r="GP12754" s="12"/>
      <c r="GQ12754" s="12"/>
    </row>
    <row r="12755" spans="9:199" s="1" customFormat="1">
      <c r="I12755" s="3"/>
      <c r="P12755" s="59"/>
      <c r="Q12755" s="59"/>
      <c r="R12755" s="59"/>
      <c r="T12755" s="3"/>
      <c r="U12755" s="5"/>
      <c r="V12755" s="3"/>
      <c r="W12755" s="5"/>
      <c r="AE12755" s="7"/>
      <c r="AM12755" s="8"/>
      <c r="AT12755" s="9"/>
      <c r="GM12755" s="12"/>
      <c r="GN12755" s="12"/>
      <c r="GO12755" s="12"/>
      <c r="GP12755" s="12"/>
      <c r="GQ12755" s="12"/>
    </row>
    <row r="12756" spans="9:199" s="1" customFormat="1">
      <c r="I12756" s="3"/>
      <c r="P12756" s="59"/>
      <c r="Q12756" s="59"/>
      <c r="R12756" s="59"/>
      <c r="T12756" s="3"/>
      <c r="U12756" s="5"/>
      <c r="V12756" s="3"/>
      <c r="W12756" s="5"/>
      <c r="AE12756" s="7"/>
      <c r="AM12756" s="8"/>
      <c r="AT12756" s="9"/>
      <c r="GM12756" s="12"/>
      <c r="GN12756" s="12"/>
      <c r="GO12756" s="12"/>
      <c r="GP12756" s="12"/>
      <c r="GQ12756" s="12"/>
    </row>
    <row r="12757" spans="9:199" s="1" customFormat="1">
      <c r="I12757" s="3"/>
      <c r="P12757" s="59"/>
      <c r="Q12757" s="59"/>
      <c r="R12757" s="59"/>
      <c r="T12757" s="3"/>
      <c r="U12757" s="5"/>
      <c r="V12757" s="3"/>
      <c r="W12757" s="5"/>
      <c r="AE12757" s="7"/>
      <c r="AM12757" s="8"/>
      <c r="AT12757" s="9"/>
      <c r="GM12757" s="12"/>
      <c r="GN12757" s="12"/>
      <c r="GO12757" s="12"/>
      <c r="GP12757" s="12"/>
      <c r="GQ12757" s="12"/>
    </row>
    <row r="12758" spans="9:199" s="1" customFormat="1">
      <c r="I12758" s="3"/>
      <c r="P12758" s="59"/>
      <c r="Q12758" s="59"/>
      <c r="R12758" s="59"/>
      <c r="T12758" s="3"/>
      <c r="U12758" s="5"/>
      <c r="V12758" s="3"/>
      <c r="W12758" s="5"/>
      <c r="AE12758" s="7"/>
      <c r="AM12758" s="8"/>
      <c r="AT12758" s="9"/>
      <c r="GM12758" s="12"/>
      <c r="GN12758" s="12"/>
      <c r="GO12758" s="12"/>
      <c r="GP12758" s="12"/>
      <c r="GQ12758" s="12"/>
    </row>
    <row r="12759" spans="9:199" s="1" customFormat="1">
      <c r="I12759" s="3"/>
      <c r="P12759" s="59"/>
      <c r="Q12759" s="59"/>
      <c r="R12759" s="59"/>
      <c r="T12759" s="3"/>
      <c r="U12759" s="5"/>
      <c r="V12759" s="3"/>
      <c r="W12759" s="5"/>
      <c r="AE12759" s="7"/>
      <c r="AM12759" s="8"/>
      <c r="AT12759" s="9"/>
      <c r="GM12759" s="12"/>
      <c r="GN12759" s="12"/>
      <c r="GO12759" s="12"/>
      <c r="GP12759" s="12"/>
      <c r="GQ12759" s="12"/>
    </row>
    <row r="12760" spans="9:199" s="1" customFormat="1">
      <c r="I12760" s="3"/>
      <c r="P12760" s="59"/>
      <c r="Q12760" s="59"/>
      <c r="R12760" s="59"/>
      <c r="T12760" s="3"/>
      <c r="U12760" s="5"/>
      <c r="V12760" s="3"/>
      <c r="W12760" s="5"/>
      <c r="AE12760" s="7"/>
      <c r="AM12760" s="8"/>
      <c r="AT12760" s="9"/>
      <c r="GM12760" s="12"/>
      <c r="GN12760" s="12"/>
      <c r="GO12760" s="12"/>
      <c r="GP12760" s="12"/>
      <c r="GQ12760" s="12"/>
    </row>
    <row r="12761" spans="9:199" s="1" customFormat="1">
      <c r="I12761" s="3"/>
      <c r="P12761" s="59"/>
      <c r="Q12761" s="59"/>
      <c r="R12761" s="59"/>
      <c r="T12761" s="3"/>
      <c r="U12761" s="5"/>
      <c r="V12761" s="3"/>
      <c r="W12761" s="5"/>
      <c r="AE12761" s="7"/>
      <c r="AM12761" s="8"/>
      <c r="AT12761" s="9"/>
      <c r="GM12761" s="12"/>
      <c r="GN12761" s="12"/>
      <c r="GO12761" s="12"/>
      <c r="GP12761" s="12"/>
      <c r="GQ12761" s="12"/>
    </row>
    <row r="12762" spans="9:199" s="1" customFormat="1">
      <c r="I12762" s="3"/>
      <c r="P12762" s="59"/>
      <c r="Q12762" s="59"/>
      <c r="R12762" s="59"/>
      <c r="T12762" s="3"/>
      <c r="U12762" s="5"/>
      <c r="V12762" s="3"/>
      <c r="W12762" s="5"/>
      <c r="AE12762" s="7"/>
      <c r="AM12762" s="8"/>
      <c r="AT12762" s="9"/>
      <c r="GM12762" s="12"/>
      <c r="GN12762" s="12"/>
      <c r="GO12762" s="12"/>
      <c r="GP12762" s="12"/>
      <c r="GQ12762" s="12"/>
    </row>
    <row r="12763" spans="9:199" s="1" customFormat="1">
      <c r="I12763" s="3"/>
      <c r="P12763" s="59"/>
      <c r="Q12763" s="59"/>
      <c r="R12763" s="59"/>
      <c r="T12763" s="3"/>
      <c r="U12763" s="5"/>
      <c r="V12763" s="3"/>
      <c r="W12763" s="5"/>
      <c r="AE12763" s="7"/>
      <c r="AM12763" s="8"/>
      <c r="AT12763" s="9"/>
      <c r="GM12763" s="12"/>
      <c r="GN12763" s="12"/>
      <c r="GO12763" s="12"/>
      <c r="GP12763" s="12"/>
      <c r="GQ12763" s="12"/>
    </row>
    <row r="12764" spans="9:199" s="1" customFormat="1">
      <c r="I12764" s="3"/>
      <c r="P12764" s="59"/>
      <c r="Q12764" s="59"/>
      <c r="R12764" s="59"/>
      <c r="T12764" s="3"/>
      <c r="U12764" s="5"/>
      <c r="V12764" s="3"/>
      <c r="W12764" s="5"/>
      <c r="AE12764" s="7"/>
      <c r="AM12764" s="8"/>
      <c r="AT12764" s="9"/>
      <c r="GM12764" s="12"/>
      <c r="GN12764" s="12"/>
      <c r="GO12764" s="12"/>
      <c r="GP12764" s="12"/>
      <c r="GQ12764" s="12"/>
    </row>
    <row r="12765" spans="9:199" s="1" customFormat="1">
      <c r="I12765" s="3"/>
      <c r="P12765" s="59"/>
      <c r="Q12765" s="59"/>
      <c r="R12765" s="59"/>
      <c r="T12765" s="3"/>
      <c r="U12765" s="5"/>
      <c r="V12765" s="3"/>
      <c r="W12765" s="5"/>
      <c r="AE12765" s="7"/>
      <c r="AM12765" s="8"/>
      <c r="AT12765" s="9"/>
      <c r="GM12765" s="12"/>
      <c r="GN12765" s="12"/>
      <c r="GO12765" s="12"/>
      <c r="GP12765" s="12"/>
      <c r="GQ12765" s="12"/>
    </row>
    <row r="12766" spans="9:199" s="1" customFormat="1">
      <c r="I12766" s="3"/>
      <c r="P12766" s="59"/>
      <c r="Q12766" s="59"/>
      <c r="R12766" s="59"/>
      <c r="T12766" s="3"/>
      <c r="U12766" s="5"/>
      <c r="V12766" s="3"/>
      <c r="W12766" s="5"/>
      <c r="AE12766" s="7"/>
      <c r="AM12766" s="8"/>
      <c r="AT12766" s="9"/>
      <c r="GM12766" s="12"/>
      <c r="GN12766" s="12"/>
      <c r="GO12766" s="12"/>
      <c r="GP12766" s="12"/>
      <c r="GQ12766" s="12"/>
    </row>
    <row r="12767" spans="9:199" s="1" customFormat="1">
      <c r="I12767" s="3"/>
      <c r="P12767" s="59"/>
      <c r="Q12767" s="59"/>
      <c r="R12767" s="59"/>
      <c r="T12767" s="3"/>
      <c r="U12767" s="5"/>
      <c r="V12767" s="3"/>
      <c r="W12767" s="5"/>
      <c r="AE12767" s="7"/>
      <c r="AM12767" s="8"/>
      <c r="AT12767" s="9"/>
      <c r="GM12767" s="12"/>
      <c r="GN12767" s="12"/>
      <c r="GO12767" s="12"/>
      <c r="GP12767" s="12"/>
      <c r="GQ12767" s="12"/>
    </row>
    <row r="12768" spans="9:199" s="1" customFormat="1">
      <c r="I12768" s="3"/>
      <c r="P12768" s="59"/>
      <c r="Q12768" s="59"/>
      <c r="R12768" s="59"/>
      <c r="T12768" s="3"/>
      <c r="U12768" s="5"/>
      <c r="V12768" s="3"/>
      <c r="W12768" s="5"/>
      <c r="AE12768" s="7"/>
      <c r="AM12768" s="8"/>
      <c r="AT12768" s="9"/>
      <c r="GM12768" s="12"/>
      <c r="GN12768" s="12"/>
      <c r="GO12768" s="12"/>
      <c r="GP12768" s="12"/>
      <c r="GQ12768" s="12"/>
    </row>
    <row r="12769" spans="9:199" s="1" customFormat="1">
      <c r="I12769" s="3"/>
      <c r="P12769" s="59"/>
      <c r="Q12769" s="59"/>
      <c r="R12769" s="59"/>
      <c r="T12769" s="3"/>
      <c r="U12769" s="5"/>
      <c r="V12769" s="3"/>
      <c r="W12769" s="5"/>
      <c r="AE12769" s="7"/>
      <c r="AM12769" s="8"/>
      <c r="AT12769" s="9"/>
      <c r="GM12769" s="12"/>
      <c r="GN12769" s="12"/>
      <c r="GO12769" s="12"/>
      <c r="GP12769" s="12"/>
      <c r="GQ12769" s="12"/>
    </row>
    <row r="12770" spans="9:199" s="1" customFormat="1">
      <c r="I12770" s="3"/>
      <c r="P12770" s="59"/>
      <c r="Q12770" s="59"/>
      <c r="R12770" s="59"/>
      <c r="T12770" s="3"/>
      <c r="U12770" s="5"/>
      <c r="V12770" s="3"/>
      <c r="W12770" s="5"/>
      <c r="AE12770" s="7"/>
      <c r="AM12770" s="8"/>
      <c r="AT12770" s="9"/>
      <c r="GM12770" s="12"/>
      <c r="GN12770" s="12"/>
      <c r="GO12770" s="12"/>
      <c r="GP12770" s="12"/>
      <c r="GQ12770" s="12"/>
    </row>
    <row r="12771" spans="9:199" s="1" customFormat="1">
      <c r="I12771" s="3"/>
      <c r="P12771" s="59"/>
      <c r="Q12771" s="59"/>
      <c r="R12771" s="59"/>
      <c r="T12771" s="3"/>
      <c r="U12771" s="5"/>
      <c r="V12771" s="3"/>
      <c r="W12771" s="5"/>
      <c r="AE12771" s="7"/>
      <c r="AM12771" s="8"/>
      <c r="AT12771" s="9"/>
      <c r="GM12771" s="12"/>
      <c r="GN12771" s="12"/>
      <c r="GO12771" s="12"/>
      <c r="GP12771" s="12"/>
      <c r="GQ12771" s="12"/>
    </row>
    <row r="12772" spans="9:199" s="1" customFormat="1">
      <c r="I12772" s="3"/>
      <c r="P12772" s="59"/>
      <c r="Q12772" s="59"/>
      <c r="R12772" s="59"/>
      <c r="T12772" s="3"/>
      <c r="U12772" s="5"/>
      <c r="V12772" s="3"/>
      <c r="W12772" s="5"/>
      <c r="AE12772" s="7"/>
      <c r="AM12772" s="8"/>
      <c r="AT12772" s="9"/>
      <c r="GM12772" s="12"/>
      <c r="GN12772" s="12"/>
      <c r="GO12772" s="12"/>
      <c r="GP12772" s="12"/>
      <c r="GQ12772" s="12"/>
    </row>
    <row r="12773" spans="9:199" s="1" customFormat="1">
      <c r="I12773" s="3"/>
      <c r="P12773" s="59"/>
      <c r="Q12773" s="59"/>
      <c r="R12773" s="59"/>
      <c r="T12773" s="3"/>
      <c r="U12773" s="5"/>
      <c r="V12773" s="3"/>
      <c r="W12773" s="5"/>
      <c r="AE12773" s="7"/>
      <c r="AM12773" s="8"/>
      <c r="AT12773" s="9"/>
      <c r="GM12773" s="12"/>
      <c r="GN12773" s="12"/>
      <c r="GO12773" s="12"/>
      <c r="GP12773" s="12"/>
      <c r="GQ12773" s="12"/>
    </row>
    <row r="12774" spans="9:199" s="1" customFormat="1">
      <c r="I12774" s="3"/>
      <c r="P12774" s="59"/>
      <c r="Q12774" s="59"/>
      <c r="R12774" s="59"/>
      <c r="T12774" s="3"/>
      <c r="U12774" s="5"/>
      <c r="V12774" s="3"/>
      <c r="W12774" s="5"/>
      <c r="AE12774" s="7"/>
      <c r="AM12774" s="8"/>
      <c r="AT12774" s="9"/>
      <c r="GM12774" s="12"/>
      <c r="GN12774" s="12"/>
      <c r="GO12774" s="12"/>
      <c r="GP12774" s="12"/>
      <c r="GQ12774" s="12"/>
    </row>
    <row r="12775" spans="9:199" s="1" customFormat="1">
      <c r="I12775" s="3"/>
      <c r="P12775" s="59"/>
      <c r="Q12775" s="59"/>
      <c r="R12775" s="59"/>
      <c r="T12775" s="3"/>
      <c r="U12775" s="5"/>
      <c r="V12775" s="3"/>
      <c r="W12775" s="5"/>
      <c r="AE12775" s="7"/>
      <c r="AM12775" s="8"/>
      <c r="AT12775" s="9"/>
      <c r="GM12775" s="12"/>
      <c r="GN12775" s="12"/>
      <c r="GO12775" s="12"/>
      <c r="GP12775" s="12"/>
      <c r="GQ12775" s="12"/>
    </row>
    <row r="12776" spans="9:199" s="1" customFormat="1">
      <c r="I12776" s="3"/>
      <c r="P12776" s="59"/>
      <c r="Q12776" s="59"/>
      <c r="R12776" s="59"/>
      <c r="T12776" s="3"/>
      <c r="U12776" s="5"/>
      <c r="V12776" s="3"/>
      <c r="W12776" s="5"/>
      <c r="AE12776" s="7"/>
      <c r="AM12776" s="8"/>
      <c r="AT12776" s="9"/>
      <c r="GM12776" s="12"/>
      <c r="GN12776" s="12"/>
      <c r="GO12776" s="12"/>
      <c r="GP12776" s="12"/>
      <c r="GQ12776" s="12"/>
    </row>
    <row r="12777" spans="9:199" s="1" customFormat="1">
      <c r="I12777" s="3"/>
      <c r="P12777" s="59"/>
      <c r="Q12777" s="59"/>
      <c r="R12777" s="59"/>
      <c r="T12777" s="3"/>
      <c r="U12777" s="5"/>
      <c r="V12777" s="3"/>
      <c r="W12777" s="5"/>
      <c r="AE12777" s="7"/>
      <c r="AM12777" s="8"/>
      <c r="AT12777" s="9"/>
      <c r="GM12777" s="12"/>
      <c r="GN12777" s="12"/>
      <c r="GO12777" s="12"/>
      <c r="GP12777" s="12"/>
      <c r="GQ12777" s="12"/>
    </row>
    <row r="12778" spans="9:199" s="1" customFormat="1">
      <c r="I12778" s="3"/>
      <c r="P12778" s="59"/>
      <c r="Q12778" s="59"/>
      <c r="R12778" s="59"/>
      <c r="T12778" s="3"/>
      <c r="U12778" s="5"/>
      <c r="V12778" s="3"/>
      <c r="W12778" s="5"/>
      <c r="AE12778" s="7"/>
      <c r="AM12778" s="8"/>
      <c r="AT12778" s="9"/>
      <c r="GM12778" s="12"/>
      <c r="GN12778" s="12"/>
      <c r="GO12778" s="12"/>
      <c r="GP12778" s="12"/>
      <c r="GQ12778" s="12"/>
    </row>
    <row r="12779" spans="9:199" s="1" customFormat="1">
      <c r="I12779" s="3"/>
      <c r="P12779" s="59"/>
      <c r="Q12779" s="59"/>
      <c r="R12779" s="59"/>
      <c r="T12779" s="3"/>
      <c r="U12779" s="5"/>
      <c r="V12779" s="3"/>
      <c r="W12779" s="5"/>
      <c r="AE12779" s="7"/>
      <c r="AM12779" s="8"/>
      <c r="AT12779" s="9"/>
      <c r="GM12779" s="12"/>
      <c r="GN12779" s="12"/>
      <c r="GO12779" s="12"/>
      <c r="GP12779" s="12"/>
      <c r="GQ12779" s="12"/>
    </row>
    <row r="12780" spans="9:199" s="1" customFormat="1">
      <c r="I12780" s="3"/>
      <c r="P12780" s="59"/>
      <c r="Q12780" s="59"/>
      <c r="R12780" s="59"/>
      <c r="T12780" s="3"/>
      <c r="U12780" s="5"/>
      <c r="V12780" s="3"/>
      <c r="W12780" s="5"/>
      <c r="AE12780" s="7"/>
      <c r="AM12780" s="8"/>
      <c r="AT12780" s="9"/>
      <c r="GM12780" s="12"/>
      <c r="GN12780" s="12"/>
      <c r="GO12780" s="12"/>
      <c r="GP12780" s="12"/>
      <c r="GQ12780" s="12"/>
    </row>
    <row r="12781" spans="9:199" s="1" customFormat="1">
      <c r="I12781" s="3"/>
      <c r="P12781" s="59"/>
      <c r="Q12781" s="59"/>
      <c r="R12781" s="59"/>
      <c r="T12781" s="3"/>
      <c r="U12781" s="5"/>
      <c r="V12781" s="3"/>
      <c r="W12781" s="5"/>
      <c r="AE12781" s="7"/>
      <c r="AM12781" s="8"/>
      <c r="AT12781" s="9"/>
      <c r="GM12781" s="12"/>
      <c r="GN12781" s="12"/>
      <c r="GO12781" s="12"/>
      <c r="GP12781" s="12"/>
      <c r="GQ12781" s="12"/>
    </row>
    <row r="12782" spans="9:199" s="1" customFormat="1">
      <c r="I12782" s="3"/>
      <c r="P12782" s="59"/>
      <c r="Q12782" s="59"/>
      <c r="R12782" s="59"/>
      <c r="T12782" s="3"/>
      <c r="U12782" s="5"/>
      <c r="V12782" s="3"/>
      <c r="W12782" s="5"/>
      <c r="AE12782" s="7"/>
      <c r="AM12782" s="8"/>
      <c r="AT12782" s="9"/>
      <c r="GM12782" s="12"/>
      <c r="GN12782" s="12"/>
      <c r="GO12782" s="12"/>
      <c r="GP12782" s="12"/>
      <c r="GQ12782" s="12"/>
    </row>
    <row r="12783" spans="9:199" s="1" customFormat="1">
      <c r="I12783" s="3"/>
      <c r="P12783" s="59"/>
      <c r="Q12783" s="59"/>
      <c r="R12783" s="59"/>
      <c r="T12783" s="3"/>
      <c r="U12783" s="5"/>
      <c r="V12783" s="3"/>
      <c r="W12783" s="5"/>
      <c r="AE12783" s="7"/>
      <c r="AM12783" s="8"/>
      <c r="AT12783" s="9"/>
      <c r="GM12783" s="12"/>
      <c r="GN12783" s="12"/>
      <c r="GO12783" s="12"/>
      <c r="GP12783" s="12"/>
      <c r="GQ12783" s="12"/>
    </row>
    <row r="12784" spans="9:199" s="1" customFormat="1">
      <c r="I12784" s="3"/>
      <c r="P12784" s="59"/>
      <c r="Q12784" s="59"/>
      <c r="R12784" s="59"/>
      <c r="T12784" s="3"/>
      <c r="U12784" s="5"/>
      <c r="V12784" s="3"/>
      <c r="W12784" s="5"/>
      <c r="AE12784" s="7"/>
      <c r="AM12784" s="8"/>
      <c r="AT12784" s="9"/>
      <c r="GM12784" s="12"/>
      <c r="GN12784" s="12"/>
      <c r="GO12784" s="12"/>
      <c r="GP12784" s="12"/>
      <c r="GQ12784" s="12"/>
    </row>
    <row r="12785" spans="9:199" s="1" customFormat="1">
      <c r="I12785" s="3"/>
      <c r="P12785" s="59"/>
      <c r="Q12785" s="59"/>
      <c r="R12785" s="59"/>
      <c r="T12785" s="3"/>
      <c r="U12785" s="5"/>
      <c r="V12785" s="3"/>
      <c r="W12785" s="5"/>
      <c r="AE12785" s="7"/>
      <c r="AM12785" s="8"/>
      <c r="AT12785" s="9"/>
      <c r="GM12785" s="12"/>
      <c r="GN12785" s="12"/>
      <c r="GO12785" s="12"/>
      <c r="GP12785" s="12"/>
      <c r="GQ12785" s="12"/>
    </row>
    <row r="12786" spans="9:199" s="1" customFormat="1">
      <c r="I12786" s="3"/>
      <c r="P12786" s="59"/>
      <c r="Q12786" s="59"/>
      <c r="R12786" s="59"/>
      <c r="T12786" s="3"/>
      <c r="U12786" s="5"/>
      <c r="V12786" s="3"/>
      <c r="W12786" s="5"/>
      <c r="AE12786" s="7"/>
      <c r="AM12786" s="8"/>
      <c r="AT12786" s="9"/>
      <c r="GM12786" s="12"/>
      <c r="GN12786" s="12"/>
      <c r="GO12786" s="12"/>
      <c r="GP12786" s="12"/>
      <c r="GQ12786" s="12"/>
    </row>
    <row r="12787" spans="9:199" s="1" customFormat="1">
      <c r="I12787" s="3"/>
      <c r="P12787" s="59"/>
      <c r="Q12787" s="59"/>
      <c r="R12787" s="59"/>
      <c r="T12787" s="3"/>
      <c r="U12787" s="5"/>
      <c r="V12787" s="3"/>
      <c r="W12787" s="5"/>
      <c r="AE12787" s="7"/>
      <c r="AM12787" s="8"/>
      <c r="AT12787" s="9"/>
      <c r="GM12787" s="12"/>
      <c r="GN12787" s="12"/>
      <c r="GO12787" s="12"/>
      <c r="GP12787" s="12"/>
      <c r="GQ12787" s="12"/>
    </row>
    <row r="12788" spans="9:199" s="1" customFormat="1">
      <c r="I12788" s="3"/>
      <c r="P12788" s="59"/>
      <c r="Q12788" s="59"/>
      <c r="R12788" s="59"/>
      <c r="T12788" s="3"/>
      <c r="U12788" s="5"/>
      <c r="V12788" s="3"/>
      <c r="W12788" s="5"/>
      <c r="AE12788" s="7"/>
      <c r="AM12788" s="8"/>
      <c r="AT12788" s="9"/>
      <c r="GM12788" s="12"/>
      <c r="GN12788" s="12"/>
      <c r="GO12788" s="12"/>
      <c r="GP12788" s="12"/>
      <c r="GQ12788" s="12"/>
    </row>
    <row r="12789" spans="9:199" s="1" customFormat="1">
      <c r="I12789" s="3"/>
      <c r="P12789" s="59"/>
      <c r="Q12789" s="59"/>
      <c r="R12789" s="59"/>
      <c r="T12789" s="3"/>
      <c r="U12789" s="5"/>
      <c r="V12789" s="3"/>
      <c r="W12789" s="5"/>
      <c r="AE12789" s="7"/>
      <c r="AM12789" s="8"/>
      <c r="AT12789" s="9"/>
      <c r="GM12789" s="12"/>
      <c r="GN12789" s="12"/>
      <c r="GO12789" s="12"/>
      <c r="GP12789" s="12"/>
      <c r="GQ12789" s="12"/>
    </row>
    <row r="12790" spans="9:199" s="1" customFormat="1">
      <c r="I12790" s="3"/>
      <c r="P12790" s="59"/>
      <c r="Q12790" s="59"/>
      <c r="R12790" s="59"/>
      <c r="T12790" s="3"/>
      <c r="U12790" s="5"/>
      <c r="V12790" s="3"/>
      <c r="W12790" s="5"/>
      <c r="AE12790" s="7"/>
      <c r="AM12790" s="8"/>
      <c r="AT12790" s="9"/>
      <c r="GM12790" s="12"/>
      <c r="GN12790" s="12"/>
      <c r="GO12790" s="12"/>
      <c r="GP12790" s="12"/>
      <c r="GQ12790" s="12"/>
    </row>
    <row r="12791" spans="9:199" s="1" customFormat="1">
      <c r="I12791" s="3"/>
      <c r="P12791" s="59"/>
      <c r="Q12791" s="59"/>
      <c r="R12791" s="59"/>
      <c r="T12791" s="3"/>
      <c r="U12791" s="5"/>
      <c r="V12791" s="3"/>
      <c r="W12791" s="5"/>
      <c r="AE12791" s="7"/>
      <c r="AM12791" s="8"/>
      <c r="AT12791" s="9"/>
      <c r="GM12791" s="12"/>
      <c r="GN12791" s="12"/>
      <c r="GO12791" s="12"/>
      <c r="GP12791" s="12"/>
      <c r="GQ12791" s="12"/>
    </row>
    <row r="12792" spans="9:199" s="1" customFormat="1">
      <c r="I12792" s="3"/>
      <c r="P12792" s="59"/>
      <c r="Q12792" s="59"/>
      <c r="R12792" s="59"/>
      <c r="T12792" s="3"/>
      <c r="U12792" s="5"/>
      <c r="V12792" s="3"/>
      <c r="W12792" s="5"/>
      <c r="AE12792" s="7"/>
      <c r="AM12792" s="8"/>
      <c r="AT12792" s="9"/>
      <c r="GM12792" s="12"/>
      <c r="GN12792" s="12"/>
      <c r="GO12792" s="12"/>
      <c r="GP12792" s="12"/>
      <c r="GQ12792" s="12"/>
    </row>
    <row r="12793" spans="9:199" s="1" customFormat="1">
      <c r="I12793" s="3"/>
      <c r="P12793" s="59"/>
      <c r="Q12793" s="59"/>
      <c r="R12793" s="59"/>
      <c r="T12793" s="3"/>
      <c r="U12793" s="5"/>
      <c r="V12793" s="3"/>
      <c r="W12793" s="5"/>
      <c r="AE12793" s="7"/>
      <c r="AM12793" s="8"/>
      <c r="AT12793" s="9"/>
      <c r="GM12793" s="12"/>
      <c r="GN12793" s="12"/>
      <c r="GO12793" s="12"/>
      <c r="GP12793" s="12"/>
      <c r="GQ12793" s="12"/>
    </row>
    <row r="12794" spans="9:199" s="1" customFormat="1">
      <c r="I12794" s="3"/>
      <c r="P12794" s="59"/>
      <c r="Q12794" s="59"/>
      <c r="R12794" s="59"/>
      <c r="T12794" s="3"/>
      <c r="U12794" s="5"/>
      <c r="V12794" s="3"/>
      <c r="W12794" s="5"/>
      <c r="AE12794" s="7"/>
      <c r="AM12794" s="8"/>
      <c r="AT12794" s="9"/>
      <c r="GM12794" s="12"/>
      <c r="GN12794" s="12"/>
      <c r="GO12794" s="12"/>
      <c r="GP12794" s="12"/>
      <c r="GQ12794" s="12"/>
    </row>
    <row r="12795" spans="9:199" s="1" customFormat="1">
      <c r="I12795" s="3"/>
      <c r="P12795" s="59"/>
      <c r="Q12795" s="59"/>
      <c r="R12795" s="59"/>
      <c r="T12795" s="3"/>
      <c r="U12795" s="5"/>
      <c r="V12795" s="3"/>
      <c r="W12795" s="5"/>
      <c r="AE12795" s="7"/>
      <c r="AM12795" s="8"/>
      <c r="AT12795" s="9"/>
      <c r="GM12795" s="12"/>
      <c r="GN12795" s="12"/>
      <c r="GO12795" s="12"/>
      <c r="GP12795" s="12"/>
      <c r="GQ12795" s="12"/>
    </row>
    <row r="12796" spans="9:199" s="1" customFormat="1">
      <c r="I12796" s="3"/>
      <c r="P12796" s="59"/>
      <c r="Q12796" s="59"/>
      <c r="R12796" s="59"/>
      <c r="T12796" s="3"/>
      <c r="U12796" s="5"/>
      <c r="V12796" s="3"/>
      <c r="W12796" s="5"/>
      <c r="AE12796" s="7"/>
      <c r="AM12796" s="8"/>
      <c r="AT12796" s="9"/>
      <c r="GM12796" s="12"/>
      <c r="GN12796" s="12"/>
      <c r="GO12796" s="12"/>
      <c r="GP12796" s="12"/>
      <c r="GQ12796" s="12"/>
    </row>
    <row r="12797" spans="9:199" s="1" customFormat="1">
      <c r="I12797" s="3"/>
      <c r="P12797" s="59"/>
      <c r="Q12797" s="59"/>
      <c r="R12797" s="59"/>
      <c r="T12797" s="3"/>
      <c r="U12797" s="5"/>
      <c r="V12797" s="3"/>
      <c r="W12797" s="5"/>
      <c r="AE12797" s="7"/>
      <c r="AM12797" s="8"/>
      <c r="AT12797" s="9"/>
      <c r="GM12797" s="12"/>
      <c r="GN12797" s="12"/>
      <c r="GO12797" s="12"/>
      <c r="GP12797" s="12"/>
      <c r="GQ12797" s="12"/>
    </row>
    <row r="12798" spans="9:199" s="1" customFormat="1">
      <c r="I12798" s="3"/>
      <c r="P12798" s="59"/>
      <c r="Q12798" s="59"/>
      <c r="R12798" s="59"/>
      <c r="T12798" s="3"/>
      <c r="U12798" s="5"/>
      <c r="V12798" s="3"/>
      <c r="W12798" s="5"/>
      <c r="AE12798" s="7"/>
      <c r="AM12798" s="8"/>
      <c r="AT12798" s="9"/>
      <c r="GM12798" s="12"/>
      <c r="GN12798" s="12"/>
      <c r="GO12798" s="12"/>
      <c r="GP12798" s="12"/>
      <c r="GQ12798" s="12"/>
    </row>
    <row r="12799" spans="9:199" s="1" customFormat="1">
      <c r="I12799" s="3"/>
      <c r="P12799" s="59"/>
      <c r="Q12799" s="59"/>
      <c r="R12799" s="59"/>
      <c r="T12799" s="3"/>
      <c r="U12799" s="5"/>
      <c r="V12799" s="3"/>
      <c r="W12799" s="5"/>
      <c r="AE12799" s="7"/>
      <c r="AM12799" s="8"/>
      <c r="AT12799" s="9"/>
      <c r="GM12799" s="12"/>
      <c r="GN12799" s="12"/>
      <c r="GO12799" s="12"/>
      <c r="GP12799" s="12"/>
      <c r="GQ12799" s="12"/>
    </row>
    <row r="12800" spans="9:199" s="1" customFormat="1">
      <c r="I12800" s="3"/>
      <c r="P12800" s="59"/>
      <c r="Q12800" s="59"/>
      <c r="R12800" s="59"/>
      <c r="T12800" s="3"/>
      <c r="U12800" s="5"/>
      <c r="V12800" s="3"/>
      <c r="W12800" s="5"/>
      <c r="AE12800" s="7"/>
      <c r="AM12800" s="8"/>
      <c r="AT12800" s="9"/>
      <c r="GM12800" s="12"/>
      <c r="GN12800" s="12"/>
      <c r="GO12800" s="12"/>
      <c r="GP12800" s="12"/>
      <c r="GQ12800" s="12"/>
    </row>
    <row r="12801" spans="9:199" s="1" customFormat="1">
      <c r="I12801" s="3"/>
      <c r="P12801" s="59"/>
      <c r="Q12801" s="59"/>
      <c r="R12801" s="59"/>
      <c r="T12801" s="3"/>
      <c r="U12801" s="5"/>
      <c r="V12801" s="3"/>
      <c r="W12801" s="5"/>
      <c r="AE12801" s="7"/>
      <c r="AM12801" s="8"/>
      <c r="AT12801" s="9"/>
      <c r="GM12801" s="12"/>
      <c r="GN12801" s="12"/>
      <c r="GO12801" s="12"/>
      <c r="GP12801" s="12"/>
      <c r="GQ12801" s="12"/>
    </row>
    <row r="12802" spans="9:199" s="1" customFormat="1">
      <c r="I12802" s="3"/>
      <c r="P12802" s="59"/>
      <c r="Q12802" s="59"/>
      <c r="R12802" s="59"/>
      <c r="T12802" s="3"/>
      <c r="U12802" s="5"/>
      <c r="V12802" s="3"/>
      <c r="W12802" s="5"/>
      <c r="AE12802" s="7"/>
      <c r="AM12802" s="8"/>
      <c r="AT12802" s="9"/>
      <c r="GM12802" s="12"/>
      <c r="GN12802" s="12"/>
      <c r="GO12802" s="12"/>
      <c r="GP12802" s="12"/>
      <c r="GQ12802" s="12"/>
    </row>
    <row r="12803" spans="9:199" s="1" customFormat="1">
      <c r="I12803" s="3"/>
      <c r="P12803" s="59"/>
      <c r="Q12803" s="59"/>
      <c r="R12803" s="59"/>
      <c r="T12803" s="3"/>
      <c r="U12803" s="5"/>
      <c r="V12803" s="3"/>
      <c r="W12803" s="5"/>
      <c r="AE12803" s="7"/>
      <c r="AM12803" s="8"/>
      <c r="AT12803" s="9"/>
      <c r="GM12803" s="12"/>
      <c r="GN12803" s="12"/>
      <c r="GO12803" s="12"/>
      <c r="GP12803" s="12"/>
      <c r="GQ12803" s="12"/>
    </row>
    <row r="12804" spans="9:199" s="1" customFormat="1">
      <c r="I12804" s="3"/>
      <c r="P12804" s="59"/>
      <c r="Q12804" s="59"/>
      <c r="R12804" s="59"/>
      <c r="T12804" s="3"/>
      <c r="U12804" s="5"/>
      <c r="V12804" s="3"/>
      <c r="W12804" s="5"/>
      <c r="AE12804" s="7"/>
      <c r="AM12804" s="8"/>
      <c r="AT12804" s="9"/>
      <c r="GM12804" s="12"/>
      <c r="GN12804" s="12"/>
      <c r="GO12804" s="12"/>
      <c r="GP12804" s="12"/>
      <c r="GQ12804" s="12"/>
    </row>
    <row r="12805" spans="9:199" s="1" customFormat="1">
      <c r="I12805" s="3"/>
      <c r="P12805" s="59"/>
      <c r="Q12805" s="59"/>
      <c r="R12805" s="59"/>
      <c r="T12805" s="3"/>
      <c r="U12805" s="5"/>
      <c r="V12805" s="3"/>
      <c r="W12805" s="5"/>
      <c r="AE12805" s="7"/>
      <c r="AM12805" s="8"/>
      <c r="AT12805" s="9"/>
      <c r="GM12805" s="12"/>
      <c r="GN12805" s="12"/>
      <c r="GO12805" s="12"/>
      <c r="GP12805" s="12"/>
      <c r="GQ12805" s="12"/>
    </row>
    <row r="12806" spans="9:199" s="1" customFormat="1">
      <c r="I12806" s="3"/>
      <c r="P12806" s="59"/>
      <c r="Q12806" s="59"/>
      <c r="R12806" s="59"/>
      <c r="T12806" s="3"/>
      <c r="U12806" s="5"/>
      <c r="V12806" s="3"/>
      <c r="W12806" s="5"/>
      <c r="AE12806" s="7"/>
      <c r="AM12806" s="8"/>
      <c r="AT12806" s="9"/>
      <c r="GM12806" s="12"/>
      <c r="GN12806" s="12"/>
      <c r="GO12806" s="12"/>
      <c r="GP12806" s="12"/>
      <c r="GQ12806" s="12"/>
    </row>
    <row r="12807" spans="9:199" s="1" customFormat="1">
      <c r="I12807" s="3"/>
      <c r="P12807" s="59"/>
      <c r="Q12807" s="59"/>
      <c r="R12807" s="59"/>
      <c r="T12807" s="3"/>
      <c r="U12807" s="5"/>
      <c r="V12807" s="3"/>
      <c r="W12807" s="5"/>
      <c r="AE12807" s="7"/>
      <c r="AM12807" s="8"/>
      <c r="AT12807" s="9"/>
      <c r="GM12807" s="12"/>
      <c r="GN12807" s="12"/>
      <c r="GO12807" s="12"/>
      <c r="GP12807" s="12"/>
      <c r="GQ12807" s="12"/>
    </row>
    <row r="12808" spans="9:199" s="1" customFormat="1">
      <c r="I12808" s="3"/>
      <c r="P12808" s="59"/>
      <c r="Q12808" s="59"/>
      <c r="R12808" s="59"/>
      <c r="T12808" s="3"/>
      <c r="U12808" s="5"/>
      <c r="V12808" s="3"/>
      <c r="W12808" s="5"/>
      <c r="AE12808" s="7"/>
      <c r="AM12808" s="8"/>
      <c r="AT12808" s="9"/>
      <c r="GM12808" s="12"/>
      <c r="GN12808" s="12"/>
      <c r="GO12808" s="12"/>
      <c r="GP12808" s="12"/>
      <c r="GQ12808" s="12"/>
    </row>
    <row r="12809" spans="9:199" s="1" customFormat="1">
      <c r="I12809" s="3"/>
      <c r="P12809" s="59"/>
      <c r="Q12809" s="59"/>
      <c r="R12809" s="59"/>
      <c r="T12809" s="3"/>
      <c r="U12809" s="5"/>
      <c r="V12809" s="3"/>
      <c r="W12809" s="5"/>
      <c r="AE12809" s="7"/>
      <c r="AM12809" s="8"/>
      <c r="AT12809" s="9"/>
      <c r="GM12809" s="12"/>
      <c r="GN12809" s="12"/>
      <c r="GO12809" s="12"/>
      <c r="GP12809" s="12"/>
      <c r="GQ12809" s="12"/>
    </row>
    <row r="12810" spans="9:199" s="1" customFormat="1">
      <c r="I12810" s="3"/>
      <c r="P12810" s="59"/>
      <c r="Q12810" s="59"/>
      <c r="R12810" s="59"/>
      <c r="T12810" s="3"/>
      <c r="U12810" s="5"/>
      <c r="V12810" s="3"/>
      <c r="W12810" s="5"/>
      <c r="AE12810" s="7"/>
      <c r="AM12810" s="8"/>
      <c r="AT12810" s="9"/>
      <c r="GM12810" s="12"/>
      <c r="GN12810" s="12"/>
      <c r="GO12810" s="12"/>
      <c r="GP12810" s="12"/>
      <c r="GQ12810" s="12"/>
    </row>
    <row r="12811" spans="9:199" s="1" customFormat="1">
      <c r="I12811" s="3"/>
      <c r="P12811" s="59"/>
      <c r="Q12811" s="59"/>
      <c r="R12811" s="59"/>
      <c r="T12811" s="3"/>
      <c r="U12811" s="5"/>
      <c r="V12811" s="3"/>
      <c r="W12811" s="5"/>
      <c r="AE12811" s="7"/>
      <c r="AM12811" s="8"/>
      <c r="AT12811" s="9"/>
      <c r="GM12811" s="12"/>
      <c r="GN12811" s="12"/>
      <c r="GO12811" s="12"/>
      <c r="GP12811" s="12"/>
      <c r="GQ12811" s="12"/>
    </row>
    <row r="12812" spans="9:199" s="1" customFormat="1">
      <c r="I12812" s="3"/>
      <c r="P12812" s="59"/>
      <c r="Q12812" s="59"/>
      <c r="R12812" s="59"/>
      <c r="T12812" s="3"/>
      <c r="U12812" s="5"/>
      <c r="V12812" s="3"/>
      <c r="W12812" s="5"/>
      <c r="AE12812" s="7"/>
      <c r="AM12812" s="8"/>
      <c r="AT12812" s="9"/>
      <c r="GM12812" s="12"/>
      <c r="GN12812" s="12"/>
      <c r="GO12812" s="12"/>
      <c r="GP12812" s="12"/>
      <c r="GQ12812" s="12"/>
    </row>
    <row r="12813" spans="9:199" s="1" customFormat="1">
      <c r="I12813" s="3"/>
      <c r="P12813" s="59"/>
      <c r="Q12813" s="59"/>
      <c r="R12813" s="59"/>
      <c r="T12813" s="3"/>
      <c r="U12813" s="5"/>
      <c r="V12813" s="3"/>
      <c r="W12813" s="5"/>
      <c r="AE12813" s="7"/>
      <c r="AM12813" s="8"/>
      <c r="AT12813" s="9"/>
      <c r="GM12813" s="12"/>
      <c r="GN12813" s="12"/>
      <c r="GO12813" s="12"/>
      <c r="GP12813" s="12"/>
      <c r="GQ12813" s="12"/>
    </row>
    <row r="12814" spans="9:199" s="1" customFormat="1">
      <c r="I12814" s="3"/>
      <c r="P12814" s="59"/>
      <c r="Q12814" s="59"/>
      <c r="R12814" s="59"/>
      <c r="T12814" s="3"/>
      <c r="U12814" s="5"/>
      <c r="V12814" s="3"/>
      <c r="W12814" s="5"/>
      <c r="AE12814" s="7"/>
      <c r="AM12814" s="8"/>
      <c r="AT12814" s="9"/>
      <c r="GM12814" s="12"/>
      <c r="GN12814" s="12"/>
      <c r="GO12814" s="12"/>
      <c r="GP12814" s="12"/>
      <c r="GQ12814" s="12"/>
    </row>
    <row r="12815" spans="9:199" s="1" customFormat="1">
      <c r="I12815" s="3"/>
      <c r="P12815" s="59"/>
      <c r="Q12815" s="59"/>
      <c r="R12815" s="59"/>
      <c r="T12815" s="3"/>
      <c r="U12815" s="5"/>
      <c r="V12815" s="3"/>
      <c r="W12815" s="5"/>
      <c r="AE12815" s="7"/>
      <c r="AM12815" s="8"/>
      <c r="AT12815" s="9"/>
      <c r="GM12815" s="12"/>
      <c r="GN12815" s="12"/>
      <c r="GO12815" s="12"/>
      <c r="GP12815" s="12"/>
      <c r="GQ12815" s="12"/>
    </row>
    <row r="12816" spans="9:199" s="1" customFormat="1">
      <c r="I12816" s="3"/>
      <c r="P12816" s="59"/>
      <c r="Q12816" s="59"/>
      <c r="R12816" s="59"/>
      <c r="T12816" s="3"/>
      <c r="U12816" s="5"/>
      <c r="V12816" s="3"/>
      <c r="W12816" s="5"/>
      <c r="AE12816" s="7"/>
      <c r="AM12816" s="8"/>
      <c r="AT12816" s="9"/>
      <c r="GM12816" s="12"/>
      <c r="GN12816" s="12"/>
      <c r="GO12816" s="12"/>
      <c r="GP12816" s="12"/>
      <c r="GQ12816" s="12"/>
    </row>
    <row r="12817" spans="9:199" s="1" customFormat="1">
      <c r="I12817" s="3"/>
      <c r="P12817" s="59"/>
      <c r="Q12817" s="59"/>
      <c r="R12817" s="59"/>
      <c r="T12817" s="3"/>
      <c r="U12817" s="5"/>
      <c r="V12817" s="3"/>
      <c r="W12817" s="5"/>
      <c r="AE12817" s="7"/>
      <c r="AM12817" s="8"/>
      <c r="AT12817" s="9"/>
      <c r="GM12817" s="12"/>
      <c r="GN12817" s="12"/>
      <c r="GO12817" s="12"/>
      <c r="GP12817" s="12"/>
      <c r="GQ12817" s="12"/>
    </row>
    <row r="12818" spans="9:199" s="1" customFormat="1">
      <c r="I12818" s="3"/>
      <c r="P12818" s="59"/>
      <c r="Q12818" s="59"/>
      <c r="R12818" s="59"/>
      <c r="T12818" s="3"/>
      <c r="U12818" s="5"/>
      <c r="V12818" s="3"/>
      <c r="W12818" s="5"/>
      <c r="AE12818" s="7"/>
      <c r="AM12818" s="8"/>
      <c r="AT12818" s="9"/>
      <c r="GM12818" s="12"/>
      <c r="GN12818" s="12"/>
      <c r="GO12818" s="12"/>
      <c r="GP12818" s="12"/>
      <c r="GQ12818" s="12"/>
    </row>
    <row r="12819" spans="9:199" s="1" customFormat="1">
      <c r="I12819" s="3"/>
      <c r="P12819" s="59"/>
      <c r="Q12819" s="59"/>
      <c r="R12819" s="59"/>
      <c r="T12819" s="3"/>
      <c r="U12819" s="5"/>
      <c r="V12819" s="3"/>
      <c r="W12819" s="5"/>
      <c r="AE12819" s="7"/>
      <c r="AM12819" s="8"/>
      <c r="AT12819" s="9"/>
      <c r="GM12819" s="12"/>
      <c r="GN12819" s="12"/>
      <c r="GO12819" s="12"/>
      <c r="GP12819" s="12"/>
      <c r="GQ12819" s="12"/>
    </row>
    <row r="12820" spans="9:199" s="1" customFormat="1">
      <c r="I12820" s="3"/>
      <c r="P12820" s="59"/>
      <c r="Q12820" s="59"/>
      <c r="R12820" s="59"/>
      <c r="T12820" s="3"/>
      <c r="U12820" s="5"/>
      <c r="V12820" s="3"/>
      <c r="W12820" s="5"/>
      <c r="AE12820" s="7"/>
      <c r="AM12820" s="8"/>
      <c r="AT12820" s="9"/>
      <c r="GM12820" s="12"/>
      <c r="GN12820" s="12"/>
      <c r="GO12820" s="12"/>
      <c r="GP12820" s="12"/>
      <c r="GQ12820" s="12"/>
    </row>
    <row r="12821" spans="9:199" s="1" customFormat="1">
      <c r="I12821" s="3"/>
      <c r="P12821" s="59"/>
      <c r="Q12821" s="59"/>
      <c r="R12821" s="59"/>
      <c r="T12821" s="3"/>
      <c r="U12821" s="5"/>
      <c r="V12821" s="3"/>
      <c r="W12821" s="5"/>
      <c r="AE12821" s="7"/>
      <c r="AM12821" s="8"/>
      <c r="AT12821" s="9"/>
      <c r="GM12821" s="12"/>
      <c r="GN12821" s="12"/>
      <c r="GO12821" s="12"/>
      <c r="GP12821" s="12"/>
      <c r="GQ12821" s="12"/>
    </row>
    <row r="12822" spans="9:199" s="1" customFormat="1">
      <c r="I12822" s="3"/>
      <c r="P12822" s="59"/>
      <c r="Q12822" s="59"/>
      <c r="R12822" s="59"/>
      <c r="T12822" s="3"/>
      <c r="U12822" s="5"/>
      <c r="V12822" s="3"/>
      <c r="W12822" s="5"/>
      <c r="AE12822" s="7"/>
      <c r="AM12822" s="8"/>
      <c r="AT12822" s="9"/>
      <c r="GM12822" s="12"/>
      <c r="GN12822" s="12"/>
      <c r="GO12822" s="12"/>
      <c r="GP12822" s="12"/>
      <c r="GQ12822" s="12"/>
    </row>
    <row r="12823" spans="9:199" s="1" customFormat="1">
      <c r="I12823" s="3"/>
      <c r="P12823" s="59"/>
      <c r="Q12823" s="59"/>
      <c r="R12823" s="59"/>
      <c r="T12823" s="3"/>
      <c r="U12823" s="5"/>
      <c r="V12823" s="3"/>
      <c r="W12823" s="5"/>
      <c r="AE12823" s="7"/>
      <c r="AM12823" s="8"/>
      <c r="AT12823" s="9"/>
      <c r="GM12823" s="12"/>
      <c r="GN12823" s="12"/>
      <c r="GO12823" s="12"/>
      <c r="GP12823" s="12"/>
      <c r="GQ12823" s="12"/>
    </row>
    <row r="12824" spans="9:199" s="1" customFormat="1">
      <c r="I12824" s="3"/>
      <c r="P12824" s="59"/>
      <c r="Q12824" s="59"/>
      <c r="R12824" s="59"/>
      <c r="T12824" s="3"/>
      <c r="U12824" s="5"/>
      <c r="V12824" s="3"/>
      <c r="W12824" s="5"/>
      <c r="AE12824" s="7"/>
      <c r="AM12824" s="8"/>
      <c r="AT12824" s="9"/>
      <c r="GM12824" s="12"/>
      <c r="GN12824" s="12"/>
      <c r="GO12824" s="12"/>
      <c r="GP12824" s="12"/>
      <c r="GQ12824" s="12"/>
    </row>
    <row r="12825" spans="9:199" s="1" customFormat="1">
      <c r="I12825" s="3"/>
      <c r="P12825" s="59"/>
      <c r="Q12825" s="59"/>
      <c r="R12825" s="59"/>
      <c r="T12825" s="3"/>
      <c r="U12825" s="5"/>
      <c r="V12825" s="3"/>
      <c r="W12825" s="5"/>
      <c r="AE12825" s="7"/>
      <c r="AM12825" s="8"/>
      <c r="AT12825" s="9"/>
      <c r="GM12825" s="12"/>
      <c r="GN12825" s="12"/>
      <c r="GO12825" s="12"/>
      <c r="GP12825" s="12"/>
      <c r="GQ12825" s="12"/>
    </row>
    <row r="12826" spans="9:199" s="1" customFormat="1">
      <c r="I12826" s="3"/>
      <c r="P12826" s="59"/>
      <c r="Q12826" s="59"/>
      <c r="R12826" s="59"/>
      <c r="T12826" s="3"/>
      <c r="U12826" s="5"/>
      <c r="V12826" s="3"/>
      <c r="W12826" s="5"/>
      <c r="AE12826" s="7"/>
      <c r="AM12826" s="8"/>
      <c r="AT12826" s="9"/>
      <c r="GM12826" s="12"/>
      <c r="GN12826" s="12"/>
      <c r="GO12826" s="12"/>
      <c r="GP12826" s="12"/>
      <c r="GQ12826" s="12"/>
    </row>
    <row r="12827" spans="9:199" s="1" customFormat="1">
      <c r="I12827" s="3"/>
      <c r="P12827" s="59"/>
      <c r="Q12827" s="59"/>
      <c r="R12827" s="59"/>
      <c r="T12827" s="3"/>
      <c r="U12827" s="5"/>
      <c r="V12827" s="3"/>
      <c r="W12827" s="5"/>
      <c r="AE12827" s="7"/>
      <c r="AM12827" s="8"/>
      <c r="AT12827" s="9"/>
      <c r="GM12827" s="12"/>
      <c r="GN12827" s="12"/>
      <c r="GO12827" s="12"/>
      <c r="GP12827" s="12"/>
      <c r="GQ12827" s="12"/>
    </row>
    <row r="12828" spans="9:199" s="1" customFormat="1">
      <c r="I12828" s="3"/>
      <c r="P12828" s="59"/>
      <c r="Q12828" s="59"/>
      <c r="R12828" s="59"/>
      <c r="T12828" s="3"/>
      <c r="U12828" s="5"/>
      <c r="V12828" s="3"/>
      <c r="W12828" s="5"/>
      <c r="AE12828" s="7"/>
      <c r="AM12828" s="8"/>
      <c r="AT12828" s="9"/>
      <c r="GM12828" s="12"/>
      <c r="GN12828" s="12"/>
      <c r="GO12828" s="12"/>
      <c r="GP12828" s="12"/>
      <c r="GQ12828" s="12"/>
    </row>
    <row r="12829" spans="9:199" s="1" customFormat="1">
      <c r="I12829" s="3"/>
      <c r="P12829" s="59"/>
      <c r="Q12829" s="59"/>
      <c r="R12829" s="59"/>
      <c r="T12829" s="3"/>
      <c r="U12829" s="5"/>
      <c r="V12829" s="3"/>
      <c r="W12829" s="5"/>
      <c r="AE12829" s="7"/>
      <c r="AM12829" s="8"/>
      <c r="AT12829" s="9"/>
      <c r="GM12829" s="12"/>
      <c r="GN12829" s="12"/>
      <c r="GO12829" s="12"/>
      <c r="GP12829" s="12"/>
      <c r="GQ12829" s="12"/>
    </row>
    <row r="12830" spans="9:199" s="1" customFormat="1">
      <c r="I12830" s="3"/>
      <c r="P12830" s="59"/>
      <c r="Q12830" s="59"/>
      <c r="R12830" s="59"/>
      <c r="T12830" s="3"/>
      <c r="U12830" s="5"/>
      <c r="V12830" s="3"/>
      <c r="W12830" s="5"/>
      <c r="AE12830" s="7"/>
      <c r="AM12830" s="8"/>
      <c r="AT12830" s="9"/>
      <c r="GM12830" s="12"/>
      <c r="GN12830" s="12"/>
      <c r="GO12830" s="12"/>
      <c r="GP12830" s="12"/>
      <c r="GQ12830" s="12"/>
    </row>
    <row r="12831" spans="9:199" s="1" customFormat="1">
      <c r="I12831" s="3"/>
      <c r="P12831" s="59"/>
      <c r="Q12831" s="59"/>
      <c r="R12831" s="59"/>
      <c r="T12831" s="3"/>
      <c r="U12831" s="5"/>
      <c r="V12831" s="3"/>
      <c r="W12831" s="5"/>
      <c r="AE12831" s="7"/>
      <c r="AM12831" s="8"/>
      <c r="AT12831" s="9"/>
      <c r="GM12831" s="12"/>
      <c r="GN12831" s="12"/>
      <c r="GO12831" s="12"/>
      <c r="GP12831" s="12"/>
      <c r="GQ12831" s="12"/>
    </row>
    <row r="12832" spans="9:199" s="1" customFormat="1">
      <c r="I12832" s="3"/>
      <c r="P12832" s="59"/>
      <c r="Q12832" s="59"/>
      <c r="R12832" s="59"/>
      <c r="T12832" s="3"/>
      <c r="U12832" s="5"/>
      <c r="V12832" s="3"/>
      <c r="W12832" s="5"/>
      <c r="AE12832" s="7"/>
      <c r="AM12832" s="8"/>
      <c r="AT12832" s="9"/>
      <c r="GM12832" s="12"/>
      <c r="GN12832" s="12"/>
      <c r="GO12832" s="12"/>
      <c r="GP12832" s="12"/>
      <c r="GQ12832" s="12"/>
    </row>
    <row r="12833" spans="9:199" s="1" customFormat="1">
      <c r="I12833" s="3"/>
      <c r="P12833" s="59"/>
      <c r="Q12833" s="59"/>
      <c r="R12833" s="59"/>
      <c r="T12833" s="3"/>
      <c r="U12833" s="5"/>
      <c r="V12833" s="3"/>
      <c r="W12833" s="5"/>
      <c r="AE12833" s="7"/>
      <c r="AM12833" s="8"/>
      <c r="AT12833" s="9"/>
      <c r="GM12833" s="12"/>
      <c r="GN12833" s="12"/>
      <c r="GO12833" s="12"/>
      <c r="GP12833" s="12"/>
      <c r="GQ12833" s="12"/>
    </row>
    <row r="12834" spans="9:199" s="1" customFormat="1">
      <c r="I12834" s="3"/>
      <c r="P12834" s="59"/>
      <c r="Q12834" s="59"/>
      <c r="R12834" s="59"/>
      <c r="T12834" s="3"/>
      <c r="U12834" s="5"/>
      <c r="V12834" s="3"/>
      <c r="W12834" s="5"/>
      <c r="AE12834" s="7"/>
      <c r="AM12834" s="8"/>
      <c r="AT12834" s="9"/>
      <c r="GM12834" s="12"/>
      <c r="GN12834" s="12"/>
      <c r="GO12834" s="12"/>
      <c r="GP12834" s="12"/>
      <c r="GQ12834" s="12"/>
    </row>
    <row r="12835" spans="9:199" s="1" customFormat="1">
      <c r="I12835" s="3"/>
      <c r="P12835" s="59"/>
      <c r="Q12835" s="59"/>
      <c r="R12835" s="59"/>
      <c r="T12835" s="3"/>
      <c r="U12835" s="5"/>
      <c r="V12835" s="3"/>
      <c r="W12835" s="5"/>
      <c r="AE12835" s="7"/>
      <c r="AM12835" s="8"/>
      <c r="AT12835" s="9"/>
      <c r="GM12835" s="12"/>
      <c r="GN12835" s="12"/>
      <c r="GO12835" s="12"/>
      <c r="GP12835" s="12"/>
      <c r="GQ12835" s="12"/>
    </row>
    <row r="12836" spans="9:199" s="1" customFormat="1">
      <c r="I12836" s="3"/>
      <c r="P12836" s="59"/>
      <c r="Q12836" s="59"/>
      <c r="R12836" s="59"/>
      <c r="T12836" s="3"/>
      <c r="U12836" s="5"/>
      <c r="V12836" s="3"/>
      <c r="W12836" s="5"/>
      <c r="AE12836" s="7"/>
      <c r="AM12836" s="8"/>
      <c r="AT12836" s="9"/>
      <c r="GM12836" s="12"/>
      <c r="GN12836" s="12"/>
      <c r="GO12836" s="12"/>
      <c r="GP12836" s="12"/>
      <c r="GQ12836" s="12"/>
    </row>
    <row r="12837" spans="9:199" s="1" customFormat="1">
      <c r="I12837" s="3"/>
      <c r="P12837" s="59"/>
      <c r="Q12837" s="59"/>
      <c r="R12837" s="59"/>
      <c r="T12837" s="3"/>
      <c r="U12837" s="5"/>
      <c r="V12837" s="3"/>
      <c r="W12837" s="5"/>
      <c r="AE12837" s="7"/>
      <c r="AM12837" s="8"/>
      <c r="AT12837" s="9"/>
      <c r="GM12837" s="12"/>
      <c r="GN12837" s="12"/>
      <c r="GO12837" s="12"/>
      <c r="GP12837" s="12"/>
      <c r="GQ12837" s="12"/>
    </row>
    <row r="12838" spans="9:199" s="1" customFormat="1">
      <c r="I12838" s="3"/>
      <c r="P12838" s="59"/>
      <c r="Q12838" s="59"/>
      <c r="R12838" s="59"/>
      <c r="T12838" s="3"/>
      <c r="U12838" s="5"/>
      <c r="V12838" s="3"/>
      <c r="W12838" s="5"/>
      <c r="AE12838" s="7"/>
      <c r="AM12838" s="8"/>
      <c r="AT12838" s="9"/>
      <c r="GM12838" s="12"/>
      <c r="GN12838" s="12"/>
      <c r="GO12838" s="12"/>
      <c r="GP12838" s="12"/>
      <c r="GQ12838" s="12"/>
    </row>
    <row r="12839" spans="9:199" s="1" customFormat="1">
      <c r="I12839" s="3"/>
      <c r="P12839" s="59"/>
      <c r="Q12839" s="59"/>
      <c r="R12839" s="59"/>
      <c r="T12839" s="3"/>
      <c r="U12839" s="5"/>
      <c r="V12839" s="3"/>
      <c r="W12839" s="5"/>
      <c r="AE12839" s="7"/>
      <c r="AM12839" s="8"/>
      <c r="AT12839" s="9"/>
      <c r="GM12839" s="12"/>
      <c r="GN12839" s="12"/>
      <c r="GO12839" s="12"/>
      <c r="GP12839" s="12"/>
      <c r="GQ12839" s="12"/>
    </row>
    <row r="12840" spans="9:199" s="1" customFormat="1">
      <c r="I12840" s="3"/>
      <c r="P12840" s="59"/>
      <c r="Q12840" s="59"/>
      <c r="R12840" s="59"/>
      <c r="T12840" s="3"/>
      <c r="U12840" s="5"/>
      <c r="V12840" s="3"/>
      <c r="W12840" s="5"/>
      <c r="AE12840" s="7"/>
      <c r="AM12840" s="8"/>
      <c r="AT12840" s="9"/>
      <c r="GM12840" s="12"/>
      <c r="GN12840" s="12"/>
      <c r="GO12840" s="12"/>
      <c r="GP12840" s="12"/>
      <c r="GQ12840" s="12"/>
    </row>
    <row r="12841" spans="9:199" s="1" customFormat="1">
      <c r="I12841" s="3"/>
      <c r="P12841" s="59"/>
      <c r="Q12841" s="59"/>
      <c r="R12841" s="59"/>
      <c r="T12841" s="3"/>
      <c r="U12841" s="5"/>
      <c r="V12841" s="3"/>
      <c r="W12841" s="5"/>
      <c r="AE12841" s="7"/>
      <c r="AM12841" s="8"/>
      <c r="AT12841" s="9"/>
      <c r="GM12841" s="12"/>
      <c r="GN12841" s="12"/>
      <c r="GO12841" s="12"/>
      <c r="GP12841" s="12"/>
      <c r="GQ12841" s="12"/>
    </row>
    <row r="12842" spans="9:199" s="1" customFormat="1">
      <c r="I12842" s="3"/>
      <c r="P12842" s="59"/>
      <c r="Q12842" s="59"/>
      <c r="R12842" s="59"/>
      <c r="T12842" s="3"/>
      <c r="U12842" s="5"/>
      <c r="V12842" s="3"/>
      <c r="W12842" s="5"/>
      <c r="AE12842" s="7"/>
      <c r="AM12842" s="8"/>
      <c r="AT12842" s="9"/>
      <c r="GM12842" s="12"/>
      <c r="GN12842" s="12"/>
      <c r="GO12842" s="12"/>
      <c r="GP12842" s="12"/>
      <c r="GQ12842" s="12"/>
    </row>
    <row r="12843" spans="9:199" s="1" customFormat="1">
      <c r="I12843" s="3"/>
      <c r="P12843" s="59"/>
      <c r="Q12843" s="59"/>
      <c r="R12843" s="59"/>
      <c r="T12843" s="3"/>
      <c r="U12843" s="5"/>
      <c r="V12843" s="3"/>
      <c r="W12843" s="5"/>
      <c r="AE12843" s="7"/>
      <c r="AM12843" s="8"/>
      <c r="AT12843" s="9"/>
      <c r="GM12843" s="12"/>
      <c r="GN12843" s="12"/>
      <c r="GO12843" s="12"/>
      <c r="GP12843" s="12"/>
      <c r="GQ12843" s="12"/>
    </row>
    <row r="12844" spans="9:199" s="1" customFormat="1">
      <c r="I12844" s="3"/>
      <c r="P12844" s="59"/>
      <c r="Q12844" s="59"/>
      <c r="R12844" s="59"/>
      <c r="T12844" s="3"/>
      <c r="U12844" s="5"/>
      <c r="V12844" s="3"/>
      <c r="W12844" s="5"/>
      <c r="AE12844" s="7"/>
      <c r="AM12844" s="8"/>
      <c r="AT12844" s="9"/>
      <c r="GM12844" s="12"/>
      <c r="GN12844" s="12"/>
      <c r="GO12844" s="12"/>
      <c r="GP12844" s="12"/>
      <c r="GQ12844" s="12"/>
    </row>
    <row r="12845" spans="9:199" s="1" customFormat="1">
      <c r="I12845" s="3"/>
      <c r="P12845" s="59"/>
      <c r="Q12845" s="59"/>
      <c r="R12845" s="59"/>
      <c r="T12845" s="3"/>
      <c r="U12845" s="5"/>
      <c r="V12845" s="3"/>
      <c r="W12845" s="5"/>
      <c r="AE12845" s="7"/>
      <c r="AM12845" s="8"/>
      <c r="AT12845" s="9"/>
      <c r="GM12845" s="12"/>
      <c r="GN12845" s="12"/>
      <c r="GO12845" s="12"/>
      <c r="GP12845" s="12"/>
      <c r="GQ12845" s="12"/>
    </row>
    <row r="12846" spans="9:199" s="1" customFormat="1">
      <c r="I12846" s="3"/>
      <c r="P12846" s="59"/>
      <c r="Q12846" s="59"/>
      <c r="R12846" s="59"/>
      <c r="T12846" s="3"/>
      <c r="U12846" s="5"/>
      <c r="V12846" s="3"/>
      <c r="W12846" s="5"/>
      <c r="AE12846" s="7"/>
      <c r="AM12846" s="8"/>
      <c r="AT12846" s="9"/>
      <c r="GM12846" s="12"/>
      <c r="GN12846" s="12"/>
      <c r="GO12846" s="12"/>
      <c r="GP12846" s="12"/>
      <c r="GQ12846" s="12"/>
    </row>
    <row r="12847" spans="9:199" s="1" customFormat="1">
      <c r="I12847" s="3"/>
      <c r="P12847" s="59"/>
      <c r="Q12847" s="59"/>
      <c r="R12847" s="59"/>
      <c r="T12847" s="3"/>
      <c r="U12847" s="5"/>
      <c r="V12847" s="3"/>
      <c r="W12847" s="5"/>
      <c r="AE12847" s="7"/>
      <c r="AM12847" s="8"/>
      <c r="AT12847" s="9"/>
      <c r="GM12847" s="12"/>
      <c r="GN12847" s="12"/>
      <c r="GO12847" s="12"/>
      <c r="GP12847" s="12"/>
      <c r="GQ12847" s="12"/>
    </row>
    <row r="12848" spans="9:199" s="1" customFormat="1">
      <c r="I12848" s="3"/>
      <c r="P12848" s="59"/>
      <c r="Q12848" s="59"/>
      <c r="R12848" s="59"/>
      <c r="T12848" s="3"/>
      <c r="U12848" s="5"/>
      <c r="V12848" s="3"/>
      <c r="W12848" s="5"/>
      <c r="AE12848" s="7"/>
      <c r="AM12848" s="8"/>
      <c r="AT12848" s="9"/>
      <c r="GM12848" s="12"/>
      <c r="GN12848" s="12"/>
      <c r="GO12848" s="12"/>
      <c r="GP12848" s="12"/>
      <c r="GQ12848" s="12"/>
    </row>
    <row r="12849" spans="9:199" s="1" customFormat="1">
      <c r="I12849" s="3"/>
      <c r="P12849" s="59"/>
      <c r="Q12849" s="59"/>
      <c r="R12849" s="59"/>
      <c r="T12849" s="3"/>
      <c r="U12849" s="5"/>
      <c r="V12849" s="3"/>
      <c r="W12849" s="5"/>
      <c r="AE12849" s="7"/>
      <c r="AM12849" s="8"/>
      <c r="AT12849" s="9"/>
      <c r="GM12849" s="12"/>
      <c r="GN12849" s="12"/>
      <c r="GO12849" s="12"/>
      <c r="GP12849" s="12"/>
      <c r="GQ12849" s="12"/>
    </row>
    <row r="12850" spans="9:199" s="1" customFormat="1">
      <c r="I12850" s="3"/>
      <c r="P12850" s="59"/>
      <c r="Q12850" s="59"/>
      <c r="R12850" s="59"/>
      <c r="T12850" s="3"/>
      <c r="U12850" s="5"/>
      <c r="V12850" s="3"/>
      <c r="W12850" s="5"/>
      <c r="AE12850" s="7"/>
      <c r="AM12850" s="8"/>
      <c r="AT12850" s="9"/>
      <c r="GM12850" s="12"/>
      <c r="GN12850" s="12"/>
      <c r="GO12850" s="12"/>
      <c r="GP12850" s="12"/>
      <c r="GQ12850" s="12"/>
    </row>
    <row r="12851" spans="9:199" s="1" customFormat="1">
      <c r="I12851" s="3"/>
      <c r="P12851" s="59"/>
      <c r="Q12851" s="59"/>
      <c r="R12851" s="59"/>
      <c r="T12851" s="3"/>
      <c r="U12851" s="5"/>
      <c r="V12851" s="3"/>
      <c r="W12851" s="5"/>
      <c r="AE12851" s="7"/>
      <c r="AM12851" s="8"/>
      <c r="AT12851" s="9"/>
      <c r="GM12851" s="12"/>
      <c r="GN12851" s="12"/>
      <c r="GO12851" s="12"/>
      <c r="GP12851" s="12"/>
      <c r="GQ12851" s="12"/>
    </row>
    <row r="12852" spans="9:199" s="1" customFormat="1">
      <c r="I12852" s="3"/>
      <c r="P12852" s="59"/>
      <c r="Q12852" s="59"/>
      <c r="R12852" s="59"/>
      <c r="T12852" s="3"/>
      <c r="U12852" s="5"/>
      <c r="V12852" s="3"/>
      <c r="W12852" s="5"/>
      <c r="AE12852" s="7"/>
      <c r="AM12852" s="8"/>
      <c r="AT12852" s="9"/>
      <c r="GM12852" s="12"/>
      <c r="GN12852" s="12"/>
      <c r="GO12852" s="12"/>
      <c r="GP12852" s="12"/>
      <c r="GQ12852" s="12"/>
    </row>
    <row r="12853" spans="9:199" s="1" customFormat="1">
      <c r="I12853" s="3"/>
      <c r="P12853" s="59"/>
      <c r="Q12853" s="59"/>
      <c r="R12853" s="59"/>
      <c r="T12853" s="3"/>
      <c r="U12853" s="5"/>
      <c r="V12853" s="3"/>
      <c r="W12853" s="5"/>
      <c r="AE12853" s="7"/>
      <c r="AM12853" s="8"/>
      <c r="AT12853" s="9"/>
      <c r="GM12853" s="12"/>
      <c r="GN12853" s="12"/>
      <c r="GO12853" s="12"/>
      <c r="GP12853" s="12"/>
      <c r="GQ12853" s="12"/>
    </row>
    <row r="12854" spans="9:199" s="1" customFormat="1">
      <c r="I12854" s="3"/>
      <c r="P12854" s="59"/>
      <c r="Q12854" s="59"/>
      <c r="R12854" s="59"/>
      <c r="T12854" s="3"/>
      <c r="U12854" s="5"/>
      <c r="V12854" s="3"/>
      <c r="W12854" s="5"/>
      <c r="AE12854" s="7"/>
      <c r="AM12854" s="8"/>
      <c r="AT12854" s="9"/>
      <c r="GM12854" s="12"/>
      <c r="GN12854" s="12"/>
      <c r="GO12854" s="12"/>
      <c r="GP12854" s="12"/>
      <c r="GQ12854" s="12"/>
    </row>
    <row r="12855" spans="9:199" s="1" customFormat="1">
      <c r="I12855" s="3"/>
      <c r="P12855" s="59"/>
      <c r="Q12855" s="59"/>
      <c r="R12855" s="59"/>
      <c r="T12855" s="3"/>
      <c r="U12855" s="5"/>
      <c r="V12855" s="3"/>
      <c r="W12855" s="5"/>
      <c r="AE12855" s="7"/>
      <c r="AM12855" s="8"/>
      <c r="AT12855" s="9"/>
      <c r="GM12855" s="12"/>
      <c r="GN12855" s="12"/>
      <c r="GO12855" s="12"/>
      <c r="GP12855" s="12"/>
      <c r="GQ12855" s="12"/>
    </row>
    <row r="12856" spans="9:199" s="1" customFormat="1">
      <c r="I12856" s="3"/>
      <c r="P12856" s="59"/>
      <c r="Q12856" s="59"/>
      <c r="R12856" s="59"/>
      <c r="T12856" s="3"/>
      <c r="U12856" s="5"/>
      <c r="V12856" s="3"/>
      <c r="W12856" s="5"/>
      <c r="AE12856" s="7"/>
      <c r="AM12856" s="8"/>
      <c r="AT12856" s="9"/>
      <c r="GM12856" s="12"/>
      <c r="GN12856" s="12"/>
      <c r="GO12856" s="12"/>
      <c r="GP12856" s="12"/>
      <c r="GQ12856" s="12"/>
    </row>
    <row r="12857" spans="9:199" s="1" customFormat="1">
      <c r="I12857" s="3"/>
      <c r="P12857" s="59"/>
      <c r="Q12857" s="59"/>
      <c r="R12857" s="59"/>
      <c r="T12857" s="3"/>
      <c r="U12857" s="5"/>
      <c r="V12857" s="3"/>
      <c r="W12857" s="5"/>
      <c r="AE12857" s="7"/>
      <c r="AM12857" s="8"/>
      <c r="AT12857" s="9"/>
      <c r="GM12857" s="12"/>
      <c r="GN12857" s="12"/>
      <c r="GO12857" s="12"/>
      <c r="GP12857" s="12"/>
      <c r="GQ12857" s="12"/>
    </row>
    <row r="12858" spans="9:199" s="1" customFormat="1">
      <c r="I12858" s="3"/>
      <c r="P12858" s="59"/>
      <c r="Q12858" s="59"/>
      <c r="R12858" s="59"/>
      <c r="T12858" s="3"/>
      <c r="U12858" s="5"/>
      <c r="V12858" s="3"/>
      <c r="W12858" s="5"/>
      <c r="AE12858" s="7"/>
      <c r="AM12858" s="8"/>
      <c r="AT12858" s="9"/>
      <c r="GM12858" s="12"/>
      <c r="GN12858" s="12"/>
      <c r="GO12858" s="12"/>
      <c r="GP12858" s="12"/>
      <c r="GQ12858" s="12"/>
    </row>
    <row r="12859" spans="9:199" s="1" customFormat="1">
      <c r="I12859" s="3"/>
      <c r="P12859" s="59"/>
      <c r="Q12859" s="59"/>
      <c r="R12859" s="59"/>
      <c r="T12859" s="3"/>
      <c r="U12859" s="5"/>
      <c r="V12859" s="3"/>
      <c r="W12859" s="5"/>
      <c r="AE12859" s="7"/>
      <c r="AM12859" s="8"/>
      <c r="AT12859" s="9"/>
      <c r="GM12859" s="12"/>
      <c r="GN12859" s="12"/>
      <c r="GO12859" s="12"/>
      <c r="GP12859" s="12"/>
      <c r="GQ12859" s="12"/>
    </row>
    <row r="12860" spans="9:199" s="1" customFormat="1">
      <c r="I12860" s="3"/>
      <c r="P12860" s="59"/>
      <c r="Q12860" s="59"/>
      <c r="R12860" s="59"/>
      <c r="T12860" s="3"/>
      <c r="U12860" s="5"/>
      <c r="V12860" s="3"/>
      <c r="W12860" s="5"/>
      <c r="AE12860" s="7"/>
      <c r="AM12860" s="8"/>
      <c r="AT12860" s="9"/>
      <c r="GM12860" s="12"/>
      <c r="GN12860" s="12"/>
      <c r="GO12860" s="12"/>
      <c r="GP12860" s="12"/>
      <c r="GQ12860" s="12"/>
    </row>
    <row r="12861" spans="9:199" s="1" customFormat="1">
      <c r="I12861" s="3"/>
      <c r="P12861" s="59"/>
      <c r="Q12861" s="59"/>
      <c r="R12861" s="59"/>
      <c r="T12861" s="3"/>
      <c r="U12861" s="5"/>
      <c r="V12861" s="3"/>
      <c r="W12861" s="5"/>
      <c r="AE12861" s="7"/>
      <c r="AM12861" s="8"/>
      <c r="AT12861" s="9"/>
      <c r="GM12861" s="12"/>
      <c r="GN12861" s="12"/>
      <c r="GO12861" s="12"/>
      <c r="GP12861" s="12"/>
      <c r="GQ12861" s="12"/>
    </row>
    <row r="12862" spans="9:199" s="1" customFormat="1">
      <c r="I12862" s="3"/>
      <c r="P12862" s="59"/>
      <c r="Q12862" s="59"/>
      <c r="R12862" s="59"/>
      <c r="T12862" s="3"/>
      <c r="U12862" s="5"/>
      <c r="V12862" s="3"/>
      <c r="W12862" s="5"/>
      <c r="AE12862" s="7"/>
      <c r="AM12862" s="8"/>
      <c r="AT12862" s="9"/>
      <c r="GM12862" s="12"/>
      <c r="GN12862" s="12"/>
      <c r="GO12862" s="12"/>
      <c r="GP12862" s="12"/>
      <c r="GQ12862" s="12"/>
    </row>
    <row r="12863" spans="9:199" s="1" customFormat="1">
      <c r="I12863" s="3"/>
      <c r="P12863" s="59"/>
      <c r="Q12863" s="59"/>
      <c r="R12863" s="59"/>
      <c r="T12863" s="3"/>
      <c r="U12863" s="5"/>
      <c r="V12863" s="3"/>
      <c r="W12863" s="5"/>
      <c r="AE12863" s="7"/>
      <c r="AM12863" s="8"/>
      <c r="AT12863" s="9"/>
      <c r="GM12863" s="12"/>
      <c r="GN12863" s="12"/>
      <c r="GO12863" s="12"/>
      <c r="GP12863" s="12"/>
      <c r="GQ12863" s="12"/>
    </row>
    <row r="12864" spans="9:199" s="1" customFormat="1">
      <c r="I12864" s="3"/>
      <c r="P12864" s="59"/>
      <c r="Q12864" s="59"/>
      <c r="R12864" s="59"/>
      <c r="T12864" s="3"/>
      <c r="U12864" s="5"/>
      <c r="V12864" s="3"/>
      <c r="W12864" s="5"/>
      <c r="AE12864" s="7"/>
      <c r="AM12864" s="8"/>
      <c r="AT12864" s="9"/>
      <c r="GM12864" s="12"/>
      <c r="GN12864" s="12"/>
      <c r="GO12864" s="12"/>
      <c r="GP12864" s="12"/>
      <c r="GQ12864" s="12"/>
    </row>
    <row r="12865" spans="9:199" s="1" customFormat="1">
      <c r="I12865" s="3"/>
      <c r="P12865" s="59"/>
      <c r="Q12865" s="59"/>
      <c r="R12865" s="59"/>
      <c r="T12865" s="3"/>
      <c r="U12865" s="5"/>
      <c r="V12865" s="3"/>
      <c r="W12865" s="5"/>
      <c r="AE12865" s="7"/>
      <c r="AM12865" s="8"/>
      <c r="AT12865" s="9"/>
      <c r="GM12865" s="12"/>
      <c r="GN12865" s="12"/>
      <c r="GO12865" s="12"/>
      <c r="GP12865" s="12"/>
      <c r="GQ12865" s="12"/>
    </row>
    <row r="12866" spans="9:199" s="1" customFormat="1">
      <c r="I12866" s="3"/>
      <c r="P12866" s="59"/>
      <c r="Q12866" s="59"/>
      <c r="R12866" s="59"/>
      <c r="T12866" s="3"/>
      <c r="U12866" s="5"/>
      <c r="V12866" s="3"/>
      <c r="W12866" s="5"/>
      <c r="AE12866" s="7"/>
      <c r="AM12866" s="8"/>
      <c r="AT12866" s="9"/>
      <c r="GM12866" s="12"/>
      <c r="GN12866" s="12"/>
      <c r="GO12866" s="12"/>
      <c r="GP12866" s="12"/>
      <c r="GQ12866" s="12"/>
    </row>
    <row r="12867" spans="9:199" s="1" customFormat="1">
      <c r="I12867" s="3"/>
      <c r="P12867" s="59"/>
      <c r="Q12867" s="59"/>
      <c r="R12867" s="59"/>
      <c r="T12867" s="3"/>
      <c r="U12867" s="5"/>
      <c r="V12867" s="3"/>
      <c r="W12867" s="5"/>
      <c r="AE12867" s="7"/>
      <c r="AM12867" s="8"/>
      <c r="AT12867" s="9"/>
      <c r="GM12867" s="12"/>
      <c r="GN12867" s="12"/>
      <c r="GO12867" s="12"/>
      <c r="GP12867" s="12"/>
      <c r="GQ12867" s="12"/>
    </row>
    <row r="12868" spans="9:199" s="1" customFormat="1">
      <c r="I12868" s="3"/>
      <c r="P12868" s="59"/>
      <c r="Q12868" s="59"/>
      <c r="R12868" s="59"/>
      <c r="T12868" s="3"/>
      <c r="U12868" s="5"/>
      <c r="V12868" s="3"/>
      <c r="W12868" s="5"/>
      <c r="AE12868" s="7"/>
      <c r="AM12868" s="8"/>
      <c r="AT12868" s="9"/>
      <c r="GM12868" s="12"/>
      <c r="GN12868" s="12"/>
      <c r="GO12868" s="12"/>
      <c r="GP12868" s="12"/>
      <c r="GQ12868" s="12"/>
    </row>
    <row r="12869" spans="9:199" s="1" customFormat="1">
      <c r="I12869" s="3"/>
      <c r="P12869" s="59"/>
      <c r="Q12869" s="59"/>
      <c r="R12869" s="59"/>
      <c r="T12869" s="3"/>
      <c r="U12869" s="5"/>
      <c r="V12869" s="3"/>
      <c r="W12869" s="5"/>
      <c r="AE12869" s="7"/>
      <c r="AM12869" s="8"/>
      <c r="AT12869" s="9"/>
      <c r="GM12869" s="12"/>
      <c r="GN12869" s="12"/>
      <c r="GO12869" s="12"/>
      <c r="GP12869" s="12"/>
      <c r="GQ12869" s="12"/>
    </row>
    <row r="12870" spans="9:199" s="1" customFormat="1">
      <c r="I12870" s="3"/>
      <c r="P12870" s="59"/>
      <c r="Q12870" s="59"/>
      <c r="R12870" s="59"/>
      <c r="T12870" s="3"/>
      <c r="U12870" s="5"/>
      <c r="V12870" s="3"/>
      <c r="W12870" s="5"/>
      <c r="AE12870" s="7"/>
      <c r="AM12870" s="8"/>
      <c r="AT12870" s="9"/>
      <c r="GM12870" s="12"/>
      <c r="GN12870" s="12"/>
      <c r="GO12870" s="12"/>
      <c r="GP12870" s="12"/>
      <c r="GQ12870" s="12"/>
    </row>
    <row r="12871" spans="9:199" s="1" customFormat="1">
      <c r="I12871" s="3"/>
      <c r="P12871" s="59"/>
      <c r="Q12871" s="59"/>
      <c r="R12871" s="59"/>
      <c r="T12871" s="3"/>
      <c r="U12871" s="5"/>
      <c r="V12871" s="3"/>
      <c r="W12871" s="5"/>
      <c r="AE12871" s="7"/>
      <c r="AM12871" s="8"/>
      <c r="AT12871" s="9"/>
      <c r="GM12871" s="12"/>
      <c r="GN12871" s="12"/>
      <c r="GO12871" s="12"/>
      <c r="GP12871" s="12"/>
      <c r="GQ12871" s="12"/>
    </row>
    <row r="12872" spans="9:199" s="1" customFormat="1">
      <c r="I12872" s="3"/>
      <c r="P12872" s="59"/>
      <c r="Q12872" s="59"/>
      <c r="R12872" s="59"/>
      <c r="T12872" s="3"/>
      <c r="U12872" s="5"/>
      <c r="V12872" s="3"/>
      <c r="W12872" s="5"/>
      <c r="AE12872" s="7"/>
      <c r="AM12872" s="8"/>
      <c r="AT12872" s="9"/>
      <c r="GM12872" s="12"/>
      <c r="GN12872" s="12"/>
      <c r="GO12872" s="12"/>
      <c r="GP12872" s="12"/>
      <c r="GQ12872" s="12"/>
    </row>
    <row r="12873" spans="9:199" s="1" customFormat="1">
      <c r="I12873" s="3"/>
      <c r="P12873" s="59"/>
      <c r="Q12873" s="59"/>
      <c r="R12873" s="59"/>
      <c r="T12873" s="3"/>
      <c r="U12873" s="5"/>
      <c r="V12873" s="3"/>
      <c r="W12873" s="5"/>
      <c r="AE12873" s="7"/>
      <c r="AM12873" s="8"/>
      <c r="AT12873" s="9"/>
      <c r="GM12873" s="12"/>
      <c r="GN12873" s="12"/>
      <c r="GO12873" s="12"/>
      <c r="GP12873" s="12"/>
      <c r="GQ12873" s="12"/>
    </row>
    <row r="12874" spans="9:199" s="1" customFormat="1">
      <c r="I12874" s="3"/>
      <c r="P12874" s="59"/>
      <c r="Q12874" s="59"/>
      <c r="R12874" s="59"/>
      <c r="T12874" s="3"/>
      <c r="U12874" s="5"/>
      <c r="V12874" s="3"/>
      <c r="W12874" s="5"/>
      <c r="AE12874" s="7"/>
      <c r="AM12874" s="8"/>
      <c r="AT12874" s="9"/>
      <c r="GM12874" s="12"/>
      <c r="GN12874" s="12"/>
      <c r="GO12874" s="12"/>
      <c r="GP12874" s="12"/>
      <c r="GQ12874" s="12"/>
    </row>
    <row r="12875" spans="9:199" s="1" customFormat="1">
      <c r="I12875" s="3"/>
      <c r="P12875" s="59"/>
      <c r="Q12875" s="59"/>
      <c r="R12875" s="59"/>
      <c r="T12875" s="3"/>
      <c r="U12875" s="5"/>
      <c r="V12875" s="3"/>
      <c r="W12875" s="5"/>
      <c r="AE12875" s="7"/>
      <c r="AM12875" s="8"/>
      <c r="AT12875" s="9"/>
      <c r="GM12875" s="12"/>
      <c r="GN12875" s="12"/>
      <c r="GO12875" s="12"/>
      <c r="GP12875" s="12"/>
      <c r="GQ12875" s="12"/>
    </row>
    <row r="12876" spans="9:199" s="1" customFormat="1">
      <c r="I12876" s="3"/>
      <c r="P12876" s="59"/>
      <c r="Q12876" s="59"/>
      <c r="R12876" s="59"/>
      <c r="T12876" s="3"/>
      <c r="U12876" s="5"/>
      <c r="V12876" s="3"/>
      <c r="W12876" s="5"/>
      <c r="AE12876" s="7"/>
      <c r="AM12876" s="8"/>
      <c r="AT12876" s="9"/>
      <c r="GM12876" s="12"/>
      <c r="GN12876" s="12"/>
      <c r="GO12876" s="12"/>
      <c r="GP12876" s="12"/>
      <c r="GQ12876" s="12"/>
    </row>
    <row r="12877" spans="9:199" s="1" customFormat="1">
      <c r="I12877" s="3"/>
      <c r="P12877" s="59"/>
      <c r="Q12877" s="59"/>
      <c r="R12877" s="59"/>
      <c r="T12877" s="3"/>
      <c r="U12877" s="5"/>
      <c r="V12877" s="3"/>
      <c r="W12877" s="5"/>
      <c r="AE12877" s="7"/>
      <c r="AM12877" s="8"/>
      <c r="AT12877" s="9"/>
      <c r="GM12877" s="12"/>
      <c r="GN12877" s="12"/>
      <c r="GO12877" s="12"/>
      <c r="GP12877" s="12"/>
      <c r="GQ12877" s="12"/>
    </row>
    <row r="12878" spans="9:199" s="1" customFormat="1">
      <c r="I12878" s="3"/>
      <c r="P12878" s="59"/>
      <c r="Q12878" s="59"/>
      <c r="R12878" s="59"/>
      <c r="T12878" s="3"/>
      <c r="U12878" s="5"/>
      <c r="V12878" s="3"/>
      <c r="W12878" s="5"/>
      <c r="AE12878" s="7"/>
      <c r="AM12878" s="8"/>
      <c r="AT12878" s="9"/>
      <c r="GM12878" s="12"/>
      <c r="GN12878" s="12"/>
      <c r="GO12878" s="12"/>
      <c r="GP12878" s="12"/>
      <c r="GQ12878" s="12"/>
    </row>
    <row r="12879" spans="9:199" s="1" customFormat="1">
      <c r="I12879" s="3"/>
      <c r="P12879" s="59"/>
      <c r="Q12879" s="59"/>
      <c r="R12879" s="59"/>
      <c r="T12879" s="3"/>
      <c r="U12879" s="5"/>
      <c r="V12879" s="3"/>
      <c r="W12879" s="5"/>
      <c r="AE12879" s="7"/>
      <c r="AM12879" s="8"/>
      <c r="AT12879" s="9"/>
      <c r="GM12879" s="12"/>
      <c r="GN12879" s="12"/>
      <c r="GO12879" s="12"/>
      <c r="GP12879" s="12"/>
      <c r="GQ12879" s="12"/>
    </row>
    <row r="12880" spans="9:199" s="1" customFormat="1">
      <c r="I12880" s="3"/>
      <c r="P12880" s="59"/>
      <c r="Q12880" s="59"/>
      <c r="R12880" s="59"/>
      <c r="T12880" s="3"/>
      <c r="U12880" s="5"/>
      <c r="V12880" s="3"/>
      <c r="W12880" s="5"/>
      <c r="AE12880" s="7"/>
      <c r="AM12880" s="8"/>
      <c r="AT12880" s="9"/>
      <c r="GM12880" s="12"/>
      <c r="GN12880" s="12"/>
      <c r="GO12880" s="12"/>
      <c r="GP12880" s="12"/>
      <c r="GQ12880" s="12"/>
    </row>
    <row r="12881" spans="9:199" s="1" customFormat="1">
      <c r="I12881" s="3"/>
      <c r="P12881" s="59"/>
      <c r="Q12881" s="59"/>
      <c r="R12881" s="59"/>
      <c r="T12881" s="3"/>
      <c r="U12881" s="5"/>
      <c r="V12881" s="3"/>
      <c r="W12881" s="5"/>
      <c r="AE12881" s="7"/>
      <c r="AM12881" s="8"/>
      <c r="AT12881" s="9"/>
      <c r="GM12881" s="12"/>
      <c r="GN12881" s="12"/>
      <c r="GO12881" s="12"/>
      <c r="GP12881" s="12"/>
      <c r="GQ12881" s="12"/>
    </row>
    <row r="12882" spans="9:199" s="1" customFormat="1">
      <c r="I12882" s="3"/>
      <c r="P12882" s="59"/>
      <c r="Q12882" s="59"/>
      <c r="R12882" s="59"/>
      <c r="T12882" s="3"/>
      <c r="U12882" s="5"/>
      <c r="V12882" s="3"/>
      <c r="W12882" s="5"/>
      <c r="AE12882" s="7"/>
      <c r="AM12882" s="8"/>
      <c r="AT12882" s="9"/>
      <c r="GM12882" s="12"/>
      <c r="GN12882" s="12"/>
      <c r="GO12882" s="12"/>
      <c r="GP12882" s="12"/>
      <c r="GQ12882" s="12"/>
    </row>
    <row r="12883" spans="9:199" s="1" customFormat="1">
      <c r="I12883" s="3"/>
      <c r="P12883" s="59"/>
      <c r="Q12883" s="59"/>
      <c r="R12883" s="59"/>
      <c r="T12883" s="3"/>
      <c r="U12883" s="5"/>
      <c r="V12883" s="3"/>
      <c r="W12883" s="5"/>
      <c r="AE12883" s="7"/>
      <c r="AM12883" s="8"/>
      <c r="AT12883" s="9"/>
      <c r="GM12883" s="12"/>
      <c r="GN12883" s="12"/>
      <c r="GO12883" s="12"/>
      <c r="GP12883" s="12"/>
      <c r="GQ12883" s="12"/>
    </row>
    <row r="12884" spans="9:199" s="1" customFormat="1">
      <c r="I12884" s="3"/>
      <c r="P12884" s="59"/>
      <c r="Q12884" s="59"/>
      <c r="R12884" s="59"/>
      <c r="T12884" s="3"/>
      <c r="U12884" s="5"/>
      <c r="V12884" s="3"/>
      <c r="W12884" s="5"/>
      <c r="AE12884" s="7"/>
      <c r="AM12884" s="8"/>
      <c r="AT12884" s="9"/>
      <c r="GM12884" s="12"/>
      <c r="GN12884" s="12"/>
      <c r="GO12884" s="12"/>
      <c r="GP12884" s="12"/>
      <c r="GQ12884" s="12"/>
    </row>
    <row r="12885" spans="9:199" s="1" customFormat="1">
      <c r="I12885" s="3"/>
      <c r="P12885" s="59"/>
      <c r="Q12885" s="59"/>
      <c r="R12885" s="59"/>
      <c r="T12885" s="3"/>
      <c r="U12885" s="5"/>
      <c r="V12885" s="3"/>
      <c r="W12885" s="5"/>
      <c r="AE12885" s="7"/>
      <c r="AM12885" s="8"/>
      <c r="AT12885" s="9"/>
      <c r="GM12885" s="12"/>
      <c r="GN12885" s="12"/>
      <c r="GO12885" s="12"/>
      <c r="GP12885" s="12"/>
      <c r="GQ12885" s="12"/>
    </row>
    <row r="12886" spans="9:199" s="1" customFormat="1">
      <c r="I12886" s="3"/>
      <c r="P12886" s="59"/>
      <c r="Q12886" s="59"/>
      <c r="R12886" s="59"/>
      <c r="T12886" s="3"/>
      <c r="U12886" s="5"/>
      <c r="V12886" s="3"/>
      <c r="W12886" s="5"/>
      <c r="AE12886" s="7"/>
      <c r="AM12886" s="8"/>
      <c r="AT12886" s="9"/>
      <c r="GM12886" s="12"/>
      <c r="GN12886" s="12"/>
      <c r="GO12886" s="12"/>
      <c r="GP12886" s="12"/>
      <c r="GQ12886" s="12"/>
    </row>
    <row r="12887" spans="9:199" s="1" customFormat="1">
      <c r="I12887" s="3"/>
      <c r="P12887" s="59"/>
      <c r="Q12887" s="59"/>
      <c r="R12887" s="59"/>
      <c r="T12887" s="3"/>
      <c r="U12887" s="5"/>
      <c r="V12887" s="3"/>
      <c r="W12887" s="5"/>
      <c r="AE12887" s="7"/>
      <c r="AM12887" s="8"/>
      <c r="AT12887" s="9"/>
      <c r="GM12887" s="12"/>
      <c r="GN12887" s="12"/>
      <c r="GO12887" s="12"/>
      <c r="GP12887" s="12"/>
      <c r="GQ12887" s="12"/>
    </row>
    <row r="12888" spans="9:199" s="1" customFormat="1">
      <c r="I12888" s="3"/>
      <c r="P12888" s="59"/>
      <c r="Q12888" s="59"/>
      <c r="R12888" s="59"/>
      <c r="T12888" s="3"/>
      <c r="U12888" s="5"/>
      <c r="V12888" s="3"/>
      <c r="W12888" s="5"/>
      <c r="AE12888" s="7"/>
      <c r="AM12888" s="8"/>
      <c r="AT12888" s="9"/>
      <c r="GM12888" s="12"/>
      <c r="GN12888" s="12"/>
      <c r="GO12888" s="12"/>
      <c r="GP12888" s="12"/>
      <c r="GQ12888" s="12"/>
    </row>
    <row r="12889" spans="9:199" s="1" customFormat="1">
      <c r="I12889" s="3"/>
      <c r="P12889" s="59"/>
      <c r="Q12889" s="59"/>
      <c r="R12889" s="59"/>
      <c r="T12889" s="3"/>
      <c r="U12889" s="5"/>
      <c r="V12889" s="3"/>
      <c r="W12889" s="5"/>
      <c r="AE12889" s="7"/>
      <c r="AM12889" s="8"/>
      <c r="AT12889" s="9"/>
      <c r="GM12889" s="12"/>
      <c r="GN12889" s="12"/>
      <c r="GO12889" s="12"/>
      <c r="GP12889" s="12"/>
      <c r="GQ12889" s="12"/>
    </row>
    <row r="12890" spans="9:199" s="1" customFormat="1">
      <c r="I12890" s="3"/>
      <c r="P12890" s="59"/>
      <c r="Q12890" s="59"/>
      <c r="R12890" s="59"/>
      <c r="T12890" s="3"/>
      <c r="U12890" s="5"/>
      <c r="V12890" s="3"/>
      <c r="W12890" s="5"/>
      <c r="AE12890" s="7"/>
      <c r="AM12890" s="8"/>
      <c r="AT12890" s="9"/>
      <c r="GM12890" s="12"/>
      <c r="GN12890" s="12"/>
      <c r="GO12890" s="12"/>
      <c r="GP12890" s="12"/>
      <c r="GQ12890" s="12"/>
    </row>
    <row r="12891" spans="9:199" s="1" customFormat="1">
      <c r="I12891" s="3"/>
      <c r="P12891" s="59"/>
      <c r="Q12891" s="59"/>
      <c r="R12891" s="59"/>
      <c r="T12891" s="3"/>
      <c r="U12891" s="5"/>
      <c r="V12891" s="3"/>
      <c r="W12891" s="5"/>
      <c r="AE12891" s="7"/>
      <c r="AM12891" s="8"/>
      <c r="AT12891" s="9"/>
      <c r="GM12891" s="12"/>
      <c r="GN12891" s="12"/>
      <c r="GO12891" s="12"/>
      <c r="GP12891" s="12"/>
      <c r="GQ12891" s="12"/>
    </row>
    <row r="12892" spans="9:199" s="1" customFormat="1">
      <c r="I12892" s="3"/>
      <c r="P12892" s="59"/>
      <c r="Q12892" s="59"/>
      <c r="R12892" s="59"/>
      <c r="T12892" s="3"/>
      <c r="U12892" s="5"/>
      <c r="V12892" s="3"/>
      <c r="W12892" s="5"/>
      <c r="AE12892" s="7"/>
      <c r="AM12892" s="8"/>
      <c r="AT12892" s="9"/>
      <c r="GM12892" s="12"/>
      <c r="GN12892" s="12"/>
      <c r="GO12892" s="12"/>
      <c r="GP12892" s="12"/>
      <c r="GQ12892" s="12"/>
    </row>
    <row r="12893" spans="9:199" s="1" customFormat="1">
      <c r="I12893" s="3"/>
      <c r="P12893" s="59"/>
      <c r="Q12893" s="59"/>
      <c r="R12893" s="59"/>
      <c r="T12893" s="3"/>
      <c r="U12893" s="5"/>
      <c r="V12893" s="3"/>
      <c r="W12893" s="5"/>
      <c r="AE12893" s="7"/>
      <c r="AM12893" s="8"/>
      <c r="AT12893" s="9"/>
      <c r="GM12893" s="12"/>
      <c r="GN12893" s="12"/>
      <c r="GO12893" s="12"/>
      <c r="GP12893" s="12"/>
      <c r="GQ12893" s="12"/>
    </row>
    <row r="12894" spans="9:199" s="1" customFormat="1">
      <c r="I12894" s="3"/>
      <c r="P12894" s="59"/>
      <c r="Q12894" s="59"/>
      <c r="R12894" s="59"/>
      <c r="T12894" s="3"/>
      <c r="U12894" s="5"/>
      <c r="V12894" s="3"/>
      <c r="W12894" s="5"/>
      <c r="AE12894" s="7"/>
      <c r="AM12894" s="8"/>
      <c r="AT12894" s="9"/>
      <c r="GM12894" s="12"/>
      <c r="GN12894" s="12"/>
      <c r="GO12894" s="12"/>
      <c r="GP12894" s="12"/>
      <c r="GQ12894" s="12"/>
    </row>
    <row r="12895" spans="9:199" s="1" customFormat="1">
      <c r="I12895" s="3"/>
      <c r="P12895" s="59"/>
      <c r="Q12895" s="59"/>
      <c r="R12895" s="59"/>
      <c r="T12895" s="3"/>
      <c r="U12895" s="5"/>
      <c r="V12895" s="3"/>
      <c r="W12895" s="5"/>
      <c r="AE12895" s="7"/>
      <c r="AM12895" s="8"/>
      <c r="AT12895" s="9"/>
      <c r="GM12895" s="12"/>
      <c r="GN12895" s="12"/>
      <c r="GO12895" s="12"/>
      <c r="GP12895" s="12"/>
      <c r="GQ12895" s="12"/>
    </row>
    <row r="12896" spans="9:199" s="1" customFormat="1">
      <c r="I12896" s="3"/>
      <c r="P12896" s="59"/>
      <c r="Q12896" s="59"/>
      <c r="R12896" s="59"/>
      <c r="T12896" s="3"/>
      <c r="U12896" s="5"/>
      <c r="V12896" s="3"/>
      <c r="W12896" s="5"/>
      <c r="AE12896" s="7"/>
      <c r="AM12896" s="8"/>
      <c r="AT12896" s="9"/>
      <c r="GM12896" s="12"/>
      <c r="GN12896" s="12"/>
      <c r="GO12896" s="12"/>
      <c r="GP12896" s="12"/>
      <c r="GQ12896" s="12"/>
    </row>
    <row r="12897" spans="9:199" s="1" customFormat="1">
      <c r="I12897" s="3"/>
      <c r="P12897" s="59"/>
      <c r="Q12897" s="59"/>
      <c r="R12897" s="59"/>
      <c r="T12897" s="3"/>
      <c r="U12897" s="5"/>
      <c r="V12897" s="3"/>
      <c r="W12897" s="5"/>
      <c r="AE12897" s="7"/>
      <c r="AM12897" s="8"/>
      <c r="AT12897" s="9"/>
      <c r="GM12897" s="12"/>
      <c r="GN12897" s="12"/>
      <c r="GO12897" s="12"/>
      <c r="GP12897" s="12"/>
      <c r="GQ12897" s="12"/>
    </row>
    <row r="12898" spans="9:199" s="1" customFormat="1">
      <c r="I12898" s="3"/>
      <c r="P12898" s="59"/>
      <c r="Q12898" s="59"/>
      <c r="R12898" s="59"/>
      <c r="T12898" s="3"/>
      <c r="U12898" s="5"/>
      <c r="V12898" s="3"/>
      <c r="W12898" s="5"/>
      <c r="AE12898" s="7"/>
      <c r="AM12898" s="8"/>
      <c r="AT12898" s="9"/>
      <c r="GM12898" s="12"/>
      <c r="GN12898" s="12"/>
      <c r="GO12898" s="12"/>
      <c r="GP12898" s="12"/>
      <c r="GQ12898" s="12"/>
    </row>
    <row r="12899" spans="9:199" s="1" customFormat="1">
      <c r="I12899" s="3"/>
      <c r="P12899" s="59"/>
      <c r="Q12899" s="59"/>
      <c r="R12899" s="59"/>
      <c r="T12899" s="3"/>
      <c r="U12899" s="5"/>
      <c r="V12899" s="3"/>
      <c r="W12899" s="5"/>
      <c r="AE12899" s="7"/>
      <c r="AM12899" s="8"/>
      <c r="AT12899" s="9"/>
      <c r="GM12899" s="12"/>
      <c r="GN12899" s="12"/>
      <c r="GO12899" s="12"/>
      <c r="GP12899" s="12"/>
      <c r="GQ12899" s="12"/>
    </row>
    <row r="12900" spans="9:199" s="1" customFormat="1">
      <c r="I12900" s="3"/>
      <c r="P12900" s="59"/>
      <c r="Q12900" s="59"/>
      <c r="R12900" s="59"/>
      <c r="T12900" s="3"/>
      <c r="U12900" s="5"/>
      <c r="V12900" s="3"/>
      <c r="W12900" s="5"/>
      <c r="AE12900" s="7"/>
      <c r="AM12900" s="8"/>
      <c r="AT12900" s="9"/>
      <c r="GM12900" s="12"/>
      <c r="GN12900" s="12"/>
      <c r="GO12900" s="12"/>
      <c r="GP12900" s="12"/>
      <c r="GQ12900" s="12"/>
    </row>
    <row r="12901" spans="9:199" s="1" customFormat="1">
      <c r="I12901" s="3"/>
      <c r="P12901" s="59"/>
      <c r="Q12901" s="59"/>
      <c r="R12901" s="59"/>
      <c r="T12901" s="3"/>
      <c r="U12901" s="5"/>
      <c r="V12901" s="3"/>
      <c r="W12901" s="5"/>
      <c r="AE12901" s="7"/>
      <c r="AM12901" s="8"/>
      <c r="AT12901" s="9"/>
      <c r="GM12901" s="12"/>
      <c r="GN12901" s="12"/>
      <c r="GO12901" s="12"/>
      <c r="GP12901" s="12"/>
      <c r="GQ12901" s="12"/>
    </row>
    <row r="12902" spans="9:199" s="1" customFormat="1">
      <c r="I12902" s="3"/>
      <c r="P12902" s="59"/>
      <c r="Q12902" s="59"/>
      <c r="R12902" s="59"/>
      <c r="T12902" s="3"/>
      <c r="U12902" s="5"/>
      <c r="V12902" s="3"/>
      <c r="W12902" s="5"/>
      <c r="AE12902" s="7"/>
      <c r="AM12902" s="8"/>
      <c r="AT12902" s="9"/>
      <c r="GM12902" s="12"/>
      <c r="GN12902" s="12"/>
      <c r="GO12902" s="12"/>
      <c r="GP12902" s="12"/>
      <c r="GQ12902" s="12"/>
    </row>
    <row r="12903" spans="9:199" s="1" customFormat="1">
      <c r="I12903" s="3"/>
      <c r="P12903" s="59"/>
      <c r="Q12903" s="59"/>
      <c r="R12903" s="59"/>
      <c r="T12903" s="3"/>
      <c r="U12903" s="5"/>
      <c r="V12903" s="3"/>
      <c r="W12903" s="5"/>
      <c r="AE12903" s="7"/>
      <c r="AM12903" s="8"/>
      <c r="AT12903" s="9"/>
      <c r="GM12903" s="12"/>
      <c r="GN12903" s="12"/>
      <c r="GO12903" s="12"/>
      <c r="GP12903" s="12"/>
      <c r="GQ12903" s="12"/>
    </row>
    <row r="12904" spans="9:199" s="1" customFormat="1">
      <c r="I12904" s="3"/>
      <c r="P12904" s="59"/>
      <c r="Q12904" s="59"/>
      <c r="R12904" s="59"/>
      <c r="T12904" s="3"/>
      <c r="U12904" s="5"/>
      <c r="V12904" s="3"/>
      <c r="W12904" s="5"/>
      <c r="AE12904" s="7"/>
      <c r="AM12904" s="8"/>
      <c r="AT12904" s="9"/>
      <c r="GM12904" s="12"/>
      <c r="GN12904" s="12"/>
      <c r="GO12904" s="12"/>
      <c r="GP12904" s="12"/>
      <c r="GQ12904" s="12"/>
    </row>
    <row r="12905" spans="9:199" s="1" customFormat="1">
      <c r="I12905" s="3"/>
      <c r="P12905" s="59"/>
      <c r="Q12905" s="59"/>
      <c r="R12905" s="59"/>
      <c r="T12905" s="3"/>
      <c r="U12905" s="5"/>
      <c r="V12905" s="3"/>
      <c r="W12905" s="5"/>
      <c r="AE12905" s="7"/>
      <c r="AM12905" s="8"/>
      <c r="AT12905" s="9"/>
      <c r="GM12905" s="12"/>
      <c r="GN12905" s="12"/>
      <c r="GO12905" s="12"/>
      <c r="GP12905" s="12"/>
      <c r="GQ12905" s="12"/>
    </row>
    <row r="12906" spans="9:199" s="1" customFormat="1">
      <c r="I12906" s="3"/>
      <c r="P12906" s="59"/>
      <c r="Q12906" s="59"/>
      <c r="R12906" s="59"/>
      <c r="T12906" s="3"/>
      <c r="U12906" s="5"/>
      <c r="V12906" s="3"/>
      <c r="W12906" s="5"/>
      <c r="AE12906" s="7"/>
      <c r="AM12906" s="8"/>
      <c r="AT12906" s="9"/>
      <c r="GM12906" s="12"/>
      <c r="GN12906" s="12"/>
      <c r="GO12906" s="12"/>
      <c r="GP12906" s="12"/>
      <c r="GQ12906" s="12"/>
    </row>
    <row r="12907" spans="9:199" s="1" customFormat="1">
      <c r="I12907" s="3"/>
      <c r="P12907" s="59"/>
      <c r="Q12907" s="59"/>
      <c r="R12907" s="59"/>
      <c r="T12907" s="3"/>
      <c r="U12907" s="5"/>
      <c r="V12907" s="3"/>
      <c r="W12907" s="5"/>
      <c r="AE12907" s="7"/>
      <c r="AM12907" s="8"/>
      <c r="AT12907" s="9"/>
      <c r="GM12907" s="12"/>
      <c r="GN12907" s="12"/>
      <c r="GO12907" s="12"/>
      <c r="GP12907" s="12"/>
      <c r="GQ12907" s="12"/>
    </row>
    <row r="12908" spans="9:199" s="1" customFormat="1">
      <c r="I12908" s="3"/>
      <c r="P12908" s="59"/>
      <c r="Q12908" s="59"/>
      <c r="R12908" s="59"/>
      <c r="T12908" s="3"/>
      <c r="U12908" s="5"/>
      <c r="V12908" s="3"/>
      <c r="W12908" s="5"/>
      <c r="AE12908" s="7"/>
      <c r="AM12908" s="8"/>
      <c r="AT12908" s="9"/>
      <c r="GM12908" s="12"/>
      <c r="GN12908" s="12"/>
      <c r="GO12908" s="12"/>
      <c r="GP12908" s="12"/>
      <c r="GQ12908" s="12"/>
    </row>
    <row r="12909" spans="9:199" s="1" customFormat="1">
      <c r="I12909" s="3"/>
      <c r="P12909" s="59"/>
      <c r="Q12909" s="59"/>
      <c r="R12909" s="59"/>
      <c r="T12909" s="3"/>
      <c r="U12909" s="5"/>
      <c r="V12909" s="3"/>
      <c r="W12909" s="5"/>
      <c r="AE12909" s="7"/>
      <c r="AM12909" s="8"/>
      <c r="AT12909" s="9"/>
      <c r="GM12909" s="12"/>
      <c r="GN12909" s="12"/>
      <c r="GO12909" s="12"/>
      <c r="GP12909" s="12"/>
      <c r="GQ12909" s="12"/>
    </row>
    <row r="12910" spans="9:199" s="1" customFormat="1">
      <c r="I12910" s="3"/>
      <c r="P12910" s="59"/>
      <c r="Q12910" s="59"/>
      <c r="R12910" s="59"/>
      <c r="T12910" s="3"/>
      <c r="U12910" s="5"/>
      <c r="V12910" s="3"/>
      <c r="W12910" s="5"/>
      <c r="AE12910" s="7"/>
      <c r="AM12910" s="8"/>
      <c r="AT12910" s="9"/>
      <c r="GM12910" s="12"/>
      <c r="GN12910" s="12"/>
      <c r="GO12910" s="12"/>
      <c r="GP12910" s="12"/>
      <c r="GQ12910" s="12"/>
    </row>
    <row r="12911" spans="9:199" s="1" customFormat="1">
      <c r="I12911" s="3"/>
      <c r="P12911" s="59"/>
      <c r="Q12911" s="59"/>
      <c r="R12911" s="59"/>
      <c r="T12911" s="3"/>
      <c r="U12911" s="5"/>
      <c r="V12911" s="3"/>
      <c r="W12911" s="5"/>
      <c r="AE12911" s="7"/>
      <c r="AM12911" s="8"/>
      <c r="AT12911" s="9"/>
      <c r="GM12911" s="12"/>
      <c r="GN12911" s="12"/>
      <c r="GO12911" s="12"/>
      <c r="GP12911" s="12"/>
      <c r="GQ12911" s="12"/>
    </row>
    <row r="12912" spans="9:199" s="1" customFormat="1">
      <c r="I12912" s="3"/>
      <c r="P12912" s="59"/>
      <c r="Q12912" s="59"/>
      <c r="R12912" s="59"/>
      <c r="T12912" s="3"/>
      <c r="U12912" s="5"/>
      <c r="V12912" s="3"/>
      <c r="W12912" s="5"/>
      <c r="AE12912" s="7"/>
      <c r="AM12912" s="8"/>
      <c r="AT12912" s="9"/>
      <c r="GM12912" s="12"/>
      <c r="GN12912" s="12"/>
      <c r="GO12912" s="12"/>
      <c r="GP12912" s="12"/>
      <c r="GQ12912" s="12"/>
    </row>
    <row r="12913" spans="9:199" s="1" customFormat="1">
      <c r="I12913" s="3"/>
      <c r="P12913" s="59"/>
      <c r="Q12913" s="59"/>
      <c r="R12913" s="59"/>
      <c r="T12913" s="3"/>
      <c r="U12913" s="5"/>
      <c r="V12913" s="3"/>
      <c r="W12913" s="5"/>
      <c r="AE12913" s="7"/>
      <c r="AM12913" s="8"/>
      <c r="AT12913" s="9"/>
      <c r="GM12913" s="12"/>
      <c r="GN12913" s="12"/>
      <c r="GO12913" s="12"/>
      <c r="GP12913" s="12"/>
      <c r="GQ12913" s="12"/>
    </row>
    <row r="12914" spans="9:199" s="1" customFormat="1">
      <c r="I12914" s="3"/>
      <c r="P12914" s="59"/>
      <c r="Q12914" s="59"/>
      <c r="R12914" s="59"/>
      <c r="T12914" s="3"/>
      <c r="U12914" s="5"/>
      <c r="V12914" s="3"/>
      <c r="W12914" s="5"/>
      <c r="AE12914" s="7"/>
      <c r="AM12914" s="8"/>
      <c r="AT12914" s="9"/>
      <c r="GM12914" s="12"/>
      <c r="GN12914" s="12"/>
      <c r="GO12914" s="12"/>
      <c r="GP12914" s="12"/>
      <c r="GQ12914" s="12"/>
    </row>
    <row r="12915" spans="9:199" s="1" customFormat="1">
      <c r="I12915" s="3"/>
      <c r="P12915" s="59"/>
      <c r="Q12915" s="59"/>
      <c r="R12915" s="59"/>
      <c r="T12915" s="3"/>
      <c r="U12915" s="5"/>
      <c r="V12915" s="3"/>
      <c r="W12915" s="5"/>
      <c r="AE12915" s="7"/>
      <c r="AM12915" s="8"/>
      <c r="AT12915" s="9"/>
      <c r="GM12915" s="12"/>
      <c r="GN12915" s="12"/>
      <c r="GO12915" s="12"/>
      <c r="GP12915" s="12"/>
      <c r="GQ12915" s="12"/>
    </row>
    <row r="12916" spans="9:199" s="1" customFormat="1">
      <c r="I12916" s="3"/>
      <c r="P12916" s="59"/>
      <c r="Q12916" s="59"/>
      <c r="R12916" s="59"/>
      <c r="T12916" s="3"/>
      <c r="U12916" s="5"/>
      <c r="V12916" s="3"/>
      <c r="W12916" s="5"/>
      <c r="AE12916" s="7"/>
      <c r="AM12916" s="8"/>
      <c r="AT12916" s="9"/>
      <c r="GM12916" s="12"/>
      <c r="GN12916" s="12"/>
      <c r="GO12916" s="12"/>
      <c r="GP12916" s="12"/>
      <c r="GQ12916" s="12"/>
    </row>
    <row r="12917" spans="9:199" s="1" customFormat="1">
      <c r="I12917" s="3"/>
      <c r="P12917" s="59"/>
      <c r="Q12917" s="59"/>
      <c r="R12917" s="59"/>
      <c r="T12917" s="3"/>
      <c r="U12917" s="5"/>
      <c r="V12917" s="3"/>
      <c r="W12917" s="5"/>
      <c r="AE12917" s="7"/>
      <c r="AM12917" s="8"/>
      <c r="AT12917" s="9"/>
      <c r="GM12917" s="12"/>
      <c r="GN12917" s="12"/>
      <c r="GO12917" s="12"/>
      <c r="GP12917" s="12"/>
      <c r="GQ12917" s="12"/>
    </row>
    <row r="12918" spans="9:199" s="1" customFormat="1">
      <c r="I12918" s="3"/>
      <c r="P12918" s="59"/>
      <c r="Q12918" s="59"/>
      <c r="R12918" s="59"/>
      <c r="T12918" s="3"/>
      <c r="U12918" s="5"/>
      <c r="V12918" s="3"/>
      <c r="W12918" s="5"/>
      <c r="AE12918" s="7"/>
      <c r="AM12918" s="8"/>
      <c r="AT12918" s="9"/>
      <c r="GM12918" s="12"/>
      <c r="GN12918" s="12"/>
      <c r="GO12918" s="12"/>
      <c r="GP12918" s="12"/>
      <c r="GQ12918" s="12"/>
    </row>
    <row r="12919" spans="9:199" s="1" customFormat="1">
      <c r="I12919" s="3"/>
      <c r="P12919" s="59"/>
      <c r="Q12919" s="59"/>
      <c r="R12919" s="59"/>
      <c r="T12919" s="3"/>
      <c r="U12919" s="5"/>
      <c r="V12919" s="3"/>
      <c r="W12919" s="5"/>
      <c r="AE12919" s="7"/>
      <c r="AM12919" s="8"/>
      <c r="AT12919" s="9"/>
      <c r="GM12919" s="12"/>
      <c r="GN12919" s="12"/>
      <c r="GO12919" s="12"/>
      <c r="GP12919" s="12"/>
      <c r="GQ12919" s="12"/>
    </row>
    <row r="12920" spans="9:199" s="1" customFormat="1">
      <c r="I12920" s="3"/>
      <c r="P12920" s="59"/>
      <c r="Q12920" s="59"/>
      <c r="R12920" s="59"/>
      <c r="T12920" s="3"/>
      <c r="U12920" s="5"/>
      <c r="V12920" s="3"/>
      <c r="W12920" s="5"/>
      <c r="AE12920" s="7"/>
      <c r="AM12920" s="8"/>
      <c r="AT12920" s="9"/>
      <c r="GM12920" s="12"/>
      <c r="GN12920" s="12"/>
      <c r="GO12920" s="12"/>
      <c r="GP12920" s="12"/>
      <c r="GQ12920" s="12"/>
    </row>
    <row r="12921" spans="9:199" s="1" customFormat="1">
      <c r="I12921" s="3"/>
      <c r="P12921" s="59"/>
      <c r="Q12921" s="59"/>
      <c r="R12921" s="59"/>
      <c r="T12921" s="3"/>
      <c r="U12921" s="5"/>
      <c r="V12921" s="3"/>
      <c r="W12921" s="5"/>
      <c r="AE12921" s="7"/>
      <c r="AM12921" s="8"/>
      <c r="AT12921" s="9"/>
      <c r="GM12921" s="12"/>
      <c r="GN12921" s="12"/>
      <c r="GO12921" s="12"/>
      <c r="GP12921" s="12"/>
      <c r="GQ12921" s="12"/>
    </row>
    <row r="12922" spans="9:199" s="1" customFormat="1">
      <c r="I12922" s="3"/>
      <c r="P12922" s="59"/>
      <c r="Q12922" s="59"/>
      <c r="R12922" s="59"/>
      <c r="T12922" s="3"/>
      <c r="U12922" s="5"/>
      <c r="V12922" s="3"/>
      <c r="W12922" s="5"/>
      <c r="AE12922" s="7"/>
      <c r="AM12922" s="8"/>
      <c r="AT12922" s="9"/>
      <c r="GM12922" s="12"/>
      <c r="GN12922" s="12"/>
      <c r="GO12922" s="12"/>
      <c r="GP12922" s="12"/>
      <c r="GQ12922" s="12"/>
    </row>
    <row r="12923" spans="9:199" s="1" customFormat="1">
      <c r="I12923" s="3"/>
      <c r="P12923" s="59"/>
      <c r="Q12923" s="59"/>
      <c r="R12923" s="59"/>
      <c r="T12923" s="3"/>
      <c r="U12923" s="5"/>
      <c r="V12923" s="3"/>
      <c r="W12923" s="5"/>
      <c r="AE12923" s="7"/>
      <c r="AM12923" s="8"/>
      <c r="AT12923" s="9"/>
      <c r="GM12923" s="12"/>
      <c r="GN12923" s="12"/>
      <c r="GO12923" s="12"/>
      <c r="GP12923" s="12"/>
      <c r="GQ12923" s="12"/>
    </row>
    <row r="12924" spans="9:199" s="1" customFormat="1">
      <c r="I12924" s="3"/>
      <c r="P12924" s="59"/>
      <c r="Q12924" s="59"/>
      <c r="R12924" s="59"/>
      <c r="T12924" s="3"/>
      <c r="U12924" s="5"/>
      <c r="V12924" s="3"/>
      <c r="W12924" s="5"/>
      <c r="AE12924" s="7"/>
      <c r="AM12924" s="8"/>
      <c r="AT12924" s="9"/>
      <c r="GM12924" s="12"/>
      <c r="GN12924" s="12"/>
      <c r="GO12924" s="12"/>
      <c r="GP12924" s="12"/>
      <c r="GQ12924" s="12"/>
    </row>
    <row r="12925" spans="9:199" s="1" customFormat="1">
      <c r="I12925" s="3"/>
      <c r="P12925" s="59"/>
      <c r="Q12925" s="59"/>
      <c r="R12925" s="59"/>
      <c r="T12925" s="3"/>
      <c r="U12925" s="5"/>
      <c r="V12925" s="3"/>
      <c r="W12925" s="5"/>
      <c r="AE12925" s="7"/>
      <c r="AM12925" s="8"/>
      <c r="AT12925" s="9"/>
      <c r="GM12925" s="12"/>
      <c r="GN12925" s="12"/>
      <c r="GO12925" s="12"/>
      <c r="GP12925" s="12"/>
      <c r="GQ12925" s="12"/>
    </row>
    <row r="12926" spans="9:199" s="1" customFormat="1">
      <c r="I12926" s="3"/>
      <c r="P12926" s="59"/>
      <c r="Q12926" s="59"/>
      <c r="R12926" s="59"/>
      <c r="T12926" s="3"/>
      <c r="U12926" s="5"/>
      <c r="V12926" s="3"/>
      <c r="W12926" s="5"/>
      <c r="AE12926" s="7"/>
      <c r="AM12926" s="8"/>
      <c r="AT12926" s="9"/>
      <c r="GM12926" s="12"/>
      <c r="GN12926" s="12"/>
      <c r="GO12926" s="12"/>
      <c r="GP12926" s="12"/>
      <c r="GQ12926" s="12"/>
    </row>
    <row r="12927" spans="9:199" s="1" customFormat="1">
      <c r="I12927" s="3"/>
      <c r="P12927" s="59"/>
      <c r="Q12927" s="59"/>
      <c r="R12927" s="59"/>
      <c r="T12927" s="3"/>
      <c r="U12927" s="5"/>
      <c r="V12927" s="3"/>
      <c r="W12927" s="5"/>
      <c r="AE12927" s="7"/>
      <c r="AM12927" s="8"/>
      <c r="AT12927" s="9"/>
      <c r="GM12927" s="12"/>
      <c r="GN12927" s="12"/>
      <c r="GO12927" s="12"/>
      <c r="GP12927" s="12"/>
      <c r="GQ12927" s="12"/>
    </row>
    <row r="12928" spans="9:199" s="1" customFormat="1">
      <c r="I12928" s="3"/>
      <c r="P12928" s="59"/>
      <c r="Q12928" s="59"/>
      <c r="R12928" s="59"/>
      <c r="T12928" s="3"/>
      <c r="U12928" s="5"/>
      <c r="V12928" s="3"/>
      <c r="W12928" s="5"/>
      <c r="AE12928" s="7"/>
      <c r="AM12928" s="8"/>
      <c r="AT12928" s="9"/>
      <c r="GM12928" s="12"/>
      <c r="GN12928" s="12"/>
      <c r="GO12928" s="12"/>
      <c r="GP12928" s="12"/>
      <c r="GQ12928" s="12"/>
    </row>
    <row r="12929" spans="9:199" s="1" customFormat="1">
      <c r="I12929" s="3"/>
      <c r="P12929" s="59"/>
      <c r="Q12929" s="59"/>
      <c r="R12929" s="59"/>
      <c r="T12929" s="3"/>
      <c r="U12929" s="5"/>
      <c r="V12929" s="3"/>
      <c r="W12929" s="5"/>
      <c r="AE12929" s="7"/>
      <c r="AM12929" s="8"/>
      <c r="AT12929" s="9"/>
      <c r="GM12929" s="12"/>
      <c r="GN12929" s="12"/>
      <c r="GO12929" s="12"/>
      <c r="GP12929" s="12"/>
      <c r="GQ12929" s="12"/>
    </row>
    <row r="12930" spans="9:199" s="1" customFormat="1">
      <c r="I12930" s="3"/>
      <c r="P12930" s="59"/>
      <c r="Q12930" s="59"/>
      <c r="R12930" s="59"/>
      <c r="T12930" s="3"/>
      <c r="U12930" s="5"/>
      <c r="V12930" s="3"/>
      <c r="W12930" s="5"/>
      <c r="AE12930" s="7"/>
      <c r="AM12930" s="8"/>
      <c r="AT12930" s="9"/>
      <c r="GM12930" s="12"/>
      <c r="GN12930" s="12"/>
      <c r="GO12930" s="12"/>
      <c r="GP12930" s="12"/>
      <c r="GQ12930" s="12"/>
    </row>
    <row r="12931" spans="9:199" s="1" customFormat="1">
      <c r="I12931" s="3"/>
      <c r="P12931" s="59"/>
      <c r="Q12931" s="59"/>
      <c r="R12931" s="59"/>
      <c r="T12931" s="3"/>
      <c r="U12931" s="5"/>
      <c r="V12931" s="3"/>
      <c r="W12931" s="5"/>
      <c r="AE12931" s="7"/>
      <c r="AM12931" s="8"/>
      <c r="AT12931" s="9"/>
      <c r="GM12931" s="12"/>
      <c r="GN12931" s="12"/>
      <c r="GO12931" s="12"/>
      <c r="GP12931" s="12"/>
      <c r="GQ12931" s="12"/>
    </row>
    <row r="12932" spans="9:199" s="1" customFormat="1">
      <c r="I12932" s="3"/>
      <c r="P12932" s="59"/>
      <c r="Q12932" s="59"/>
      <c r="R12932" s="59"/>
      <c r="T12932" s="3"/>
      <c r="U12932" s="5"/>
      <c r="V12932" s="3"/>
      <c r="W12932" s="5"/>
      <c r="AE12932" s="7"/>
      <c r="AM12932" s="8"/>
      <c r="AT12932" s="9"/>
      <c r="GM12932" s="12"/>
      <c r="GN12932" s="12"/>
      <c r="GO12932" s="12"/>
      <c r="GP12932" s="12"/>
      <c r="GQ12932" s="12"/>
    </row>
    <row r="12933" spans="9:199" s="1" customFormat="1">
      <c r="I12933" s="3"/>
      <c r="P12933" s="59"/>
      <c r="Q12933" s="59"/>
      <c r="R12933" s="59"/>
      <c r="T12933" s="3"/>
      <c r="U12933" s="5"/>
      <c r="V12933" s="3"/>
      <c r="W12933" s="5"/>
      <c r="AE12933" s="7"/>
      <c r="AM12933" s="8"/>
      <c r="AT12933" s="9"/>
      <c r="GM12933" s="12"/>
      <c r="GN12933" s="12"/>
      <c r="GO12933" s="12"/>
      <c r="GP12933" s="12"/>
      <c r="GQ12933" s="12"/>
    </row>
    <row r="12934" spans="9:199" s="1" customFormat="1">
      <c r="I12934" s="3"/>
      <c r="P12934" s="59"/>
      <c r="Q12934" s="59"/>
      <c r="R12934" s="59"/>
      <c r="T12934" s="3"/>
      <c r="U12934" s="5"/>
      <c r="V12934" s="3"/>
      <c r="W12934" s="5"/>
      <c r="AE12934" s="7"/>
      <c r="AM12934" s="8"/>
      <c r="AT12934" s="9"/>
      <c r="GM12934" s="12"/>
      <c r="GN12934" s="12"/>
      <c r="GO12934" s="12"/>
      <c r="GP12934" s="12"/>
      <c r="GQ12934" s="12"/>
    </row>
    <row r="12935" spans="9:199" s="1" customFormat="1">
      <c r="I12935" s="3"/>
      <c r="P12935" s="59"/>
      <c r="Q12935" s="59"/>
      <c r="R12935" s="59"/>
      <c r="T12935" s="3"/>
      <c r="U12935" s="5"/>
      <c r="V12935" s="3"/>
      <c r="W12935" s="5"/>
      <c r="AE12935" s="7"/>
      <c r="AM12935" s="8"/>
      <c r="AT12935" s="9"/>
      <c r="GM12935" s="12"/>
      <c r="GN12935" s="12"/>
      <c r="GO12935" s="12"/>
      <c r="GP12935" s="12"/>
      <c r="GQ12935" s="12"/>
    </row>
    <row r="12936" spans="9:199" s="1" customFormat="1">
      <c r="I12936" s="3"/>
      <c r="P12936" s="59"/>
      <c r="Q12936" s="59"/>
      <c r="R12936" s="59"/>
      <c r="T12936" s="3"/>
      <c r="U12936" s="5"/>
      <c r="V12936" s="3"/>
      <c r="W12936" s="5"/>
      <c r="AE12936" s="7"/>
      <c r="AM12936" s="8"/>
      <c r="AT12936" s="9"/>
      <c r="GM12936" s="12"/>
      <c r="GN12936" s="12"/>
      <c r="GO12936" s="12"/>
      <c r="GP12936" s="12"/>
      <c r="GQ12936" s="12"/>
    </row>
    <row r="12937" spans="9:199" s="1" customFormat="1">
      <c r="I12937" s="3"/>
      <c r="P12937" s="59"/>
      <c r="Q12937" s="59"/>
      <c r="R12937" s="59"/>
      <c r="T12937" s="3"/>
      <c r="U12937" s="5"/>
      <c r="V12937" s="3"/>
      <c r="W12937" s="5"/>
      <c r="AE12937" s="7"/>
      <c r="AM12937" s="8"/>
      <c r="AT12937" s="9"/>
      <c r="GM12937" s="12"/>
      <c r="GN12937" s="12"/>
      <c r="GO12937" s="12"/>
      <c r="GP12937" s="12"/>
      <c r="GQ12937" s="12"/>
    </row>
    <row r="12938" spans="9:199" s="1" customFormat="1">
      <c r="I12938" s="3"/>
      <c r="P12938" s="59"/>
      <c r="Q12938" s="59"/>
      <c r="R12938" s="59"/>
      <c r="T12938" s="3"/>
      <c r="U12938" s="5"/>
      <c r="V12938" s="3"/>
      <c r="W12938" s="5"/>
      <c r="AE12938" s="7"/>
      <c r="AM12938" s="8"/>
      <c r="AT12938" s="9"/>
      <c r="GM12938" s="12"/>
      <c r="GN12938" s="12"/>
      <c r="GO12938" s="12"/>
      <c r="GP12938" s="12"/>
      <c r="GQ12938" s="12"/>
    </row>
    <row r="12939" spans="9:199" s="1" customFormat="1">
      <c r="I12939" s="3"/>
      <c r="P12939" s="59"/>
      <c r="Q12939" s="59"/>
      <c r="R12939" s="59"/>
      <c r="T12939" s="3"/>
      <c r="U12939" s="5"/>
      <c r="V12939" s="3"/>
      <c r="W12939" s="5"/>
      <c r="AE12939" s="7"/>
      <c r="AM12939" s="8"/>
      <c r="AT12939" s="9"/>
      <c r="GM12939" s="12"/>
      <c r="GN12939" s="12"/>
      <c r="GO12939" s="12"/>
      <c r="GP12939" s="12"/>
      <c r="GQ12939" s="12"/>
    </row>
    <row r="12940" spans="9:199" s="1" customFormat="1">
      <c r="I12940" s="3"/>
      <c r="P12940" s="59"/>
      <c r="Q12940" s="59"/>
      <c r="R12940" s="59"/>
      <c r="T12940" s="3"/>
      <c r="U12940" s="5"/>
      <c r="V12940" s="3"/>
      <c r="W12940" s="5"/>
      <c r="AE12940" s="7"/>
      <c r="AM12940" s="8"/>
      <c r="AT12940" s="9"/>
      <c r="GM12940" s="12"/>
      <c r="GN12940" s="12"/>
      <c r="GO12940" s="12"/>
      <c r="GP12940" s="12"/>
      <c r="GQ12940" s="12"/>
    </row>
    <row r="12941" spans="9:199" s="1" customFormat="1">
      <c r="I12941" s="3"/>
      <c r="P12941" s="59"/>
      <c r="Q12941" s="59"/>
      <c r="R12941" s="59"/>
      <c r="T12941" s="3"/>
      <c r="U12941" s="5"/>
      <c r="V12941" s="3"/>
      <c r="W12941" s="5"/>
      <c r="AE12941" s="7"/>
      <c r="AM12941" s="8"/>
      <c r="AT12941" s="9"/>
      <c r="GM12941" s="12"/>
      <c r="GN12941" s="12"/>
      <c r="GO12941" s="12"/>
      <c r="GP12941" s="12"/>
      <c r="GQ12941" s="12"/>
    </row>
    <row r="12942" spans="9:199" s="1" customFormat="1">
      <c r="I12942" s="3"/>
      <c r="P12942" s="59"/>
      <c r="Q12942" s="59"/>
      <c r="R12942" s="59"/>
      <c r="T12942" s="3"/>
      <c r="U12942" s="5"/>
      <c r="V12942" s="3"/>
      <c r="W12942" s="5"/>
      <c r="AE12942" s="7"/>
      <c r="AM12942" s="8"/>
      <c r="AT12942" s="9"/>
      <c r="GM12942" s="12"/>
      <c r="GN12942" s="12"/>
      <c r="GO12942" s="12"/>
      <c r="GP12942" s="12"/>
      <c r="GQ12942" s="12"/>
    </row>
    <row r="12943" spans="9:199" s="1" customFormat="1">
      <c r="I12943" s="3"/>
      <c r="P12943" s="59"/>
      <c r="Q12943" s="59"/>
      <c r="R12943" s="59"/>
      <c r="T12943" s="3"/>
      <c r="U12943" s="5"/>
      <c r="V12943" s="3"/>
      <c r="W12943" s="5"/>
      <c r="AE12943" s="7"/>
      <c r="AM12943" s="8"/>
      <c r="AT12943" s="9"/>
      <c r="GM12943" s="12"/>
      <c r="GN12943" s="12"/>
      <c r="GO12943" s="12"/>
      <c r="GP12943" s="12"/>
      <c r="GQ12943" s="12"/>
    </row>
    <row r="12944" spans="9:199" s="1" customFormat="1">
      <c r="I12944" s="3"/>
      <c r="P12944" s="59"/>
      <c r="Q12944" s="59"/>
      <c r="R12944" s="59"/>
      <c r="T12944" s="3"/>
      <c r="U12944" s="5"/>
      <c r="V12944" s="3"/>
      <c r="W12944" s="5"/>
      <c r="AE12944" s="7"/>
      <c r="AM12944" s="8"/>
      <c r="AT12944" s="9"/>
      <c r="GM12944" s="12"/>
      <c r="GN12944" s="12"/>
      <c r="GO12944" s="12"/>
      <c r="GP12944" s="12"/>
      <c r="GQ12944" s="12"/>
    </row>
    <row r="12945" spans="9:199" s="1" customFormat="1">
      <c r="I12945" s="3"/>
      <c r="P12945" s="59"/>
      <c r="Q12945" s="59"/>
      <c r="R12945" s="59"/>
      <c r="T12945" s="3"/>
      <c r="U12945" s="5"/>
      <c r="V12945" s="3"/>
      <c r="W12945" s="5"/>
      <c r="AE12945" s="7"/>
      <c r="AM12945" s="8"/>
      <c r="AT12945" s="9"/>
      <c r="GM12945" s="12"/>
      <c r="GN12945" s="12"/>
      <c r="GO12945" s="12"/>
      <c r="GP12945" s="12"/>
      <c r="GQ12945" s="12"/>
    </row>
    <row r="12946" spans="9:199" s="1" customFormat="1">
      <c r="I12946" s="3"/>
      <c r="P12946" s="59"/>
      <c r="Q12946" s="59"/>
      <c r="R12946" s="59"/>
      <c r="T12946" s="3"/>
      <c r="U12946" s="5"/>
      <c r="V12946" s="3"/>
      <c r="W12946" s="5"/>
      <c r="AE12946" s="7"/>
      <c r="AM12946" s="8"/>
      <c r="AT12946" s="9"/>
      <c r="GM12946" s="12"/>
      <c r="GN12946" s="12"/>
      <c r="GO12946" s="12"/>
      <c r="GP12946" s="12"/>
      <c r="GQ12946" s="12"/>
    </row>
    <row r="12947" spans="9:199" s="1" customFormat="1">
      <c r="I12947" s="3"/>
      <c r="P12947" s="59"/>
      <c r="Q12947" s="59"/>
      <c r="R12947" s="59"/>
      <c r="T12947" s="3"/>
      <c r="U12947" s="5"/>
      <c r="V12947" s="3"/>
      <c r="W12947" s="5"/>
      <c r="AE12947" s="7"/>
      <c r="AM12947" s="8"/>
      <c r="AT12947" s="9"/>
      <c r="GM12947" s="12"/>
      <c r="GN12947" s="12"/>
      <c r="GO12947" s="12"/>
      <c r="GP12947" s="12"/>
      <c r="GQ12947" s="12"/>
    </row>
    <row r="12948" spans="9:199" s="1" customFormat="1">
      <c r="I12948" s="3"/>
      <c r="P12948" s="59"/>
      <c r="Q12948" s="59"/>
      <c r="R12948" s="59"/>
      <c r="T12948" s="3"/>
      <c r="U12948" s="5"/>
      <c r="V12948" s="3"/>
      <c r="W12948" s="5"/>
      <c r="AE12948" s="7"/>
      <c r="AM12948" s="8"/>
      <c r="AT12948" s="9"/>
      <c r="GM12948" s="12"/>
      <c r="GN12948" s="12"/>
      <c r="GO12948" s="12"/>
      <c r="GP12948" s="12"/>
      <c r="GQ12948" s="12"/>
    </row>
    <row r="12949" spans="9:199" s="1" customFormat="1">
      <c r="I12949" s="3"/>
      <c r="P12949" s="59"/>
      <c r="Q12949" s="59"/>
      <c r="R12949" s="59"/>
      <c r="T12949" s="3"/>
      <c r="U12949" s="5"/>
      <c r="V12949" s="3"/>
      <c r="W12949" s="5"/>
      <c r="AE12949" s="7"/>
      <c r="AM12949" s="8"/>
      <c r="AT12949" s="9"/>
      <c r="GM12949" s="12"/>
      <c r="GN12949" s="12"/>
      <c r="GO12949" s="12"/>
      <c r="GP12949" s="12"/>
      <c r="GQ12949" s="12"/>
    </row>
    <row r="12950" spans="9:199" s="1" customFormat="1">
      <c r="I12950" s="3"/>
      <c r="P12950" s="59"/>
      <c r="Q12950" s="59"/>
      <c r="R12950" s="59"/>
      <c r="T12950" s="3"/>
      <c r="U12950" s="5"/>
      <c r="V12950" s="3"/>
      <c r="W12950" s="5"/>
      <c r="AE12950" s="7"/>
      <c r="AM12950" s="8"/>
      <c r="AT12950" s="9"/>
      <c r="GM12950" s="12"/>
      <c r="GN12950" s="12"/>
      <c r="GO12950" s="12"/>
      <c r="GP12950" s="12"/>
      <c r="GQ12950" s="12"/>
    </row>
    <row r="12951" spans="9:199" s="1" customFormat="1">
      <c r="I12951" s="3"/>
      <c r="P12951" s="59"/>
      <c r="Q12951" s="59"/>
      <c r="R12951" s="59"/>
      <c r="T12951" s="3"/>
      <c r="U12951" s="5"/>
      <c r="V12951" s="3"/>
      <c r="W12951" s="5"/>
      <c r="AE12951" s="7"/>
      <c r="AM12951" s="8"/>
      <c r="AT12951" s="9"/>
      <c r="GM12951" s="12"/>
      <c r="GN12951" s="12"/>
      <c r="GO12951" s="12"/>
      <c r="GP12951" s="12"/>
      <c r="GQ12951" s="12"/>
    </row>
    <row r="12952" spans="9:199" s="1" customFormat="1">
      <c r="I12952" s="3"/>
      <c r="P12952" s="59"/>
      <c r="Q12952" s="59"/>
      <c r="R12952" s="59"/>
      <c r="T12952" s="3"/>
      <c r="U12952" s="5"/>
      <c r="V12952" s="3"/>
      <c r="W12952" s="5"/>
      <c r="AE12952" s="7"/>
      <c r="AM12952" s="8"/>
      <c r="AT12952" s="9"/>
      <c r="GM12952" s="12"/>
      <c r="GN12952" s="12"/>
      <c r="GO12952" s="12"/>
      <c r="GP12952" s="12"/>
      <c r="GQ12952" s="12"/>
    </row>
    <row r="12953" spans="9:199" s="1" customFormat="1">
      <c r="I12953" s="3"/>
      <c r="P12953" s="59"/>
      <c r="Q12953" s="59"/>
      <c r="R12953" s="59"/>
      <c r="T12953" s="3"/>
      <c r="U12953" s="5"/>
      <c r="V12953" s="3"/>
      <c r="W12953" s="5"/>
      <c r="AE12953" s="7"/>
      <c r="AM12953" s="8"/>
      <c r="AT12953" s="9"/>
      <c r="GM12953" s="12"/>
      <c r="GN12953" s="12"/>
      <c r="GO12953" s="12"/>
      <c r="GP12953" s="12"/>
      <c r="GQ12953" s="12"/>
    </row>
    <row r="12954" spans="9:199" s="1" customFormat="1">
      <c r="I12954" s="3"/>
      <c r="P12954" s="59"/>
      <c r="Q12954" s="59"/>
      <c r="R12954" s="59"/>
      <c r="T12954" s="3"/>
      <c r="U12954" s="5"/>
      <c r="V12954" s="3"/>
      <c r="W12954" s="5"/>
      <c r="AE12954" s="7"/>
      <c r="AM12954" s="8"/>
      <c r="AT12954" s="9"/>
      <c r="GM12954" s="12"/>
      <c r="GN12954" s="12"/>
      <c r="GO12954" s="12"/>
      <c r="GP12954" s="12"/>
      <c r="GQ12954" s="12"/>
    </row>
    <row r="12955" spans="9:199" s="1" customFormat="1">
      <c r="I12955" s="3"/>
      <c r="P12955" s="59"/>
      <c r="Q12955" s="59"/>
      <c r="R12955" s="59"/>
      <c r="T12955" s="3"/>
      <c r="U12955" s="5"/>
      <c r="V12955" s="3"/>
      <c r="W12955" s="5"/>
      <c r="AE12955" s="7"/>
      <c r="AM12955" s="8"/>
      <c r="AT12955" s="9"/>
      <c r="GM12955" s="12"/>
      <c r="GN12955" s="12"/>
      <c r="GO12955" s="12"/>
      <c r="GP12955" s="12"/>
      <c r="GQ12955" s="12"/>
    </row>
    <row r="12956" spans="9:199" s="1" customFormat="1">
      <c r="I12956" s="3"/>
      <c r="P12956" s="59"/>
      <c r="Q12956" s="59"/>
      <c r="R12956" s="59"/>
      <c r="T12956" s="3"/>
      <c r="U12956" s="5"/>
      <c r="V12956" s="3"/>
      <c r="W12956" s="5"/>
      <c r="AE12956" s="7"/>
      <c r="AM12956" s="8"/>
      <c r="AT12956" s="9"/>
      <c r="GM12956" s="12"/>
      <c r="GN12956" s="12"/>
      <c r="GO12956" s="12"/>
      <c r="GP12956" s="12"/>
      <c r="GQ12956" s="12"/>
    </row>
    <row r="12957" spans="9:199" s="1" customFormat="1">
      <c r="I12957" s="3"/>
      <c r="P12957" s="59"/>
      <c r="Q12957" s="59"/>
      <c r="R12957" s="59"/>
      <c r="T12957" s="3"/>
      <c r="U12957" s="5"/>
      <c r="V12957" s="3"/>
      <c r="W12957" s="5"/>
      <c r="AE12957" s="7"/>
      <c r="AM12957" s="8"/>
      <c r="AT12957" s="9"/>
      <c r="GM12957" s="12"/>
      <c r="GN12957" s="12"/>
      <c r="GO12957" s="12"/>
      <c r="GP12957" s="12"/>
      <c r="GQ12957" s="12"/>
    </row>
    <row r="12958" spans="9:199" s="1" customFormat="1">
      <c r="I12958" s="3"/>
      <c r="P12958" s="59"/>
      <c r="Q12958" s="59"/>
      <c r="R12958" s="59"/>
      <c r="T12958" s="3"/>
      <c r="U12958" s="5"/>
      <c r="V12958" s="3"/>
      <c r="W12958" s="5"/>
      <c r="AE12958" s="7"/>
      <c r="AM12958" s="8"/>
      <c r="AT12958" s="9"/>
      <c r="GM12958" s="12"/>
      <c r="GN12958" s="12"/>
      <c r="GO12958" s="12"/>
      <c r="GP12958" s="12"/>
      <c r="GQ12958" s="12"/>
    </row>
    <row r="12959" spans="9:199" s="1" customFormat="1">
      <c r="I12959" s="3"/>
      <c r="P12959" s="59"/>
      <c r="Q12959" s="59"/>
      <c r="R12959" s="59"/>
      <c r="T12959" s="3"/>
      <c r="U12959" s="5"/>
      <c r="V12959" s="3"/>
      <c r="W12959" s="5"/>
      <c r="AE12959" s="7"/>
      <c r="AM12959" s="8"/>
      <c r="AT12959" s="9"/>
      <c r="GM12959" s="12"/>
      <c r="GN12959" s="12"/>
      <c r="GO12959" s="12"/>
      <c r="GP12959" s="12"/>
      <c r="GQ12959" s="12"/>
    </row>
    <row r="12960" spans="9:199" s="1" customFormat="1">
      <c r="I12960" s="3"/>
      <c r="P12960" s="59"/>
      <c r="Q12960" s="59"/>
      <c r="R12960" s="59"/>
      <c r="T12960" s="3"/>
      <c r="U12960" s="5"/>
      <c r="V12960" s="3"/>
      <c r="W12960" s="5"/>
      <c r="AE12960" s="7"/>
      <c r="AM12960" s="8"/>
      <c r="AT12960" s="9"/>
      <c r="GM12960" s="12"/>
      <c r="GN12960" s="12"/>
      <c r="GO12960" s="12"/>
      <c r="GP12960" s="12"/>
      <c r="GQ12960" s="12"/>
    </row>
    <row r="12961" spans="9:199" s="1" customFormat="1">
      <c r="I12961" s="3"/>
      <c r="P12961" s="59"/>
      <c r="Q12961" s="59"/>
      <c r="R12961" s="59"/>
      <c r="T12961" s="3"/>
      <c r="U12961" s="5"/>
      <c r="V12961" s="3"/>
      <c r="W12961" s="5"/>
      <c r="AE12961" s="7"/>
      <c r="AM12961" s="8"/>
      <c r="AT12961" s="9"/>
      <c r="GM12961" s="12"/>
      <c r="GN12961" s="12"/>
      <c r="GO12961" s="12"/>
      <c r="GP12961" s="12"/>
      <c r="GQ12961" s="12"/>
    </row>
    <row r="12962" spans="9:199" s="1" customFormat="1">
      <c r="I12962" s="3"/>
      <c r="P12962" s="59"/>
      <c r="Q12962" s="59"/>
      <c r="R12962" s="59"/>
      <c r="T12962" s="3"/>
      <c r="U12962" s="5"/>
      <c r="V12962" s="3"/>
      <c r="W12962" s="5"/>
      <c r="AE12962" s="7"/>
      <c r="AM12962" s="8"/>
      <c r="AT12962" s="9"/>
      <c r="GM12962" s="12"/>
      <c r="GN12962" s="12"/>
      <c r="GO12962" s="12"/>
      <c r="GP12962" s="12"/>
      <c r="GQ12962" s="12"/>
    </row>
    <row r="12963" spans="9:199" s="1" customFormat="1">
      <c r="I12963" s="3"/>
      <c r="P12963" s="59"/>
      <c r="Q12963" s="59"/>
      <c r="R12963" s="59"/>
      <c r="T12963" s="3"/>
      <c r="U12963" s="5"/>
      <c r="V12963" s="3"/>
      <c r="W12963" s="5"/>
      <c r="AE12963" s="7"/>
      <c r="AM12963" s="8"/>
      <c r="AT12963" s="9"/>
      <c r="GM12963" s="12"/>
      <c r="GN12963" s="12"/>
      <c r="GO12963" s="12"/>
      <c r="GP12963" s="12"/>
      <c r="GQ12963" s="12"/>
    </row>
    <row r="12964" spans="9:199" s="1" customFormat="1">
      <c r="I12964" s="3"/>
      <c r="P12964" s="59"/>
      <c r="Q12964" s="59"/>
      <c r="R12964" s="59"/>
      <c r="T12964" s="3"/>
      <c r="U12964" s="5"/>
      <c r="V12964" s="3"/>
      <c r="W12964" s="5"/>
      <c r="AE12964" s="7"/>
      <c r="AM12964" s="8"/>
      <c r="AT12964" s="9"/>
      <c r="GM12964" s="12"/>
      <c r="GN12964" s="12"/>
      <c r="GO12964" s="12"/>
      <c r="GP12964" s="12"/>
      <c r="GQ12964" s="12"/>
    </row>
    <row r="12965" spans="9:199" s="1" customFormat="1">
      <c r="I12965" s="3"/>
      <c r="P12965" s="59"/>
      <c r="Q12965" s="59"/>
      <c r="R12965" s="59"/>
      <c r="T12965" s="3"/>
      <c r="U12965" s="5"/>
      <c r="V12965" s="3"/>
      <c r="W12965" s="5"/>
      <c r="AE12965" s="7"/>
      <c r="AM12965" s="8"/>
      <c r="AT12965" s="9"/>
      <c r="GM12965" s="12"/>
      <c r="GN12965" s="12"/>
      <c r="GO12965" s="12"/>
      <c r="GP12965" s="12"/>
      <c r="GQ12965" s="12"/>
    </row>
    <row r="12966" spans="9:199" s="1" customFormat="1">
      <c r="I12966" s="3"/>
      <c r="P12966" s="59"/>
      <c r="Q12966" s="59"/>
      <c r="R12966" s="59"/>
      <c r="T12966" s="3"/>
      <c r="U12966" s="5"/>
      <c r="V12966" s="3"/>
      <c r="W12966" s="5"/>
      <c r="AE12966" s="7"/>
      <c r="AM12966" s="8"/>
      <c r="AT12966" s="9"/>
      <c r="GM12966" s="12"/>
      <c r="GN12966" s="12"/>
      <c r="GO12966" s="12"/>
      <c r="GP12966" s="12"/>
      <c r="GQ12966" s="12"/>
    </row>
    <row r="12967" spans="9:199" s="1" customFormat="1">
      <c r="I12967" s="3"/>
      <c r="P12967" s="59"/>
      <c r="Q12967" s="59"/>
      <c r="R12967" s="59"/>
      <c r="T12967" s="3"/>
      <c r="U12967" s="5"/>
      <c r="V12967" s="3"/>
      <c r="W12967" s="5"/>
      <c r="AE12967" s="7"/>
      <c r="AM12967" s="8"/>
      <c r="AT12967" s="9"/>
      <c r="GM12967" s="12"/>
      <c r="GN12967" s="12"/>
      <c r="GO12967" s="12"/>
      <c r="GP12967" s="12"/>
      <c r="GQ12967" s="12"/>
    </row>
    <row r="12968" spans="9:199" s="1" customFormat="1">
      <c r="I12968" s="3"/>
      <c r="P12968" s="59"/>
      <c r="Q12968" s="59"/>
      <c r="R12968" s="59"/>
      <c r="T12968" s="3"/>
      <c r="U12968" s="5"/>
      <c r="V12968" s="3"/>
      <c r="W12968" s="5"/>
      <c r="AE12968" s="7"/>
      <c r="AM12968" s="8"/>
      <c r="AT12968" s="9"/>
      <c r="GM12968" s="12"/>
      <c r="GN12968" s="12"/>
      <c r="GO12968" s="12"/>
      <c r="GP12968" s="12"/>
      <c r="GQ12968" s="12"/>
    </row>
    <row r="12969" spans="9:199" s="1" customFormat="1">
      <c r="I12969" s="3"/>
      <c r="P12969" s="59"/>
      <c r="Q12969" s="59"/>
      <c r="R12969" s="59"/>
      <c r="T12969" s="3"/>
      <c r="U12969" s="5"/>
      <c r="V12969" s="3"/>
      <c r="W12969" s="5"/>
      <c r="AE12969" s="7"/>
      <c r="AM12969" s="8"/>
      <c r="AT12969" s="9"/>
      <c r="GM12969" s="12"/>
      <c r="GN12969" s="12"/>
      <c r="GO12969" s="12"/>
      <c r="GP12969" s="12"/>
      <c r="GQ12969" s="12"/>
    </row>
    <row r="12970" spans="9:199" s="1" customFormat="1">
      <c r="I12970" s="3"/>
      <c r="P12970" s="59"/>
      <c r="Q12970" s="59"/>
      <c r="R12970" s="59"/>
      <c r="T12970" s="3"/>
      <c r="U12970" s="5"/>
      <c r="V12970" s="3"/>
      <c r="W12970" s="5"/>
      <c r="AE12970" s="7"/>
      <c r="AM12970" s="8"/>
      <c r="AT12970" s="9"/>
      <c r="GM12970" s="12"/>
      <c r="GN12970" s="12"/>
      <c r="GO12970" s="12"/>
      <c r="GP12970" s="12"/>
      <c r="GQ12970" s="12"/>
    </row>
    <row r="12971" spans="9:199" s="1" customFormat="1">
      <c r="I12971" s="3"/>
      <c r="P12971" s="59"/>
      <c r="Q12971" s="59"/>
      <c r="R12971" s="59"/>
      <c r="T12971" s="3"/>
      <c r="U12971" s="5"/>
      <c r="V12971" s="3"/>
      <c r="W12971" s="5"/>
      <c r="AE12971" s="7"/>
      <c r="AM12971" s="8"/>
      <c r="AT12971" s="9"/>
      <c r="GM12971" s="12"/>
      <c r="GN12971" s="12"/>
      <c r="GO12971" s="12"/>
      <c r="GP12971" s="12"/>
      <c r="GQ12971" s="12"/>
    </row>
    <row r="12972" spans="9:199" s="1" customFormat="1">
      <c r="I12972" s="3"/>
      <c r="P12972" s="59"/>
      <c r="Q12972" s="59"/>
      <c r="R12972" s="59"/>
      <c r="T12972" s="3"/>
      <c r="U12972" s="5"/>
      <c r="V12972" s="3"/>
      <c r="W12972" s="5"/>
      <c r="AE12972" s="7"/>
      <c r="AM12972" s="8"/>
      <c r="AT12972" s="9"/>
      <c r="GM12972" s="12"/>
      <c r="GN12972" s="12"/>
      <c r="GO12972" s="12"/>
      <c r="GP12972" s="12"/>
      <c r="GQ12972" s="12"/>
    </row>
    <row r="12973" spans="9:199" s="1" customFormat="1">
      <c r="I12973" s="3"/>
      <c r="P12973" s="59"/>
      <c r="Q12973" s="59"/>
      <c r="R12973" s="59"/>
      <c r="T12973" s="3"/>
      <c r="U12973" s="5"/>
      <c r="V12973" s="3"/>
      <c r="W12973" s="5"/>
      <c r="AE12973" s="7"/>
      <c r="AM12973" s="8"/>
      <c r="AT12973" s="9"/>
      <c r="GM12973" s="12"/>
      <c r="GN12973" s="12"/>
      <c r="GO12973" s="12"/>
      <c r="GP12973" s="12"/>
      <c r="GQ12973" s="12"/>
    </row>
    <row r="12974" spans="9:199" s="1" customFormat="1">
      <c r="I12974" s="3"/>
      <c r="P12974" s="59"/>
      <c r="Q12974" s="59"/>
      <c r="R12974" s="59"/>
      <c r="T12974" s="3"/>
      <c r="U12974" s="5"/>
      <c r="V12974" s="3"/>
      <c r="W12974" s="5"/>
      <c r="AE12974" s="7"/>
      <c r="AM12974" s="8"/>
      <c r="AT12974" s="9"/>
      <c r="GM12974" s="12"/>
      <c r="GN12974" s="12"/>
      <c r="GO12974" s="12"/>
      <c r="GP12974" s="12"/>
      <c r="GQ12974" s="12"/>
    </row>
    <row r="12975" spans="9:199" s="1" customFormat="1">
      <c r="I12975" s="3"/>
      <c r="P12975" s="59"/>
      <c r="Q12975" s="59"/>
      <c r="R12975" s="59"/>
      <c r="T12975" s="3"/>
      <c r="U12975" s="5"/>
      <c r="V12975" s="3"/>
      <c r="W12975" s="5"/>
      <c r="AE12975" s="7"/>
      <c r="AM12975" s="8"/>
      <c r="AT12975" s="9"/>
      <c r="GM12975" s="12"/>
      <c r="GN12975" s="12"/>
      <c r="GO12975" s="12"/>
      <c r="GP12975" s="12"/>
      <c r="GQ12975" s="12"/>
    </row>
    <row r="12976" spans="9:199" s="1" customFormat="1">
      <c r="I12976" s="3"/>
      <c r="P12976" s="59"/>
      <c r="Q12976" s="59"/>
      <c r="R12976" s="59"/>
      <c r="T12976" s="3"/>
      <c r="U12976" s="5"/>
      <c r="V12976" s="3"/>
      <c r="W12976" s="5"/>
      <c r="AE12976" s="7"/>
      <c r="AM12976" s="8"/>
      <c r="AT12976" s="9"/>
      <c r="GM12976" s="12"/>
      <c r="GN12976" s="12"/>
      <c r="GO12976" s="12"/>
      <c r="GP12976" s="12"/>
      <c r="GQ12976" s="12"/>
    </row>
    <row r="12977" spans="9:199" s="1" customFormat="1">
      <c r="I12977" s="3"/>
      <c r="P12977" s="59"/>
      <c r="Q12977" s="59"/>
      <c r="R12977" s="59"/>
      <c r="T12977" s="3"/>
      <c r="U12977" s="5"/>
      <c r="V12977" s="3"/>
      <c r="W12977" s="5"/>
      <c r="AE12977" s="7"/>
      <c r="AM12977" s="8"/>
      <c r="AT12977" s="9"/>
      <c r="GM12977" s="12"/>
      <c r="GN12977" s="12"/>
      <c r="GO12977" s="12"/>
      <c r="GP12977" s="12"/>
      <c r="GQ12977" s="12"/>
    </row>
    <row r="12978" spans="9:199" s="1" customFormat="1">
      <c r="I12978" s="3"/>
      <c r="P12978" s="59"/>
      <c r="Q12978" s="59"/>
      <c r="R12978" s="59"/>
      <c r="T12978" s="3"/>
      <c r="U12978" s="5"/>
      <c r="V12978" s="3"/>
      <c r="W12978" s="5"/>
      <c r="AE12978" s="7"/>
      <c r="AM12978" s="8"/>
      <c r="AT12978" s="9"/>
      <c r="GM12978" s="12"/>
      <c r="GN12978" s="12"/>
      <c r="GO12978" s="12"/>
      <c r="GP12978" s="12"/>
      <c r="GQ12978" s="12"/>
    </row>
    <row r="12979" spans="9:199" s="1" customFormat="1">
      <c r="I12979" s="3"/>
      <c r="P12979" s="59"/>
      <c r="Q12979" s="59"/>
      <c r="R12979" s="59"/>
      <c r="T12979" s="3"/>
      <c r="U12979" s="5"/>
      <c r="V12979" s="3"/>
      <c r="W12979" s="5"/>
      <c r="AE12979" s="7"/>
      <c r="AM12979" s="8"/>
      <c r="AT12979" s="9"/>
      <c r="GM12979" s="12"/>
      <c r="GN12979" s="12"/>
      <c r="GO12979" s="12"/>
      <c r="GP12979" s="12"/>
      <c r="GQ12979" s="12"/>
    </row>
    <row r="12980" spans="9:199" s="1" customFormat="1">
      <c r="I12980" s="3"/>
      <c r="P12980" s="59"/>
      <c r="Q12980" s="59"/>
      <c r="R12980" s="59"/>
      <c r="T12980" s="3"/>
      <c r="U12980" s="5"/>
      <c r="V12980" s="3"/>
      <c r="W12980" s="5"/>
      <c r="AE12980" s="7"/>
      <c r="AM12980" s="8"/>
      <c r="AT12980" s="9"/>
      <c r="GM12980" s="12"/>
      <c r="GN12980" s="12"/>
      <c r="GO12980" s="12"/>
      <c r="GP12980" s="12"/>
      <c r="GQ12980" s="12"/>
    </row>
    <row r="12981" spans="9:199" s="1" customFormat="1">
      <c r="I12981" s="3"/>
      <c r="P12981" s="59"/>
      <c r="Q12981" s="59"/>
      <c r="R12981" s="59"/>
      <c r="T12981" s="3"/>
      <c r="U12981" s="5"/>
      <c r="V12981" s="3"/>
      <c r="W12981" s="5"/>
      <c r="AE12981" s="7"/>
      <c r="AM12981" s="8"/>
      <c r="AT12981" s="9"/>
      <c r="GM12981" s="12"/>
      <c r="GN12981" s="12"/>
      <c r="GO12981" s="12"/>
      <c r="GP12981" s="12"/>
      <c r="GQ12981" s="12"/>
    </row>
    <row r="12982" spans="9:199" s="1" customFormat="1">
      <c r="I12982" s="3"/>
      <c r="P12982" s="59"/>
      <c r="Q12982" s="59"/>
      <c r="R12982" s="59"/>
      <c r="T12982" s="3"/>
      <c r="U12982" s="5"/>
      <c r="V12982" s="3"/>
      <c r="W12982" s="5"/>
      <c r="AE12982" s="7"/>
      <c r="AM12982" s="8"/>
      <c r="AT12982" s="9"/>
      <c r="GM12982" s="12"/>
      <c r="GN12982" s="12"/>
      <c r="GO12982" s="12"/>
      <c r="GP12982" s="12"/>
      <c r="GQ12982" s="12"/>
    </row>
    <row r="12983" spans="9:199" s="1" customFormat="1">
      <c r="I12983" s="3"/>
      <c r="P12983" s="59"/>
      <c r="Q12983" s="59"/>
      <c r="R12983" s="59"/>
      <c r="T12983" s="3"/>
      <c r="U12983" s="5"/>
      <c r="V12983" s="3"/>
      <c r="W12983" s="5"/>
      <c r="AE12983" s="7"/>
      <c r="AM12983" s="8"/>
      <c r="AT12983" s="9"/>
      <c r="GM12983" s="12"/>
      <c r="GN12983" s="12"/>
      <c r="GO12983" s="12"/>
      <c r="GP12983" s="12"/>
      <c r="GQ12983" s="12"/>
    </row>
    <row r="12984" spans="9:199" s="1" customFormat="1">
      <c r="I12984" s="3"/>
      <c r="P12984" s="59"/>
      <c r="Q12984" s="59"/>
      <c r="R12984" s="59"/>
      <c r="T12984" s="3"/>
      <c r="U12984" s="5"/>
      <c r="V12984" s="3"/>
      <c r="W12984" s="5"/>
      <c r="AE12984" s="7"/>
      <c r="AM12984" s="8"/>
      <c r="AT12984" s="9"/>
      <c r="GM12984" s="12"/>
      <c r="GN12984" s="12"/>
      <c r="GO12984" s="12"/>
      <c r="GP12984" s="12"/>
      <c r="GQ12984" s="12"/>
    </row>
    <row r="12985" spans="9:199" s="1" customFormat="1">
      <c r="I12985" s="3"/>
      <c r="P12985" s="59"/>
      <c r="Q12985" s="59"/>
      <c r="R12985" s="59"/>
      <c r="T12985" s="3"/>
      <c r="U12985" s="5"/>
      <c r="V12985" s="3"/>
      <c r="W12985" s="5"/>
      <c r="AE12985" s="7"/>
      <c r="AM12985" s="8"/>
      <c r="AT12985" s="9"/>
      <c r="GM12985" s="12"/>
      <c r="GN12985" s="12"/>
      <c r="GO12985" s="12"/>
      <c r="GP12985" s="12"/>
      <c r="GQ12985" s="12"/>
    </row>
    <row r="12986" spans="9:199" s="1" customFormat="1">
      <c r="I12986" s="3"/>
      <c r="P12986" s="59"/>
      <c r="Q12986" s="59"/>
      <c r="R12986" s="59"/>
      <c r="T12986" s="3"/>
      <c r="U12986" s="5"/>
      <c r="V12986" s="3"/>
      <c r="W12986" s="5"/>
      <c r="AE12986" s="7"/>
      <c r="AM12986" s="8"/>
      <c r="AT12986" s="9"/>
      <c r="GM12986" s="12"/>
      <c r="GN12986" s="12"/>
      <c r="GO12986" s="12"/>
      <c r="GP12986" s="12"/>
      <c r="GQ12986" s="12"/>
    </row>
    <row r="12987" spans="9:199" s="1" customFormat="1">
      <c r="I12987" s="3"/>
      <c r="P12987" s="59"/>
      <c r="Q12987" s="59"/>
      <c r="R12987" s="59"/>
      <c r="T12987" s="3"/>
      <c r="U12987" s="5"/>
      <c r="V12987" s="3"/>
      <c r="W12987" s="5"/>
      <c r="AE12987" s="7"/>
      <c r="AM12987" s="8"/>
      <c r="AT12987" s="9"/>
      <c r="GM12987" s="12"/>
      <c r="GN12987" s="12"/>
      <c r="GO12987" s="12"/>
      <c r="GP12987" s="12"/>
      <c r="GQ12987" s="12"/>
    </row>
    <row r="12988" spans="9:199" s="1" customFormat="1">
      <c r="I12988" s="3"/>
      <c r="P12988" s="59"/>
      <c r="Q12988" s="59"/>
      <c r="R12988" s="59"/>
      <c r="T12988" s="3"/>
      <c r="U12988" s="5"/>
      <c r="V12988" s="3"/>
      <c r="W12988" s="5"/>
      <c r="AE12988" s="7"/>
      <c r="AM12988" s="8"/>
      <c r="AT12988" s="9"/>
      <c r="GM12988" s="12"/>
      <c r="GN12988" s="12"/>
      <c r="GO12988" s="12"/>
      <c r="GP12988" s="12"/>
      <c r="GQ12988" s="12"/>
    </row>
    <row r="12989" spans="9:199" s="1" customFormat="1">
      <c r="I12989" s="3"/>
      <c r="P12989" s="59"/>
      <c r="Q12989" s="59"/>
      <c r="R12989" s="59"/>
      <c r="T12989" s="3"/>
      <c r="U12989" s="5"/>
      <c r="V12989" s="3"/>
      <c r="W12989" s="5"/>
      <c r="AE12989" s="7"/>
      <c r="AM12989" s="8"/>
      <c r="AT12989" s="9"/>
      <c r="GM12989" s="12"/>
      <c r="GN12989" s="12"/>
      <c r="GO12989" s="12"/>
      <c r="GP12989" s="12"/>
      <c r="GQ12989" s="12"/>
    </row>
    <row r="12990" spans="9:199" s="1" customFormat="1">
      <c r="I12990" s="3"/>
      <c r="P12990" s="59"/>
      <c r="Q12990" s="59"/>
      <c r="R12990" s="59"/>
      <c r="T12990" s="3"/>
      <c r="U12990" s="5"/>
      <c r="V12990" s="3"/>
      <c r="W12990" s="5"/>
      <c r="AE12990" s="7"/>
      <c r="AM12990" s="8"/>
      <c r="AT12990" s="9"/>
      <c r="GM12990" s="12"/>
      <c r="GN12990" s="12"/>
      <c r="GO12990" s="12"/>
      <c r="GP12990" s="12"/>
      <c r="GQ12990" s="12"/>
    </row>
    <row r="12991" spans="9:199" s="1" customFormat="1">
      <c r="I12991" s="3"/>
      <c r="P12991" s="59"/>
      <c r="Q12991" s="59"/>
      <c r="R12991" s="59"/>
      <c r="T12991" s="3"/>
      <c r="U12991" s="5"/>
      <c r="V12991" s="3"/>
      <c r="W12991" s="5"/>
      <c r="AE12991" s="7"/>
      <c r="AM12991" s="8"/>
      <c r="AT12991" s="9"/>
      <c r="GM12991" s="12"/>
      <c r="GN12991" s="12"/>
      <c r="GO12991" s="12"/>
      <c r="GP12991" s="12"/>
      <c r="GQ12991" s="12"/>
    </row>
    <row r="12992" spans="9:199" s="1" customFormat="1">
      <c r="I12992" s="3"/>
      <c r="P12992" s="59"/>
      <c r="Q12992" s="59"/>
      <c r="R12992" s="59"/>
      <c r="T12992" s="3"/>
      <c r="U12992" s="5"/>
      <c r="V12992" s="3"/>
      <c r="W12992" s="5"/>
      <c r="AE12992" s="7"/>
      <c r="AM12992" s="8"/>
      <c r="AT12992" s="9"/>
      <c r="GM12992" s="12"/>
      <c r="GN12992" s="12"/>
      <c r="GO12992" s="12"/>
      <c r="GP12992" s="12"/>
      <c r="GQ12992" s="12"/>
    </row>
    <row r="12993" spans="9:199" s="1" customFormat="1">
      <c r="I12993" s="3"/>
      <c r="P12993" s="59"/>
      <c r="Q12993" s="59"/>
      <c r="R12993" s="59"/>
      <c r="T12993" s="3"/>
      <c r="U12993" s="5"/>
      <c r="V12993" s="3"/>
      <c r="W12993" s="5"/>
      <c r="AE12993" s="7"/>
      <c r="AM12993" s="8"/>
      <c r="AT12993" s="9"/>
      <c r="GM12993" s="12"/>
      <c r="GN12993" s="12"/>
      <c r="GO12993" s="12"/>
      <c r="GP12993" s="12"/>
      <c r="GQ12993" s="12"/>
    </row>
    <row r="12994" spans="9:199" s="1" customFormat="1">
      <c r="I12994" s="3"/>
      <c r="P12994" s="59"/>
      <c r="Q12994" s="59"/>
      <c r="R12994" s="59"/>
      <c r="T12994" s="3"/>
      <c r="U12994" s="5"/>
      <c r="V12994" s="3"/>
      <c r="W12994" s="5"/>
      <c r="AE12994" s="7"/>
      <c r="AM12994" s="8"/>
      <c r="AT12994" s="9"/>
      <c r="GM12994" s="12"/>
      <c r="GN12994" s="12"/>
      <c r="GO12994" s="12"/>
      <c r="GP12994" s="12"/>
      <c r="GQ12994" s="12"/>
    </row>
    <row r="12995" spans="9:199" s="1" customFormat="1">
      <c r="I12995" s="3"/>
      <c r="P12995" s="59"/>
      <c r="Q12995" s="59"/>
      <c r="R12995" s="59"/>
      <c r="T12995" s="3"/>
      <c r="U12995" s="5"/>
      <c r="V12995" s="3"/>
      <c r="W12995" s="5"/>
      <c r="AE12995" s="7"/>
      <c r="AM12995" s="8"/>
      <c r="AT12995" s="9"/>
      <c r="GM12995" s="12"/>
      <c r="GN12995" s="12"/>
      <c r="GO12995" s="12"/>
      <c r="GP12995" s="12"/>
      <c r="GQ12995" s="12"/>
    </row>
    <row r="12996" spans="9:199" s="1" customFormat="1">
      <c r="I12996" s="3"/>
      <c r="P12996" s="59"/>
      <c r="Q12996" s="59"/>
      <c r="R12996" s="59"/>
      <c r="T12996" s="3"/>
      <c r="U12996" s="5"/>
      <c r="V12996" s="3"/>
      <c r="W12996" s="5"/>
      <c r="AE12996" s="7"/>
      <c r="AM12996" s="8"/>
      <c r="AT12996" s="9"/>
      <c r="GM12996" s="12"/>
      <c r="GN12996" s="12"/>
      <c r="GO12996" s="12"/>
      <c r="GP12996" s="12"/>
      <c r="GQ12996" s="12"/>
    </row>
    <row r="12997" spans="9:199" s="1" customFormat="1">
      <c r="I12997" s="3"/>
      <c r="P12997" s="59"/>
      <c r="Q12997" s="59"/>
      <c r="R12997" s="59"/>
      <c r="T12997" s="3"/>
      <c r="U12997" s="5"/>
      <c r="V12997" s="3"/>
      <c r="W12997" s="5"/>
      <c r="AE12997" s="7"/>
      <c r="AM12997" s="8"/>
      <c r="AT12997" s="9"/>
      <c r="GM12997" s="12"/>
      <c r="GN12997" s="12"/>
      <c r="GO12997" s="12"/>
      <c r="GP12997" s="12"/>
      <c r="GQ12997" s="12"/>
    </row>
    <row r="12998" spans="9:199" s="1" customFormat="1">
      <c r="I12998" s="3"/>
      <c r="P12998" s="59"/>
      <c r="Q12998" s="59"/>
      <c r="R12998" s="59"/>
      <c r="T12998" s="3"/>
      <c r="U12998" s="5"/>
      <c r="V12998" s="3"/>
      <c r="W12998" s="5"/>
      <c r="AE12998" s="7"/>
      <c r="AM12998" s="8"/>
      <c r="AT12998" s="9"/>
      <c r="GM12998" s="12"/>
      <c r="GN12998" s="12"/>
      <c r="GO12998" s="12"/>
      <c r="GP12998" s="12"/>
      <c r="GQ12998" s="12"/>
    </row>
    <row r="12999" spans="9:199" s="1" customFormat="1">
      <c r="I12999" s="3"/>
      <c r="P12999" s="59"/>
      <c r="Q12999" s="59"/>
      <c r="R12999" s="59"/>
      <c r="T12999" s="3"/>
      <c r="U12999" s="5"/>
      <c r="V12999" s="3"/>
      <c r="W12999" s="5"/>
      <c r="AE12999" s="7"/>
      <c r="AM12999" s="8"/>
      <c r="AT12999" s="9"/>
      <c r="GM12999" s="12"/>
      <c r="GN12999" s="12"/>
      <c r="GO12999" s="12"/>
      <c r="GP12999" s="12"/>
      <c r="GQ12999" s="12"/>
    </row>
    <row r="13000" spans="9:199" s="1" customFormat="1">
      <c r="I13000" s="3"/>
      <c r="P13000" s="59"/>
      <c r="Q13000" s="59"/>
      <c r="R13000" s="59"/>
      <c r="T13000" s="3"/>
      <c r="U13000" s="5"/>
      <c r="V13000" s="3"/>
      <c r="W13000" s="5"/>
      <c r="AE13000" s="7"/>
      <c r="AM13000" s="8"/>
      <c r="AT13000" s="9"/>
      <c r="GM13000" s="12"/>
      <c r="GN13000" s="12"/>
      <c r="GO13000" s="12"/>
      <c r="GP13000" s="12"/>
      <c r="GQ13000" s="12"/>
    </row>
    <row r="13001" spans="9:199" s="1" customFormat="1">
      <c r="I13001" s="3"/>
      <c r="P13001" s="59"/>
      <c r="Q13001" s="59"/>
      <c r="R13001" s="59"/>
      <c r="T13001" s="3"/>
      <c r="U13001" s="5"/>
      <c r="V13001" s="3"/>
      <c r="W13001" s="5"/>
      <c r="AE13001" s="7"/>
      <c r="AM13001" s="8"/>
      <c r="AT13001" s="9"/>
      <c r="GM13001" s="12"/>
      <c r="GN13001" s="12"/>
      <c r="GO13001" s="12"/>
      <c r="GP13001" s="12"/>
      <c r="GQ13001" s="12"/>
    </row>
    <row r="13002" spans="9:199" s="1" customFormat="1">
      <c r="I13002" s="3"/>
      <c r="P13002" s="59"/>
      <c r="Q13002" s="59"/>
      <c r="R13002" s="59"/>
      <c r="T13002" s="3"/>
      <c r="U13002" s="5"/>
      <c r="V13002" s="3"/>
      <c r="W13002" s="5"/>
      <c r="AE13002" s="7"/>
      <c r="AM13002" s="8"/>
      <c r="AT13002" s="9"/>
      <c r="GM13002" s="12"/>
      <c r="GN13002" s="12"/>
      <c r="GO13002" s="12"/>
      <c r="GP13002" s="12"/>
      <c r="GQ13002" s="12"/>
    </row>
    <row r="13003" spans="9:199" s="1" customFormat="1">
      <c r="I13003" s="3"/>
      <c r="P13003" s="59"/>
      <c r="Q13003" s="59"/>
      <c r="R13003" s="59"/>
      <c r="T13003" s="3"/>
      <c r="U13003" s="5"/>
      <c r="V13003" s="3"/>
      <c r="W13003" s="5"/>
      <c r="AE13003" s="7"/>
      <c r="AM13003" s="8"/>
      <c r="AT13003" s="9"/>
      <c r="GM13003" s="12"/>
      <c r="GN13003" s="12"/>
      <c r="GO13003" s="12"/>
      <c r="GP13003" s="12"/>
      <c r="GQ13003" s="12"/>
    </row>
    <row r="13004" spans="9:199" s="1" customFormat="1">
      <c r="I13004" s="3"/>
      <c r="P13004" s="59"/>
      <c r="Q13004" s="59"/>
      <c r="R13004" s="59"/>
      <c r="T13004" s="3"/>
      <c r="U13004" s="5"/>
      <c r="V13004" s="3"/>
      <c r="W13004" s="5"/>
      <c r="AE13004" s="7"/>
      <c r="AM13004" s="8"/>
      <c r="AT13004" s="9"/>
      <c r="GM13004" s="12"/>
      <c r="GN13004" s="12"/>
      <c r="GO13004" s="12"/>
      <c r="GP13004" s="12"/>
      <c r="GQ13004" s="12"/>
    </row>
    <row r="13005" spans="9:199" s="1" customFormat="1">
      <c r="I13005" s="3"/>
      <c r="P13005" s="59"/>
      <c r="Q13005" s="59"/>
      <c r="R13005" s="59"/>
      <c r="T13005" s="3"/>
      <c r="U13005" s="5"/>
      <c r="V13005" s="3"/>
      <c r="W13005" s="5"/>
      <c r="AE13005" s="7"/>
      <c r="AM13005" s="8"/>
      <c r="AT13005" s="9"/>
      <c r="GM13005" s="12"/>
      <c r="GN13005" s="12"/>
      <c r="GO13005" s="12"/>
      <c r="GP13005" s="12"/>
      <c r="GQ13005" s="12"/>
    </row>
    <row r="13006" spans="9:199" s="1" customFormat="1">
      <c r="I13006" s="3"/>
      <c r="P13006" s="59"/>
      <c r="Q13006" s="59"/>
      <c r="R13006" s="59"/>
      <c r="T13006" s="3"/>
      <c r="U13006" s="5"/>
      <c r="V13006" s="3"/>
      <c r="W13006" s="5"/>
      <c r="AE13006" s="7"/>
      <c r="AM13006" s="8"/>
      <c r="AT13006" s="9"/>
      <c r="GM13006" s="12"/>
      <c r="GN13006" s="12"/>
      <c r="GO13006" s="12"/>
      <c r="GP13006" s="12"/>
      <c r="GQ13006" s="12"/>
    </row>
    <row r="13007" spans="9:199" s="1" customFormat="1">
      <c r="I13007" s="3"/>
      <c r="P13007" s="59"/>
      <c r="Q13007" s="59"/>
      <c r="R13007" s="59"/>
      <c r="T13007" s="3"/>
      <c r="U13007" s="5"/>
      <c r="V13007" s="3"/>
      <c r="W13007" s="5"/>
      <c r="AE13007" s="7"/>
      <c r="AM13007" s="8"/>
      <c r="AT13007" s="9"/>
      <c r="GM13007" s="12"/>
      <c r="GN13007" s="12"/>
      <c r="GO13007" s="12"/>
      <c r="GP13007" s="12"/>
      <c r="GQ13007" s="12"/>
    </row>
    <row r="13008" spans="9:199" s="1" customFormat="1">
      <c r="I13008" s="3"/>
      <c r="P13008" s="59"/>
      <c r="Q13008" s="59"/>
      <c r="R13008" s="59"/>
      <c r="T13008" s="3"/>
      <c r="U13008" s="5"/>
      <c r="V13008" s="3"/>
      <c r="W13008" s="5"/>
      <c r="AE13008" s="7"/>
      <c r="AM13008" s="8"/>
      <c r="AT13008" s="9"/>
      <c r="GM13008" s="12"/>
      <c r="GN13008" s="12"/>
      <c r="GO13008" s="12"/>
      <c r="GP13008" s="12"/>
      <c r="GQ13008" s="12"/>
    </row>
    <row r="13009" spans="9:199" s="1" customFormat="1">
      <c r="I13009" s="3"/>
      <c r="P13009" s="59"/>
      <c r="Q13009" s="59"/>
      <c r="R13009" s="59"/>
      <c r="T13009" s="3"/>
      <c r="U13009" s="5"/>
      <c r="V13009" s="3"/>
      <c r="W13009" s="5"/>
      <c r="AE13009" s="7"/>
      <c r="AM13009" s="8"/>
      <c r="AT13009" s="9"/>
      <c r="GM13009" s="12"/>
      <c r="GN13009" s="12"/>
      <c r="GO13009" s="12"/>
      <c r="GP13009" s="12"/>
      <c r="GQ13009" s="12"/>
    </row>
    <row r="13010" spans="9:199" s="1" customFormat="1">
      <c r="I13010" s="3"/>
      <c r="P13010" s="59"/>
      <c r="Q13010" s="59"/>
      <c r="R13010" s="59"/>
      <c r="T13010" s="3"/>
      <c r="U13010" s="5"/>
      <c r="V13010" s="3"/>
      <c r="W13010" s="5"/>
      <c r="AE13010" s="7"/>
      <c r="AM13010" s="8"/>
      <c r="AT13010" s="9"/>
      <c r="GM13010" s="12"/>
      <c r="GN13010" s="12"/>
      <c r="GO13010" s="12"/>
      <c r="GP13010" s="12"/>
      <c r="GQ13010" s="12"/>
    </row>
    <row r="13011" spans="9:199" s="1" customFormat="1">
      <c r="I13011" s="3"/>
      <c r="P13011" s="59"/>
      <c r="Q13011" s="59"/>
      <c r="R13011" s="59"/>
      <c r="T13011" s="3"/>
      <c r="U13011" s="5"/>
      <c r="V13011" s="3"/>
      <c r="W13011" s="5"/>
      <c r="AE13011" s="7"/>
      <c r="AM13011" s="8"/>
      <c r="AT13011" s="9"/>
      <c r="GM13011" s="12"/>
      <c r="GN13011" s="12"/>
      <c r="GO13011" s="12"/>
      <c r="GP13011" s="12"/>
      <c r="GQ13011" s="12"/>
    </row>
    <row r="13012" spans="9:199" s="1" customFormat="1">
      <c r="I13012" s="3"/>
      <c r="P13012" s="59"/>
      <c r="Q13012" s="59"/>
      <c r="R13012" s="59"/>
      <c r="T13012" s="3"/>
      <c r="U13012" s="5"/>
      <c r="V13012" s="3"/>
      <c r="W13012" s="5"/>
      <c r="AE13012" s="7"/>
      <c r="AM13012" s="8"/>
      <c r="AT13012" s="9"/>
      <c r="GM13012" s="12"/>
      <c r="GN13012" s="12"/>
      <c r="GO13012" s="12"/>
      <c r="GP13012" s="12"/>
      <c r="GQ13012" s="12"/>
    </row>
    <row r="13013" spans="9:199" s="1" customFormat="1">
      <c r="I13013" s="3"/>
      <c r="P13013" s="59"/>
      <c r="Q13013" s="59"/>
      <c r="R13013" s="59"/>
      <c r="T13013" s="3"/>
      <c r="U13013" s="5"/>
      <c r="V13013" s="3"/>
      <c r="W13013" s="5"/>
      <c r="AE13013" s="7"/>
      <c r="AM13013" s="8"/>
      <c r="AT13013" s="9"/>
      <c r="GM13013" s="12"/>
      <c r="GN13013" s="12"/>
      <c r="GO13013" s="12"/>
      <c r="GP13013" s="12"/>
      <c r="GQ13013" s="12"/>
    </row>
    <row r="13014" spans="9:199" s="1" customFormat="1">
      <c r="I13014" s="3"/>
      <c r="P13014" s="59"/>
      <c r="Q13014" s="59"/>
      <c r="R13014" s="59"/>
      <c r="T13014" s="3"/>
      <c r="U13014" s="5"/>
      <c r="V13014" s="3"/>
      <c r="W13014" s="5"/>
      <c r="AE13014" s="7"/>
      <c r="AM13014" s="8"/>
      <c r="AT13014" s="9"/>
      <c r="GM13014" s="12"/>
      <c r="GN13014" s="12"/>
      <c r="GO13014" s="12"/>
      <c r="GP13014" s="12"/>
      <c r="GQ13014" s="12"/>
    </row>
    <row r="13015" spans="9:199" s="1" customFormat="1">
      <c r="I13015" s="3"/>
      <c r="P13015" s="59"/>
      <c r="Q13015" s="59"/>
      <c r="R13015" s="59"/>
      <c r="T13015" s="3"/>
      <c r="U13015" s="5"/>
      <c r="V13015" s="3"/>
      <c r="W13015" s="5"/>
      <c r="AE13015" s="7"/>
      <c r="AM13015" s="8"/>
      <c r="AT13015" s="9"/>
      <c r="GM13015" s="12"/>
      <c r="GN13015" s="12"/>
      <c r="GO13015" s="12"/>
      <c r="GP13015" s="12"/>
      <c r="GQ13015" s="12"/>
    </row>
    <row r="13016" spans="9:199" s="1" customFormat="1">
      <c r="I13016" s="3"/>
      <c r="P13016" s="59"/>
      <c r="Q13016" s="59"/>
      <c r="R13016" s="59"/>
      <c r="T13016" s="3"/>
      <c r="U13016" s="5"/>
      <c r="V13016" s="3"/>
      <c r="W13016" s="5"/>
      <c r="AE13016" s="7"/>
      <c r="AM13016" s="8"/>
      <c r="AT13016" s="9"/>
      <c r="GM13016" s="12"/>
      <c r="GN13016" s="12"/>
      <c r="GO13016" s="12"/>
      <c r="GP13016" s="12"/>
      <c r="GQ13016" s="12"/>
    </row>
    <row r="13017" spans="9:199" s="1" customFormat="1">
      <c r="I13017" s="3"/>
      <c r="P13017" s="59"/>
      <c r="Q13017" s="59"/>
      <c r="R13017" s="59"/>
      <c r="T13017" s="3"/>
      <c r="U13017" s="5"/>
      <c r="V13017" s="3"/>
      <c r="W13017" s="5"/>
      <c r="AE13017" s="7"/>
      <c r="AM13017" s="8"/>
      <c r="AT13017" s="9"/>
      <c r="GM13017" s="12"/>
      <c r="GN13017" s="12"/>
      <c r="GO13017" s="12"/>
      <c r="GP13017" s="12"/>
      <c r="GQ13017" s="12"/>
    </row>
    <row r="13018" spans="9:199" s="1" customFormat="1">
      <c r="I13018" s="3"/>
      <c r="P13018" s="59"/>
      <c r="Q13018" s="59"/>
      <c r="R13018" s="59"/>
      <c r="T13018" s="3"/>
      <c r="U13018" s="5"/>
      <c r="V13018" s="3"/>
      <c r="W13018" s="5"/>
      <c r="AE13018" s="7"/>
      <c r="AM13018" s="8"/>
      <c r="AT13018" s="9"/>
      <c r="GM13018" s="12"/>
      <c r="GN13018" s="12"/>
      <c r="GO13018" s="12"/>
      <c r="GP13018" s="12"/>
      <c r="GQ13018" s="12"/>
    </row>
    <row r="13019" spans="9:199" s="1" customFormat="1">
      <c r="I13019" s="3"/>
      <c r="P13019" s="59"/>
      <c r="Q13019" s="59"/>
      <c r="R13019" s="59"/>
      <c r="T13019" s="3"/>
      <c r="U13019" s="5"/>
      <c r="V13019" s="3"/>
      <c r="W13019" s="5"/>
      <c r="AE13019" s="7"/>
      <c r="AM13019" s="8"/>
      <c r="AT13019" s="9"/>
      <c r="GM13019" s="12"/>
      <c r="GN13019" s="12"/>
      <c r="GO13019" s="12"/>
      <c r="GP13019" s="12"/>
      <c r="GQ13019" s="12"/>
    </row>
    <row r="13020" spans="9:199" s="1" customFormat="1">
      <c r="I13020" s="3"/>
      <c r="P13020" s="59"/>
      <c r="Q13020" s="59"/>
      <c r="R13020" s="59"/>
      <c r="T13020" s="3"/>
      <c r="U13020" s="5"/>
      <c r="V13020" s="3"/>
      <c r="W13020" s="5"/>
      <c r="AE13020" s="7"/>
      <c r="AM13020" s="8"/>
      <c r="AT13020" s="9"/>
      <c r="GM13020" s="12"/>
      <c r="GN13020" s="12"/>
      <c r="GO13020" s="12"/>
      <c r="GP13020" s="12"/>
      <c r="GQ13020" s="12"/>
    </row>
    <row r="13021" spans="9:199" s="1" customFormat="1">
      <c r="I13021" s="3"/>
      <c r="P13021" s="59"/>
      <c r="Q13021" s="59"/>
      <c r="R13021" s="59"/>
      <c r="T13021" s="3"/>
      <c r="U13021" s="5"/>
      <c r="V13021" s="3"/>
      <c r="W13021" s="5"/>
      <c r="AE13021" s="7"/>
      <c r="AM13021" s="8"/>
      <c r="AT13021" s="9"/>
      <c r="GM13021" s="12"/>
      <c r="GN13021" s="12"/>
      <c r="GO13021" s="12"/>
      <c r="GP13021" s="12"/>
      <c r="GQ13021" s="12"/>
    </row>
    <row r="13022" spans="9:199" s="1" customFormat="1">
      <c r="I13022" s="3"/>
      <c r="P13022" s="59"/>
      <c r="Q13022" s="59"/>
      <c r="R13022" s="59"/>
      <c r="T13022" s="3"/>
      <c r="U13022" s="5"/>
      <c r="V13022" s="3"/>
      <c r="W13022" s="5"/>
      <c r="AE13022" s="7"/>
      <c r="AM13022" s="8"/>
      <c r="AT13022" s="9"/>
      <c r="GM13022" s="12"/>
      <c r="GN13022" s="12"/>
      <c r="GO13022" s="12"/>
      <c r="GP13022" s="12"/>
      <c r="GQ13022" s="12"/>
    </row>
    <row r="13023" spans="9:199" s="1" customFormat="1">
      <c r="I13023" s="3"/>
      <c r="P13023" s="59"/>
      <c r="Q13023" s="59"/>
      <c r="R13023" s="59"/>
      <c r="T13023" s="3"/>
      <c r="U13023" s="5"/>
      <c r="V13023" s="3"/>
      <c r="W13023" s="5"/>
      <c r="AE13023" s="7"/>
      <c r="AM13023" s="8"/>
      <c r="AT13023" s="9"/>
      <c r="GM13023" s="12"/>
      <c r="GN13023" s="12"/>
      <c r="GO13023" s="12"/>
      <c r="GP13023" s="12"/>
      <c r="GQ13023" s="12"/>
    </row>
    <row r="13024" spans="9:199" s="1" customFormat="1">
      <c r="I13024" s="3"/>
      <c r="P13024" s="59"/>
      <c r="Q13024" s="59"/>
      <c r="R13024" s="59"/>
      <c r="T13024" s="3"/>
      <c r="U13024" s="5"/>
      <c r="V13024" s="3"/>
      <c r="W13024" s="5"/>
      <c r="AE13024" s="7"/>
      <c r="AM13024" s="8"/>
      <c r="AT13024" s="9"/>
      <c r="GM13024" s="12"/>
      <c r="GN13024" s="12"/>
      <c r="GO13024" s="12"/>
      <c r="GP13024" s="12"/>
      <c r="GQ13024" s="12"/>
    </row>
    <row r="13025" spans="9:199" s="1" customFormat="1">
      <c r="I13025" s="3"/>
      <c r="P13025" s="59"/>
      <c r="Q13025" s="59"/>
      <c r="R13025" s="59"/>
      <c r="T13025" s="3"/>
      <c r="U13025" s="5"/>
      <c r="V13025" s="3"/>
      <c r="W13025" s="5"/>
      <c r="AE13025" s="7"/>
      <c r="AM13025" s="8"/>
      <c r="AT13025" s="9"/>
      <c r="GM13025" s="12"/>
      <c r="GN13025" s="12"/>
      <c r="GO13025" s="12"/>
      <c r="GP13025" s="12"/>
      <c r="GQ13025" s="12"/>
    </row>
    <row r="13026" spans="9:199" s="1" customFormat="1">
      <c r="I13026" s="3"/>
      <c r="P13026" s="59"/>
      <c r="Q13026" s="59"/>
      <c r="R13026" s="59"/>
      <c r="T13026" s="3"/>
      <c r="U13026" s="5"/>
      <c r="V13026" s="3"/>
      <c r="W13026" s="5"/>
      <c r="AE13026" s="7"/>
      <c r="AM13026" s="8"/>
      <c r="AT13026" s="9"/>
      <c r="GM13026" s="12"/>
      <c r="GN13026" s="12"/>
      <c r="GO13026" s="12"/>
      <c r="GP13026" s="12"/>
      <c r="GQ13026" s="12"/>
    </row>
    <row r="13027" spans="9:199" s="1" customFormat="1">
      <c r="I13027" s="3"/>
      <c r="P13027" s="59"/>
      <c r="Q13027" s="59"/>
      <c r="R13027" s="59"/>
      <c r="T13027" s="3"/>
      <c r="U13027" s="5"/>
      <c r="V13027" s="3"/>
      <c r="W13027" s="5"/>
      <c r="AE13027" s="7"/>
      <c r="AM13027" s="8"/>
      <c r="AT13027" s="9"/>
      <c r="GM13027" s="12"/>
      <c r="GN13027" s="12"/>
      <c r="GO13027" s="12"/>
      <c r="GP13027" s="12"/>
      <c r="GQ13027" s="12"/>
    </row>
    <row r="13028" spans="9:199" s="1" customFormat="1">
      <c r="I13028" s="3"/>
      <c r="P13028" s="59"/>
      <c r="Q13028" s="59"/>
      <c r="R13028" s="59"/>
      <c r="T13028" s="3"/>
      <c r="U13028" s="5"/>
      <c r="V13028" s="3"/>
      <c r="W13028" s="5"/>
      <c r="AE13028" s="7"/>
      <c r="AM13028" s="8"/>
      <c r="AT13028" s="9"/>
      <c r="GM13028" s="12"/>
      <c r="GN13028" s="12"/>
      <c r="GO13028" s="12"/>
      <c r="GP13028" s="12"/>
      <c r="GQ13028" s="12"/>
    </row>
    <row r="13029" spans="9:199" s="1" customFormat="1">
      <c r="I13029" s="3"/>
      <c r="P13029" s="59"/>
      <c r="Q13029" s="59"/>
      <c r="R13029" s="59"/>
      <c r="T13029" s="3"/>
      <c r="U13029" s="5"/>
      <c r="V13029" s="3"/>
      <c r="W13029" s="5"/>
      <c r="AE13029" s="7"/>
      <c r="AM13029" s="8"/>
      <c r="AT13029" s="9"/>
      <c r="GM13029" s="12"/>
      <c r="GN13029" s="12"/>
      <c r="GO13029" s="12"/>
      <c r="GP13029" s="12"/>
      <c r="GQ13029" s="12"/>
    </row>
    <row r="13030" spans="9:199" s="1" customFormat="1">
      <c r="I13030" s="3"/>
      <c r="P13030" s="59"/>
      <c r="Q13030" s="59"/>
      <c r="R13030" s="59"/>
      <c r="T13030" s="3"/>
      <c r="U13030" s="5"/>
      <c r="V13030" s="3"/>
      <c r="W13030" s="5"/>
      <c r="AE13030" s="7"/>
      <c r="AM13030" s="8"/>
      <c r="AT13030" s="9"/>
      <c r="GM13030" s="12"/>
      <c r="GN13030" s="12"/>
      <c r="GO13030" s="12"/>
      <c r="GP13030" s="12"/>
      <c r="GQ13030" s="12"/>
    </row>
    <row r="13031" spans="9:199" s="1" customFormat="1">
      <c r="I13031" s="3"/>
      <c r="P13031" s="59"/>
      <c r="Q13031" s="59"/>
      <c r="R13031" s="59"/>
      <c r="T13031" s="3"/>
      <c r="U13031" s="5"/>
      <c r="V13031" s="3"/>
      <c r="W13031" s="5"/>
      <c r="AE13031" s="7"/>
      <c r="AM13031" s="8"/>
      <c r="AT13031" s="9"/>
      <c r="GM13031" s="12"/>
      <c r="GN13031" s="12"/>
      <c r="GO13031" s="12"/>
      <c r="GP13031" s="12"/>
      <c r="GQ13031" s="12"/>
    </row>
    <row r="13032" spans="9:199" s="1" customFormat="1">
      <c r="I13032" s="3"/>
      <c r="P13032" s="59"/>
      <c r="Q13032" s="59"/>
      <c r="R13032" s="59"/>
      <c r="T13032" s="3"/>
      <c r="U13032" s="5"/>
      <c r="V13032" s="3"/>
      <c r="W13032" s="5"/>
      <c r="AE13032" s="7"/>
      <c r="AM13032" s="8"/>
      <c r="AT13032" s="9"/>
      <c r="GM13032" s="12"/>
      <c r="GN13032" s="12"/>
      <c r="GO13032" s="12"/>
      <c r="GP13032" s="12"/>
      <c r="GQ13032" s="12"/>
    </row>
    <row r="13033" spans="9:199" s="1" customFormat="1">
      <c r="I13033" s="3"/>
      <c r="P13033" s="59"/>
      <c r="Q13033" s="59"/>
      <c r="R13033" s="59"/>
      <c r="T13033" s="3"/>
      <c r="U13033" s="5"/>
      <c r="V13033" s="3"/>
      <c r="W13033" s="5"/>
      <c r="AE13033" s="7"/>
      <c r="AM13033" s="8"/>
      <c r="AT13033" s="9"/>
      <c r="GM13033" s="12"/>
      <c r="GN13033" s="12"/>
      <c r="GO13033" s="12"/>
      <c r="GP13033" s="12"/>
      <c r="GQ13033" s="12"/>
    </row>
    <row r="13034" spans="9:199" s="1" customFormat="1">
      <c r="I13034" s="3"/>
      <c r="P13034" s="59"/>
      <c r="Q13034" s="59"/>
      <c r="R13034" s="59"/>
      <c r="T13034" s="3"/>
      <c r="U13034" s="5"/>
      <c r="V13034" s="3"/>
      <c r="W13034" s="5"/>
      <c r="AE13034" s="7"/>
      <c r="AM13034" s="8"/>
      <c r="AT13034" s="9"/>
      <c r="GM13034" s="12"/>
      <c r="GN13034" s="12"/>
      <c r="GO13034" s="12"/>
      <c r="GP13034" s="12"/>
      <c r="GQ13034" s="12"/>
    </row>
    <row r="13035" spans="9:199" s="1" customFormat="1">
      <c r="I13035" s="3"/>
      <c r="P13035" s="59"/>
      <c r="Q13035" s="59"/>
      <c r="R13035" s="59"/>
      <c r="T13035" s="3"/>
      <c r="U13035" s="5"/>
      <c r="V13035" s="3"/>
      <c r="W13035" s="5"/>
      <c r="AE13035" s="7"/>
      <c r="AM13035" s="8"/>
      <c r="AT13035" s="9"/>
      <c r="GM13035" s="12"/>
      <c r="GN13035" s="12"/>
      <c r="GO13035" s="12"/>
      <c r="GP13035" s="12"/>
      <c r="GQ13035" s="12"/>
    </row>
    <row r="13036" spans="9:199" s="1" customFormat="1">
      <c r="I13036" s="3"/>
      <c r="P13036" s="59"/>
      <c r="Q13036" s="59"/>
      <c r="R13036" s="59"/>
      <c r="T13036" s="3"/>
      <c r="U13036" s="5"/>
      <c r="V13036" s="3"/>
      <c r="W13036" s="5"/>
      <c r="AE13036" s="7"/>
      <c r="AM13036" s="8"/>
      <c r="AT13036" s="9"/>
      <c r="GM13036" s="12"/>
      <c r="GN13036" s="12"/>
      <c r="GO13036" s="12"/>
      <c r="GP13036" s="12"/>
      <c r="GQ13036" s="12"/>
    </row>
    <row r="13037" spans="9:199" s="1" customFormat="1">
      <c r="I13037" s="3"/>
      <c r="P13037" s="59"/>
      <c r="Q13037" s="59"/>
      <c r="R13037" s="59"/>
      <c r="T13037" s="3"/>
      <c r="U13037" s="5"/>
      <c r="V13037" s="3"/>
      <c r="W13037" s="5"/>
      <c r="AE13037" s="7"/>
      <c r="AM13037" s="8"/>
      <c r="AT13037" s="9"/>
      <c r="GM13037" s="12"/>
      <c r="GN13037" s="12"/>
      <c r="GO13037" s="12"/>
      <c r="GP13037" s="12"/>
      <c r="GQ13037" s="12"/>
    </row>
    <row r="13038" spans="9:199" s="1" customFormat="1">
      <c r="I13038" s="3"/>
      <c r="P13038" s="59"/>
      <c r="Q13038" s="59"/>
      <c r="R13038" s="59"/>
      <c r="T13038" s="3"/>
      <c r="U13038" s="5"/>
      <c r="V13038" s="3"/>
      <c r="W13038" s="5"/>
      <c r="AE13038" s="7"/>
      <c r="AM13038" s="8"/>
      <c r="AT13038" s="9"/>
      <c r="GM13038" s="12"/>
      <c r="GN13038" s="12"/>
      <c r="GO13038" s="12"/>
      <c r="GP13038" s="12"/>
      <c r="GQ13038" s="12"/>
    </row>
    <row r="13039" spans="9:199" s="1" customFormat="1">
      <c r="I13039" s="3"/>
      <c r="P13039" s="59"/>
      <c r="Q13039" s="59"/>
      <c r="R13039" s="59"/>
      <c r="T13039" s="3"/>
      <c r="U13039" s="5"/>
      <c r="V13039" s="3"/>
      <c r="W13039" s="5"/>
      <c r="AE13039" s="7"/>
      <c r="AM13039" s="8"/>
      <c r="AT13039" s="9"/>
      <c r="GM13039" s="12"/>
      <c r="GN13039" s="12"/>
      <c r="GO13039" s="12"/>
      <c r="GP13039" s="12"/>
      <c r="GQ13039" s="12"/>
    </row>
    <row r="13040" spans="9:199" s="1" customFormat="1">
      <c r="I13040" s="3"/>
      <c r="P13040" s="59"/>
      <c r="Q13040" s="59"/>
      <c r="R13040" s="59"/>
      <c r="T13040" s="3"/>
      <c r="U13040" s="5"/>
      <c r="V13040" s="3"/>
      <c r="W13040" s="5"/>
      <c r="AE13040" s="7"/>
      <c r="AM13040" s="8"/>
      <c r="AT13040" s="9"/>
      <c r="GM13040" s="12"/>
      <c r="GN13040" s="12"/>
      <c r="GO13040" s="12"/>
      <c r="GP13040" s="12"/>
      <c r="GQ13040" s="12"/>
    </row>
    <row r="13041" spans="9:199" s="1" customFormat="1">
      <c r="I13041" s="3"/>
      <c r="P13041" s="59"/>
      <c r="Q13041" s="59"/>
      <c r="R13041" s="59"/>
      <c r="T13041" s="3"/>
      <c r="U13041" s="5"/>
      <c r="V13041" s="3"/>
      <c r="W13041" s="5"/>
      <c r="AE13041" s="7"/>
      <c r="AM13041" s="8"/>
      <c r="AT13041" s="9"/>
      <c r="GM13041" s="12"/>
      <c r="GN13041" s="12"/>
      <c r="GO13041" s="12"/>
      <c r="GP13041" s="12"/>
      <c r="GQ13041" s="12"/>
    </row>
    <row r="13042" spans="9:199" s="1" customFormat="1">
      <c r="I13042" s="3"/>
      <c r="P13042" s="59"/>
      <c r="Q13042" s="59"/>
      <c r="R13042" s="59"/>
      <c r="T13042" s="3"/>
      <c r="U13042" s="5"/>
      <c r="V13042" s="3"/>
      <c r="W13042" s="5"/>
      <c r="AE13042" s="7"/>
      <c r="AM13042" s="8"/>
      <c r="AT13042" s="9"/>
      <c r="GM13042" s="12"/>
      <c r="GN13042" s="12"/>
      <c r="GO13042" s="12"/>
      <c r="GP13042" s="12"/>
      <c r="GQ13042" s="12"/>
    </row>
    <row r="13043" spans="9:199" s="1" customFormat="1">
      <c r="I13043" s="3"/>
      <c r="P13043" s="59"/>
      <c r="Q13043" s="59"/>
      <c r="R13043" s="59"/>
      <c r="T13043" s="3"/>
      <c r="U13043" s="5"/>
      <c r="V13043" s="3"/>
      <c r="W13043" s="5"/>
      <c r="AE13043" s="7"/>
      <c r="AM13043" s="8"/>
      <c r="AT13043" s="9"/>
      <c r="GM13043" s="12"/>
      <c r="GN13043" s="12"/>
      <c r="GO13043" s="12"/>
      <c r="GP13043" s="12"/>
      <c r="GQ13043" s="12"/>
    </row>
    <row r="13044" spans="9:199" s="1" customFormat="1">
      <c r="I13044" s="3"/>
      <c r="P13044" s="59"/>
      <c r="Q13044" s="59"/>
      <c r="R13044" s="59"/>
      <c r="T13044" s="3"/>
      <c r="U13044" s="5"/>
      <c r="V13044" s="3"/>
      <c r="W13044" s="5"/>
      <c r="AE13044" s="7"/>
      <c r="AM13044" s="8"/>
      <c r="AT13044" s="9"/>
      <c r="GM13044" s="12"/>
      <c r="GN13044" s="12"/>
      <c r="GO13044" s="12"/>
      <c r="GP13044" s="12"/>
      <c r="GQ13044" s="12"/>
    </row>
    <row r="13045" spans="9:199" s="1" customFormat="1">
      <c r="I13045" s="3"/>
      <c r="P13045" s="59"/>
      <c r="Q13045" s="59"/>
      <c r="R13045" s="59"/>
      <c r="T13045" s="3"/>
      <c r="U13045" s="5"/>
      <c r="V13045" s="3"/>
      <c r="W13045" s="5"/>
      <c r="AE13045" s="7"/>
      <c r="AM13045" s="8"/>
      <c r="AT13045" s="9"/>
      <c r="GM13045" s="12"/>
      <c r="GN13045" s="12"/>
      <c r="GO13045" s="12"/>
      <c r="GP13045" s="12"/>
      <c r="GQ13045" s="12"/>
    </row>
    <row r="13046" spans="9:199" s="1" customFormat="1">
      <c r="I13046" s="3"/>
      <c r="P13046" s="59"/>
      <c r="Q13046" s="59"/>
      <c r="R13046" s="59"/>
      <c r="T13046" s="3"/>
      <c r="U13046" s="5"/>
      <c r="V13046" s="3"/>
      <c r="W13046" s="5"/>
      <c r="AE13046" s="7"/>
      <c r="AM13046" s="8"/>
      <c r="AT13046" s="9"/>
      <c r="GM13046" s="12"/>
      <c r="GN13046" s="12"/>
      <c r="GO13046" s="12"/>
      <c r="GP13046" s="12"/>
      <c r="GQ13046" s="12"/>
    </row>
    <row r="13047" spans="9:199" s="1" customFormat="1">
      <c r="I13047" s="3"/>
      <c r="P13047" s="59"/>
      <c r="Q13047" s="59"/>
      <c r="R13047" s="59"/>
      <c r="T13047" s="3"/>
      <c r="U13047" s="5"/>
      <c r="V13047" s="3"/>
      <c r="W13047" s="5"/>
      <c r="AE13047" s="7"/>
      <c r="AM13047" s="8"/>
      <c r="AT13047" s="9"/>
      <c r="GM13047" s="12"/>
      <c r="GN13047" s="12"/>
      <c r="GO13047" s="12"/>
      <c r="GP13047" s="12"/>
      <c r="GQ13047" s="12"/>
    </row>
    <row r="13048" spans="9:199" s="1" customFormat="1">
      <c r="I13048" s="3"/>
      <c r="P13048" s="59"/>
      <c r="Q13048" s="59"/>
      <c r="R13048" s="59"/>
      <c r="T13048" s="3"/>
      <c r="U13048" s="5"/>
      <c r="V13048" s="3"/>
      <c r="W13048" s="5"/>
      <c r="AE13048" s="7"/>
      <c r="AM13048" s="8"/>
      <c r="AT13048" s="9"/>
      <c r="GM13048" s="12"/>
      <c r="GN13048" s="12"/>
      <c r="GO13048" s="12"/>
      <c r="GP13048" s="12"/>
      <c r="GQ13048" s="12"/>
    </row>
    <row r="13049" spans="9:199" s="1" customFormat="1">
      <c r="I13049" s="3"/>
      <c r="P13049" s="59"/>
      <c r="Q13049" s="59"/>
      <c r="R13049" s="59"/>
      <c r="T13049" s="3"/>
      <c r="U13049" s="5"/>
      <c r="V13049" s="3"/>
      <c r="W13049" s="5"/>
      <c r="AE13049" s="7"/>
      <c r="AM13049" s="8"/>
      <c r="AT13049" s="9"/>
      <c r="GM13049" s="12"/>
      <c r="GN13049" s="12"/>
      <c r="GO13049" s="12"/>
      <c r="GP13049" s="12"/>
      <c r="GQ13049" s="12"/>
    </row>
    <row r="13050" spans="9:199" s="1" customFormat="1">
      <c r="I13050" s="3"/>
      <c r="P13050" s="59"/>
      <c r="Q13050" s="59"/>
      <c r="R13050" s="59"/>
      <c r="T13050" s="3"/>
      <c r="U13050" s="5"/>
      <c r="V13050" s="3"/>
      <c r="W13050" s="5"/>
      <c r="AE13050" s="7"/>
      <c r="AM13050" s="8"/>
      <c r="AT13050" s="9"/>
      <c r="GM13050" s="12"/>
      <c r="GN13050" s="12"/>
      <c r="GO13050" s="12"/>
      <c r="GP13050" s="12"/>
      <c r="GQ13050" s="12"/>
    </row>
    <row r="13051" spans="9:199" s="1" customFormat="1">
      <c r="I13051" s="3"/>
      <c r="P13051" s="59"/>
      <c r="Q13051" s="59"/>
      <c r="R13051" s="59"/>
      <c r="T13051" s="3"/>
      <c r="U13051" s="5"/>
      <c r="V13051" s="3"/>
      <c r="W13051" s="5"/>
      <c r="AE13051" s="7"/>
      <c r="AM13051" s="8"/>
      <c r="AT13051" s="9"/>
      <c r="GM13051" s="12"/>
      <c r="GN13051" s="12"/>
      <c r="GO13051" s="12"/>
      <c r="GP13051" s="12"/>
      <c r="GQ13051" s="12"/>
    </row>
    <row r="13052" spans="9:199" s="1" customFormat="1">
      <c r="I13052" s="3"/>
      <c r="P13052" s="59"/>
      <c r="Q13052" s="59"/>
      <c r="R13052" s="59"/>
      <c r="T13052" s="3"/>
      <c r="U13052" s="5"/>
      <c r="V13052" s="3"/>
      <c r="W13052" s="5"/>
      <c r="AE13052" s="7"/>
      <c r="AM13052" s="8"/>
      <c r="AT13052" s="9"/>
      <c r="GM13052" s="12"/>
      <c r="GN13052" s="12"/>
      <c r="GO13052" s="12"/>
      <c r="GP13052" s="12"/>
      <c r="GQ13052" s="12"/>
    </row>
    <row r="13053" spans="9:199" s="1" customFormat="1">
      <c r="I13053" s="3"/>
      <c r="P13053" s="59"/>
      <c r="Q13053" s="59"/>
      <c r="R13053" s="59"/>
      <c r="T13053" s="3"/>
      <c r="U13053" s="5"/>
      <c r="V13053" s="3"/>
      <c r="W13053" s="5"/>
      <c r="AE13053" s="7"/>
      <c r="AM13053" s="8"/>
      <c r="AT13053" s="9"/>
      <c r="GM13053" s="12"/>
      <c r="GN13053" s="12"/>
      <c r="GO13053" s="12"/>
      <c r="GP13053" s="12"/>
      <c r="GQ13053" s="12"/>
    </row>
    <row r="13054" spans="9:199" s="1" customFormat="1">
      <c r="I13054" s="3"/>
      <c r="P13054" s="59"/>
      <c r="Q13054" s="59"/>
      <c r="R13054" s="59"/>
      <c r="T13054" s="3"/>
      <c r="U13054" s="5"/>
      <c r="V13054" s="3"/>
      <c r="W13054" s="5"/>
      <c r="AE13054" s="7"/>
      <c r="AM13054" s="8"/>
      <c r="AT13054" s="9"/>
      <c r="GM13054" s="12"/>
      <c r="GN13054" s="12"/>
      <c r="GO13054" s="12"/>
      <c r="GP13054" s="12"/>
      <c r="GQ13054" s="12"/>
    </row>
    <row r="13055" spans="9:199" s="1" customFormat="1">
      <c r="I13055" s="3"/>
      <c r="P13055" s="59"/>
      <c r="Q13055" s="59"/>
      <c r="R13055" s="59"/>
      <c r="T13055" s="3"/>
      <c r="U13055" s="5"/>
      <c r="V13055" s="3"/>
      <c r="W13055" s="5"/>
      <c r="AE13055" s="7"/>
      <c r="AM13055" s="8"/>
      <c r="AT13055" s="9"/>
      <c r="GM13055" s="12"/>
      <c r="GN13055" s="12"/>
      <c r="GO13055" s="12"/>
      <c r="GP13055" s="12"/>
      <c r="GQ13055" s="12"/>
    </row>
    <row r="13056" spans="9:199" s="1" customFormat="1">
      <c r="I13056" s="3"/>
      <c r="P13056" s="59"/>
      <c r="Q13056" s="59"/>
      <c r="R13056" s="59"/>
      <c r="T13056" s="3"/>
      <c r="U13056" s="5"/>
      <c r="V13056" s="3"/>
      <c r="W13056" s="5"/>
      <c r="AE13056" s="7"/>
      <c r="AM13056" s="8"/>
      <c r="AT13056" s="9"/>
      <c r="GM13056" s="12"/>
      <c r="GN13056" s="12"/>
      <c r="GO13056" s="12"/>
      <c r="GP13056" s="12"/>
      <c r="GQ13056" s="12"/>
    </row>
    <row r="13057" spans="9:199" s="1" customFormat="1">
      <c r="I13057" s="3"/>
      <c r="P13057" s="59"/>
      <c r="Q13057" s="59"/>
      <c r="R13057" s="59"/>
      <c r="T13057" s="3"/>
      <c r="U13057" s="5"/>
      <c r="V13057" s="3"/>
      <c r="W13057" s="5"/>
      <c r="AE13057" s="7"/>
      <c r="AM13057" s="8"/>
      <c r="AT13057" s="9"/>
      <c r="GM13057" s="12"/>
      <c r="GN13057" s="12"/>
      <c r="GO13057" s="12"/>
      <c r="GP13057" s="12"/>
      <c r="GQ13057" s="12"/>
    </row>
    <row r="13058" spans="9:199" s="1" customFormat="1">
      <c r="I13058" s="3"/>
      <c r="P13058" s="59"/>
      <c r="Q13058" s="59"/>
      <c r="R13058" s="59"/>
      <c r="T13058" s="3"/>
      <c r="U13058" s="5"/>
      <c r="V13058" s="3"/>
      <c r="W13058" s="5"/>
      <c r="AE13058" s="7"/>
      <c r="AM13058" s="8"/>
      <c r="AT13058" s="9"/>
      <c r="GM13058" s="12"/>
      <c r="GN13058" s="12"/>
      <c r="GO13058" s="12"/>
      <c r="GP13058" s="12"/>
      <c r="GQ13058" s="12"/>
    </row>
    <row r="13059" spans="9:199" s="1" customFormat="1">
      <c r="I13059" s="3"/>
      <c r="P13059" s="59"/>
      <c r="Q13059" s="59"/>
      <c r="R13059" s="59"/>
      <c r="T13059" s="3"/>
      <c r="U13059" s="5"/>
      <c r="V13059" s="3"/>
      <c r="W13059" s="5"/>
      <c r="AE13059" s="7"/>
      <c r="AM13059" s="8"/>
      <c r="AT13059" s="9"/>
      <c r="GM13059" s="12"/>
      <c r="GN13059" s="12"/>
      <c r="GO13059" s="12"/>
      <c r="GP13059" s="12"/>
      <c r="GQ13059" s="12"/>
    </row>
    <row r="13060" spans="9:199" s="1" customFormat="1">
      <c r="I13060" s="3"/>
      <c r="P13060" s="59"/>
      <c r="Q13060" s="59"/>
      <c r="R13060" s="59"/>
      <c r="T13060" s="3"/>
      <c r="U13060" s="5"/>
      <c r="V13060" s="3"/>
      <c r="W13060" s="5"/>
      <c r="AE13060" s="7"/>
      <c r="AM13060" s="8"/>
      <c r="AT13060" s="9"/>
      <c r="GM13060" s="12"/>
      <c r="GN13060" s="12"/>
      <c r="GO13060" s="12"/>
      <c r="GP13060" s="12"/>
      <c r="GQ13060" s="12"/>
    </row>
    <row r="13061" spans="9:199" s="1" customFormat="1">
      <c r="I13061" s="3"/>
      <c r="P13061" s="59"/>
      <c r="Q13061" s="59"/>
      <c r="R13061" s="59"/>
      <c r="T13061" s="3"/>
      <c r="U13061" s="5"/>
      <c r="V13061" s="3"/>
      <c r="W13061" s="5"/>
      <c r="AE13061" s="7"/>
      <c r="AM13061" s="8"/>
      <c r="AT13061" s="9"/>
      <c r="GM13061" s="12"/>
      <c r="GN13061" s="12"/>
      <c r="GO13061" s="12"/>
      <c r="GP13061" s="12"/>
      <c r="GQ13061" s="12"/>
    </row>
    <row r="13062" spans="9:199" s="1" customFormat="1">
      <c r="I13062" s="3"/>
      <c r="P13062" s="59"/>
      <c r="Q13062" s="59"/>
      <c r="R13062" s="59"/>
      <c r="T13062" s="3"/>
      <c r="U13062" s="5"/>
      <c r="V13062" s="3"/>
      <c r="W13062" s="5"/>
      <c r="AE13062" s="7"/>
      <c r="AM13062" s="8"/>
      <c r="AT13062" s="9"/>
      <c r="GM13062" s="12"/>
      <c r="GN13062" s="12"/>
      <c r="GO13062" s="12"/>
      <c r="GP13062" s="12"/>
      <c r="GQ13062" s="12"/>
    </row>
    <row r="13063" spans="9:199" s="1" customFormat="1">
      <c r="I13063" s="3"/>
      <c r="P13063" s="59"/>
      <c r="Q13063" s="59"/>
      <c r="R13063" s="59"/>
      <c r="T13063" s="3"/>
      <c r="U13063" s="5"/>
      <c r="V13063" s="3"/>
      <c r="W13063" s="5"/>
      <c r="AE13063" s="7"/>
      <c r="AM13063" s="8"/>
      <c r="AT13063" s="9"/>
      <c r="GM13063" s="12"/>
      <c r="GN13063" s="12"/>
      <c r="GO13063" s="12"/>
      <c r="GP13063" s="12"/>
      <c r="GQ13063" s="12"/>
    </row>
    <row r="13064" spans="9:199" s="1" customFormat="1">
      <c r="I13064" s="3"/>
      <c r="P13064" s="59"/>
      <c r="Q13064" s="59"/>
      <c r="R13064" s="59"/>
      <c r="T13064" s="3"/>
      <c r="U13064" s="5"/>
      <c r="V13064" s="3"/>
      <c r="W13064" s="5"/>
      <c r="AE13064" s="7"/>
      <c r="AM13064" s="8"/>
      <c r="AT13064" s="9"/>
      <c r="GM13064" s="12"/>
      <c r="GN13064" s="12"/>
      <c r="GO13064" s="12"/>
      <c r="GP13064" s="12"/>
      <c r="GQ13064" s="12"/>
    </row>
    <row r="13065" spans="9:199" s="1" customFormat="1">
      <c r="I13065" s="3"/>
      <c r="P13065" s="59"/>
      <c r="Q13065" s="59"/>
      <c r="R13065" s="59"/>
      <c r="T13065" s="3"/>
      <c r="U13065" s="5"/>
      <c r="V13065" s="3"/>
      <c r="W13065" s="5"/>
      <c r="AE13065" s="7"/>
      <c r="AM13065" s="8"/>
      <c r="AT13065" s="9"/>
      <c r="GM13065" s="12"/>
      <c r="GN13065" s="12"/>
      <c r="GO13065" s="12"/>
      <c r="GP13065" s="12"/>
      <c r="GQ13065" s="12"/>
    </row>
    <row r="13066" spans="9:199" s="1" customFormat="1">
      <c r="I13066" s="3"/>
      <c r="P13066" s="59"/>
      <c r="Q13066" s="59"/>
      <c r="R13066" s="59"/>
      <c r="T13066" s="3"/>
      <c r="U13066" s="5"/>
      <c r="V13066" s="3"/>
      <c r="W13066" s="5"/>
      <c r="AE13066" s="7"/>
      <c r="AM13066" s="8"/>
      <c r="AT13066" s="9"/>
      <c r="GM13066" s="12"/>
      <c r="GN13066" s="12"/>
      <c r="GO13066" s="12"/>
      <c r="GP13066" s="12"/>
      <c r="GQ13066" s="12"/>
    </row>
    <row r="13067" spans="9:199" s="1" customFormat="1">
      <c r="I13067" s="3"/>
      <c r="P13067" s="59"/>
      <c r="Q13067" s="59"/>
      <c r="R13067" s="59"/>
      <c r="T13067" s="3"/>
      <c r="U13067" s="5"/>
      <c r="V13067" s="3"/>
      <c r="W13067" s="5"/>
      <c r="AE13067" s="7"/>
      <c r="AM13067" s="8"/>
      <c r="AT13067" s="9"/>
      <c r="GM13067" s="12"/>
      <c r="GN13067" s="12"/>
      <c r="GO13067" s="12"/>
      <c r="GP13067" s="12"/>
      <c r="GQ13067" s="12"/>
    </row>
    <row r="13068" spans="9:199" s="1" customFormat="1">
      <c r="I13068" s="3"/>
      <c r="P13068" s="59"/>
      <c r="Q13068" s="59"/>
      <c r="R13068" s="59"/>
      <c r="T13068" s="3"/>
      <c r="U13068" s="5"/>
      <c r="V13068" s="3"/>
      <c r="W13068" s="5"/>
      <c r="AE13068" s="7"/>
      <c r="AM13068" s="8"/>
      <c r="AT13068" s="9"/>
      <c r="GM13068" s="12"/>
      <c r="GN13068" s="12"/>
      <c r="GO13068" s="12"/>
      <c r="GP13068" s="12"/>
      <c r="GQ13068" s="12"/>
    </row>
    <row r="13069" spans="9:199" s="1" customFormat="1">
      <c r="I13069" s="3"/>
      <c r="P13069" s="59"/>
      <c r="Q13069" s="59"/>
      <c r="R13069" s="59"/>
      <c r="T13069" s="3"/>
      <c r="U13069" s="5"/>
      <c r="V13069" s="3"/>
      <c r="W13069" s="5"/>
      <c r="AE13069" s="7"/>
      <c r="AM13069" s="8"/>
      <c r="AT13069" s="9"/>
      <c r="GM13069" s="12"/>
      <c r="GN13069" s="12"/>
      <c r="GO13069" s="12"/>
      <c r="GP13069" s="12"/>
      <c r="GQ13069" s="12"/>
    </row>
    <row r="13070" spans="9:199" s="1" customFormat="1">
      <c r="I13070" s="3"/>
      <c r="P13070" s="59"/>
      <c r="Q13070" s="59"/>
      <c r="R13070" s="59"/>
      <c r="T13070" s="3"/>
      <c r="U13070" s="5"/>
      <c r="V13070" s="3"/>
      <c r="W13070" s="5"/>
      <c r="AE13070" s="7"/>
      <c r="AM13070" s="8"/>
      <c r="AT13070" s="9"/>
      <c r="GM13070" s="12"/>
      <c r="GN13070" s="12"/>
      <c r="GO13070" s="12"/>
      <c r="GP13070" s="12"/>
      <c r="GQ13070" s="12"/>
    </row>
    <row r="13071" spans="9:199" s="1" customFormat="1">
      <c r="I13071" s="3"/>
      <c r="P13071" s="59"/>
      <c r="Q13071" s="59"/>
      <c r="R13071" s="59"/>
      <c r="T13071" s="3"/>
      <c r="U13071" s="5"/>
      <c r="V13071" s="3"/>
      <c r="W13071" s="5"/>
      <c r="AE13071" s="7"/>
      <c r="AM13071" s="8"/>
      <c r="AT13071" s="9"/>
      <c r="GM13071" s="12"/>
      <c r="GN13071" s="12"/>
      <c r="GO13071" s="12"/>
      <c r="GP13071" s="12"/>
      <c r="GQ13071" s="12"/>
    </row>
    <row r="13072" spans="9:199" s="1" customFormat="1">
      <c r="I13072" s="3"/>
      <c r="P13072" s="59"/>
      <c r="Q13072" s="59"/>
      <c r="R13072" s="59"/>
      <c r="T13072" s="3"/>
      <c r="U13072" s="5"/>
      <c r="V13072" s="3"/>
      <c r="W13072" s="5"/>
      <c r="AE13072" s="7"/>
      <c r="AM13072" s="8"/>
      <c r="AT13072" s="9"/>
      <c r="GM13072" s="12"/>
      <c r="GN13072" s="12"/>
      <c r="GO13072" s="12"/>
      <c r="GP13072" s="12"/>
      <c r="GQ13072" s="12"/>
    </row>
    <row r="13073" spans="9:199" s="1" customFormat="1">
      <c r="I13073" s="3"/>
      <c r="P13073" s="59"/>
      <c r="Q13073" s="59"/>
      <c r="R13073" s="59"/>
      <c r="T13073" s="3"/>
      <c r="U13073" s="5"/>
      <c r="V13073" s="3"/>
      <c r="W13073" s="5"/>
      <c r="AE13073" s="7"/>
      <c r="AM13073" s="8"/>
      <c r="AT13073" s="9"/>
      <c r="GM13073" s="12"/>
      <c r="GN13073" s="12"/>
      <c r="GO13073" s="12"/>
      <c r="GP13073" s="12"/>
      <c r="GQ13073" s="12"/>
    </row>
    <row r="13074" spans="9:199" s="1" customFormat="1">
      <c r="I13074" s="3"/>
      <c r="P13074" s="59"/>
      <c r="Q13074" s="59"/>
      <c r="R13074" s="59"/>
      <c r="T13074" s="3"/>
      <c r="U13074" s="5"/>
      <c r="V13074" s="3"/>
      <c r="W13074" s="5"/>
      <c r="AE13074" s="7"/>
      <c r="AM13074" s="8"/>
      <c r="AT13074" s="9"/>
      <c r="GM13074" s="12"/>
      <c r="GN13074" s="12"/>
      <c r="GO13074" s="12"/>
      <c r="GP13074" s="12"/>
      <c r="GQ13074" s="12"/>
    </row>
    <row r="13075" spans="9:199" s="1" customFormat="1">
      <c r="I13075" s="3"/>
      <c r="P13075" s="59"/>
      <c r="Q13075" s="59"/>
      <c r="R13075" s="59"/>
      <c r="T13075" s="3"/>
      <c r="U13075" s="5"/>
      <c r="V13075" s="3"/>
      <c r="W13075" s="5"/>
      <c r="AE13075" s="7"/>
      <c r="AM13075" s="8"/>
      <c r="AT13075" s="9"/>
      <c r="GM13075" s="12"/>
      <c r="GN13075" s="12"/>
      <c r="GO13075" s="12"/>
      <c r="GP13075" s="12"/>
      <c r="GQ13075" s="12"/>
    </row>
    <row r="13076" spans="9:199" s="1" customFormat="1">
      <c r="I13076" s="3"/>
      <c r="P13076" s="59"/>
      <c r="Q13076" s="59"/>
      <c r="R13076" s="59"/>
      <c r="T13076" s="3"/>
      <c r="U13076" s="5"/>
      <c r="V13076" s="3"/>
      <c r="W13076" s="5"/>
      <c r="AE13076" s="7"/>
      <c r="AM13076" s="8"/>
      <c r="AT13076" s="9"/>
      <c r="GM13076" s="12"/>
      <c r="GN13076" s="12"/>
      <c r="GO13076" s="12"/>
      <c r="GP13076" s="12"/>
      <c r="GQ13076" s="12"/>
    </row>
    <row r="13077" spans="9:199" s="1" customFormat="1">
      <c r="I13077" s="3"/>
      <c r="P13077" s="59"/>
      <c r="Q13077" s="59"/>
      <c r="R13077" s="59"/>
      <c r="T13077" s="3"/>
      <c r="U13077" s="5"/>
      <c r="V13077" s="3"/>
      <c r="W13077" s="5"/>
      <c r="AE13077" s="7"/>
      <c r="AM13077" s="8"/>
      <c r="AT13077" s="9"/>
      <c r="GM13077" s="12"/>
      <c r="GN13077" s="12"/>
      <c r="GO13077" s="12"/>
      <c r="GP13077" s="12"/>
      <c r="GQ13077" s="12"/>
    </row>
    <row r="13078" spans="9:199" s="1" customFormat="1">
      <c r="I13078" s="3"/>
      <c r="P13078" s="59"/>
      <c r="Q13078" s="59"/>
      <c r="R13078" s="59"/>
      <c r="T13078" s="3"/>
      <c r="U13078" s="5"/>
      <c r="V13078" s="3"/>
      <c r="W13078" s="5"/>
      <c r="AE13078" s="7"/>
      <c r="AM13078" s="8"/>
      <c r="AT13078" s="9"/>
      <c r="GM13078" s="12"/>
      <c r="GN13078" s="12"/>
      <c r="GO13078" s="12"/>
      <c r="GP13078" s="12"/>
      <c r="GQ13078" s="12"/>
    </row>
    <row r="13079" spans="9:199" s="1" customFormat="1">
      <c r="I13079" s="3"/>
      <c r="P13079" s="59"/>
      <c r="Q13079" s="59"/>
      <c r="R13079" s="59"/>
      <c r="T13079" s="3"/>
      <c r="U13079" s="5"/>
      <c r="V13079" s="3"/>
      <c r="W13079" s="5"/>
      <c r="AE13079" s="7"/>
      <c r="AM13079" s="8"/>
      <c r="AT13079" s="9"/>
      <c r="GM13079" s="12"/>
      <c r="GN13079" s="12"/>
      <c r="GO13079" s="12"/>
      <c r="GP13079" s="12"/>
      <c r="GQ13079" s="12"/>
    </row>
    <row r="13080" spans="9:199" s="1" customFormat="1">
      <c r="I13080" s="3"/>
      <c r="P13080" s="59"/>
      <c r="Q13080" s="59"/>
      <c r="R13080" s="59"/>
      <c r="T13080" s="3"/>
      <c r="U13080" s="5"/>
      <c r="V13080" s="3"/>
      <c r="W13080" s="5"/>
      <c r="AE13080" s="7"/>
      <c r="AM13080" s="8"/>
      <c r="AT13080" s="9"/>
      <c r="GM13080" s="12"/>
      <c r="GN13080" s="12"/>
      <c r="GO13080" s="12"/>
      <c r="GP13080" s="12"/>
      <c r="GQ13080" s="12"/>
    </row>
    <row r="13081" spans="9:199" s="1" customFormat="1">
      <c r="I13081" s="3"/>
      <c r="P13081" s="59"/>
      <c r="Q13081" s="59"/>
      <c r="R13081" s="59"/>
      <c r="T13081" s="3"/>
      <c r="U13081" s="5"/>
      <c r="V13081" s="3"/>
      <c r="W13081" s="5"/>
      <c r="AE13081" s="7"/>
      <c r="AM13081" s="8"/>
      <c r="AT13081" s="9"/>
      <c r="GM13081" s="12"/>
      <c r="GN13081" s="12"/>
      <c r="GO13081" s="12"/>
      <c r="GP13081" s="12"/>
      <c r="GQ13081" s="12"/>
    </row>
    <row r="13082" spans="9:199" s="1" customFormat="1">
      <c r="I13082" s="3"/>
      <c r="P13082" s="59"/>
      <c r="Q13082" s="59"/>
      <c r="R13082" s="59"/>
      <c r="T13082" s="3"/>
      <c r="U13082" s="5"/>
      <c r="V13082" s="3"/>
      <c r="W13082" s="5"/>
      <c r="AE13082" s="7"/>
      <c r="AM13082" s="8"/>
      <c r="AT13082" s="9"/>
      <c r="GM13082" s="12"/>
      <c r="GN13082" s="12"/>
      <c r="GO13082" s="12"/>
      <c r="GP13082" s="12"/>
      <c r="GQ13082" s="12"/>
    </row>
    <row r="13083" spans="9:199" s="1" customFormat="1">
      <c r="I13083" s="3"/>
      <c r="P13083" s="59"/>
      <c r="Q13083" s="59"/>
      <c r="R13083" s="59"/>
      <c r="T13083" s="3"/>
      <c r="U13083" s="5"/>
      <c r="V13083" s="3"/>
      <c r="W13083" s="5"/>
      <c r="AE13083" s="7"/>
      <c r="AM13083" s="8"/>
      <c r="AT13083" s="9"/>
      <c r="GM13083" s="12"/>
      <c r="GN13083" s="12"/>
      <c r="GO13083" s="12"/>
      <c r="GP13083" s="12"/>
      <c r="GQ13083" s="12"/>
    </row>
    <row r="13084" spans="9:199" s="1" customFormat="1">
      <c r="I13084" s="3"/>
      <c r="P13084" s="59"/>
      <c r="Q13084" s="59"/>
      <c r="R13084" s="59"/>
      <c r="T13084" s="3"/>
      <c r="U13084" s="5"/>
      <c r="V13084" s="3"/>
      <c r="W13084" s="5"/>
      <c r="AE13084" s="7"/>
      <c r="AM13084" s="8"/>
      <c r="AT13084" s="9"/>
      <c r="GM13084" s="12"/>
      <c r="GN13084" s="12"/>
      <c r="GO13084" s="12"/>
      <c r="GP13084" s="12"/>
      <c r="GQ13084" s="12"/>
    </row>
    <row r="13085" spans="9:199" s="1" customFormat="1">
      <c r="I13085" s="3"/>
      <c r="P13085" s="59"/>
      <c r="Q13085" s="59"/>
      <c r="R13085" s="59"/>
      <c r="T13085" s="3"/>
      <c r="U13085" s="5"/>
      <c r="V13085" s="3"/>
      <c r="W13085" s="5"/>
      <c r="AE13085" s="7"/>
      <c r="AM13085" s="8"/>
      <c r="AT13085" s="9"/>
      <c r="GM13085" s="12"/>
      <c r="GN13085" s="12"/>
      <c r="GO13085" s="12"/>
      <c r="GP13085" s="12"/>
      <c r="GQ13085" s="12"/>
    </row>
    <row r="13086" spans="9:199" s="1" customFormat="1">
      <c r="I13086" s="3"/>
      <c r="P13086" s="59"/>
      <c r="Q13086" s="59"/>
      <c r="R13086" s="59"/>
      <c r="T13086" s="3"/>
      <c r="U13086" s="5"/>
      <c r="V13086" s="3"/>
      <c r="W13086" s="5"/>
      <c r="AE13086" s="7"/>
      <c r="AM13086" s="8"/>
      <c r="AT13086" s="9"/>
      <c r="GM13086" s="12"/>
      <c r="GN13086" s="12"/>
      <c r="GO13086" s="12"/>
      <c r="GP13086" s="12"/>
      <c r="GQ13086" s="12"/>
    </row>
    <row r="13087" spans="9:199" s="1" customFormat="1">
      <c r="I13087" s="3"/>
      <c r="P13087" s="59"/>
      <c r="Q13087" s="59"/>
      <c r="R13087" s="59"/>
      <c r="T13087" s="3"/>
      <c r="U13087" s="5"/>
      <c r="V13087" s="3"/>
      <c r="W13087" s="5"/>
      <c r="AE13087" s="7"/>
      <c r="AM13087" s="8"/>
      <c r="AT13087" s="9"/>
      <c r="GM13087" s="12"/>
      <c r="GN13087" s="12"/>
      <c r="GO13087" s="12"/>
      <c r="GP13087" s="12"/>
      <c r="GQ13087" s="12"/>
    </row>
    <row r="13088" spans="9:199" s="1" customFormat="1">
      <c r="I13088" s="3"/>
      <c r="P13088" s="59"/>
      <c r="Q13088" s="59"/>
      <c r="R13088" s="59"/>
      <c r="T13088" s="3"/>
      <c r="U13088" s="5"/>
      <c r="V13088" s="3"/>
      <c r="W13088" s="5"/>
      <c r="AE13088" s="7"/>
      <c r="AM13088" s="8"/>
      <c r="AT13088" s="9"/>
      <c r="GM13088" s="12"/>
      <c r="GN13088" s="12"/>
      <c r="GO13088" s="12"/>
      <c r="GP13088" s="12"/>
      <c r="GQ13088" s="12"/>
    </row>
    <row r="13089" spans="9:199" s="1" customFormat="1">
      <c r="I13089" s="3"/>
      <c r="P13089" s="59"/>
      <c r="Q13089" s="59"/>
      <c r="R13089" s="59"/>
      <c r="T13089" s="3"/>
      <c r="U13089" s="5"/>
      <c r="V13089" s="3"/>
      <c r="W13089" s="5"/>
      <c r="AE13089" s="7"/>
      <c r="AM13089" s="8"/>
      <c r="AT13089" s="9"/>
      <c r="GM13089" s="12"/>
      <c r="GN13089" s="12"/>
      <c r="GO13089" s="12"/>
      <c r="GP13089" s="12"/>
      <c r="GQ13089" s="12"/>
    </row>
    <row r="13090" spans="9:199" s="1" customFormat="1">
      <c r="I13090" s="3"/>
      <c r="P13090" s="59"/>
      <c r="Q13090" s="59"/>
      <c r="R13090" s="59"/>
      <c r="T13090" s="3"/>
      <c r="U13090" s="5"/>
      <c r="V13090" s="3"/>
      <c r="W13090" s="5"/>
      <c r="AE13090" s="7"/>
      <c r="AM13090" s="8"/>
      <c r="AT13090" s="9"/>
      <c r="GM13090" s="12"/>
      <c r="GN13090" s="12"/>
      <c r="GO13090" s="12"/>
      <c r="GP13090" s="12"/>
      <c r="GQ13090" s="12"/>
    </row>
    <row r="13091" spans="9:199" s="1" customFormat="1">
      <c r="I13091" s="3"/>
      <c r="P13091" s="59"/>
      <c r="Q13091" s="59"/>
      <c r="R13091" s="59"/>
      <c r="T13091" s="3"/>
      <c r="U13091" s="5"/>
      <c r="V13091" s="3"/>
      <c r="W13091" s="5"/>
      <c r="AE13091" s="7"/>
      <c r="AM13091" s="8"/>
      <c r="AT13091" s="9"/>
      <c r="GM13091" s="12"/>
      <c r="GN13091" s="12"/>
      <c r="GO13091" s="12"/>
      <c r="GP13091" s="12"/>
      <c r="GQ13091" s="12"/>
    </row>
    <row r="13092" spans="9:199" s="1" customFormat="1">
      <c r="I13092" s="3"/>
      <c r="P13092" s="59"/>
      <c r="Q13092" s="59"/>
      <c r="R13092" s="59"/>
      <c r="T13092" s="3"/>
      <c r="U13092" s="5"/>
      <c r="V13092" s="3"/>
      <c r="W13092" s="5"/>
      <c r="AE13092" s="7"/>
      <c r="AM13092" s="8"/>
      <c r="AT13092" s="9"/>
      <c r="GM13092" s="12"/>
      <c r="GN13092" s="12"/>
      <c r="GO13092" s="12"/>
      <c r="GP13092" s="12"/>
      <c r="GQ13092" s="12"/>
    </row>
    <row r="13093" spans="9:199" s="1" customFormat="1">
      <c r="I13093" s="3"/>
      <c r="P13093" s="59"/>
      <c r="Q13093" s="59"/>
      <c r="R13093" s="59"/>
      <c r="T13093" s="3"/>
      <c r="U13093" s="5"/>
      <c r="V13093" s="3"/>
      <c r="W13093" s="5"/>
      <c r="AE13093" s="7"/>
      <c r="AM13093" s="8"/>
      <c r="AT13093" s="9"/>
      <c r="GM13093" s="12"/>
      <c r="GN13093" s="12"/>
      <c r="GO13093" s="12"/>
      <c r="GP13093" s="12"/>
      <c r="GQ13093" s="12"/>
    </row>
    <row r="13094" spans="9:199" s="1" customFormat="1">
      <c r="I13094" s="3"/>
      <c r="P13094" s="59"/>
      <c r="Q13094" s="59"/>
      <c r="R13094" s="59"/>
      <c r="T13094" s="3"/>
      <c r="U13094" s="5"/>
      <c r="V13094" s="3"/>
      <c r="W13094" s="5"/>
      <c r="AE13094" s="7"/>
      <c r="AM13094" s="8"/>
      <c r="AT13094" s="9"/>
      <c r="GM13094" s="12"/>
      <c r="GN13094" s="12"/>
      <c r="GO13094" s="12"/>
      <c r="GP13094" s="12"/>
      <c r="GQ13094" s="12"/>
    </row>
    <row r="13095" spans="9:199" s="1" customFormat="1">
      <c r="I13095" s="3"/>
      <c r="P13095" s="59"/>
      <c r="Q13095" s="59"/>
      <c r="R13095" s="59"/>
      <c r="T13095" s="3"/>
      <c r="U13095" s="5"/>
      <c r="V13095" s="3"/>
      <c r="W13095" s="5"/>
      <c r="AE13095" s="7"/>
      <c r="AM13095" s="8"/>
      <c r="AT13095" s="9"/>
      <c r="GM13095" s="12"/>
      <c r="GN13095" s="12"/>
      <c r="GO13095" s="12"/>
      <c r="GP13095" s="12"/>
      <c r="GQ13095" s="12"/>
    </row>
    <row r="13096" spans="9:199" s="1" customFormat="1">
      <c r="I13096" s="3"/>
      <c r="P13096" s="59"/>
      <c r="Q13096" s="59"/>
      <c r="R13096" s="59"/>
      <c r="T13096" s="3"/>
      <c r="U13096" s="5"/>
      <c r="V13096" s="3"/>
      <c r="W13096" s="5"/>
      <c r="AE13096" s="7"/>
      <c r="AM13096" s="8"/>
      <c r="AT13096" s="9"/>
      <c r="GM13096" s="12"/>
      <c r="GN13096" s="12"/>
      <c r="GO13096" s="12"/>
      <c r="GP13096" s="12"/>
      <c r="GQ13096" s="12"/>
    </row>
    <row r="13097" spans="9:199" s="1" customFormat="1">
      <c r="I13097" s="3"/>
      <c r="P13097" s="59"/>
      <c r="Q13097" s="59"/>
      <c r="R13097" s="59"/>
      <c r="T13097" s="3"/>
      <c r="U13097" s="5"/>
      <c r="V13097" s="3"/>
      <c r="W13097" s="5"/>
      <c r="AE13097" s="7"/>
      <c r="AM13097" s="8"/>
      <c r="AT13097" s="9"/>
      <c r="GM13097" s="12"/>
      <c r="GN13097" s="12"/>
      <c r="GO13097" s="12"/>
      <c r="GP13097" s="12"/>
      <c r="GQ13097" s="12"/>
    </row>
    <row r="13098" spans="9:199" s="1" customFormat="1">
      <c r="I13098" s="3"/>
      <c r="P13098" s="59"/>
      <c r="Q13098" s="59"/>
      <c r="R13098" s="59"/>
      <c r="T13098" s="3"/>
      <c r="U13098" s="5"/>
      <c r="V13098" s="3"/>
      <c r="W13098" s="5"/>
      <c r="AE13098" s="7"/>
      <c r="AM13098" s="8"/>
      <c r="AT13098" s="9"/>
      <c r="GM13098" s="12"/>
      <c r="GN13098" s="12"/>
      <c r="GO13098" s="12"/>
      <c r="GP13098" s="12"/>
      <c r="GQ13098" s="12"/>
    </row>
    <row r="13099" spans="9:199" s="1" customFormat="1">
      <c r="I13099" s="3"/>
      <c r="P13099" s="59"/>
      <c r="Q13099" s="59"/>
      <c r="R13099" s="59"/>
      <c r="T13099" s="3"/>
      <c r="U13099" s="5"/>
      <c r="V13099" s="3"/>
      <c r="W13099" s="5"/>
      <c r="AE13099" s="7"/>
      <c r="AM13099" s="8"/>
      <c r="AT13099" s="9"/>
      <c r="GM13099" s="12"/>
      <c r="GN13099" s="12"/>
      <c r="GO13099" s="12"/>
      <c r="GP13099" s="12"/>
      <c r="GQ13099" s="12"/>
    </row>
    <row r="13100" spans="9:199" s="1" customFormat="1">
      <c r="I13100" s="3"/>
      <c r="P13100" s="59"/>
      <c r="Q13100" s="59"/>
      <c r="R13100" s="59"/>
      <c r="T13100" s="3"/>
      <c r="U13100" s="5"/>
      <c r="V13100" s="3"/>
      <c r="W13100" s="5"/>
      <c r="AE13100" s="7"/>
      <c r="AM13100" s="8"/>
      <c r="AT13100" s="9"/>
      <c r="GM13100" s="12"/>
      <c r="GN13100" s="12"/>
      <c r="GO13100" s="12"/>
      <c r="GP13100" s="12"/>
      <c r="GQ13100" s="12"/>
    </row>
    <row r="13101" spans="9:199" s="1" customFormat="1">
      <c r="I13101" s="3"/>
      <c r="P13101" s="59"/>
      <c r="Q13101" s="59"/>
      <c r="R13101" s="59"/>
      <c r="T13101" s="3"/>
      <c r="U13101" s="5"/>
      <c r="V13101" s="3"/>
      <c r="W13101" s="5"/>
      <c r="AE13101" s="7"/>
      <c r="AM13101" s="8"/>
      <c r="AT13101" s="9"/>
      <c r="GM13101" s="12"/>
      <c r="GN13101" s="12"/>
      <c r="GO13101" s="12"/>
      <c r="GP13101" s="12"/>
      <c r="GQ13101" s="12"/>
    </row>
    <row r="13102" spans="9:199" s="1" customFormat="1">
      <c r="I13102" s="3"/>
      <c r="P13102" s="59"/>
      <c r="Q13102" s="59"/>
      <c r="R13102" s="59"/>
      <c r="T13102" s="3"/>
      <c r="U13102" s="5"/>
      <c r="V13102" s="3"/>
      <c r="W13102" s="5"/>
      <c r="AE13102" s="7"/>
      <c r="AM13102" s="8"/>
      <c r="AT13102" s="9"/>
      <c r="GM13102" s="12"/>
      <c r="GN13102" s="12"/>
      <c r="GO13102" s="12"/>
      <c r="GP13102" s="12"/>
      <c r="GQ13102" s="12"/>
    </row>
    <row r="13103" spans="9:199" s="1" customFormat="1">
      <c r="I13103" s="3"/>
      <c r="P13103" s="59"/>
      <c r="Q13103" s="59"/>
      <c r="R13103" s="59"/>
      <c r="T13103" s="3"/>
      <c r="U13103" s="5"/>
      <c r="V13103" s="3"/>
      <c r="W13103" s="5"/>
      <c r="AE13103" s="7"/>
      <c r="AM13103" s="8"/>
      <c r="AT13103" s="9"/>
      <c r="GM13103" s="12"/>
      <c r="GN13103" s="12"/>
      <c r="GO13103" s="12"/>
      <c r="GP13103" s="12"/>
      <c r="GQ13103" s="12"/>
    </row>
    <row r="13104" spans="9:199" s="1" customFormat="1">
      <c r="I13104" s="3"/>
      <c r="P13104" s="59"/>
      <c r="Q13104" s="59"/>
      <c r="R13104" s="59"/>
      <c r="T13104" s="3"/>
      <c r="U13104" s="5"/>
      <c r="V13104" s="3"/>
      <c r="W13104" s="5"/>
      <c r="AE13104" s="7"/>
      <c r="AM13104" s="8"/>
      <c r="AT13104" s="9"/>
      <c r="GM13104" s="12"/>
      <c r="GN13104" s="12"/>
      <c r="GO13104" s="12"/>
      <c r="GP13104" s="12"/>
      <c r="GQ13104" s="12"/>
    </row>
    <row r="13105" spans="9:199" s="1" customFormat="1">
      <c r="I13105" s="3"/>
      <c r="P13105" s="59"/>
      <c r="Q13105" s="59"/>
      <c r="R13105" s="59"/>
      <c r="T13105" s="3"/>
      <c r="U13105" s="5"/>
      <c r="V13105" s="3"/>
      <c r="W13105" s="5"/>
      <c r="AE13105" s="7"/>
      <c r="AM13105" s="8"/>
      <c r="AT13105" s="9"/>
      <c r="GM13105" s="12"/>
      <c r="GN13105" s="12"/>
      <c r="GO13105" s="12"/>
      <c r="GP13105" s="12"/>
      <c r="GQ13105" s="12"/>
    </row>
    <row r="13106" spans="9:199" s="1" customFormat="1">
      <c r="I13106" s="3"/>
      <c r="P13106" s="59"/>
      <c r="Q13106" s="59"/>
      <c r="R13106" s="59"/>
      <c r="T13106" s="3"/>
      <c r="U13106" s="5"/>
      <c r="V13106" s="3"/>
      <c r="W13106" s="5"/>
      <c r="AE13106" s="7"/>
      <c r="AM13106" s="8"/>
      <c r="AT13106" s="9"/>
      <c r="GM13106" s="12"/>
      <c r="GN13106" s="12"/>
      <c r="GO13106" s="12"/>
      <c r="GP13106" s="12"/>
      <c r="GQ13106" s="12"/>
    </row>
    <row r="13107" spans="9:199" s="1" customFormat="1">
      <c r="I13107" s="3"/>
      <c r="P13107" s="59"/>
      <c r="Q13107" s="59"/>
      <c r="R13107" s="59"/>
      <c r="T13107" s="3"/>
      <c r="U13107" s="5"/>
      <c r="V13107" s="3"/>
      <c r="W13107" s="5"/>
      <c r="AE13107" s="7"/>
      <c r="AM13107" s="8"/>
      <c r="AT13107" s="9"/>
      <c r="GM13107" s="12"/>
      <c r="GN13107" s="12"/>
      <c r="GO13107" s="12"/>
      <c r="GP13107" s="12"/>
      <c r="GQ13107" s="12"/>
    </row>
    <row r="13108" spans="9:199" s="1" customFormat="1">
      <c r="I13108" s="3"/>
      <c r="P13108" s="59"/>
      <c r="Q13108" s="59"/>
      <c r="R13108" s="59"/>
      <c r="T13108" s="3"/>
      <c r="U13108" s="5"/>
      <c r="V13108" s="3"/>
      <c r="W13108" s="5"/>
      <c r="AE13108" s="7"/>
      <c r="AM13108" s="8"/>
      <c r="AT13108" s="9"/>
      <c r="GM13108" s="12"/>
      <c r="GN13108" s="12"/>
      <c r="GO13108" s="12"/>
      <c r="GP13108" s="12"/>
      <c r="GQ13108" s="12"/>
    </row>
    <row r="13109" spans="9:199" s="1" customFormat="1">
      <c r="I13109" s="3"/>
      <c r="P13109" s="59"/>
      <c r="Q13109" s="59"/>
      <c r="R13109" s="59"/>
      <c r="T13109" s="3"/>
      <c r="U13109" s="5"/>
      <c r="V13109" s="3"/>
      <c r="W13109" s="5"/>
      <c r="AE13109" s="7"/>
      <c r="AM13109" s="8"/>
      <c r="AT13109" s="9"/>
      <c r="GM13109" s="12"/>
      <c r="GN13109" s="12"/>
      <c r="GO13109" s="12"/>
      <c r="GP13109" s="12"/>
      <c r="GQ13109" s="12"/>
    </row>
    <row r="13110" spans="9:199" s="1" customFormat="1">
      <c r="I13110" s="3"/>
      <c r="P13110" s="59"/>
      <c r="Q13110" s="59"/>
      <c r="R13110" s="59"/>
      <c r="T13110" s="3"/>
      <c r="U13110" s="5"/>
      <c r="V13110" s="3"/>
      <c r="W13110" s="5"/>
      <c r="AE13110" s="7"/>
      <c r="AM13110" s="8"/>
      <c r="AT13110" s="9"/>
      <c r="GM13110" s="12"/>
      <c r="GN13110" s="12"/>
      <c r="GO13110" s="12"/>
      <c r="GP13110" s="12"/>
      <c r="GQ13110" s="12"/>
    </row>
    <row r="13111" spans="9:199" s="1" customFormat="1">
      <c r="I13111" s="3"/>
      <c r="P13111" s="59"/>
      <c r="Q13111" s="59"/>
      <c r="R13111" s="59"/>
      <c r="T13111" s="3"/>
      <c r="U13111" s="5"/>
      <c r="V13111" s="3"/>
      <c r="W13111" s="5"/>
      <c r="AE13111" s="7"/>
      <c r="AM13111" s="8"/>
      <c r="AT13111" s="9"/>
      <c r="GM13111" s="12"/>
      <c r="GN13111" s="12"/>
      <c r="GO13111" s="12"/>
      <c r="GP13111" s="12"/>
      <c r="GQ13111" s="12"/>
    </row>
    <row r="13112" spans="9:199" s="1" customFormat="1">
      <c r="I13112" s="3"/>
      <c r="P13112" s="59"/>
      <c r="Q13112" s="59"/>
      <c r="R13112" s="59"/>
      <c r="T13112" s="3"/>
      <c r="U13112" s="5"/>
      <c r="V13112" s="3"/>
      <c r="W13112" s="5"/>
      <c r="AE13112" s="7"/>
      <c r="AM13112" s="8"/>
      <c r="AT13112" s="9"/>
      <c r="GM13112" s="12"/>
      <c r="GN13112" s="12"/>
      <c r="GO13112" s="12"/>
      <c r="GP13112" s="12"/>
      <c r="GQ13112" s="12"/>
    </row>
    <row r="13113" spans="9:199" s="1" customFormat="1">
      <c r="I13113" s="3"/>
      <c r="P13113" s="59"/>
      <c r="Q13113" s="59"/>
      <c r="R13113" s="59"/>
      <c r="T13113" s="3"/>
      <c r="U13113" s="5"/>
      <c r="V13113" s="3"/>
      <c r="W13113" s="5"/>
      <c r="AE13113" s="7"/>
      <c r="AM13113" s="8"/>
      <c r="AT13113" s="9"/>
      <c r="GM13113" s="12"/>
      <c r="GN13113" s="12"/>
      <c r="GO13113" s="12"/>
      <c r="GP13113" s="12"/>
      <c r="GQ13113" s="12"/>
    </row>
    <row r="13114" spans="9:199" s="1" customFormat="1">
      <c r="I13114" s="3"/>
      <c r="P13114" s="59"/>
      <c r="Q13114" s="59"/>
      <c r="R13114" s="59"/>
      <c r="T13114" s="3"/>
      <c r="U13114" s="5"/>
      <c r="V13114" s="3"/>
      <c r="W13114" s="5"/>
      <c r="AE13114" s="7"/>
      <c r="AM13114" s="8"/>
      <c r="AT13114" s="9"/>
      <c r="GM13114" s="12"/>
      <c r="GN13114" s="12"/>
      <c r="GO13114" s="12"/>
      <c r="GP13114" s="12"/>
      <c r="GQ13114" s="12"/>
    </row>
    <row r="13115" spans="9:199" s="1" customFormat="1">
      <c r="I13115" s="3"/>
      <c r="P13115" s="59"/>
      <c r="Q13115" s="59"/>
      <c r="R13115" s="59"/>
      <c r="T13115" s="3"/>
      <c r="U13115" s="5"/>
      <c r="V13115" s="3"/>
      <c r="W13115" s="5"/>
      <c r="AE13115" s="7"/>
      <c r="AM13115" s="8"/>
      <c r="AT13115" s="9"/>
      <c r="GM13115" s="12"/>
      <c r="GN13115" s="12"/>
      <c r="GO13115" s="12"/>
      <c r="GP13115" s="12"/>
      <c r="GQ13115" s="12"/>
    </row>
    <row r="13116" spans="9:199" s="1" customFormat="1">
      <c r="I13116" s="3"/>
      <c r="P13116" s="59"/>
      <c r="Q13116" s="59"/>
      <c r="R13116" s="59"/>
      <c r="T13116" s="3"/>
      <c r="U13116" s="5"/>
      <c r="V13116" s="3"/>
      <c r="W13116" s="5"/>
      <c r="AE13116" s="7"/>
      <c r="AM13116" s="8"/>
      <c r="AT13116" s="9"/>
      <c r="GM13116" s="12"/>
      <c r="GN13116" s="12"/>
      <c r="GO13116" s="12"/>
      <c r="GP13116" s="12"/>
      <c r="GQ13116" s="12"/>
    </row>
    <row r="13117" spans="9:199" s="1" customFormat="1">
      <c r="I13117" s="3"/>
      <c r="P13117" s="59"/>
      <c r="Q13117" s="59"/>
      <c r="R13117" s="59"/>
      <c r="T13117" s="3"/>
      <c r="U13117" s="5"/>
      <c r="V13117" s="3"/>
      <c r="W13117" s="5"/>
      <c r="AE13117" s="7"/>
      <c r="AM13117" s="8"/>
      <c r="AT13117" s="9"/>
      <c r="GM13117" s="12"/>
      <c r="GN13117" s="12"/>
      <c r="GO13117" s="12"/>
      <c r="GP13117" s="12"/>
      <c r="GQ13117" s="12"/>
    </row>
    <row r="13118" spans="9:199" s="1" customFormat="1">
      <c r="I13118" s="3"/>
      <c r="P13118" s="59"/>
      <c r="Q13118" s="59"/>
      <c r="R13118" s="59"/>
      <c r="T13118" s="3"/>
      <c r="U13118" s="5"/>
      <c r="V13118" s="3"/>
      <c r="W13118" s="5"/>
      <c r="AE13118" s="7"/>
      <c r="AM13118" s="8"/>
      <c r="AT13118" s="9"/>
      <c r="GM13118" s="12"/>
      <c r="GN13118" s="12"/>
      <c r="GO13118" s="12"/>
      <c r="GP13118" s="12"/>
      <c r="GQ13118" s="12"/>
    </row>
    <row r="13119" spans="9:199" s="1" customFormat="1">
      <c r="I13119" s="3"/>
      <c r="P13119" s="59"/>
      <c r="Q13119" s="59"/>
      <c r="R13119" s="59"/>
      <c r="T13119" s="3"/>
      <c r="U13119" s="5"/>
      <c r="V13119" s="3"/>
      <c r="W13119" s="5"/>
      <c r="AE13119" s="7"/>
      <c r="AM13119" s="8"/>
      <c r="AT13119" s="9"/>
      <c r="GM13119" s="12"/>
      <c r="GN13119" s="12"/>
      <c r="GO13119" s="12"/>
      <c r="GP13119" s="12"/>
      <c r="GQ13119" s="12"/>
    </row>
    <row r="13120" spans="9:199" s="1" customFormat="1">
      <c r="I13120" s="3"/>
      <c r="P13120" s="59"/>
      <c r="Q13120" s="59"/>
      <c r="R13120" s="59"/>
      <c r="T13120" s="3"/>
      <c r="U13120" s="5"/>
      <c r="V13120" s="3"/>
      <c r="W13120" s="5"/>
      <c r="AE13120" s="7"/>
      <c r="AM13120" s="8"/>
      <c r="AT13120" s="9"/>
      <c r="GM13120" s="12"/>
      <c r="GN13120" s="12"/>
      <c r="GO13120" s="12"/>
      <c r="GP13120" s="12"/>
      <c r="GQ13120" s="12"/>
    </row>
    <row r="13121" spans="9:199" s="1" customFormat="1">
      <c r="I13121" s="3"/>
      <c r="P13121" s="59"/>
      <c r="Q13121" s="59"/>
      <c r="R13121" s="59"/>
      <c r="T13121" s="3"/>
      <c r="U13121" s="5"/>
      <c r="V13121" s="3"/>
      <c r="W13121" s="5"/>
      <c r="AE13121" s="7"/>
      <c r="AM13121" s="8"/>
      <c r="AT13121" s="9"/>
      <c r="GM13121" s="12"/>
      <c r="GN13121" s="12"/>
      <c r="GO13121" s="12"/>
      <c r="GP13121" s="12"/>
      <c r="GQ13121" s="12"/>
    </row>
    <row r="13122" spans="9:199" s="1" customFormat="1">
      <c r="I13122" s="3"/>
      <c r="P13122" s="59"/>
      <c r="Q13122" s="59"/>
      <c r="R13122" s="59"/>
      <c r="T13122" s="3"/>
      <c r="U13122" s="5"/>
      <c r="V13122" s="3"/>
      <c r="W13122" s="5"/>
      <c r="AE13122" s="7"/>
      <c r="AM13122" s="8"/>
      <c r="AT13122" s="9"/>
      <c r="GM13122" s="12"/>
      <c r="GN13122" s="12"/>
      <c r="GO13122" s="12"/>
      <c r="GP13122" s="12"/>
      <c r="GQ13122" s="12"/>
    </row>
    <row r="13123" spans="9:199" s="1" customFormat="1">
      <c r="I13123" s="3"/>
      <c r="P13123" s="59"/>
      <c r="Q13123" s="59"/>
      <c r="R13123" s="59"/>
      <c r="T13123" s="3"/>
      <c r="U13123" s="5"/>
      <c r="V13123" s="3"/>
      <c r="W13123" s="5"/>
      <c r="AE13123" s="7"/>
      <c r="AM13123" s="8"/>
      <c r="AT13123" s="9"/>
      <c r="GM13123" s="12"/>
      <c r="GN13123" s="12"/>
      <c r="GO13123" s="12"/>
      <c r="GP13123" s="12"/>
      <c r="GQ13123" s="12"/>
    </row>
    <row r="13124" spans="9:199" s="1" customFormat="1">
      <c r="I13124" s="3"/>
      <c r="P13124" s="59"/>
      <c r="Q13124" s="59"/>
      <c r="R13124" s="59"/>
      <c r="T13124" s="3"/>
      <c r="U13124" s="5"/>
      <c r="V13124" s="3"/>
      <c r="W13124" s="5"/>
      <c r="AE13124" s="7"/>
      <c r="AM13124" s="8"/>
      <c r="AT13124" s="9"/>
      <c r="GM13124" s="12"/>
      <c r="GN13124" s="12"/>
      <c r="GO13124" s="12"/>
      <c r="GP13124" s="12"/>
      <c r="GQ13124" s="12"/>
    </row>
    <row r="13125" spans="9:199" s="1" customFormat="1">
      <c r="I13125" s="3"/>
      <c r="P13125" s="59"/>
      <c r="Q13125" s="59"/>
      <c r="R13125" s="59"/>
      <c r="T13125" s="3"/>
      <c r="U13125" s="5"/>
      <c r="V13125" s="3"/>
      <c r="W13125" s="5"/>
      <c r="AE13125" s="7"/>
      <c r="AM13125" s="8"/>
      <c r="AT13125" s="9"/>
      <c r="GM13125" s="12"/>
      <c r="GN13125" s="12"/>
      <c r="GO13125" s="12"/>
      <c r="GP13125" s="12"/>
      <c r="GQ13125" s="12"/>
    </row>
    <row r="13126" spans="9:199" s="1" customFormat="1">
      <c r="I13126" s="3"/>
      <c r="P13126" s="59"/>
      <c r="Q13126" s="59"/>
      <c r="R13126" s="59"/>
      <c r="T13126" s="3"/>
      <c r="U13126" s="5"/>
      <c r="V13126" s="3"/>
      <c r="W13126" s="5"/>
      <c r="AE13126" s="7"/>
      <c r="AM13126" s="8"/>
      <c r="AT13126" s="9"/>
      <c r="GM13126" s="12"/>
      <c r="GN13126" s="12"/>
      <c r="GO13126" s="12"/>
      <c r="GP13126" s="12"/>
      <c r="GQ13126" s="12"/>
    </row>
    <row r="13127" spans="9:199" s="1" customFormat="1">
      <c r="I13127" s="3"/>
      <c r="P13127" s="59"/>
      <c r="Q13127" s="59"/>
      <c r="R13127" s="59"/>
      <c r="T13127" s="3"/>
      <c r="U13127" s="5"/>
      <c r="V13127" s="3"/>
      <c r="W13127" s="5"/>
      <c r="AE13127" s="7"/>
      <c r="AM13127" s="8"/>
      <c r="AT13127" s="9"/>
      <c r="GM13127" s="12"/>
      <c r="GN13127" s="12"/>
      <c r="GO13127" s="12"/>
      <c r="GP13127" s="12"/>
      <c r="GQ13127" s="12"/>
    </row>
    <row r="13128" spans="9:199" s="1" customFormat="1">
      <c r="I13128" s="3"/>
      <c r="P13128" s="59"/>
      <c r="Q13128" s="59"/>
      <c r="R13128" s="59"/>
      <c r="T13128" s="3"/>
      <c r="U13128" s="5"/>
      <c r="V13128" s="3"/>
      <c r="W13128" s="5"/>
      <c r="AE13128" s="7"/>
      <c r="AM13128" s="8"/>
      <c r="AT13128" s="9"/>
      <c r="GM13128" s="12"/>
      <c r="GN13128" s="12"/>
      <c r="GO13128" s="12"/>
      <c r="GP13128" s="12"/>
      <c r="GQ13128" s="12"/>
    </row>
    <row r="13129" spans="9:199" s="1" customFormat="1">
      <c r="I13129" s="3"/>
      <c r="P13129" s="59"/>
      <c r="Q13129" s="59"/>
      <c r="R13129" s="59"/>
      <c r="T13129" s="3"/>
      <c r="U13129" s="5"/>
      <c r="V13129" s="3"/>
      <c r="W13129" s="5"/>
      <c r="AE13129" s="7"/>
      <c r="AM13129" s="8"/>
      <c r="AT13129" s="9"/>
      <c r="GM13129" s="12"/>
      <c r="GN13129" s="12"/>
      <c r="GO13129" s="12"/>
      <c r="GP13129" s="12"/>
      <c r="GQ13129" s="12"/>
    </row>
    <row r="13130" spans="9:199" s="1" customFormat="1">
      <c r="I13130" s="3"/>
      <c r="P13130" s="59"/>
      <c r="Q13130" s="59"/>
      <c r="R13130" s="59"/>
      <c r="T13130" s="3"/>
      <c r="U13130" s="5"/>
      <c r="V13130" s="3"/>
      <c r="W13130" s="5"/>
      <c r="AE13130" s="7"/>
      <c r="AM13130" s="8"/>
      <c r="AT13130" s="9"/>
      <c r="GM13130" s="12"/>
      <c r="GN13130" s="12"/>
      <c r="GO13130" s="12"/>
      <c r="GP13130" s="12"/>
      <c r="GQ13130" s="12"/>
    </row>
    <row r="13131" spans="9:199" s="1" customFormat="1">
      <c r="I13131" s="3"/>
      <c r="P13131" s="59"/>
      <c r="Q13131" s="59"/>
      <c r="R13131" s="59"/>
      <c r="T13131" s="3"/>
      <c r="U13131" s="5"/>
      <c r="V13131" s="3"/>
      <c r="W13131" s="5"/>
      <c r="AE13131" s="7"/>
      <c r="AM13131" s="8"/>
      <c r="AT13131" s="9"/>
      <c r="GM13131" s="12"/>
      <c r="GN13131" s="12"/>
      <c r="GO13131" s="12"/>
      <c r="GP13131" s="12"/>
      <c r="GQ13131" s="12"/>
    </row>
    <row r="13132" spans="9:199" s="1" customFormat="1">
      <c r="I13132" s="3"/>
      <c r="P13132" s="59"/>
      <c r="Q13132" s="59"/>
      <c r="R13132" s="59"/>
      <c r="T13132" s="3"/>
      <c r="U13132" s="5"/>
      <c r="V13132" s="3"/>
      <c r="W13132" s="5"/>
      <c r="AE13132" s="7"/>
      <c r="AM13132" s="8"/>
      <c r="AT13132" s="9"/>
      <c r="GM13132" s="12"/>
      <c r="GN13132" s="12"/>
      <c r="GO13132" s="12"/>
      <c r="GP13132" s="12"/>
      <c r="GQ13132" s="12"/>
    </row>
    <row r="13133" spans="9:199" s="1" customFormat="1">
      <c r="I13133" s="3"/>
      <c r="P13133" s="59"/>
      <c r="Q13133" s="59"/>
      <c r="R13133" s="59"/>
      <c r="T13133" s="3"/>
      <c r="U13133" s="5"/>
      <c r="V13133" s="3"/>
      <c r="W13133" s="5"/>
      <c r="AE13133" s="7"/>
      <c r="AM13133" s="8"/>
      <c r="AT13133" s="9"/>
      <c r="GM13133" s="12"/>
      <c r="GN13133" s="12"/>
      <c r="GO13133" s="12"/>
      <c r="GP13133" s="12"/>
      <c r="GQ13133" s="12"/>
    </row>
    <row r="13134" spans="9:199" s="1" customFormat="1">
      <c r="I13134" s="3"/>
      <c r="P13134" s="59"/>
      <c r="Q13134" s="59"/>
      <c r="R13134" s="59"/>
      <c r="T13134" s="3"/>
      <c r="U13134" s="5"/>
      <c r="V13134" s="3"/>
      <c r="W13134" s="5"/>
      <c r="AE13134" s="7"/>
      <c r="AM13134" s="8"/>
      <c r="AT13134" s="9"/>
      <c r="GM13134" s="12"/>
      <c r="GN13134" s="12"/>
      <c r="GO13134" s="12"/>
      <c r="GP13134" s="12"/>
      <c r="GQ13134" s="12"/>
    </row>
    <row r="13135" spans="9:199" s="1" customFormat="1">
      <c r="I13135" s="3"/>
      <c r="P13135" s="59"/>
      <c r="Q13135" s="59"/>
      <c r="R13135" s="59"/>
      <c r="T13135" s="3"/>
      <c r="U13135" s="5"/>
      <c r="V13135" s="3"/>
      <c r="W13135" s="5"/>
      <c r="AE13135" s="7"/>
      <c r="AM13135" s="8"/>
      <c r="AT13135" s="9"/>
      <c r="GM13135" s="12"/>
      <c r="GN13135" s="12"/>
      <c r="GO13135" s="12"/>
      <c r="GP13135" s="12"/>
      <c r="GQ13135" s="12"/>
    </row>
    <row r="13136" spans="9:199" s="1" customFormat="1">
      <c r="I13136" s="3"/>
      <c r="P13136" s="59"/>
      <c r="Q13136" s="59"/>
      <c r="R13136" s="59"/>
      <c r="T13136" s="3"/>
      <c r="U13136" s="5"/>
      <c r="V13136" s="3"/>
      <c r="W13136" s="5"/>
      <c r="AE13136" s="7"/>
      <c r="AM13136" s="8"/>
      <c r="AT13136" s="9"/>
      <c r="GM13136" s="12"/>
      <c r="GN13136" s="12"/>
      <c r="GO13136" s="12"/>
      <c r="GP13136" s="12"/>
      <c r="GQ13136" s="12"/>
    </row>
    <row r="13137" spans="9:199" s="1" customFormat="1">
      <c r="I13137" s="3"/>
      <c r="P13137" s="59"/>
      <c r="Q13137" s="59"/>
      <c r="R13137" s="59"/>
      <c r="T13137" s="3"/>
      <c r="U13137" s="5"/>
      <c r="V13137" s="3"/>
      <c r="W13137" s="5"/>
      <c r="AE13137" s="7"/>
      <c r="AM13137" s="8"/>
      <c r="AT13137" s="9"/>
      <c r="GM13137" s="12"/>
      <c r="GN13137" s="12"/>
      <c r="GO13137" s="12"/>
      <c r="GP13137" s="12"/>
      <c r="GQ13137" s="12"/>
    </row>
    <row r="13138" spans="9:199" s="1" customFormat="1">
      <c r="I13138" s="3"/>
      <c r="P13138" s="59"/>
      <c r="Q13138" s="59"/>
      <c r="R13138" s="59"/>
      <c r="T13138" s="3"/>
      <c r="U13138" s="5"/>
      <c r="V13138" s="3"/>
      <c r="W13138" s="5"/>
      <c r="AE13138" s="7"/>
      <c r="AM13138" s="8"/>
      <c r="AT13138" s="9"/>
      <c r="GM13138" s="12"/>
      <c r="GN13138" s="12"/>
      <c r="GO13138" s="12"/>
      <c r="GP13138" s="12"/>
      <c r="GQ13138" s="12"/>
    </row>
    <row r="13139" spans="9:199" s="1" customFormat="1">
      <c r="I13139" s="3"/>
      <c r="P13139" s="59"/>
      <c r="Q13139" s="59"/>
      <c r="R13139" s="59"/>
      <c r="T13139" s="3"/>
      <c r="U13139" s="5"/>
      <c r="V13139" s="3"/>
      <c r="W13139" s="5"/>
      <c r="AE13139" s="7"/>
      <c r="AM13139" s="8"/>
      <c r="AT13139" s="9"/>
      <c r="GM13139" s="12"/>
      <c r="GN13139" s="12"/>
      <c r="GO13139" s="12"/>
      <c r="GP13139" s="12"/>
      <c r="GQ13139" s="12"/>
    </row>
    <row r="13140" spans="9:199" s="1" customFormat="1">
      <c r="I13140" s="3"/>
      <c r="P13140" s="59"/>
      <c r="Q13140" s="59"/>
      <c r="R13140" s="59"/>
      <c r="T13140" s="3"/>
      <c r="U13140" s="5"/>
      <c r="V13140" s="3"/>
      <c r="W13140" s="5"/>
      <c r="AE13140" s="7"/>
      <c r="AM13140" s="8"/>
      <c r="AT13140" s="9"/>
      <c r="GM13140" s="12"/>
      <c r="GN13140" s="12"/>
      <c r="GO13140" s="12"/>
      <c r="GP13140" s="12"/>
      <c r="GQ13140" s="12"/>
    </row>
    <row r="13141" spans="9:199" s="1" customFormat="1">
      <c r="I13141" s="3"/>
      <c r="P13141" s="59"/>
      <c r="Q13141" s="59"/>
      <c r="R13141" s="59"/>
      <c r="T13141" s="3"/>
      <c r="U13141" s="5"/>
      <c r="V13141" s="3"/>
      <c r="W13141" s="5"/>
      <c r="AE13141" s="7"/>
      <c r="AM13141" s="8"/>
      <c r="AT13141" s="9"/>
      <c r="GM13141" s="12"/>
      <c r="GN13141" s="12"/>
      <c r="GO13141" s="12"/>
      <c r="GP13141" s="12"/>
      <c r="GQ13141" s="12"/>
    </row>
    <row r="13142" spans="9:199" s="1" customFormat="1">
      <c r="I13142" s="3"/>
      <c r="P13142" s="59"/>
      <c r="Q13142" s="59"/>
      <c r="R13142" s="59"/>
      <c r="T13142" s="3"/>
      <c r="U13142" s="5"/>
      <c r="V13142" s="3"/>
      <c r="W13142" s="5"/>
      <c r="AE13142" s="7"/>
      <c r="AM13142" s="8"/>
      <c r="AT13142" s="9"/>
      <c r="GM13142" s="12"/>
      <c r="GN13142" s="12"/>
      <c r="GO13142" s="12"/>
      <c r="GP13142" s="12"/>
      <c r="GQ13142" s="12"/>
    </row>
    <row r="13143" spans="9:199" s="1" customFormat="1">
      <c r="I13143" s="3"/>
      <c r="P13143" s="59"/>
      <c r="Q13143" s="59"/>
      <c r="R13143" s="59"/>
      <c r="T13143" s="3"/>
      <c r="U13143" s="5"/>
      <c r="V13143" s="3"/>
      <c r="W13143" s="5"/>
      <c r="AE13143" s="7"/>
      <c r="AM13143" s="8"/>
      <c r="AT13143" s="9"/>
      <c r="GM13143" s="12"/>
      <c r="GN13143" s="12"/>
      <c r="GO13143" s="12"/>
      <c r="GP13143" s="12"/>
      <c r="GQ13143" s="12"/>
    </row>
    <row r="13144" spans="9:199" s="1" customFormat="1">
      <c r="I13144" s="3"/>
      <c r="P13144" s="59"/>
      <c r="Q13144" s="59"/>
      <c r="R13144" s="59"/>
      <c r="T13144" s="3"/>
      <c r="U13144" s="5"/>
      <c r="V13144" s="3"/>
      <c r="W13144" s="5"/>
      <c r="AE13144" s="7"/>
      <c r="AM13144" s="8"/>
      <c r="AT13144" s="9"/>
      <c r="GM13144" s="12"/>
      <c r="GN13144" s="12"/>
      <c r="GO13144" s="12"/>
      <c r="GP13144" s="12"/>
      <c r="GQ13144" s="12"/>
    </row>
    <row r="13145" spans="9:199" s="1" customFormat="1">
      <c r="I13145" s="3"/>
      <c r="P13145" s="59"/>
      <c r="Q13145" s="59"/>
      <c r="R13145" s="59"/>
      <c r="T13145" s="3"/>
      <c r="U13145" s="5"/>
      <c r="V13145" s="3"/>
      <c r="W13145" s="5"/>
      <c r="AE13145" s="7"/>
      <c r="AM13145" s="8"/>
      <c r="AT13145" s="9"/>
      <c r="GM13145" s="12"/>
      <c r="GN13145" s="12"/>
      <c r="GO13145" s="12"/>
      <c r="GP13145" s="12"/>
      <c r="GQ13145" s="12"/>
    </row>
    <row r="13146" spans="9:199" s="1" customFormat="1">
      <c r="I13146" s="3"/>
      <c r="P13146" s="59"/>
      <c r="Q13146" s="59"/>
      <c r="R13146" s="59"/>
      <c r="T13146" s="3"/>
      <c r="U13146" s="5"/>
      <c r="V13146" s="3"/>
      <c r="W13146" s="5"/>
      <c r="AE13146" s="7"/>
      <c r="AM13146" s="8"/>
      <c r="AT13146" s="9"/>
      <c r="GM13146" s="12"/>
      <c r="GN13146" s="12"/>
      <c r="GO13146" s="12"/>
      <c r="GP13146" s="12"/>
      <c r="GQ13146" s="12"/>
    </row>
    <row r="13147" spans="9:199" s="1" customFormat="1">
      <c r="I13147" s="3"/>
      <c r="P13147" s="59"/>
      <c r="Q13147" s="59"/>
      <c r="R13147" s="59"/>
      <c r="T13147" s="3"/>
      <c r="U13147" s="5"/>
      <c r="V13147" s="3"/>
      <c r="W13147" s="5"/>
      <c r="AE13147" s="7"/>
      <c r="AM13147" s="8"/>
      <c r="AT13147" s="9"/>
      <c r="GM13147" s="12"/>
      <c r="GN13147" s="12"/>
      <c r="GO13147" s="12"/>
      <c r="GP13147" s="12"/>
      <c r="GQ13147" s="12"/>
    </row>
    <row r="13148" spans="9:199" s="1" customFormat="1">
      <c r="I13148" s="3"/>
      <c r="P13148" s="59"/>
      <c r="Q13148" s="59"/>
      <c r="R13148" s="59"/>
      <c r="T13148" s="3"/>
      <c r="U13148" s="5"/>
      <c r="V13148" s="3"/>
      <c r="W13148" s="5"/>
      <c r="AE13148" s="7"/>
      <c r="AM13148" s="8"/>
      <c r="AT13148" s="9"/>
      <c r="GM13148" s="12"/>
      <c r="GN13148" s="12"/>
      <c r="GO13148" s="12"/>
      <c r="GP13148" s="12"/>
      <c r="GQ13148" s="12"/>
    </row>
    <row r="13149" spans="9:199" s="1" customFormat="1">
      <c r="I13149" s="3"/>
      <c r="P13149" s="59"/>
      <c r="Q13149" s="59"/>
      <c r="R13149" s="59"/>
      <c r="T13149" s="3"/>
      <c r="U13149" s="5"/>
      <c r="V13149" s="3"/>
      <c r="W13149" s="5"/>
      <c r="AE13149" s="7"/>
      <c r="AM13149" s="8"/>
      <c r="AT13149" s="9"/>
      <c r="GM13149" s="12"/>
      <c r="GN13149" s="12"/>
      <c r="GO13149" s="12"/>
      <c r="GP13149" s="12"/>
      <c r="GQ13149" s="12"/>
    </row>
    <row r="13150" spans="9:199" s="1" customFormat="1">
      <c r="I13150" s="3"/>
      <c r="P13150" s="59"/>
      <c r="Q13150" s="59"/>
      <c r="R13150" s="59"/>
      <c r="T13150" s="3"/>
      <c r="U13150" s="5"/>
      <c r="V13150" s="3"/>
      <c r="W13150" s="5"/>
      <c r="AE13150" s="7"/>
      <c r="AM13150" s="8"/>
      <c r="AT13150" s="9"/>
      <c r="GM13150" s="12"/>
      <c r="GN13150" s="12"/>
      <c r="GO13150" s="12"/>
      <c r="GP13150" s="12"/>
      <c r="GQ13150" s="12"/>
    </row>
    <row r="13151" spans="9:199" s="1" customFormat="1">
      <c r="I13151" s="3"/>
      <c r="P13151" s="59"/>
      <c r="Q13151" s="59"/>
      <c r="R13151" s="59"/>
      <c r="T13151" s="3"/>
      <c r="U13151" s="5"/>
      <c r="V13151" s="3"/>
      <c r="W13151" s="5"/>
      <c r="AE13151" s="7"/>
      <c r="AM13151" s="8"/>
      <c r="AT13151" s="9"/>
      <c r="GM13151" s="12"/>
      <c r="GN13151" s="12"/>
      <c r="GO13151" s="12"/>
      <c r="GP13151" s="12"/>
      <c r="GQ13151" s="12"/>
    </row>
    <row r="13152" spans="9:199" s="1" customFormat="1">
      <c r="I13152" s="3"/>
      <c r="P13152" s="59"/>
      <c r="Q13152" s="59"/>
      <c r="R13152" s="59"/>
      <c r="T13152" s="3"/>
      <c r="U13152" s="5"/>
      <c r="V13152" s="3"/>
      <c r="W13152" s="5"/>
      <c r="AE13152" s="7"/>
      <c r="AM13152" s="8"/>
      <c r="AT13152" s="9"/>
      <c r="GM13152" s="12"/>
      <c r="GN13152" s="12"/>
      <c r="GO13152" s="12"/>
      <c r="GP13152" s="12"/>
      <c r="GQ13152" s="12"/>
    </row>
    <row r="13153" spans="9:199" s="1" customFormat="1">
      <c r="I13153" s="3"/>
      <c r="P13153" s="59"/>
      <c r="Q13153" s="59"/>
      <c r="R13153" s="59"/>
      <c r="T13153" s="3"/>
      <c r="U13153" s="5"/>
      <c r="V13153" s="3"/>
      <c r="W13153" s="5"/>
      <c r="AE13153" s="7"/>
      <c r="AM13153" s="8"/>
      <c r="AT13153" s="9"/>
      <c r="GM13153" s="12"/>
      <c r="GN13153" s="12"/>
      <c r="GO13153" s="12"/>
      <c r="GP13153" s="12"/>
      <c r="GQ13153" s="12"/>
    </row>
    <row r="13154" spans="9:199" s="1" customFormat="1">
      <c r="I13154" s="3"/>
      <c r="P13154" s="59"/>
      <c r="Q13154" s="59"/>
      <c r="R13154" s="59"/>
      <c r="T13154" s="3"/>
      <c r="U13154" s="5"/>
      <c r="V13154" s="3"/>
      <c r="W13154" s="5"/>
      <c r="AE13154" s="7"/>
      <c r="AM13154" s="8"/>
      <c r="AT13154" s="9"/>
      <c r="GM13154" s="12"/>
      <c r="GN13154" s="12"/>
      <c r="GO13154" s="12"/>
      <c r="GP13154" s="12"/>
      <c r="GQ13154" s="12"/>
    </row>
    <row r="13155" spans="9:199" s="1" customFormat="1">
      <c r="I13155" s="3"/>
      <c r="P13155" s="59"/>
      <c r="Q13155" s="59"/>
      <c r="R13155" s="59"/>
      <c r="T13155" s="3"/>
      <c r="U13155" s="5"/>
      <c r="V13155" s="3"/>
      <c r="W13155" s="5"/>
      <c r="AE13155" s="7"/>
      <c r="AM13155" s="8"/>
      <c r="AT13155" s="9"/>
      <c r="GM13155" s="12"/>
      <c r="GN13155" s="12"/>
      <c r="GO13155" s="12"/>
      <c r="GP13155" s="12"/>
      <c r="GQ13155" s="12"/>
    </row>
    <row r="13156" spans="9:199" s="1" customFormat="1">
      <c r="I13156" s="3"/>
      <c r="P13156" s="59"/>
      <c r="Q13156" s="59"/>
      <c r="R13156" s="59"/>
      <c r="T13156" s="3"/>
      <c r="U13156" s="5"/>
      <c r="V13156" s="3"/>
      <c r="W13156" s="5"/>
      <c r="AE13156" s="7"/>
      <c r="AM13156" s="8"/>
      <c r="AT13156" s="9"/>
      <c r="GM13156" s="12"/>
      <c r="GN13156" s="12"/>
      <c r="GO13156" s="12"/>
      <c r="GP13156" s="12"/>
      <c r="GQ13156" s="12"/>
    </row>
    <row r="13157" spans="9:199" s="1" customFormat="1">
      <c r="I13157" s="3"/>
      <c r="P13157" s="59"/>
      <c r="Q13157" s="59"/>
      <c r="R13157" s="59"/>
      <c r="T13157" s="3"/>
      <c r="U13157" s="5"/>
      <c r="V13157" s="3"/>
      <c r="W13157" s="5"/>
      <c r="AE13157" s="7"/>
      <c r="AM13157" s="8"/>
      <c r="AT13157" s="9"/>
      <c r="GM13157" s="12"/>
      <c r="GN13157" s="12"/>
      <c r="GO13157" s="12"/>
      <c r="GP13157" s="12"/>
      <c r="GQ13157" s="12"/>
    </row>
    <row r="13158" spans="9:199" s="1" customFormat="1">
      <c r="I13158" s="3"/>
      <c r="P13158" s="59"/>
      <c r="Q13158" s="59"/>
      <c r="R13158" s="59"/>
      <c r="T13158" s="3"/>
      <c r="U13158" s="5"/>
      <c r="V13158" s="3"/>
      <c r="W13158" s="5"/>
      <c r="AE13158" s="7"/>
      <c r="AM13158" s="8"/>
      <c r="AT13158" s="9"/>
      <c r="GM13158" s="12"/>
      <c r="GN13158" s="12"/>
      <c r="GO13158" s="12"/>
      <c r="GP13158" s="12"/>
      <c r="GQ13158" s="12"/>
    </row>
    <row r="13159" spans="9:199" s="1" customFormat="1">
      <c r="I13159" s="3"/>
      <c r="P13159" s="59"/>
      <c r="Q13159" s="59"/>
      <c r="R13159" s="59"/>
      <c r="T13159" s="3"/>
      <c r="U13159" s="5"/>
      <c r="V13159" s="3"/>
      <c r="W13159" s="5"/>
      <c r="AE13159" s="7"/>
      <c r="AM13159" s="8"/>
      <c r="AT13159" s="9"/>
      <c r="GM13159" s="12"/>
      <c r="GN13159" s="12"/>
      <c r="GO13159" s="12"/>
      <c r="GP13159" s="12"/>
      <c r="GQ13159" s="12"/>
    </row>
    <row r="13160" spans="9:199" s="1" customFormat="1">
      <c r="I13160" s="3"/>
      <c r="P13160" s="59"/>
      <c r="Q13160" s="59"/>
      <c r="R13160" s="59"/>
      <c r="T13160" s="3"/>
      <c r="U13160" s="5"/>
      <c r="V13160" s="3"/>
      <c r="W13160" s="5"/>
      <c r="AE13160" s="7"/>
      <c r="AM13160" s="8"/>
      <c r="AT13160" s="9"/>
      <c r="GM13160" s="12"/>
      <c r="GN13160" s="12"/>
      <c r="GO13160" s="12"/>
      <c r="GP13160" s="12"/>
      <c r="GQ13160" s="12"/>
    </row>
    <row r="13161" spans="9:199" s="1" customFormat="1">
      <c r="I13161" s="3"/>
      <c r="P13161" s="59"/>
      <c r="Q13161" s="59"/>
      <c r="R13161" s="59"/>
      <c r="T13161" s="3"/>
      <c r="U13161" s="5"/>
      <c r="V13161" s="3"/>
      <c r="W13161" s="5"/>
      <c r="AE13161" s="7"/>
      <c r="AM13161" s="8"/>
      <c r="AT13161" s="9"/>
      <c r="GM13161" s="12"/>
      <c r="GN13161" s="12"/>
      <c r="GO13161" s="12"/>
      <c r="GP13161" s="12"/>
      <c r="GQ13161" s="12"/>
    </row>
    <row r="13162" spans="9:199" s="1" customFormat="1">
      <c r="I13162" s="3"/>
      <c r="P13162" s="59"/>
      <c r="Q13162" s="59"/>
      <c r="R13162" s="59"/>
      <c r="T13162" s="3"/>
      <c r="U13162" s="5"/>
      <c r="V13162" s="3"/>
      <c r="W13162" s="5"/>
      <c r="AE13162" s="7"/>
      <c r="AM13162" s="8"/>
      <c r="AT13162" s="9"/>
      <c r="GM13162" s="12"/>
      <c r="GN13162" s="12"/>
      <c r="GO13162" s="12"/>
      <c r="GP13162" s="12"/>
      <c r="GQ13162" s="12"/>
    </row>
    <row r="13163" spans="9:199" s="1" customFormat="1">
      <c r="I13163" s="3"/>
      <c r="P13163" s="59"/>
      <c r="Q13163" s="59"/>
      <c r="R13163" s="59"/>
      <c r="T13163" s="3"/>
      <c r="U13163" s="5"/>
      <c r="V13163" s="3"/>
      <c r="W13163" s="5"/>
      <c r="AE13163" s="7"/>
      <c r="AM13163" s="8"/>
      <c r="AT13163" s="9"/>
      <c r="GM13163" s="12"/>
      <c r="GN13163" s="12"/>
      <c r="GO13163" s="12"/>
      <c r="GP13163" s="12"/>
      <c r="GQ13163" s="12"/>
    </row>
    <row r="13164" spans="9:199" s="1" customFormat="1">
      <c r="I13164" s="3"/>
      <c r="P13164" s="59"/>
      <c r="Q13164" s="59"/>
      <c r="R13164" s="59"/>
      <c r="T13164" s="3"/>
      <c r="U13164" s="5"/>
      <c r="V13164" s="3"/>
      <c r="W13164" s="5"/>
      <c r="AE13164" s="7"/>
      <c r="AM13164" s="8"/>
      <c r="AT13164" s="9"/>
      <c r="GM13164" s="12"/>
      <c r="GN13164" s="12"/>
      <c r="GO13164" s="12"/>
      <c r="GP13164" s="12"/>
      <c r="GQ13164" s="12"/>
    </row>
    <row r="13165" spans="9:199" s="1" customFormat="1">
      <c r="I13165" s="3"/>
      <c r="P13165" s="59"/>
      <c r="Q13165" s="59"/>
      <c r="R13165" s="59"/>
      <c r="T13165" s="3"/>
      <c r="U13165" s="5"/>
      <c r="V13165" s="3"/>
      <c r="W13165" s="5"/>
      <c r="AE13165" s="7"/>
      <c r="AM13165" s="8"/>
      <c r="AT13165" s="9"/>
      <c r="GM13165" s="12"/>
      <c r="GN13165" s="12"/>
      <c r="GO13165" s="12"/>
      <c r="GP13165" s="12"/>
      <c r="GQ13165" s="12"/>
    </row>
    <row r="13166" spans="9:199" s="1" customFormat="1">
      <c r="I13166" s="3"/>
      <c r="P13166" s="59"/>
      <c r="Q13166" s="59"/>
      <c r="R13166" s="59"/>
      <c r="T13166" s="3"/>
      <c r="U13166" s="5"/>
      <c r="V13166" s="3"/>
      <c r="W13166" s="5"/>
      <c r="AE13166" s="7"/>
      <c r="AM13166" s="8"/>
      <c r="AT13166" s="9"/>
      <c r="GM13166" s="12"/>
      <c r="GN13166" s="12"/>
      <c r="GO13166" s="12"/>
      <c r="GP13166" s="12"/>
      <c r="GQ13166" s="12"/>
    </row>
    <row r="13167" spans="9:199" s="1" customFormat="1">
      <c r="I13167" s="3"/>
      <c r="P13167" s="59"/>
      <c r="Q13167" s="59"/>
      <c r="R13167" s="59"/>
      <c r="T13167" s="3"/>
      <c r="U13167" s="5"/>
      <c r="V13167" s="3"/>
      <c r="W13167" s="5"/>
      <c r="AE13167" s="7"/>
      <c r="AM13167" s="8"/>
      <c r="AT13167" s="9"/>
      <c r="GM13167" s="12"/>
      <c r="GN13167" s="12"/>
      <c r="GO13167" s="12"/>
      <c r="GP13167" s="12"/>
      <c r="GQ13167" s="12"/>
    </row>
    <row r="13168" spans="9:199" s="1" customFormat="1">
      <c r="I13168" s="3"/>
      <c r="P13168" s="59"/>
      <c r="Q13168" s="59"/>
      <c r="R13168" s="59"/>
      <c r="T13168" s="3"/>
      <c r="U13168" s="5"/>
      <c r="V13168" s="3"/>
      <c r="W13168" s="5"/>
      <c r="AE13168" s="7"/>
      <c r="AM13168" s="8"/>
      <c r="AT13168" s="9"/>
      <c r="GM13168" s="12"/>
      <c r="GN13168" s="12"/>
      <c r="GO13168" s="12"/>
      <c r="GP13168" s="12"/>
      <c r="GQ13168" s="12"/>
    </row>
    <row r="13169" spans="9:199" s="1" customFormat="1">
      <c r="I13169" s="3"/>
      <c r="P13169" s="59"/>
      <c r="Q13169" s="59"/>
      <c r="R13169" s="59"/>
      <c r="T13169" s="3"/>
      <c r="U13169" s="5"/>
      <c r="V13169" s="3"/>
      <c r="W13169" s="5"/>
      <c r="AE13169" s="7"/>
      <c r="AM13169" s="8"/>
      <c r="AT13169" s="9"/>
      <c r="GM13169" s="12"/>
      <c r="GN13169" s="12"/>
      <c r="GO13169" s="12"/>
      <c r="GP13169" s="12"/>
      <c r="GQ13169" s="12"/>
    </row>
    <row r="13170" spans="9:199" s="1" customFormat="1">
      <c r="I13170" s="3"/>
      <c r="P13170" s="59"/>
      <c r="Q13170" s="59"/>
      <c r="R13170" s="59"/>
      <c r="T13170" s="3"/>
      <c r="U13170" s="5"/>
      <c r="V13170" s="3"/>
      <c r="W13170" s="5"/>
      <c r="AE13170" s="7"/>
      <c r="AM13170" s="8"/>
      <c r="AT13170" s="9"/>
      <c r="GM13170" s="12"/>
      <c r="GN13170" s="12"/>
      <c r="GO13170" s="12"/>
      <c r="GP13170" s="12"/>
      <c r="GQ13170" s="12"/>
    </row>
    <row r="13171" spans="9:199" s="1" customFormat="1">
      <c r="I13171" s="3"/>
      <c r="P13171" s="59"/>
      <c r="Q13171" s="59"/>
      <c r="R13171" s="59"/>
      <c r="T13171" s="3"/>
      <c r="U13171" s="5"/>
      <c r="V13171" s="3"/>
      <c r="W13171" s="5"/>
      <c r="AE13171" s="7"/>
      <c r="AM13171" s="8"/>
      <c r="AT13171" s="9"/>
      <c r="GM13171" s="12"/>
      <c r="GN13171" s="12"/>
      <c r="GO13171" s="12"/>
      <c r="GP13171" s="12"/>
      <c r="GQ13171" s="12"/>
    </row>
    <row r="13172" spans="9:199" s="1" customFormat="1">
      <c r="I13172" s="3"/>
      <c r="P13172" s="59"/>
      <c r="Q13172" s="59"/>
      <c r="R13172" s="59"/>
      <c r="T13172" s="3"/>
      <c r="U13172" s="5"/>
      <c r="V13172" s="3"/>
      <c r="W13172" s="5"/>
      <c r="AE13172" s="7"/>
      <c r="AM13172" s="8"/>
      <c r="AT13172" s="9"/>
      <c r="GM13172" s="12"/>
      <c r="GN13172" s="12"/>
      <c r="GO13172" s="12"/>
      <c r="GP13172" s="12"/>
      <c r="GQ13172" s="12"/>
    </row>
    <row r="13173" spans="9:199" s="1" customFormat="1">
      <c r="I13173" s="3"/>
      <c r="P13173" s="59"/>
      <c r="Q13173" s="59"/>
      <c r="R13173" s="59"/>
      <c r="T13173" s="3"/>
      <c r="U13173" s="5"/>
      <c r="V13173" s="3"/>
      <c r="W13173" s="5"/>
      <c r="AE13173" s="7"/>
      <c r="AM13173" s="8"/>
      <c r="AT13173" s="9"/>
      <c r="GM13173" s="12"/>
      <c r="GN13173" s="12"/>
      <c r="GO13173" s="12"/>
      <c r="GP13173" s="12"/>
      <c r="GQ13173" s="12"/>
    </row>
    <row r="13174" spans="9:199" s="1" customFormat="1">
      <c r="I13174" s="3"/>
      <c r="P13174" s="59"/>
      <c r="Q13174" s="59"/>
      <c r="R13174" s="59"/>
      <c r="T13174" s="3"/>
      <c r="U13174" s="5"/>
      <c r="V13174" s="3"/>
      <c r="W13174" s="5"/>
      <c r="AE13174" s="7"/>
      <c r="AM13174" s="8"/>
      <c r="AT13174" s="9"/>
      <c r="GM13174" s="12"/>
      <c r="GN13174" s="12"/>
      <c r="GO13174" s="12"/>
      <c r="GP13174" s="12"/>
      <c r="GQ13174" s="12"/>
    </row>
    <row r="13175" spans="9:199" s="1" customFormat="1">
      <c r="I13175" s="3"/>
      <c r="P13175" s="59"/>
      <c r="Q13175" s="59"/>
      <c r="R13175" s="59"/>
      <c r="T13175" s="3"/>
      <c r="U13175" s="5"/>
      <c r="V13175" s="3"/>
      <c r="W13175" s="5"/>
      <c r="AE13175" s="7"/>
      <c r="AM13175" s="8"/>
      <c r="AT13175" s="9"/>
      <c r="GM13175" s="12"/>
      <c r="GN13175" s="12"/>
      <c r="GO13175" s="12"/>
      <c r="GP13175" s="12"/>
      <c r="GQ13175" s="12"/>
    </row>
    <row r="13176" spans="9:199" s="1" customFormat="1">
      <c r="I13176" s="3"/>
      <c r="P13176" s="59"/>
      <c r="Q13176" s="59"/>
      <c r="R13176" s="59"/>
      <c r="T13176" s="3"/>
      <c r="U13176" s="5"/>
      <c r="V13176" s="3"/>
      <c r="W13176" s="5"/>
      <c r="AE13176" s="7"/>
      <c r="AM13176" s="8"/>
      <c r="AT13176" s="9"/>
      <c r="GM13176" s="12"/>
      <c r="GN13176" s="12"/>
      <c r="GO13176" s="12"/>
      <c r="GP13176" s="12"/>
      <c r="GQ13176" s="12"/>
    </row>
    <row r="13177" spans="9:199" s="1" customFormat="1">
      <c r="I13177" s="3"/>
      <c r="P13177" s="59"/>
      <c r="Q13177" s="59"/>
      <c r="R13177" s="59"/>
      <c r="T13177" s="3"/>
      <c r="U13177" s="5"/>
      <c r="V13177" s="3"/>
      <c r="W13177" s="5"/>
      <c r="AE13177" s="7"/>
      <c r="AM13177" s="8"/>
      <c r="AT13177" s="9"/>
      <c r="GM13177" s="12"/>
      <c r="GN13177" s="12"/>
      <c r="GO13177" s="12"/>
      <c r="GP13177" s="12"/>
      <c r="GQ13177" s="12"/>
    </row>
    <row r="13178" spans="9:199" s="1" customFormat="1">
      <c r="I13178" s="3"/>
      <c r="P13178" s="59"/>
      <c r="Q13178" s="59"/>
      <c r="R13178" s="59"/>
      <c r="T13178" s="3"/>
      <c r="U13178" s="5"/>
      <c r="V13178" s="3"/>
      <c r="W13178" s="5"/>
      <c r="AE13178" s="7"/>
      <c r="AM13178" s="8"/>
      <c r="AT13178" s="9"/>
      <c r="GM13178" s="12"/>
      <c r="GN13178" s="12"/>
      <c r="GO13178" s="12"/>
      <c r="GP13178" s="12"/>
      <c r="GQ13178" s="12"/>
    </row>
    <row r="13179" spans="9:199" s="1" customFormat="1">
      <c r="I13179" s="3"/>
      <c r="P13179" s="59"/>
      <c r="Q13179" s="59"/>
      <c r="R13179" s="59"/>
      <c r="T13179" s="3"/>
      <c r="U13179" s="5"/>
      <c r="V13179" s="3"/>
      <c r="W13179" s="5"/>
      <c r="AE13179" s="7"/>
      <c r="AM13179" s="8"/>
      <c r="AT13179" s="9"/>
      <c r="GM13179" s="12"/>
      <c r="GN13179" s="12"/>
      <c r="GO13179" s="12"/>
      <c r="GP13179" s="12"/>
      <c r="GQ13179" s="12"/>
    </row>
    <row r="13180" spans="9:199" s="1" customFormat="1">
      <c r="I13180" s="3"/>
      <c r="P13180" s="59"/>
      <c r="Q13180" s="59"/>
      <c r="R13180" s="59"/>
      <c r="T13180" s="3"/>
      <c r="U13180" s="5"/>
      <c r="V13180" s="3"/>
      <c r="W13180" s="5"/>
      <c r="AE13180" s="7"/>
      <c r="AM13180" s="8"/>
      <c r="AT13180" s="9"/>
      <c r="GM13180" s="12"/>
      <c r="GN13180" s="12"/>
      <c r="GO13180" s="12"/>
      <c r="GP13180" s="12"/>
      <c r="GQ13180" s="12"/>
    </row>
    <row r="13181" spans="9:199" s="1" customFormat="1">
      <c r="I13181" s="3"/>
      <c r="P13181" s="59"/>
      <c r="Q13181" s="59"/>
      <c r="R13181" s="59"/>
      <c r="T13181" s="3"/>
      <c r="U13181" s="5"/>
      <c r="V13181" s="3"/>
      <c r="W13181" s="5"/>
      <c r="AE13181" s="7"/>
      <c r="AM13181" s="8"/>
      <c r="AT13181" s="9"/>
      <c r="GM13181" s="12"/>
      <c r="GN13181" s="12"/>
      <c r="GO13181" s="12"/>
      <c r="GP13181" s="12"/>
      <c r="GQ13181" s="12"/>
    </row>
    <row r="13182" spans="9:199" s="1" customFormat="1">
      <c r="I13182" s="3"/>
      <c r="P13182" s="59"/>
      <c r="Q13182" s="59"/>
      <c r="R13182" s="59"/>
      <c r="T13182" s="3"/>
      <c r="U13182" s="5"/>
      <c r="V13182" s="3"/>
      <c r="W13182" s="5"/>
      <c r="AE13182" s="7"/>
      <c r="AM13182" s="8"/>
      <c r="AT13182" s="9"/>
      <c r="GM13182" s="12"/>
      <c r="GN13182" s="12"/>
      <c r="GO13182" s="12"/>
      <c r="GP13182" s="12"/>
      <c r="GQ13182" s="12"/>
    </row>
    <row r="13183" spans="9:199" s="1" customFormat="1">
      <c r="I13183" s="3"/>
      <c r="P13183" s="59"/>
      <c r="Q13183" s="59"/>
      <c r="R13183" s="59"/>
      <c r="T13183" s="3"/>
      <c r="U13183" s="5"/>
      <c r="V13183" s="3"/>
      <c r="W13183" s="5"/>
      <c r="AE13183" s="7"/>
      <c r="AM13183" s="8"/>
      <c r="AT13183" s="9"/>
      <c r="GM13183" s="12"/>
      <c r="GN13183" s="12"/>
      <c r="GO13183" s="12"/>
      <c r="GP13183" s="12"/>
      <c r="GQ13183" s="12"/>
    </row>
    <row r="13184" spans="9:199" s="1" customFormat="1">
      <c r="I13184" s="3"/>
      <c r="P13184" s="59"/>
      <c r="Q13184" s="59"/>
      <c r="R13184" s="59"/>
      <c r="T13184" s="3"/>
      <c r="U13184" s="5"/>
      <c r="V13184" s="3"/>
      <c r="W13184" s="5"/>
      <c r="AE13184" s="7"/>
      <c r="AM13184" s="8"/>
      <c r="AT13184" s="9"/>
      <c r="GM13184" s="12"/>
      <c r="GN13184" s="12"/>
      <c r="GO13184" s="12"/>
      <c r="GP13184" s="12"/>
      <c r="GQ13184" s="12"/>
    </row>
    <row r="13185" spans="9:199" s="1" customFormat="1">
      <c r="I13185" s="3"/>
      <c r="P13185" s="59"/>
      <c r="Q13185" s="59"/>
      <c r="R13185" s="59"/>
      <c r="T13185" s="3"/>
      <c r="U13185" s="5"/>
      <c r="V13185" s="3"/>
      <c r="W13185" s="5"/>
      <c r="AE13185" s="7"/>
      <c r="AM13185" s="8"/>
      <c r="AT13185" s="9"/>
      <c r="GM13185" s="12"/>
      <c r="GN13185" s="12"/>
      <c r="GO13185" s="12"/>
      <c r="GP13185" s="12"/>
      <c r="GQ13185" s="12"/>
    </row>
    <row r="13186" spans="9:199" s="1" customFormat="1">
      <c r="I13186" s="3"/>
      <c r="P13186" s="59"/>
      <c r="Q13186" s="59"/>
      <c r="R13186" s="59"/>
      <c r="T13186" s="3"/>
      <c r="U13186" s="5"/>
      <c r="V13186" s="3"/>
      <c r="W13186" s="5"/>
      <c r="AE13186" s="7"/>
      <c r="AM13186" s="8"/>
      <c r="AT13186" s="9"/>
      <c r="GM13186" s="12"/>
      <c r="GN13186" s="12"/>
      <c r="GO13186" s="12"/>
      <c r="GP13186" s="12"/>
      <c r="GQ13186" s="12"/>
    </row>
    <row r="13187" spans="9:199" s="1" customFormat="1">
      <c r="I13187" s="3"/>
      <c r="P13187" s="59"/>
      <c r="Q13187" s="59"/>
      <c r="R13187" s="59"/>
      <c r="T13187" s="3"/>
      <c r="U13187" s="5"/>
      <c r="V13187" s="3"/>
      <c r="W13187" s="5"/>
      <c r="AE13187" s="7"/>
      <c r="AM13187" s="8"/>
      <c r="AT13187" s="9"/>
      <c r="GM13187" s="12"/>
      <c r="GN13187" s="12"/>
      <c r="GO13187" s="12"/>
      <c r="GP13187" s="12"/>
      <c r="GQ13187" s="12"/>
    </row>
    <row r="13188" spans="9:199" s="1" customFormat="1">
      <c r="I13188" s="3"/>
      <c r="P13188" s="59"/>
      <c r="Q13188" s="59"/>
      <c r="R13188" s="59"/>
      <c r="T13188" s="3"/>
      <c r="U13188" s="5"/>
      <c r="V13188" s="3"/>
      <c r="W13188" s="5"/>
      <c r="AE13188" s="7"/>
      <c r="AM13188" s="8"/>
      <c r="AT13188" s="9"/>
      <c r="GM13188" s="12"/>
      <c r="GN13188" s="12"/>
      <c r="GO13188" s="12"/>
      <c r="GP13188" s="12"/>
      <c r="GQ13188" s="12"/>
    </row>
    <row r="13189" spans="9:199" s="1" customFormat="1">
      <c r="I13189" s="3"/>
      <c r="P13189" s="59"/>
      <c r="Q13189" s="59"/>
      <c r="R13189" s="59"/>
      <c r="T13189" s="3"/>
      <c r="U13189" s="5"/>
      <c r="V13189" s="3"/>
      <c r="W13189" s="5"/>
      <c r="AE13189" s="7"/>
      <c r="AM13189" s="8"/>
      <c r="AT13189" s="9"/>
      <c r="GM13189" s="12"/>
      <c r="GN13189" s="12"/>
      <c r="GO13189" s="12"/>
      <c r="GP13189" s="12"/>
      <c r="GQ13189" s="12"/>
    </row>
    <row r="13190" spans="9:199" s="1" customFormat="1">
      <c r="I13190" s="3"/>
      <c r="P13190" s="59"/>
      <c r="Q13190" s="59"/>
      <c r="R13190" s="59"/>
      <c r="T13190" s="3"/>
      <c r="U13190" s="5"/>
      <c r="V13190" s="3"/>
      <c r="W13190" s="5"/>
      <c r="AE13190" s="7"/>
      <c r="AM13190" s="8"/>
      <c r="AT13190" s="9"/>
      <c r="GM13190" s="12"/>
      <c r="GN13190" s="12"/>
      <c r="GO13190" s="12"/>
      <c r="GP13190" s="12"/>
      <c r="GQ13190" s="12"/>
    </row>
    <row r="13191" spans="9:199" s="1" customFormat="1">
      <c r="I13191" s="3"/>
      <c r="P13191" s="59"/>
      <c r="Q13191" s="59"/>
      <c r="R13191" s="59"/>
      <c r="T13191" s="3"/>
      <c r="U13191" s="5"/>
      <c r="V13191" s="3"/>
      <c r="W13191" s="5"/>
      <c r="AE13191" s="7"/>
      <c r="AM13191" s="8"/>
      <c r="AT13191" s="9"/>
      <c r="GM13191" s="12"/>
      <c r="GN13191" s="12"/>
      <c r="GO13191" s="12"/>
      <c r="GP13191" s="12"/>
      <c r="GQ13191" s="12"/>
    </row>
    <row r="13192" spans="9:199" s="1" customFormat="1">
      <c r="I13192" s="3"/>
      <c r="P13192" s="59"/>
      <c r="Q13192" s="59"/>
      <c r="R13192" s="59"/>
      <c r="T13192" s="3"/>
      <c r="U13192" s="5"/>
      <c r="V13192" s="3"/>
      <c r="W13192" s="5"/>
      <c r="AE13192" s="7"/>
      <c r="AM13192" s="8"/>
      <c r="AT13192" s="9"/>
      <c r="GM13192" s="12"/>
      <c r="GN13192" s="12"/>
      <c r="GO13192" s="12"/>
      <c r="GP13192" s="12"/>
      <c r="GQ13192" s="12"/>
    </row>
    <row r="13193" spans="9:199" s="1" customFormat="1">
      <c r="I13193" s="3"/>
      <c r="P13193" s="59"/>
      <c r="Q13193" s="59"/>
      <c r="R13193" s="59"/>
      <c r="T13193" s="3"/>
      <c r="U13193" s="5"/>
      <c r="V13193" s="3"/>
      <c r="W13193" s="5"/>
      <c r="AE13193" s="7"/>
      <c r="AM13193" s="8"/>
      <c r="AT13193" s="9"/>
      <c r="GM13193" s="12"/>
      <c r="GN13193" s="12"/>
      <c r="GO13193" s="12"/>
      <c r="GP13193" s="12"/>
      <c r="GQ13193" s="12"/>
    </row>
    <row r="13194" spans="9:199" s="1" customFormat="1">
      <c r="I13194" s="3"/>
      <c r="P13194" s="59"/>
      <c r="Q13194" s="59"/>
      <c r="R13194" s="59"/>
      <c r="T13194" s="3"/>
      <c r="U13194" s="5"/>
      <c r="V13194" s="3"/>
      <c r="W13194" s="5"/>
      <c r="AE13194" s="7"/>
      <c r="AM13194" s="8"/>
      <c r="AT13194" s="9"/>
      <c r="GM13194" s="12"/>
      <c r="GN13194" s="12"/>
      <c r="GO13194" s="12"/>
      <c r="GP13194" s="12"/>
      <c r="GQ13194" s="12"/>
    </row>
    <row r="13195" spans="9:199" s="1" customFormat="1">
      <c r="I13195" s="3"/>
      <c r="P13195" s="59"/>
      <c r="Q13195" s="59"/>
      <c r="R13195" s="59"/>
      <c r="T13195" s="3"/>
      <c r="U13195" s="5"/>
      <c r="V13195" s="3"/>
      <c r="W13195" s="5"/>
      <c r="AE13195" s="7"/>
      <c r="AM13195" s="8"/>
      <c r="AT13195" s="9"/>
      <c r="GM13195" s="12"/>
      <c r="GN13195" s="12"/>
      <c r="GO13195" s="12"/>
      <c r="GP13195" s="12"/>
      <c r="GQ13195" s="12"/>
    </row>
    <row r="13196" spans="9:199" s="1" customFormat="1">
      <c r="I13196" s="3"/>
      <c r="P13196" s="59"/>
      <c r="Q13196" s="59"/>
      <c r="R13196" s="59"/>
      <c r="T13196" s="3"/>
      <c r="U13196" s="5"/>
      <c r="V13196" s="3"/>
      <c r="W13196" s="5"/>
      <c r="AE13196" s="7"/>
      <c r="AM13196" s="8"/>
      <c r="AT13196" s="9"/>
      <c r="GM13196" s="12"/>
      <c r="GN13196" s="12"/>
      <c r="GO13196" s="12"/>
      <c r="GP13196" s="12"/>
      <c r="GQ13196" s="12"/>
    </row>
    <row r="13197" spans="9:199" s="1" customFormat="1">
      <c r="I13197" s="3"/>
      <c r="P13197" s="59"/>
      <c r="Q13197" s="59"/>
      <c r="R13197" s="59"/>
      <c r="T13197" s="3"/>
      <c r="U13197" s="5"/>
      <c r="V13197" s="3"/>
      <c r="W13197" s="5"/>
      <c r="AE13197" s="7"/>
      <c r="AM13197" s="8"/>
      <c r="AT13197" s="9"/>
      <c r="GM13197" s="12"/>
      <c r="GN13197" s="12"/>
      <c r="GO13197" s="12"/>
      <c r="GP13197" s="12"/>
      <c r="GQ13197" s="12"/>
    </row>
    <row r="13198" spans="9:199" s="1" customFormat="1">
      <c r="I13198" s="3"/>
      <c r="P13198" s="59"/>
      <c r="Q13198" s="59"/>
      <c r="R13198" s="59"/>
      <c r="T13198" s="3"/>
      <c r="U13198" s="5"/>
      <c r="V13198" s="3"/>
      <c r="W13198" s="5"/>
      <c r="AE13198" s="7"/>
      <c r="AM13198" s="8"/>
      <c r="AT13198" s="9"/>
      <c r="GM13198" s="12"/>
      <c r="GN13198" s="12"/>
      <c r="GO13198" s="12"/>
      <c r="GP13198" s="12"/>
      <c r="GQ13198" s="12"/>
    </row>
    <row r="13199" spans="9:199" s="1" customFormat="1">
      <c r="I13199" s="3"/>
      <c r="P13199" s="59"/>
      <c r="Q13199" s="59"/>
      <c r="R13199" s="59"/>
      <c r="T13199" s="3"/>
      <c r="U13199" s="5"/>
      <c r="V13199" s="3"/>
      <c r="W13199" s="5"/>
      <c r="AE13199" s="7"/>
      <c r="AM13199" s="8"/>
      <c r="AT13199" s="9"/>
      <c r="GM13199" s="12"/>
      <c r="GN13199" s="12"/>
      <c r="GO13199" s="12"/>
      <c r="GP13199" s="12"/>
      <c r="GQ13199" s="12"/>
    </row>
    <row r="13200" spans="9:199" s="1" customFormat="1">
      <c r="I13200" s="3"/>
      <c r="P13200" s="59"/>
      <c r="Q13200" s="59"/>
      <c r="R13200" s="59"/>
      <c r="T13200" s="3"/>
      <c r="U13200" s="5"/>
      <c r="V13200" s="3"/>
      <c r="W13200" s="5"/>
      <c r="AE13200" s="7"/>
      <c r="AM13200" s="8"/>
      <c r="AT13200" s="9"/>
      <c r="GM13200" s="12"/>
      <c r="GN13200" s="12"/>
      <c r="GO13200" s="12"/>
      <c r="GP13200" s="12"/>
      <c r="GQ13200" s="12"/>
    </row>
    <row r="13201" spans="9:199" s="1" customFormat="1">
      <c r="I13201" s="3"/>
      <c r="P13201" s="59"/>
      <c r="Q13201" s="59"/>
      <c r="R13201" s="59"/>
      <c r="T13201" s="3"/>
      <c r="U13201" s="5"/>
      <c r="V13201" s="3"/>
      <c r="W13201" s="5"/>
      <c r="AE13201" s="7"/>
      <c r="AM13201" s="8"/>
      <c r="AT13201" s="9"/>
      <c r="GM13201" s="12"/>
      <c r="GN13201" s="12"/>
      <c r="GO13201" s="12"/>
      <c r="GP13201" s="12"/>
      <c r="GQ13201" s="12"/>
    </row>
    <row r="13202" spans="9:199" s="1" customFormat="1">
      <c r="I13202" s="3"/>
      <c r="P13202" s="59"/>
      <c r="Q13202" s="59"/>
      <c r="R13202" s="59"/>
      <c r="T13202" s="3"/>
      <c r="U13202" s="5"/>
      <c r="V13202" s="3"/>
      <c r="W13202" s="5"/>
      <c r="AE13202" s="7"/>
      <c r="AM13202" s="8"/>
      <c r="AT13202" s="9"/>
      <c r="GM13202" s="12"/>
      <c r="GN13202" s="12"/>
      <c r="GO13202" s="12"/>
      <c r="GP13202" s="12"/>
      <c r="GQ13202" s="12"/>
    </row>
    <row r="13203" spans="9:199" s="1" customFormat="1">
      <c r="I13203" s="3"/>
      <c r="P13203" s="59"/>
      <c r="Q13203" s="59"/>
      <c r="R13203" s="59"/>
      <c r="T13203" s="3"/>
      <c r="U13203" s="5"/>
      <c r="V13203" s="3"/>
      <c r="W13203" s="5"/>
      <c r="AE13203" s="7"/>
      <c r="AM13203" s="8"/>
      <c r="AT13203" s="9"/>
      <c r="GM13203" s="12"/>
      <c r="GN13203" s="12"/>
      <c r="GO13203" s="12"/>
      <c r="GP13203" s="12"/>
      <c r="GQ13203" s="12"/>
    </row>
    <row r="13204" spans="9:199" s="1" customFormat="1">
      <c r="I13204" s="3"/>
      <c r="P13204" s="59"/>
      <c r="Q13204" s="59"/>
      <c r="R13204" s="59"/>
      <c r="T13204" s="3"/>
      <c r="U13204" s="5"/>
      <c r="V13204" s="3"/>
      <c r="W13204" s="5"/>
      <c r="AE13204" s="7"/>
      <c r="AM13204" s="8"/>
      <c r="AT13204" s="9"/>
      <c r="GM13204" s="12"/>
      <c r="GN13204" s="12"/>
      <c r="GO13204" s="12"/>
      <c r="GP13204" s="12"/>
      <c r="GQ13204" s="12"/>
    </row>
    <row r="13205" spans="9:199" s="1" customFormat="1">
      <c r="I13205" s="3"/>
      <c r="P13205" s="59"/>
      <c r="Q13205" s="59"/>
      <c r="R13205" s="59"/>
      <c r="T13205" s="3"/>
      <c r="U13205" s="5"/>
      <c r="V13205" s="3"/>
      <c r="W13205" s="5"/>
      <c r="AE13205" s="7"/>
      <c r="AM13205" s="8"/>
      <c r="AT13205" s="9"/>
      <c r="GM13205" s="12"/>
      <c r="GN13205" s="12"/>
      <c r="GO13205" s="12"/>
      <c r="GP13205" s="12"/>
      <c r="GQ13205" s="12"/>
    </row>
    <row r="13206" spans="9:199" s="1" customFormat="1">
      <c r="I13206" s="3"/>
      <c r="P13206" s="59"/>
      <c r="Q13206" s="59"/>
      <c r="R13206" s="59"/>
      <c r="T13206" s="3"/>
      <c r="U13206" s="5"/>
      <c r="V13206" s="3"/>
      <c r="W13206" s="5"/>
      <c r="AE13206" s="7"/>
      <c r="AM13206" s="8"/>
      <c r="AT13206" s="9"/>
      <c r="GM13206" s="12"/>
      <c r="GN13206" s="12"/>
      <c r="GO13206" s="12"/>
      <c r="GP13206" s="12"/>
      <c r="GQ13206" s="12"/>
    </row>
    <row r="13207" spans="9:199" s="1" customFormat="1">
      <c r="I13207" s="3"/>
      <c r="P13207" s="59"/>
      <c r="Q13207" s="59"/>
      <c r="R13207" s="59"/>
      <c r="T13207" s="3"/>
      <c r="U13207" s="5"/>
      <c r="V13207" s="3"/>
      <c r="W13207" s="5"/>
      <c r="AE13207" s="7"/>
      <c r="AM13207" s="8"/>
      <c r="AT13207" s="9"/>
      <c r="GM13207" s="12"/>
      <c r="GN13207" s="12"/>
      <c r="GO13207" s="12"/>
      <c r="GP13207" s="12"/>
      <c r="GQ13207" s="12"/>
    </row>
    <row r="13208" spans="9:199" s="1" customFormat="1">
      <c r="I13208" s="3"/>
      <c r="P13208" s="59"/>
      <c r="Q13208" s="59"/>
      <c r="R13208" s="59"/>
      <c r="T13208" s="3"/>
      <c r="U13208" s="5"/>
      <c r="V13208" s="3"/>
      <c r="W13208" s="5"/>
      <c r="AE13208" s="7"/>
      <c r="AM13208" s="8"/>
      <c r="AT13208" s="9"/>
      <c r="GM13208" s="12"/>
      <c r="GN13208" s="12"/>
      <c r="GO13208" s="12"/>
      <c r="GP13208" s="12"/>
      <c r="GQ13208" s="12"/>
    </row>
    <row r="13209" spans="9:199" s="1" customFormat="1">
      <c r="I13209" s="3"/>
      <c r="P13209" s="59"/>
      <c r="Q13209" s="59"/>
      <c r="R13209" s="59"/>
      <c r="T13209" s="3"/>
      <c r="U13209" s="5"/>
      <c r="V13209" s="3"/>
      <c r="W13209" s="5"/>
      <c r="AE13209" s="7"/>
      <c r="AM13209" s="8"/>
      <c r="AT13209" s="9"/>
      <c r="GM13209" s="12"/>
      <c r="GN13209" s="12"/>
      <c r="GO13209" s="12"/>
      <c r="GP13209" s="12"/>
      <c r="GQ13209" s="12"/>
    </row>
    <row r="13210" spans="9:199" s="1" customFormat="1">
      <c r="I13210" s="3"/>
      <c r="P13210" s="59"/>
      <c r="Q13210" s="59"/>
      <c r="R13210" s="59"/>
      <c r="T13210" s="3"/>
      <c r="U13210" s="5"/>
      <c r="V13210" s="3"/>
      <c r="W13210" s="5"/>
      <c r="AE13210" s="7"/>
      <c r="AM13210" s="8"/>
      <c r="AT13210" s="9"/>
      <c r="GM13210" s="12"/>
      <c r="GN13210" s="12"/>
      <c r="GO13210" s="12"/>
      <c r="GP13210" s="12"/>
      <c r="GQ13210" s="12"/>
    </row>
    <row r="13211" spans="9:199" s="1" customFormat="1">
      <c r="I13211" s="3"/>
      <c r="P13211" s="59"/>
      <c r="Q13211" s="59"/>
      <c r="R13211" s="59"/>
      <c r="T13211" s="3"/>
      <c r="U13211" s="5"/>
      <c r="V13211" s="3"/>
      <c r="W13211" s="5"/>
      <c r="AE13211" s="7"/>
      <c r="AM13211" s="8"/>
      <c r="AT13211" s="9"/>
      <c r="GM13211" s="12"/>
      <c r="GN13211" s="12"/>
      <c r="GO13211" s="12"/>
      <c r="GP13211" s="12"/>
      <c r="GQ13211" s="12"/>
    </row>
    <row r="13212" spans="9:199" s="1" customFormat="1">
      <c r="I13212" s="3"/>
      <c r="P13212" s="59"/>
      <c r="Q13212" s="59"/>
      <c r="R13212" s="59"/>
      <c r="T13212" s="3"/>
      <c r="U13212" s="5"/>
      <c r="V13212" s="3"/>
      <c r="W13212" s="5"/>
      <c r="AE13212" s="7"/>
      <c r="AM13212" s="8"/>
      <c r="AT13212" s="9"/>
      <c r="GM13212" s="12"/>
      <c r="GN13212" s="12"/>
      <c r="GO13212" s="12"/>
      <c r="GP13212" s="12"/>
      <c r="GQ13212" s="12"/>
    </row>
    <row r="13213" spans="9:199" s="1" customFormat="1">
      <c r="I13213" s="3"/>
      <c r="P13213" s="59"/>
      <c r="Q13213" s="59"/>
      <c r="R13213" s="59"/>
      <c r="T13213" s="3"/>
      <c r="U13213" s="5"/>
      <c r="V13213" s="3"/>
      <c r="W13213" s="5"/>
      <c r="AE13213" s="7"/>
      <c r="AM13213" s="8"/>
      <c r="AT13213" s="9"/>
      <c r="GM13213" s="12"/>
      <c r="GN13213" s="12"/>
      <c r="GO13213" s="12"/>
      <c r="GP13213" s="12"/>
      <c r="GQ13213" s="12"/>
    </row>
    <row r="13214" spans="9:199" s="1" customFormat="1">
      <c r="I13214" s="3"/>
      <c r="P13214" s="59"/>
      <c r="Q13214" s="59"/>
      <c r="R13214" s="59"/>
      <c r="T13214" s="3"/>
      <c r="U13214" s="5"/>
      <c r="V13214" s="3"/>
      <c r="W13214" s="5"/>
      <c r="AE13214" s="7"/>
      <c r="AM13214" s="8"/>
      <c r="AT13214" s="9"/>
      <c r="GM13214" s="12"/>
      <c r="GN13214" s="12"/>
      <c r="GO13214" s="12"/>
      <c r="GP13214" s="12"/>
      <c r="GQ13214" s="12"/>
    </row>
    <row r="13215" spans="9:199" s="1" customFormat="1">
      <c r="I13215" s="3"/>
      <c r="P13215" s="59"/>
      <c r="Q13215" s="59"/>
      <c r="R13215" s="59"/>
      <c r="T13215" s="3"/>
      <c r="U13215" s="5"/>
      <c r="V13215" s="3"/>
      <c r="W13215" s="5"/>
      <c r="AE13215" s="7"/>
      <c r="AM13215" s="8"/>
      <c r="AT13215" s="9"/>
      <c r="GM13215" s="12"/>
      <c r="GN13215" s="12"/>
      <c r="GO13215" s="12"/>
      <c r="GP13215" s="12"/>
      <c r="GQ13215" s="12"/>
    </row>
    <row r="13216" spans="9:199" s="1" customFormat="1">
      <c r="I13216" s="3"/>
      <c r="P13216" s="59"/>
      <c r="Q13216" s="59"/>
      <c r="R13216" s="59"/>
      <c r="T13216" s="3"/>
      <c r="U13216" s="5"/>
      <c r="V13216" s="3"/>
      <c r="W13216" s="5"/>
      <c r="AE13216" s="7"/>
      <c r="AM13216" s="8"/>
      <c r="AT13216" s="9"/>
      <c r="GM13216" s="12"/>
      <c r="GN13216" s="12"/>
      <c r="GO13216" s="12"/>
      <c r="GP13216" s="12"/>
      <c r="GQ13216" s="12"/>
    </row>
    <row r="13217" spans="9:199" s="1" customFormat="1">
      <c r="I13217" s="3"/>
      <c r="P13217" s="59"/>
      <c r="Q13217" s="59"/>
      <c r="R13217" s="59"/>
      <c r="T13217" s="3"/>
      <c r="U13217" s="5"/>
      <c r="V13217" s="3"/>
      <c r="W13217" s="5"/>
      <c r="AE13217" s="7"/>
      <c r="AM13217" s="8"/>
      <c r="AT13217" s="9"/>
      <c r="GM13217" s="12"/>
      <c r="GN13217" s="12"/>
      <c r="GO13217" s="12"/>
      <c r="GP13217" s="12"/>
      <c r="GQ13217" s="12"/>
    </row>
    <row r="13218" spans="9:199" s="1" customFormat="1">
      <c r="I13218" s="3"/>
      <c r="P13218" s="59"/>
      <c r="Q13218" s="59"/>
      <c r="R13218" s="59"/>
      <c r="T13218" s="3"/>
      <c r="U13218" s="5"/>
      <c r="V13218" s="3"/>
      <c r="W13218" s="5"/>
      <c r="AE13218" s="7"/>
      <c r="AM13218" s="8"/>
      <c r="AT13218" s="9"/>
      <c r="GM13218" s="12"/>
      <c r="GN13218" s="12"/>
      <c r="GO13218" s="12"/>
      <c r="GP13218" s="12"/>
      <c r="GQ13218" s="12"/>
    </row>
    <row r="13219" spans="9:199" s="1" customFormat="1">
      <c r="I13219" s="3"/>
      <c r="P13219" s="59"/>
      <c r="Q13219" s="59"/>
      <c r="R13219" s="59"/>
      <c r="T13219" s="3"/>
      <c r="U13219" s="5"/>
      <c r="V13219" s="3"/>
      <c r="W13219" s="5"/>
      <c r="AE13219" s="7"/>
      <c r="AM13219" s="8"/>
      <c r="AT13219" s="9"/>
      <c r="GM13219" s="12"/>
      <c r="GN13219" s="12"/>
      <c r="GO13219" s="12"/>
      <c r="GP13219" s="12"/>
      <c r="GQ13219" s="12"/>
    </row>
    <row r="13220" spans="9:199" s="1" customFormat="1">
      <c r="I13220" s="3"/>
      <c r="P13220" s="59"/>
      <c r="Q13220" s="59"/>
      <c r="R13220" s="59"/>
      <c r="T13220" s="3"/>
      <c r="U13220" s="5"/>
      <c r="V13220" s="3"/>
      <c r="W13220" s="5"/>
      <c r="AE13220" s="7"/>
      <c r="AM13220" s="8"/>
      <c r="AT13220" s="9"/>
      <c r="GM13220" s="12"/>
      <c r="GN13220" s="12"/>
      <c r="GO13220" s="12"/>
      <c r="GP13220" s="12"/>
      <c r="GQ13220" s="12"/>
    </row>
    <row r="13221" spans="9:199" s="1" customFormat="1">
      <c r="I13221" s="3"/>
      <c r="P13221" s="59"/>
      <c r="Q13221" s="59"/>
      <c r="R13221" s="59"/>
      <c r="T13221" s="3"/>
      <c r="U13221" s="5"/>
      <c r="V13221" s="3"/>
      <c r="W13221" s="5"/>
      <c r="AE13221" s="7"/>
      <c r="AM13221" s="8"/>
      <c r="AT13221" s="9"/>
      <c r="GM13221" s="12"/>
      <c r="GN13221" s="12"/>
      <c r="GO13221" s="12"/>
      <c r="GP13221" s="12"/>
      <c r="GQ13221" s="12"/>
    </row>
    <row r="13222" spans="9:199" s="1" customFormat="1">
      <c r="I13222" s="3"/>
      <c r="P13222" s="59"/>
      <c r="Q13222" s="59"/>
      <c r="R13222" s="59"/>
      <c r="T13222" s="3"/>
      <c r="U13222" s="5"/>
      <c r="V13222" s="3"/>
      <c r="W13222" s="5"/>
      <c r="AE13222" s="7"/>
      <c r="AM13222" s="8"/>
      <c r="AT13222" s="9"/>
      <c r="GM13222" s="12"/>
      <c r="GN13222" s="12"/>
      <c r="GO13222" s="12"/>
      <c r="GP13222" s="12"/>
      <c r="GQ13222" s="12"/>
    </row>
    <row r="13223" spans="9:199" s="1" customFormat="1">
      <c r="I13223" s="3"/>
      <c r="P13223" s="59"/>
      <c r="Q13223" s="59"/>
      <c r="R13223" s="59"/>
      <c r="T13223" s="3"/>
      <c r="U13223" s="5"/>
      <c r="V13223" s="3"/>
      <c r="W13223" s="5"/>
      <c r="AE13223" s="7"/>
      <c r="AM13223" s="8"/>
      <c r="AT13223" s="9"/>
      <c r="GM13223" s="12"/>
      <c r="GN13223" s="12"/>
      <c r="GO13223" s="12"/>
      <c r="GP13223" s="12"/>
      <c r="GQ13223" s="12"/>
    </row>
    <row r="13224" spans="9:199" s="1" customFormat="1">
      <c r="I13224" s="3"/>
      <c r="P13224" s="59"/>
      <c r="Q13224" s="59"/>
      <c r="R13224" s="59"/>
      <c r="T13224" s="3"/>
      <c r="U13224" s="5"/>
      <c r="V13224" s="3"/>
      <c r="W13224" s="5"/>
      <c r="AE13224" s="7"/>
      <c r="AM13224" s="8"/>
      <c r="AT13224" s="9"/>
      <c r="GM13224" s="12"/>
      <c r="GN13224" s="12"/>
      <c r="GO13224" s="12"/>
      <c r="GP13224" s="12"/>
      <c r="GQ13224" s="12"/>
    </row>
    <row r="13225" spans="9:199" s="1" customFormat="1">
      <c r="I13225" s="3"/>
      <c r="P13225" s="59"/>
      <c r="Q13225" s="59"/>
      <c r="R13225" s="59"/>
      <c r="T13225" s="3"/>
      <c r="U13225" s="5"/>
      <c r="V13225" s="3"/>
      <c r="W13225" s="5"/>
      <c r="AE13225" s="7"/>
      <c r="AM13225" s="8"/>
      <c r="AT13225" s="9"/>
      <c r="GM13225" s="12"/>
      <c r="GN13225" s="12"/>
      <c r="GO13225" s="12"/>
      <c r="GP13225" s="12"/>
      <c r="GQ13225" s="12"/>
    </row>
    <row r="13226" spans="9:199" s="1" customFormat="1">
      <c r="I13226" s="3"/>
      <c r="P13226" s="59"/>
      <c r="Q13226" s="59"/>
      <c r="R13226" s="59"/>
      <c r="T13226" s="3"/>
      <c r="U13226" s="5"/>
      <c r="V13226" s="3"/>
      <c r="W13226" s="5"/>
      <c r="AE13226" s="7"/>
      <c r="AM13226" s="8"/>
      <c r="AT13226" s="9"/>
      <c r="GM13226" s="12"/>
      <c r="GN13226" s="12"/>
      <c r="GO13226" s="12"/>
      <c r="GP13226" s="12"/>
      <c r="GQ13226" s="12"/>
    </row>
    <row r="13227" spans="9:199" s="1" customFormat="1">
      <c r="I13227" s="3"/>
      <c r="P13227" s="59"/>
      <c r="Q13227" s="59"/>
      <c r="R13227" s="59"/>
      <c r="T13227" s="3"/>
      <c r="U13227" s="5"/>
      <c r="V13227" s="3"/>
      <c r="W13227" s="5"/>
      <c r="AE13227" s="7"/>
      <c r="AM13227" s="8"/>
      <c r="AT13227" s="9"/>
      <c r="GM13227" s="12"/>
      <c r="GN13227" s="12"/>
      <c r="GO13227" s="12"/>
      <c r="GP13227" s="12"/>
      <c r="GQ13227" s="12"/>
    </row>
    <row r="13228" spans="9:199" s="1" customFormat="1">
      <c r="I13228" s="3"/>
      <c r="P13228" s="59"/>
      <c r="Q13228" s="59"/>
      <c r="R13228" s="59"/>
      <c r="T13228" s="3"/>
      <c r="U13228" s="5"/>
      <c r="V13228" s="3"/>
      <c r="W13228" s="5"/>
      <c r="AE13228" s="7"/>
      <c r="AM13228" s="8"/>
      <c r="AT13228" s="9"/>
      <c r="GM13228" s="12"/>
      <c r="GN13228" s="12"/>
      <c r="GO13228" s="12"/>
      <c r="GP13228" s="12"/>
      <c r="GQ13228" s="12"/>
    </row>
    <row r="13229" spans="9:199" s="1" customFormat="1">
      <c r="I13229" s="3"/>
      <c r="P13229" s="59"/>
      <c r="Q13229" s="59"/>
      <c r="R13229" s="59"/>
      <c r="T13229" s="3"/>
      <c r="U13229" s="5"/>
      <c r="V13229" s="3"/>
      <c r="W13229" s="5"/>
      <c r="AE13229" s="7"/>
      <c r="AM13229" s="8"/>
      <c r="AT13229" s="9"/>
      <c r="GM13229" s="12"/>
      <c r="GN13229" s="12"/>
      <c r="GO13229" s="12"/>
      <c r="GP13229" s="12"/>
      <c r="GQ13229" s="12"/>
    </row>
    <row r="13230" spans="9:199" s="1" customFormat="1">
      <c r="I13230" s="3"/>
      <c r="P13230" s="59"/>
      <c r="Q13230" s="59"/>
      <c r="R13230" s="59"/>
      <c r="T13230" s="3"/>
      <c r="U13230" s="5"/>
      <c r="V13230" s="3"/>
      <c r="W13230" s="5"/>
      <c r="AE13230" s="7"/>
      <c r="AM13230" s="8"/>
      <c r="AT13230" s="9"/>
      <c r="GM13230" s="12"/>
      <c r="GN13230" s="12"/>
      <c r="GO13230" s="12"/>
      <c r="GP13230" s="12"/>
      <c r="GQ13230" s="12"/>
    </row>
    <row r="13231" spans="9:199" s="1" customFormat="1">
      <c r="I13231" s="3"/>
      <c r="P13231" s="59"/>
      <c r="Q13231" s="59"/>
      <c r="R13231" s="59"/>
      <c r="T13231" s="3"/>
      <c r="U13231" s="5"/>
      <c r="V13231" s="3"/>
      <c r="W13231" s="5"/>
      <c r="AE13231" s="7"/>
      <c r="AM13231" s="8"/>
      <c r="AT13231" s="9"/>
      <c r="GM13231" s="12"/>
      <c r="GN13231" s="12"/>
      <c r="GO13231" s="12"/>
      <c r="GP13231" s="12"/>
      <c r="GQ13231" s="12"/>
    </row>
    <row r="13232" spans="9:199" s="1" customFormat="1">
      <c r="I13232" s="3"/>
      <c r="P13232" s="59"/>
      <c r="Q13232" s="59"/>
      <c r="R13232" s="59"/>
      <c r="T13232" s="3"/>
      <c r="U13232" s="5"/>
      <c r="V13232" s="3"/>
      <c r="W13232" s="5"/>
      <c r="AE13232" s="7"/>
      <c r="AM13232" s="8"/>
      <c r="AT13232" s="9"/>
      <c r="GM13232" s="12"/>
      <c r="GN13232" s="12"/>
      <c r="GO13232" s="12"/>
      <c r="GP13232" s="12"/>
      <c r="GQ13232" s="12"/>
    </row>
    <row r="13233" spans="9:199" s="1" customFormat="1">
      <c r="I13233" s="3"/>
      <c r="P13233" s="59"/>
      <c r="Q13233" s="59"/>
      <c r="R13233" s="59"/>
      <c r="T13233" s="3"/>
      <c r="U13233" s="5"/>
      <c r="V13233" s="3"/>
      <c r="W13233" s="5"/>
      <c r="AE13233" s="7"/>
      <c r="AM13233" s="8"/>
      <c r="AT13233" s="9"/>
      <c r="GM13233" s="12"/>
      <c r="GN13233" s="12"/>
      <c r="GO13233" s="12"/>
      <c r="GP13233" s="12"/>
      <c r="GQ13233" s="12"/>
    </row>
    <row r="13234" spans="9:199" s="1" customFormat="1">
      <c r="I13234" s="3"/>
      <c r="P13234" s="59"/>
      <c r="Q13234" s="59"/>
      <c r="R13234" s="59"/>
      <c r="T13234" s="3"/>
      <c r="U13234" s="5"/>
      <c r="V13234" s="3"/>
      <c r="W13234" s="5"/>
      <c r="AE13234" s="7"/>
      <c r="AM13234" s="8"/>
      <c r="AT13234" s="9"/>
      <c r="GM13234" s="12"/>
      <c r="GN13234" s="12"/>
      <c r="GO13234" s="12"/>
      <c r="GP13234" s="12"/>
      <c r="GQ13234" s="12"/>
    </row>
    <row r="13235" spans="9:199" s="1" customFormat="1">
      <c r="I13235" s="3"/>
      <c r="P13235" s="59"/>
      <c r="Q13235" s="59"/>
      <c r="R13235" s="59"/>
      <c r="T13235" s="3"/>
      <c r="U13235" s="5"/>
      <c r="V13235" s="3"/>
      <c r="W13235" s="5"/>
      <c r="AE13235" s="7"/>
      <c r="AM13235" s="8"/>
      <c r="AT13235" s="9"/>
      <c r="GM13235" s="12"/>
      <c r="GN13235" s="12"/>
      <c r="GO13235" s="12"/>
      <c r="GP13235" s="12"/>
      <c r="GQ13235" s="12"/>
    </row>
    <row r="13236" spans="9:199" s="1" customFormat="1">
      <c r="I13236" s="3"/>
      <c r="P13236" s="59"/>
      <c r="Q13236" s="59"/>
      <c r="R13236" s="59"/>
      <c r="T13236" s="3"/>
      <c r="U13236" s="5"/>
      <c r="V13236" s="3"/>
      <c r="W13236" s="5"/>
      <c r="AE13236" s="7"/>
      <c r="AM13236" s="8"/>
      <c r="AT13236" s="9"/>
      <c r="GM13236" s="12"/>
      <c r="GN13236" s="12"/>
      <c r="GO13236" s="12"/>
      <c r="GP13236" s="12"/>
      <c r="GQ13236" s="12"/>
    </row>
    <row r="13237" spans="9:199" s="1" customFormat="1">
      <c r="I13237" s="3"/>
      <c r="P13237" s="59"/>
      <c r="Q13237" s="59"/>
      <c r="R13237" s="59"/>
      <c r="T13237" s="3"/>
      <c r="U13237" s="5"/>
      <c r="V13237" s="3"/>
      <c r="W13237" s="5"/>
      <c r="AE13237" s="7"/>
      <c r="AM13237" s="8"/>
      <c r="AT13237" s="9"/>
      <c r="GM13237" s="12"/>
      <c r="GN13237" s="12"/>
      <c r="GO13237" s="12"/>
      <c r="GP13237" s="12"/>
      <c r="GQ13237" s="12"/>
    </row>
    <row r="13238" spans="9:199" s="1" customFormat="1">
      <c r="I13238" s="3"/>
      <c r="P13238" s="59"/>
      <c r="Q13238" s="59"/>
      <c r="R13238" s="59"/>
      <c r="T13238" s="3"/>
      <c r="U13238" s="5"/>
      <c r="V13238" s="3"/>
      <c r="W13238" s="5"/>
      <c r="AE13238" s="7"/>
      <c r="AM13238" s="8"/>
      <c r="AT13238" s="9"/>
      <c r="GM13238" s="12"/>
      <c r="GN13238" s="12"/>
      <c r="GO13238" s="12"/>
      <c r="GP13238" s="12"/>
      <c r="GQ13238" s="12"/>
    </row>
    <row r="13239" spans="9:199" s="1" customFormat="1">
      <c r="I13239" s="3"/>
      <c r="P13239" s="59"/>
      <c r="Q13239" s="59"/>
      <c r="R13239" s="59"/>
      <c r="T13239" s="3"/>
      <c r="U13239" s="5"/>
      <c r="V13239" s="3"/>
      <c r="W13239" s="5"/>
      <c r="AE13239" s="7"/>
      <c r="AM13239" s="8"/>
      <c r="AT13239" s="9"/>
      <c r="GM13239" s="12"/>
      <c r="GN13239" s="12"/>
      <c r="GO13239" s="12"/>
      <c r="GP13239" s="12"/>
      <c r="GQ13239" s="12"/>
    </row>
    <row r="13240" spans="9:199" s="1" customFormat="1">
      <c r="I13240" s="3"/>
      <c r="P13240" s="59"/>
      <c r="Q13240" s="59"/>
      <c r="R13240" s="59"/>
      <c r="T13240" s="3"/>
      <c r="U13240" s="5"/>
      <c r="V13240" s="3"/>
      <c r="W13240" s="5"/>
      <c r="AE13240" s="7"/>
      <c r="AM13240" s="8"/>
      <c r="AT13240" s="9"/>
      <c r="GM13240" s="12"/>
      <c r="GN13240" s="12"/>
      <c r="GO13240" s="12"/>
      <c r="GP13240" s="12"/>
      <c r="GQ13240" s="12"/>
    </row>
    <row r="13241" spans="9:199" s="1" customFormat="1">
      <c r="I13241" s="3"/>
      <c r="P13241" s="59"/>
      <c r="Q13241" s="59"/>
      <c r="R13241" s="59"/>
      <c r="T13241" s="3"/>
      <c r="U13241" s="5"/>
      <c r="V13241" s="3"/>
      <c r="W13241" s="5"/>
      <c r="AE13241" s="7"/>
      <c r="AM13241" s="8"/>
      <c r="AT13241" s="9"/>
      <c r="GM13241" s="12"/>
      <c r="GN13241" s="12"/>
      <c r="GO13241" s="12"/>
      <c r="GP13241" s="12"/>
      <c r="GQ13241" s="12"/>
    </row>
    <row r="13242" spans="9:199" s="1" customFormat="1">
      <c r="I13242" s="3"/>
      <c r="P13242" s="59"/>
      <c r="Q13242" s="59"/>
      <c r="R13242" s="59"/>
      <c r="T13242" s="3"/>
      <c r="U13242" s="5"/>
      <c r="V13242" s="3"/>
      <c r="W13242" s="5"/>
      <c r="AE13242" s="7"/>
      <c r="AM13242" s="8"/>
      <c r="AT13242" s="9"/>
      <c r="GM13242" s="12"/>
      <c r="GN13242" s="12"/>
      <c r="GO13242" s="12"/>
      <c r="GP13242" s="12"/>
      <c r="GQ13242" s="12"/>
    </row>
    <row r="13243" spans="9:199" s="1" customFormat="1">
      <c r="I13243" s="3"/>
      <c r="P13243" s="59"/>
      <c r="Q13243" s="59"/>
      <c r="R13243" s="59"/>
      <c r="T13243" s="3"/>
      <c r="U13243" s="5"/>
      <c r="V13243" s="3"/>
      <c r="W13243" s="5"/>
      <c r="AE13243" s="7"/>
      <c r="AM13243" s="8"/>
      <c r="AT13243" s="9"/>
      <c r="GM13243" s="12"/>
      <c r="GN13243" s="12"/>
      <c r="GO13243" s="12"/>
      <c r="GP13243" s="12"/>
      <c r="GQ13243" s="12"/>
    </row>
    <row r="13244" spans="9:199" s="1" customFormat="1">
      <c r="I13244" s="3"/>
      <c r="P13244" s="59"/>
      <c r="Q13244" s="59"/>
      <c r="R13244" s="59"/>
      <c r="T13244" s="3"/>
      <c r="U13244" s="5"/>
      <c r="V13244" s="3"/>
      <c r="W13244" s="5"/>
      <c r="AE13244" s="7"/>
      <c r="AM13244" s="8"/>
      <c r="AT13244" s="9"/>
      <c r="GM13244" s="12"/>
      <c r="GN13244" s="12"/>
      <c r="GO13244" s="12"/>
      <c r="GP13244" s="12"/>
      <c r="GQ13244" s="12"/>
    </row>
    <row r="13245" spans="9:199" s="1" customFormat="1">
      <c r="I13245" s="3"/>
      <c r="P13245" s="59"/>
      <c r="Q13245" s="59"/>
      <c r="R13245" s="59"/>
      <c r="T13245" s="3"/>
      <c r="U13245" s="5"/>
      <c r="V13245" s="3"/>
      <c r="W13245" s="5"/>
      <c r="AE13245" s="7"/>
      <c r="AM13245" s="8"/>
      <c r="AT13245" s="9"/>
      <c r="GM13245" s="12"/>
      <c r="GN13245" s="12"/>
      <c r="GO13245" s="12"/>
      <c r="GP13245" s="12"/>
      <c r="GQ13245" s="12"/>
    </row>
    <row r="13246" spans="9:199" s="1" customFormat="1">
      <c r="I13246" s="3"/>
      <c r="P13246" s="59"/>
      <c r="Q13246" s="59"/>
      <c r="R13246" s="59"/>
      <c r="T13246" s="3"/>
      <c r="U13246" s="5"/>
      <c r="V13246" s="3"/>
      <c r="W13246" s="5"/>
      <c r="AE13246" s="7"/>
      <c r="AM13246" s="8"/>
      <c r="AT13246" s="9"/>
      <c r="GM13246" s="12"/>
      <c r="GN13246" s="12"/>
      <c r="GO13246" s="12"/>
      <c r="GP13246" s="12"/>
      <c r="GQ13246" s="12"/>
    </row>
    <row r="13247" spans="9:199" s="1" customFormat="1">
      <c r="I13247" s="3"/>
      <c r="P13247" s="59"/>
      <c r="Q13247" s="59"/>
      <c r="R13247" s="59"/>
      <c r="T13247" s="3"/>
      <c r="U13247" s="5"/>
      <c r="V13247" s="3"/>
      <c r="W13247" s="5"/>
      <c r="AE13247" s="7"/>
      <c r="AM13247" s="8"/>
      <c r="AT13247" s="9"/>
      <c r="GM13247" s="12"/>
      <c r="GN13247" s="12"/>
      <c r="GO13247" s="12"/>
      <c r="GP13247" s="12"/>
      <c r="GQ13247" s="12"/>
    </row>
    <row r="13248" spans="9:199" s="1" customFormat="1">
      <c r="I13248" s="3"/>
      <c r="P13248" s="59"/>
      <c r="Q13248" s="59"/>
      <c r="R13248" s="59"/>
      <c r="T13248" s="3"/>
      <c r="U13248" s="5"/>
      <c r="V13248" s="3"/>
      <c r="W13248" s="5"/>
      <c r="AE13248" s="7"/>
      <c r="AM13248" s="8"/>
      <c r="AT13248" s="9"/>
      <c r="GM13248" s="12"/>
      <c r="GN13248" s="12"/>
      <c r="GO13248" s="12"/>
      <c r="GP13248" s="12"/>
      <c r="GQ13248" s="12"/>
    </row>
    <row r="13249" spans="9:199" s="1" customFormat="1">
      <c r="I13249" s="3"/>
      <c r="P13249" s="59"/>
      <c r="Q13249" s="59"/>
      <c r="R13249" s="59"/>
      <c r="T13249" s="3"/>
      <c r="U13249" s="5"/>
      <c r="V13249" s="3"/>
      <c r="W13249" s="5"/>
      <c r="AE13249" s="7"/>
      <c r="AM13249" s="8"/>
      <c r="AT13249" s="9"/>
      <c r="GM13249" s="12"/>
      <c r="GN13249" s="12"/>
      <c r="GO13249" s="12"/>
      <c r="GP13249" s="12"/>
      <c r="GQ13249" s="12"/>
    </row>
    <row r="13250" spans="9:199" s="1" customFormat="1">
      <c r="I13250" s="3"/>
      <c r="P13250" s="59"/>
      <c r="Q13250" s="59"/>
      <c r="R13250" s="59"/>
      <c r="T13250" s="3"/>
      <c r="U13250" s="5"/>
      <c r="V13250" s="3"/>
      <c r="W13250" s="5"/>
      <c r="AE13250" s="7"/>
      <c r="AM13250" s="8"/>
      <c r="AT13250" s="9"/>
      <c r="GM13250" s="12"/>
      <c r="GN13250" s="12"/>
      <c r="GO13250" s="12"/>
      <c r="GP13250" s="12"/>
      <c r="GQ13250" s="12"/>
    </row>
    <row r="13251" spans="9:199" s="1" customFormat="1">
      <c r="I13251" s="3"/>
      <c r="P13251" s="59"/>
      <c r="Q13251" s="59"/>
      <c r="R13251" s="59"/>
      <c r="T13251" s="3"/>
      <c r="U13251" s="5"/>
      <c r="V13251" s="3"/>
      <c r="W13251" s="5"/>
      <c r="AE13251" s="7"/>
      <c r="AM13251" s="8"/>
      <c r="AT13251" s="9"/>
      <c r="GM13251" s="12"/>
      <c r="GN13251" s="12"/>
      <c r="GO13251" s="12"/>
      <c r="GP13251" s="12"/>
      <c r="GQ13251" s="12"/>
    </row>
    <row r="13252" spans="9:199" s="1" customFormat="1">
      <c r="I13252" s="3"/>
      <c r="P13252" s="59"/>
      <c r="Q13252" s="59"/>
      <c r="R13252" s="59"/>
      <c r="T13252" s="3"/>
      <c r="U13252" s="5"/>
      <c r="V13252" s="3"/>
      <c r="W13252" s="5"/>
      <c r="AE13252" s="7"/>
      <c r="AM13252" s="8"/>
      <c r="AT13252" s="9"/>
      <c r="GM13252" s="12"/>
      <c r="GN13252" s="12"/>
      <c r="GO13252" s="12"/>
      <c r="GP13252" s="12"/>
      <c r="GQ13252" s="12"/>
    </row>
    <row r="13253" spans="9:199" s="1" customFormat="1">
      <c r="I13253" s="3"/>
      <c r="P13253" s="59"/>
      <c r="Q13253" s="59"/>
      <c r="R13253" s="59"/>
      <c r="T13253" s="3"/>
      <c r="U13253" s="5"/>
      <c r="V13253" s="3"/>
      <c r="W13253" s="5"/>
      <c r="AE13253" s="7"/>
      <c r="AM13253" s="8"/>
      <c r="AT13253" s="9"/>
      <c r="GM13253" s="12"/>
      <c r="GN13253" s="12"/>
      <c r="GO13253" s="12"/>
      <c r="GP13253" s="12"/>
      <c r="GQ13253" s="12"/>
    </row>
    <row r="13254" spans="9:199" s="1" customFormat="1">
      <c r="I13254" s="3"/>
      <c r="P13254" s="59"/>
      <c r="Q13254" s="59"/>
      <c r="R13254" s="59"/>
      <c r="T13254" s="3"/>
      <c r="U13254" s="5"/>
      <c r="V13254" s="3"/>
      <c r="W13254" s="5"/>
      <c r="AE13254" s="7"/>
      <c r="AM13254" s="8"/>
      <c r="AT13254" s="9"/>
      <c r="GM13254" s="12"/>
      <c r="GN13254" s="12"/>
      <c r="GO13254" s="12"/>
      <c r="GP13254" s="12"/>
      <c r="GQ13254" s="12"/>
    </row>
    <row r="13255" spans="9:199" s="1" customFormat="1">
      <c r="I13255" s="3"/>
      <c r="P13255" s="59"/>
      <c r="Q13255" s="59"/>
      <c r="R13255" s="59"/>
      <c r="T13255" s="3"/>
      <c r="U13255" s="5"/>
      <c r="V13255" s="3"/>
      <c r="W13255" s="5"/>
      <c r="AE13255" s="7"/>
      <c r="AM13255" s="8"/>
      <c r="AT13255" s="9"/>
      <c r="GM13255" s="12"/>
      <c r="GN13255" s="12"/>
      <c r="GO13255" s="12"/>
      <c r="GP13255" s="12"/>
      <c r="GQ13255" s="12"/>
    </row>
    <row r="13256" spans="9:199" s="1" customFormat="1">
      <c r="I13256" s="3"/>
      <c r="P13256" s="59"/>
      <c r="Q13256" s="59"/>
      <c r="R13256" s="59"/>
      <c r="T13256" s="3"/>
      <c r="U13256" s="5"/>
      <c r="V13256" s="3"/>
      <c r="W13256" s="5"/>
      <c r="AE13256" s="7"/>
      <c r="AM13256" s="8"/>
      <c r="AT13256" s="9"/>
      <c r="GM13256" s="12"/>
      <c r="GN13256" s="12"/>
      <c r="GO13256" s="12"/>
      <c r="GP13256" s="12"/>
      <c r="GQ13256" s="12"/>
    </row>
    <row r="13257" spans="9:199" s="1" customFormat="1">
      <c r="I13257" s="3"/>
      <c r="P13257" s="59"/>
      <c r="Q13257" s="59"/>
      <c r="R13257" s="59"/>
      <c r="T13257" s="3"/>
      <c r="U13257" s="5"/>
      <c r="V13257" s="3"/>
      <c r="W13257" s="5"/>
      <c r="AE13257" s="7"/>
      <c r="AM13257" s="8"/>
      <c r="AT13257" s="9"/>
      <c r="GM13257" s="12"/>
      <c r="GN13257" s="12"/>
      <c r="GO13257" s="12"/>
      <c r="GP13257" s="12"/>
      <c r="GQ13257" s="12"/>
    </row>
    <row r="13258" spans="9:199" s="1" customFormat="1">
      <c r="I13258" s="3"/>
      <c r="P13258" s="59"/>
      <c r="Q13258" s="59"/>
      <c r="R13258" s="59"/>
      <c r="T13258" s="3"/>
      <c r="U13258" s="5"/>
      <c r="V13258" s="3"/>
      <c r="W13258" s="5"/>
      <c r="AE13258" s="7"/>
      <c r="AM13258" s="8"/>
      <c r="AT13258" s="9"/>
      <c r="GM13258" s="12"/>
      <c r="GN13258" s="12"/>
      <c r="GO13258" s="12"/>
      <c r="GP13258" s="12"/>
      <c r="GQ13258" s="12"/>
    </row>
    <row r="13259" spans="9:199" s="1" customFormat="1">
      <c r="I13259" s="3"/>
      <c r="P13259" s="59"/>
      <c r="Q13259" s="59"/>
      <c r="R13259" s="59"/>
      <c r="T13259" s="3"/>
      <c r="U13259" s="5"/>
      <c r="V13259" s="3"/>
      <c r="W13259" s="5"/>
      <c r="AE13259" s="7"/>
      <c r="AM13259" s="8"/>
      <c r="AT13259" s="9"/>
      <c r="GM13259" s="12"/>
      <c r="GN13259" s="12"/>
      <c r="GO13259" s="12"/>
      <c r="GP13259" s="12"/>
      <c r="GQ13259" s="12"/>
    </row>
    <row r="13260" spans="9:199" s="1" customFormat="1">
      <c r="I13260" s="3"/>
      <c r="P13260" s="59"/>
      <c r="Q13260" s="59"/>
      <c r="R13260" s="59"/>
      <c r="T13260" s="3"/>
      <c r="U13260" s="5"/>
      <c r="V13260" s="3"/>
      <c r="W13260" s="5"/>
      <c r="AE13260" s="7"/>
      <c r="AM13260" s="8"/>
      <c r="AT13260" s="9"/>
      <c r="GM13260" s="12"/>
      <c r="GN13260" s="12"/>
      <c r="GO13260" s="12"/>
      <c r="GP13260" s="12"/>
      <c r="GQ13260" s="12"/>
    </row>
    <row r="13261" spans="9:199" s="1" customFormat="1">
      <c r="I13261" s="3"/>
      <c r="P13261" s="59"/>
      <c r="Q13261" s="59"/>
      <c r="R13261" s="59"/>
      <c r="T13261" s="3"/>
      <c r="U13261" s="5"/>
      <c r="V13261" s="3"/>
      <c r="W13261" s="5"/>
      <c r="AE13261" s="7"/>
      <c r="AM13261" s="8"/>
      <c r="AT13261" s="9"/>
      <c r="GM13261" s="12"/>
      <c r="GN13261" s="12"/>
      <c r="GO13261" s="12"/>
      <c r="GP13261" s="12"/>
      <c r="GQ13261" s="12"/>
    </row>
    <row r="13262" spans="9:199" s="1" customFormat="1">
      <c r="I13262" s="3"/>
      <c r="P13262" s="59"/>
      <c r="Q13262" s="59"/>
      <c r="R13262" s="59"/>
      <c r="T13262" s="3"/>
      <c r="U13262" s="5"/>
      <c r="V13262" s="3"/>
      <c r="W13262" s="5"/>
      <c r="AE13262" s="7"/>
      <c r="AM13262" s="8"/>
      <c r="AT13262" s="9"/>
      <c r="GM13262" s="12"/>
      <c r="GN13262" s="12"/>
      <c r="GO13262" s="12"/>
      <c r="GP13262" s="12"/>
      <c r="GQ13262" s="12"/>
    </row>
    <row r="13263" spans="9:199" s="1" customFormat="1">
      <c r="I13263" s="3"/>
      <c r="P13263" s="59"/>
      <c r="Q13263" s="59"/>
      <c r="R13263" s="59"/>
      <c r="T13263" s="3"/>
      <c r="U13263" s="5"/>
      <c r="V13263" s="3"/>
      <c r="W13263" s="5"/>
      <c r="AE13263" s="7"/>
      <c r="AM13263" s="8"/>
      <c r="AT13263" s="9"/>
      <c r="GM13263" s="12"/>
      <c r="GN13263" s="12"/>
      <c r="GO13263" s="12"/>
      <c r="GP13263" s="12"/>
      <c r="GQ13263" s="12"/>
    </row>
    <row r="13264" spans="9:199" s="1" customFormat="1">
      <c r="I13264" s="3"/>
      <c r="P13264" s="59"/>
      <c r="Q13264" s="59"/>
      <c r="R13264" s="59"/>
      <c r="T13264" s="3"/>
      <c r="U13264" s="5"/>
      <c r="V13264" s="3"/>
      <c r="W13264" s="5"/>
      <c r="AE13264" s="7"/>
      <c r="AM13264" s="8"/>
      <c r="AT13264" s="9"/>
      <c r="GM13264" s="12"/>
      <c r="GN13264" s="12"/>
      <c r="GO13264" s="12"/>
      <c r="GP13264" s="12"/>
      <c r="GQ13264" s="12"/>
    </row>
    <row r="13265" spans="9:199" s="1" customFormat="1">
      <c r="I13265" s="3"/>
      <c r="P13265" s="59"/>
      <c r="Q13265" s="59"/>
      <c r="R13265" s="59"/>
      <c r="T13265" s="3"/>
      <c r="U13265" s="5"/>
      <c r="V13265" s="3"/>
      <c r="W13265" s="5"/>
      <c r="AE13265" s="7"/>
      <c r="AM13265" s="8"/>
      <c r="AT13265" s="9"/>
      <c r="GM13265" s="12"/>
      <c r="GN13265" s="12"/>
      <c r="GO13265" s="12"/>
      <c r="GP13265" s="12"/>
      <c r="GQ13265" s="12"/>
    </row>
    <row r="13266" spans="9:199" s="1" customFormat="1">
      <c r="I13266" s="3"/>
      <c r="P13266" s="59"/>
      <c r="Q13266" s="59"/>
      <c r="R13266" s="59"/>
      <c r="T13266" s="3"/>
      <c r="U13266" s="5"/>
      <c r="V13266" s="3"/>
      <c r="W13266" s="5"/>
      <c r="AE13266" s="7"/>
      <c r="AM13266" s="8"/>
      <c r="AT13266" s="9"/>
      <c r="GM13266" s="12"/>
      <c r="GN13266" s="12"/>
      <c r="GO13266" s="12"/>
      <c r="GP13266" s="12"/>
      <c r="GQ13266" s="12"/>
    </row>
    <row r="13267" spans="9:199" s="1" customFormat="1">
      <c r="I13267" s="3"/>
      <c r="P13267" s="59"/>
      <c r="Q13267" s="59"/>
      <c r="R13267" s="59"/>
      <c r="T13267" s="3"/>
      <c r="U13267" s="5"/>
      <c r="V13267" s="3"/>
      <c r="W13267" s="5"/>
      <c r="AE13267" s="7"/>
      <c r="AM13267" s="8"/>
      <c r="AT13267" s="9"/>
      <c r="GM13267" s="12"/>
      <c r="GN13267" s="12"/>
      <c r="GO13267" s="12"/>
      <c r="GP13267" s="12"/>
      <c r="GQ13267" s="12"/>
    </row>
    <row r="13268" spans="9:199" s="1" customFormat="1">
      <c r="I13268" s="3"/>
      <c r="P13268" s="59"/>
      <c r="Q13268" s="59"/>
      <c r="R13268" s="59"/>
      <c r="T13268" s="3"/>
      <c r="U13268" s="5"/>
      <c r="V13268" s="3"/>
      <c r="W13268" s="5"/>
      <c r="AE13268" s="7"/>
      <c r="AM13268" s="8"/>
      <c r="AT13268" s="9"/>
      <c r="GM13268" s="12"/>
      <c r="GN13268" s="12"/>
      <c r="GO13268" s="12"/>
      <c r="GP13268" s="12"/>
      <c r="GQ13268" s="12"/>
    </row>
    <row r="13269" spans="9:199" s="1" customFormat="1">
      <c r="I13269" s="3"/>
      <c r="P13269" s="59"/>
      <c r="Q13269" s="59"/>
      <c r="R13269" s="59"/>
      <c r="T13269" s="3"/>
      <c r="U13269" s="5"/>
      <c r="V13269" s="3"/>
      <c r="W13269" s="5"/>
      <c r="AE13269" s="7"/>
      <c r="AM13269" s="8"/>
      <c r="AT13269" s="9"/>
      <c r="GM13269" s="12"/>
      <c r="GN13269" s="12"/>
      <c r="GO13269" s="12"/>
      <c r="GP13269" s="12"/>
      <c r="GQ13269" s="12"/>
    </row>
    <row r="13270" spans="9:199" s="1" customFormat="1">
      <c r="I13270" s="3"/>
      <c r="P13270" s="59"/>
      <c r="Q13270" s="59"/>
      <c r="R13270" s="59"/>
      <c r="T13270" s="3"/>
      <c r="U13270" s="5"/>
      <c r="V13270" s="3"/>
      <c r="W13270" s="5"/>
      <c r="AE13270" s="7"/>
      <c r="AM13270" s="8"/>
      <c r="AT13270" s="9"/>
      <c r="GM13270" s="12"/>
      <c r="GN13270" s="12"/>
      <c r="GO13270" s="12"/>
      <c r="GP13270" s="12"/>
      <c r="GQ13270" s="12"/>
    </row>
    <row r="13271" spans="9:199" s="1" customFormat="1">
      <c r="I13271" s="3"/>
      <c r="P13271" s="59"/>
      <c r="Q13271" s="59"/>
      <c r="R13271" s="59"/>
      <c r="T13271" s="3"/>
      <c r="U13271" s="5"/>
      <c r="V13271" s="3"/>
      <c r="W13271" s="5"/>
      <c r="AE13271" s="7"/>
      <c r="AM13271" s="8"/>
      <c r="AT13271" s="9"/>
      <c r="GM13271" s="12"/>
      <c r="GN13271" s="12"/>
      <c r="GO13271" s="12"/>
      <c r="GP13271" s="12"/>
      <c r="GQ13271" s="12"/>
    </row>
    <row r="13272" spans="9:199" s="1" customFormat="1">
      <c r="I13272" s="3"/>
      <c r="P13272" s="59"/>
      <c r="Q13272" s="59"/>
      <c r="R13272" s="59"/>
      <c r="T13272" s="3"/>
      <c r="U13272" s="5"/>
      <c r="V13272" s="3"/>
      <c r="W13272" s="5"/>
      <c r="AE13272" s="7"/>
      <c r="AM13272" s="8"/>
      <c r="AT13272" s="9"/>
      <c r="GM13272" s="12"/>
      <c r="GN13272" s="12"/>
      <c r="GO13272" s="12"/>
      <c r="GP13272" s="12"/>
      <c r="GQ13272" s="12"/>
    </row>
    <row r="13273" spans="9:199" s="1" customFormat="1">
      <c r="I13273" s="3"/>
      <c r="P13273" s="59"/>
      <c r="Q13273" s="59"/>
      <c r="R13273" s="59"/>
      <c r="T13273" s="3"/>
      <c r="U13273" s="5"/>
      <c r="V13273" s="3"/>
      <c r="W13273" s="5"/>
      <c r="AE13273" s="7"/>
      <c r="AM13273" s="8"/>
      <c r="AT13273" s="9"/>
      <c r="GM13273" s="12"/>
      <c r="GN13273" s="12"/>
      <c r="GO13273" s="12"/>
      <c r="GP13273" s="12"/>
      <c r="GQ13273" s="12"/>
    </row>
    <row r="13274" spans="9:199" s="1" customFormat="1">
      <c r="I13274" s="3"/>
      <c r="P13274" s="59"/>
      <c r="Q13274" s="59"/>
      <c r="R13274" s="59"/>
      <c r="T13274" s="3"/>
      <c r="U13274" s="5"/>
      <c r="V13274" s="3"/>
      <c r="W13274" s="5"/>
      <c r="AE13274" s="7"/>
      <c r="AM13274" s="8"/>
      <c r="AT13274" s="9"/>
      <c r="GM13274" s="12"/>
      <c r="GN13274" s="12"/>
      <c r="GO13274" s="12"/>
      <c r="GP13274" s="12"/>
      <c r="GQ13274" s="12"/>
    </row>
    <row r="13275" spans="9:199" s="1" customFormat="1">
      <c r="I13275" s="3"/>
      <c r="P13275" s="59"/>
      <c r="Q13275" s="59"/>
      <c r="R13275" s="59"/>
      <c r="T13275" s="3"/>
      <c r="U13275" s="5"/>
      <c r="V13275" s="3"/>
      <c r="W13275" s="5"/>
      <c r="AE13275" s="7"/>
      <c r="AM13275" s="8"/>
      <c r="AT13275" s="9"/>
      <c r="GM13275" s="12"/>
      <c r="GN13275" s="12"/>
      <c r="GO13275" s="12"/>
      <c r="GP13275" s="12"/>
      <c r="GQ13275" s="12"/>
    </row>
    <row r="13276" spans="9:199" s="1" customFormat="1">
      <c r="I13276" s="3"/>
      <c r="P13276" s="59"/>
      <c r="Q13276" s="59"/>
      <c r="R13276" s="59"/>
      <c r="T13276" s="3"/>
      <c r="U13276" s="5"/>
      <c r="V13276" s="3"/>
      <c r="W13276" s="5"/>
      <c r="AE13276" s="7"/>
      <c r="AM13276" s="8"/>
      <c r="AT13276" s="9"/>
      <c r="GM13276" s="12"/>
      <c r="GN13276" s="12"/>
      <c r="GO13276" s="12"/>
      <c r="GP13276" s="12"/>
      <c r="GQ13276" s="12"/>
    </row>
    <row r="13277" spans="9:199" s="1" customFormat="1">
      <c r="I13277" s="3"/>
      <c r="P13277" s="59"/>
      <c r="Q13277" s="59"/>
      <c r="R13277" s="59"/>
      <c r="T13277" s="3"/>
      <c r="U13277" s="5"/>
      <c r="V13277" s="3"/>
      <c r="W13277" s="5"/>
      <c r="AE13277" s="7"/>
      <c r="AM13277" s="8"/>
      <c r="AT13277" s="9"/>
      <c r="GM13277" s="12"/>
      <c r="GN13277" s="12"/>
      <c r="GO13277" s="12"/>
      <c r="GP13277" s="12"/>
      <c r="GQ13277" s="12"/>
    </row>
    <row r="13278" spans="9:199" s="1" customFormat="1">
      <c r="I13278" s="3"/>
      <c r="P13278" s="59"/>
      <c r="Q13278" s="59"/>
      <c r="R13278" s="59"/>
      <c r="T13278" s="3"/>
      <c r="U13278" s="5"/>
      <c r="V13278" s="3"/>
      <c r="W13278" s="5"/>
      <c r="AE13278" s="7"/>
      <c r="AM13278" s="8"/>
      <c r="AT13278" s="9"/>
      <c r="GM13278" s="12"/>
      <c r="GN13278" s="12"/>
      <c r="GO13278" s="12"/>
      <c r="GP13278" s="12"/>
      <c r="GQ13278" s="12"/>
    </row>
    <row r="13279" spans="9:199" s="1" customFormat="1">
      <c r="I13279" s="3"/>
      <c r="P13279" s="59"/>
      <c r="Q13279" s="59"/>
      <c r="R13279" s="59"/>
      <c r="T13279" s="3"/>
      <c r="U13279" s="5"/>
      <c r="V13279" s="3"/>
      <c r="W13279" s="5"/>
      <c r="AE13279" s="7"/>
      <c r="AM13279" s="8"/>
      <c r="AT13279" s="9"/>
      <c r="GM13279" s="12"/>
      <c r="GN13279" s="12"/>
      <c r="GO13279" s="12"/>
      <c r="GP13279" s="12"/>
      <c r="GQ13279" s="12"/>
    </row>
    <row r="13280" spans="9:199" s="1" customFormat="1">
      <c r="I13280" s="3"/>
      <c r="P13280" s="59"/>
      <c r="Q13280" s="59"/>
      <c r="R13280" s="59"/>
      <c r="T13280" s="3"/>
      <c r="U13280" s="5"/>
      <c r="V13280" s="3"/>
      <c r="W13280" s="5"/>
      <c r="AE13280" s="7"/>
      <c r="AM13280" s="8"/>
      <c r="AT13280" s="9"/>
      <c r="GM13280" s="12"/>
      <c r="GN13280" s="12"/>
      <c r="GO13280" s="12"/>
      <c r="GP13280" s="12"/>
      <c r="GQ13280" s="12"/>
    </row>
    <row r="13281" spans="9:199" s="1" customFormat="1">
      <c r="I13281" s="3"/>
      <c r="P13281" s="59"/>
      <c r="Q13281" s="59"/>
      <c r="R13281" s="59"/>
      <c r="T13281" s="3"/>
      <c r="U13281" s="5"/>
      <c r="V13281" s="3"/>
      <c r="W13281" s="5"/>
      <c r="AE13281" s="7"/>
      <c r="AM13281" s="8"/>
      <c r="AT13281" s="9"/>
      <c r="GM13281" s="12"/>
      <c r="GN13281" s="12"/>
      <c r="GO13281" s="12"/>
      <c r="GP13281" s="12"/>
      <c r="GQ13281" s="12"/>
    </row>
    <row r="13282" spans="9:199" s="1" customFormat="1">
      <c r="I13282" s="3"/>
      <c r="P13282" s="59"/>
      <c r="Q13282" s="59"/>
      <c r="R13282" s="59"/>
      <c r="T13282" s="3"/>
      <c r="U13282" s="5"/>
      <c r="V13282" s="3"/>
      <c r="W13282" s="5"/>
      <c r="AE13282" s="7"/>
      <c r="AM13282" s="8"/>
      <c r="AT13282" s="9"/>
      <c r="GM13282" s="12"/>
      <c r="GN13282" s="12"/>
      <c r="GO13282" s="12"/>
      <c r="GP13282" s="12"/>
      <c r="GQ13282" s="12"/>
    </row>
    <row r="13283" spans="9:199" s="1" customFormat="1">
      <c r="I13283" s="3"/>
      <c r="P13283" s="59"/>
      <c r="Q13283" s="59"/>
      <c r="R13283" s="59"/>
      <c r="T13283" s="3"/>
      <c r="U13283" s="5"/>
      <c r="V13283" s="3"/>
      <c r="W13283" s="5"/>
      <c r="AE13283" s="7"/>
      <c r="AM13283" s="8"/>
      <c r="AT13283" s="9"/>
      <c r="GM13283" s="12"/>
      <c r="GN13283" s="12"/>
      <c r="GO13283" s="12"/>
      <c r="GP13283" s="12"/>
      <c r="GQ13283" s="12"/>
    </row>
    <row r="13284" spans="9:199" s="1" customFormat="1">
      <c r="I13284" s="3"/>
      <c r="P13284" s="59"/>
      <c r="Q13284" s="59"/>
      <c r="R13284" s="59"/>
      <c r="T13284" s="3"/>
      <c r="U13284" s="5"/>
      <c r="V13284" s="3"/>
      <c r="W13284" s="5"/>
      <c r="AE13284" s="7"/>
      <c r="AM13284" s="8"/>
      <c r="AT13284" s="9"/>
      <c r="GM13284" s="12"/>
      <c r="GN13284" s="12"/>
      <c r="GO13284" s="12"/>
      <c r="GP13284" s="12"/>
      <c r="GQ13284" s="12"/>
    </row>
    <row r="13285" spans="9:199" s="1" customFormat="1">
      <c r="I13285" s="3"/>
      <c r="P13285" s="59"/>
      <c r="Q13285" s="59"/>
      <c r="R13285" s="59"/>
      <c r="T13285" s="3"/>
      <c r="U13285" s="5"/>
      <c r="V13285" s="3"/>
      <c r="W13285" s="5"/>
      <c r="AE13285" s="7"/>
      <c r="AM13285" s="8"/>
      <c r="AT13285" s="9"/>
      <c r="GM13285" s="12"/>
      <c r="GN13285" s="12"/>
      <c r="GO13285" s="12"/>
      <c r="GP13285" s="12"/>
      <c r="GQ13285" s="12"/>
    </row>
    <row r="13286" spans="9:199" s="1" customFormat="1">
      <c r="I13286" s="3"/>
      <c r="P13286" s="59"/>
      <c r="Q13286" s="59"/>
      <c r="R13286" s="59"/>
      <c r="T13286" s="3"/>
      <c r="U13286" s="5"/>
      <c r="V13286" s="3"/>
      <c r="W13286" s="5"/>
      <c r="AE13286" s="7"/>
      <c r="AM13286" s="8"/>
      <c r="AT13286" s="9"/>
      <c r="GM13286" s="12"/>
      <c r="GN13286" s="12"/>
      <c r="GO13286" s="12"/>
      <c r="GP13286" s="12"/>
      <c r="GQ13286" s="12"/>
    </row>
    <row r="13287" spans="9:199" s="1" customFormat="1">
      <c r="I13287" s="3"/>
      <c r="P13287" s="59"/>
      <c r="Q13287" s="59"/>
      <c r="R13287" s="59"/>
      <c r="T13287" s="3"/>
      <c r="U13287" s="5"/>
      <c r="V13287" s="3"/>
      <c r="W13287" s="5"/>
      <c r="AE13287" s="7"/>
      <c r="AM13287" s="8"/>
      <c r="AT13287" s="9"/>
      <c r="GM13287" s="12"/>
      <c r="GN13287" s="12"/>
      <c r="GO13287" s="12"/>
      <c r="GP13287" s="12"/>
      <c r="GQ13287" s="12"/>
    </row>
    <row r="13288" spans="9:199" s="1" customFormat="1">
      <c r="I13288" s="3"/>
      <c r="P13288" s="59"/>
      <c r="Q13288" s="59"/>
      <c r="R13288" s="59"/>
      <c r="T13288" s="3"/>
      <c r="U13288" s="5"/>
      <c r="V13288" s="3"/>
      <c r="W13288" s="5"/>
      <c r="AE13288" s="7"/>
      <c r="AM13288" s="8"/>
      <c r="AT13288" s="9"/>
      <c r="GM13288" s="12"/>
      <c r="GN13288" s="12"/>
      <c r="GO13288" s="12"/>
      <c r="GP13288" s="12"/>
      <c r="GQ13288" s="12"/>
    </row>
    <row r="13289" spans="9:199" s="1" customFormat="1">
      <c r="I13289" s="3"/>
      <c r="P13289" s="59"/>
      <c r="Q13289" s="59"/>
      <c r="R13289" s="59"/>
      <c r="T13289" s="3"/>
      <c r="U13289" s="5"/>
      <c r="V13289" s="3"/>
      <c r="W13289" s="5"/>
      <c r="AE13289" s="7"/>
      <c r="AM13289" s="8"/>
      <c r="AT13289" s="9"/>
      <c r="GM13289" s="12"/>
      <c r="GN13289" s="12"/>
      <c r="GO13289" s="12"/>
      <c r="GP13289" s="12"/>
      <c r="GQ13289" s="12"/>
    </row>
    <row r="13290" spans="9:199" s="1" customFormat="1">
      <c r="I13290" s="3"/>
      <c r="P13290" s="59"/>
      <c r="Q13290" s="59"/>
      <c r="R13290" s="59"/>
      <c r="T13290" s="3"/>
      <c r="U13290" s="5"/>
      <c r="V13290" s="3"/>
      <c r="W13290" s="5"/>
      <c r="AE13290" s="7"/>
      <c r="AM13290" s="8"/>
      <c r="AT13290" s="9"/>
      <c r="GM13290" s="12"/>
      <c r="GN13290" s="12"/>
      <c r="GO13290" s="12"/>
      <c r="GP13290" s="12"/>
      <c r="GQ13290" s="12"/>
    </row>
    <row r="13291" spans="9:199" s="1" customFormat="1">
      <c r="I13291" s="3"/>
      <c r="P13291" s="59"/>
      <c r="Q13291" s="59"/>
      <c r="R13291" s="59"/>
      <c r="T13291" s="3"/>
      <c r="U13291" s="5"/>
      <c r="V13291" s="3"/>
      <c r="W13291" s="5"/>
      <c r="AE13291" s="7"/>
      <c r="AM13291" s="8"/>
      <c r="AT13291" s="9"/>
      <c r="GM13291" s="12"/>
      <c r="GN13291" s="12"/>
      <c r="GO13291" s="12"/>
      <c r="GP13291" s="12"/>
      <c r="GQ13291" s="12"/>
    </row>
    <row r="13292" spans="9:199" s="1" customFormat="1">
      <c r="I13292" s="3"/>
      <c r="P13292" s="59"/>
      <c r="Q13292" s="59"/>
      <c r="R13292" s="59"/>
      <c r="T13292" s="3"/>
      <c r="U13292" s="5"/>
      <c r="V13292" s="3"/>
      <c r="W13292" s="5"/>
      <c r="AE13292" s="7"/>
      <c r="AM13292" s="8"/>
      <c r="AT13292" s="9"/>
      <c r="GM13292" s="12"/>
      <c r="GN13292" s="12"/>
      <c r="GO13292" s="12"/>
      <c r="GP13292" s="12"/>
      <c r="GQ13292" s="12"/>
    </row>
    <row r="13293" spans="9:199" s="1" customFormat="1">
      <c r="I13293" s="3"/>
      <c r="P13293" s="59"/>
      <c r="Q13293" s="59"/>
      <c r="R13293" s="59"/>
      <c r="T13293" s="3"/>
      <c r="U13293" s="5"/>
      <c r="V13293" s="3"/>
      <c r="W13293" s="5"/>
      <c r="AE13293" s="7"/>
      <c r="AM13293" s="8"/>
      <c r="AT13293" s="9"/>
      <c r="GM13293" s="12"/>
      <c r="GN13293" s="12"/>
      <c r="GO13293" s="12"/>
      <c r="GP13293" s="12"/>
      <c r="GQ13293" s="12"/>
    </row>
    <row r="13294" spans="9:199" s="1" customFormat="1">
      <c r="I13294" s="3"/>
      <c r="P13294" s="59"/>
      <c r="Q13294" s="59"/>
      <c r="R13294" s="59"/>
      <c r="T13294" s="3"/>
      <c r="U13294" s="5"/>
      <c r="V13294" s="3"/>
      <c r="W13294" s="5"/>
      <c r="AE13294" s="7"/>
      <c r="AM13294" s="8"/>
      <c r="AT13294" s="9"/>
      <c r="GM13294" s="12"/>
      <c r="GN13294" s="12"/>
      <c r="GO13294" s="12"/>
      <c r="GP13294" s="12"/>
      <c r="GQ13294" s="12"/>
    </row>
    <row r="13295" spans="9:199" s="1" customFormat="1">
      <c r="I13295" s="3"/>
      <c r="P13295" s="59"/>
      <c r="Q13295" s="59"/>
      <c r="R13295" s="59"/>
      <c r="T13295" s="3"/>
      <c r="U13295" s="5"/>
      <c r="V13295" s="3"/>
      <c r="W13295" s="5"/>
      <c r="AE13295" s="7"/>
      <c r="AM13295" s="8"/>
      <c r="AT13295" s="9"/>
      <c r="GM13295" s="12"/>
      <c r="GN13295" s="12"/>
      <c r="GO13295" s="12"/>
      <c r="GP13295" s="12"/>
      <c r="GQ13295" s="12"/>
    </row>
    <row r="13296" spans="9:199" s="1" customFormat="1">
      <c r="I13296" s="3"/>
      <c r="P13296" s="59"/>
      <c r="Q13296" s="59"/>
      <c r="R13296" s="59"/>
      <c r="T13296" s="3"/>
      <c r="U13296" s="5"/>
      <c r="V13296" s="3"/>
      <c r="W13296" s="5"/>
      <c r="AE13296" s="7"/>
      <c r="AM13296" s="8"/>
      <c r="AT13296" s="9"/>
      <c r="GM13296" s="12"/>
      <c r="GN13296" s="12"/>
      <c r="GO13296" s="12"/>
      <c r="GP13296" s="12"/>
      <c r="GQ13296" s="12"/>
    </row>
    <row r="13297" spans="9:199" s="1" customFormat="1">
      <c r="I13297" s="3"/>
      <c r="P13297" s="59"/>
      <c r="Q13297" s="59"/>
      <c r="R13297" s="59"/>
      <c r="T13297" s="3"/>
      <c r="U13297" s="5"/>
      <c r="V13297" s="3"/>
      <c r="W13297" s="5"/>
      <c r="AE13297" s="7"/>
      <c r="AM13297" s="8"/>
      <c r="AT13297" s="9"/>
      <c r="GM13297" s="12"/>
      <c r="GN13297" s="12"/>
      <c r="GO13297" s="12"/>
      <c r="GP13297" s="12"/>
      <c r="GQ13297" s="12"/>
    </row>
    <row r="13298" spans="9:199" s="1" customFormat="1">
      <c r="I13298" s="3"/>
      <c r="P13298" s="59"/>
      <c r="Q13298" s="59"/>
      <c r="R13298" s="59"/>
      <c r="T13298" s="3"/>
      <c r="U13298" s="5"/>
      <c r="V13298" s="3"/>
      <c r="W13298" s="5"/>
      <c r="AE13298" s="7"/>
      <c r="AM13298" s="8"/>
      <c r="AT13298" s="9"/>
      <c r="GM13298" s="12"/>
      <c r="GN13298" s="12"/>
      <c r="GO13298" s="12"/>
      <c r="GP13298" s="12"/>
      <c r="GQ13298" s="12"/>
    </row>
    <row r="13299" spans="9:199" s="1" customFormat="1">
      <c r="I13299" s="3"/>
      <c r="P13299" s="59"/>
      <c r="Q13299" s="59"/>
      <c r="R13299" s="59"/>
      <c r="T13299" s="3"/>
      <c r="U13299" s="5"/>
      <c r="V13299" s="3"/>
      <c r="W13299" s="5"/>
      <c r="AE13299" s="7"/>
      <c r="AM13299" s="8"/>
      <c r="AT13299" s="9"/>
      <c r="GM13299" s="12"/>
      <c r="GN13299" s="12"/>
      <c r="GO13299" s="12"/>
      <c r="GP13299" s="12"/>
      <c r="GQ13299" s="12"/>
    </row>
    <row r="13300" spans="9:199" s="1" customFormat="1">
      <c r="I13300" s="3"/>
      <c r="P13300" s="59"/>
      <c r="Q13300" s="59"/>
      <c r="R13300" s="59"/>
      <c r="T13300" s="3"/>
      <c r="U13300" s="5"/>
      <c r="V13300" s="3"/>
      <c r="W13300" s="5"/>
      <c r="AE13300" s="7"/>
      <c r="AM13300" s="8"/>
      <c r="AT13300" s="9"/>
      <c r="GM13300" s="12"/>
      <c r="GN13300" s="12"/>
      <c r="GO13300" s="12"/>
      <c r="GP13300" s="12"/>
      <c r="GQ13300" s="12"/>
    </row>
    <row r="13301" spans="9:199" s="1" customFormat="1">
      <c r="I13301" s="3"/>
      <c r="P13301" s="59"/>
      <c r="Q13301" s="59"/>
      <c r="R13301" s="59"/>
      <c r="T13301" s="3"/>
      <c r="U13301" s="5"/>
      <c r="V13301" s="3"/>
      <c r="W13301" s="5"/>
      <c r="AE13301" s="7"/>
      <c r="AM13301" s="8"/>
      <c r="AT13301" s="9"/>
      <c r="GM13301" s="12"/>
      <c r="GN13301" s="12"/>
      <c r="GO13301" s="12"/>
      <c r="GP13301" s="12"/>
      <c r="GQ13301" s="12"/>
    </row>
    <row r="13302" spans="9:199" s="1" customFormat="1">
      <c r="I13302" s="3"/>
      <c r="P13302" s="59"/>
      <c r="Q13302" s="59"/>
      <c r="R13302" s="59"/>
      <c r="T13302" s="3"/>
      <c r="U13302" s="5"/>
      <c r="V13302" s="3"/>
      <c r="W13302" s="5"/>
      <c r="AE13302" s="7"/>
      <c r="AM13302" s="8"/>
      <c r="AT13302" s="9"/>
      <c r="GM13302" s="12"/>
      <c r="GN13302" s="12"/>
      <c r="GO13302" s="12"/>
      <c r="GP13302" s="12"/>
      <c r="GQ13302" s="12"/>
    </row>
    <row r="13303" spans="9:199" s="1" customFormat="1">
      <c r="I13303" s="3"/>
      <c r="P13303" s="59"/>
      <c r="Q13303" s="59"/>
      <c r="R13303" s="59"/>
      <c r="T13303" s="3"/>
      <c r="U13303" s="5"/>
      <c r="V13303" s="3"/>
      <c r="W13303" s="5"/>
      <c r="AE13303" s="7"/>
      <c r="AM13303" s="8"/>
      <c r="AT13303" s="9"/>
      <c r="GM13303" s="12"/>
      <c r="GN13303" s="12"/>
      <c r="GO13303" s="12"/>
      <c r="GP13303" s="12"/>
      <c r="GQ13303" s="12"/>
    </row>
    <row r="13304" spans="9:199" s="1" customFormat="1">
      <c r="I13304" s="3"/>
      <c r="P13304" s="59"/>
      <c r="Q13304" s="59"/>
      <c r="R13304" s="59"/>
      <c r="T13304" s="3"/>
      <c r="U13304" s="5"/>
      <c r="V13304" s="3"/>
      <c r="W13304" s="5"/>
      <c r="AE13304" s="7"/>
      <c r="AM13304" s="8"/>
      <c r="AT13304" s="9"/>
      <c r="GM13304" s="12"/>
      <c r="GN13304" s="12"/>
      <c r="GO13304" s="12"/>
      <c r="GP13304" s="12"/>
      <c r="GQ13304" s="12"/>
    </row>
    <row r="13305" spans="9:199" s="1" customFormat="1">
      <c r="I13305" s="3"/>
      <c r="P13305" s="59"/>
      <c r="Q13305" s="59"/>
      <c r="R13305" s="59"/>
      <c r="T13305" s="3"/>
      <c r="U13305" s="5"/>
      <c r="V13305" s="3"/>
      <c r="W13305" s="5"/>
      <c r="AE13305" s="7"/>
      <c r="AM13305" s="8"/>
      <c r="AT13305" s="9"/>
      <c r="GM13305" s="12"/>
      <c r="GN13305" s="12"/>
      <c r="GO13305" s="12"/>
      <c r="GP13305" s="12"/>
      <c r="GQ13305" s="12"/>
    </row>
    <row r="13306" spans="9:199" s="1" customFormat="1">
      <c r="I13306" s="3"/>
      <c r="P13306" s="59"/>
      <c r="Q13306" s="59"/>
      <c r="R13306" s="59"/>
      <c r="T13306" s="3"/>
      <c r="U13306" s="5"/>
      <c r="V13306" s="3"/>
      <c r="W13306" s="5"/>
      <c r="AE13306" s="7"/>
      <c r="AM13306" s="8"/>
      <c r="AT13306" s="9"/>
      <c r="GM13306" s="12"/>
      <c r="GN13306" s="12"/>
      <c r="GO13306" s="12"/>
      <c r="GP13306" s="12"/>
      <c r="GQ13306" s="12"/>
    </row>
    <row r="13307" spans="9:199" s="1" customFormat="1">
      <c r="I13307" s="3"/>
      <c r="P13307" s="59"/>
      <c r="Q13307" s="59"/>
      <c r="R13307" s="59"/>
      <c r="T13307" s="3"/>
      <c r="U13307" s="5"/>
      <c r="V13307" s="3"/>
      <c r="W13307" s="5"/>
      <c r="AE13307" s="7"/>
      <c r="AM13307" s="8"/>
      <c r="AT13307" s="9"/>
      <c r="GM13307" s="12"/>
      <c r="GN13307" s="12"/>
      <c r="GO13307" s="12"/>
      <c r="GP13307" s="12"/>
      <c r="GQ13307" s="12"/>
    </row>
    <row r="13308" spans="9:199" s="1" customFormat="1">
      <c r="I13308" s="3"/>
      <c r="P13308" s="59"/>
      <c r="Q13308" s="59"/>
      <c r="R13308" s="59"/>
      <c r="T13308" s="3"/>
      <c r="U13308" s="5"/>
      <c r="V13308" s="3"/>
      <c r="W13308" s="5"/>
      <c r="AE13308" s="7"/>
      <c r="AM13308" s="8"/>
      <c r="AT13308" s="9"/>
      <c r="GM13308" s="12"/>
      <c r="GN13308" s="12"/>
      <c r="GO13308" s="12"/>
      <c r="GP13308" s="12"/>
      <c r="GQ13308" s="12"/>
    </row>
    <row r="13309" spans="9:199" s="1" customFormat="1">
      <c r="I13309" s="3"/>
      <c r="P13309" s="59"/>
      <c r="Q13309" s="59"/>
      <c r="R13309" s="59"/>
      <c r="T13309" s="3"/>
      <c r="U13309" s="5"/>
      <c r="V13309" s="3"/>
      <c r="W13309" s="5"/>
      <c r="AE13309" s="7"/>
      <c r="AM13309" s="8"/>
      <c r="AT13309" s="9"/>
      <c r="GM13309" s="12"/>
      <c r="GN13309" s="12"/>
      <c r="GO13309" s="12"/>
      <c r="GP13309" s="12"/>
      <c r="GQ13309" s="12"/>
    </row>
    <row r="13310" spans="9:199" s="1" customFormat="1">
      <c r="I13310" s="3"/>
      <c r="P13310" s="59"/>
      <c r="Q13310" s="59"/>
      <c r="R13310" s="59"/>
      <c r="T13310" s="3"/>
      <c r="U13310" s="5"/>
      <c r="V13310" s="3"/>
      <c r="W13310" s="5"/>
      <c r="AE13310" s="7"/>
      <c r="AM13310" s="8"/>
      <c r="AT13310" s="9"/>
      <c r="GM13310" s="12"/>
      <c r="GN13310" s="12"/>
      <c r="GO13310" s="12"/>
      <c r="GP13310" s="12"/>
      <c r="GQ13310" s="12"/>
    </row>
    <row r="13311" spans="9:199" s="1" customFormat="1">
      <c r="I13311" s="3"/>
      <c r="P13311" s="59"/>
      <c r="Q13311" s="59"/>
      <c r="R13311" s="59"/>
      <c r="T13311" s="3"/>
      <c r="U13311" s="5"/>
      <c r="V13311" s="3"/>
      <c r="W13311" s="5"/>
      <c r="AE13311" s="7"/>
      <c r="AM13311" s="8"/>
      <c r="AT13311" s="9"/>
      <c r="GM13311" s="12"/>
      <c r="GN13311" s="12"/>
      <c r="GO13311" s="12"/>
      <c r="GP13311" s="12"/>
      <c r="GQ13311" s="12"/>
    </row>
    <row r="13312" spans="9:199" s="1" customFormat="1">
      <c r="I13312" s="3"/>
      <c r="P13312" s="59"/>
      <c r="Q13312" s="59"/>
      <c r="R13312" s="59"/>
      <c r="T13312" s="3"/>
      <c r="U13312" s="5"/>
      <c r="V13312" s="3"/>
      <c r="W13312" s="5"/>
      <c r="AE13312" s="7"/>
      <c r="AM13312" s="8"/>
      <c r="AT13312" s="9"/>
      <c r="GM13312" s="12"/>
      <c r="GN13312" s="12"/>
      <c r="GO13312" s="12"/>
      <c r="GP13312" s="12"/>
      <c r="GQ13312" s="12"/>
    </row>
    <row r="13313" spans="9:199" s="1" customFormat="1">
      <c r="I13313" s="3"/>
      <c r="P13313" s="59"/>
      <c r="Q13313" s="59"/>
      <c r="R13313" s="59"/>
      <c r="T13313" s="3"/>
      <c r="U13313" s="5"/>
      <c r="V13313" s="3"/>
      <c r="W13313" s="5"/>
      <c r="AE13313" s="7"/>
      <c r="AM13313" s="8"/>
      <c r="AT13313" s="9"/>
      <c r="GM13313" s="12"/>
      <c r="GN13313" s="12"/>
      <c r="GO13313" s="12"/>
      <c r="GP13313" s="12"/>
      <c r="GQ13313" s="12"/>
    </row>
    <row r="13314" spans="9:199" s="1" customFormat="1">
      <c r="I13314" s="3"/>
      <c r="P13314" s="59"/>
      <c r="Q13314" s="59"/>
      <c r="R13314" s="59"/>
      <c r="T13314" s="3"/>
      <c r="U13314" s="5"/>
      <c r="V13314" s="3"/>
      <c r="W13314" s="5"/>
      <c r="AE13314" s="7"/>
      <c r="AM13314" s="8"/>
      <c r="AT13314" s="9"/>
      <c r="GM13314" s="12"/>
      <c r="GN13314" s="12"/>
      <c r="GO13314" s="12"/>
      <c r="GP13314" s="12"/>
      <c r="GQ13314" s="12"/>
    </row>
    <row r="13315" spans="9:199" s="1" customFormat="1">
      <c r="I13315" s="3"/>
      <c r="P13315" s="59"/>
      <c r="Q13315" s="59"/>
      <c r="R13315" s="59"/>
      <c r="T13315" s="3"/>
      <c r="U13315" s="5"/>
      <c r="V13315" s="3"/>
      <c r="W13315" s="5"/>
      <c r="AE13315" s="7"/>
      <c r="AM13315" s="8"/>
      <c r="AT13315" s="9"/>
      <c r="GM13315" s="12"/>
      <c r="GN13315" s="12"/>
      <c r="GO13315" s="12"/>
      <c r="GP13315" s="12"/>
      <c r="GQ13315" s="12"/>
    </row>
    <row r="13316" spans="9:199" s="1" customFormat="1">
      <c r="I13316" s="3"/>
      <c r="P13316" s="59"/>
      <c r="Q13316" s="59"/>
      <c r="R13316" s="59"/>
      <c r="T13316" s="3"/>
      <c r="U13316" s="5"/>
      <c r="V13316" s="3"/>
      <c r="W13316" s="5"/>
      <c r="AE13316" s="7"/>
      <c r="AM13316" s="8"/>
      <c r="AT13316" s="9"/>
      <c r="GM13316" s="12"/>
      <c r="GN13316" s="12"/>
      <c r="GO13316" s="12"/>
      <c r="GP13316" s="12"/>
      <c r="GQ13316" s="12"/>
    </row>
    <row r="13317" spans="9:199" s="1" customFormat="1">
      <c r="I13317" s="3"/>
      <c r="P13317" s="59"/>
      <c r="Q13317" s="59"/>
      <c r="R13317" s="59"/>
      <c r="T13317" s="3"/>
      <c r="U13317" s="5"/>
      <c r="V13317" s="3"/>
      <c r="W13317" s="5"/>
      <c r="AE13317" s="7"/>
      <c r="AM13317" s="8"/>
      <c r="AT13317" s="9"/>
      <c r="GM13317" s="12"/>
      <c r="GN13317" s="12"/>
      <c r="GO13317" s="12"/>
      <c r="GP13317" s="12"/>
      <c r="GQ13317" s="12"/>
    </row>
    <row r="13318" spans="9:199" s="1" customFormat="1">
      <c r="I13318" s="3"/>
      <c r="P13318" s="59"/>
      <c r="Q13318" s="59"/>
      <c r="R13318" s="59"/>
      <c r="T13318" s="3"/>
      <c r="U13318" s="5"/>
      <c r="V13318" s="3"/>
      <c r="W13318" s="5"/>
      <c r="AE13318" s="7"/>
      <c r="AM13318" s="8"/>
      <c r="AT13318" s="9"/>
      <c r="GM13318" s="12"/>
      <c r="GN13318" s="12"/>
      <c r="GO13318" s="12"/>
      <c r="GP13318" s="12"/>
      <c r="GQ13318" s="12"/>
    </row>
    <row r="13319" spans="9:199" s="1" customFormat="1">
      <c r="I13319" s="3"/>
      <c r="P13319" s="59"/>
      <c r="Q13319" s="59"/>
      <c r="R13319" s="59"/>
      <c r="T13319" s="3"/>
      <c r="U13319" s="5"/>
      <c r="V13319" s="3"/>
      <c r="W13319" s="5"/>
      <c r="AE13319" s="7"/>
      <c r="AM13319" s="8"/>
      <c r="AT13319" s="9"/>
      <c r="GM13319" s="12"/>
      <c r="GN13319" s="12"/>
      <c r="GO13319" s="12"/>
      <c r="GP13319" s="12"/>
      <c r="GQ13319" s="12"/>
    </row>
    <row r="13320" spans="9:199" s="1" customFormat="1">
      <c r="I13320" s="3"/>
      <c r="P13320" s="59"/>
      <c r="Q13320" s="59"/>
      <c r="R13320" s="59"/>
      <c r="T13320" s="3"/>
      <c r="U13320" s="5"/>
      <c r="V13320" s="3"/>
      <c r="W13320" s="5"/>
      <c r="AE13320" s="7"/>
      <c r="AM13320" s="8"/>
      <c r="AT13320" s="9"/>
      <c r="GM13320" s="12"/>
      <c r="GN13320" s="12"/>
      <c r="GO13320" s="12"/>
      <c r="GP13320" s="12"/>
      <c r="GQ13320" s="12"/>
    </row>
    <row r="13321" spans="9:199" s="1" customFormat="1">
      <c r="I13321" s="3"/>
      <c r="P13321" s="59"/>
      <c r="Q13321" s="59"/>
      <c r="R13321" s="59"/>
      <c r="T13321" s="3"/>
      <c r="U13321" s="5"/>
      <c r="V13321" s="3"/>
      <c r="W13321" s="5"/>
      <c r="AE13321" s="7"/>
      <c r="AM13321" s="8"/>
      <c r="AT13321" s="9"/>
      <c r="GM13321" s="12"/>
      <c r="GN13321" s="12"/>
      <c r="GO13321" s="12"/>
      <c r="GP13321" s="12"/>
      <c r="GQ13321" s="12"/>
    </row>
    <row r="13322" spans="9:199" s="1" customFormat="1">
      <c r="I13322" s="3"/>
      <c r="P13322" s="59"/>
      <c r="Q13322" s="59"/>
      <c r="R13322" s="59"/>
      <c r="T13322" s="3"/>
      <c r="U13322" s="5"/>
      <c r="V13322" s="3"/>
      <c r="W13322" s="5"/>
      <c r="AE13322" s="7"/>
      <c r="AM13322" s="8"/>
      <c r="AT13322" s="9"/>
      <c r="GM13322" s="12"/>
      <c r="GN13322" s="12"/>
      <c r="GO13322" s="12"/>
      <c r="GP13322" s="12"/>
      <c r="GQ13322" s="12"/>
    </row>
    <row r="13323" spans="9:199" s="1" customFormat="1">
      <c r="I13323" s="3"/>
      <c r="P13323" s="59"/>
      <c r="Q13323" s="59"/>
      <c r="R13323" s="59"/>
      <c r="T13323" s="3"/>
      <c r="U13323" s="5"/>
      <c r="V13323" s="3"/>
      <c r="W13323" s="5"/>
      <c r="AE13323" s="7"/>
      <c r="AM13323" s="8"/>
      <c r="AT13323" s="9"/>
      <c r="GM13323" s="12"/>
      <c r="GN13323" s="12"/>
      <c r="GO13323" s="12"/>
      <c r="GP13323" s="12"/>
      <c r="GQ13323" s="12"/>
    </row>
    <row r="13324" spans="9:199" s="1" customFormat="1">
      <c r="I13324" s="3"/>
      <c r="P13324" s="59"/>
      <c r="Q13324" s="59"/>
      <c r="R13324" s="59"/>
      <c r="T13324" s="3"/>
      <c r="U13324" s="5"/>
      <c r="V13324" s="3"/>
      <c r="W13324" s="5"/>
      <c r="AE13324" s="7"/>
      <c r="AM13324" s="8"/>
      <c r="AT13324" s="9"/>
      <c r="GM13324" s="12"/>
      <c r="GN13324" s="12"/>
      <c r="GO13324" s="12"/>
      <c r="GP13324" s="12"/>
      <c r="GQ13324" s="12"/>
    </row>
    <row r="13325" spans="9:199" s="1" customFormat="1">
      <c r="I13325" s="3"/>
      <c r="P13325" s="59"/>
      <c r="Q13325" s="59"/>
      <c r="R13325" s="59"/>
      <c r="T13325" s="3"/>
      <c r="U13325" s="5"/>
      <c r="V13325" s="3"/>
      <c r="W13325" s="5"/>
      <c r="AE13325" s="7"/>
      <c r="AM13325" s="8"/>
      <c r="AT13325" s="9"/>
      <c r="GM13325" s="12"/>
      <c r="GN13325" s="12"/>
      <c r="GO13325" s="12"/>
      <c r="GP13325" s="12"/>
      <c r="GQ13325" s="12"/>
    </row>
    <row r="13326" spans="9:199" s="1" customFormat="1">
      <c r="I13326" s="3"/>
      <c r="P13326" s="59"/>
      <c r="Q13326" s="59"/>
      <c r="R13326" s="59"/>
      <c r="T13326" s="3"/>
      <c r="U13326" s="5"/>
      <c r="V13326" s="3"/>
      <c r="W13326" s="5"/>
      <c r="AE13326" s="7"/>
      <c r="AM13326" s="8"/>
      <c r="AT13326" s="9"/>
      <c r="GM13326" s="12"/>
      <c r="GN13326" s="12"/>
      <c r="GO13326" s="12"/>
      <c r="GP13326" s="12"/>
      <c r="GQ13326" s="12"/>
    </row>
    <row r="13327" spans="9:199" s="1" customFormat="1">
      <c r="I13327" s="3"/>
      <c r="P13327" s="59"/>
      <c r="Q13327" s="59"/>
      <c r="R13327" s="59"/>
      <c r="T13327" s="3"/>
      <c r="U13327" s="5"/>
      <c r="V13327" s="3"/>
      <c r="W13327" s="5"/>
      <c r="AE13327" s="7"/>
      <c r="AM13327" s="8"/>
      <c r="AT13327" s="9"/>
      <c r="GM13327" s="12"/>
      <c r="GN13327" s="12"/>
      <c r="GO13327" s="12"/>
      <c r="GP13327" s="12"/>
      <c r="GQ13327" s="12"/>
    </row>
    <row r="13328" spans="9:199" s="1" customFormat="1">
      <c r="I13328" s="3"/>
      <c r="P13328" s="59"/>
      <c r="Q13328" s="59"/>
      <c r="R13328" s="59"/>
      <c r="T13328" s="3"/>
      <c r="U13328" s="5"/>
      <c r="V13328" s="3"/>
      <c r="W13328" s="5"/>
      <c r="AE13328" s="7"/>
      <c r="AM13328" s="8"/>
      <c r="AT13328" s="9"/>
      <c r="GM13328" s="12"/>
      <c r="GN13328" s="12"/>
      <c r="GO13328" s="12"/>
      <c r="GP13328" s="12"/>
      <c r="GQ13328" s="12"/>
    </row>
    <row r="13329" spans="9:199" s="1" customFormat="1">
      <c r="I13329" s="3"/>
      <c r="P13329" s="59"/>
      <c r="Q13329" s="59"/>
      <c r="R13329" s="59"/>
      <c r="T13329" s="3"/>
      <c r="U13329" s="5"/>
      <c r="V13329" s="3"/>
      <c r="W13329" s="5"/>
      <c r="AE13329" s="7"/>
      <c r="AM13329" s="8"/>
      <c r="AT13329" s="9"/>
      <c r="GM13329" s="12"/>
      <c r="GN13329" s="12"/>
      <c r="GO13329" s="12"/>
      <c r="GP13329" s="12"/>
      <c r="GQ13329" s="12"/>
    </row>
    <row r="13330" spans="9:199" s="1" customFormat="1">
      <c r="I13330" s="3"/>
      <c r="P13330" s="59"/>
      <c r="Q13330" s="59"/>
      <c r="R13330" s="59"/>
      <c r="T13330" s="3"/>
      <c r="U13330" s="5"/>
      <c r="V13330" s="3"/>
      <c r="W13330" s="5"/>
      <c r="AE13330" s="7"/>
      <c r="AM13330" s="8"/>
      <c r="AT13330" s="9"/>
      <c r="GM13330" s="12"/>
      <c r="GN13330" s="12"/>
      <c r="GO13330" s="12"/>
      <c r="GP13330" s="12"/>
      <c r="GQ13330" s="12"/>
    </row>
    <row r="13331" spans="9:199" s="1" customFormat="1">
      <c r="I13331" s="3"/>
      <c r="P13331" s="59"/>
      <c r="Q13331" s="59"/>
      <c r="R13331" s="59"/>
      <c r="T13331" s="3"/>
      <c r="U13331" s="5"/>
      <c r="V13331" s="3"/>
      <c r="W13331" s="5"/>
      <c r="AE13331" s="7"/>
      <c r="AM13331" s="8"/>
      <c r="AT13331" s="9"/>
      <c r="GM13331" s="12"/>
      <c r="GN13331" s="12"/>
      <c r="GO13331" s="12"/>
      <c r="GP13331" s="12"/>
      <c r="GQ13331" s="12"/>
    </row>
    <row r="13332" spans="9:199" s="1" customFormat="1">
      <c r="I13332" s="3"/>
      <c r="P13332" s="59"/>
      <c r="Q13332" s="59"/>
      <c r="R13332" s="59"/>
      <c r="T13332" s="3"/>
      <c r="U13332" s="5"/>
      <c r="V13332" s="3"/>
      <c r="W13332" s="5"/>
      <c r="AE13332" s="7"/>
      <c r="AM13332" s="8"/>
      <c r="AT13332" s="9"/>
      <c r="GM13332" s="12"/>
      <c r="GN13332" s="12"/>
      <c r="GO13332" s="12"/>
      <c r="GP13332" s="12"/>
      <c r="GQ13332" s="12"/>
    </row>
    <row r="13333" spans="9:199" s="1" customFormat="1">
      <c r="I13333" s="3"/>
      <c r="P13333" s="59"/>
      <c r="Q13333" s="59"/>
      <c r="R13333" s="59"/>
      <c r="T13333" s="3"/>
      <c r="U13333" s="5"/>
      <c r="V13333" s="3"/>
      <c r="W13333" s="5"/>
      <c r="AE13333" s="7"/>
      <c r="AM13333" s="8"/>
      <c r="AT13333" s="9"/>
      <c r="GM13333" s="12"/>
      <c r="GN13333" s="12"/>
      <c r="GO13333" s="12"/>
      <c r="GP13333" s="12"/>
      <c r="GQ13333" s="12"/>
    </row>
    <row r="13334" spans="9:199" s="1" customFormat="1">
      <c r="I13334" s="3"/>
      <c r="P13334" s="59"/>
      <c r="Q13334" s="59"/>
      <c r="R13334" s="59"/>
      <c r="T13334" s="3"/>
      <c r="U13334" s="5"/>
      <c r="V13334" s="3"/>
      <c r="W13334" s="5"/>
      <c r="AE13334" s="7"/>
      <c r="AM13334" s="8"/>
      <c r="AT13334" s="9"/>
      <c r="GM13334" s="12"/>
      <c r="GN13334" s="12"/>
      <c r="GO13334" s="12"/>
      <c r="GP13334" s="12"/>
      <c r="GQ13334" s="12"/>
    </row>
    <row r="13335" spans="9:199" s="1" customFormat="1">
      <c r="I13335" s="3"/>
      <c r="P13335" s="59"/>
      <c r="Q13335" s="59"/>
      <c r="R13335" s="59"/>
      <c r="T13335" s="3"/>
      <c r="U13335" s="5"/>
      <c r="V13335" s="3"/>
      <c r="W13335" s="5"/>
      <c r="AE13335" s="7"/>
      <c r="AM13335" s="8"/>
      <c r="AT13335" s="9"/>
      <c r="GM13335" s="12"/>
      <c r="GN13335" s="12"/>
      <c r="GO13335" s="12"/>
      <c r="GP13335" s="12"/>
      <c r="GQ13335" s="12"/>
    </row>
    <row r="13336" spans="9:199" s="1" customFormat="1">
      <c r="I13336" s="3"/>
      <c r="P13336" s="59"/>
      <c r="Q13336" s="59"/>
      <c r="R13336" s="59"/>
      <c r="T13336" s="3"/>
      <c r="U13336" s="5"/>
      <c r="V13336" s="3"/>
      <c r="W13336" s="5"/>
      <c r="AE13336" s="7"/>
      <c r="AM13336" s="8"/>
      <c r="AT13336" s="9"/>
      <c r="GM13336" s="12"/>
      <c r="GN13336" s="12"/>
      <c r="GO13336" s="12"/>
      <c r="GP13336" s="12"/>
      <c r="GQ13336" s="12"/>
    </row>
    <row r="13337" spans="9:199" s="1" customFormat="1">
      <c r="I13337" s="3"/>
      <c r="P13337" s="59"/>
      <c r="Q13337" s="59"/>
      <c r="R13337" s="59"/>
      <c r="T13337" s="3"/>
      <c r="U13337" s="5"/>
      <c r="V13337" s="3"/>
      <c r="W13337" s="5"/>
      <c r="AE13337" s="7"/>
      <c r="AM13337" s="8"/>
      <c r="AT13337" s="9"/>
      <c r="GM13337" s="12"/>
      <c r="GN13337" s="12"/>
      <c r="GO13337" s="12"/>
      <c r="GP13337" s="12"/>
      <c r="GQ13337" s="12"/>
    </row>
    <row r="13338" spans="9:199" s="1" customFormat="1">
      <c r="I13338" s="3"/>
      <c r="P13338" s="59"/>
      <c r="Q13338" s="59"/>
      <c r="R13338" s="59"/>
      <c r="T13338" s="3"/>
      <c r="U13338" s="5"/>
      <c r="V13338" s="3"/>
      <c r="W13338" s="5"/>
      <c r="AE13338" s="7"/>
      <c r="AM13338" s="8"/>
      <c r="AT13338" s="9"/>
      <c r="GM13338" s="12"/>
      <c r="GN13338" s="12"/>
      <c r="GO13338" s="12"/>
      <c r="GP13338" s="12"/>
      <c r="GQ13338" s="12"/>
    </row>
    <row r="13339" spans="9:199" s="1" customFormat="1">
      <c r="I13339" s="3"/>
      <c r="P13339" s="59"/>
      <c r="Q13339" s="59"/>
      <c r="R13339" s="59"/>
      <c r="T13339" s="3"/>
      <c r="U13339" s="5"/>
      <c r="V13339" s="3"/>
      <c r="W13339" s="5"/>
      <c r="AE13339" s="7"/>
      <c r="AM13339" s="8"/>
      <c r="AT13339" s="9"/>
      <c r="GM13339" s="12"/>
      <c r="GN13339" s="12"/>
      <c r="GO13339" s="12"/>
      <c r="GP13339" s="12"/>
      <c r="GQ13339" s="12"/>
    </row>
    <row r="13340" spans="9:199" s="1" customFormat="1">
      <c r="I13340" s="3"/>
      <c r="P13340" s="59"/>
      <c r="Q13340" s="59"/>
      <c r="R13340" s="59"/>
      <c r="T13340" s="3"/>
      <c r="U13340" s="5"/>
      <c r="V13340" s="3"/>
      <c r="W13340" s="5"/>
      <c r="AE13340" s="7"/>
      <c r="AM13340" s="8"/>
      <c r="AT13340" s="9"/>
      <c r="GM13340" s="12"/>
      <c r="GN13340" s="12"/>
      <c r="GO13340" s="12"/>
      <c r="GP13340" s="12"/>
      <c r="GQ13340" s="12"/>
    </row>
    <row r="13341" spans="9:199" s="1" customFormat="1">
      <c r="I13341" s="3"/>
      <c r="P13341" s="59"/>
      <c r="Q13341" s="59"/>
      <c r="R13341" s="59"/>
      <c r="T13341" s="3"/>
      <c r="U13341" s="5"/>
      <c r="V13341" s="3"/>
      <c r="W13341" s="5"/>
      <c r="AE13341" s="7"/>
      <c r="AM13341" s="8"/>
      <c r="AT13341" s="9"/>
      <c r="GM13341" s="12"/>
      <c r="GN13341" s="12"/>
      <c r="GO13341" s="12"/>
      <c r="GP13341" s="12"/>
      <c r="GQ13341" s="12"/>
    </row>
    <row r="13342" spans="9:199" s="1" customFormat="1">
      <c r="I13342" s="3"/>
      <c r="P13342" s="59"/>
      <c r="Q13342" s="59"/>
      <c r="R13342" s="59"/>
      <c r="T13342" s="3"/>
      <c r="U13342" s="5"/>
      <c r="V13342" s="3"/>
      <c r="W13342" s="5"/>
      <c r="AE13342" s="7"/>
      <c r="AM13342" s="8"/>
      <c r="AT13342" s="9"/>
      <c r="GM13342" s="12"/>
      <c r="GN13342" s="12"/>
      <c r="GO13342" s="12"/>
      <c r="GP13342" s="12"/>
      <c r="GQ13342" s="12"/>
    </row>
    <row r="13343" spans="9:199" s="1" customFormat="1">
      <c r="I13343" s="3"/>
      <c r="P13343" s="59"/>
      <c r="Q13343" s="59"/>
      <c r="R13343" s="59"/>
      <c r="T13343" s="3"/>
      <c r="U13343" s="5"/>
      <c r="V13343" s="3"/>
      <c r="W13343" s="5"/>
      <c r="AE13343" s="7"/>
      <c r="AM13343" s="8"/>
      <c r="AT13343" s="9"/>
      <c r="GM13343" s="12"/>
      <c r="GN13343" s="12"/>
      <c r="GO13343" s="12"/>
      <c r="GP13343" s="12"/>
      <c r="GQ13343" s="12"/>
    </row>
    <row r="13344" spans="9:199" s="1" customFormat="1">
      <c r="I13344" s="3"/>
      <c r="P13344" s="59"/>
      <c r="Q13344" s="59"/>
      <c r="R13344" s="59"/>
      <c r="T13344" s="3"/>
      <c r="U13344" s="5"/>
      <c r="V13344" s="3"/>
      <c r="W13344" s="5"/>
      <c r="AE13344" s="7"/>
      <c r="AM13344" s="8"/>
      <c r="AT13344" s="9"/>
      <c r="GM13344" s="12"/>
      <c r="GN13344" s="12"/>
      <c r="GO13344" s="12"/>
      <c r="GP13344" s="12"/>
      <c r="GQ13344" s="12"/>
    </row>
    <row r="13345" spans="9:199" s="1" customFormat="1">
      <c r="I13345" s="3"/>
      <c r="P13345" s="59"/>
      <c r="Q13345" s="59"/>
      <c r="R13345" s="59"/>
      <c r="T13345" s="3"/>
      <c r="U13345" s="5"/>
      <c r="V13345" s="3"/>
      <c r="W13345" s="5"/>
      <c r="AE13345" s="7"/>
      <c r="AM13345" s="8"/>
      <c r="AT13345" s="9"/>
      <c r="GM13345" s="12"/>
      <c r="GN13345" s="12"/>
      <c r="GO13345" s="12"/>
      <c r="GP13345" s="12"/>
      <c r="GQ13345" s="12"/>
    </row>
    <row r="13346" spans="9:199" s="1" customFormat="1">
      <c r="I13346" s="3"/>
      <c r="P13346" s="59"/>
      <c r="Q13346" s="59"/>
      <c r="R13346" s="59"/>
      <c r="T13346" s="3"/>
      <c r="U13346" s="5"/>
      <c r="V13346" s="3"/>
      <c r="W13346" s="5"/>
      <c r="AE13346" s="7"/>
      <c r="AM13346" s="8"/>
      <c r="AT13346" s="9"/>
      <c r="GM13346" s="12"/>
      <c r="GN13346" s="12"/>
      <c r="GO13346" s="12"/>
      <c r="GP13346" s="12"/>
      <c r="GQ13346" s="12"/>
    </row>
    <row r="13347" spans="9:199" s="1" customFormat="1">
      <c r="I13347" s="3"/>
      <c r="P13347" s="59"/>
      <c r="Q13347" s="59"/>
      <c r="R13347" s="59"/>
      <c r="T13347" s="3"/>
      <c r="U13347" s="5"/>
      <c r="V13347" s="3"/>
      <c r="W13347" s="5"/>
      <c r="AE13347" s="7"/>
      <c r="AM13347" s="8"/>
      <c r="AT13347" s="9"/>
      <c r="GM13347" s="12"/>
      <c r="GN13347" s="12"/>
      <c r="GO13347" s="12"/>
      <c r="GP13347" s="12"/>
      <c r="GQ13347" s="12"/>
    </row>
    <row r="13348" spans="9:199" s="1" customFormat="1">
      <c r="I13348" s="3"/>
      <c r="P13348" s="59"/>
      <c r="Q13348" s="59"/>
      <c r="R13348" s="59"/>
      <c r="T13348" s="3"/>
      <c r="U13348" s="5"/>
      <c r="V13348" s="3"/>
      <c r="W13348" s="5"/>
      <c r="AE13348" s="7"/>
      <c r="AM13348" s="8"/>
      <c r="AT13348" s="9"/>
      <c r="GM13348" s="12"/>
      <c r="GN13348" s="12"/>
      <c r="GO13348" s="12"/>
      <c r="GP13348" s="12"/>
      <c r="GQ13348" s="12"/>
    </row>
    <row r="13349" spans="9:199" s="1" customFormat="1">
      <c r="I13349" s="3"/>
      <c r="P13349" s="59"/>
      <c r="Q13349" s="59"/>
      <c r="R13349" s="59"/>
      <c r="T13349" s="3"/>
      <c r="U13349" s="5"/>
      <c r="V13349" s="3"/>
      <c r="W13349" s="5"/>
      <c r="AE13349" s="7"/>
      <c r="AM13349" s="8"/>
      <c r="AT13349" s="9"/>
      <c r="GM13349" s="12"/>
      <c r="GN13349" s="12"/>
      <c r="GO13349" s="12"/>
      <c r="GP13349" s="12"/>
      <c r="GQ13349" s="12"/>
    </row>
    <row r="13350" spans="9:199" s="1" customFormat="1">
      <c r="I13350" s="3"/>
      <c r="P13350" s="59"/>
      <c r="Q13350" s="59"/>
      <c r="R13350" s="59"/>
      <c r="T13350" s="3"/>
      <c r="U13350" s="5"/>
      <c r="V13350" s="3"/>
      <c r="W13350" s="5"/>
      <c r="AE13350" s="7"/>
      <c r="AM13350" s="8"/>
      <c r="AT13350" s="9"/>
      <c r="GM13350" s="12"/>
      <c r="GN13350" s="12"/>
      <c r="GO13350" s="12"/>
      <c r="GP13350" s="12"/>
      <c r="GQ13350" s="12"/>
    </row>
    <row r="13351" spans="9:199" s="1" customFormat="1">
      <c r="I13351" s="3"/>
      <c r="P13351" s="59"/>
      <c r="Q13351" s="59"/>
      <c r="R13351" s="59"/>
      <c r="T13351" s="3"/>
      <c r="U13351" s="5"/>
      <c r="V13351" s="3"/>
      <c r="W13351" s="5"/>
      <c r="AE13351" s="7"/>
      <c r="AM13351" s="8"/>
      <c r="AT13351" s="9"/>
      <c r="GM13351" s="12"/>
      <c r="GN13351" s="12"/>
      <c r="GO13351" s="12"/>
      <c r="GP13351" s="12"/>
      <c r="GQ13351" s="12"/>
    </row>
    <row r="13352" spans="9:199" s="1" customFormat="1">
      <c r="I13352" s="3"/>
      <c r="P13352" s="59"/>
      <c r="Q13352" s="59"/>
      <c r="R13352" s="59"/>
      <c r="T13352" s="3"/>
      <c r="U13352" s="5"/>
      <c r="V13352" s="3"/>
      <c r="W13352" s="5"/>
      <c r="AE13352" s="7"/>
      <c r="AM13352" s="8"/>
      <c r="AT13352" s="9"/>
      <c r="GM13352" s="12"/>
      <c r="GN13352" s="12"/>
      <c r="GO13352" s="12"/>
      <c r="GP13352" s="12"/>
      <c r="GQ13352" s="12"/>
    </row>
    <row r="13353" spans="9:199" s="1" customFormat="1">
      <c r="I13353" s="3"/>
      <c r="P13353" s="59"/>
      <c r="Q13353" s="59"/>
      <c r="R13353" s="59"/>
      <c r="T13353" s="3"/>
      <c r="U13353" s="5"/>
      <c r="V13353" s="3"/>
      <c r="W13353" s="5"/>
      <c r="AE13353" s="7"/>
      <c r="AM13353" s="8"/>
      <c r="AT13353" s="9"/>
      <c r="GM13353" s="12"/>
      <c r="GN13353" s="12"/>
      <c r="GO13353" s="12"/>
      <c r="GP13353" s="12"/>
      <c r="GQ13353" s="12"/>
    </row>
    <row r="13354" spans="9:199" s="1" customFormat="1">
      <c r="I13354" s="3"/>
      <c r="P13354" s="59"/>
      <c r="Q13354" s="59"/>
      <c r="R13354" s="59"/>
      <c r="T13354" s="3"/>
      <c r="U13354" s="5"/>
      <c r="V13354" s="3"/>
      <c r="W13354" s="5"/>
      <c r="AE13354" s="7"/>
      <c r="AM13354" s="8"/>
      <c r="AT13354" s="9"/>
      <c r="GM13354" s="12"/>
      <c r="GN13354" s="12"/>
      <c r="GO13354" s="12"/>
      <c r="GP13354" s="12"/>
      <c r="GQ13354" s="12"/>
    </row>
    <row r="13355" spans="9:199" s="1" customFormat="1">
      <c r="I13355" s="3"/>
      <c r="P13355" s="59"/>
      <c r="Q13355" s="59"/>
      <c r="R13355" s="59"/>
      <c r="T13355" s="3"/>
      <c r="U13355" s="5"/>
      <c r="V13355" s="3"/>
      <c r="W13355" s="5"/>
      <c r="AE13355" s="7"/>
      <c r="AM13355" s="8"/>
      <c r="AT13355" s="9"/>
      <c r="GM13355" s="12"/>
      <c r="GN13355" s="12"/>
      <c r="GO13355" s="12"/>
      <c r="GP13355" s="12"/>
      <c r="GQ13355" s="12"/>
    </row>
    <row r="13356" spans="9:199" s="1" customFormat="1">
      <c r="I13356" s="3"/>
      <c r="P13356" s="59"/>
      <c r="Q13356" s="59"/>
      <c r="R13356" s="59"/>
      <c r="T13356" s="3"/>
      <c r="U13356" s="5"/>
      <c r="V13356" s="3"/>
      <c r="W13356" s="5"/>
      <c r="AE13356" s="7"/>
      <c r="AM13356" s="8"/>
      <c r="AT13356" s="9"/>
      <c r="GM13356" s="12"/>
      <c r="GN13356" s="12"/>
      <c r="GO13356" s="12"/>
      <c r="GP13356" s="12"/>
      <c r="GQ13356" s="12"/>
    </row>
    <row r="13357" spans="9:199" s="1" customFormat="1">
      <c r="I13357" s="3"/>
      <c r="P13357" s="59"/>
      <c r="Q13357" s="59"/>
      <c r="R13357" s="59"/>
      <c r="T13357" s="3"/>
      <c r="U13357" s="5"/>
      <c r="V13357" s="3"/>
      <c r="W13357" s="5"/>
      <c r="AE13357" s="7"/>
      <c r="AM13357" s="8"/>
      <c r="AT13357" s="9"/>
      <c r="GM13357" s="12"/>
      <c r="GN13357" s="12"/>
      <c r="GO13357" s="12"/>
      <c r="GP13357" s="12"/>
      <c r="GQ13357" s="12"/>
    </row>
    <row r="13358" spans="9:199" s="1" customFormat="1">
      <c r="I13358" s="3"/>
      <c r="P13358" s="59"/>
      <c r="Q13358" s="59"/>
      <c r="R13358" s="59"/>
      <c r="T13358" s="3"/>
      <c r="U13358" s="5"/>
      <c r="V13358" s="3"/>
      <c r="W13358" s="5"/>
      <c r="AE13358" s="7"/>
      <c r="AM13358" s="8"/>
      <c r="AT13358" s="9"/>
      <c r="GM13358" s="12"/>
      <c r="GN13358" s="12"/>
      <c r="GO13358" s="12"/>
      <c r="GP13358" s="12"/>
      <c r="GQ13358" s="12"/>
    </row>
    <row r="13359" spans="9:199" s="1" customFormat="1">
      <c r="I13359" s="3"/>
      <c r="P13359" s="59"/>
      <c r="Q13359" s="59"/>
      <c r="R13359" s="59"/>
      <c r="T13359" s="3"/>
      <c r="U13359" s="5"/>
      <c r="V13359" s="3"/>
      <c r="W13359" s="5"/>
      <c r="AE13359" s="7"/>
      <c r="AM13359" s="8"/>
      <c r="AT13359" s="9"/>
      <c r="GM13359" s="12"/>
      <c r="GN13359" s="12"/>
      <c r="GO13359" s="12"/>
      <c r="GP13359" s="12"/>
      <c r="GQ13359" s="12"/>
    </row>
    <row r="13360" spans="9:199" s="1" customFormat="1">
      <c r="I13360" s="3"/>
      <c r="P13360" s="59"/>
      <c r="Q13360" s="59"/>
      <c r="R13360" s="59"/>
      <c r="T13360" s="3"/>
      <c r="U13360" s="5"/>
      <c r="V13360" s="3"/>
      <c r="W13360" s="5"/>
      <c r="AE13360" s="7"/>
      <c r="AM13360" s="8"/>
      <c r="AT13360" s="9"/>
      <c r="GM13360" s="12"/>
      <c r="GN13360" s="12"/>
      <c r="GO13360" s="12"/>
      <c r="GP13360" s="12"/>
      <c r="GQ13360" s="12"/>
    </row>
    <row r="13361" spans="9:199" s="1" customFormat="1">
      <c r="I13361" s="3"/>
      <c r="P13361" s="59"/>
      <c r="Q13361" s="59"/>
      <c r="R13361" s="59"/>
      <c r="T13361" s="3"/>
      <c r="U13361" s="5"/>
      <c r="V13361" s="3"/>
      <c r="W13361" s="5"/>
      <c r="AE13361" s="7"/>
      <c r="AM13361" s="8"/>
      <c r="AT13361" s="9"/>
      <c r="GM13361" s="12"/>
      <c r="GN13361" s="12"/>
      <c r="GO13361" s="12"/>
      <c r="GP13361" s="12"/>
      <c r="GQ13361" s="12"/>
    </row>
    <row r="13362" spans="9:199" s="1" customFormat="1">
      <c r="I13362" s="3"/>
      <c r="P13362" s="59"/>
      <c r="Q13362" s="59"/>
      <c r="R13362" s="59"/>
      <c r="T13362" s="3"/>
      <c r="U13362" s="5"/>
      <c r="V13362" s="3"/>
      <c r="W13362" s="5"/>
      <c r="AE13362" s="7"/>
      <c r="AM13362" s="8"/>
      <c r="AT13362" s="9"/>
      <c r="GM13362" s="12"/>
      <c r="GN13362" s="12"/>
      <c r="GO13362" s="12"/>
      <c r="GP13362" s="12"/>
      <c r="GQ13362" s="12"/>
    </row>
    <row r="13363" spans="9:199" s="1" customFormat="1">
      <c r="I13363" s="3"/>
      <c r="P13363" s="59"/>
      <c r="Q13363" s="59"/>
      <c r="R13363" s="59"/>
      <c r="T13363" s="3"/>
      <c r="U13363" s="5"/>
      <c r="V13363" s="3"/>
      <c r="W13363" s="5"/>
      <c r="AE13363" s="7"/>
      <c r="AM13363" s="8"/>
      <c r="AT13363" s="9"/>
      <c r="GM13363" s="12"/>
      <c r="GN13363" s="12"/>
      <c r="GO13363" s="12"/>
      <c r="GP13363" s="12"/>
      <c r="GQ13363" s="12"/>
    </row>
    <row r="13364" spans="9:199" s="1" customFormat="1">
      <c r="I13364" s="3"/>
      <c r="P13364" s="59"/>
      <c r="Q13364" s="59"/>
      <c r="R13364" s="59"/>
      <c r="T13364" s="3"/>
      <c r="U13364" s="5"/>
      <c r="V13364" s="3"/>
      <c r="W13364" s="5"/>
      <c r="AE13364" s="7"/>
      <c r="AM13364" s="8"/>
      <c r="AT13364" s="9"/>
      <c r="GM13364" s="12"/>
      <c r="GN13364" s="12"/>
      <c r="GO13364" s="12"/>
      <c r="GP13364" s="12"/>
      <c r="GQ13364" s="12"/>
    </row>
    <row r="13365" spans="9:199" s="1" customFormat="1">
      <c r="I13365" s="3"/>
      <c r="P13365" s="59"/>
      <c r="Q13365" s="59"/>
      <c r="R13365" s="59"/>
      <c r="T13365" s="3"/>
      <c r="U13365" s="5"/>
      <c r="V13365" s="3"/>
      <c r="W13365" s="5"/>
      <c r="AE13365" s="7"/>
      <c r="AM13365" s="8"/>
      <c r="AT13365" s="9"/>
      <c r="GM13365" s="12"/>
      <c r="GN13365" s="12"/>
      <c r="GO13365" s="12"/>
      <c r="GP13365" s="12"/>
      <c r="GQ13365" s="12"/>
    </row>
    <row r="13366" spans="9:199" s="1" customFormat="1">
      <c r="I13366" s="3"/>
      <c r="P13366" s="59"/>
      <c r="Q13366" s="59"/>
      <c r="R13366" s="59"/>
      <c r="T13366" s="3"/>
      <c r="U13366" s="5"/>
      <c r="V13366" s="3"/>
      <c r="W13366" s="5"/>
      <c r="AE13366" s="7"/>
      <c r="AM13366" s="8"/>
      <c r="AT13366" s="9"/>
      <c r="GM13366" s="12"/>
      <c r="GN13366" s="12"/>
      <c r="GO13366" s="12"/>
      <c r="GP13366" s="12"/>
      <c r="GQ13366" s="12"/>
    </row>
    <row r="13367" spans="9:199" s="1" customFormat="1">
      <c r="I13367" s="3"/>
      <c r="P13367" s="59"/>
      <c r="Q13367" s="59"/>
      <c r="R13367" s="59"/>
      <c r="T13367" s="3"/>
      <c r="U13367" s="5"/>
      <c r="V13367" s="3"/>
      <c r="W13367" s="5"/>
      <c r="AE13367" s="7"/>
      <c r="AM13367" s="8"/>
      <c r="AT13367" s="9"/>
      <c r="GM13367" s="12"/>
      <c r="GN13367" s="12"/>
      <c r="GO13367" s="12"/>
      <c r="GP13367" s="12"/>
      <c r="GQ13367" s="12"/>
    </row>
    <row r="13368" spans="9:199" s="1" customFormat="1">
      <c r="I13368" s="3"/>
      <c r="P13368" s="59"/>
      <c r="Q13368" s="59"/>
      <c r="R13368" s="59"/>
      <c r="T13368" s="3"/>
      <c r="U13368" s="5"/>
      <c r="V13368" s="3"/>
      <c r="W13368" s="5"/>
      <c r="AE13368" s="7"/>
      <c r="AM13368" s="8"/>
      <c r="AT13368" s="9"/>
      <c r="GM13368" s="12"/>
      <c r="GN13368" s="12"/>
      <c r="GO13368" s="12"/>
      <c r="GP13368" s="12"/>
      <c r="GQ13368" s="12"/>
    </row>
    <row r="13369" spans="9:199" s="1" customFormat="1">
      <c r="I13369" s="3"/>
      <c r="P13369" s="59"/>
      <c r="Q13369" s="59"/>
      <c r="R13369" s="59"/>
      <c r="T13369" s="3"/>
      <c r="U13369" s="5"/>
      <c r="V13369" s="3"/>
      <c r="W13369" s="5"/>
      <c r="AE13369" s="7"/>
      <c r="AM13369" s="8"/>
      <c r="AT13369" s="9"/>
      <c r="GM13369" s="12"/>
      <c r="GN13369" s="12"/>
      <c r="GO13369" s="12"/>
      <c r="GP13369" s="12"/>
      <c r="GQ13369" s="12"/>
    </row>
    <row r="13370" spans="9:199" s="1" customFormat="1">
      <c r="I13370" s="3"/>
      <c r="P13370" s="59"/>
      <c r="Q13370" s="59"/>
      <c r="R13370" s="59"/>
      <c r="T13370" s="3"/>
      <c r="U13370" s="5"/>
      <c r="V13370" s="3"/>
      <c r="W13370" s="5"/>
      <c r="AE13370" s="7"/>
      <c r="AM13370" s="8"/>
      <c r="AT13370" s="9"/>
      <c r="GM13370" s="12"/>
      <c r="GN13370" s="12"/>
      <c r="GO13370" s="12"/>
      <c r="GP13370" s="12"/>
      <c r="GQ13370" s="12"/>
    </row>
    <row r="13371" spans="9:199" s="1" customFormat="1">
      <c r="I13371" s="3"/>
      <c r="P13371" s="59"/>
      <c r="Q13371" s="59"/>
      <c r="R13371" s="59"/>
      <c r="T13371" s="3"/>
      <c r="U13371" s="5"/>
      <c r="V13371" s="3"/>
      <c r="W13371" s="5"/>
      <c r="AE13371" s="7"/>
      <c r="AM13371" s="8"/>
      <c r="AT13371" s="9"/>
      <c r="GM13371" s="12"/>
      <c r="GN13371" s="12"/>
      <c r="GO13371" s="12"/>
      <c r="GP13371" s="12"/>
      <c r="GQ13371" s="12"/>
    </row>
    <row r="13372" spans="9:199" s="1" customFormat="1">
      <c r="I13372" s="3"/>
      <c r="P13372" s="59"/>
      <c r="Q13372" s="59"/>
      <c r="R13372" s="59"/>
      <c r="T13372" s="3"/>
      <c r="U13372" s="5"/>
      <c r="V13372" s="3"/>
      <c r="W13372" s="5"/>
      <c r="AE13372" s="7"/>
      <c r="AM13372" s="8"/>
      <c r="AT13372" s="9"/>
      <c r="GM13372" s="12"/>
      <c r="GN13372" s="12"/>
      <c r="GO13372" s="12"/>
      <c r="GP13372" s="12"/>
      <c r="GQ13372" s="12"/>
    </row>
    <row r="13373" spans="9:199" s="1" customFormat="1">
      <c r="I13373" s="3"/>
      <c r="P13373" s="59"/>
      <c r="Q13373" s="59"/>
      <c r="R13373" s="59"/>
      <c r="T13373" s="3"/>
      <c r="U13373" s="5"/>
      <c r="V13373" s="3"/>
      <c r="W13373" s="5"/>
      <c r="AE13373" s="7"/>
      <c r="AM13373" s="8"/>
      <c r="AT13373" s="9"/>
      <c r="GM13373" s="12"/>
      <c r="GN13373" s="12"/>
      <c r="GO13373" s="12"/>
      <c r="GP13373" s="12"/>
      <c r="GQ13373" s="12"/>
    </row>
    <row r="13374" spans="9:199" s="1" customFormat="1">
      <c r="I13374" s="3"/>
      <c r="P13374" s="59"/>
      <c r="Q13374" s="59"/>
      <c r="R13374" s="59"/>
      <c r="T13374" s="3"/>
      <c r="U13374" s="5"/>
      <c r="V13374" s="3"/>
      <c r="W13374" s="5"/>
      <c r="AE13374" s="7"/>
      <c r="AM13374" s="8"/>
      <c r="AT13374" s="9"/>
      <c r="GM13374" s="12"/>
      <c r="GN13374" s="12"/>
      <c r="GO13374" s="12"/>
      <c r="GP13374" s="12"/>
      <c r="GQ13374" s="12"/>
    </row>
    <row r="13375" spans="9:199" s="1" customFormat="1">
      <c r="I13375" s="3"/>
      <c r="P13375" s="59"/>
      <c r="Q13375" s="59"/>
      <c r="R13375" s="59"/>
      <c r="T13375" s="3"/>
      <c r="U13375" s="5"/>
      <c r="V13375" s="3"/>
      <c r="W13375" s="5"/>
      <c r="AE13375" s="7"/>
      <c r="AM13375" s="8"/>
      <c r="AT13375" s="9"/>
      <c r="GM13375" s="12"/>
      <c r="GN13375" s="12"/>
      <c r="GO13375" s="12"/>
      <c r="GP13375" s="12"/>
      <c r="GQ13375" s="12"/>
    </row>
    <row r="13376" spans="9:199" s="1" customFormat="1">
      <c r="I13376" s="3"/>
      <c r="P13376" s="59"/>
      <c r="Q13376" s="59"/>
      <c r="R13376" s="59"/>
      <c r="T13376" s="3"/>
      <c r="U13376" s="5"/>
      <c r="V13376" s="3"/>
      <c r="W13376" s="5"/>
      <c r="AE13376" s="7"/>
      <c r="AM13376" s="8"/>
      <c r="AT13376" s="9"/>
      <c r="GM13376" s="12"/>
      <c r="GN13376" s="12"/>
      <c r="GO13376" s="12"/>
      <c r="GP13376" s="12"/>
      <c r="GQ13376" s="12"/>
    </row>
    <row r="13377" spans="9:199" s="1" customFormat="1">
      <c r="I13377" s="3"/>
      <c r="P13377" s="59"/>
      <c r="Q13377" s="59"/>
      <c r="R13377" s="59"/>
      <c r="T13377" s="3"/>
      <c r="U13377" s="5"/>
      <c r="V13377" s="3"/>
      <c r="W13377" s="5"/>
      <c r="AE13377" s="7"/>
      <c r="AM13377" s="8"/>
      <c r="AT13377" s="9"/>
      <c r="GM13377" s="12"/>
      <c r="GN13377" s="12"/>
      <c r="GO13377" s="12"/>
      <c r="GP13377" s="12"/>
      <c r="GQ13377" s="12"/>
    </row>
    <row r="13378" spans="9:199" s="1" customFormat="1">
      <c r="I13378" s="3"/>
      <c r="P13378" s="59"/>
      <c r="Q13378" s="59"/>
      <c r="R13378" s="59"/>
      <c r="T13378" s="3"/>
      <c r="U13378" s="5"/>
      <c r="V13378" s="3"/>
      <c r="W13378" s="5"/>
      <c r="AE13378" s="7"/>
      <c r="AM13378" s="8"/>
      <c r="AT13378" s="9"/>
      <c r="GM13378" s="12"/>
      <c r="GN13378" s="12"/>
      <c r="GO13378" s="12"/>
      <c r="GP13378" s="12"/>
      <c r="GQ13378" s="12"/>
    </row>
    <row r="13379" spans="9:199" s="1" customFormat="1">
      <c r="I13379" s="3"/>
      <c r="P13379" s="59"/>
      <c r="Q13379" s="59"/>
      <c r="R13379" s="59"/>
      <c r="T13379" s="3"/>
      <c r="U13379" s="5"/>
      <c r="V13379" s="3"/>
      <c r="W13379" s="5"/>
      <c r="AE13379" s="7"/>
      <c r="AM13379" s="8"/>
      <c r="AT13379" s="9"/>
      <c r="GM13379" s="12"/>
      <c r="GN13379" s="12"/>
      <c r="GO13379" s="12"/>
      <c r="GP13379" s="12"/>
      <c r="GQ13379" s="12"/>
    </row>
    <row r="13380" spans="9:199" s="1" customFormat="1">
      <c r="I13380" s="3"/>
      <c r="P13380" s="59"/>
      <c r="Q13380" s="59"/>
      <c r="R13380" s="59"/>
      <c r="T13380" s="3"/>
      <c r="U13380" s="5"/>
      <c r="V13380" s="3"/>
      <c r="W13380" s="5"/>
      <c r="AE13380" s="7"/>
      <c r="AM13380" s="8"/>
      <c r="AT13380" s="9"/>
      <c r="GM13380" s="12"/>
      <c r="GN13380" s="12"/>
      <c r="GO13380" s="12"/>
      <c r="GP13380" s="12"/>
      <c r="GQ13380" s="12"/>
    </row>
    <row r="13381" spans="9:199" s="1" customFormat="1">
      <c r="I13381" s="3"/>
      <c r="P13381" s="59"/>
      <c r="Q13381" s="59"/>
      <c r="R13381" s="59"/>
      <c r="T13381" s="3"/>
      <c r="U13381" s="5"/>
      <c r="V13381" s="3"/>
      <c r="W13381" s="5"/>
      <c r="AE13381" s="7"/>
      <c r="AM13381" s="8"/>
      <c r="AT13381" s="9"/>
      <c r="GM13381" s="12"/>
      <c r="GN13381" s="12"/>
      <c r="GO13381" s="12"/>
      <c r="GP13381" s="12"/>
      <c r="GQ13381" s="12"/>
    </row>
    <row r="13382" spans="9:199" s="1" customFormat="1">
      <c r="I13382" s="3"/>
      <c r="P13382" s="59"/>
      <c r="Q13382" s="59"/>
      <c r="R13382" s="59"/>
      <c r="T13382" s="3"/>
      <c r="U13382" s="5"/>
      <c r="V13382" s="3"/>
      <c r="W13382" s="5"/>
      <c r="AE13382" s="7"/>
      <c r="AM13382" s="8"/>
      <c r="AT13382" s="9"/>
      <c r="GM13382" s="12"/>
      <c r="GN13382" s="12"/>
      <c r="GO13382" s="12"/>
      <c r="GP13382" s="12"/>
      <c r="GQ13382" s="12"/>
    </row>
    <row r="13383" spans="9:199" s="1" customFormat="1">
      <c r="I13383" s="3"/>
      <c r="P13383" s="59"/>
      <c r="Q13383" s="59"/>
      <c r="R13383" s="59"/>
      <c r="T13383" s="3"/>
      <c r="U13383" s="5"/>
      <c r="V13383" s="3"/>
      <c r="W13383" s="5"/>
      <c r="AE13383" s="7"/>
      <c r="AM13383" s="8"/>
      <c r="AT13383" s="9"/>
      <c r="GM13383" s="12"/>
      <c r="GN13383" s="12"/>
      <c r="GO13383" s="12"/>
      <c r="GP13383" s="12"/>
      <c r="GQ13383" s="12"/>
    </row>
    <row r="13384" spans="9:199" s="1" customFormat="1">
      <c r="I13384" s="3"/>
      <c r="P13384" s="59"/>
      <c r="Q13384" s="59"/>
      <c r="R13384" s="59"/>
      <c r="T13384" s="3"/>
      <c r="U13384" s="5"/>
      <c r="V13384" s="3"/>
      <c r="W13384" s="5"/>
      <c r="AE13384" s="7"/>
      <c r="AM13384" s="8"/>
      <c r="AT13384" s="9"/>
      <c r="GM13384" s="12"/>
      <c r="GN13384" s="12"/>
      <c r="GO13384" s="12"/>
      <c r="GP13384" s="12"/>
      <c r="GQ13384" s="12"/>
    </row>
    <row r="13385" spans="9:199" s="1" customFormat="1">
      <c r="I13385" s="3"/>
      <c r="P13385" s="59"/>
      <c r="Q13385" s="59"/>
      <c r="R13385" s="59"/>
      <c r="T13385" s="3"/>
      <c r="U13385" s="5"/>
      <c r="V13385" s="3"/>
      <c r="W13385" s="5"/>
      <c r="AE13385" s="7"/>
      <c r="AM13385" s="8"/>
      <c r="AT13385" s="9"/>
      <c r="GM13385" s="12"/>
      <c r="GN13385" s="12"/>
      <c r="GO13385" s="12"/>
      <c r="GP13385" s="12"/>
      <c r="GQ13385" s="12"/>
    </row>
    <row r="13386" spans="9:199" s="1" customFormat="1">
      <c r="I13386" s="3"/>
      <c r="P13386" s="59"/>
      <c r="Q13386" s="59"/>
      <c r="R13386" s="59"/>
      <c r="T13386" s="3"/>
      <c r="U13386" s="5"/>
      <c r="V13386" s="3"/>
      <c r="W13386" s="5"/>
      <c r="AE13386" s="7"/>
      <c r="AM13386" s="8"/>
      <c r="AT13386" s="9"/>
      <c r="GM13386" s="12"/>
      <c r="GN13386" s="12"/>
      <c r="GO13386" s="12"/>
      <c r="GP13386" s="12"/>
      <c r="GQ13386" s="12"/>
    </row>
    <row r="13387" spans="9:199" s="1" customFormat="1">
      <c r="I13387" s="3"/>
      <c r="P13387" s="59"/>
      <c r="Q13387" s="59"/>
      <c r="R13387" s="59"/>
      <c r="T13387" s="3"/>
      <c r="U13387" s="5"/>
      <c r="V13387" s="3"/>
      <c r="W13387" s="5"/>
      <c r="AE13387" s="7"/>
      <c r="AM13387" s="8"/>
      <c r="AT13387" s="9"/>
      <c r="GM13387" s="12"/>
      <c r="GN13387" s="12"/>
      <c r="GO13387" s="12"/>
      <c r="GP13387" s="12"/>
      <c r="GQ13387" s="12"/>
    </row>
    <row r="13388" spans="9:199" s="1" customFormat="1">
      <c r="I13388" s="3"/>
      <c r="P13388" s="59"/>
      <c r="Q13388" s="59"/>
      <c r="R13388" s="59"/>
      <c r="T13388" s="3"/>
      <c r="U13388" s="5"/>
      <c r="V13388" s="3"/>
      <c r="W13388" s="5"/>
      <c r="AE13388" s="7"/>
      <c r="AM13388" s="8"/>
      <c r="AT13388" s="9"/>
      <c r="GM13388" s="12"/>
      <c r="GN13388" s="12"/>
      <c r="GO13388" s="12"/>
      <c r="GP13388" s="12"/>
      <c r="GQ13388" s="12"/>
    </row>
    <row r="13389" spans="9:199" s="1" customFormat="1">
      <c r="I13389" s="3"/>
      <c r="P13389" s="59"/>
      <c r="Q13389" s="59"/>
      <c r="R13389" s="59"/>
      <c r="T13389" s="3"/>
      <c r="U13389" s="5"/>
      <c r="V13389" s="3"/>
      <c r="W13389" s="5"/>
      <c r="AE13389" s="7"/>
      <c r="AM13389" s="8"/>
      <c r="AT13389" s="9"/>
      <c r="GM13389" s="12"/>
      <c r="GN13389" s="12"/>
      <c r="GO13389" s="12"/>
      <c r="GP13389" s="12"/>
      <c r="GQ13389" s="12"/>
    </row>
    <row r="13390" spans="9:199" s="1" customFormat="1">
      <c r="I13390" s="3"/>
      <c r="P13390" s="59"/>
      <c r="Q13390" s="59"/>
      <c r="R13390" s="59"/>
      <c r="T13390" s="3"/>
      <c r="U13390" s="5"/>
      <c r="V13390" s="3"/>
      <c r="W13390" s="5"/>
      <c r="AE13390" s="7"/>
      <c r="AM13390" s="8"/>
      <c r="AT13390" s="9"/>
      <c r="GM13390" s="12"/>
      <c r="GN13390" s="12"/>
      <c r="GO13390" s="12"/>
      <c r="GP13390" s="12"/>
      <c r="GQ13390" s="12"/>
    </row>
    <row r="13391" spans="9:199" s="1" customFormat="1">
      <c r="I13391" s="3"/>
      <c r="P13391" s="59"/>
      <c r="Q13391" s="59"/>
      <c r="R13391" s="59"/>
      <c r="T13391" s="3"/>
      <c r="U13391" s="5"/>
      <c r="V13391" s="3"/>
      <c r="W13391" s="5"/>
      <c r="AE13391" s="7"/>
      <c r="AM13391" s="8"/>
      <c r="AT13391" s="9"/>
      <c r="GM13391" s="12"/>
      <c r="GN13391" s="12"/>
      <c r="GO13391" s="12"/>
      <c r="GP13391" s="12"/>
      <c r="GQ13391" s="12"/>
    </row>
    <row r="13392" spans="9:199" s="1" customFormat="1">
      <c r="I13392" s="3"/>
      <c r="P13392" s="59"/>
      <c r="Q13392" s="59"/>
      <c r="R13392" s="59"/>
      <c r="T13392" s="3"/>
      <c r="U13392" s="5"/>
      <c r="V13392" s="3"/>
      <c r="W13392" s="5"/>
      <c r="AE13392" s="7"/>
      <c r="AM13392" s="8"/>
      <c r="AT13392" s="9"/>
      <c r="GM13392" s="12"/>
      <c r="GN13392" s="12"/>
      <c r="GO13392" s="12"/>
      <c r="GP13392" s="12"/>
      <c r="GQ13392" s="12"/>
    </row>
    <row r="13393" spans="9:199" s="1" customFormat="1">
      <c r="I13393" s="3"/>
      <c r="P13393" s="59"/>
      <c r="Q13393" s="59"/>
      <c r="R13393" s="59"/>
      <c r="T13393" s="3"/>
      <c r="U13393" s="5"/>
      <c r="V13393" s="3"/>
      <c r="W13393" s="5"/>
      <c r="AE13393" s="7"/>
      <c r="AM13393" s="8"/>
      <c r="AT13393" s="9"/>
      <c r="GM13393" s="12"/>
      <c r="GN13393" s="12"/>
      <c r="GO13393" s="12"/>
      <c r="GP13393" s="12"/>
      <c r="GQ13393" s="12"/>
    </row>
    <row r="13394" spans="9:199" s="1" customFormat="1">
      <c r="I13394" s="3"/>
      <c r="P13394" s="59"/>
      <c r="Q13394" s="59"/>
      <c r="R13394" s="59"/>
      <c r="T13394" s="3"/>
      <c r="U13394" s="5"/>
      <c r="V13394" s="3"/>
      <c r="W13394" s="5"/>
      <c r="AE13394" s="7"/>
      <c r="AM13394" s="8"/>
      <c r="AT13394" s="9"/>
      <c r="GM13394" s="12"/>
      <c r="GN13394" s="12"/>
      <c r="GO13394" s="12"/>
      <c r="GP13394" s="12"/>
      <c r="GQ13394" s="12"/>
    </row>
    <row r="13395" spans="9:199" s="1" customFormat="1">
      <c r="I13395" s="3"/>
      <c r="P13395" s="59"/>
      <c r="Q13395" s="59"/>
      <c r="R13395" s="59"/>
      <c r="T13395" s="3"/>
      <c r="U13395" s="5"/>
      <c r="V13395" s="3"/>
      <c r="W13395" s="5"/>
      <c r="AE13395" s="7"/>
      <c r="AM13395" s="8"/>
      <c r="AT13395" s="9"/>
      <c r="GM13395" s="12"/>
      <c r="GN13395" s="12"/>
      <c r="GO13395" s="12"/>
      <c r="GP13395" s="12"/>
      <c r="GQ13395" s="12"/>
    </row>
    <row r="13396" spans="9:199" s="1" customFormat="1">
      <c r="I13396" s="3"/>
      <c r="P13396" s="59"/>
      <c r="Q13396" s="59"/>
      <c r="R13396" s="59"/>
      <c r="T13396" s="3"/>
      <c r="U13396" s="5"/>
      <c r="V13396" s="3"/>
      <c r="W13396" s="5"/>
      <c r="AE13396" s="7"/>
      <c r="AM13396" s="8"/>
      <c r="AT13396" s="9"/>
      <c r="GM13396" s="12"/>
      <c r="GN13396" s="12"/>
      <c r="GO13396" s="12"/>
      <c r="GP13396" s="12"/>
      <c r="GQ13396" s="12"/>
    </row>
    <row r="13397" spans="9:199" s="1" customFormat="1">
      <c r="I13397" s="3"/>
      <c r="P13397" s="59"/>
      <c r="Q13397" s="59"/>
      <c r="R13397" s="59"/>
      <c r="T13397" s="3"/>
      <c r="U13397" s="5"/>
      <c r="V13397" s="3"/>
      <c r="W13397" s="5"/>
      <c r="AE13397" s="7"/>
      <c r="AM13397" s="8"/>
      <c r="AT13397" s="9"/>
      <c r="GM13397" s="12"/>
      <c r="GN13397" s="12"/>
      <c r="GO13397" s="12"/>
      <c r="GP13397" s="12"/>
      <c r="GQ13397" s="12"/>
    </row>
    <row r="13398" spans="9:199" s="1" customFormat="1">
      <c r="I13398" s="3"/>
      <c r="P13398" s="59"/>
      <c r="Q13398" s="59"/>
      <c r="R13398" s="59"/>
      <c r="T13398" s="3"/>
      <c r="U13398" s="5"/>
      <c r="V13398" s="3"/>
      <c r="W13398" s="5"/>
      <c r="AE13398" s="7"/>
      <c r="AM13398" s="8"/>
      <c r="AT13398" s="9"/>
      <c r="GM13398" s="12"/>
      <c r="GN13398" s="12"/>
      <c r="GO13398" s="12"/>
      <c r="GP13398" s="12"/>
      <c r="GQ13398" s="12"/>
    </row>
    <row r="13399" spans="9:199" s="1" customFormat="1">
      <c r="I13399" s="3"/>
      <c r="P13399" s="59"/>
      <c r="Q13399" s="59"/>
      <c r="R13399" s="59"/>
      <c r="T13399" s="3"/>
      <c r="U13399" s="5"/>
      <c r="V13399" s="3"/>
      <c r="W13399" s="5"/>
      <c r="AE13399" s="7"/>
      <c r="AM13399" s="8"/>
      <c r="AT13399" s="9"/>
      <c r="GM13399" s="12"/>
      <c r="GN13399" s="12"/>
      <c r="GO13399" s="12"/>
      <c r="GP13399" s="12"/>
      <c r="GQ13399" s="12"/>
    </row>
    <row r="13400" spans="9:199" s="1" customFormat="1">
      <c r="I13400" s="3"/>
      <c r="P13400" s="59"/>
      <c r="Q13400" s="59"/>
      <c r="R13400" s="59"/>
      <c r="T13400" s="3"/>
      <c r="U13400" s="5"/>
      <c r="V13400" s="3"/>
      <c r="W13400" s="5"/>
      <c r="AE13400" s="7"/>
      <c r="AM13400" s="8"/>
      <c r="AT13400" s="9"/>
      <c r="GM13400" s="12"/>
      <c r="GN13400" s="12"/>
      <c r="GO13400" s="12"/>
      <c r="GP13400" s="12"/>
      <c r="GQ13400" s="12"/>
    </row>
    <row r="13401" spans="9:199" s="1" customFormat="1">
      <c r="I13401" s="3"/>
      <c r="P13401" s="59"/>
      <c r="Q13401" s="59"/>
      <c r="R13401" s="59"/>
      <c r="T13401" s="3"/>
      <c r="U13401" s="5"/>
      <c r="V13401" s="3"/>
      <c r="W13401" s="5"/>
      <c r="AE13401" s="7"/>
      <c r="AM13401" s="8"/>
      <c r="AT13401" s="9"/>
      <c r="GM13401" s="12"/>
      <c r="GN13401" s="12"/>
      <c r="GO13401" s="12"/>
      <c r="GP13401" s="12"/>
      <c r="GQ13401" s="12"/>
    </row>
    <row r="13402" spans="9:199" s="1" customFormat="1">
      <c r="I13402" s="3"/>
      <c r="P13402" s="59"/>
      <c r="Q13402" s="59"/>
      <c r="R13402" s="59"/>
      <c r="T13402" s="3"/>
      <c r="U13402" s="5"/>
      <c r="V13402" s="3"/>
      <c r="W13402" s="5"/>
      <c r="AE13402" s="7"/>
      <c r="AM13402" s="8"/>
      <c r="AT13402" s="9"/>
      <c r="GM13402" s="12"/>
      <c r="GN13402" s="12"/>
      <c r="GO13402" s="12"/>
      <c r="GP13402" s="12"/>
      <c r="GQ13402" s="12"/>
    </row>
    <row r="13403" spans="9:199" s="1" customFormat="1">
      <c r="I13403" s="3"/>
      <c r="P13403" s="59"/>
      <c r="Q13403" s="59"/>
      <c r="R13403" s="59"/>
      <c r="T13403" s="3"/>
      <c r="U13403" s="5"/>
      <c r="V13403" s="3"/>
      <c r="W13403" s="5"/>
      <c r="AE13403" s="7"/>
      <c r="AM13403" s="8"/>
      <c r="AT13403" s="9"/>
      <c r="GM13403" s="12"/>
      <c r="GN13403" s="12"/>
      <c r="GO13403" s="12"/>
      <c r="GP13403" s="12"/>
      <c r="GQ13403" s="12"/>
    </row>
    <row r="13404" spans="9:199" s="1" customFormat="1">
      <c r="I13404" s="3"/>
      <c r="P13404" s="59"/>
      <c r="Q13404" s="59"/>
      <c r="R13404" s="59"/>
      <c r="T13404" s="3"/>
      <c r="U13404" s="5"/>
      <c r="V13404" s="3"/>
      <c r="W13404" s="5"/>
      <c r="AE13404" s="7"/>
      <c r="AM13404" s="8"/>
      <c r="AT13404" s="9"/>
      <c r="GM13404" s="12"/>
      <c r="GN13404" s="12"/>
      <c r="GO13404" s="12"/>
      <c r="GP13404" s="12"/>
      <c r="GQ13404" s="12"/>
    </row>
    <row r="13405" spans="9:199" s="1" customFormat="1">
      <c r="I13405" s="3"/>
      <c r="P13405" s="59"/>
      <c r="Q13405" s="59"/>
      <c r="R13405" s="59"/>
      <c r="T13405" s="3"/>
      <c r="U13405" s="5"/>
      <c r="V13405" s="3"/>
      <c r="W13405" s="5"/>
      <c r="AE13405" s="7"/>
      <c r="AM13405" s="8"/>
      <c r="AT13405" s="9"/>
      <c r="GM13405" s="12"/>
      <c r="GN13405" s="12"/>
      <c r="GO13405" s="12"/>
      <c r="GP13405" s="12"/>
      <c r="GQ13405" s="12"/>
    </row>
    <row r="13406" spans="9:199" s="1" customFormat="1">
      <c r="I13406" s="3"/>
      <c r="P13406" s="59"/>
      <c r="Q13406" s="59"/>
      <c r="R13406" s="59"/>
      <c r="T13406" s="3"/>
      <c r="U13406" s="5"/>
      <c r="V13406" s="3"/>
      <c r="W13406" s="5"/>
      <c r="AE13406" s="7"/>
      <c r="AM13406" s="8"/>
      <c r="AT13406" s="9"/>
      <c r="GM13406" s="12"/>
      <c r="GN13406" s="12"/>
      <c r="GO13406" s="12"/>
      <c r="GP13406" s="12"/>
      <c r="GQ13406" s="12"/>
    </row>
    <row r="13407" spans="9:199" s="1" customFormat="1">
      <c r="I13407" s="3"/>
      <c r="P13407" s="59"/>
      <c r="Q13407" s="59"/>
      <c r="R13407" s="59"/>
      <c r="T13407" s="3"/>
      <c r="U13407" s="5"/>
      <c r="V13407" s="3"/>
      <c r="W13407" s="5"/>
      <c r="AE13407" s="7"/>
      <c r="AM13407" s="8"/>
      <c r="AT13407" s="9"/>
      <c r="GM13407" s="12"/>
      <c r="GN13407" s="12"/>
      <c r="GO13407" s="12"/>
      <c r="GP13407" s="12"/>
      <c r="GQ13407" s="12"/>
    </row>
    <row r="13408" spans="9:199" s="1" customFormat="1">
      <c r="I13408" s="3"/>
      <c r="P13408" s="59"/>
      <c r="Q13408" s="59"/>
      <c r="R13408" s="59"/>
      <c r="T13408" s="3"/>
      <c r="U13408" s="5"/>
      <c r="V13408" s="3"/>
      <c r="W13408" s="5"/>
      <c r="AE13408" s="7"/>
      <c r="AM13408" s="8"/>
      <c r="AT13408" s="9"/>
      <c r="GM13408" s="12"/>
      <c r="GN13408" s="12"/>
      <c r="GO13408" s="12"/>
      <c r="GP13408" s="12"/>
      <c r="GQ13408" s="12"/>
    </row>
    <row r="13409" spans="9:199" s="1" customFormat="1">
      <c r="I13409" s="3"/>
      <c r="P13409" s="59"/>
      <c r="Q13409" s="59"/>
      <c r="R13409" s="59"/>
      <c r="T13409" s="3"/>
      <c r="U13409" s="5"/>
      <c r="V13409" s="3"/>
      <c r="W13409" s="5"/>
      <c r="AE13409" s="7"/>
      <c r="AM13409" s="8"/>
      <c r="AT13409" s="9"/>
      <c r="GM13409" s="12"/>
      <c r="GN13409" s="12"/>
      <c r="GO13409" s="12"/>
      <c r="GP13409" s="12"/>
      <c r="GQ13409" s="12"/>
    </row>
    <row r="13410" spans="9:199" s="1" customFormat="1">
      <c r="I13410" s="3"/>
      <c r="P13410" s="59"/>
      <c r="Q13410" s="59"/>
      <c r="R13410" s="59"/>
      <c r="T13410" s="3"/>
      <c r="U13410" s="5"/>
      <c r="V13410" s="3"/>
      <c r="W13410" s="5"/>
      <c r="AE13410" s="7"/>
      <c r="AM13410" s="8"/>
      <c r="AT13410" s="9"/>
      <c r="GM13410" s="12"/>
      <c r="GN13410" s="12"/>
      <c r="GO13410" s="12"/>
      <c r="GP13410" s="12"/>
      <c r="GQ13410" s="12"/>
    </row>
    <row r="13411" spans="9:199" s="1" customFormat="1">
      <c r="I13411" s="3"/>
      <c r="P13411" s="59"/>
      <c r="Q13411" s="59"/>
      <c r="R13411" s="59"/>
      <c r="T13411" s="3"/>
      <c r="U13411" s="5"/>
      <c r="V13411" s="3"/>
      <c r="W13411" s="5"/>
      <c r="AE13411" s="7"/>
      <c r="AM13411" s="8"/>
      <c r="AT13411" s="9"/>
      <c r="GM13411" s="12"/>
      <c r="GN13411" s="12"/>
      <c r="GO13411" s="12"/>
      <c r="GP13411" s="12"/>
      <c r="GQ13411" s="12"/>
    </row>
    <row r="13412" spans="9:199" s="1" customFormat="1">
      <c r="I13412" s="3"/>
      <c r="P13412" s="59"/>
      <c r="Q13412" s="59"/>
      <c r="R13412" s="59"/>
      <c r="T13412" s="3"/>
      <c r="U13412" s="5"/>
      <c r="V13412" s="3"/>
      <c r="W13412" s="5"/>
      <c r="AE13412" s="7"/>
      <c r="AM13412" s="8"/>
      <c r="AT13412" s="9"/>
      <c r="GM13412" s="12"/>
      <c r="GN13412" s="12"/>
      <c r="GO13412" s="12"/>
      <c r="GP13412" s="12"/>
      <c r="GQ13412" s="12"/>
    </row>
    <row r="13413" spans="9:199" s="1" customFormat="1">
      <c r="I13413" s="3"/>
      <c r="P13413" s="59"/>
      <c r="Q13413" s="59"/>
      <c r="R13413" s="59"/>
      <c r="T13413" s="3"/>
      <c r="U13413" s="5"/>
      <c r="V13413" s="3"/>
      <c r="W13413" s="5"/>
      <c r="AE13413" s="7"/>
      <c r="AM13413" s="8"/>
      <c r="AT13413" s="9"/>
      <c r="GM13413" s="12"/>
      <c r="GN13413" s="12"/>
      <c r="GO13413" s="12"/>
      <c r="GP13413" s="12"/>
      <c r="GQ13413" s="12"/>
    </row>
    <row r="13414" spans="9:199" s="1" customFormat="1">
      <c r="I13414" s="3"/>
      <c r="P13414" s="59"/>
      <c r="Q13414" s="59"/>
      <c r="R13414" s="59"/>
      <c r="T13414" s="3"/>
      <c r="U13414" s="5"/>
      <c r="V13414" s="3"/>
      <c r="W13414" s="5"/>
      <c r="AE13414" s="7"/>
      <c r="AM13414" s="8"/>
      <c r="AT13414" s="9"/>
      <c r="GM13414" s="12"/>
      <c r="GN13414" s="12"/>
      <c r="GO13414" s="12"/>
      <c r="GP13414" s="12"/>
      <c r="GQ13414" s="12"/>
    </row>
    <row r="13415" spans="9:199" s="1" customFormat="1">
      <c r="I13415" s="3"/>
      <c r="P13415" s="59"/>
      <c r="Q13415" s="59"/>
      <c r="R13415" s="59"/>
      <c r="T13415" s="3"/>
      <c r="U13415" s="5"/>
      <c r="V13415" s="3"/>
      <c r="W13415" s="5"/>
      <c r="AE13415" s="7"/>
      <c r="AM13415" s="8"/>
      <c r="AT13415" s="9"/>
      <c r="GM13415" s="12"/>
      <c r="GN13415" s="12"/>
      <c r="GO13415" s="12"/>
      <c r="GP13415" s="12"/>
      <c r="GQ13415" s="12"/>
    </row>
    <row r="13416" spans="9:199" s="1" customFormat="1">
      <c r="I13416" s="3"/>
      <c r="P13416" s="59"/>
      <c r="Q13416" s="59"/>
      <c r="R13416" s="59"/>
      <c r="T13416" s="3"/>
      <c r="U13416" s="5"/>
      <c r="V13416" s="3"/>
      <c r="W13416" s="5"/>
      <c r="AE13416" s="7"/>
      <c r="AM13416" s="8"/>
      <c r="AT13416" s="9"/>
      <c r="GM13416" s="12"/>
      <c r="GN13416" s="12"/>
      <c r="GO13416" s="12"/>
      <c r="GP13416" s="12"/>
      <c r="GQ13416" s="12"/>
    </row>
    <row r="13417" spans="9:199" s="1" customFormat="1">
      <c r="I13417" s="3"/>
      <c r="P13417" s="59"/>
      <c r="Q13417" s="59"/>
      <c r="R13417" s="59"/>
      <c r="T13417" s="3"/>
      <c r="U13417" s="5"/>
      <c r="V13417" s="3"/>
      <c r="W13417" s="5"/>
      <c r="AE13417" s="7"/>
      <c r="AM13417" s="8"/>
      <c r="AT13417" s="9"/>
      <c r="GM13417" s="12"/>
      <c r="GN13417" s="12"/>
      <c r="GO13417" s="12"/>
      <c r="GP13417" s="12"/>
      <c r="GQ13417" s="12"/>
    </row>
    <row r="13418" spans="9:199" s="1" customFormat="1">
      <c r="I13418" s="3"/>
      <c r="P13418" s="59"/>
      <c r="Q13418" s="59"/>
      <c r="R13418" s="59"/>
      <c r="T13418" s="3"/>
      <c r="U13418" s="5"/>
      <c r="V13418" s="3"/>
      <c r="W13418" s="5"/>
      <c r="AE13418" s="7"/>
      <c r="AM13418" s="8"/>
      <c r="AT13418" s="9"/>
      <c r="GM13418" s="12"/>
      <c r="GN13418" s="12"/>
      <c r="GO13418" s="12"/>
      <c r="GP13418" s="12"/>
      <c r="GQ13418" s="12"/>
    </row>
    <row r="13419" spans="9:199" s="1" customFormat="1">
      <c r="I13419" s="3"/>
      <c r="P13419" s="59"/>
      <c r="Q13419" s="59"/>
      <c r="R13419" s="59"/>
      <c r="T13419" s="3"/>
      <c r="U13419" s="5"/>
      <c r="V13419" s="3"/>
      <c r="W13419" s="5"/>
      <c r="AE13419" s="7"/>
      <c r="AM13419" s="8"/>
      <c r="AT13419" s="9"/>
      <c r="GM13419" s="12"/>
      <c r="GN13419" s="12"/>
      <c r="GO13419" s="12"/>
      <c r="GP13419" s="12"/>
      <c r="GQ13419" s="12"/>
    </row>
    <row r="13420" spans="9:199" s="1" customFormat="1">
      <c r="I13420" s="3"/>
      <c r="P13420" s="59"/>
      <c r="Q13420" s="59"/>
      <c r="R13420" s="59"/>
      <c r="T13420" s="3"/>
      <c r="U13420" s="5"/>
      <c r="V13420" s="3"/>
      <c r="W13420" s="5"/>
      <c r="AE13420" s="7"/>
      <c r="AM13420" s="8"/>
      <c r="AT13420" s="9"/>
      <c r="GM13420" s="12"/>
      <c r="GN13420" s="12"/>
      <c r="GO13420" s="12"/>
      <c r="GP13420" s="12"/>
      <c r="GQ13420" s="12"/>
    </row>
    <row r="13421" spans="9:199" s="1" customFormat="1">
      <c r="I13421" s="3"/>
      <c r="P13421" s="59"/>
      <c r="Q13421" s="59"/>
      <c r="R13421" s="59"/>
      <c r="T13421" s="3"/>
      <c r="U13421" s="5"/>
      <c r="V13421" s="3"/>
      <c r="W13421" s="5"/>
      <c r="AE13421" s="7"/>
      <c r="AM13421" s="8"/>
      <c r="AT13421" s="9"/>
      <c r="GM13421" s="12"/>
      <c r="GN13421" s="12"/>
      <c r="GO13421" s="12"/>
      <c r="GP13421" s="12"/>
      <c r="GQ13421" s="12"/>
    </row>
    <row r="13422" spans="9:199" s="1" customFormat="1">
      <c r="I13422" s="3"/>
      <c r="P13422" s="59"/>
      <c r="Q13422" s="59"/>
      <c r="R13422" s="59"/>
      <c r="T13422" s="3"/>
      <c r="U13422" s="5"/>
      <c r="V13422" s="3"/>
      <c r="W13422" s="5"/>
      <c r="AE13422" s="7"/>
      <c r="AM13422" s="8"/>
      <c r="AT13422" s="9"/>
      <c r="GM13422" s="12"/>
      <c r="GN13422" s="12"/>
      <c r="GO13422" s="12"/>
      <c r="GP13422" s="12"/>
      <c r="GQ13422" s="12"/>
    </row>
    <row r="13423" spans="9:199" s="1" customFormat="1">
      <c r="I13423" s="3"/>
      <c r="P13423" s="59"/>
      <c r="Q13423" s="59"/>
      <c r="R13423" s="59"/>
      <c r="T13423" s="3"/>
      <c r="U13423" s="5"/>
      <c r="V13423" s="3"/>
      <c r="W13423" s="5"/>
      <c r="AE13423" s="7"/>
      <c r="AM13423" s="8"/>
      <c r="AT13423" s="9"/>
      <c r="GM13423" s="12"/>
      <c r="GN13423" s="12"/>
      <c r="GO13423" s="12"/>
      <c r="GP13423" s="12"/>
      <c r="GQ13423" s="12"/>
    </row>
    <row r="13424" spans="9:199" s="1" customFormat="1">
      <c r="I13424" s="3"/>
      <c r="P13424" s="59"/>
      <c r="Q13424" s="59"/>
      <c r="R13424" s="59"/>
      <c r="T13424" s="3"/>
      <c r="U13424" s="5"/>
      <c r="V13424" s="3"/>
      <c r="W13424" s="5"/>
      <c r="AE13424" s="7"/>
      <c r="AM13424" s="8"/>
      <c r="AT13424" s="9"/>
      <c r="GM13424" s="12"/>
      <c r="GN13424" s="12"/>
      <c r="GO13424" s="12"/>
      <c r="GP13424" s="12"/>
      <c r="GQ13424" s="12"/>
    </row>
    <row r="13425" spans="9:199" s="1" customFormat="1">
      <c r="I13425" s="3"/>
      <c r="P13425" s="59"/>
      <c r="Q13425" s="59"/>
      <c r="R13425" s="59"/>
      <c r="T13425" s="3"/>
      <c r="U13425" s="5"/>
      <c r="V13425" s="3"/>
      <c r="W13425" s="5"/>
      <c r="AE13425" s="7"/>
      <c r="AM13425" s="8"/>
      <c r="AT13425" s="9"/>
      <c r="GM13425" s="12"/>
      <c r="GN13425" s="12"/>
      <c r="GO13425" s="12"/>
      <c r="GP13425" s="12"/>
      <c r="GQ13425" s="12"/>
    </row>
    <row r="13426" spans="9:199" s="1" customFormat="1">
      <c r="I13426" s="3"/>
      <c r="P13426" s="59"/>
      <c r="Q13426" s="59"/>
      <c r="R13426" s="59"/>
      <c r="T13426" s="3"/>
      <c r="U13426" s="5"/>
      <c r="V13426" s="3"/>
      <c r="W13426" s="5"/>
      <c r="AE13426" s="7"/>
      <c r="AM13426" s="8"/>
      <c r="AT13426" s="9"/>
      <c r="GM13426" s="12"/>
      <c r="GN13426" s="12"/>
      <c r="GO13426" s="12"/>
      <c r="GP13426" s="12"/>
      <c r="GQ13426" s="12"/>
    </row>
    <row r="13427" spans="9:199" s="1" customFormat="1">
      <c r="I13427" s="3"/>
      <c r="P13427" s="59"/>
      <c r="Q13427" s="59"/>
      <c r="R13427" s="59"/>
      <c r="T13427" s="3"/>
      <c r="U13427" s="5"/>
      <c r="V13427" s="3"/>
      <c r="W13427" s="5"/>
      <c r="AE13427" s="7"/>
      <c r="AM13427" s="8"/>
      <c r="AT13427" s="9"/>
      <c r="GM13427" s="12"/>
      <c r="GN13427" s="12"/>
      <c r="GO13427" s="12"/>
      <c r="GP13427" s="12"/>
      <c r="GQ13427" s="12"/>
    </row>
    <row r="13428" spans="9:199" s="1" customFormat="1">
      <c r="I13428" s="3"/>
      <c r="P13428" s="59"/>
      <c r="Q13428" s="59"/>
      <c r="R13428" s="59"/>
      <c r="T13428" s="3"/>
      <c r="U13428" s="5"/>
      <c r="V13428" s="3"/>
      <c r="W13428" s="5"/>
      <c r="AE13428" s="7"/>
      <c r="AM13428" s="8"/>
      <c r="AT13428" s="9"/>
      <c r="GM13428" s="12"/>
      <c r="GN13428" s="12"/>
      <c r="GO13428" s="12"/>
      <c r="GP13428" s="12"/>
      <c r="GQ13428" s="12"/>
    </row>
    <row r="13429" spans="9:199" s="1" customFormat="1">
      <c r="I13429" s="3"/>
      <c r="P13429" s="59"/>
      <c r="Q13429" s="59"/>
      <c r="R13429" s="59"/>
      <c r="T13429" s="3"/>
      <c r="U13429" s="5"/>
      <c r="V13429" s="3"/>
      <c r="W13429" s="5"/>
      <c r="AE13429" s="7"/>
      <c r="AM13429" s="8"/>
      <c r="AT13429" s="9"/>
      <c r="GM13429" s="12"/>
      <c r="GN13429" s="12"/>
      <c r="GO13429" s="12"/>
      <c r="GP13429" s="12"/>
      <c r="GQ13429" s="12"/>
    </row>
    <row r="13430" spans="9:199" s="1" customFormat="1">
      <c r="I13430" s="3"/>
      <c r="P13430" s="59"/>
      <c r="Q13430" s="59"/>
      <c r="R13430" s="59"/>
      <c r="T13430" s="3"/>
      <c r="U13430" s="5"/>
      <c r="V13430" s="3"/>
      <c r="W13430" s="5"/>
      <c r="AE13430" s="7"/>
      <c r="AM13430" s="8"/>
      <c r="AT13430" s="9"/>
      <c r="GM13430" s="12"/>
      <c r="GN13430" s="12"/>
      <c r="GO13430" s="12"/>
      <c r="GP13430" s="12"/>
      <c r="GQ13430" s="12"/>
    </row>
    <row r="13431" spans="9:199" s="1" customFormat="1">
      <c r="I13431" s="3"/>
      <c r="P13431" s="59"/>
      <c r="Q13431" s="59"/>
      <c r="R13431" s="59"/>
      <c r="T13431" s="3"/>
      <c r="U13431" s="5"/>
      <c r="V13431" s="3"/>
      <c r="W13431" s="5"/>
      <c r="AE13431" s="7"/>
      <c r="AM13431" s="8"/>
      <c r="AT13431" s="9"/>
      <c r="GM13431" s="12"/>
      <c r="GN13431" s="12"/>
      <c r="GO13431" s="12"/>
      <c r="GP13431" s="12"/>
      <c r="GQ13431" s="12"/>
    </row>
    <row r="13432" spans="9:199" s="1" customFormat="1">
      <c r="I13432" s="3"/>
      <c r="P13432" s="59"/>
      <c r="Q13432" s="59"/>
      <c r="R13432" s="59"/>
      <c r="T13432" s="3"/>
      <c r="U13432" s="5"/>
      <c r="V13432" s="3"/>
      <c r="W13432" s="5"/>
      <c r="AE13432" s="7"/>
      <c r="AM13432" s="8"/>
      <c r="AT13432" s="9"/>
      <c r="GM13432" s="12"/>
      <c r="GN13432" s="12"/>
      <c r="GO13432" s="12"/>
      <c r="GP13432" s="12"/>
      <c r="GQ13432" s="12"/>
    </row>
    <row r="13433" spans="9:199" s="1" customFormat="1">
      <c r="I13433" s="3"/>
      <c r="P13433" s="59"/>
      <c r="Q13433" s="59"/>
      <c r="R13433" s="59"/>
      <c r="T13433" s="3"/>
      <c r="U13433" s="5"/>
      <c r="V13433" s="3"/>
      <c r="W13433" s="5"/>
      <c r="AE13433" s="7"/>
      <c r="AM13433" s="8"/>
      <c r="AT13433" s="9"/>
      <c r="GM13433" s="12"/>
      <c r="GN13433" s="12"/>
      <c r="GO13433" s="12"/>
      <c r="GP13433" s="12"/>
      <c r="GQ13433" s="12"/>
    </row>
    <row r="13434" spans="9:199" s="1" customFormat="1">
      <c r="I13434" s="3"/>
      <c r="P13434" s="59"/>
      <c r="Q13434" s="59"/>
      <c r="R13434" s="59"/>
      <c r="T13434" s="3"/>
      <c r="U13434" s="5"/>
      <c r="V13434" s="3"/>
      <c r="W13434" s="5"/>
      <c r="AE13434" s="7"/>
      <c r="AM13434" s="8"/>
      <c r="AT13434" s="9"/>
      <c r="GM13434" s="12"/>
      <c r="GN13434" s="12"/>
      <c r="GO13434" s="12"/>
      <c r="GP13434" s="12"/>
      <c r="GQ13434" s="12"/>
    </row>
    <row r="13435" spans="9:199" s="1" customFormat="1">
      <c r="I13435" s="3"/>
      <c r="P13435" s="59"/>
      <c r="Q13435" s="59"/>
      <c r="R13435" s="59"/>
      <c r="T13435" s="3"/>
      <c r="U13435" s="5"/>
      <c r="V13435" s="3"/>
      <c r="W13435" s="5"/>
      <c r="AE13435" s="7"/>
      <c r="AM13435" s="8"/>
      <c r="AT13435" s="9"/>
      <c r="GM13435" s="12"/>
      <c r="GN13435" s="12"/>
      <c r="GO13435" s="12"/>
      <c r="GP13435" s="12"/>
      <c r="GQ13435" s="12"/>
    </row>
    <row r="13436" spans="9:199" s="1" customFormat="1">
      <c r="I13436" s="3"/>
      <c r="P13436" s="59"/>
      <c r="Q13436" s="59"/>
      <c r="R13436" s="59"/>
      <c r="T13436" s="3"/>
      <c r="U13436" s="5"/>
      <c r="V13436" s="3"/>
      <c r="W13436" s="5"/>
      <c r="AE13436" s="7"/>
      <c r="AM13436" s="8"/>
      <c r="AT13436" s="9"/>
      <c r="GM13436" s="12"/>
      <c r="GN13436" s="12"/>
      <c r="GO13436" s="12"/>
      <c r="GP13436" s="12"/>
      <c r="GQ13436" s="12"/>
    </row>
    <row r="13437" spans="9:199" s="1" customFormat="1">
      <c r="I13437" s="3"/>
      <c r="P13437" s="59"/>
      <c r="Q13437" s="59"/>
      <c r="R13437" s="59"/>
      <c r="T13437" s="3"/>
      <c r="U13437" s="5"/>
      <c r="V13437" s="3"/>
      <c r="W13437" s="5"/>
      <c r="AE13437" s="7"/>
      <c r="AM13437" s="8"/>
      <c r="AT13437" s="9"/>
      <c r="GM13437" s="12"/>
      <c r="GN13437" s="12"/>
      <c r="GO13437" s="12"/>
      <c r="GP13437" s="12"/>
      <c r="GQ13437" s="12"/>
    </row>
    <row r="13438" spans="9:199" s="1" customFormat="1">
      <c r="I13438" s="3"/>
      <c r="P13438" s="59"/>
      <c r="Q13438" s="59"/>
      <c r="R13438" s="59"/>
      <c r="T13438" s="3"/>
      <c r="U13438" s="5"/>
      <c r="V13438" s="3"/>
      <c r="W13438" s="5"/>
      <c r="AE13438" s="7"/>
      <c r="AM13438" s="8"/>
      <c r="AT13438" s="9"/>
      <c r="GM13438" s="12"/>
      <c r="GN13438" s="12"/>
      <c r="GO13438" s="12"/>
      <c r="GP13438" s="12"/>
      <c r="GQ13438" s="12"/>
    </row>
    <row r="13439" spans="9:199" s="1" customFormat="1">
      <c r="I13439" s="3"/>
      <c r="P13439" s="59"/>
      <c r="Q13439" s="59"/>
      <c r="R13439" s="59"/>
      <c r="T13439" s="3"/>
      <c r="U13439" s="5"/>
      <c r="V13439" s="3"/>
      <c r="W13439" s="5"/>
      <c r="AE13439" s="7"/>
      <c r="AM13439" s="8"/>
      <c r="AT13439" s="9"/>
      <c r="GM13439" s="12"/>
      <c r="GN13439" s="12"/>
      <c r="GO13439" s="12"/>
      <c r="GP13439" s="12"/>
      <c r="GQ13439" s="12"/>
    </row>
    <row r="13440" spans="9:199" s="1" customFormat="1">
      <c r="I13440" s="3"/>
      <c r="P13440" s="59"/>
      <c r="Q13440" s="59"/>
      <c r="R13440" s="59"/>
      <c r="T13440" s="3"/>
      <c r="U13440" s="5"/>
      <c r="V13440" s="3"/>
      <c r="W13440" s="5"/>
      <c r="AE13440" s="7"/>
      <c r="AM13440" s="8"/>
      <c r="AT13440" s="9"/>
      <c r="GM13440" s="12"/>
      <c r="GN13440" s="12"/>
      <c r="GO13440" s="12"/>
      <c r="GP13440" s="12"/>
      <c r="GQ13440" s="12"/>
    </row>
    <row r="13441" spans="9:199" s="1" customFormat="1">
      <c r="I13441" s="3"/>
      <c r="P13441" s="59"/>
      <c r="Q13441" s="59"/>
      <c r="R13441" s="59"/>
      <c r="T13441" s="3"/>
      <c r="U13441" s="5"/>
      <c r="V13441" s="3"/>
      <c r="W13441" s="5"/>
      <c r="AE13441" s="7"/>
      <c r="AM13441" s="8"/>
      <c r="AT13441" s="9"/>
      <c r="GM13441" s="12"/>
      <c r="GN13441" s="12"/>
      <c r="GO13441" s="12"/>
      <c r="GP13441" s="12"/>
      <c r="GQ13441" s="12"/>
    </row>
    <row r="13442" spans="9:199" s="1" customFormat="1">
      <c r="I13442" s="3"/>
      <c r="P13442" s="59"/>
      <c r="Q13442" s="59"/>
      <c r="R13442" s="59"/>
      <c r="T13442" s="3"/>
      <c r="U13442" s="5"/>
      <c r="V13442" s="3"/>
      <c r="W13442" s="5"/>
      <c r="AE13442" s="7"/>
      <c r="AM13442" s="8"/>
      <c r="AT13442" s="9"/>
      <c r="GM13442" s="12"/>
      <c r="GN13442" s="12"/>
      <c r="GO13442" s="12"/>
      <c r="GP13442" s="12"/>
      <c r="GQ13442" s="12"/>
    </row>
    <row r="13443" spans="9:199" s="1" customFormat="1">
      <c r="I13443" s="3"/>
      <c r="P13443" s="59"/>
      <c r="Q13443" s="59"/>
      <c r="R13443" s="59"/>
      <c r="T13443" s="3"/>
      <c r="U13443" s="5"/>
      <c r="V13443" s="3"/>
      <c r="W13443" s="5"/>
      <c r="AE13443" s="7"/>
      <c r="AM13443" s="8"/>
      <c r="AT13443" s="9"/>
      <c r="GM13443" s="12"/>
      <c r="GN13443" s="12"/>
      <c r="GO13443" s="12"/>
      <c r="GP13443" s="12"/>
      <c r="GQ13443" s="12"/>
    </row>
    <row r="13444" spans="9:199" s="1" customFormat="1">
      <c r="I13444" s="3"/>
      <c r="P13444" s="59"/>
      <c r="Q13444" s="59"/>
      <c r="R13444" s="59"/>
      <c r="T13444" s="3"/>
      <c r="U13444" s="5"/>
      <c r="V13444" s="3"/>
      <c r="W13444" s="5"/>
      <c r="AE13444" s="7"/>
      <c r="AM13444" s="8"/>
      <c r="AT13444" s="9"/>
      <c r="GM13444" s="12"/>
      <c r="GN13444" s="12"/>
      <c r="GO13444" s="12"/>
      <c r="GP13444" s="12"/>
      <c r="GQ13444" s="12"/>
    </row>
    <row r="13445" spans="9:199" s="1" customFormat="1">
      <c r="I13445" s="3"/>
      <c r="P13445" s="59"/>
      <c r="Q13445" s="59"/>
      <c r="R13445" s="59"/>
      <c r="T13445" s="3"/>
      <c r="U13445" s="5"/>
      <c r="V13445" s="3"/>
      <c r="W13445" s="5"/>
      <c r="AE13445" s="7"/>
      <c r="AM13445" s="8"/>
      <c r="AT13445" s="9"/>
      <c r="GM13445" s="12"/>
      <c r="GN13445" s="12"/>
      <c r="GO13445" s="12"/>
      <c r="GP13445" s="12"/>
      <c r="GQ13445" s="12"/>
    </row>
    <row r="13446" spans="9:199" s="1" customFormat="1">
      <c r="I13446" s="3"/>
      <c r="P13446" s="59"/>
      <c r="Q13446" s="59"/>
      <c r="R13446" s="59"/>
      <c r="T13446" s="3"/>
      <c r="U13446" s="5"/>
      <c r="V13446" s="3"/>
      <c r="W13446" s="5"/>
      <c r="AE13446" s="7"/>
      <c r="AM13446" s="8"/>
      <c r="AT13446" s="9"/>
      <c r="GM13446" s="12"/>
      <c r="GN13446" s="12"/>
      <c r="GO13446" s="12"/>
      <c r="GP13446" s="12"/>
      <c r="GQ13446" s="12"/>
    </row>
    <row r="13447" spans="9:199" s="1" customFormat="1">
      <c r="I13447" s="3"/>
      <c r="P13447" s="59"/>
      <c r="Q13447" s="59"/>
      <c r="R13447" s="59"/>
      <c r="T13447" s="3"/>
      <c r="U13447" s="5"/>
      <c r="V13447" s="3"/>
      <c r="W13447" s="5"/>
      <c r="AE13447" s="7"/>
      <c r="AM13447" s="8"/>
      <c r="AT13447" s="9"/>
      <c r="GM13447" s="12"/>
      <c r="GN13447" s="12"/>
      <c r="GO13447" s="12"/>
      <c r="GP13447" s="12"/>
      <c r="GQ13447" s="12"/>
    </row>
    <row r="13448" spans="9:199" s="1" customFormat="1">
      <c r="I13448" s="3"/>
      <c r="P13448" s="59"/>
      <c r="Q13448" s="59"/>
      <c r="R13448" s="59"/>
      <c r="T13448" s="3"/>
      <c r="U13448" s="5"/>
      <c r="V13448" s="3"/>
      <c r="W13448" s="5"/>
      <c r="AE13448" s="7"/>
      <c r="AM13448" s="8"/>
      <c r="AT13448" s="9"/>
      <c r="GM13448" s="12"/>
      <c r="GN13448" s="12"/>
      <c r="GO13448" s="12"/>
      <c r="GP13448" s="12"/>
      <c r="GQ13448" s="12"/>
    </row>
    <row r="13449" spans="9:199" s="1" customFormat="1">
      <c r="I13449" s="3"/>
      <c r="P13449" s="59"/>
      <c r="Q13449" s="59"/>
      <c r="R13449" s="59"/>
      <c r="T13449" s="3"/>
      <c r="U13449" s="5"/>
      <c r="V13449" s="3"/>
      <c r="W13449" s="5"/>
      <c r="AE13449" s="7"/>
      <c r="AM13449" s="8"/>
      <c r="AT13449" s="9"/>
      <c r="GM13449" s="12"/>
      <c r="GN13449" s="12"/>
      <c r="GO13449" s="12"/>
      <c r="GP13449" s="12"/>
      <c r="GQ13449" s="12"/>
    </row>
    <row r="13450" spans="9:199" s="1" customFormat="1">
      <c r="I13450" s="3"/>
      <c r="P13450" s="59"/>
      <c r="Q13450" s="59"/>
      <c r="R13450" s="59"/>
      <c r="T13450" s="3"/>
      <c r="U13450" s="5"/>
      <c r="V13450" s="3"/>
      <c r="W13450" s="5"/>
      <c r="AE13450" s="7"/>
      <c r="AM13450" s="8"/>
      <c r="AT13450" s="9"/>
      <c r="GM13450" s="12"/>
      <c r="GN13450" s="12"/>
      <c r="GO13450" s="12"/>
      <c r="GP13450" s="12"/>
      <c r="GQ13450" s="12"/>
    </row>
    <row r="13451" spans="9:199" s="1" customFormat="1">
      <c r="I13451" s="3"/>
      <c r="P13451" s="59"/>
      <c r="Q13451" s="59"/>
      <c r="R13451" s="59"/>
      <c r="T13451" s="3"/>
      <c r="U13451" s="5"/>
      <c r="V13451" s="3"/>
      <c r="W13451" s="5"/>
      <c r="AE13451" s="7"/>
      <c r="AM13451" s="8"/>
      <c r="AT13451" s="9"/>
      <c r="GM13451" s="12"/>
      <c r="GN13451" s="12"/>
      <c r="GO13451" s="12"/>
      <c r="GP13451" s="12"/>
      <c r="GQ13451" s="12"/>
    </row>
    <row r="13452" spans="9:199" s="1" customFormat="1">
      <c r="I13452" s="3"/>
      <c r="P13452" s="59"/>
      <c r="Q13452" s="59"/>
      <c r="R13452" s="59"/>
      <c r="T13452" s="3"/>
      <c r="U13452" s="5"/>
      <c r="V13452" s="3"/>
      <c r="W13452" s="5"/>
      <c r="AE13452" s="7"/>
      <c r="AM13452" s="8"/>
      <c r="AT13452" s="9"/>
      <c r="GM13452" s="12"/>
      <c r="GN13452" s="12"/>
      <c r="GO13452" s="12"/>
      <c r="GP13452" s="12"/>
      <c r="GQ13452" s="12"/>
    </row>
    <row r="13453" spans="9:199" s="1" customFormat="1">
      <c r="I13453" s="3"/>
      <c r="P13453" s="59"/>
      <c r="Q13453" s="59"/>
      <c r="R13453" s="59"/>
      <c r="T13453" s="3"/>
      <c r="U13453" s="5"/>
      <c r="V13453" s="3"/>
      <c r="W13453" s="5"/>
      <c r="AE13453" s="7"/>
      <c r="AM13453" s="8"/>
      <c r="AT13453" s="9"/>
      <c r="GM13453" s="12"/>
      <c r="GN13453" s="12"/>
      <c r="GO13453" s="12"/>
      <c r="GP13453" s="12"/>
      <c r="GQ13453" s="12"/>
    </row>
    <row r="13454" spans="9:199" s="1" customFormat="1">
      <c r="I13454" s="3"/>
      <c r="P13454" s="59"/>
      <c r="Q13454" s="59"/>
      <c r="R13454" s="59"/>
      <c r="T13454" s="3"/>
      <c r="U13454" s="5"/>
      <c r="V13454" s="3"/>
      <c r="W13454" s="5"/>
      <c r="AE13454" s="7"/>
      <c r="AM13454" s="8"/>
      <c r="AT13454" s="9"/>
      <c r="GM13454" s="12"/>
      <c r="GN13454" s="12"/>
      <c r="GO13454" s="12"/>
      <c r="GP13454" s="12"/>
      <c r="GQ13454" s="12"/>
    </row>
    <row r="13455" spans="9:199" s="1" customFormat="1">
      <c r="I13455" s="3"/>
      <c r="P13455" s="59"/>
      <c r="Q13455" s="59"/>
      <c r="R13455" s="59"/>
      <c r="T13455" s="3"/>
      <c r="U13455" s="5"/>
      <c r="V13455" s="3"/>
      <c r="W13455" s="5"/>
      <c r="AE13455" s="7"/>
      <c r="AM13455" s="8"/>
      <c r="AT13455" s="9"/>
      <c r="GM13455" s="12"/>
      <c r="GN13455" s="12"/>
      <c r="GO13455" s="12"/>
      <c r="GP13455" s="12"/>
      <c r="GQ13455" s="12"/>
    </row>
    <row r="13456" spans="9:199" s="1" customFormat="1">
      <c r="I13456" s="3"/>
      <c r="P13456" s="59"/>
      <c r="Q13456" s="59"/>
      <c r="R13456" s="59"/>
      <c r="T13456" s="3"/>
      <c r="U13456" s="5"/>
      <c r="V13456" s="3"/>
      <c r="W13456" s="5"/>
      <c r="AE13456" s="7"/>
      <c r="AM13456" s="8"/>
      <c r="AT13456" s="9"/>
      <c r="GM13456" s="12"/>
      <c r="GN13456" s="12"/>
      <c r="GO13456" s="12"/>
      <c r="GP13456" s="12"/>
      <c r="GQ13456" s="12"/>
    </row>
    <row r="13457" spans="9:199" s="1" customFormat="1">
      <c r="I13457" s="3"/>
      <c r="P13457" s="59"/>
      <c r="Q13457" s="59"/>
      <c r="R13457" s="59"/>
      <c r="T13457" s="3"/>
      <c r="U13457" s="5"/>
      <c r="V13457" s="3"/>
      <c r="W13457" s="5"/>
      <c r="AE13457" s="7"/>
      <c r="AM13457" s="8"/>
      <c r="AT13457" s="9"/>
      <c r="GM13457" s="12"/>
      <c r="GN13457" s="12"/>
      <c r="GO13457" s="12"/>
      <c r="GP13457" s="12"/>
      <c r="GQ13457" s="12"/>
    </row>
    <row r="13458" spans="9:199" s="1" customFormat="1">
      <c r="I13458" s="3"/>
      <c r="P13458" s="59"/>
      <c r="Q13458" s="59"/>
      <c r="R13458" s="59"/>
      <c r="T13458" s="3"/>
      <c r="U13458" s="5"/>
      <c r="V13458" s="3"/>
      <c r="W13458" s="5"/>
      <c r="AE13458" s="7"/>
      <c r="AM13458" s="8"/>
      <c r="AT13458" s="9"/>
      <c r="GM13458" s="12"/>
      <c r="GN13458" s="12"/>
      <c r="GO13458" s="12"/>
      <c r="GP13458" s="12"/>
      <c r="GQ13458" s="12"/>
    </row>
    <row r="13459" spans="9:199" s="1" customFormat="1">
      <c r="I13459" s="3"/>
      <c r="P13459" s="59"/>
      <c r="Q13459" s="59"/>
      <c r="R13459" s="59"/>
      <c r="T13459" s="3"/>
      <c r="U13459" s="5"/>
      <c r="V13459" s="3"/>
      <c r="W13459" s="5"/>
      <c r="AE13459" s="7"/>
      <c r="AM13459" s="8"/>
      <c r="AT13459" s="9"/>
      <c r="GM13459" s="12"/>
      <c r="GN13459" s="12"/>
      <c r="GO13459" s="12"/>
      <c r="GP13459" s="12"/>
      <c r="GQ13459" s="12"/>
    </row>
    <row r="13460" spans="9:199" s="1" customFormat="1">
      <c r="I13460" s="3"/>
      <c r="P13460" s="59"/>
      <c r="Q13460" s="59"/>
      <c r="R13460" s="59"/>
      <c r="T13460" s="3"/>
      <c r="U13460" s="5"/>
      <c r="V13460" s="3"/>
      <c r="W13460" s="5"/>
      <c r="AE13460" s="7"/>
      <c r="AM13460" s="8"/>
      <c r="AT13460" s="9"/>
      <c r="GM13460" s="12"/>
      <c r="GN13460" s="12"/>
      <c r="GO13460" s="12"/>
      <c r="GP13460" s="12"/>
      <c r="GQ13460" s="12"/>
    </row>
    <row r="13461" spans="9:199" s="1" customFormat="1">
      <c r="I13461" s="3"/>
      <c r="P13461" s="59"/>
      <c r="Q13461" s="59"/>
      <c r="R13461" s="59"/>
      <c r="T13461" s="3"/>
      <c r="U13461" s="5"/>
      <c r="V13461" s="3"/>
      <c r="W13461" s="5"/>
      <c r="AE13461" s="7"/>
      <c r="AM13461" s="8"/>
      <c r="AT13461" s="9"/>
      <c r="GM13461" s="12"/>
      <c r="GN13461" s="12"/>
      <c r="GO13461" s="12"/>
      <c r="GP13461" s="12"/>
      <c r="GQ13461" s="12"/>
    </row>
    <row r="13462" spans="9:199" s="1" customFormat="1">
      <c r="I13462" s="3"/>
      <c r="P13462" s="59"/>
      <c r="Q13462" s="59"/>
      <c r="R13462" s="59"/>
      <c r="T13462" s="3"/>
      <c r="U13462" s="5"/>
      <c r="V13462" s="3"/>
      <c r="W13462" s="5"/>
      <c r="AE13462" s="7"/>
      <c r="AM13462" s="8"/>
      <c r="AT13462" s="9"/>
      <c r="GM13462" s="12"/>
      <c r="GN13462" s="12"/>
      <c r="GO13462" s="12"/>
      <c r="GP13462" s="12"/>
      <c r="GQ13462" s="12"/>
    </row>
    <row r="13463" spans="9:199" s="1" customFormat="1">
      <c r="I13463" s="3"/>
      <c r="P13463" s="59"/>
      <c r="Q13463" s="59"/>
      <c r="R13463" s="59"/>
      <c r="T13463" s="3"/>
      <c r="U13463" s="5"/>
      <c r="V13463" s="3"/>
      <c r="W13463" s="5"/>
      <c r="AE13463" s="7"/>
      <c r="AM13463" s="8"/>
      <c r="AT13463" s="9"/>
      <c r="GM13463" s="12"/>
      <c r="GN13463" s="12"/>
      <c r="GO13463" s="12"/>
      <c r="GP13463" s="12"/>
      <c r="GQ13463" s="12"/>
    </row>
    <row r="13464" spans="9:199" s="1" customFormat="1">
      <c r="I13464" s="3"/>
      <c r="P13464" s="59"/>
      <c r="Q13464" s="59"/>
      <c r="R13464" s="59"/>
      <c r="T13464" s="3"/>
      <c r="U13464" s="5"/>
      <c r="V13464" s="3"/>
      <c r="W13464" s="5"/>
      <c r="AE13464" s="7"/>
      <c r="AM13464" s="8"/>
      <c r="AT13464" s="9"/>
      <c r="GM13464" s="12"/>
      <c r="GN13464" s="12"/>
      <c r="GO13464" s="12"/>
      <c r="GP13464" s="12"/>
      <c r="GQ13464" s="12"/>
    </row>
    <row r="13465" spans="9:199" s="1" customFormat="1">
      <c r="I13465" s="3"/>
      <c r="P13465" s="59"/>
      <c r="Q13465" s="59"/>
      <c r="R13465" s="59"/>
      <c r="T13465" s="3"/>
      <c r="U13465" s="5"/>
      <c r="V13465" s="3"/>
      <c r="W13465" s="5"/>
      <c r="AE13465" s="7"/>
      <c r="AM13465" s="8"/>
      <c r="AT13465" s="9"/>
      <c r="GM13465" s="12"/>
      <c r="GN13465" s="12"/>
      <c r="GO13465" s="12"/>
      <c r="GP13465" s="12"/>
      <c r="GQ13465" s="12"/>
    </row>
    <row r="13466" spans="9:199" s="1" customFormat="1">
      <c r="I13466" s="3"/>
      <c r="P13466" s="59"/>
      <c r="Q13466" s="59"/>
      <c r="R13466" s="59"/>
      <c r="T13466" s="3"/>
      <c r="U13466" s="5"/>
      <c r="V13466" s="3"/>
      <c r="W13466" s="5"/>
      <c r="AE13466" s="7"/>
      <c r="AM13466" s="8"/>
      <c r="AT13466" s="9"/>
      <c r="GM13466" s="12"/>
      <c r="GN13466" s="12"/>
      <c r="GO13466" s="12"/>
      <c r="GP13466" s="12"/>
      <c r="GQ13466" s="12"/>
    </row>
    <row r="13467" spans="9:199" s="1" customFormat="1">
      <c r="I13467" s="3"/>
      <c r="P13467" s="59"/>
      <c r="Q13467" s="59"/>
      <c r="R13467" s="59"/>
      <c r="T13467" s="3"/>
      <c r="U13467" s="5"/>
      <c r="V13467" s="3"/>
      <c r="W13467" s="5"/>
      <c r="AE13467" s="7"/>
      <c r="AM13467" s="8"/>
      <c r="AT13467" s="9"/>
      <c r="GM13467" s="12"/>
      <c r="GN13467" s="12"/>
      <c r="GO13467" s="12"/>
      <c r="GP13467" s="12"/>
      <c r="GQ13467" s="12"/>
    </row>
    <row r="13468" spans="9:199" s="1" customFormat="1">
      <c r="I13468" s="3"/>
      <c r="P13468" s="59"/>
      <c r="Q13468" s="59"/>
      <c r="R13468" s="59"/>
      <c r="T13468" s="3"/>
      <c r="U13468" s="5"/>
      <c r="V13468" s="3"/>
      <c r="W13468" s="5"/>
      <c r="AE13468" s="7"/>
      <c r="AM13468" s="8"/>
      <c r="AT13468" s="9"/>
      <c r="GM13468" s="12"/>
      <c r="GN13468" s="12"/>
      <c r="GO13468" s="12"/>
      <c r="GP13468" s="12"/>
      <c r="GQ13468" s="12"/>
    </row>
    <row r="13469" spans="9:199" s="1" customFormat="1">
      <c r="I13469" s="3"/>
      <c r="P13469" s="59"/>
      <c r="Q13469" s="59"/>
      <c r="R13469" s="59"/>
      <c r="T13469" s="3"/>
      <c r="U13469" s="5"/>
      <c r="V13469" s="3"/>
      <c r="W13469" s="5"/>
      <c r="AE13469" s="7"/>
      <c r="AM13469" s="8"/>
      <c r="AT13469" s="9"/>
      <c r="GM13469" s="12"/>
      <c r="GN13469" s="12"/>
      <c r="GO13469" s="12"/>
      <c r="GP13469" s="12"/>
      <c r="GQ13469" s="12"/>
    </row>
    <row r="13470" spans="9:199" s="1" customFormat="1">
      <c r="I13470" s="3"/>
      <c r="P13470" s="59"/>
      <c r="Q13470" s="59"/>
      <c r="R13470" s="59"/>
      <c r="T13470" s="3"/>
      <c r="U13470" s="5"/>
      <c r="V13470" s="3"/>
      <c r="W13470" s="5"/>
      <c r="AE13470" s="7"/>
      <c r="AM13470" s="8"/>
      <c r="AT13470" s="9"/>
      <c r="GM13470" s="12"/>
      <c r="GN13470" s="12"/>
      <c r="GO13470" s="12"/>
      <c r="GP13470" s="12"/>
      <c r="GQ13470" s="12"/>
    </row>
    <row r="13471" spans="9:199" s="1" customFormat="1">
      <c r="I13471" s="3"/>
      <c r="P13471" s="59"/>
      <c r="Q13471" s="59"/>
      <c r="R13471" s="59"/>
      <c r="T13471" s="3"/>
      <c r="U13471" s="5"/>
      <c r="V13471" s="3"/>
      <c r="W13471" s="5"/>
      <c r="AE13471" s="7"/>
      <c r="AM13471" s="8"/>
      <c r="AT13471" s="9"/>
      <c r="GM13471" s="12"/>
      <c r="GN13471" s="12"/>
      <c r="GO13471" s="12"/>
      <c r="GP13471" s="12"/>
      <c r="GQ13471" s="12"/>
    </row>
    <row r="13472" spans="9:199" s="1" customFormat="1">
      <c r="I13472" s="3"/>
      <c r="P13472" s="59"/>
      <c r="Q13472" s="59"/>
      <c r="R13472" s="59"/>
      <c r="T13472" s="3"/>
      <c r="U13472" s="5"/>
      <c r="V13472" s="3"/>
      <c r="W13472" s="5"/>
      <c r="AE13472" s="7"/>
      <c r="AM13472" s="8"/>
      <c r="AT13472" s="9"/>
      <c r="GM13472" s="12"/>
      <c r="GN13472" s="12"/>
      <c r="GO13472" s="12"/>
      <c r="GP13472" s="12"/>
      <c r="GQ13472" s="12"/>
    </row>
    <row r="13473" spans="9:199" s="1" customFormat="1">
      <c r="I13473" s="3"/>
      <c r="P13473" s="59"/>
      <c r="Q13473" s="59"/>
      <c r="R13473" s="59"/>
      <c r="T13473" s="3"/>
      <c r="U13473" s="5"/>
      <c r="V13473" s="3"/>
      <c r="W13473" s="5"/>
      <c r="AE13473" s="7"/>
      <c r="AM13473" s="8"/>
      <c r="AT13473" s="9"/>
      <c r="GM13473" s="12"/>
      <c r="GN13473" s="12"/>
      <c r="GO13473" s="12"/>
      <c r="GP13473" s="12"/>
      <c r="GQ13473" s="12"/>
    </row>
    <row r="13474" spans="9:199" s="1" customFormat="1">
      <c r="I13474" s="3"/>
      <c r="P13474" s="59"/>
      <c r="Q13474" s="59"/>
      <c r="R13474" s="59"/>
      <c r="T13474" s="3"/>
      <c r="U13474" s="5"/>
      <c r="V13474" s="3"/>
      <c r="W13474" s="5"/>
      <c r="AE13474" s="7"/>
      <c r="AM13474" s="8"/>
      <c r="AT13474" s="9"/>
      <c r="GM13474" s="12"/>
      <c r="GN13474" s="12"/>
      <c r="GO13474" s="12"/>
      <c r="GP13474" s="12"/>
      <c r="GQ13474" s="12"/>
    </row>
    <row r="13475" spans="9:199" s="1" customFormat="1">
      <c r="I13475" s="3"/>
      <c r="P13475" s="59"/>
      <c r="Q13475" s="59"/>
      <c r="R13475" s="59"/>
      <c r="T13475" s="3"/>
      <c r="U13475" s="5"/>
      <c r="V13475" s="3"/>
      <c r="W13475" s="5"/>
      <c r="AE13475" s="7"/>
      <c r="AM13475" s="8"/>
      <c r="AT13475" s="9"/>
      <c r="GM13475" s="12"/>
      <c r="GN13475" s="12"/>
      <c r="GO13475" s="12"/>
      <c r="GP13475" s="12"/>
      <c r="GQ13475" s="12"/>
    </row>
    <row r="13476" spans="9:199" s="1" customFormat="1">
      <c r="I13476" s="3"/>
      <c r="P13476" s="59"/>
      <c r="Q13476" s="59"/>
      <c r="R13476" s="59"/>
      <c r="T13476" s="3"/>
      <c r="U13476" s="5"/>
      <c r="V13476" s="3"/>
      <c r="W13476" s="5"/>
      <c r="AE13476" s="7"/>
      <c r="AM13476" s="8"/>
      <c r="AT13476" s="9"/>
      <c r="GM13476" s="12"/>
      <c r="GN13476" s="12"/>
      <c r="GO13476" s="12"/>
      <c r="GP13476" s="12"/>
      <c r="GQ13476" s="12"/>
    </row>
    <row r="13477" spans="9:199" s="1" customFormat="1">
      <c r="I13477" s="3"/>
      <c r="P13477" s="59"/>
      <c r="Q13477" s="59"/>
      <c r="R13477" s="59"/>
      <c r="T13477" s="3"/>
      <c r="U13477" s="5"/>
      <c r="V13477" s="3"/>
      <c r="W13477" s="5"/>
      <c r="AE13477" s="7"/>
      <c r="AM13477" s="8"/>
      <c r="AT13477" s="9"/>
      <c r="GM13477" s="12"/>
      <c r="GN13477" s="12"/>
      <c r="GO13477" s="12"/>
      <c r="GP13477" s="12"/>
      <c r="GQ13477" s="12"/>
    </row>
    <row r="13478" spans="9:199" s="1" customFormat="1">
      <c r="I13478" s="3"/>
      <c r="P13478" s="59"/>
      <c r="Q13478" s="59"/>
      <c r="R13478" s="59"/>
      <c r="T13478" s="3"/>
      <c r="U13478" s="5"/>
      <c r="V13478" s="3"/>
      <c r="W13478" s="5"/>
      <c r="AE13478" s="7"/>
      <c r="AM13478" s="8"/>
      <c r="AT13478" s="9"/>
      <c r="GM13478" s="12"/>
      <c r="GN13478" s="12"/>
      <c r="GO13478" s="12"/>
      <c r="GP13478" s="12"/>
      <c r="GQ13478" s="12"/>
    </row>
    <row r="13479" spans="9:199" s="1" customFormat="1">
      <c r="I13479" s="3"/>
      <c r="P13479" s="59"/>
      <c r="Q13479" s="59"/>
      <c r="R13479" s="59"/>
      <c r="T13479" s="3"/>
      <c r="U13479" s="5"/>
      <c r="V13479" s="3"/>
      <c r="W13479" s="5"/>
      <c r="AE13479" s="7"/>
      <c r="AM13479" s="8"/>
      <c r="AT13479" s="9"/>
      <c r="GM13479" s="12"/>
      <c r="GN13479" s="12"/>
      <c r="GO13479" s="12"/>
      <c r="GP13479" s="12"/>
      <c r="GQ13479" s="12"/>
    </row>
    <row r="13480" spans="9:199" s="1" customFormat="1">
      <c r="I13480" s="3"/>
      <c r="P13480" s="59"/>
      <c r="Q13480" s="59"/>
      <c r="R13480" s="59"/>
      <c r="T13480" s="3"/>
      <c r="U13480" s="5"/>
      <c r="V13480" s="3"/>
      <c r="W13480" s="5"/>
      <c r="AE13480" s="7"/>
      <c r="AM13480" s="8"/>
      <c r="AT13480" s="9"/>
      <c r="GM13480" s="12"/>
      <c r="GN13480" s="12"/>
      <c r="GO13480" s="12"/>
      <c r="GP13480" s="12"/>
      <c r="GQ13480" s="12"/>
    </row>
    <row r="13481" spans="9:199" s="1" customFormat="1">
      <c r="I13481" s="3"/>
      <c r="P13481" s="59"/>
      <c r="Q13481" s="59"/>
      <c r="R13481" s="59"/>
      <c r="T13481" s="3"/>
      <c r="U13481" s="5"/>
      <c r="V13481" s="3"/>
      <c r="W13481" s="5"/>
      <c r="AE13481" s="7"/>
      <c r="AM13481" s="8"/>
      <c r="AT13481" s="9"/>
      <c r="GM13481" s="12"/>
      <c r="GN13481" s="12"/>
      <c r="GO13481" s="12"/>
      <c r="GP13481" s="12"/>
      <c r="GQ13481" s="12"/>
    </row>
    <row r="13482" spans="9:199" s="1" customFormat="1">
      <c r="I13482" s="3"/>
      <c r="P13482" s="59"/>
      <c r="Q13482" s="59"/>
      <c r="R13482" s="59"/>
      <c r="T13482" s="3"/>
      <c r="U13482" s="5"/>
      <c r="V13482" s="3"/>
      <c r="W13482" s="5"/>
      <c r="AE13482" s="7"/>
      <c r="AM13482" s="8"/>
      <c r="AT13482" s="9"/>
      <c r="GM13482" s="12"/>
      <c r="GN13482" s="12"/>
      <c r="GO13482" s="12"/>
      <c r="GP13482" s="12"/>
      <c r="GQ13482" s="12"/>
    </row>
    <row r="13483" spans="9:199" s="1" customFormat="1">
      <c r="I13483" s="3"/>
      <c r="P13483" s="59"/>
      <c r="Q13483" s="59"/>
      <c r="R13483" s="59"/>
      <c r="T13483" s="3"/>
      <c r="U13483" s="5"/>
      <c r="V13483" s="3"/>
      <c r="W13483" s="5"/>
      <c r="AE13483" s="7"/>
      <c r="AM13483" s="8"/>
      <c r="AT13483" s="9"/>
      <c r="GM13483" s="12"/>
      <c r="GN13483" s="12"/>
      <c r="GO13483" s="12"/>
      <c r="GP13483" s="12"/>
      <c r="GQ13483" s="12"/>
    </row>
    <row r="13484" spans="9:199" s="1" customFormat="1">
      <c r="I13484" s="3"/>
      <c r="P13484" s="59"/>
      <c r="Q13484" s="59"/>
      <c r="R13484" s="59"/>
      <c r="T13484" s="3"/>
      <c r="U13484" s="5"/>
      <c r="V13484" s="3"/>
      <c r="W13484" s="5"/>
      <c r="AE13484" s="7"/>
      <c r="AM13484" s="8"/>
      <c r="AT13484" s="9"/>
      <c r="GM13484" s="12"/>
      <c r="GN13484" s="12"/>
      <c r="GO13484" s="12"/>
      <c r="GP13484" s="12"/>
      <c r="GQ13484" s="12"/>
    </row>
    <row r="13485" spans="9:199" s="1" customFormat="1">
      <c r="I13485" s="3"/>
      <c r="P13485" s="59"/>
      <c r="Q13485" s="59"/>
      <c r="R13485" s="59"/>
      <c r="T13485" s="3"/>
      <c r="U13485" s="5"/>
      <c r="V13485" s="3"/>
      <c r="W13485" s="5"/>
      <c r="AE13485" s="7"/>
      <c r="AM13485" s="8"/>
      <c r="AT13485" s="9"/>
      <c r="GM13485" s="12"/>
      <c r="GN13485" s="12"/>
      <c r="GO13485" s="12"/>
      <c r="GP13485" s="12"/>
      <c r="GQ13485" s="12"/>
    </row>
    <row r="13486" spans="9:199" s="1" customFormat="1">
      <c r="I13486" s="3"/>
      <c r="P13486" s="59"/>
      <c r="Q13486" s="59"/>
      <c r="R13486" s="59"/>
      <c r="T13486" s="3"/>
      <c r="U13486" s="5"/>
      <c r="V13486" s="3"/>
      <c r="W13486" s="5"/>
      <c r="AE13486" s="7"/>
      <c r="AM13486" s="8"/>
      <c r="AT13486" s="9"/>
      <c r="GM13486" s="12"/>
      <c r="GN13486" s="12"/>
      <c r="GO13486" s="12"/>
      <c r="GP13486" s="12"/>
      <c r="GQ13486" s="12"/>
    </row>
    <row r="13487" spans="9:199" s="1" customFormat="1">
      <c r="I13487" s="3"/>
      <c r="P13487" s="59"/>
      <c r="Q13487" s="59"/>
      <c r="R13487" s="59"/>
      <c r="T13487" s="3"/>
      <c r="U13487" s="5"/>
      <c r="V13487" s="3"/>
      <c r="W13487" s="5"/>
      <c r="AE13487" s="7"/>
      <c r="AM13487" s="8"/>
      <c r="AT13487" s="9"/>
      <c r="GM13487" s="12"/>
      <c r="GN13487" s="12"/>
      <c r="GO13487" s="12"/>
      <c r="GP13487" s="12"/>
      <c r="GQ13487" s="12"/>
    </row>
    <row r="13488" spans="9:199" s="1" customFormat="1">
      <c r="I13488" s="3"/>
      <c r="P13488" s="59"/>
      <c r="Q13488" s="59"/>
      <c r="R13488" s="59"/>
      <c r="T13488" s="3"/>
      <c r="U13488" s="5"/>
      <c r="V13488" s="3"/>
      <c r="W13488" s="5"/>
      <c r="AE13488" s="7"/>
      <c r="AM13488" s="8"/>
      <c r="AT13488" s="9"/>
      <c r="GM13488" s="12"/>
      <c r="GN13488" s="12"/>
      <c r="GO13488" s="12"/>
      <c r="GP13488" s="12"/>
      <c r="GQ13488" s="12"/>
    </row>
    <row r="13489" spans="9:199" s="1" customFormat="1">
      <c r="I13489" s="3"/>
      <c r="P13489" s="59"/>
      <c r="Q13489" s="59"/>
      <c r="R13489" s="59"/>
      <c r="T13489" s="3"/>
      <c r="U13489" s="5"/>
      <c r="V13489" s="3"/>
      <c r="W13489" s="5"/>
      <c r="AE13489" s="7"/>
      <c r="AM13489" s="8"/>
      <c r="AT13489" s="9"/>
      <c r="GM13489" s="12"/>
      <c r="GN13489" s="12"/>
      <c r="GO13489" s="12"/>
      <c r="GP13489" s="12"/>
      <c r="GQ13489" s="12"/>
    </row>
    <row r="13490" spans="9:199" s="1" customFormat="1">
      <c r="I13490" s="3"/>
      <c r="P13490" s="59"/>
      <c r="Q13490" s="59"/>
      <c r="R13490" s="59"/>
      <c r="T13490" s="3"/>
      <c r="U13490" s="5"/>
      <c r="V13490" s="3"/>
      <c r="W13490" s="5"/>
      <c r="AE13490" s="7"/>
      <c r="AM13490" s="8"/>
      <c r="AT13490" s="9"/>
      <c r="GM13490" s="12"/>
      <c r="GN13490" s="12"/>
      <c r="GO13490" s="12"/>
      <c r="GP13490" s="12"/>
      <c r="GQ13490" s="12"/>
    </row>
    <row r="13491" spans="9:199" s="1" customFormat="1">
      <c r="I13491" s="3"/>
      <c r="P13491" s="59"/>
      <c r="Q13491" s="59"/>
      <c r="R13491" s="59"/>
      <c r="T13491" s="3"/>
      <c r="U13491" s="5"/>
      <c r="V13491" s="3"/>
      <c r="W13491" s="5"/>
      <c r="AE13491" s="7"/>
      <c r="AM13491" s="8"/>
      <c r="AT13491" s="9"/>
      <c r="GM13491" s="12"/>
      <c r="GN13491" s="12"/>
      <c r="GO13491" s="12"/>
      <c r="GP13491" s="12"/>
      <c r="GQ13491" s="12"/>
    </row>
    <row r="13492" spans="9:199" s="1" customFormat="1">
      <c r="I13492" s="3"/>
      <c r="P13492" s="59"/>
      <c r="Q13492" s="59"/>
      <c r="R13492" s="59"/>
      <c r="T13492" s="3"/>
      <c r="U13492" s="5"/>
      <c r="V13492" s="3"/>
      <c r="W13492" s="5"/>
      <c r="AE13492" s="7"/>
      <c r="AM13492" s="8"/>
      <c r="AT13492" s="9"/>
      <c r="GM13492" s="12"/>
      <c r="GN13492" s="12"/>
      <c r="GO13492" s="12"/>
      <c r="GP13492" s="12"/>
      <c r="GQ13492" s="12"/>
    </row>
    <row r="13493" spans="9:199" s="1" customFormat="1">
      <c r="I13493" s="3"/>
      <c r="P13493" s="59"/>
      <c r="Q13493" s="59"/>
      <c r="R13493" s="59"/>
      <c r="T13493" s="3"/>
      <c r="U13493" s="5"/>
      <c r="V13493" s="3"/>
      <c r="W13493" s="5"/>
      <c r="AE13493" s="7"/>
      <c r="AM13493" s="8"/>
      <c r="AT13493" s="9"/>
      <c r="GM13493" s="12"/>
      <c r="GN13493" s="12"/>
      <c r="GO13493" s="12"/>
      <c r="GP13493" s="12"/>
      <c r="GQ13493" s="12"/>
    </row>
    <row r="13494" spans="9:199" s="1" customFormat="1">
      <c r="I13494" s="3"/>
      <c r="P13494" s="59"/>
      <c r="Q13494" s="59"/>
      <c r="R13494" s="59"/>
      <c r="T13494" s="3"/>
      <c r="U13494" s="5"/>
      <c r="V13494" s="3"/>
      <c r="W13494" s="5"/>
      <c r="AE13494" s="7"/>
      <c r="AM13494" s="8"/>
      <c r="AT13494" s="9"/>
      <c r="GM13494" s="12"/>
      <c r="GN13494" s="12"/>
      <c r="GO13494" s="12"/>
      <c r="GP13494" s="12"/>
      <c r="GQ13494" s="12"/>
    </row>
    <row r="13495" spans="9:199" s="1" customFormat="1">
      <c r="I13495" s="3"/>
      <c r="P13495" s="59"/>
      <c r="Q13495" s="59"/>
      <c r="R13495" s="59"/>
      <c r="T13495" s="3"/>
      <c r="U13495" s="5"/>
      <c r="V13495" s="3"/>
      <c r="W13495" s="5"/>
      <c r="AE13495" s="7"/>
      <c r="AM13495" s="8"/>
      <c r="AT13495" s="9"/>
      <c r="GM13495" s="12"/>
      <c r="GN13495" s="12"/>
      <c r="GO13495" s="12"/>
      <c r="GP13495" s="12"/>
      <c r="GQ13495" s="12"/>
    </row>
    <row r="13496" spans="9:199" s="1" customFormat="1">
      <c r="I13496" s="3"/>
      <c r="P13496" s="59"/>
      <c r="Q13496" s="59"/>
      <c r="R13496" s="59"/>
      <c r="T13496" s="3"/>
      <c r="U13496" s="5"/>
      <c r="V13496" s="3"/>
      <c r="W13496" s="5"/>
      <c r="AE13496" s="7"/>
      <c r="AM13496" s="8"/>
      <c r="AT13496" s="9"/>
      <c r="GM13496" s="12"/>
      <c r="GN13496" s="12"/>
      <c r="GO13496" s="12"/>
      <c r="GP13496" s="12"/>
      <c r="GQ13496" s="12"/>
    </row>
    <row r="13497" spans="9:199" s="1" customFormat="1">
      <c r="I13497" s="3"/>
      <c r="P13497" s="59"/>
      <c r="Q13497" s="59"/>
      <c r="R13497" s="59"/>
      <c r="T13497" s="3"/>
      <c r="U13497" s="5"/>
      <c r="V13497" s="3"/>
      <c r="W13497" s="5"/>
      <c r="AE13497" s="7"/>
      <c r="AM13497" s="8"/>
      <c r="AT13497" s="9"/>
      <c r="GM13497" s="12"/>
      <c r="GN13497" s="12"/>
      <c r="GO13497" s="12"/>
      <c r="GP13497" s="12"/>
      <c r="GQ13497" s="12"/>
    </row>
    <row r="13498" spans="9:199" s="1" customFormat="1">
      <c r="I13498" s="3"/>
      <c r="P13498" s="59"/>
      <c r="Q13498" s="59"/>
      <c r="R13498" s="59"/>
      <c r="T13498" s="3"/>
      <c r="U13498" s="5"/>
      <c r="V13498" s="3"/>
      <c r="W13498" s="5"/>
      <c r="AE13498" s="7"/>
      <c r="AM13498" s="8"/>
      <c r="AT13498" s="9"/>
      <c r="GM13498" s="12"/>
      <c r="GN13498" s="12"/>
      <c r="GO13498" s="12"/>
      <c r="GP13498" s="12"/>
      <c r="GQ13498" s="12"/>
    </row>
    <row r="13499" spans="9:199" s="1" customFormat="1">
      <c r="I13499" s="3"/>
      <c r="P13499" s="59"/>
      <c r="Q13499" s="59"/>
      <c r="R13499" s="59"/>
      <c r="T13499" s="3"/>
      <c r="U13499" s="5"/>
      <c r="V13499" s="3"/>
      <c r="W13499" s="5"/>
      <c r="AE13499" s="7"/>
      <c r="AM13499" s="8"/>
      <c r="AT13499" s="9"/>
      <c r="GM13499" s="12"/>
      <c r="GN13499" s="12"/>
      <c r="GO13499" s="12"/>
      <c r="GP13499" s="12"/>
      <c r="GQ13499" s="12"/>
    </row>
    <row r="13500" spans="9:199" s="1" customFormat="1">
      <c r="I13500" s="3"/>
      <c r="P13500" s="59"/>
      <c r="Q13500" s="59"/>
      <c r="R13500" s="59"/>
      <c r="T13500" s="3"/>
      <c r="U13500" s="5"/>
      <c r="V13500" s="3"/>
      <c r="W13500" s="5"/>
      <c r="AE13500" s="7"/>
      <c r="AM13500" s="8"/>
      <c r="AT13500" s="9"/>
      <c r="GM13500" s="12"/>
      <c r="GN13500" s="12"/>
      <c r="GO13500" s="12"/>
      <c r="GP13500" s="12"/>
      <c r="GQ13500" s="12"/>
    </row>
    <row r="13501" spans="9:199" s="1" customFormat="1">
      <c r="I13501" s="3"/>
      <c r="P13501" s="59"/>
      <c r="Q13501" s="59"/>
      <c r="R13501" s="59"/>
      <c r="T13501" s="3"/>
      <c r="U13501" s="5"/>
      <c r="V13501" s="3"/>
      <c r="W13501" s="5"/>
      <c r="AE13501" s="7"/>
      <c r="AM13501" s="8"/>
      <c r="AT13501" s="9"/>
      <c r="GM13501" s="12"/>
      <c r="GN13501" s="12"/>
      <c r="GO13501" s="12"/>
      <c r="GP13501" s="12"/>
      <c r="GQ13501" s="12"/>
    </row>
    <row r="13502" spans="9:199" s="1" customFormat="1">
      <c r="I13502" s="3"/>
      <c r="P13502" s="59"/>
      <c r="Q13502" s="59"/>
      <c r="R13502" s="59"/>
      <c r="T13502" s="3"/>
      <c r="U13502" s="5"/>
      <c r="V13502" s="3"/>
      <c r="W13502" s="5"/>
      <c r="AE13502" s="7"/>
      <c r="AM13502" s="8"/>
      <c r="AT13502" s="9"/>
      <c r="GM13502" s="12"/>
      <c r="GN13502" s="12"/>
      <c r="GO13502" s="12"/>
      <c r="GP13502" s="12"/>
      <c r="GQ13502" s="12"/>
    </row>
    <row r="13503" spans="9:199" s="1" customFormat="1">
      <c r="I13503" s="3"/>
      <c r="P13503" s="59"/>
      <c r="Q13503" s="59"/>
      <c r="R13503" s="59"/>
      <c r="T13503" s="3"/>
      <c r="U13503" s="5"/>
      <c r="V13503" s="3"/>
      <c r="W13503" s="5"/>
      <c r="AE13503" s="7"/>
      <c r="AM13503" s="8"/>
      <c r="AT13503" s="9"/>
      <c r="GM13503" s="12"/>
      <c r="GN13503" s="12"/>
      <c r="GO13503" s="12"/>
      <c r="GP13503" s="12"/>
      <c r="GQ13503" s="12"/>
    </row>
    <row r="13504" spans="9:199" s="1" customFormat="1">
      <c r="I13504" s="3"/>
      <c r="P13504" s="59"/>
      <c r="Q13504" s="59"/>
      <c r="R13504" s="59"/>
      <c r="T13504" s="3"/>
      <c r="U13504" s="5"/>
      <c r="V13504" s="3"/>
      <c r="W13504" s="5"/>
      <c r="AE13504" s="7"/>
      <c r="AM13504" s="8"/>
      <c r="AT13504" s="9"/>
      <c r="GM13504" s="12"/>
      <c r="GN13504" s="12"/>
      <c r="GO13504" s="12"/>
      <c r="GP13504" s="12"/>
      <c r="GQ13504" s="12"/>
    </row>
    <row r="13505" spans="9:199" s="1" customFormat="1">
      <c r="I13505" s="3"/>
      <c r="P13505" s="59"/>
      <c r="Q13505" s="59"/>
      <c r="R13505" s="59"/>
      <c r="T13505" s="3"/>
      <c r="U13505" s="5"/>
      <c r="V13505" s="3"/>
      <c r="W13505" s="5"/>
      <c r="AE13505" s="7"/>
      <c r="AM13505" s="8"/>
      <c r="AT13505" s="9"/>
      <c r="GM13505" s="12"/>
      <c r="GN13505" s="12"/>
      <c r="GO13505" s="12"/>
      <c r="GP13505" s="12"/>
      <c r="GQ13505" s="12"/>
    </row>
    <row r="13506" spans="9:199" s="1" customFormat="1">
      <c r="I13506" s="3"/>
      <c r="P13506" s="59"/>
      <c r="Q13506" s="59"/>
      <c r="R13506" s="59"/>
      <c r="T13506" s="3"/>
      <c r="U13506" s="5"/>
      <c r="V13506" s="3"/>
      <c r="W13506" s="5"/>
      <c r="AE13506" s="7"/>
      <c r="AM13506" s="8"/>
      <c r="AT13506" s="9"/>
      <c r="GM13506" s="12"/>
      <c r="GN13506" s="12"/>
      <c r="GO13506" s="12"/>
      <c r="GP13506" s="12"/>
      <c r="GQ13506" s="12"/>
    </row>
    <row r="13507" spans="9:199" s="1" customFormat="1">
      <c r="I13507" s="3"/>
      <c r="P13507" s="59"/>
      <c r="Q13507" s="59"/>
      <c r="R13507" s="59"/>
      <c r="T13507" s="3"/>
      <c r="U13507" s="5"/>
      <c r="V13507" s="3"/>
      <c r="W13507" s="5"/>
      <c r="AE13507" s="7"/>
      <c r="AM13507" s="8"/>
      <c r="AT13507" s="9"/>
      <c r="GM13507" s="12"/>
      <c r="GN13507" s="12"/>
      <c r="GO13507" s="12"/>
      <c r="GP13507" s="12"/>
      <c r="GQ13507" s="12"/>
    </row>
    <row r="13508" spans="9:199" s="1" customFormat="1">
      <c r="I13508" s="3"/>
      <c r="P13508" s="59"/>
      <c r="Q13508" s="59"/>
      <c r="R13508" s="59"/>
      <c r="T13508" s="3"/>
      <c r="U13508" s="5"/>
      <c r="V13508" s="3"/>
      <c r="W13508" s="5"/>
      <c r="AE13508" s="7"/>
      <c r="AM13508" s="8"/>
      <c r="AT13508" s="9"/>
      <c r="GM13508" s="12"/>
      <c r="GN13508" s="12"/>
      <c r="GO13508" s="12"/>
      <c r="GP13508" s="12"/>
      <c r="GQ13508" s="12"/>
    </row>
    <row r="13509" spans="9:199" s="1" customFormat="1">
      <c r="I13509" s="3"/>
      <c r="P13509" s="59"/>
      <c r="Q13509" s="59"/>
      <c r="R13509" s="59"/>
      <c r="T13509" s="3"/>
      <c r="U13509" s="5"/>
      <c r="V13509" s="3"/>
      <c r="W13509" s="5"/>
      <c r="AE13509" s="7"/>
      <c r="AM13509" s="8"/>
      <c r="AT13509" s="9"/>
      <c r="GM13509" s="12"/>
      <c r="GN13509" s="12"/>
      <c r="GO13509" s="12"/>
      <c r="GP13509" s="12"/>
      <c r="GQ13509" s="12"/>
    </row>
    <row r="13510" spans="9:199" s="1" customFormat="1">
      <c r="I13510" s="3"/>
      <c r="P13510" s="59"/>
      <c r="Q13510" s="59"/>
      <c r="R13510" s="59"/>
      <c r="T13510" s="3"/>
      <c r="U13510" s="5"/>
      <c r="V13510" s="3"/>
      <c r="W13510" s="5"/>
      <c r="AE13510" s="7"/>
      <c r="AM13510" s="8"/>
      <c r="AT13510" s="9"/>
      <c r="GM13510" s="12"/>
      <c r="GN13510" s="12"/>
      <c r="GO13510" s="12"/>
      <c r="GP13510" s="12"/>
      <c r="GQ13510" s="12"/>
    </row>
    <row r="13511" spans="9:199" s="1" customFormat="1">
      <c r="I13511" s="3"/>
      <c r="P13511" s="59"/>
      <c r="Q13511" s="59"/>
      <c r="R13511" s="59"/>
      <c r="T13511" s="3"/>
      <c r="U13511" s="5"/>
      <c r="V13511" s="3"/>
      <c r="W13511" s="5"/>
      <c r="AE13511" s="7"/>
      <c r="AM13511" s="8"/>
      <c r="AT13511" s="9"/>
      <c r="GM13511" s="12"/>
      <c r="GN13511" s="12"/>
      <c r="GO13511" s="12"/>
      <c r="GP13511" s="12"/>
      <c r="GQ13511" s="12"/>
    </row>
    <row r="13512" spans="9:199" s="1" customFormat="1">
      <c r="I13512" s="3"/>
      <c r="P13512" s="59"/>
      <c r="Q13512" s="59"/>
      <c r="R13512" s="59"/>
      <c r="T13512" s="3"/>
      <c r="U13512" s="5"/>
      <c r="V13512" s="3"/>
      <c r="W13512" s="5"/>
      <c r="AE13512" s="7"/>
      <c r="AM13512" s="8"/>
      <c r="AT13512" s="9"/>
      <c r="GM13512" s="12"/>
      <c r="GN13512" s="12"/>
      <c r="GO13512" s="12"/>
      <c r="GP13512" s="12"/>
      <c r="GQ13512" s="12"/>
    </row>
    <row r="13513" spans="9:199" s="1" customFormat="1">
      <c r="I13513" s="3"/>
      <c r="P13513" s="59"/>
      <c r="Q13513" s="59"/>
      <c r="R13513" s="59"/>
      <c r="T13513" s="3"/>
      <c r="U13513" s="5"/>
      <c r="V13513" s="3"/>
      <c r="W13513" s="5"/>
      <c r="AE13513" s="7"/>
      <c r="AM13513" s="8"/>
      <c r="AT13513" s="9"/>
      <c r="GM13513" s="12"/>
      <c r="GN13513" s="12"/>
      <c r="GO13513" s="12"/>
      <c r="GP13513" s="12"/>
      <c r="GQ13513" s="12"/>
    </row>
    <row r="13514" spans="9:199" s="1" customFormat="1">
      <c r="I13514" s="3"/>
      <c r="P13514" s="59"/>
      <c r="Q13514" s="59"/>
      <c r="R13514" s="59"/>
      <c r="T13514" s="3"/>
      <c r="U13514" s="5"/>
      <c r="V13514" s="3"/>
      <c r="W13514" s="5"/>
      <c r="AE13514" s="7"/>
      <c r="AM13514" s="8"/>
      <c r="AT13514" s="9"/>
      <c r="GM13514" s="12"/>
      <c r="GN13514" s="12"/>
      <c r="GO13514" s="12"/>
      <c r="GP13514" s="12"/>
      <c r="GQ13514" s="12"/>
    </row>
    <row r="13515" spans="9:199" s="1" customFormat="1">
      <c r="I13515" s="3"/>
      <c r="P13515" s="59"/>
      <c r="Q13515" s="59"/>
      <c r="R13515" s="59"/>
      <c r="T13515" s="3"/>
      <c r="U13515" s="5"/>
      <c r="V13515" s="3"/>
      <c r="W13515" s="5"/>
      <c r="AE13515" s="7"/>
      <c r="AM13515" s="8"/>
      <c r="AT13515" s="9"/>
      <c r="GM13515" s="12"/>
      <c r="GN13515" s="12"/>
      <c r="GO13515" s="12"/>
      <c r="GP13515" s="12"/>
      <c r="GQ13515" s="12"/>
    </row>
    <row r="13516" spans="9:199" s="1" customFormat="1">
      <c r="I13516" s="3"/>
      <c r="P13516" s="59"/>
      <c r="Q13516" s="59"/>
      <c r="R13516" s="59"/>
      <c r="T13516" s="3"/>
      <c r="U13516" s="5"/>
      <c r="V13516" s="3"/>
      <c r="W13516" s="5"/>
      <c r="AE13516" s="7"/>
      <c r="AM13516" s="8"/>
      <c r="AT13516" s="9"/>
      <c r="GM13516" s="12"/>
      <c r="GN13516" s="12"/>
      <c r="GO13516" s="12"/>
      <c r="GP13516" s="12"/>
      <c r="GQ13516" s="12"/>
    </row>
    <row r="13517" spans="9:199" s="1" customFormat="1">
      <c r="I13517" s="3"/>
      <c r="P13517" s="59"/>
      <c r="Q13517" s="59"/>
      <c r="R13517" s="59"/>
      <c r="T13517" s="3"/>
      <c r="U13517" s="5"/>
      <c r="V13517" s="3"/>
      <c r="W13517" s="5"/>
      <c r="AE13517" s="7"/>
      <c r="AM13517" s="8"/>
      <c r="AT13517" s="9"/>
      <c r="GM13517" s="12"/>
      <c r="GN13517" s="12"/>
      <c r="GO13517" s="12"/>
      <c r="GP13517" s="12"/>
      <c r="GQ13517" s="12"/>
    </row>
    <row r="13518" spans="9:199" s="1" customFormat="1">
      <c r="I13518" s="3"/>
      <c r="P13518" s="59"/>
      <c r="Q13518" s="59"/>
      <c r="R13518" s="59"/>
      <c r="T13518" s="3"/>
      <c r="U13518" s="5"/>
      <c r="V13518" s="3"/>
      <c r="W13518" s="5"/>
      <c r="AE13518" s="7"/>
      <c r="AM13518" s="8"/>
      <c r="AT13518" s="9"/>
      <c r="GM13518" s="12"/>
      <c r="GN13518" s="12"/>
      <c r="GO13518" s="12"/>
      <c r="GP13518" s="12"/>
      <c r="GQ13518" s="12"/>
    </row>
    <row r="13519" spans="9:199" s="1" customFormat="1">
      <c r="I13519" s="3"/>
      <c r="P13519" s="59"/>
      <c r="Q13519" s="59"/>
      <c r="R13519" s="59"/>
      <c r="T13519" s="3"/>
      <c r="U13519" s="5"/>
      <c r="V13519" s="3"/>
      <c r="W13519" s="5"/>
      <c r="AE13519" s="7"/>
      <c r="AM13519" s="8"/>
      <c r="AT13519" s="9"/>
      <c r="GM13519" s="12"/>
      <c r="GN13519" s="12"/>
      <c r="GO13519" s="12"/>
      <c r="GP13519" s="12"/>
      <c r="GQ13519" s="12"/>
    </row>
    <row r="13520" spans="9:199" s="1" customFormat="1">
      <c r="I13520" s="3"/>
      <c r="P13520" s="59"/>
      <c r="Q13520" s="59"/>
      <c r="R13520" s="59"/>
      <c r="T13520" s="3"/>
      <c r="U13520" s="5"/>
      <c r="V13520" s="3"/>
      <c r="W13520" s="5"/>
      <c r="AE13520" s="7"/>
      <c r="AM13520" s="8"/>
      <c r="AT13520" s="9"/>
      <c r="GM13520" s="12"/>
      <c r="GN13520" s="12"/>
      <c r="GO13520" s="12"/>
      <c r="GP13520" s="12"/>
      <c r="GQ13520" s="12"/>
    </row>
    <row r="13521" spans="9:199" s="1" customFormat="1">
      <c r="I13521" s="3"/>
      <c r="P13521" s="59"/>
      <c r="Q13521" s="59"/>
      <c r="R13521" s="59"/>
      <c r="T13521" s="3"/>
      <c r="U13521" s="5"/>
      <c r="V13521" s="3"/>
      <c r="W13521" s="5"/>
      <c r="AE13521" s="7"/>
      <c r="AM13521" s="8"/>
      <c r="AT13521" s="9"/>
      <c r="GM13521" s="12"/>
      <c r="GN13521" s="12"/>
      <c r="GO13521" s="12"/>
      <c r="GP13521" s="12"/>
      <c r="GQ13521" s="12"/>
    </row>
    <row r="13522" spans="9:199" s="1" customFormat="1">
      <c r="I13522" s="3"/>
      <c r="P13522" s="59"/>
      <c r="Q13522" s="59"/>
      <c r="R13522" s="59"/>
      <c r="T13522" s="3"/>
      <c r="U13522" s="5"/>
      <c r="V13522" s="3"/>
      <c r="W13522" s="5"/>
      <c r="AE13522" s="7"/>
      <c r="AM13522" s="8"/>
      <c r="AT13522" s="9"/>
      <c r="GM13522" s="12"/>
      <c r="GN13522" s="12"/>
      <c r="GO13522" s="12"/>
      <c r="GP13522" s="12"/>
      <c r="GQ13522" s="12"/>
    </row>
    <row r="13523" spans="9:199" s="1" customFormat="1">
      <c r="I13523" s="3"/>
      <c r="P13523" s="59"/>
      <c r="Q13523" s="59"/>
      <c r="R13523" s="59"/>
      <c r="T13523" s="3"/>
      <c r="U13523" s="5"/>
      <c r="V13523" s="3"/>
      <c r="W13523" s="5"/>
      <c r="AE13523" s="7"/>
      <c r="AM13523" s="8"/>
      <c r="AT13523" s="9"/>
      <c r="GM13523" s="12"/>
      <c r="GN13523" s="12"/>
      <c r="GO13523" s="12"/>
      <c r="GP13523" s="12"/>
      <c r="GQ13523" s="12"/>
    </row>
    <row r="13524" spans="9:199" s="1" customFormat="1">
      <c r="I13524" s="3"/>
      <c r="P13524" s="59"/>
      <c r="Q13524" s="59"/>
      <c r="R13524" s="59"/>
      <c r="T13524" s="3"/>
      <c r="U13524" s="5"/>
      <c r="V13524" s="3"/>
      <c r="W13524" s="5"/>
      <c r="AE13524" s="7"/>
      <c r="AM13524" s="8"/>
      <c r="AT13524" s="9"/>
      <c r="GM13524" s="12"/>
      <c r="GN13524" s="12"/>
      <c r="GO13524" s="12"/>
      <c r="GP13524" s="12"/>
      <c r="GQ13524" s="12"/>
    </row>
    <row r="13525" spans="9:199" s="1" customFormat="1">
      <c r="I13525" s="3"/>
      <c r="P13525" s="59"/>
      <c r="Q13525" s="59"/>
      <c r="R13525" s="59"/>
      <c r="T13525" s="3"/>
      <c r="U13525" s="5"/>
      <c r="V13525" s="3"/>
      <c r="W13525" s="5"/>
      <c r="AE13525" s="7"/>
      <c r="AM13525" s="8"/>
      <c r="AT13525" s="9"/>
      <c r="GM13525" s="12"/>
      <c r="GN13525" s="12"/>
      <c r="GO13525" s="12"/>
      <c r="GP13525" s="12"/>
      <c r="GQ13525" s="12"/>
    </row>
    <row r="13526" spans="9:199" s="1" customFormat="1">
      <c r="I13526" s="3"/>
      <c r="P13526" s="59"/>
      <c r="Q13526" s="59"/>
      <c r="R13526" s="59"/>
      <c r="T13526" s="3"/>
      <c r="U13526" s="5"/>
      <c r="V13526" s="3"/>
      <c r="W13526" s="5"/>
      <c r="AE13526" s="7"/>
      <c r="AM13526" s="8"/>
      <c r="AT13526" s="9"/>
      <c r="GM13526" s="12"/>
      <c r="GN13526" s="12"/>
      <c r="GO13526" s="12"/>
      <c r="GP13526" s="12"/>
      <c r="GQ13526" s="12"/>
    </row>
    <row r="13527" spans="9:199" s="1" customFormat="1">
      <c r="I13527" s="3"/>
      <c r="P13527" s="59"/>
      <c r="Q13527" s="59"/>
      <c r="R13527" s="59"/>
      <c r="T13527" s="3"/>
      <c r="U13527" s="5"/>
      <c r="V13527" s="3"/>
      <c r="W13527" s="5"/>
      <c r="AE13527" s="7"/>
      <c r="AM13527" s="8"/>
      <c r="AT13527" s="9"/>
      <c r="GM13527" s="12"/>
      <c r="GN13527" s="12"/>
      <c r="GO13527" s="12"/>
      <c r="GP13527" s="12"/>
      <c r="GQ13527" s="12"/>
    </row>
    <row r="13528" spans="9:199" s="1" customFormat="1">
      <c r="I13528" s="3"/>
      <c r="P13528" s="59"/>
      <c r="Q13528" s="59"/>
      <c r="R13528" s="59"/>
      <c r="T13528" s="3"/>
      <c r="U13528" s="5"/>
      <c r="V13528" s="3"/>
      <c r="W13528" s="5"/>
      <c r="AE13528" s="7"/>
      <c r="AM13528" s="8"/>
      <c r="AT13528" s="9"/>
      <c r="GM13528" s="12"/>
      <c r="GN13528" s="12"/>
      <c r="GO13528" s="12"/>
      <c r="GP13528" s="12"/>
      <c r="GQ13528" s="12"/>
    </row>
    <row r="13529" spans="9:199" s="1" customFormat="1">
      <c r="I13529" s="3"/>
      <c r="P13529" s="59"/>
      <c r="Q13529" s="59"/>
      <c r="R13529" s="59"/>
      <c r="T13529" s="3"/>
      <c r="U13529" s="5"/>
      <c r="V13529" s="3"/>
      <c r="W13529" s="5"/>
      <c r="AE13529" s="7"/>
      <c r="AM13529" s="8"/>
      <c r="AT13529" s="9"/>
      <c r="GM13529" s="12"/>
      <c r="GN13529" s="12"/>
      <c r="GO13529" s="12"/>
      <c r="GP13529" s="12"/>
      <c r="GQ13529" s="12"/>
    </row>
    <row r="13530" spans="9:199" s="1" customFormat="1">
      <c r="I13530" s="3"/>
      <c r="P13530" s="59"/>
      <c r="Q13530" s="59"/>
      <c r="R13530" s="59"/>
      <c r="T13530" s="3"/>
      <c r="U13530" s="5"/>
      <c r="V13530" s="3"/>
      <c r="W13530" s="5"/>
      <c r="AE13530" s="7"/>
      <c r="AM13530" s="8"/>
      <c r="AT13530" s="9"/>
      <c r="GM13530" s="12"/>
      <c r="GN13530" s="12"/>
      <c r="GO13530" s="12"/>
      <c r="GP13530" s="12"/>
      <c r="GQ13530" s="12"/>
    </row>
    <row r="13531" spans="9:199" s="1" customFormat="1">
      <c r="I13531" s="3"/>
      <c r="P13531" s="59"/>
      <c r="Q13531" s="59"/>
      <c r="R13531" s="59"/>
      <c r="T13531" s="3"/>
      <c r="U13531" s="5"/>
      <c r="V13531" s="3"/>
      <c r="W13531" s="5"/>
      <c r="AE13531" s="7"/>
      <c r="AM13531" s="8"/>
      <c r="AT13531" s="9"/>
      <c r="GM13531" s="12"/>
      <c r="GN13531" s="12"/>
      <c r="GO13531" s="12"/>
      <c r="GP13531" s="12"/>
      <c r="GQ13531" s="12"/>
    </row>
    <row r="13532" spans="9:199" s="1" customFormat="1">
      <c r="I13532" s="3"/>
      <c r="P13532" s="59"/>
      <c r="Q13532" s="59"/>
      <c r="R13532" s="59"/>
      <c r="T13532" s="3"/>
      <c r="U13532" s="5"/>
      <c r="V13532" s="3"/>
      <c r="W13532" s="5"/>
      <c r="AE13532" s="7"/>
      <c r="AM13532" s="8"/>
      <c r="AT13532" s="9"/>
      <c r="GM13532" s="12"/>
      <c r="GN13532" s="12"/>
      <c r="GO13532" s="12"/>
      <c r="GP13532" s="12"/>
      <c r="GQ13532" s="12"/>
    </row>
    <row r="13533" spans="9:199" s="1" customFormat="1">
      <c r="I13533" s="3"/>
      <c r="P13533" s="59"/>
      <c r="Q13533" s="59"/>
      <c r="R13533" s="59"/>
      <c r="T13533" s="3"/>
      <c r="U13533" s="5"/>
      <c r="V13533" s="3"/>
      <c r="W13533" s="5"/>
      <c r="AE13533" s="7"/>
      <c r="AM13533" s="8"/>
      <c r="AT13533" s="9"/>
      <c r="GM13533" s="12"/>
      <c r="GN13533" s="12"/>
      <c r="GO13533" s="12"/>
      <c r="GP13533" s="12"/>
      <c r="GQ13533" s="12"/>
    </row>
    <row r="13534" spans="9:199" s="1" customFormat="1">
      <c r="I13534" s="3"/>
      <c r="P13534" s="59"/>
      <c r="Q13534" s="59"/>
      <c r="R13534" s="59"/>
      <c r="T13534" s="3"/>
      <c r="U13534" s="5"/>
      <c r="V13534" s="3"/>
      <c r="W13534" s="5"/>
      <c r="AE13534" s="7"/>
      <c r="AM13534" s="8"/>
      <c r="AT13534" s="9"/>
      <c r="GM13534" s="12"/>
      <c r="GN13534" s="12"/>
      <c r="GO13534" s="12"/>
      <c r="GP13534" s="12"/>
      <c r="GQ13534" s="12"/>
    </row>
    <row r="13535" spans="9:199" s="1" customFormat="1">
      <c r="I13535" s="3"/>
      <c r="P13535" s="59"/>
      <c r="Q13535" s="59"/>
      <c r="R13535" s="59"/>
      <c r="T13535" s="3"/>
      <c r="U13535" s="5"/>
      <c r="V13535" s="3"/>
      <c r="W13535" s="5"/>
      <c r="AE13535" s="7"/>
      <c r="AM13535" s="8"/>
      <c r="AT13535" s="9"/>
      <c r="GM13535" s="12"/>
      <c r="GN13535" s="12"/>
      <c r="GO13535" s="12"/>
      <c r="GP13535" s="12"/>
      <c r="GQ13535" s="12"/>
    </row>
    <row r="13536" spans="9:199" s="1" customFormat="1">
      <c r="I13536" s="3"/>
      <c r="P13536" s="59"/>
      <c r="Q13536" s="59"/>
      <c r="R13536" s="59"/>
      <c r="T13536" s="3"/>
      <c r="U13536" s="5"/>
      <c r="V13536" s="3"/>
      <c r="W13536" s="5"/>
      <c r="AE13536" s="7"/>
      <c r="AM13536" s="8"/>
      <c r="AT13536" s="9"/>
      <c r="GM13536" s="12"/>
      <c r="GN13536" s="12"/>
      <c r="GO13536" s="12"/>
      <c r="GP13536" s="12"/>
      <c r="GQ13536" s="12"/>
    </row>
    <row r="13537" spans="9:199" s="1" customFormat="1">
      <c r="I13537" s="3"/>
      <c r="P13537" s="59"/>
      <c r="Q13537" s="59"/>
      <c r="R13537" s="59"/>
      <c r="T13537" s="3"/>
      <c r="U13537" s="5"/>
      <c r="V13537" s="3"/>
      <c r="W13537" s="5"/>
      <c r="AE13537" s="7"/>
      <c r="AM13537" s="8"/>
      <c r="AT13537" s="9"/>
      <c r="GM13537" s="12"/>
      <c r="GN13537" s="12"/>
      <c r="GO13537" s="12"/>
      <c r="GP13537" s="12"/>
      <c r="GQ13537" s="12"/>
    </row>
    <row r="13538" spans="9:199" s="1" customFormat="1">
      <c r="I13538" s="3"/>
      <c r="P13538" s="59"/>
      <c r="Q13538" s="59"/>
      <c r="R13538" s="59"/>
      <c r="T13538" s="3"/>
      <c r="U13538" s="5"/>
      <c r="V13538" s="3"/>
      <c r="W13538" s="5"/>
      <c r="AE13538" s="7"/>
      <c r="AM13538" s="8"/>
      <c r="AT13538" s="9"/>
      <c r="GM13538" s="12"/>
      <c r="GN13538" s="12"/>
      <c r="GO13538" s="12"/>
      <c r="GP13538" s="12"/>
      <c r="GQ13538" s="12"/>
    </row>
    <row r="13539" spans="9:199" s="1" customFormat="1">
      <c r="I13539" s="3"/>
      <c r="P13539" s="59"/>
      <c r="Q13539" s="59"/>
      <c r="R13539" s="59"/>
      <c r="T13539" s="3"/>
      <c r="U13539" s="5"/>
      <c r="V13539" s="3"/>
      <c r="W13539" s="5"/>
      <c r="AE13539" s="7"/>
      <c r="AM13539" s="8"/>
      <c r="AT13539" s="9"/>
      <c r="GM13539" s="12"/>
      <c r="GN13539" s="12"/>
      <c r="GO13539" s="12"/>
      <c r="GP13539" s="12"/>
      <c r="GQ13539" s="12"/>
    </row>
    <row r="13540" spans="9:199" s="1" customFormat="1">
      <c r="I13540" s="3"/>
      <c r="P13540" s="59"/>
      <c r="Q13540" s="59"/>
      <c r="R13540" s="59"/>
      <c r="T13540" s="3"/>
      <c r="U13540" s="5"/>
      <c r="V13540" s="3"/>
      <c r="W13540" s="5"/>
      <c r="AE13540" s="7"/>
      <c r="AM13540" s="8"/>
      <c r="AT13540" s="9"/>
      <c r="GM13540" s="12"/>
      <c r="GN13540" s="12"/>
      <c r="GO13540" s="12"/>
      <c r="GP13540" s="12"/>
      <c r="GQ13540" s="12"/>
    </row>
    <row r="13541" spans="9:199" s="1" customFormat="1">
      <c r="I13541" s="3"/>
      <c r="P13541" s="59"/>
      <c r="Q13541" s="59"/>
      <c r="R13541" s="59"/>
      <c r="T13541" s="3"/>
      <c r="U13541" s="5"/>
      <c r="V13541" s="3"/>
      <c r="W13541" s="5"/>
      <c r="AE13541" s="7"/>
      <c r="AM13541" s="8"/>
      <c r="AT13541" s="9"/>
      <c r="GM13541" s="12"/>
      <c r="GN13541" s="12"/>
      <c r="GO13541" s="12"/>
      <c r="GP13541" s="12"/>
      <c r="GQ13541" s="12"/>
    </row>
    <row r="13542" spans="9:199" s="1" customFormat="1">
      <c r="I13542" s="3"/>
      <c r="P13542" s="59"/>
      <c r="Q13542" s="59"/>
      <c r="R13542" s="59"/>
      <c r="T13542" s="3"/>
      <c r="U13542" s="5"/>
      <c r="V13542" s="3"/>
      <c r="W13542" s="5"/>
      <c r="AE13542" s="7"/>
      <c r="AM13542" s="8"/>
      <c r="AT13542" s="9"/>
      <c r="GM13542" s="12"/>
      <c r="GN13542" s="12"/>
      <c r="GO13542" s="12"/>
      <c r="GP13542" s="12"/>
      <c r="GQ13542" s="12"/>
    </row>
    <row r="13543" spans="9:199" s="1" customFormat="1">
      <c r="I13543" s="3"/>
      <c r="P13543" s="59"/>
      <c r="Q13543" s="59"/>
      <c r="R13543" s="59"/>
      <c r="T13543" s="3"/>
      <c r="U13543" s="5"/>
      <c r="V13543" s="3"/>
      <c r="W13543" s="5"/>
      <c r="AE13543" s="7"/>
      <c r="AM13543" s="8"/>
      <c r="AT13543" s="9"/>
      <c r="GM13543" s="12"/>
      <c r="GN13543" s="12"/>
      <c r="GO13543" s="12"/>
      <c r="GP13543" s="12"/>
      <c r="GQ13543" s="12"/>
    </row>
    <row r="13544" spans="9:199" s="1" customFormat="1">
      <c r="I13544" s="3"/>
      <c r="P13544" s="59"/>
      <c r="Q13544" s="59"/>
      <c r="R13544" s="59"/>
      <c r="T13544" s="3"/>
      <c r="U13544" s="5"/>
      <c r="V13544" s="3"/>
      <c r="W13544" s="5"/>
      <c r="AE13544" s="7"/>
      <c r="AM13544" s="8"/>
      <c r="AT13544" s="9"/>
      <c r="GM13544" s="12"/>
      <c r="GN13544" s="12"/>
      <c r="GO13544" s="12"/>
      <c r="GP13544" s="12"/>
      <c r="GQ13544" s="12"/>
    </row>
    <row r="13545" spans="9:199" s="1" customFormat="1">
      <c r="I13545" s="3"/>
      <c r="P13545" s="59"/>
      <c r="Q13545" s="59"/>
      <c r="R13545" s="59"/>
      <c r="T13545" s="3"/>
      <c r="U13545" s="5"/>
      <c r="V13545" s="3"/>
      <c r="W13545" s="5"/>
      <c r="AE13545" s="7"/>
      <c r="AM13545" s="8"/>
      <c r="AT13545" s="9"/>
      <c r="GM13545" s="12"/>
      <c r="GN13545" s="12"/>
      <c r="GO13545" s="12"/>
      <c r="GP13545" s="12"/>
      <c r="GQ13545" s="12"/>
    </row>
    <row r="13546" spans="9:199" s="1" customFormat="1">
      <c r="I13546" s="3"/>
      <c r="P13546" s="59"/>
      <c r="Q13546" s="59"/>
      <c r="R13546" s="59"/>
      <c r="T13546" s="3"/>
      <c r="U13546" s="5"/>
      <c r="V13546" s="3"/>
      <c r="W13546" s="5"/>
      <c r="AE13546" s="7"/>
      <c r="AM13546" s="8"/>
      <c r="AT13546" s="9"/>
      <c r="GM13546" s="12"/>
      <c r="GN13546" s="12"/>
      <c r="GO13546" s="12"/>
      <c r="GP13546" s="12"/>
      <c r="GQ13546" s="12"/>
    </row>
    <row r="13547" spans="9:199" s="1" customFormat="1">
      <c r="I13547" s="3"/>
      <c r="P13547" s="59"/>
      <c r="Q13547" s="59"/>
      <c r="R13547" s="59"/>
      <c r="T13547" s="3"/>
      <c r="U13547" s="5"/>
      <c r="V13547" s="3"/>
      <c r="W13547" s="5"/>
      <c r="AE13547" s="7"/>
      <c r="AM13547" s="8"/>
      <c r="AT13547" s="9"/>
      <c r="GM13547" s="12"/>
      <c r="GN13547" s="12"/>
      <c r="GO13547" s="12"/>
      <c r="GP13547" s="12"/>
      <c r="GQ13547" s="12"/>
    </row>
    <row r="13548" spans="9:199" s="1" customFormat="1">
      <c r="I13548" s="3"/>
      <c r="P13548" s="59"/>
      <c r="Q13548" s="59"/>
      <c r="R13548" s="59"/>
      <c r="T13548" s="3"/>
      <c r="U13548" s="5"/>
      <c r="V13548" s="3"/>
      <c r="W13548" s="5"/>
      <c r="AE13548" s="7"/>
      <c r="AM13548" s="8"/>
      <c r="AT13548" s="9"/>
      <c r="GM13548" s="12"/>
      <c r="GN13548" s="12"/>
      <c r="GO13548" s="12"/>
      <c r="GP13548" s="12"/>
      <c r="GQ13548" s="12"/>
    </row>
    <row r="13549" spans="9:199" s="1" customFormat="1">
      <c r="I13549" s="3"/>
      <c r="P13549" s="59"/>
      <c r="Q13549" s="59"/>
      <c r="R13549" s="59"/>
      <c r="T13549" s="3"/>
      <c r="U13549" s="5"/>
      <c r="V13549" s="3"/>
      <c r="W13549" s="5"/>
      <c r="AE13549" s="7"/>
      <c r="AM13549" s="8"/>
      <c r="AT13549" s="9"/>
      <c r="GM13549" s="12"/>
      <c r="GN13549" s="12"/>
      <c r="GO13549" s="12"/>
      <c r="GP13549" s="12"/>
      <c r="GQ13549" s="12"/>
    </row>
    <row r="13550" spans="9:199" s="1" customFormat="1">
      <c r="I13550" s="3"/>
      <c r="P13550" s="59"/>
      <c r="Q13550" s="59"/>
      <c r="R13550" s="59"/>
      <c r="T13550" s="3"/>
      <c r="U13550" s="5"/>
      <c r="V13550" s="3"/>
      <c r="W13550" s="5"/>
      <c r="AE13550" s="7"/>
      <c r="AM13550" s="8"/>
      <c r="AT13550" s="9"/>
      <c r="GM13550" s="12"/>
      <c r="GN13550" s="12"/>
      <c r="GO13550" s="12"/>
      <c r="GP13550" s="12"/>
      <c r="GQ13550" s="12"/>
    </row>
    <row r="13551" spans="9:199" s="1" customFormat="1">
      <c r="I13551" s="3"/>
      <c r="P13551" s="59"/>
      <c r="Q13551" s="59"/>
      <c r="R13551" s="59"/>
      <c r="T13551" s="3"/>
      <c r="U13551" s="5"/>
      <c r="V13551" s="3"/>
      <c r="W13551" s="5"/>
      <c r="AE13551" s="7"/>
      <c r="AM13551" s="8"/>
      <c r="AT13551" s="9"/>
      <c r="GM13551" s="12"/>
      <c r="GN13551" s="12"/>
      <c r="GO13551" s="12"/>
      <c r="GP13551" s="12"/>
      <c r="GQ13551" s="12"/>
    </row>
    <row r="13552" spans="9:199" s="1" customFormat="1">
      <c r="I13552" s="3"/>
      <c r="P13552" s="59"/>
      <c r="Q13552" s="59"/>
      <c r="R13552" s="59"/>
      <c r="T13552" s="3"/>
      <c r="U13552" s="5"/>
      <c r="V13552" s="3"/>
      <c r="W13552" s="5"/>
      <c r="AE13552" s="7"/>
      <c r="AM13552" s="8"/>
      <c r="AT13552" s="9"/>
      <c r="GM13552" s="12"/>
      <c r="GN13552" s="12"/>
      <c r="GO13552" s="12"/>
      <c r="GP13552" s="12"/>
      <c r="GQ13552" s="12"/>
    </row>
    <row r="13553" spans="9:199" s="1" customFormat="1">
      <c r="I13553" s="3"/>
      <c r="P13553" s="59"/>
      <c r="Q13553" s="59"/>
      <c r="R13553" s="59"/>
      <c r="T13553" s="3"/>
      <c r="U13553" s="5"/>
      <c r="V13553" s="3"/>
      <c r="W13553" s="5"/>
      <c r="AE13553" s="7"/>
      <c r="AM13553" s="8"/>
      <c r="AT13553" s="9"/>
      <c r="GM13553" s="12"/>
      <c r="GN13553" s="12"/>
      <c r="GO13553" s="12"/>
      <c r="GP13553" s="12"/>
      <c r="GQ13553" s="12"/>
    </row>
    <row r="13554" spans="9:199" s="1" customFormat="1">
      <c r="I13554" s="3"/>
      <c r="P13554" s="59"/>
      <c r="Q13554" s="59"/>
      <c r="R13554" s="59"/>
      <c r="T13554" s="3"/>
      <c r="U13554" s="5"/>
      <c r="V13554" s="3"/>
      <c r="W13554" s="5"/>
      <c r="AE13554" s="7"/>
      <c r="AM13554" s="8"/>
      <c r="AT13554" s="9"/>
      <c r="GM13554" s="12"/>
      <c r="GN13554" s="12"/>
      <c r="GO13554" s="12"/>
      <c r="GP13554" s="12"/>
      <c r="GQ13554" s="12"/>
    </row>
    <row r="13555" spans="9:199" s="1" customFormat="1">
      <c r="I13555" s="3"/>
      <c r="P13555" s="59"/>
      <c r="Q13555" s="59"/>
      <c r="R13555" s="59"/>
      <c r="T13555" s="3"/>
      <c r="U13555" s="5"/>
      <c r="V13555" s="3"/>
      <c r="W13555" s="5"/>
      <c r="AE13555" s="7"/>
      <c r="AM13555" s="8"/>
      <c r="AT13555" s="9"/>
      <c r="GM13555" s="12"/>
      <c r="GN13555" s="12"/>
      <c r="GO13555" s="12"/>
      <c r="GP13555" s="12"/>
      <c r="GQ13555" s="12"/>
    </row>
    <row r="13556" spans="9:199" s="1" customFormat="1">
      <c r="I13556" s="3"/>
      <c r="P13556" s="59"/>
      <c r="Q13556" s="59"/>
      <c r="R13556" s="59"/>
      <c r="T13556" s="3"/>
      <c r="U13556" s="5"/>
      <c r="V13556" s="3"/>
      <c r="W13556" s="5"/>
      <c r="AE13556" s="7"/>
      <c r="AM13556" s="8"/>
      <c r="AT13556" s="9"/>
      <c r="GM13556" s="12"/>
      <c r="GN13556" s="12"/>
      <c r="GO13556" s="12"/>
      <c r="GP13556" s="12"/>
      <c r="GQ13556" s="12"/>
    </row>
    <row r="13557" spans="9:199" s="1" customFormat="1">
      <c r="I13557" s="3"/>
      <c r="P13557" s="59"/>
      <c r="Q13557" s="59"/>
      <c r="R13557" s="59"/>
      <c r="T13557" s="3"/>
      <c r="U13557" s="5"/>
      <c r="V13557" s="3"/>
      <c r="W13557" s="5"/>
      <c r="AE13557" s="7"/>
      <c r="AM13557" s="8"/>
      <c r="AT13557" s="9"/>
      <c r="GM13557" s="12"/>
      <c r="GN13557" s="12"/>
      <c r="GO13557" s="12"/>
      <c r="GP13557" s="12"/>
      <c r="GQ13557" s="12"/>
    </row>
    <row r="13558" spans="9:199" s="1" customFormat="1">
      <c r="I13558" s="3"/>
      <c r="P13558" s="59"/>
      <c r="Q13558" s="59"/>
      <c r="R13558" s="59"/>
      <c r="T13558" s="3"/>
      <c r="U13558" s="5"/>
      <c r="V13558" s="3"/>
      <c r="W13558" s="5"/>
      <c r="AE13558" s="7"/>
      <c r="AM13558" s="8"/>
      <c r="AT13558" s="9"/>
      <c r="GM13558" s="12"/>
      <c r="GN13558" s="12"/>
      <c r="GO13558" s="12"/>
      <c r="GP13558" s="12"/>
      <c r="GQ13558" s="12"/>
    </row>
    <row r="13559" spans="9:199" s="1" customFormat="1">
      <c r="I13559" s="3"/>
      <c r="P13559" s="59"/>
      <c r="Q13559" s="59"/>
      <c r="R13559" s="59"/>
      <c r="T13559" s="3"/>
      <c r="U13559" s="5"/>
      <c r="V13559" s="3"/>
      <c r="W13559" s="5"/>
      <c r="AE13559" s="7"/>
      <c r="AM13559" s="8"/>
      <c r="AT13559" s="9"/>
      <c r="GM13559" s="12"/>
      <c r="GN13559" s="12"/>
      <c r="GO13559" s="12"/>
      <c r="GP13559" s="12"/>
      <c r="GQ13559" s="12"/>
    </row>
    <row r="13560" spans="9:199" s="1" customFormat="1">
      <c r="I13560" s="3"/>
      <c r="P13560" s="59"/>
      <c r="Q13560" s="59"/>
      <c r="R13560" s="59"/>
      <c r="T13560" s="3"/>
      <c r="U13560" s="5"/>
      <c r="V13560" s="3"/>
      <c r="W13560" s="5"/>
      <c r="AE13560" s="7"/>
      <c r="AM13560" s="8"/>
      <c r="AT13560" s="9"/>
      <c r="GM13560" s="12"/>
      <c r="GN13560" s="12"/>
      <c r="GO13560" s="12"/>
      <c r="GP13560" s="12"/>
      <c r="GQ13560" s="12"/>
    </row>
    <row r="13561" spans="9:199" s="1" customFormat="1">
      <c r="I13561" s="3"/>
      <c r="P13561" s="59"/>
      <c r="Q13561" s="59"/>
      <c r="R13561" s="59"/>
      <c r="T13561" s="3"/>
      <c r="U13561" s="5"/>
      <c r="V13561" s="3"/>
      <c r="W13561" s="5"/>
      <c r="AE13561" s="7"/>
      <c r="AM13561" s="8"/>
      <c r="AT13561" s="9"/>
      <c r="GM13561" s="12"/>
      <c r="GN13561" s="12"/>
      <c r="GO13561" s="12"/>
      <c r="GP13561" s="12"/>
      <c r="GQ13561" s="12"/>
    </row>
    <row r="13562" spans="9:199" s="1" customFormat="1">
      <c r="I13562" s="3"/>
      <c r="P13562" s="59"/>
      <c r="Q13562" s="59"/>
      <c r="R13562" s="59"/>
      <c r="T13562" s="3"/>
      <c r="U13562" s="5"/>
      <c r="V13562" s="3"/>
      <c r="W13562" s="5"/>
      <c r="AE13562" s="7"/>
      <c r="AM13562" s="8"/>
      <c r="AT13562" s="9"/>
      <c r="GM13562" s="12"/>
      <c r="GN13562" s="12"/>
      <c r="GO13562" s="12"/>
      <c r="GP13562" s="12"/>
      <c r="GQ13562" s="12"/>
    </row>
    <row r="13563" spans="9:199" s="1" customFormat="1">
      <c r="I13563" s="3"/>
      <c r="P13563" s="59"/>
      <c r="Q13563" s="59"/>
      <c r="R13563" s="59"/>
      <c r="T13563" s="3"/>
      <c r="U13563" s="5"/>
      <c r="V13563" s="3"/>
      <c r="W13563" s="5"/>
      <c r="AE13563" s="7"/>
      <c r="AM13563" s="8"/>
      <c r="AT13563" s="9"/>
      <c r="GM13563" s="12"/>
      <c r="GN13563" s="12"/>
      <c r="GO13563" s="12"/>
      <c r="GP13563" s="12"/>
      <c r="GQ13563" s="12"/>
    </row>
    <row r="13564" spans="9:199" s="1" customFormat="1">
      <c r="I13564" s="3"/>
      <c r="P13564" s="59"/>
      <c r="Q13564" s="59"/>
      <c r="R13564" s="59"/>
      <c r="T13564" s="3"/>
      <c r="U13564" s="5"/>
      <c r="V13564" s="3"/>
      <c r="W13564" s="5"/>
      <c r="AE13564" s="7"/>
      <c r="AM13564" s="8"/>
      <c r="AT13564" s="9"/>
      <c r="GM13564" s="12"/>
      <c r="GN13564" s="12"/>
      <c r="GO13564" s="12"/>
      <c r="GP13564" s="12"/>
      <c r="GQ13564" s="12"/>
    </row>
    <row r="13565" spans="9:199" s="1" customFormat="1">
      <c r="I13565" s="3"/>
      <c r="P13565" s="59"/>
      <c r="Q13565" s="59"/>
      <c r="R13565" s="59"/>
      <c r="T13565" s="3"/>
      <c r="U13565" s="5"/>
      <c r="V13565" s="3"/>
      <c r="W13565" s="5"/>
      <c r="AE13565" s="7"/>
      <c r="AM13565" s="8"/>
      <c r="AT13565" s="9"/>
      <c r="GM13565" s="12"/>
      <c r="GN13565" s="12"/>
      <c r="GO13565" s="12"/>
      <c r="GP13565" s="12"/>
      <c r="GQ13565" s="12"/>
    </row>
    <row r="13566" spans="9:199" s="1" customFormat="1">
      <c r="I13566" s="3"/>
      <c r="P13566" s="59"/>
      <c r="Q13566" s="59"/>
      <c r="R13566" s="59"/>
      <c r="T13566" s="3"/>
      <c r="U13566" s="5"/>
      <c r="V13566" s="3"/>
      <c r="W13566" s="5"/>
      <c r="AE13566" s="7"/>
      <c r="AM13566" s="8"/>
      <c r="AT13566" s="9"/>
      <c r="GM13566" s="12"/>
      <c r="GN13566" s="12"/>
      <c r="GO13566" s="12"/>
      <c r="GP13566" s="12"/>
      <c r="GQ13566" s="12"/>
    </row>
    <row r="13567" spans="9:199" s="1" customFormat="1">
      <c r="I13567" s="3"/>
      <c r="P13567" s="59"/>
      <c r="Q13567" s="59"/>
      <c r="R13567" s="59"/>
      <c r="T13567" s="3"/>
      <c r="U13567" s="5"/>
      <c r="V13567" s="3"/>
      <c r="W13567" s="5"/>
      <c r="AE13567" s="7"/>
      <c r="AM13567" s="8"/>
      <c r="AT13567" s="9"/>
      <c r="GM13567" s="12"/>
      <c r="GN13567" s="12"/>
      <c r="GO13567" s="12"/>
      <c r="GP13567" s="12"/>
      <c r="GQ13567" s="12"/>
    </row>
    <row r="13568" spans="9:199" s="1" customFormat="1">
      <c r="I13568" s="3"/>
      <c r="P13568" s="59"/>
      <c r="Q13568" s="59"/>
      <c r="R13568" s="59"/>
      <c r="T13568" s="3"/>
      <c r="U13568" s="5"/>
      <c r="V13568" s="3"/>
      <c r="W13568" s="5"/>
      <c r="AE13568" s="7"/>
      <c r="AM13568" s="8"/>
      <c r="AT13568" s="9"/>
      <c r="GM13568" s="12"/>
      <c r="GN13568" s="12"/>
      <c r="GO13568" s="12"/>
      <c r="GP13568" s="12"/>
      <c r="GQ13568" s="12"/>
    </row>
    <row r="13569" spans="9:199" s="1" customFormat="1">
      <c r="I13569" s="3"/>
      <c r="P13569" s="59"/>
      <c r="Q13569" s="59"/>
      <c r="R13569" s="59"/>
      <c r="T13569" s="3"/>
      <c r="U13569" s="5"/>
      <c r="V13569" s="3"/>
      <c r="W13569" s="5"/>
      <c r="AE13569" s="7"/>
      <c r="AM13569" s="8"/>
      <c r="AT13569" s="9"/>
      <c r="GM13569" s="12"/>
      <c r="GN13569" s="12"/>
      <c r="GO13569" s="12"/>
      <c r="GP13569" s="12"/>
      <c r="GQ13569" s="12"/>
    </row>
    <row r="13570" spans="9:199" s="1" customFormat="1">
      <c r="I13570" s="3"/>
      <c r="P13570" s="59"/>
      <c r="Q13570" s="59"/>
      <c r="R13570" s="59"/>
      <c r="T13570" s="3"/>
      <c r="U13570" s="5"/>
      <c r="V13570" s="3"/>
      <c r="W13570" s="5"/>
      <c r="AE13570" s="7"/>
      <c r="AM13570" s="8"/>
      <c r="AT13570" s="9"/>
      <c r="GM13570" s="12"/>
      <c r="GN13570" s="12"/>
      <c r="GO13570" s="12"/>
      <c r="GP13570" s="12"/>
      <c r="GQ13570" s="12"/>
    </row>
    <row r="13571" spans="9:199" s="1" customFormat="1">
      <c r="I13571" s="3"/>
      <c r="P13571" s="59"/>
      <c r="Q13571" s="59"/>
      <c r="R13571" s="59"/>
      <c r="T13571" s="3"/>
      <c r="U13571" s="5"/>
      <c r="V13571" s="3"/>
      <c r="W13571" s="5"/>
      <c r="AE13571" s="7"/>
      <c r="AM13571" s="8"/>
      <c r="AT13571" s="9"/>
      <c r="GM13571" s="12"/>
      <c r="GN13571" s="12"/>
      <c r="GO13571" s="12"/>
      <c r="GP13571" s="12"/>
      <c r="GQ13571" s="12"/>
    </row>
    <row r="13572" spans="9:199" s="1" customFormat="1">
      <c r="I13572" s="3"/>
      <c r="P13572" s="59"/>
      <c r="Q13572" s="59"/>
      <c r="R13572" s="59"/>
      <c r="T13572" s="3"/>
      <c r="U13572" s="5"/>
      <c r="V13572" s="3"/>
      <c r="W13572" s="5"/>
      <c r="AE13572" s="7"/>
      <c r="AM13572" s="8"/>
      <c r="AT13572" s="9"/>
      <c r="GM13572" s="12"/>
      <c r="GN13572" s="12"/>
      <c r="GO13572" s="12"/>
      <c r="GP13572" s="12"/>
      <c r="GQ13572" s="12"/>
    </row>
    <row r="13573" spans="9:199" s="1" customFormat="1">
      <c r="I13573" s="3"/>
      <c r="P13573" s="59"/>
      <c r="Q13573" s="59"/>
      <c r="R13573" s="59"/>
      <c r="T13573" s="3"/>
      <c r="U13573" s="5"/>
      <c r="V13573" s="3"/>
      <c r="W13573" s="5"/>
      <c r="AE13573" s="7"/>
      <c r="AM13573" s="8"/>
      <c r="AT13573" s="9"/>
      <c r="GM13573" s="12"/>
      <c r="GN13573" s="12"/>
      <c r="GO13573" s="12"/>
      <c r="GP13573" s="12"/>
      <c r="GQ13573" s="12"/>
    </row>
    <row r="13574" spans="9:199" s="1" customFormat="1">
      <c r="I13574" s="3"/>
      <c r="P13574" s="59"/>
      <c r="Q13574" s="59"/>
      <c r="R13574" s="59"/>
      <c r="T13574" s="3"/>
      <c r="U13574" s="5"/>
      <c r="V13574" s="3"/>
      <c r="W13574" s="5"/>
      <c r="AE13574" s="7"/>
      <c r="AM13574" s="8"/>
      <c r="AT13574" s="9"/>
      <c r="GM13574" s="12"/>
      <c r="GN13574" s="12"/>
      <c r="GO13574" s="12"/>
      <c r="GP13574" s="12"/>
      <c r="GQ13574" s="12"/>
    </row>
    <row r="13575" spans="9:199" s="1" customFormat="1">
      <c r="I13575" s="3"/>
      <c r="P13575" s="59"/>
      <c r="Q13575" s="59"/>
      <c r="R13575" s="59"/>
      <c r="T13575" s="3"/>
      <c r="U13575" s="5"/>
      <c r="V13575" s="3"/>
      <c r="W13575" s="5"/>
      <c r="AE13575" s="7"/>
      <c r="AM13575" s="8"/>
      <c r="AT13575" s="9"/>
      <c r="GM13575" s="12"/>
      <c r="GN13575" s="12"/>
      <c r="GO13575" s="12"/>
      <c r="GP13575" s="12"/>
      <c r="GQ13575" s="12"/>
    </row>
    <row r="13576" spans="9:199" s="1" customFormat="1">
      <c r="I13576" s="3"/>
      <c r="P13576" s="59"/>
      <c r="Q13576" s="59"/>
      <c r="R13576" s="59"/>
      <c r="T13576" s="3"/>
      <c r="U13576" s="5"/>
      <c r="V13576" s="3"/>
      <c r="W13576" s="5"/>
      <c r="AE13576" s="7"/>
      <c r="AM13576" s="8"/>
      <c r="AT13576" s="9"/>
      <c r="GM13576" s="12"/>
      <c r="GN13576" s="12"/>
      <c r="GO13576" s="12"/>
      <c r="GP13576" s="12"/>
      <c r="GQ13576" s="12"/>
    </row>
    <row r="13577" spans="9:199" s="1" customFormat="1">
      <c r="I13577" s="3"/>
      <c r="P13577" s="59"/>
      <c r="Q13577" s="59"/>
      <c r="R13577" s="59"/>
      <c r="T13577" s="3"/>
      <c r="U13577" s="5"/>
      <c r="V13577" s="3"/>
      <c r="W13577" s="5"/>
      <c r="AE13577" s="7"/>
      <c r="AM13577" s="8"/>
      <c r="AT13577" s="9"/>
      <c r="GM13577" s="12"/>
      <c r="GN13577" s="12"/>
      <c r="GO13577" s="12"/>
      <c r="GP13577" s="12"/>
      <c r="GQ13577" s="12"/>
    </row>
    <row r="13578" spans="9:199" s="1" customFormat="1">
      <c r="I13578" s="3"/>
      <c r="P13578" s="59"/>
      <c r="Q13578" s="59"/>
      <c r="R13578" s="59"/>
      <c r="T13578" s="3"/>
      <c r="U13578" s="5"/>
      <c r="V13578" s="3"/>
      <c r="W13578" s="5"/>
      <c r="AE13578" s="7"/>
      <c r="AM13578" s="8"/>
      <c r="AT13578" s="9"/>
      <c r="GM13578" s="12"/>
      <c r="GN13578" s="12"/>
      <c r="GO13578" s="12"/>
      <c r="GP13578" s="12"/>
      <c r="GQ13578" s="12"/>
    </row>
    <row r="13579" spans="9:199" s="1" customFormat="1">
      <c r="I13579" s="3"/>
      <c r="P13579" s="59"/>
      <c r="Q13579" s="59"/>
      <c r="R13579" s="59"/>
      <c r="T13579" s="3"/>
      <c r="U13579" s="5"/>
      <c r="V13579" s="3"/>
      <c r="W13579" s="5"/>
      <c r="AE13579" s="7"/>
      <c r="AM13579" s="8"/>
      <c r="AT13579" s="9"/>
      <c r="GM13579" s="12"/>
      <c r="GN13579" s="12"/>
      <c r="GO13579" s="12"/>
      <c r="GP13579" s="12"/>
      <c r="GQ13579" s="12"/>
    </row>
    <row r="13580" spans="9:199" s="1" customFormat="1">
      <c r="I13580" s="3"/>
      <c r="P13580" s="59"/>
      <c r="Q13580" s="59"/>
      <c r="R13580" s="59"/>
      <c r="T13580" s="3"/>
      <c r="U13580" s="5"/>
      <c r="V13580" s="3"/>
      <c r="W13580" s="5"/>
      <c r="AE13580" s="7"/>
      <c r="AM13580" s="8"/>
      <c r="AT13580" s="9"/>
      <c r="GM13580" s="12"/>
      <c r="GN13580" s="12"/>
      <c r="GO13580" s="12"/>
      <c r="GP13580" s="12"/>
      <c r="GQ13580" s="12"/>
    </row>
    <row r="13581" spans="9:199" s="1" customFormat="1">
      <c r="I13581" s="3"/>
      <c r="P13581" s="59"/>
      <c r="Q13581" s="59"/>
      <c r="R13581" s="59"/>
      <c r="T13581" s="3"/>
      <c r="U13581" s="5"/>
      <c r="V13581" s="3"/>
      <c r="W13581" s="5"/>
      <c r="AE13581" s="7"/>
      <c r="AM13581" s="8"/>
      <c r="AT13581" s="9"/>
      <c r="GM13581" s="12"/>
      <c r="GN13581" s="12"/>
      <c r="GO13581" s="12"/>
      <c r="GP13581" s="12"/>
      <c r="GQ13581" s="12"/>
    </row>
    <row r="13582" spans="9:199" s="1" customFormat="1">
      <c r="I13582" s="3"/>
      <c r="P13582" s="59"/>
      <c r="Q13582" s="59"/>
      <c r="R13582" s="59"/>
      <c r="T13582" s="3"/>
      <c r="U13582" s="5"/>
      <c r="V13582" s="3"/>
      <c r="W13582" s="5"/>
      <c r="AE13582" s="7"/>
      <c r="AM13582" s="8"/>
      <c r="AT13582" s="9"/>
      <c r="GM13582" s="12"/>
      <c r="GN13582" s="12"/>
      <c r="GO13582" s="12"/>
      <c r="GP13582" s="12"/>
      <c r="GQ13582" s="12"/>
    </row>
    <row r="13583" spans="9:199" s="1" customFormat="1">
      <c r="I13583" s="3"/>
      <c r="P13583" s="59"/>
      <c r="Q13583" s="59"/>
      <c r="R13583" s="59"/>
      <c r="T13583" s="3"/>
      <c r="U13583" s="5"/>
      <c r="V13583" s="3"/>
      <c r="W13583" s="5"/>
      <c r="AE13583" s="7"/>
      <c r="AM13583" s="8"/>
      <c r="AT13583" s="9"/>
      <c r="GM13583" s="12"/>
      <c r="GN13583" s="12"/>
      <c r="GO13583" s="12"/>
      <c r="GP13583" s="12"/>
      <c r="GQ13583" s="12"/>
    </row>
    <row r="13584" spans="9:199" s="1" customFormat="1">
      <c r="I13584" s="3"/>
      <c r="P13584" s="59"/>
      <c r="Q13584" s="59"/>
      <c r="R13584" s="59"/>
      <c r="T13584" s="3"/>
      <c r="U13584" s="5"/>
      <c r="V13584" s="3"/>
      <c r="W13584" s="5"/>
      <c r="AE13584" s="7"/>
      <c r="AM13584" s="8"/>
      <c r="AT13584" s="9"/>
      <c r="GM13584" s="12"/>
      <c r="GN13584" s="12"/>
      <c r="GO13584" s="12"/>
      <c r="GP13584" s="12"/>
      <c r="GQ13584" s="12"/>
    </row>
    <row r="13585" spans="9:199" s="1" customFormat="1">
      <c r="I13585" s="3"/>
      <c r="P13585" s="59"/>
      <c r="Q13585" s="59"/>
      <c r="R13585" s="59"/>
      <c r="T13585" s="3"/>
      <c r="U13585" s="5"/>
      <c r="V13585" s="3"/>
      <c r="W13585" s="5"/>
      <c r="AE13585" s="7"/>
      <c r="AM13585" s="8"/>
      <c r="AT13585" s="9"/>
      <c r="GM13585" s="12"/>
      <c r="GN13585" s="12"/>
      <c r="GO13585" s="12"/>
      <c r="GP13585" s="12"/>
      <c r="GQ13585" s="12"/>
    </row>
    <row r="13586" spans="9:199" s="1" customFormat="1">
      <c r="I13586" s="3"/>
      <c r="P13586" s="59"/>
      <c r="Q13586" s="59"/>
      <c r="R13586" s="59"/>
      <c r="T13586" s="3"/>
      <c r="U13586" s="5"/>
      <c r="V13586" s="3"/>
      <c r="W13586" s="5"/>
      <c r="AE13586" s="7"/>
      <c r="AM13586" s="8"/>
      <c r="AT13586" s="9"/>
      <c r="GM13586" s="12"/>
      <c r="GN13586" s="12"/>
      <c r="GO13586" s="12"/>
      <c r="GP13586" s="12"/>
      <c r="GQ13586" s="12"/>
    </row>
    <row r="13587" spans="9:199" s="1" customFormat="1">
      <c r="I13587" s="3"/>
      <c r="P13587" s="59"/>
      <c r="Q13587" s="59"/>
      <c r="R13587" s="59"/>
      <c r="T13587" s="3"/>
      <c r="U13587" s="5"/>
      <c r="V13587" s="3"/>
      <c r="W13587" s="5"/>
      <c r="AE13587" s="7"/>
      <c r="AM13587" s="8"/>
      <c r="AT13587" s="9"/>
      <c r="GM13587" s="12"/>
      <c r="GN13587" s="12"/>
      <c r="GO13587" s="12"/>
      <c r="GP13587" s="12"/>
      <c r="GQ13587" s="12"/>
    </row>
    <row r="13588" spans="9:199" s="1" customFormat="1">
      <c r="I13588" s="3"/>
      <c r="P13588" s="59"/>
      <c r="Q13588" s="59"/>
      <c r="R13588" s="59"/>
      <c r="T13588" s="3"/>
      <c r="U13588" s="5"/>
      <c r="V13588" s="3"/>
      <c r="W13588" s="5"/>
      <c r="AE13588" s="7"/>
      <c r="AM13588" s="8"/>
      <c r="AT13588" s="9"/>
      <c r="GM13588" s="12"/>
      <c r="GN13588" s="12"/>
      <c r="GO13588" s="12"/>
      <c r="GP13588" s="12"/>
      <c r="GQ13588" s="12"/>
    </row>
    <row r="13589" spans="9:199" s="1" customFormat="1">
      <c r="I13589" s="3"/>
      <c r="P13589" s="59"/>
      <c r="Q13589" s="59"/>
      <c r="R13589" s="59"/>
      <c r="T13589" s="3"/>
      <c r="U13589" s="5"/>
      <c r="V13589" s="3"/>
      <c r="W13589" s="5"/>
      <c r="AE13589" s="7"/>
      <c r="AM13589" s="8"/>
      <c r="AT13589" s="9"/>
      <c r="GM13589" s="12"/>
      <c r="GN13589" s="12"/>
      <c r="GO13589" s="12"/>
      <c r="GP13589" s="12"/>
      <c r="GQ13589" s="12"/>
    </row>
    <row r="13590" spans="9:199" s="1" customFormat="1">
      <c r="I13590" s="3"/>
      <c r="P13590" s="59"/>
      <c r="Q13590" s="59"/>
      <c r="R13590" s="59"/>
      <c r="T13590" s="3"/>
      <c r="U13590" s="5"/>
      <c r="V13590" s="3"/>
      <c r="W13590" s="5"/>
      <c r="AE13590" s="7"/>
      <c r="AM13590" s="8"/>
      <c r="AT13590" s="9"/>
      <c r="GM13590" s="12"/>
      <c r="GN13590" s="12"/>
      <c r="GO13590" s="12"/>
      <c r="GP13590" s="12"/>
      <c r="GQ13590" s="12"/>
    </row>
    <row r="13591" spans="9:199" s="1" customFormat="1">
      <c r="I13591" s="3"/>
      <c r="P13591" s="59"/>
      <c r="Q13591" s="59"/>
      <c r="R13591" s="59"/>
      <c r="T13591" s="3"/>
      <c r="U13591" s="5"/>
      <c r="V13591" s="3"/>
      <c r="W13591" s="5"/>
      <c r="AE13591" s="7"/>
      <c r="AM13591" s="8"/>
      <c r="AT13591" s="9"/>
      <c r="GM13591" s="12"/>
      <c r="GN13591" s="12"/>
      <c r="GO13591" s="12"/>
      <c r="GP13591" s="12"/>
      <c r="GQ13591" s="12"/>
    </row>
    <row r="13592" spans="9:199" s="1" customFormat="1">
      <c r="I13592" s="3"/>
      <c r="P13592" s="59"/>
      <c r="Q13592" s="59"/>
      <c r="R13592" s="59"/>
      <c r="T13592" s="3"/>
      <c r="U13592" s="5"/>
      <c r="V13592" s="3"/>
      <c r="W13592" s="5"/>
      <c r="AE13592" s="7"/>
      <c r="AM13592" s="8"/>
      <c r="AT13592" s="9"/>
      <c r="GM13592" s="12"/>
      <c r="GN13592" s="12"/>
      <c r="GO13592" s="12"/>
      <c r="GP13592" s="12"/>
      <c r="GQ13592" s="12"/>
    </row>
    <row r="13593" spans="9:199" s="1" customFormat="1">
      <c r="I13593" s="3"/>
      <c r="P13593" s="59"/>
      <c r="Q13593" s="59"/>
      <c r="R13593" s="59"/>
      <c r="T13593" s="3"/>
      <c r="U13593" s="5"/>
      <c r="V13593" s="3"/>
      <c r="W13593" s="5"/>
      <c r="AE13593" s="7"/>
      <c r="AM13593" s="8"/>
      <c r="AT13593" s="9"/>
      <c r="GM13593" s="12"/>
      <c r="GN13593" s="12"/>
      <c r="GO13593" s="12"/>
      <c r="GP13593" s="12"/>
      <c r="GQ13593" s="12"/>
    </row>
    <row r="13594" spans="9:199" s="1" customFormat="1">
      <c r="I13594" s="3"/>
      <c r="P13594" s="59"/>
      <c r="Q13594" s="59"/>
      <c r="R13594" s="59"/>
      <c r="T13594" s="3"/>
      <c r="U13594" s="5"/>
      <c r="V13594" s="3"/>
      <c r="W13594" s="5"/>
      <c r="AE13594" s="7"/>
      <c r="AM13594" s="8"/>
      <c r="AT13594" s="9"/>
      <c r="GM13594" s="12"/>
      <c r="GN13594" s="12"/>
      <c r="GO13594" s="12"/>
      <c r="GP13594" s="12"/>
      <c r="GQ13594" s="12"/>
    </row>
    <row r="13595" spans="9:199" s="1" customFormat="1">
      <c r="I13595" s="3"/>
      <c r="P13595" s="59"/>
      <c r="Q13595" s="59"/>
      <c r="R13595" s="59"/>
      <c r="T13595" s="3"/>
      <c r="U13595" s="5"/>
      <c r="V13595" s="3"/>
      <c r="W13595" s="5"/>
      <c r="AE13595" s="7"/>
      <c r="AM13595" s="8"/>
      <c r="AT13595" s="9"/>
      <c r="GM13595" s="12"/>
      <c r="GN13595" s="12"/>
      <c r="GO13595" s="12"/>
      <c r="GP13595" s="12"/>
      <c r="GQ13595" s="12"/>
    </row>
    <row r="13596" spans="9:199" s="1" customFormat="1">
      <c r="I13596" s="3"/>
      <c r="P13596" s="59"/>
      <c r="Q13596" s="59"/>
      <c r="R13596" s="59"/>
      <c r="T13596" s="3"/>
      <c r="U13596" s="5"/>
      <c r="V13596" s="3"/>
      <c r="W13596" s="5"/>
      <c r="AE13596" s="7"/>
      <c r="AM13596" s="8"/>
      <c r="AT13596" s="9"/>
      <c r="GM13596" s="12"/>
      <c r="GN13596" s="12"/>
      <c r="GO13596" s="12"/>
      <c r="GP13596" s="12"/>
      <c r="GQ13596" s="12"/>
    </row>
    <row r="13597" spans="9:199" s="1" customFormat="1">
      <c r="I13597" s="3"/>
      <c r="P13597" s="59"/>
      <c r="Q13597" s="59"/>
      <c r="R13597" s="59"/>
      <c r="T13597" s="3"/>
      <c r="U13597" s="5"/>
      <c r="V13597" s="3"/>
      <c r="W13597" s="5"/>
      <c r="AE13597" s="7"/>
      <c r="AM13597" s="8"/>
      <c r="AT13597" s="9"/>
      <c r="GM13597" s="12"/>
      <c r="GN13597" s="12"/>
      <c r="GO13597" s="12"/>
      <c r="GP13597" s="12"/>
      <c r="GQ13597" s="12"/>
    </row>
    <row r="13598" spans="9:199" s="1" customFormat="1">
      <c r="I13598" s="3"/>
      <c r="P13598" s="59"/>
      <c r="Q13598" s="59"/>
      <c r="R13598" s="59"/>
      <c r="T13598" s="3"/>
      <c r="U13598" s="5"/>
      <c r="V13598" s="3"/>
      <c r="W13598" s="5"/>
      <c r="AE13598" s="7"/>
      <c r="AM13598" s="8"/>
      <c r="AT13598" s="9"/>
      <c r="GM13598" s="12"/>
      <c r="GN13598" s="12"/>
      <c r="GO13598" s="12"/>
      <c r="GP13598" s="12"/>
      <c r="GQ13598" s="12"/>
    </row>
    <row r="13599" spans="9:199" s="1" customFormat="1">
      <c r="I13599" s="3"/>
      <c r="P13599" s="59"/>
      <c r="Q13599" s="59"/>
      <c r="R13599" s="59"/>
      <c r="T13599" s="3"/>
      <c r="U13599" s="5"/>
      <c r="V13599" s="3"/>
      <c r="W13599" s="5"/>
      <c r="AE13599" s="7"/>
      <c r="AM13599" s="8"/>
      <c r="AT13599" s="9"/>
      <c r="GM13599" s="12"/>
      <c r="GN13599" s="12"/>
      <c r="GO13599" s="12"/>
      <c r="GP13599" s="12"/>
      <c r="GQ13599" s="12"/>
    </row>
    <row r="13600" spans="9:199" s="1" customFormat="1">
      <c r="I13600" s="3"/>
      <c r="P13600" s="59"/>
      <c r="Q13600" s="59"/>
      <c r="R13600" s="59"/>
      <c r="T13600" s="3"/>
      <c r="U13600" s="5"/>
      <c r="V13600" s="3"/>
      <c r="W13600" s="5"/>
      <c r="AE13600" s="7"/>
      <c r="AM13600" s="8"/>
      <c r="AT13600" s="9"/>
      <c r="GM13600" s="12"/>
      <c r="GN13600" s="12"/>
      <c r="GO13600" s="12"/>
      <c r="GP13600" s="12"/>
      <c r="GQ13600" s="12"/>
    </row>
    <row r="13601" spans="9:199" s="1" customFormat="1">
      <c r="I13601" s="3"/>
      <c r="P13601" s="59"/>
      <c r="Q13601" s="59"/>
      <c r="R13601" s="59"/>
      <c r="T13601" s="3"/>
      <c r="U13601" s="5"/>
      <c r="V13601" s="3"/>
      <c r="W13601" s="5"/>
      <c r="AE13601" s="7"/>
      <c r="AM13601" s="8"/>
      <c r="AT13601" s="9"/>
      <c r="GM13601" s="12"/>
      <c r="GN13601" s="12"/>
      <c r="GO13601" s="12"/>
      <c r="GP13601" s="12"/>
      <c r="GQ13601" s="12"/>
    </row>
    <row r="13602" spans="9:199" s="1" customFormat="1">
      <c r="I13602" s="3"/>
      <c r="P13602" s="59"/>
      <c r="Q13602" s="59"/>
      <c r="R13602" s="59"/>
      <c r="T13602" s="3"/>
      <c r="U13602" s="5"/>
      <c r="V13602" s="3"/>
      <c r="W13602" s="5"/>
      <c r="AE13602" s="7"/>
      <c r="AM13602" s="8"/>
      <c r="AT13602" s="9"/>
      <c r="GM13602" s="12"/>
      <c r="GN13602" s="12"/>
      <c r="GO13602" s="12"/>
      <c r="GP13602" s="12"/>
      <c r="GQ13602" s="12"/>
    </row>
    <row r="13603" spans="9:199" s="1" customFormat="1">
      <c r="I13603" s="3"/>
      <c r="P13603" s="59"/>
      <c r="Q13603" s="59"/>
      <c r="R13603" s="59"/>
      <c r="T13603" s="3"/>
      <c r="U13603" s="5"/>
      <c r="V13603" s="3"/>
      <c r="W13603" s="5"/>
      <c r="AE13603" s="7"/>
      <c r="AM13603" s="8"/>
      <c r="AT13603" s="9"/>
      <c r="GM13603" s="12"/>
      <c r="GN13603" s="12"/>
      <c r="GO13603" s="12"/>
      <c r="GP13603" s="12"/>
      <c r="GQ13603" s="12"/>
    </row>
    <row r="13604" spans="9:199" s="1" customFormat="1">
      <c r="I13604" s="3"/>
      <c r="P13604" s="59"/>
      <c r="Q13604" s="59"/>
      <c r="R13604" s="59"/>
      <c r="T13604" s="3"/>
      <c r="U13604" s="5"/>
      <c r="V13604" s="3"/>
      <c r="W13604" s="5"/>
      <c r="AE13604" s="7"/>
      <c r="AM13604" s="8"/>
      <c r="AT13604" s="9"/>
      <c r="GM13604" s="12"/>
      <c r="GN13604" s="12"/>
      <c r="GO13604" s="12"/>
      <c r="GP13604" s="12"/>
      <c r="GQ13604" s="12"/>
    </row>
    <row r="13605" spans="9:199" s="1" customFormat="1">
      <c r="I13605" s="3"/>
      <c r="P13605" s="59"/>
      <c r="Q13605" s="59"/>
      <c r="R13605" s="59"/>
      <c r="T13605" s="3"/>
      <c r="U13605" s="5"/>
      <c r="V13605" s="3"/>
      <c r="W13605" s="5"/>
      <c r="AE13605" s="7"/>
      <c r="AM13605" s="8"/>
      <c r="AT13605" s="9"/>
      <c r="GM13605" s="12"/>
      <c r="GN13605" s="12"/>
      <c r="GO13605" s="12"/>
      <c r="GP13605" s="12"/>
      <c r="GQ13605" s="12"/>
    </row>
    <row r="13606" spans="9:199" s="1" customFormat="1">
      <c r="I13606" s="3"/>
      <c r="P13606" s="59"/>
      <c r="Q13606" s="59"/>
      <c r="R13606" s="59"/>
      <c r="T13606" s="3"/>
      <c r="U13606" s="5"/>
      <c r="V13606" s="3"/>
      <c r="W13606" s="5"/>
      <c r="AE13606" s="7"/>
      <c r="AM13606" s="8"/>
      <c r="AT13606" s="9"/>
      <c r="GM13606" s="12"/>
      <c r="GN13606" s="12"/>
      <c r="GO13606" s="12"/>
      <c r="GP13606" s="12"/>
      <c r="GQ13606" s="12"/>
    </row>
    <row r="13607" spans="9:199" s="1" customFormat="1">
      <c r="I13607" s="3"/>
      <c r="P13607" s="59"/>
      <c r="Q13607" s="59"/>
      <c r="R13607" s="59"/>
      <c r="T13607" s="3"/>
      <c r="U13607" s="5"/>
      <c r="V13607" s="3"/>
      <c r="W13607" s="5"/>
      <c r="AE13607" s="7"/>
      <c r="AM13607" s="8"/>
      <c r="AT13607" s="9"/>
      <c r="GM13607" s="12"/>
      <c r="GN13607" s="12"/>
      <c r="GO13607" s="12"/>
      <c r="GP13607" s="12"/>
      <c r="GQ13607" s="12"/>
    </row>
    <row r="13608" spans="9:199" s="1" customFormat="1">
      <c r="I13608" s="3"/>
      <c r="P13608" s="59"/>
      <c r="Q13608" s="59"/>
      <c r="R13608" s="59"/>
      <c r="T13608" s="3"/>
      <c r="U13608" s="5"/>
      <c r="V13608" s="3"/>
      <c r="W13608" s="5"/>
      <c r="AE13608" s="7"/>
      <c r="AM13608" s="8"/>
      <c r="AT13608" s="9"/>
      <c r="GM13608" s="12"/>
      <c r="GN13608" s="12"/>
      <c r="GO13608" s="12"/>
      <c r="GP13608" s="12"/>
      <c r="GQ13608" s="12"/>
    </row>
    <row r="13609" spans="9:199" s="1" customFormat="1">
      <c r="I13609" s="3"/>
      <c r="P13609" s="59"/>
      <c r="Q13609" s="59"/>
      <c r="R13609" s="59"/>
      <c r="T13609" s="3"/>
      <c r="U13609" s="5"/>
      <c r="V13609" s="3"/>
      <c r="W13609" s="5"/>
      <c r="AE13609" s="7"/>
      <c r="AM13609" s="8"/>
      <c r="AT13609" s="9"/>
      <c r="GM13609" s="12"/>
      <c r="GN13609" s="12"/>
      <c r="GO13609" s="12"/>
      <c r="GP13609" s="12"/>
      <c r="GQ13609" s="12"/>
    </row>
    <row r="13610" spans="9:199" s="1" customFormat="1">
      <c r="I13610" s="3"/>
      <c r="P13610" s="59"/>
      <c r="Q13610" s="59"/>
      <c r="R13610" s="59"/>
      <c r="T13610" s="3"/>
      <c r="U13610" s="5"/>
      <c r="V13610" s="3"/>
      <c r="W13610" s="5"/>
      <c r="AE13610" s="7"/>
      <c r="AM13610" s="8"/>
      <c r="AT13610" s="9"/>
      <c r="GM13610" s="12"/>
      <c r="GN13610" s="12"/>
      <c r="GO13610" s="12"/>
      <c r="GP13610" s="12"/>
      <c r="GQ13610" s="12"/>
    </row>
    <row r="13611" spans="9:199" s="1" customFormat="1">
      <c r="I13611" s="3"/>
      <c r="P13611" s="59"/>
      <c r="Q13611" s="59"/>
      <c r="R13611" s="59"/>
      <c r="T13611" s="3"/>
      <c r="U13611" s="5"/>
      <c r="V13611" s="3"/>
      <c r="W13611" s="5"/>
      <c r="AE13611" s="7"/>
      <c r="AM13611" s="8"/>
      <c r="AT13611" s="9"/>
      <c r="GM13611" s="12"/>
      <c r="GN13611" s="12"/>
      <c r="GO13611" s="12"/>
      <c r="GP13611" s="12"/>
      <c r="GQ13611" s="12"/>
    </row>
    <row r="13612" spans="9:199" s="1" customFormat="1">
      <c r="I13612" s="3"/>
      <c r="P13612" s="59"/>
      <c r="Q13612" s="59"/>
      <c r="R13612" s="59"/>
      <c r="T13612" s="3"/>
      <c r="U13612" s="5"/>
      <c r="V13612" s="3"/>
      <c r="W13612" s="5"/>
      <c r="AE13612" s="7"/>
      <c r="AM13612" s="8"/>
      <c r="AT13612" s="9"/>
      <c r="GM13612" s="12"/>
      <c r="GN13612" s="12"/>
      <c r="GO13612" s="12"/>
      <c r="GP13612" s="12"/>
      <c r="GQ13612" s="12"/>
    </row>
    <row r="13613" spans="9:199" s="1" customFormat="1">
      <c r="I13613" s="3"/>
      <c r="P13613" s="59"/>
      <c r="Q13613" s="59"/>
      <c r="R13613" s="59"/>
      <c r="T13613" s="3"/>
      <c r="U13613" s="5"/>
      <c r="V13613" s="3"/>
      <c r="W13613" s="5"/>
      <c r="AE13613" s="7"/>
      <c r="AM13613" s="8"/>
      <c r="AT13613" s="9"/>
      <c r="GM13613" s="12"/>
      <c r="GN13613" s="12"/>
      <c r="GO13613" s="12"/>
      <c r="GP13613" s="12"/>
      <c r="GQ13613" s="12"/>
    </row>
    <row r="13614" spans="9:199" s="1" customFormat="1">
      <c r="I13614" s="3"/>
      <c r="P13614" s="59"/>
      <c r="Q13614" s="59"/>
      <c r="R13614" s="59"/>
      <c r="T13614" s="3"/>
      <c r="U13614" s="5"/>
      <c r="V13614" s="3"/>
      <c r="W13614" s="5"/>
      <c r="AE13614" s="7"/>
      <c r="AM13614" s="8"/>
      <c r="AT13614" s="9"/>
      <c r="GM13614" s="12"/>
      <c r="GN13614" s="12"/>
      <c r="GO13614" s="12"/>
      <c r="GP13614" s="12"/>
      <c r="GQ13614" s="12"/>
    </row>
    <row r="13615" spans="9:199" s="1" customFormat="1">
      <c r="I13615" s="3"/>
      <c r="P13615" s="59"/>
      <c r="Q13615" s="59"/>
      <c r="R13615" s="59"/>
      <c r="T13615" s="3"/>
      <c r="U13615" s="5"/>
      <c r="V13615" s="3"/>
      <c r="W13615" s="5"/>
      <c r="AE13615" s="7"/>
      <c r="AM13615" s="8"/>
      <c r="AT13615" s="9"/>
      <c r="GM13615" s="12"/>
      <c r="GN13615" s="12"/>
      <c r="GO13615" s="12"/>
      <c r="GP13615" s="12"/>
      <c r="GQ13615" s="12"/>
    </row>
    <row r="13616" spans="9:199" s="1" customFormat="1">
      <c r="I13616" s="3"/>
      <c r="P13616" s="59"/>
      <c r="Q13616" s="59"/>
      <c r="R13616" s="59"/>
      <c r="T13616" s="3"/>
      <c r="U13616" s="5"/>
      <c r="V13616" s="3"/>
      <c r="W13616" s="5"/>
      <c r="AE13616" s="7"/>
      <c r="AM13616" s="8"/>
      <c r="AT13616" s="9"/>
      <c r="GM13616" s="12"/>
      <c r="GN13616" s="12"/>
      <c r="GO13616" s="12"/>
      <c r="GP13616" s="12"/>
      <c r="GQ13616" s="12"/>
    </row>
    <row r="13617" spans="9:199" s="1" customFormat="1">
      <c r="I13617" s="3"/>
      <c r="P13617" s="59"/>
      <c r="Q13617" s="59"/>
      <c r="R13617" s="59"/>
      <c r="T13617" s="3"/>
      <c r="U13617" s="5"/>
      <c r="V13617" s="3"/>
      <c r="W13617" s="5"/>
      <c r="AE13617" s="7"/>
      <c r="AM13617" s="8"/>
      <c r="AT13617" s="9"/>
      <c r="GM13617" s="12"/>
      <c r="GN13617" s="12"/>
      <c r="GO13617" s="12"/>
      <c r="GP13617" s="12"/>
      <c r="GQ13617" s="12"/>
    </row>
    <row r="13618" spans="9:199" s="1" customFormat="1">
      <c r="I13618" s="3"/>
      <c r="P13618" s="59"/>
      <c r="Q13618" s="59"/>
      <c r="R13618" s="59"/>
      <c r="T13618" s="3"/>
      <c r="U13618" s="5"/>
      <c r="V13618" s="3"/>
      <c r="W13618" s="5"/>
      <c r="AE13618" s="7"/>
      <c r="AM13618" s="8"/>
      <c r="AT13618" s="9"/>
      <c r="GM13618" s="12"/>
      <c r="GN13618" s="12"/>
      <c r="GO13618" s="12"/>
      <c r="GP13618" s="12"/>
      <c r="GQ13618" s="12"/>
    </row>
    <row r="13619" spans="9:199" s="1" customFormat="1">
      <c r="I13619" s="3"/>
      <c r="P13619" s="59"/>
      <c r="Q13619" s="59"/>
      <c r="R13619" s="59"/>
      <c r="T13619" s="3"/>
      <c r="U13619" s="5"/>
      <c r="V13619" s="3"/>
      <c r="W13619" s="5"/>
      <c r="AE13619" s="7"/>
      <c r="AM13619" s="8"/>
      <c r="AT13619" s="9"/>
      <c r="GM13619" s="12"/>
      <c r="GN13619" s="12"/>
      <c r="GO13619" s="12"/>
      <c r="GP13619" s="12"/>
      <c r="GQ13619" s="12"/>
    </row>
    <row r="13620" spans="9:199" s="1" customFormat="1">
      <c r="I13620" s="3"/>
      <c r="P13620" s="59"/>
      <c r="Q13620" s="59"/>
      <c r="R13620" s="59"/>
      <c r="T13620" s="3"/>
      <c r="U13620" s="5"/>
      <c r="V13620" s="3"/>
      <c r="W13620" s="5"/>
      <c r="AE13620" s="7"/>
      <c r="AM13620" s="8"/>
      <c r="AT13620" s="9"/>
      <c r="GM13620" s="12"/>
      <c r="GN13620" s="12"/>
      <c r="GO13620" s="12"/>
      <c r="GP13620" s="12"/>
      <c r="GQ13620" s="12"/>
    </row>
    <row r="13621" spans="9:199" s="1" customFormat="1">
      <c r="I13621" s="3"/>
      <c r="P13621" s="59"/>
      <c r="Q13621" s="59"/>
      <c r="R13621" s="59"/>
      <c r="T13621" s="3"/>
      <c r="U13621" s="5"/>
      <c r="V13621" s="3"/>
      <c r="W13621" s="5"/>
      <c r="AE13621" s="7"/>
      <c r="AM13621" s="8"/>
      <c r="AT13621" s="9"/>
      <c r="GM13621" s="12"/>
      <c r="GN13621" s="12"/>
      <c r="GO13621" s="12"/>
      <c r="GP13621" s="12"/>
      <c r="GQ13621" s="12"/>
    </row>
    <row r="13622" spans="9:199" s="1" customFormat="1">
      <c r="I13622" s="3"/>
      <c r="P13622" s="59"/>
      <c r="Q13622" s="59"/>
      <c r="R13622" s="59"/>
      <c r="T13622" s="3"/>
      <c r="U13622" s="5"/>
      <c r="V13622" s="3"/>
      <c r="W13622" s="5"/>
      <c r="AE13622" s="7"/>
      <c r="AM13622" s="8"/>
      <c r="AT13622" s="9"/>
      <c r="GM13622" s="12"/>
      <c r="GN13622" s="12"/>
      <c r="GO13622" s="12"/>
      <c r="GP13622" s="12"/>
      <c r="GQ13622" s="12"/>
    </row>
    <row r="13623" spans="9:199" s="1" customFormat="1">
      <c r="I13623" s="3"/>
      <c r="P13623" s="59"/>
      <c r="Q13623" s="59"/>
      <c r="R13623" s="59"/>
      <c r="T13623" s="3"/>
      <c r="U13623" s="5"/>
      <c r="V13623" s="3"/>
      <c r="W13623" s="5"/>
      <c r="AE13623" s="7"/>
      <c r="AM13623" s="8"/>
      <c r="AT13623" s="9"/>
      <c r="GM13623" s="12"/>
      <c r="GN13623" s="12"/>
      <c r="GO13623" s="12"/>
      <c r="GP13623" s="12"/>
      <c r="GQ13623" s="12"/>
    </row>
    <row r="13624" spans="9:199" s="1" customFormat="1">
      <c r="I13624" s="3"/>
      <c r="P13624" s="59"/>
      <c r="Q13624" s="59"/>
      <c r="R13624" s="59"/>
      <c r="T13624" s="3"/>
      <c r="U13624" s="5"/>
      <c r="V13624" s="3"/>
      <c r="W13624" s="5"/>
      <c r="AE13624" s="7"/>
      <c r="AM13624" s="8"/>
      <c r="AT13624" s="9"/>
      <c r="GM13624" s="12"/>
      <c r="GN13624" s="12"/>
      <c r="GO13624" s="12"/>
      <c r="GP13624" s="12"/>
      <c r="GQ13624" s="12"/>
    </row>
    <row r="13625" spans="9:199" s="1" customFormat="1">
      <c r="I13625" s="3"/>
      <c r="P13625" s="59"/>
      <c r="Q13625" s="59"/>
      <c r="R13625" s="59"/>
      <c r="T13625" s="3"/>
      <c r="U13625" s="5"/>
      <c r="V13625" s="3"/>
      <c r="W13625" s="5"/>
      <c r="AE13625" s="7"/>
      <c r="AM13625" s="8"/>
      <c r="AT13625" s="9"/>
      <c r="GM13625" s="12"/>
      <c r="GN13625" s="12"/>
      <c r="GO13625" s="12"/>
      <c r="GP13625" s="12"/>
      <c r="GQ13625" s="12"/>
    </row>
    <row r="13626" spans="9:199" s="1" customFormat="1">
      <c r="I13626" s="3"/>
      <c r="P13626" s="59"/>
      <c r="Q13626" s="59"/>
      <c r="R13626" s="59"/>
      <c r="T13626" s="3"/>
      <c r="U13626" s="5"/>
      <c r="V13626" s="3"/>
      <c r="W13626" s="5"/>
      <c r="AE13626" s="7"/>
      <c r="AM13626" s="8"/>
      <c r="AT13626" s="9"/>
      <c r="GM13626" s="12"/>
      <c r="GN13626" s="12"/>
      <c r="GO13626" s="12"/>
      <c r="GP13626" s="12"/>
      <c r="GQ13626" s="12"/>
    </row>
    <row r="13627" spans="9:199" s="1" customFormat="1">
      <c r="I13627" s="3"/>
      <c r="P13627" s="59"/>
      <c r="Q13627" s="59"/>
      <c r="R13627" s="59"/>
      <c r="T13627" s="3"/>
      <c r="U13627" s="5"/>
      <c r="V13627" s="3"/>
      <c r="W13627" s="5"/>
      <c r="AE13627" s="7"/>
      <c r="AM13627" s="8"/>
      <c r="AT13627" s="9"/>
      <c r="GM13627" s="12"/>
      <c r="GN13627" s="12"/>
      <c r="GO13627" s="12"/>
      <c r="GP13627" s="12"/>
      <c r="GQ13627" s="12"/>
    </row>
    <row r="13628" spans="9:199" s="1" customFormat="1">
      <c r="I13628" s="3"/>
      <c r="P13628" s="59"/>
      <c r="Q13628" s="59"/>
      <c r="R13628" s="59"/>
      <c r="T13628" s="3"/>
      <c r="U13628" s="5"/>
      <c r="V13628" s="3"/>
      <c r="W13628" s="5"/>
      <c r="AE13628" s="7"/>
      <c r="AM13628" s="8"/>
      <c r="AT13628" s="9"/>
      <c r="GM13628" s="12"/>
      <c r="GN13628" s="12"/>
      <c r="GO13628" s="12"/>
      <c r="GP13628" s="12"/>
      <c r="GQ13628" s="12"/>
    </row>
    <row r="13629" spans="9:199" s="1" customFormat="1">
      <c r="I13629" s="3"/>
      <c r="P13629" s="59"/>
      <c r="Q13629" s="59"/>
      <c r="R13629" s="59"/>
      <c r="T13629" s="3"/>
      <c r="U13629" s="5"/>
      <c r="V13629" s="3"/>
      <c r="W13629" s="5"/>
      <c r="AE13629" s="7"/>
      <c r="AM13629" s="8"/>
      <c r="AT13629" s="9"/>
      <c r="GM13629" s="12"/>
      <c r="GN13629" s="12"/>
      <c r="GO13629" s="12"/>
      <c r="GP13629" s="12"/>
      <c r="GQ13629" s="12"/>
    </row>
    <row r="13630" spans="9:199" s="1" customFormat="1">
      <c r="I13630" s="3"/>
      <c r="P13630" s="59"/>
      <c r="Q13630" s="59"/>
      <c r="R13630" s="59"/>
      <c r="T13630" s="3"/>
      <c r="U13630" s="5"/>
      <c r="V13630" s="3"/>
      <c r="W13630" s="5"/>
      <c r="AE13630" s="7"/>
      <c r="AM13630" s="8"/>
      <c r="AT13630" s="9"/>
      <c r="GM13630" s="12"/>
      <c r="GN13630" s="12"/>
      <c r="GO13630" s="12"/>
      <c r="GP13630" s="12"/>
      <c r="GQ13630" s="12"/>
    </row>
    <row r="13631" spans="9:199" s="1" customFormat="1">
      <c r="I13631" s="3"/>
      <c r="P13631" s="59"/>
      <c r="Q13631" s="59"/>
      <c r="R13631" s="59"/>
      <c r="T13631" s="3"/>
      <c r="U13631" s="5"/>
      <c r="V13631" s="3"/>
      <c r="W13631" s="5"/>
      <c r="AE13631" s="7"/>
      <c r="AM13631" s="8"/>
      <c r="AT13631" s="9"/>
      <c r="GM13631" s="12"/>
      <c r="GN13631" s="12"/>
      <c r="GO13631" s="12"/>
      <c r="GP13631" s="12"/>
      <c r="GQ13631" s="12"/>
    </row>
    <row r="13632" spans="9:199" s="1" customFormat="1">
      <c r="I13632" s="3"/>
      <c r="P13632" s="59"/>
      <c r="Q13632" s="59"/>
      <c r="R13632" s="59"/>
      <c r="T13632" s="3"/>
      <c r="U13632" s="5"/>
      <c r="V13632" s="3"/>
      <c r="W13632" s="5"/>
      <c r="AE13632" s="7"/>
      <c r="AM13632" s="8"/>
      <c r="AT13632" s="9"/>
      <c r="GM13632" s="12"/>
      <c r="GN13632" s="12"/>
      <c r="GO13632" s="12"/>
      <c r="GP13632" s="12"/>
      <c r="GQ13632" s="12"/>
    </row>
    <row r="13633" spans="9:199" s="1" customFormat="1">
      <c r="I13633" s="3"/>
      <c r="P13633" s="59"/>
      <c r="Q13633" s="59"/>
      <c r="R13633" s="59"/>
      <c r="T13633" s="3"/>
      <c r="U13633" s="5"/>
      <c r="V13633" s="3"/>
      <c r="W13633" s="5"/>
      <c r="AE13633" s="7"/>
      <c r="AM13633" s="8"/>
      <c r="AT13633" s="9"/>
      <c r="GM13633" s="12"/>
      <c r="GN13633" s="12"/>
      <c r="GO13633" s="12"/>
      <c r="GP13633" s="12"/>
      <c r="GQ13633" s="12"/>
    </row>
    <row r="13634" spans="9:199" s="1" customFormat="1">
      <c r="I13634" s="3"/>
      <c r="P13634" s="59"/>
      <c r="Q13634" s="59"/>
      <c r="R13634" s="59"/>
      <c r="T13634" s="3"/>
      <c r="U13634" s="5"/>
      <c r="V13634" s="3"/>
      <c r="W13634" s="5"/>
      <c r="AE13634" s="7"/>
      <c r="AM13634" s="8"/>
      <c r="AT13634" s="9"/>
      <c r="GM13634" s="12"/>
      <c r="GN13634" s="12"/>
      <c r="GO13634" s="12"/>
      <c r="GP13634" s="12"/>
      <c r="GQ13634" s="12"/>
    </row>
    <row r="13635" spans="9:199" s="1" customFormat="1">
      <c r="I13635" s="3"/>
      <c r="P13635" s="59"/>
      <c r="Q13635" s="59"/>
      <c r="R13635" s="59"/>
      <c r="T13635" s="3"/>
      <c r="U13635" s="5"/>
      <c r="V13635" s="3"/>
      <c r="W13635" s="5"/>
      <c r="AE13635" s="7"/>
      <c r="AM13635" s="8"/>
      <c r="AT13635" s="9"/>
      <c r="GM13635" s="12"/>
      <c r="GN13635" s="12"/>
      <c r="GO13635" s="12"/>
      <c r="GP13635" s="12"/>
      <c r="GQ13635" s="12"/>
    </row>
    <row r="13636" spans="9:199" s="1" customFormat="1">
      <c r="I13636" s="3"/>
      <c r="P13636" s="59"/>
      <c r="Q13636" s="59"/>
      <c r="R13636" s="59"/>
      <c r="T13636" s="3"/>
      <c r="U13636" s="5"/>
      <c r="V13636" s="3"/>
      <c r="W13636" s="5"/>
      <c r="AE13636" s="7"/>
      <c r="AM13636" s="8"/>
      <c r="AT13636" s="9"/>
      <c r="GM13636" s="12"/>
      <c r="GN13636" s="12"/>
      <c r="GO13636" s="12"/>
      <c r="GP13636" s="12"/>
      <c r="GQ13636" s="12"/>
    </row>
    <row r="13637" spans="9:199" s="1" customFormat="1">
      <c r="I13637" s="3"/>
      <c r="P13637" s="59"/>
      <c r="Q13637" s="59"/>
      <c r="R13637" s="59"/>
      <c r="T13637" s="3"/>
      <c r="U13637" s="5"/>
      <c r="V13637" s="3"/>
      <c r="W13637" s="5"/>
      <c r="AE13637" s="7"/>
      <c r="AM13637" s="8"/>
      <c r="AT13637" s="9"/>
      <c r="GM13637" s="12"/>
      <c r="GN13637" s="12"/>
      <c r="GO13637" s="12"/>
      <c r="GP13637" s="12"/>
      <c r="GQ13637" s="12"/>
    </row>
    <row r="13638" spans="9:199" s="1" customFormat="1">
      <c r="I13638" s="3"/>
      <c r="P13638" s="59"/>
      <c r="Q13638" s="59"/>
      <c r="R13638" s="59"/>
      <c r="T13638" s="3"/>
      <c r="U13638" s="5"/>
      <c r="V13638" s="3"/>
      <c r="W13638" s="5"/>
      <c r="AE13638" s="7"/>
      <c r="AM13638" s="8"/>
      <c r="AT13638" s="9"/>
      <c r="GM13638" s="12"/>
      <c r="GN13638" s="12"/>
      <c r="GO13638" s="12"/>
      <c r="GP13638" s="12"/>
      <c r="GQ13638" s="12"/>
    </row>
    <row r="13639" spans="9:199" s="1" customFormat="1">
      <c r="I13639" s="3"/>
      <c r="P13639" s="59"/>
      <c r="Q13639" s="59"/>
      <c r="R13639" s="59"/>
      <c r="T13639" s="3"/>
      <c r="U13639" s="5"/>
      <c r="V13639" s="3"/>
      <c r="W13639" s="5"/>
      <c r="AE13639" s="7"/>
      <c r="AM13639" s="8"/>
      <c r="AT13639" s="9"/>
      <c r="GM13639" s="12"/>
      <c r="GN13639" s="12"/>
      <c r="GO13639" s="12"/>
      <c r="GP13639" s="12"/>
      <c r="GQ13639" s="12"/>
    </row>
    <row r="13640" spans="9:199" s="1" customFormat="1">
      <c r="I13640" s="3"/>
      <c r="P13640" s="59"/>
      <c r="Q13640" s="59"/>
      <c r="R13640" s="59"/>
      <c r="T13640" s="3"/>
      <c r="U13640" s="5"/>
      <c r="V13640" s="3"/>
      <c r="W13640" s="5"/>
      <c r="AE13640" s="7"/>
      <c r="AM13640" s="8"/>
      <c r="AT13640" s="9"/>
      <c r="GM13640" s="12"/>
      <c r="GN13640" s="12"/>
      <c r="GO13640" s="12"/>
      <c r="GP13640" s="12"/>
      <c r="GQ13640" s="12"/>
    </row>
    <row r="13641" spans="9:199" s="1" customFormat="1">
      <c r="I13641" s="3"/>
      <c r="P13641" s="59"/>
      <c r="Q13641" s="59"/>
      <c r="R13641" s="59"/>
      <c r="T13641" s="3"/>
      <c r="U13641" s="5"/>
      <c r="V13641" s="3"/>
      <c r="W13641" s="5"/>
      <c r="AE13641" s="7"/>
      <c r="AM13641" s="8"/>
      <c r="AT13641" s="9"/>
      <c r="GM13641" s="12"/>
      <c r="GN13641" s="12"/>
      <c r="GO13641" s="12"/>
      <c r="GP13641" s="12"/>
      <c r="GQ13641" s="12"/>
    </row>
    <row r="13642" spans="9:199" s="1" customFormat="1">
      <c r="I13642" s="3"/>
      <c r="P13642" s="59"/>
      <c r="Q13642" s="59"/>
      <c r="R13642" s="59"/>
      <c r="T13642" s="3"/>
      <c r="U13642" s="5"/>
      <c r="V13642" s="3"/>
      <c r="W13642" s="5"/>
      <c r="AE13642" s="7"/>
      <c r="AM13642" s="8"/>
      <c r="AT13642" s="9"/>
      <c r="GM13642" s="12"/>
      <c r="GN13642" s="12"/>
      <c r="GO13642" s="12"/>
      <c r="GP13642" s="12"/>
      <c r="GQ13642" s="12"/>
    </row>
    <row r="13643" spans="9:199" s="1" customFormat="1">
      <c r="I13643" s="3"/>
      <c r="P13643" s="59"/>
      <c r="Q13643" s="59"/>
      <c r="R13643" s="59"/>
      <c r="T13643" s="3"/>
      <c r="U13643" s="5"/>
      <c r="V13643" s="3"/>
      <c r="W13643" s="5"/>
      <c r="AE13643" s="7"/>
      <c r="AM13643" s="8"/>
      <c r="AT13643" s="9"/>
      <c r="GM13643" s="12"/>
      <c r="GN13643" s="12"/>
      <c r="GO13643" s="12"/>
      <c r="GP13643" s="12"/>
      <c r="GQ13643" s="12"/>
    </row>
    <row r="13644" spans="9:199" s="1" customFormat="1">
      <c r="I13644" s="3"/>
      <c r="P13644" s="59"/>
      <c r="Q13644" s="59"/>
      <c r="R13644" s="59"/>
      <c r="T13644" s="3"/>
      <c r="U13644" s="5"/>
      <c r="V13644" s="3"/>
      <c r="W13644" s="5"/>
      <c r="AE13644" s="7"/>
      <c r="AM13644" s="8"/>
      <c r="AT13644" s="9"/>
      <c r="GM13644" s="12"/>
      <c r="GN13644" s="12"/>
      <c r="GO13644" s="12"/>
      <c r="GP13644" s="12"/>
      <c r="GQ13644" s="12"/>
    </row>
    <row r="13645" spans="9:199" s="1" customFormat="1">
      <c r="I13645" s="3"/>
      <c r="P13645" s="59"/>
      <c r="Q13645" s="59"/>
      <c r="R13645" s="59"/>
      <c r="T13645" s="3"/>
      <c r="U13645" s="5"/>
      <c r="V13645" s="3"/>
      <c r="W13645" s="5"/>
      <c r="AE13645" s="7"/>
      <c r="AM13645" s="8"/>
      <c r="AT13645" s="9"/>
      <c r="GM13645" s="12"/>
      <c r="GN13645" s="12"/>
      <c r="GO13645" s="12"/>
      <c r="GP13645" s="12"/>
      <c r="GQ13645" s="12"/>
    </row>
    <row r="13646" spans="9:199" s="1" customFormat="1">
      <c r="I13646" s="3"/>
      <c r="P13646" s="59"/>
      <c r="Q13646" s="59"/>
      <c r="R13646" s="59"/>
      <c r="T13646" s="3"/>
      <c r="U13646" s="5"/>
      <c r="V13646" s="3"/>
      <c r="W13646" s="5"/>
      <c r="AE13646" s="7"/>
      <c r="AM13646" s="8"/>
      <c r="AT13646" s="9"/>
      <c r="GM13646" s="12"/>
      <c r="GN13646" s="12"/>
      <c r="GO13646" s="12"/>
      <c r="GP13646" s="12"/>
      <c r="GQ13646" s="12"/>
    </row>
    <row r="13647" spans="9:199" s="1" customFormat="1">
      <c r="I13647" s="3"/>
      <c r="P13647" s="59"/>
      <c r="Q13647" s="59"/>
      <c r="R13647" s="59"/>
      <c r="T13647" s="3"/>
      <c r="U13647" s="5"/>
      <c r="V13647" s="3"/>
      <c r="W13647" s="5"/>
      <c r="AE13647" s="7"/>
      <c r="AM13647" s="8"/>
      <c r="AT13647" s="9"/>
      <c r="GM13647" s="12"/>
      <c r="GN13647" s="12"/>
      <c r="GO13647" s="12"/>
      <c r="GP13647" s="12"/>
      <c r="GQ13647" s="12"/>
    </row>
    <row r="13648" spans="9:199" s="1" customFormat="1">
      <c r="I13648" s="3"/>
      <c r="P13648" s="59"/>
      <c r="Q13648" s="59"/>
      <c r="R13648" s="59"/>
      <c r="T13648" s="3"/>
      <c r="U13648" s="5"/>
      <c r="V13648" s="3"/>
      <c r="W13648" s="5"/>
      <c r="AE13648" s="7"/>
      <c r="AM13648" s="8"/>
      <c r="AT13648" s="9"/>
      <c r="GM13648" s="12"/>
      <c r="GN13648" s="12"/>
      <c r="GO13648" s="12"/>
      <c r="GP13648" s="12"/>
      <c r="GQ13648" s="12"/>
    </row>
    <row r="13649" spans="9:199" s="1" customFormat="1">
      <c r="I13649" s="3"/>
      <c r="P13649" s="59"/>
      <c r="Q13649" s="59"/>
      <c r="R13649" s="59"/>
      <c r="T13649" s="3"/>
      <c r="U13649" s="5"/>
      <c r="V13649" s="3"/>
      <c r="W13649" s="5"/>
      <c r="AE13649" s="7"/>
      <c r="AM13649" s="8"/>
      <c r="AT13649" s="9"/>
      <c r="GM13649" s="12"/>
      <c r="GN13649" s="12"/>
      <c r="GO13649" s="12"/>
      <c r="GP13649" s="12"/>
      <c r="GQ13649" s="12"/>
    </row>
    <row r="13650" spans="9:199" s="1" customFormat="1">
      <c r="I13650" s="3"/>
      <c r="P13650" s="59"/>
      <c r="Q13650" s="59"/>
      <c r="R13650" s="59"/>
      <c r="T13650" s="3"/>
      <c r="U13650" s="5"/>
      <c r="V13650" s="3"/>
      <c r="W13650" s="5"/>
      <c r="AE13650" s="7"/>
      <c r="AM13650" s="8"/>
      <c r="AT13650" s="9"/>
      <c r="GM13650" s="12"/>
      <c r="GN13650" s="12"/>
      <c r="GO13650" s="12"/>
      <c r="GP13650" s="12"/>
      <c r="GQ13650" s="12"/>
    </row>
    <row r="13651" spans="9:199" s="1" customFormat="1">
      <c r="I13651" s="3"/>
      <c r="P13651" s="59"/>
      <c r="Q13651" s="59"/>
      <c r="R13651" s="59"/>
      <c r="T13651" s="3"/>
      <c r="U13651" s="5"/>
      <c r="V13651" s="3"/>
      <c r="W13651" s="5"/>
      <c r="AE13651" s="7"/>
      <c r="AM13651" s="8"/>
      <c r="AT13651" s="9"/>
      <c r="GM13651" s="12"/>
      <c r="GN13651" s="12"/>
      <c r="GO13651" s="12"/>
      <c r="GP13651" s="12"/>
      <c r="GQ13651" s="12"/>
    </row>
    <row r="13652" spans="9:199" s="1" customFormat="1">
      <c r="I13652" s="3"/>
      <c r="P13652" s="59"/>
      <c r="Q13652" s="59"/>
      <c r="R13652" s="59"/>
      <c r="T13652" s="3"/>
      <c r="U13652" s="5"/>
      <c r="V13652" s="3"/>
      <c r="W13652" s="5"/>
      <c r="AE13652" s="7"/>
      <c r="AM13652" s="8"/>
      <c r="AT13652" s="9"/>
      <c r="GM13652" s="12"/>
      <c r="GN13652" s="12"/>
      <c r="GO13652" s="12"/>
      <c r="GP13652" s="12"/>
      <c r="GQ13652" s="12"/>
    </row>
    <row r="13653" spans="9:199" s="1" customFormat="1">
      <c r="I13653" s="3"/>
      <c r="P13653" s="59"/>
      <c r="Q13653" s="59"/>
      <c r="R13653" s="59"/>
      <c r="T13653" s="3"/>
      <c r="U13653" s="5"/>
      <c r="V13653" s="3"/>
      <c r="W13653" s="5"/>
      <c r="AE13653" s="7"/>
      <c r="AM13653" s="8"/>
      <c r="AT13653" s="9"/>
      <c r="GM13653" s="12"/>
      <c r="GN13653" s="12"/>
      <c r="GO13653" s="12"/>
      <c r="GP13653" s="12"/>
      <c r="GQ13653" s="12"/>
    </row>
    <row r="13654" spans="9:199" s="1" customFormat="1">
      <c r="I13654" s="3"/>
      <c r="P13654" s="59"/>
      <c r="Q13654" s="59"/>
      <c r="R13654" s="59"/>
      <c r="T13654" s="3"/>
      <c r="U13654" s="5"/>
      <c r="V13654" s="3"/>
      <c r="W13654" s="5"/>
      <c r="AE13654" s="7"/>
      <c r="AM13654" s="8"/>
      <c r="AT13654" s="9"/>
      <c r="GM13654" s="12"/>
      <c r="GN13654" s="12"/>
      <c r="GO13654" s="12"/>
      <c r="GP13654" s="12"/>
      <c r="GQ13654" s="12"/>
    </row>
    <row r="13655" spans="9:199" s="1" customFormat="1">
      <c r="I13655" s="3"/>
      <c r="P13655" s="59"/>
      <c r="Q13655" s="59"/>
      <c r="R13655" s="59"/>
      <c r="T13655" s="3"/>
      <c r="U13655" s="5"/>
      <c r="V13655" s="3"/>
      <c r="W13655" s="5"/>
      <c r="AE13655" s="7"/>
      <c r="AM13655" s="8"/>
      <c r="AT13655" s="9"/>
      <c r="GM13655" s="12"/>
      <c r="GN13655" s="12"/>
      <c r="GO13655" s="12"/>
      <c r="GP13655" s="12"/>
      <c r="GQ13655" s="12"/>
    </row>
    <row r="13656" spans="9:199" s="1" customFormat="1">
      <c r="I13656" s="3"/>
      <c r="P13656" s="59"/>
      <c r="Q13656" s="59"/>
      <c r="R13656" s="59"/>
      <c r="T13656" s="3"/>
      <c r="U13656" s="5"/>
      <c r="V13656" s="3"/>
      <c r="W13656" s="5"/>
      <c r="AE13656" s="7"/>
      <c r="AM13656" s="8"/>
      <c r="AT13656" s="9"/>
      <c r="GM13656" s="12"/>
      <c r="GN13656" s="12"/>
      <c r="GO13656" s="12"/>
      <c r="GP13656" s="12"/>
      <c r="GQ13656" s="12"/>
    </row>
    <row r="13657" spans="9:199" s="1" customFormat="1">
      <c r="I13657" s="3"/>
      <c r="P13657" s="59"/>
      <c r="Q13657" s="59"/>
      <c r="R13657" s="59"/>
      <c r="T13657" s="3"/>
      <c r="U13657" s="5"/>
      <c r="V13657" s="3"/>
      <c r="W13657" s="5"/>
      <c r="AE13657" s="7"/>
      <c r="AM13657" s="8"/>
      <c r="AT13657" s="9"/>
      <c r="GM13657" s="12"/>
      <c r="GN13657" s="12"/>
      <c r="GO13657" s="12"/>
      <c r="GP13657" s="12"/>
      <c r="GQ13657" s="12"/>
    </row>
    <row r="13658" spans="9:199" s="1" customFormat="1">
      <c r="I13658" s="3"/>
      <c r="P13658" s="59"/>
      <c r="Q13658" s="59"/>
      <c r="R13658" s="59"/>
      <c r="T13658" s="3"/>
      <c r="U13658" s="5"/>
      <c r="V13658" s="3"/>
      <c r="W13658" s="5"/>
      <c r="AE13658" s="7"/>
      <c r="AM13658" s="8"/>
      <c r="AT13658" s="9"/>
      <c r="GM13658" s="12"/>
      <c r="GN13658" s="12"/>
      <c r="GO13658" s="12"/>
      <c r="GP13658" s="12"/>
      <c r="GQ13658" s="12"/>
    </row>
    <row r="13659" spans="9:199" s="1" customFormat="1">
      <c r="I13659" s="3"/>
      <c r="P13659" s="59"/>
      <c r="Q13659" s="59"/>
      <c r="R13659" s="59"/>
      <c r="T13659" s="3"/>
      <c r="U13659" s="5"/>
      <c r="V13659" s="3"/>
      <c r="W13659" s="5"/>
      <c r="AE13659" s="7"/>
      <c r="AM13659" s="8"/>
      <c r="AT13659" s="9"/>
      <c r="GM13659" s="12"/>
      <c r="GN13659" s="12"/>
      <c r="GO13659" s="12"/>
      <c r="GP13659" s="12"/>
      <c r="GQ13659" s="12"/>
    </row>
    <row r="13660" spans="9:199" s="1" customFormat="1">
      <c r="I13660" s="3"/>
      <c r="P13660" s="59"/>
      <c r="Q13660" s="59"/>
      <c r="R13660" s="59"/>
      <c r="T13660" s="3"/>
      <c r="U13660" s="5"/>
      <c r="V13660" s="3"/>
      <c r="W13660" s="5"/>
      <c r="AE13660" s="7"/>
      <c r="AM13660" s="8"/>
      <c r="AT13660" s="9"/>
      <c r="GM13660" s="12"/>
      <c r="GN13660" s="12"/>
      <c r="GO13660" s="12"/>
      <c r="GP13660" s="12"/>
      <c r="GQ13660" s="12"/>
    </row>
    <row r="13661" spans="9:199" s="1" customFormat="1">
      <c r="I13661" s="3"/>
      <c r="P13661" s="59"/>
      <c r="Q13661" s="59"/>
      <c r="R13661" s="59"/>
      <c r="T13661" s="3"/>
      <c r="U13661" s="5"/>
      <c r="V13661" s="3"/>
      <c r="W13661" s="5"/>
      <c r="AE13661" s="7"/>
      <c r="AM13661" s="8"/>
      <c r="AT13661" s="9"/>
      <c r="GM13661" s="12"/>
      <c r="GN13661" s="12"/>
      <c r="GO13661" s="12"/>
      <c r="GP13661" s="12"/>
      <c r="GQ13661" s="12"/>
    </row>
    <row r="13662" spans="9:199" s="1" customFormat="1">
      <c r="I13662" s="3"/>
      <c r="P13662" s="59"/>
      <c r="Q13662" s="59"/>
      <c r="R13662" s="59"/>
      <c r="T13662" s="3"/>
      <c r="U13662" s="5"/>
      <c r="V13662" s="3"/>
      <c r="W13662" s="5"/>
      <c r="AE13662" s="7"/>
      <c r="AM13662" s="8"/>
      <c r="AT13662" s="9"/>
      <c r="GM13662" s="12"/>
      <c r="GN13662" s="12"/>
      <c r="GO13662" s="12"/>
      <c r="GP13662" s="12"/>
      <c r="GQ13662" s="12"/>
    </row>
    <row r="13663" spans="9:199" s="1" customFormat="1">
      <c r="I13663" s="3"/>
      <c r="P13663" s="59"/>
      <c r="Q13663" s="59"/>
      <c r="R13663" s="59"/>
      <c r="T13663" s="3"/>
      <c r="U13663" s="5"/>
      <c r="V13663" s="3"/>
      <c r="W13663" s="5"/>
      <c r="AE13663" s="7"/>
      <c r="AM13663" s="8"/>
      <c r="AT13663" s="9"/>
      <c r="GM13663" s="12"/>
      <c r="GN13663" s="12"/>
      <c r="GO13663" s="12"/>
      <c r="GP13663" s="12"/>
      <c r="GQ13663" s="12"/>
    </row>
    <row r="13664" spans="9:199" s="1" customFormat="1">
      <c r="I13664" s="3"/>
      <c r="P13664" s="59"/>
      <c r="Q13664" s="59"/>
      <c r="R13664" s="59"/>
      <c r="T13664" s="3"/>
      <c r="U13664" s="5"/>
      <c r="V13664" s="3"/>
      <c r="W13664" s="5"/>
      <c r="AE13664" s="7"/>
      <c r="AM13664" s="8"/>
      <c r="AT13664" s="9"/>
      <c r="GM13664" s="12"/>
      <c r="GN13664" s="12"/>
      <c r="GO13664" s="12"/>
      <c r="GP13664" s="12"/>
      <c r="GQ13664" s="12"/>
    </row>
    <row r="13665" spans="9:199" s="1" customFormat="1">
      <c r="I13665" s="3"/>
      <c r="P13665" s="59"/>
      <c r="Q13665" s="59"/>
      <c r="R13665" s="59"/>
      <c r="T13665" s="3"/>
      <c r="U13665" s="5"/>
      <c r="V13665" s="3"/>
      <c r="W13665" s="5"/>
      <c r="AE13665" s="7"/>
      <c r="AM13665" s="8"/>
      <c r="AT13665" s="9"/>
      <c r="GM13665" s="12"/>
      <c r="GN13665" s="12"/>
      <c r="GO13665" s="12"/>
      <c r="GP13665" s="12"/>
      <c r="GQ13665" s="12"/>
    </row>
    <row r="13666" spans="9:199" s="1" customFormat="1">
      <c r="I13666" s="3"/>
      <c r="P13666" s="59"/>
      <c r="Q13666" s="59"/>
      <c r="R13666" s="59"/>
      <c r="T13666" s="3"/>
      <c r="U13666" s="5"/>
      <c r="V13666" s="3"/>
      <c r="W13666" s="5"/>
      <c r="AE13666" s="7"/>
      <c r="AM13666" s="8"/>
      <c r="AT13666" s="9"/>
      <c r="GM13666" s="12"/>
      <c r="GN13666" s="12"/>
      <c r="GO13666" s="12"/>
      <c r="GP13666" s="12"/>
      <c r="GQ13666" s="12"/>
    </row>
    <row r="13667" spans="9:199" s="1" customFormat="1">
      <c r="I13667" s="3"/>
      <c r="P13667" s="59"/>
      <c r="Q13667" s="59"/>
      <c r="R13667" s="59"/>
      <c r="T13667" s="3"/>
      <c r="U13667" s="5"/>
      <c r="V13667" s="3"/>
      <c r="W13667" s="5"/>
      <c r="AE13667" s="7"/>
      <c r="AM13667" s="8"/>
      <c r="AT13667" s="9"/>
      <c r="GM13667" s="12"/>
      <c r="GN13667" s="12"/>
      <c r="GO13667" s="12"/>
      <c r="GP13667" s="12"/>
      <c r="GQ13667" s="12"/>
    </row>
    <row r="13668" spans="9:199" s="1" customFormat="1">
      <c r="I13668" s="3"/>
      <c r="P13668" s="59"/>
      <c r="Q13668" s="59"/>
      <c r="R13668" s="59"/>
      <c r="T13668" s="3"/>
      <c r="U13668" s="5"/>
      <c r="V13668" s="3"/>
      <c r="W13668" s="5"/>
      <c r="AE13668" s="7"/>
      <c r="AM13668" s="8"/>
      <c r="AT13668" s="9"/>
      <c r="GM13668" s="12"/>
      <c r="GN13668" s="12"/>
      <c r="GO13668" s="12"/>
      <c r="GP13668" s="12"/>
      <c r="GQ13668" s="12"/>
    </row>
    <row r="13669" spans="9:199" s="1" customFormat="1">
      <c r="I13669" s="3"/>
      <c r="P13669" s="59"/>
      <c r="Q13669" s="59"/>
      <c r="R13669" s="59"/>
      <c r="T13669" s="3"/>
      <c r="U13669" s="5"/>
      <c r="V13669" s="3"/>
      <c r="W13669" s="5"/>
      <c r="AE13669" s="7"/>
      <c r="AM13669" s="8"/>
      <c r="AT13669" s="9"/>
      <c r="GM13669" s="12"/>
      <c r="GN13669" s="12"/>
      <c r="GO13669" s="12"/>
      <c r="GP13669" s="12"/>
      <c r="GQ13669" s="12"/>
    </row>
    <row r="13670" spans="9:199" s="1" customFormat="1">
      <c r="I13670" s="3"/>
      <c r="P13670" s="59"/>
      <c r="Q13670" s="59"/>
      <c r="R13670" s="59"/>
      <c r="T13670" s="3"/>
      <c r="U13670" s="5"/>
      <c r="V13670" s="3"/>
      <c r="W13670" s="5"/>
      <c r="AE13670" s="7"/>
      <c r="AM13670" s="8"/>
      <c r="AT13670" s="9"/>
      <c r="GM13670" s="12"/>
      <c r="GN13670" s="12"/>
      <c r="GO13670" s="12"/>
      <c r="GP13670" s="12"/>
      <c r="GQ13670" s="12"/>
    </row>
    <row r="13671" spans="9:199" s="1" customFormat="1">
      <c r="I13671" s="3"/>
      <c r="P13671" s="59"/>
      <c r="Q13671" s="59"/>
      <c r="R13671" s="59"/>
      <c r="T13671" s="3"/>
      <c r="U13671" s="5"/>
      <c r="V13671" s="3"/>
      <c r="W13671" s="5"/>
      <c r="AE13671" s="7"/>
      <c r="AM13671" s="8"/>
      <c r="AT13671" s="9"/>
      <c r="GM13671" s="12"/>
      <c r="GN13671" s="12"/>
      <c r="GO13671" s="12"/>
      <c r="GP13671" s="12"/>
      <c r="GQ13671" s="12"/>
    </row>
    <row r="13672" spans="9:199" s="1" customFormat="1">
      <c r="I13672" s="3"/>
      <c r="P13672" s="59"/>
      <c r="Q13672" s="59"/>
      <c r="R13672" s="59"/>
      <c r="T13672" s="3"/>
      <c r="U13672" s="5"/>
      <c r="V13672" s="3"/>
      <c r="W13672" s="5"/>
      <c r="AE13672" s="7"/>
      <c r="AM13672" s="8"/>
      <c r="AT13672" s="9"/>
      <c r="GM13672" s="12"/>
      <c r="GN13672" s="12"/>
      <c r="GO13672" s="12"/>
      <c r="GP13672" s="12"/>
      <c r="GQ13672" s="12"/>
    </row>
    <row r="13673" spans="9:199" s="1" customFormat="1">
      <c r="I13673" s="3"/>
      <c r="P13673" s="59"/>
      <c r="Q13673" s="59"/>
      <c r="R13673" s="59"/>
      <c r="T13673" s="3"/>
      <c r="U13673" s="5"/>
      <c r="V13673" s="3"/>
      <c r="W13673" s="5"/>
      <c r="AE13673" s="7"/>
      <c r="AM13673" s="8"/>
      <c r="AT13673" s="9"/>
      <c r="GM13673" s="12"/>
      <c r="GN13673" s="12"/>
      <c r="GO13673" s="12"/>
      <c r="GP13673" s="12"/>
      <c r="GQ13673" s="12"/>
    </row>
    <row r="13674" spans="9:199" s="1" customFormat="1">
      <c r="I13674" s="3"/>
      <c r="P13674" s="59"/>
      <c r="Q13674" s="59"/>
      <c r="R13674" s="59"/>
      <c r="T13674" s="3"/>
      <c r="U13674" s="5"/>
      <c r="V13674" s="3"/>
      <c r="W13674" s="5"/>
      <c r="AE13674" s="7"/>
      <c r="AM13674" s="8"/>
      <c r="AT13674" s="9"/>
      <c r="GM13674" s="12"/>
      <c r="GN13674" s="12"/>
      <c r="GO13674" s="12"/>
      <c r="GP13674" s="12"/>
      <c r="GQ13674" s="12"/>
    </row>
    <row r="13675" spans="9:199" s="1" customFormat="1">
      <c r="I13675" s="3"/>
      <c r="P13675" s="59"/>
      <c r="Q13675" s="59"/>
      <c r="R13675" s="59"/>
      <c r="T13675" s="3"/>
      <c r="U13675" s="5"/>
      <c r="V13675" s="3"/>
      <c r="W13675" s="5"/>
      <c r="AE13675" s="7"/>
      <c r="AM13675" s="8"/>
      <c r="AT13675" s="9"/>
      <c r="GM13675" s="12"/>
      <c r="GN13675" s="12"/>
      <c r="GO13675" s="12"/>
      <c r="GP13675" s="12"/>
      <c r="GQ13675" s="12"/>
    </row>
    <row r="13676" spans="9:199" s="1" customFormat="1">
      <c r="I13676" s="3"/>
      <c r="P13676" s="59"/>
      <c r="Q13676" s="59"/>
      <c r="R13676" s="59"/>
      <c r="T13676" s="3"/>
      <c r="U13676" s="5"/>
      <c r="V13676" s="3"/>
      <c r="W13676" s="5"/>
      <c r="AE13676" s="7"/>
      <c r="AM13676" s="8"/>
      <c r="AT13676" s="9"/>
      <c r="GM13676" s="12"/>
      <c r="GN13676" s="12"/>
      <c r="GO13676" s="12"/>
      <c r="GP13676" s="12"/>
      <c r="GQ13676" s="12"/>
    </row>
    <row r="13677" spans="9:199" s="1" customFormat="1">
      <c r="I13677" s="3"/>
      <c r="P13677" s="59"/>
      <c r="Q13677" s="59"/>
      <c r="R13677" s="59"/>
      <c r="T13677" s="3"/>
      <c r="U13677" s="5"/>
      <c r="V13677" s="3"/>
      <c r="W13677" s="5"/>
      <c r="AE13677" s="7"/>
      <c r="AM13677" s="8"/>
      <c r="AT13677" s="9"/>
      <c r="GM13677" s="12"/>
      <c r="GN13677" s="12"/>
      <c r="GO13677" s="12"/>
      <c r="GP13677" s="12"/>
      <c r="GQ13677" s="12"/>
    </row>
    <row r="13678" spans="9:199" s="1" customFormat="1">
      <c r="I13678" s="3"/>
      <c r="P13678" s="59"/>
      <c r="Q13678" s="59"/>
      <c r="R13678" s="59"/>
      <c r="T13678" s="3"/>
      <c r="U13678" s="5"/>
      <c r="V13678" s="3"/>
      <c r="W13678" s="5"/>
      <c r="AE13678" s="7"/>
      <c r="AM13678" s="8"/>
      <c r="AT13678" s="9"/>
      <c r="GM13678" s="12"/>
      <c r="GN13678" s="12"/>
      <c r="GO13678" s="12"/>
      <c r="GP13678" s="12"/>
      <c r="GQ13678" s="12"/>
    </row>
    <row r="13679" spans="9:199" s="1" customFormat="1">
      <c r="I13679" s="3"/>
      <c r="P13679" s="59"/>
      <c r="Q13679" s="59"/>
      <c r="R13679" s="59"/>
      <c r="T13679" s="3"/>
      <c r="U13679" s="5"/>
      <c r="V13679" s="3"/>
      <c r="W13679" s="5"/>
      <c r="AE13679" s="7"/>
      <c r="AM13679" s="8"/>
      <c r="AT13679" s="9"/>
      <c r="GM13679" s="12"/>
      <c r="GN13679" s="12"/>
      <c r="GO13679" s="12"/>
      <c r="GP13679" s="12"/>
      <c r="GQ13679" s="12"/>
    </row>
    <row r="13680" spans="9:199" s="1" customFormat="1">
      <c r="I13680" s="3"/>
      <c r="P13680" s="59"/>
      <c r="Q13680" s="59"/>
      <c r="R13680" s="59"/>
      <c r="T13680" s="3"/>
      <c r="U13680" s="5"/>
      <c r="V13680" s="3"/>
      <c r="W13680" s="5"/>
      <c r="AE13680" s="7"/>
      <c r="AM13680" s="8"/>
      <c r="AT13680" s="9"/>
      <c r="GM13680" s="12"/>
      <c r="GN13680" s="12"/>
      <c r="GO13680" s="12"/>
      <c r="GP13680" s="12"/>
      <c r="GQ13680" s="12"/>
    </row>
    <row r="13681" spans="9:199" s="1" customFormat="1">
      <c r="I13681" s="3"/>
      <c r="P13681" s="59"/>
      <c r="Q13681" s="59"/>
      <c r="R13681" s="59"/>
      <c r="T13681" s="3"/>
      <c r="U13681" s="5"/>
      <c r="V13681" s="3"/>
      <c r="W13681" s="5"/>
      <c r="AE13681" s="7"/>
      <c r="AM13681" s="8"/>
      <c r="AT13681" s="9"/>
      <c r="GM13681" s="12"/>
      <c r="GN13681" s="12"/>
      <c r="GO13681" s="12"/>
      <c r="GP13681" s="12"/>
      <c r="GQ13681" s="12"/>
    </row>
    <row r="13682" spans="9:199" s="1" customFormat="1">
      <c r="I13682" s="3"/>
      <c r="P13682" s="59"/>
      <c r="Q13682" s="59"/>
      <c r="R13682" s="59"/>
      <c r="T13682" s="3"/>
      <c r="U13682" s="5"/>
      <c r="V13682" s="3"/>
      <c r="W13682" s="5"/>
      <c r="AE13682" s="7"/>
      <c r="AM13682" s="8"/>
      <c r="AT13682" s="9"/>
      <c r="GM13682" s="12"/>
      <c r="GN13682" s="12"/>
      <c r="GO13682" s="12"/>
      <c r="GP13682" s="12"/>
      <c r="GQ13682" s="12"/>
    </row>
    <row r="13683" spans="9:199" s="1" customFormat="1">
      <c r="I13683" s="3"/>
      <c r="P13683" s="59"/>
      <c r="Q13683" s="59"/>
      <c r="R13683" s="59"/>
      <c r="T13683" s="3"/>
      <c r="U13683" s="5"/>
      <c r="V13683" s="3"/>
      <c r="W13683" s="5"/>
      <c r="AE13683" s="7"/>
      <c r="AM13683" s="8"/>
      <c r="AT13683" s="9"/>
      <c r="GM13683" s="12"/>
      <c r="GN13683" s="12"/>
      <c r="GO13683" s="12"/>
      <c r="GP13683" s="12"/>
      <c r="GQ13683" s="12"/>
    </row>
    <row r="13684" spans="9:199" s="1" customFormat="1">
      <c r="I13684" s="3"/>
      <c r="P13684" s="59"/>
      <c r="Q13684" s="59"/>
      <c r="R13684" s="59"/>
      <c r="T13684" s="3"/>
      <c r="U13684" s="5"/>
      <c r="V13684" s="3"/>
      <c r="W13684" s="5"/>
      <c r="AE13684" s="7"/>
      <c r="AM13684" s="8"/>
      <c r="AT13684" s="9"/>
      <c r="GM13684" s="12"/>
      <c r="GN13684" s="12"/>
      <c r="GO13684" s="12"/>
      <c r="GP13684" s="12"/>
      <c r="GQ13684" s="12"/>
    </row>
    <row r="13685" spans="9:199" s="1" customFormat="1">
      <c r="I13685" s="3"/>
      <c r="P13685" s="59"/>
      <c r="Q13685" s="59"/>
      <c r="R13685" s="59"/>
      <c r="T13685" s="3"/>
      <c r="U13685" s="5"/>
      <c r="V13685" s="3"/>
      <c r="W13685" s="5"/>
      <c r="AE13685" s="7"/>
      <c r="AM13685" s="8"/>
      <c r="AT13685" s="9"/>
      <c r="GM13685" s="12"/>
      <c r="GN13685" s="12"/>
      <c r="GO13685" s="12"/>
      <c r="GP13685" s="12"/>
      <c r="GQ13685" s="12"/>
    </row>
    <row r="13686" spans="9:199" s="1" customFormat="1">
      <c r="I13686" s="3"/>
      <c r="P13686" s="59"/>
      <c r="Q13686" s="59"/>
      <c r="R13686" s="59"/>
      <c r="T13686" s="3"/>
      <c r="U13686" s="5"/>
      <c r="V13686" s="3"/>
      <c r="W13686" s="5"/>
      <c r="AE13686" s="7"/>
      <c r="AM13686" s="8"/>
      <c r="AT13686" s="9"/>
      <c r="GM13686" s="12"/>
      <c r="GN13686" s="12"/>
      <c r="GO13686" s="12"/>
      <c r="GP13686" s="12"/>
      <c r="GQ13686" s="12"/>
    </row>
    <row r="13687" spans="9:199" s="1" customFormat="1">
      <c r="I13687" s="3"/>
      <c r="P13687" s="59"/>
      <c r="Q13687" s="59"/>
      <c r="R13687" s="59"/>
      <c r="T13687" s="3"/>
      <c r="U13687" s="5"/>
      <c r="V13687" s="3"/>
      <c r="W13687" s="5"/>
      <c r="AE13687" s="7"/>
      <c r="AM13687" s="8"/>
      <c r="AT13687" s="9"/>
      <c r="GM13687" s="12"/>
      <c r="GN13687" s="12"/>
      <c r="GO13687" s="12"/>
      <c r="GP13687" s="12"/>
      <c r="GQ13687" s="12"/>
    </row>
    <row r="13688" spans="9:199" s="1" customFormat="1">
      <c r="I13688" s="3"/>
      <c r="P13688" s="59"/>
      <c r="Q13688" s="59"/>
      <c r="R13688" s="59"/>
      <c r="T13688" s="3"/>
      <c r="U13688" s="5"/>
      <c r="V13688" s="3"/>
      <c r="W13688" s="5"/>
      <c r="AE13688" s="7"/>
      <c r="AM13688" s="8"/>
      <c r="AT13688" s="9"/>
      <c r="GM13688" s="12"/>
      <c r="GN13688" s="12"/>
      <c r="GO13688" s="12"/>
      <c r="GP13688" s="12"/>
      <c r="GQ13688" s="12"/>
    </row>
    <row r="13689" spans="9:199" s="1" customFormat="1">
      <c r="I13689" s="3"/>
      <c r="P13689" s="59"/>
      <c r="Q13689" s="59"/>
      <c r="R13689" s="59"/>
      <c r="T13689" s="3"/>
      <c r="U13689" s="5"/>
      <c r="V13689" s="3"/>
      <c r="W13689" s="5"/>
      <c r="AE13689" s="7"/>
      <c r="AM13689" s="8"/>
      <c r="AT13689" s="9"/>
      <c r="GM13689" s="12"/>
      <c r="GN13689" s="12"/>
      <c r="GO13689" s="12"/>
      <c r="GP13689" s="12"/>
      <c r="GQ13689" s="12"/>
    </row>
    <row r="13690" spans="9:199" s="1" customFormat="1">
      <c r="I13690" s="3"/>
      <c r="P13690" s="59"/>
      <c r="Q13690" s="59"/>
      <c r="R13690" s="59"/>
      <c r="T13690" s="3"/>
      <c r="U13690" s="5"/>
      <c r="V13690" s="3"/>
      <c r="W13690" s="5"/>
      <c r="AE13690" s="7"/>
      <c r="AM13690" s="8"/>
      <c r="AT13690" s="9"/>
      <c r="GM13690" s="12"/>
      <c r="GN13690" s="12"/>
      <c r="GO13690" s="12"/>
      <c r="GP13690" s="12"/>
      <c r="GQ13690" s="12"/>
    </row>
    <row r="13691" spans="9:199" s="1" customFormat="1">
      <c r="I13691" s="3"/>
      <c r="P13691" s="59"/>
      <c r="Q13691" s="59"/>
      <c r="R13691" s="59"/>
      <c r="T13691" s="3"/>
      <c r="U13691" s="5"/>
      <c r="V13691" s="3"/>
      <c r="W13691" s="5"/>
      <c r="AE13691" s="7"/>
      <c r="AM13691" s="8"/>
      <c r="AT13691" s="9"/>
      <c r="GM13691" s="12"/>
      <c r="GN13691" s="12"/>
      <c r="GO13691" s="12"/>
      <c r="GP13691" s="12"/>
      <c r="GQ13691" s="12"/>
    </row>
    <row r="13692" spans="9:199" s="1" customFormat="1">
      <c r="I13692" s="3"/>
      <c r="P13692" s="59"/>
      <c r="Q13692" s="59"/>
      <c r="R13692" s="59"/>
      <c r="T13692" s="3"/>
      <c r="U13692" s="5"/>
      <c r="V13692" s="3"/>
      <c r="W13692" s="5"/>
      <c r="AE13692" s="7"/>
      <c r="AM13692" s="8"/>
      <c r="AT13692" s="9"/>
      <c r="GM13692" s="12"/>
      <c r="GN13692" s="12"/>
      <c r="GO13692" s="12"/>
      <c r="GP13692" s="12"/>
      <c r="GQ13692" s="12"/>
    </row>
    <row r="13693" spans="9:199" s="1" customFormat="1">
      <c r="I13693" s="3"/>
      <c r="P13693" s="59"/>
      <c r="Q13693" s="59"/>
      <c r="R13693" s="59"/>
      <c r="T13693" s="3"/>
      <c r="U13693" s="5"/>
      <c r="V13693" s="3"/>
      <c r="W13693" s="5"/>
      <c r="AE13693" s="7"/>
      <c r="AM13693" s="8"/>
      <c r="AT13693" s="9"/>
      <c r="GM13693" s="12"/>
      <c r="GN13693" s="12"/>
      <c r="GO13693" s="12"/>
      <c r="GP13693" s="12"/>
      <c r="GQ13693" s="12"/>
    </row>
    <row r="13694" spans="9:199" s="1" customFormat="1">
      <c r="I13694" s="3"/>
      <c r="P13694" s="59"/>
      <c r="Q13694" s="59"/>
      <c r="R13694" s="59"/>
      <c r="T13694" s="3"/>
      <c r="U13694" s="5"/>
      <c r="V13694" s="3"/>
      <c r="W13694" s="5"/>
      <c r="AE13694" s="7"/>
      <c r="AM13694" s="8"/>
      <c r="AT13694" s="9"/>
      <c r="GM13694" s="12"/>
      <c r="GN13694" s="12"/>
      <c r="GO13694" s="12"/>
      <c r="GP13694" s="12"/>
      <c r="GQ13694" s="12"/>
    </row>
    <row r="13695" spans="9:199" s="1" customFormat="1">
      <c r="I13695" s="3"/>
      <c r="P13695" s="59"/>
      <c r="Q13695" s="59"/>
      <c r="R13695" s="59"/>
      <c r="T13695" s="3"/>
      <c r="U13695" s="5"/>
      <c r="V13695" s="3"/>
      <c r="W13695" s="5"/>
      <c r="AE13695" s="7"/>
      <c r="AM13695" s="8"/>
      <c r="AT13695" s="9"/>
      <c r="GM13695" s="12"/>
      <c r="GN13695" s="12"/>
      <c r="GO13695" s="12"/>
      <c r="GP13695" s="12"/>
      <c r="GQ13695" s="12"/>
    </row>
    <row r="13696" spans="9:199" s="1" customFormat="1">
      <c r="I13696" s="3"/>
      <c r="P13696" s="59"/>
      <c r="Q13696" s="59"/>
      <c r="R13696" s="59"/>
      <c r="T13696" s="3"/>
      <c r="U13696" s="5"/>
      <c r="V13696" s="3"/>
      <c r="W13696" s="5"/>
      <c r="AE13696" s="7"/>
      <c r="AM13696" s="8"/>
      <c r="AT13696" s="9"/>
      <c r="GM13696" s="12"/>
      <c r="GN13696" s="12"/>
      <c r="GO13696" s="12"/>
      <c r="GP13696" s="12"/>
      <c r="GQ13696" s="12"/>
    </row>
    <row r="13697" spans="9:199" s="1" customFormat="1">
      <c r="I13697" s="3"/>
      <c r="P13697" s="59"/>
      <c r="Q13697" s="59"/>
      <c r="R13697" s="59"/>
      <c r="T13697" s="3"/>
      <c r="U13697" s="5"/>
      <c r="V13697" s="3"/>
      <c r="W13697" s="5"/>
      <c r="AE13697" s="7"/>
      <c r="AM13697" s="8"/>
      <c r="AT13697" s="9"/>
      <c r="GM13697" s="12"/>
      <c r="GN13697" s="12"/>
      <c r="GO13697" s="12"/>
      <c r="GP13697" s="12"/>
      <c r="GQ13697" s="12"/>
    </row>
    <row r="13698" spans="9:199" s="1" customFormat="1">
      <c r="I13698" s="3"/>
      <c r="P13698" s="59"/>
      <c r="Q13698" s="59"/>
      <c r="R13698" s="59"/>
      <c r="T13698" s="3"/>
      <c r="U13698" s="5"/>
      <c r="V13698" s="3"/>
      <c r="W13698" s="5"/>
      <c r="AE13698" s="7"/>
      <c r="AM13698" s="8"/>
      <c r="AT13698" s="9"/>
      <c r="GM13698" s="12"/>
      <c r="GN13698" s="12"/>
      <c r="GO13698" s="12"/>
      <c r="GP13698" s="12"/>
      <c r="GQ13698" s="12"/>
    </row>
    <row r="13699" spans="9:199" s="1" customFormat="1">
      <c r="I13699" s="3"/>
      <c r="P13699" s="59"/>
      <c r="Q13699" s="59"/>
      <c r="R13699" s="59"/>
      <c r="T13699" s="3"/>
      <c r="U13699" s="5"/>
      <c r="V13699" s="3"/>
      <c r="W13699" s="5"/>
      <c r="AE13699" s="7"/>
      <c r="AM13699" s="8"/>
      <c r="AT13699" s="9"/>
      <c r="GM13699" s="12"/>
      <c r="GN13699" s="12"/>
      <c r="GO13699" s="12"/>
      <c r="GP13699" s="12"/>
      <c r="GQ13699" s="12"/>
    </row>
    <row r="13700" spans="9:199" s="1" customFormat="1">
      <c r="I13700" s="3"/>
      <c r="P13700" s="59"/>
      <c r="Q13700" s="59"/>
      <c r="R13700" s="59"/>
      <c r="T13700" s="3"/>
      <c r="U13700" s="5"/>
      <c r="V13700" s="3"/>
      <c r="W13700" s="5"/>
      <c r="AE13700" s="7"/>
      <c r="AM13700" s="8"/>
      <c r="AT13700" s="9"/>
      <c r="GM13700" s="12"/>
      <c r="GN13700" s="12"/>
      <c r="GO13700" s="12"/>
      <c r="GP13700" s="12"/>
      <c r="GQ13700" s="12"/>
    </row>
    <row r="13701" spans="9:199" s="1" customFormat="1">
      <c r="I13701" s="3"/>
      <c r="P13701" s="59"/>
      <c r="Q13701" s="59"/>
      <c r="R13701" s="59"/>
      <c r="T13701" s="3"/>
      <c r="U13701" s="5"/>
      <c r="V13701" s="3"/>
      <c r="W13701" s="5"/>
      <c r="AE13701" s="7"/>
      <c r="AM13701" s="8"/>
      <c r="AT13701" s="9"/>
      <c r="GM13701" s="12"/>
      <c r="GN13701" s="12"/>
      <c r="GO13701" s="12"/>
      <c r="GP13701" s="12"/>
      <c r="GQ13701" s="12"/>
    </row>
    <row r="13702" spans="9:199" s="1" customFormat="1">
      <c r="I13702" s="3"/>
      <c r="P13702" s="59"/>
      <c r="Q13702" s="59"/>
      <c r="R13702" s="59"/>
      <c r="T13702" s="3"/>
      <c r="U13702" s="5"/>
      <c r="V13702" s="3"/>
      <c r="W13702" s="5"/>
      <c r="AE13702" s="7"/>
      <c r="AM13702" s="8"/>
      <c r="AT13702" s="9"/>
      <c r="GM13702" s="12"/>
      <c r="GN13702" s="12"/>
      <c r="GO13702" s="12"/>
      <c r="GP13702" s="12"/>
      <c r="GQ13702" s="12"/>
    </row>
    <row r="13703" spans="9:199" s="1" customFormat="1">
      <c r="I13703" s="3"/>
      <c r="P13703" s="59"/>
      <c r="Q13703" s="59"/>
      <c r="R13703" s="59"/>
      <c r="T13703" s="3"/>
      <c r="U13703" s="5"/>
      <c r="V13703" s="3"/>
      <c r="W13703" s="5"/>
      <c r="AE13703" s="7"/>
      <c r="AM13703" s="8"/>
      <c r="AT13703" s="9"/>
      <c r="GM13703" s="12"/>
      <c r="GN13703" s="12"/>
      <c r="GO13703" s="12"/>
      <c r="GP13703" s="12"/>
      <c r="GQ13703" s="12"/>
    </row>
    <row r="13704" spans="9:199" s="1" customFormat="1">
      <c r="I13704" s="3"/>
      <c r="P13704" s="59"/>
      <c r="Q13704" s="59"/>
      <c r="R13704" s="59"/>
      <c r="T13704" s="3"/>
      <c r="U13704" s="5"/>
      <c r="V13704" s="3"/>
      <c r="W13704" s="5"/>
      <c r="AE13704" s="7"/>
      <c r="AM13704" s="8"/>
      <c r="AT13704" s="9"/>
      <c r="GM13704" s="12"/>
      <c r="GN13704" s="12"/>
      <c r="GO13704" s="12"/>
      <c r="GP13704" s="12"/>
      <c r="GQ13704" s="12"/>
    </row>
    <row r="13705" spans="9:199" s="1" customFormat="1">
      <c r="I13705" s="3"/>
      <c r="P13705" s="59"/>
      <c r="Q13705" s="59"/>
      <c r="R13705" s="59"/>
      <c r="T13705" s="3"/>
      <c r="U13705" s="5"/>
      <c r="V13705" s="3"/>
      <c r="W13705" s="5"/>
      <c r="AE13705" s="7"/>
      <c r="AM13705" s="8"/>
      <c r="AT13705" s="9"/>
      <c r="GM13705" s="12"/>
      <c r="GN13705" s="12"/>
      <c r="GO13705" s="12"/>
      <c r="GP13705" s="12"/>
      <c r="GQ13705" s="12"/>
    </row>
    <row r="13706" spans="9:199" s="1" customFormat="1">
      <c r="I13706" s="3"/>
      <c r="P13706" s="59"/>
      <c r="Q13706" s="59"/>
      <c r="R13706" s="59"/>
      <c r="T13706" s="3"/>
      <c r="U13706" s="5"/>
      <c r="V13706" s="3"/>
      <c r="W13706" s="5"/>
      <c r="AE13706" s="7"/>
      <c r="AM13706" s="8"/>
      <c r="AT13706" s="9"/>
      <c r="GM13706" s="12"/>
      <c r="GN13706" s="12"/>
      <c r="GO13706" s="12"/>
      <c r="GP13706" s="12"/>
      <c r="GQ13706" s="12"/>
    </row>
    <row r="13707" spans="9:199" s="1" customFormat="1">
      <c r="I13707" s="3"/>
      <c r="P13707" s="59"/>
      <c r="Q13707" s="59"/>
      <c r="R13707" s="59"/>
      <c r="T13707" s="3"/>
      <c r="U13707" s="5"/>
      <c r="V13707" s="3"/>
      <c r="W13707" s="5"/>
      <c r="AE13707" s="7"/>
      <c r="AM13707" s="8"/>
      <c r="AT13707" s="9"/>
      <c r="GM13707" s="12"/>
      <c r="GN13707" s="12"/>
      <c r="GO13707" s="12"/>
      <c r="GP13707" s="12"/>
      <c r="GQ13707" s="12"/>
    </row>
    <row r="13708" spans="9:199" s="1" customFormat="1">
      <c r="I13708" s="3"/>
      <c r="P13708" s="59"/>
      <c r="Q13708" s="59"/>
      <c r="R13708" s="59"/>
      <c r="T13708" s="3"/>
      <c r="U13708" s="5"/>
      <c r="V13708" s="3"/>
      <c r="W13708" s="5"/>
      <c r="AE13708" s="7"/>
      <c r="AM13708" s="8"/>
      <c r="AT13708" s="9"/>
      <c r="GM13708" s="12"/>
      <c r="GN13708" s="12"/>
      <c r="GO13708" s="12"/>
      <c r="GP13708" s="12"/>
      <c r="GQ13708" s="12"/>
    </row>
    <row r="13709" spans="9:199" s="1" customFormat="1">
      <c r="I13709" s="3"/>
      <c r="P13709" s="59"/>
      <c r="Q13709" s="59"/>
      <c r="R13709" s="59"/>
      <c r="T13709" s="3"/>
      <c r="U13709" s="5"/>
      <c r="V13709" s="3"/>
      <c r="W13709" s="5"/>
      <c r="AE13709" s="7"/>
      <c r="AM13709" s="8"/>
      <c r="AT13709" s="9"/>
      <c r="GM13709" s="12"/>
      <c r="GN13709" s="12"/>
      <c r="GO13709" s="12"/>
      <c r="GP13709" s="12"/>
      <c r="GQ13709" s="12"/>
    </row>
    <row r="13710" spans="9:199" s="1" customFormat="1">
      <c r="I13710" s="3"/>
      <c r="P13710" s="59"/>
      <c r="Q13710" s="59"/>
      <c r="R13710" s="59"/>
      <c r="T13710" s="3"/>
      <c r="U13710" s="5"/>
      <c r="V13710" s="3"/>
      <c r="W13710" s="5"/>
      <c r="AE13710" s="7"/>
      <c r="AM13710" s="8"/>
      <c r="AT13710" s="9"/>
      <c r="GM13710" s="12"/>
      <c r="GN13710" s="12"/>
      <c r="GO13710" s="12"/>
      <c r="GP13710" s="12"/>
      <c r="GQ13710" s="12"/>
    </row>
    <row r="13711" spans="9:199" s="1" customFormat="1">
      <c r="I13711" s="3"/>
      <c r="P13711" s="59"/>
      <c r="Q13711" s="59"/>
      <c r="R13711" s="59"/>
      <c r="T13711" s="3"/>
      <c r="U13711" s="5"/>
      <c r="V13711" s="3"/>
      <c r="W13711" s="5"/>
      <c r="AE13711" s="7"/>
      <c r="AM13711" s="8"/>
      <c r="AT13711" s="9"/>
      <c r="GM13711" s="12"/>
      <c r="GN13711" s="12"/>
      <c r="GO13711" s="12"/>
      <c r="GP13711" s="12"/>
      <c r="GQ13711" s="12"/>
    </row>
    <row r="13712" spans="9:199" s="1" customFormat="1">
      <c r="I13712" s="3"/>
      <c r="P13712" s="59"/>
      <c r="Q13712" s="59"/>
      <c r="R13712" s="59"/>
      <c r="T13712" s="3"/>
      <c r="U13712" s="5"/>
      <c r="V13712" s="3"/>
      <c r="W13712" s="5"/>
      <c r="AE13712" s="7"/>
      <c r="AM13712" s="8"/>
      <c r="AT13712" s="9"/>
      <c r="GM13712" s="12"/>
      <c r="GN13712" s="12"/>
      <c r="GO13712" s="12"/>
      <c r="GP13712" s="12"/>
      <c r="GQ13712" s="12"/>
    </row>
    <row r="13713" spans="9:199" s="1" customFormat="1">
      <c r="I13713" s="3"/>
      <c r="P13713" s="59"/>
      <c r="Q13713" s="59"/>
      <c r="R13713" s="59"/>
      <c r="T13713" s="3"/>
      <c r="U13713" s="5"/>
      <c r="V13713" s="3"/>
      <c r="W13713" s="5"/>
      <c r="AE13713" s="7"/>
      <c r="AM13713" s="8"/>
      <c r="AT13713" s="9"/>
      <c r="GM13713" s="12"/>
      <c r="GN13713" s="12"/>
      <c r="GO13713" s="12"/>
      <c r="GP13713" s="12"/>
      <c r="GQ13713" s="12"/>
    </row>
    <row r="13714" spans="9:199" s="1" customFormat="1">
      <c r="I13714" s="3"/>
      <c r="P13714" s="59"/>
      <c r="Q13714" s="59"/>
      <c r="R13714" s="59"/>
      <c r="T13714" s="3"/>
      <c r="U13714" s="5"/>
      <c r="V13714" s="3"/>
      <c r="W13714" s="5"/>
      <c r="AE13714" s="7"/>
      <c r="AM13714" s="8"/>
      <c r="AT13714" s="9"/>
      <c r="GM13714" s="12"/>
      <c r="GN13714" s="12"/>
      <c r="GO13714" s="12"/>
      <c r="GP13714" s="12"/>
      <c r="GQ13714" s="12"/>
    </row>
    <row r="13715" spans="9:199" s="1" customFormat="1">
      <c r="I13715" s="3"/>
      <c r="P13715" s="59"/>
      <c r="Q13715" s="59"/>
      <c r="R13715" s="59"/>
      <c r="T13715" s="3"/>
      <c r="U13715" s="5"/>
      <c r="V13715" s="3"/>
      <c r="W13715" s="5"/>
      <c r="AE13715" s="7"/>
      <c r="AM13715" s="8"/>
      <c r="AT13715" s="9"/>
      <c r="GM13715" s="12"/>
      <c r="GN13715" s="12"/>
      <c r="GO13715" s="12"/>
      <c r="GP13715" s="12"/>
      <c r="GQ13715" s="12"/>
    </row>
    <row r="13716" spans="9:199" s="1" customFormat="1">
      <c r="I13716" s="3"/>
      <c r="P13716" s="59"/>
      <c r="Q13716" s="59"/>
      <c r="R13716" s="59"/>
      <c r="T13716" s="3"/>
      <c r="U13716" s="5"/>
      <c r="V13716" s="3"/>
      <c r="W13716" s="5"/>
      <c r="AE13716" s="7"/>
      <c r="AM13716" s="8"/>
      <c r="AT13716" s="9"/>
      <c r="GM13716" s="12"/>
      <c r="GN13716" s="12"/>
      <c r="GO13716" s="12"/>
      <c r="GP13716" s="12"/>
      <c r="GQ13716" s="12"/>
    </row>
    <row r="13717" spans="9:199" s="1" customFormat="1">
      <c r="I13717" s="3"/>
      <c r="P13717" s="59"/>
      <c r="Q13717" s="59"/>
      <c r="R13717" s="59"/>
      <c r="T13717" s="3"/>
      <c r="U13717" s="5"/>
      <c r="V13717" s="3"/>
      <c r="W13717" s="5"/>
      <c r="AE13717" s="7"/>
      <c r="AM13717" s="8"/>
      <c r="AT13717" s="9"/>
      <c r="GM13717" s="12"/>
      <c r="GN13717" s="12"/>
      <c r="GO13717" s="12"/>
      <c r="GP13717" s="12"/>
      <c r="GQ13717" s="12"/>
    </row>
    <row r="13718" spans="9:199" s="1" customFormat="1">
      <c r="I13718" s="3"/>
      <c r="P13718" s="59"/>
      <c r="Q13718" s="59"/>
      <c r="R13718" s="59"/>
      <c r="T13718" s="3"/>
      <c r="U13718" s="5"/>
      <c r="V13718" s="3"/>
      <c r="W13718" s="5"/>
      <c r="AE13718" s="7"/>
      <c r="AM13718" s="8"/>
      <c r="AT13718" s="9"/>
      <c r="GM13718" s="12"/>
      <c r="GN13718" s="12"/>
      <c r="GO13718" s="12"/>
      <c r="GP13718" s="12"/>
      <c r="GQ13718" s="12"/>
    </row>
    <row r="13719" spans="9:199" s="1" customFormat="1">
      <c r="I13719" s="3"/>
      <c r="P13719" s="59"/>
      <c r="Q13719" s="59"/>
      <c r="R13719" s="59"/>
      <c r="T13719" s="3"/>
      <c r="U13719" s="5"/>
      <c r="V13719" s="3"/>
      <c r="W13719" s="5"/>
      <c r="AE13719" s="7"/>
      <c r="AM13719" s="8"/>
      <c r="AT13719" s="9"/>
      <c r="GM13719" s="12"/>
      <c r="GN13719" s="12"/>
      <c r="GO13719" s="12"/>
      <c r="GP13719" s="12"/>
      <c r="GQ13719" s="12"/>
    </row>
    <row r="13720" spans="9:199" s="1" customFormat="1">
      <c r="I13720" s="3"/>
      <c r="P13720" s="59"/>
      <c r="Q13720" s="59"/>
      <c r="R13720" s="59"/>
      <c r="T13720" s="3"/>
      <c r="U13720" s="5"/>
      <c r="V13720" s="3"/>
      <c r="W13720" s="5"/>
      <c r="AE13720" s="7"/>
      <c r="AM13720" s="8"/>
      <c r="AT13720" s="9"/>
      <c r="GM13720" s="12"/>
      <c r="GN13720" s="12"/>
      <c r="GO13720" s="12"/>
      <c r="GP13720" s="12"/>
      <c r="GQ13720" s="12"/>
    </row>
    <row r="13721" spans="9:199" s="1" customFormat="1">
      <c r="I13721" s="3"/>
      <c r="P13721" s="59"/>
      <c r="Q13721" s="59"/>
      <c r="R13721" s="59"/>
      <c r="T13721" s="3"/>
      <c r="U13721" s="5"/>
      <c r="V13721" s="3"/>
      <c r="W13721" s="5"/>
      <c r="AE13721" s="7"/>
      <c r="AM13721" s="8"/>
      <c r="AT13721" s="9"/>
      <c r="GM13721" s="12"/>
      <c r="GN13721" s="12"/>
      <c r="GO13721" s="12"/>
      <c r="GP13721" s="12"/>
      <c r="GQ13721" s="12"/>
    </row>
    <row r="13722" spans="9:199" s="1" customFormat="1">
      <c r="I13722" s="3"/>
      <c r="P13722" s="59"/>
      <c r="Q13722" s="59"/>
      <c r="R13722" s="59"/>
      <c r="T13722" s="3"/>
      <c r="U13722" s="5"/>
      <c r="V13722" s="3"/>
      <c r="W13722" s="5"/>
      <c r="AE13722" s="7"/>
      <c r="AM13722" s="8"/>
      <c r="AT13722" s="9"/>
      <c r="GM13722" s="12"/>
      <c r="GN13722" s="12"/>
      <c r="GO13722" s="12"/>
      <c r="GP13722" s="12"/>
      <c r="GQ13722" s="12"/>
    </row>
    <row r="13723" spans="9:199" s="1" customFormat="1">
      <c r="I13723" s="3"/>
      <c r="P13723" s="59"/>
      <c r="Q13723" s="59"/>
      <c r="R13723" s="59"/>
      <c r="T13723" s="3"/>
      <c r="U13723" s="5"/>
      <c r="V13723" s="3"/>
      <c r="W13723" s="5"/>
      <c r="AE13723" s="7"/>
      <c r="AM13723" s="8"/>
      <c r="AT13723" s="9"/>
      <c r="GM13723" s="12"/>
      <c r="GN13723" s="12"/>
      <c r="GO13723" s="12"/>
      <c r="GP13723" s="12"/>
      <c r="GQ13723" s="12"/>
    </row>
    <row r="13724" spans="9:199" s="1" customFormat="1">
      <c r="I13724" s="3"/>
      <c r="P13724" s="59"/>
      <c r="Q13724" s="59"/>
      <c r="R13724" s="59"/>
      <c r="T13724" s="3"/>
      <c r="U13724" s="5"/>
      <c r="V13724" s="3"/>
      <c r="W13724" s="5"/>
      <c r="AE13724" s="7"/>
      <c r="AM13724" s="8"/>
      <c r="AT13724" s="9"/>
      <c r="GM13724" s="12"/>
      <c r="GN13724" s="12"/>
      <c r="GO13724" s="12"/>
      <c r="GP13724" s="12"/>
      <c r="GQ13724" s="12"/>
    </row>
    <row r="13725" spans="9:199" s="1" customFormat="1">
      <c r="I13725" s="3"/>
      <c r="P13725" s="59"/>
      <c r="Q13725" s="59"/>
      <c r="R13725" s="59"/>
      <c r="T13725" s="3"/>
      <c r="U13725" s="5"/>
      <c r="V13725" s="3"/>
      <c r="W13725" s="5"/>
      <c r="AE13725" s="7"/>
      <c r="AM13725" s="8"/>
      <c r="AT13725" s="9"/>
      <c r="GM13725" s="12"/>
      <c r="GN13725" s="12"/>
      <c r="GO13725" s="12"/>
      <c r="GP13725" s="12"/>
      <c r="GQ13725" s="12"/>
    </row>
    <row r="13726" spans="9:199" s="1" customFormat="1">
      <c r="I13726" s="3"/>
      <c r="P13726" s="59"/>
      <c r="Q13726" s="59"/>
      <c r="R13726" s="59"/>
      <c r="T13726" s="3"/>
      <c r="U13726" s="5"/>
      <c r="V13726" s="3"/>
      <c r="W13726" s="5"/>
      <c r="AE13726" s="7"/>
      <c r="AM13726" s="8"/>
      <c r="AT13726" s="9"/>
      <c r="GM13726" s="12"/>
      <c r="GN13726" s="12"/>
      <c r="GO13726" s="12"/>
      <c r="GP13726" s="12"/>
      <c r="GQ13726" s="12"/>
    </row>
    <row r="13727" spans="9:199" s="1" customFormat="1">
      <c r="I13727" s="3"/>
      <c r="P13727" s="59"/>
      <c r="Q13727" s="59"/>
      <c r="R13727" s="59"/>
      <c r="T13727" s="3"/>
      <c r="U13727" s="5"/>
      <c r="V13727" s="3"/>
      <c r="W13727" s="5"/>
      <c r="AE13727" s="7"/>
      <c r="AM13727" s="8"/>
      <c r="AT13727" s="9"/>
      <c r="GM13727" s="12"/>
      <c r="GN13727" s="12"/>
      <c r="GO13727" s="12"/>
      <c r="GP13727" s="12"/>
      <c r="GQ13727" s="12"/>
    </row>
    <row r="13728" spans="9:199" s="1" customFormat="1">
      <c r="I13728" s="3"/>
      <c r="P13728" s="59"/>
      <c r="Q13728" s="59"/>
      <c r="R13728" s="59"/>
      <c r="T13728" s="3"/>
      <c r="U13728" s="5"/>
      <c r="V13728" s="3"/>
      <c r="W13728" s="5"/>
      <c r="AE13728" s="7"/>
      <c r="AM13728" s="8"/>
      <c r="AT13728" s="9"/>
      <c r="GM13728" s="12"/>
      <c r="GN13728" s="12"/>
      <c r="GO13728" s="12"/>
      <c r="GP13728" s="12"/>
      <c r="GQ13728" s="12"/>
    </row>
    <row r="13729" spans="9:199" s="1" customFormat="1">
      <c r="I13729" s="3"/>
      <c r="P13729" s="59"/>
      <c r="Q13729" s="59"/>
      <c r="R13729" s="59"/>
      <c r="T13729" s="3"/>
      <c r="U13729" s="5"/>
      <c r="V13729" s="3"/>
      <c r="W13729" s="5"/>
      <c r="AE13729" s="7"/>
      <c r="AM13729" s="8"/>
      <c r="AT13729" s="9"/>
      <c r="GM13729" s="12"/>
      <c r="GN13729" s="12"/>
      <c r="GO13729" s="12"/>
      <c r="GP13729" s="12"/>
      <c r="GQ13729" s="12"/>
    </row>
    <row r="13730" spans="9:199" s="1" customFormat="1">
      <c r="I13730" s="3"/>
      <c r="P13730" s="59"/>
      <c r="Q13730" s="59"/>
      <c r="R13730" s="59"/>
      <c r="T13730" s="3"/>
      <c r="U13730" s="5"/>
      <c r="V13730" s="3"/>
      <c r="W13730" s="5"/>
      <c r="AE13730" s="7"/>
      <c r="AM13730" s="8"/>
      <c r="AT13730" s="9"/>
      <c r="GM13730" s="12"/>
      <c r="GN13730" s="12"/>
      <c r="GO13730" s="12"/>
      <c r="GP13730" s="12"/>
      <c r="GQ13730" s="12"/>
    </row>
    <row r="13731" spans="9:199" s="1" customFormat="1">
      <c r="I13731" s="3"/>
      <c r="P13731" s="59"/>
      <c r="Q13731" s="59"/>
      <c r="R13731" s="59"/>
      <c r="T13731" s="3"/>
      <c r="U13731" s="5"/>
      <c r="V13731" s="3"/>
      <c r="W13731" s="5"/>
      <c r="AE13731" s="7"/>
      <c r="AM13731" s="8"/>
      <c r="AT13731" s="9"/>
      <c r="GM13731" s="12"/>
      <c r="GN13731" s="12"/>
      <c r="GO13731" s="12"/>
      <c r="GP13731" s="12"/>
      <c r="GQ13731" s="12"/>
    </row>
    <row r="13732" spans="9:199" s="1" customFormat="1">
      <c r="I13732" s="3"/>
      <c r="P13732" s="59"/>
      <c r="Q13732" s="59"/>
      <c r="R13732" s="59"/>
      <c r="T13732" s="3"/>
      <c r="U13732" s="5"/>
      <c r="V13732" s="3"/>
      <c r="W13732" s="5"/>
      <c r="AE13732" s="7"/>
      <c r="AM13732" s="8"/>
      <c r="AT13732" s="9"/>
      <c r="GM13732" s="12"/>
      <c r="GN13732" s="12"/>
      <c r="GO13732" s="12"/>
      <c r="GP13732" s="12"/>
      <c r="GQ13732" s="12"/>
    </row>
    <row r="13733" spans="9:199" s="1" customFormat="1">
      <c r="I13733" s="3"/>
      <c r="P13733" s="59"/>
      <c r="Q13733" s="59"/>
      <c r="R13733" s="59"/>
      <c r="T13733" s="3"/>
      <c r="U13733" s="5"/>
      <c r="V13733" s="3"/>
      <c r="W13733" s="5"/>
      <c r="AE13733" s="7"/>
      <c r="AM13733" s="8"/>
      <c r="AT13733" s="9"/>
      <c r="GM13733" s="12"/>
      <c r="GN13733" s="12"/>
      <c r="GO13733" s="12"/>
      <c r="GP13733" s="12"/>
      <c r="GQ13733" s="12"/>
    </row>
    <row r="13734" spans="9:199" s="1" customFormat="1">
      <c r="I13734" s="3"/>
      <c r="P13734" s="59"/>
      <c r="Q13734" s="59"/>
      <c r="R13734" s="59"/>
      <c r="T13734" s="3"/>
      <c r="U13734" s="5"/>
      <c r="V13734" s="3"/>
      <c r="W13734" s="5"/>
      <c r="AE13734" s="7"/>
      <c r="AM13734" s="8"/>
      <c r="AT13734" s="9"/>
      <c r="GM13734" s="12"/>
      <c r="GN13734" s="12"/>
      <c r="GO13734" s="12"/>
      <c r="GP13734" s="12"/>
      <c r="GQ13734" s="12"/>
    </row>
    <row r="13735" spans="9:199" s="1" customFormat="1">
      <c r="I13735" s="3"/>
      <c r="P13735" s="59"/>
      <c r="Q13735" s="59"/>
      <c r="R13735" s="59"/>
      <c r="T13735" s="3"/>
      <c r="U13735" s="5"/>
      <c r="V13735" s="3"/>
      <c r="W13735" s="5"/>
      <c r="AE13735" s="7"/>
      <c r="AM13735" s="8"/>
      <c r="AT13735" s="9"/>
      <c r="GM13735" s="12"/>
      <c r="GN13735" s="12"/>
      <c r="GO13735" s="12"/>
      <c r="GP13735" s="12"/>
      <c r="GQ13735" s="12"/>
    </row>
    <row r="13736" spans="9:199" s="1" customFormat="1">
      <c r="I13736" s="3"/>
      <c r="P13736" s="59"/>
      <c r="Q13736" s="59"/>
      <c r="R13736" s="59"/>
      <c r="T13736" s="3"/>
      <c r="U13736" s="5"/>
      <c r="V13736" s="3"/>
      <c r="W13736" s="5"/>
      <c r="AE13736" s="7"/>
      <c r="AM13736" s="8"/>
      <c r="AT13736" s="9"/>
      <c r="GM13736" s="12"/>
      <c r="GN13736" s="12"/>
      <c r="GO13736" s="12"/>
      <c r="GP13736" s="12"/>
      <c r="GQ13736" s="12"/>
    </row>
    <row r="13737" spans="9:199" s="1" customFormat="1">
      <c r="I13737" s="3"/>
      <c r="P13737" s="59"/>
      <c r="Q13737" s="59"/>
      <c r="R13737" s="59"/>
      <c r="T13737" s="3"/>
      <c r="U13737" s="5"/>
      <c r="V13737" s="3"/>
      <c r="W13737" s="5"/>
      <c r="AE13737" s="7"/>
      <c r="AM13737" s="8"/>
      <c r="AT13737" s="9"/>
      <c r="GM13737" s="12"/>
      <c r="GN13737" s="12"/>
      <c r="GO13737" s="12"/>
      <c r="GP13737" s="12"/>
      <c r="GQ13737" s="12"/>
    </row>
    <row r="13738" spans="9:199" s="1" customFormat="1">
      <c r="I13738" s="3"/>
      <c r="P13738" s="59"/>
      <c r="Q13738" s="59"/>
      <c r="R13738" s="59"/>
      <c r="T13738" s="3"/>
      <c r="U13738" s="5"/>
      <c r="V13738" s="3"/>
      <c r="W13738" s="5"/>
      <c r="AE13738" s="7"/>
      <c r="AM13738" s="8"/>
      <c r="AT13738" s="9"/>
      <c r="GM13738" s="12"/>
      <c r="GN13738" s="12"/>
      <c r="GO13738" s="12"/>
      <c r="GP13738" s="12"/>
      <c r="GQ13738" s="12"/>
    </row>
    <row r="13739" spans="9:199" s="1" customFormat="1">
      <c r="I13739" s="3"/>
      <c r="P13739" s="59"/>
      <c r="Q13739" s="59"/>
      <c r="R13739" s="59"/>
      <c r="T13739" s="3"/>
      <c r="U13739" s="5"/>
      <c r="V13739" s="3"/>
      <c r="W13739" s="5"/>
      <c r="AE13739" s="7"/>
      <c r="AM13739" s="8"/>
      <c r="AT13739" s="9"/>
      <c r="GM13739" s="12"/>
      <c r="GN13739" s="12"/>
      <c r="GO13739" s="12"/>
      <c r="GP13739" s="12"/>
      <c r="GQ13739" s="12"/>
    </row>
    <row r="13740" spans="9:199" s="1" customFormat="1">
      <c r="I13740" s="3"/>
      <c r="P13740" s="59"/>
      <c r="Q13740" s="59"/>
      <c r="R13740" s="59"/>
      <c r="T13740" s="3"/>
      <c r="U13740" s="5"/>
      <c r="V13740" s="3"/>
      <c r="W13740" s="5"/>
      <c r="AE13740" s="7"/>
      <c r="AM13740" s="8"/>
      <c r="AT13740" s="9"/>
      <c r="GM13740" s="12"/>
      <c r="GN13740" s="12"/>
      <c r="GO13740" s="12"/>
      <c r="GP13740" s="12"/>
      <c r="GQ13740" s="12"/>
    </row>
    <row r="13741" spans="9:199" s="1" customFormat="1">
      <c r="I13741" s="3"/>
      <c r="P13741" s="59"/>
      <c r="Q13741" s="59"/>
      <c r="R13741" s="59"/>
      <c r="T13741" s="3"/>
      <c r="U13741" s="5"/>
      <c r="V13741" s="3"/>
      <c r="W13741" s="5"/>
      <c r="AE13741" s="7"/>
      <c r="AM13741" s="8"/>
      <c r="AT13741" s="9"/>
      <c r="GM13741" s="12"/>
      <c r="GN13741" s="12"/>
      <c r="GO13741" s="12"/>
      <c r="GP13741" s="12"/>
      <c r="GQ13741" s="12"/>
    </row>
    <row r="13742" spans="9:199" s="1" customFormat="1">
      <c r="I13742" s="3"/>
      <c r="P13742" s="59"/>
      <c r="Q13742" s="59"/>
      <c r="R13742" s="59"/>
      <c r="T13742" s="3"/>
      <c r="U13742" s="5"/>
      <c r="V13742" s="3"/>
      <c r="W13742" s="5"/>
      <c r="AE13742" s="7"/>
      <c r="AM13742" s="8"/>
      <c r="AT13742" s="9"/>
      <c r="GM13742" s="12"/>
      <c r="GN13742" s="12"/>
      <c r="GO13742" s="12"/>
      <c r="GP13742" s="12"/>
      <c r="GQ13742" s="12"/>
    </row>
    <row r="13743" spans="9:199" s="1" customFormat="1">
      <c r="I13743" s="3"/>
      <c r="P13743" s="59"/>
      <c r="Q13743" s="59"/>
      <c r="R13743" s="59"/>
      <c r="T13743" s="3"/>
      <c r="U13743" s="5"/>
      <c r="V13743" s="3"/>
      <c r="W13743" s="5"/>
      <c r="AE13743" s="7"/>
      <c r="AM13743" s="8"/>
      <c r="AT13743" s="9"/>
      <c r="GM13743" s="12"/>
      <c r="GN13743" s="12"/>
      <c r="GO13743" s="12"/>
      <c r="GP13743" s="12"/>
      <c r="GQ13743" s="12"/>
    </row>
    <row r="13744" spans="9:199" s="1" customFormat="1">
      <c r="I13744" s="3"/>
      <c r="P13744" s="59"/>
      <c r="Q13744" s="59"/>
      <c r="R13744" s="59"/>
      <c r="T13744" s="3"/>
      <c r="U13744" s="5"/>
      <c r="V13744" s="3"/>
      <c r="W13744" s="5"/>
      <c r="AE13744" s="7"/>
      <c r="AM13744" s="8"/>
      <c r="AT13744" s="9"/>
      <c r="GM13744" s="12"/>
      <c r="GN13744" s="12"/>
      <c r="GO13744" s="12"/>
      <c r="GP13744" s="12"/>
      <c r="GQ13744" s="12"/>
    </row>
    <row r="13745" spans="9:199" s="1" customFormat="1">
      <c r="I13745" s="3"/>
      <c r="P13745" s="59"/>
      <c r="Q13745" s="59"/>
      <c r="R13745" s="59"/>
      <c r="T13745" s="3"/>
      <c r="U13745" s="5"/>
      <c r="V13745" s="3"/>
      <c r="W13745" s="5"/>
      <c r="AE13745" s="7"/>
      <c r="AM13745" s="8"/>
      <c r="AT13745" s="9"/>
      <c r="GM13745" s="12"/>
      <c r="GN13745" s="12"/>
      <c r="GO13745" s="12"/>
      <c r="GP13745" s="12"/>
      <c r="GQ13745" s="12"/>
    </row>
    <row r="13746" spans="9:199" s="1" customFormat="1">
      <c r="I13746" s="3"/>
      <c r="P13746" s="59"/>
      <c r="Q13746" s="59"/>
      <c r="R13746" s="59"/>
      <c r="T13746" s="3"/>
      <c r="U13746" s="5"/>
      <c r="V13746" s="3"/>
      <c r="W13746" s="5"/>
      <c r="AE13746" s="7"/>
      <c r="AM13746" s="8"/>
      <c r="AT13746" s="9"/>
      <c r="GM13746" s="12"/>
      <c r="GN13746" s="12"/>
      <c r="GO13746" s="12"/>
      <c r="GP13746" s="12"/>
      <c r="GQ13746" s="12"/>
    </row>
    <row r="13747" spans="9:199" s="1" customFormat="1">
      <c r="I13747" s="3"/>
      <c r="P13747" s="59"/>
      <c r="Q13747" s="59"/>
      <c r="R13747" s="59"/>
      <c r="T13747" s="3"/>
      <c r="U13747" s="5"/>
      <c r="V13747" s="3"/>
      <c r="W13747" s="5"/>
      <c r="AE13747" s="7"/>
      <c r="AM13747" s="8"/>
      <c r="AT13747" s="9"/>
      <c r="GM13747" s="12"/>
      <c r="GN13747" s="12"/>
      <c r="GO13747" s="12"/>
      <c r="GP13747" s="12"/>
      <c r="GQ13747" s="12"/>
    </row>
    <row r="13748" spans="9:199" s="1" customFormat="1">
      <c r="I13748" s="3"/>
      <c r="P13748" s="59"/>
      <c r="Q13748" s="59"/>
      <c r="R13748" s="59"/>
      <c r="T13748" s="3"/>
      <c r="U13748" s="5"/>
      <c r="V13748" s="3"/>
      <c r="W13748" s="5"/>
      <c r="AE13748" s="7"/>
      <c r="AM13748" s="8"/>
      <c r="AT13748" s="9"/>
      <c r="GM13748" s="12"/>
      <c r="GN13748" s="12"/>
      <c r="GO13748" s="12"/>
      <c r="GP13748" s="12"/>
      <c r="GQ13748" s="12"/>
    </row>
    <row r="13749" spans="9:199" s="1" customFormat="1">
      <c r="I13749" s="3"/>
      <c r="P13749" s="59"/>
      <c r="Q13749" s="59"/>
      <c r="R13749" s="59"/>
      <c r="T13749" s="3"/>
      <c r="U13749" s="5"/>
      <c r="V13749" s="3"/>
      <c r="W13749" s="5"/>
      <c r="AE13749" s="7"/>
      <c r="AM13749" s="8"/>
      <c r="AT13749" s="9"/>
      <c r="GM13749" s="12"/>
      <c r="GN13749" s="12"/>
      <c r="GO13749" s="12"/>
      <c r="GP13749" s="12"/>
      <c r="GQ13749" s="12"/>
    </row>
    <row r="13750" spans="9:199" s="1" customFormat="1">
      <c r="I13750" s="3"/>
      <c r="P13750" s="59"/>
      <c r="Q13750" s="59"/>
      <c r="R13750" s="59"/>
      <c r="T13750" s="3"/>
      <c r="U13750" s="5"/>
      <c r="V13750" s="3"/>
      <c r="W13750" s="5"/>
      <c r="AE13750" s="7"/>
      <c r="AM13750" s="8"/>
      <c r="AT13750" s="9"/>
      <c r="GM13750" s="12"/>
      <c r="GN13750" s="12"/>
      <c r="GO13750" s="12"/>
      <c r="GP13750" s="12"/>
      <c r="GQ13750" s="12"/>
    </row>
    <row r="13751" spans="9:199" s="1" customFormat="1">
      <c r="I13751" s="3"/>
      <c r="P13751" s="59"/>
      <c r="Q13751" s="59"/>
      <c r="R13751" s="59"/>
      <c r="T13751" s="3"/>
      <c r="U13751" s="5"/>
      <c r="V13751" s="3"/>
      <c r="W13751" s="5"/>
      <c r="AE13751" s="7"/>
      <c r="AM13751" s="8"/>
      <c r="AT13751" s="9"/>
      <c r="GM13751" s="12"/>
      <c r="GN13751" s="12"/>
      <c r="GO13751" s="12"/>
      <c r="GP13751" s="12"/>
      <c r="GQ13751" s="12"/>
    </row>
    <row r="13752" spans="9:199" s="1" customFormat="1">
      <c r="I13752" s="3"/>
      <c r="P13752" s="59"/>
      <c r="Q13752" s="59"/>
      <c r="R13752" s="59"/>
      <c r="T13752" s="3"/>
      <c r="U13752" s="5"/>
      <c r="V13752" s="3"/>
      <c r="W13752" s="5"/>
      <c r="AE13752" s="7"/>
      <c r="AM13752" s="8"/>
      <c r="AT13752" s="9"/>
      <c r="GM13752" s="12"/>
      <c r="GN13752" s="12"/>
      <c r="GO13752" s="12"/>
      <c r="GP13752" s="12"/>
      <c r="GQ13752" s="12"/>
    </row>
    <row r="13753" spans="9:199" s="1" customFormat="1">
      <c r="I13753" s="3"/>
      <c r="P13753" s="59"/>
      <c r="Q13753" s="59"/>
      <c r="R13753" s="59"/>
      <c r="T13753" s="3"/>
      <c r="U13753" s="5"/>
      <c r="V13753" s="3"/>
      <c r="W13753" s="5"/>
      <c r="AE13753" s="7"/>
      <c r="AM13753" s="8"/>
      <c r="AT13753" s="9"/>
      <c r="GM13753" s="12"/>
      <c r="GN13753" s="12"/>
      <c r="GO13753" s="12"/>
      <c r="GP13753" s="12"/>
      <c r="GQ13753" s="12"/>
    </row>
    <row r="13754" spans="9:199" s="1" customFormat="1">
      <c r="I13754" s="3"/>
      <c r="P13754" s="59"/>
      <c r="Q13754" s="59"/>
      <c r="R13754" s="59"/>
      <c r="T13754" s="3"/>
      <c r="U13754" s="5"/>
      <c r="V13754" s="3"/>
      <c r="W13754" s="5"/>
      <c r="AE13754" s="7"/>
      <c r="AM13754" s="8"/>
      <c r="AT13754" s="9"/>
      <c r="GM13754" s="12"/>
      <c r="GN13754" s="12"/>
      <c r="GO13754" s="12"/>
      <c r="GP13754" s="12"/>
      <c r="GQ13754" s="12"/>
    </row>
    <row r="13755" spans="9:199" s="1" customFormat="1">
      <c r="I13755" s="3"/>
      <c r="P13755" s="59"/>
      <c r="Q13755" s="59"/>
      <c r="R13755" s="59"/>
      <c r="T13755" s="3"/>
      <c r="U13755" s="5"/>
      <c r="V13755" s="3"/>
      <c r="W13755" s="5"/>
      <c r="AE13755" s="7"/>
      <c r="AM13755" s="8"/>
      <c r="AT13755" s="9"/>
      <c r="GM13755" s="12"/>
      <c r="GN13755" s="12"/>
      <c r="GO13755" s="12"/>
      <c r="GP13755" s="12"/>
      <c r="GQ13755" s="12"/>
    </row>
    <row r="13756" spans="9:199" s="1" customFormat="1">
      <c r="I13756" s="3"/>
      <c r="P13756" s="59"/>
      <c r="Q13756" s="59"/>
      <c r="R13756" s="59"/>
      <c r="T13756" s="3"/>
      <c r="U13756" s="5"/>
      <c r="V13756" s="3"/>
      <c r="W13756" s="5"/>
      <c r="AE13756" s="7"/>
      <c r="AM13756" s="8"/>
      <c r="AT13756" s="9"/>
      <c r="GM13756" s="12"/>
      <c r="GN13756" s="12"/>
      <c r="GO13756" s="12"/>
      <c r="GP13756" s="12"/>
      <c r="GQ13756" s="12"/>
    </row>
    <row r="13757" spans="9:199" s="1" customFormat="1">
      <c r="I13757" s="3"/>
      <c r="P13757" s="59"/>
      <c r="Q13757" s="59"/>
      <c r="R13757" s="59"/>
      <c r="T13757" s="3"/>
      <c r="U13757" s="5"/>
      <c r="V13757" s="3"/>
      <c r="W13757" s="5"/>
      <c r="AE13757" s="7"/>
      <c r="AM13757" s="8"/>
      <c r="AT13757" s="9"/>
      <c r="GM13757" s="12"/>
      <c r="GN13757" s="12"/>
      <c r="GO13757" s="12"/>
      <c r="GP13757" s="12"/>
      <c r="GQ13757" s="12"/>
    </row>
    <row r="13758" spans="9:199" s="1" customFormat="1">
      <c r="I13758" s="3"/>
      <c r="P13758" s="59"/>
      <c r="Q13758" s="59"/>
      <c r="R13758" s="59"/>
      <c r="T13758" s="3"/>
      <c r="U13758" s="5"/>
      <c r="V13758" s="3"/>
      <c r="W13758" s="5"/>
      <c r="AE13758" s="7"/>
      <c r="AM13758" s="8"/>
      <c r="AT13758" s="9"/>
      <c r="GM13758" s="12"/>
      <c r="GN13758" s="12"/>
      <c r="GO13758" s="12"/>
      <c r="GP13758" s="12"/>
      <c r="GQ13758" s="12"/>
    </row>
    <row r="13759" spans="9:199" s="1" customFormat="1">
      <c r="I13759" s="3"/>
      <c r="P13759" s="59"/>
      <c r="Q13759" s="59"/>
      <c r="R13759" s="59"/>
      <c r="T13759" s="3"/>
      <c r="U13759" s="5"/>
      <c r="V13759" s="3"/>
      <c r="W13759" s="5"/>
      <c r="AE13759" s="7"/>
      <c r="AM13759" s="8"/>
      <c r="AT13759" s="9"/>
      <c r="GM13759" s="12"/>
      <c r="GN13759" s="12"/>
      <c r="GO13759" s="12"/>
      <c r="GP13759" s="12"/>
      <c r="GQ13759" s="12"/>
    </row>
    <row r="13760" spans="9:199" s="1" customFormat="1">
      <c r="I13760" s="3"/>
      <c r="P13760" s="59"/>
      <c r="Q13760" s="59"/>
      <c r="R13760" s="59"/>
      <c r="T13760" s="3"/>
      <c r="U13760" s="5"/>
      <c r="V13760" s="3"/>
      <c r="W13760" s="5"/>
      <c r="AE13760" s="7"/>
      <c r="AM13760" s="8"/>
      <c r="AT13760" s="9"/>
      <c r="GM13760" s="12"/>
      <c r="GN13760" s="12"/>
      <c r="GO13760" s="12"/>
      <c r="GP13760" s="12"/>
      <c r="GQ13760" s="12"/>
    </row>
    <row r="13761" spans="9:199" s="1" customFormat="1">
      <c r="I13761" s="3"/>
      <c r="P13761" s="59"/>
      <c r="Q13761" s="59"/>
      <c r="R13761" s="59"/>
      <c r="T13761" s="3"/>
      <c r="U13761" s="5"/>
      <c r="V13761" s="3"/>
      <c r="W13761" s="5"/>
      <c r="AE13761" s="7"/>
      <c r="AM13761" s="8"/>
      <c r="AT13761" s="9"/>
      <c r="GM13761" s="12"/>
      <c r="GN13761" s="12"/>
      <c r="GO13761" s="12"/>
      <c r="GP13761" s="12"/>
      <c r="GQ13761" s="12"/>
    </row>
    <row r="13762" spans="9:199" s="1" customFormat="1">
      <c r="I13762" s="3"/>
      <c r="P13762" s="59"/>
      <c r="Q13762" s="59"/>
      <c r="R13762" s="59"/>
      <c r="T13762" s="3"/>
      <c r="U13762" s="5"/>
      <c r="V13762" s="3"/>
      <c r="W13762" s="5"/>
      <c r="AE13762" s="7"/>
      <c r="AM13762" s="8"/>
      <c r="AT13762" s="9"/>
      <c r="GM13762" s="12"/>
      <c r="GN13762" s="12"/>
      <c r="GO13762" s="12"/>
      <c r="GP13762" s="12"/>
      <c r="GQ13762" s="12"/>
    </row>
    <row r="13763" spans="9:199" s="1" customFormat="1">
      <c r="I13763" s="3"/>
      <c r="P13763" s="59"/>
      <c r="Q13763" s="59"/>
      <c r="R13763" s="59"/>
      <c r="T13763" s="3"/>
      <c r="U13763" s="5"/>
      <c r="V13763" s="3"/>
      <c r="W13763" s="5"/>
      <c r="AE13763" s="7"/>
      <c r="AM13763" s="8"/>
      <c r="AT13763" s="9"/>
      <c r="GM13763" s="12"/>
      <c r="GN13763" s="12"/>
      <c r="GO13763" s="12"/>
      <c r="GP13763" s="12"/>
      <c r="GQ13763" s="12"/>
    </row>
    <row r="13764" spans="9:199" s="1" customFormat="1">
      <c r="I13764" s="3"/>
      <c r="P13764" s="59"/>
      <c r="Q13764" s="59"/>
      <c r="R13764" s="59"/>
      <c r="T13764" s="3"/>
      <c r="U13764" s="5"/>
      <c r="V13764" s="3"/>
      <c r="W13764" s="5"/>
      <c r="AE13764" s="7"/>
      <c r="AM13764" s="8"/>
      <c r="AT13764" s="9"/>
      <c r="GM13764" s="12"/>
      <c r="GN13764" s="12"/>
      <c r="GO13764" s="12"/>
      <c r="GP13764" s="12"/>
      <c r="GQ13764" s="12"/>
    </row>
    <row r="13765" spans="9:199" s="1" customFormat="1">
      <c r="I13765" s="3"/>
      <c r="P13765" s="59"/>
      <c r="Q13765" s="59"/>
      <c r="R13765" s="59"/>
      <c r="T13765" s="3"/>
      <c r="U13765" s="5"/>
      <c r="V13765" s="3"/>
      <c r="W13765" s="5"/>
      <c r="AE13765" s="7"/>
      <c r="AM13765" s="8"/>
      <c r="AT13765" s="9"/>
      <c r="GM13765" s="12"/>
      <c r="GN13765" s="12"/>
      <c r="GO13765" s="12"/>
      <c r="GP13765" s="12"/>
      <c r="GQ13765" s="12"/>
    </row>
    <row r="13766" spans="9:199" s="1" customFormat="1">
      <c r="I13766" s="3"/>
      <c r="P13766" s="59"/>
      <c r="Q13766" s="59"/>
      <c r="R13766" s="59"/>
      <c r="T13766" s="3"/>
      <c r="U13766" s="5"/>
      <c r="V13766" s="3"/>
      <c r="W13766" s="5"/>
      <c r="AE13766" s="7"/>
      <c r="AM13766" s="8"/>
      <c r="AT13766" s="9"/>
      <c r="GM13766" s="12"/>
      <c r="GN13766" s="12"/>
      <c r="GO13766" s="12"/>
      <c r="GP13766" s="12"/>
      <c r="GQ13766" s="12"/>
    </row>
    <row r="13767" spans="9:199" s="1" customFormat="1">
      <c r="I13767" s="3"/>
      <c r="P13767" s="59"/>
      <c r="Q13767" s="59"/>
      <c r="R13767" s="59"/>
      <c r="T13767" s="3"/>
      <c r="U13767" s="5"/>
      <c r="V13767" s="3"/>
      <c r="W13767" s="5"/>
      <c r="AE13767" s="7"/>
      <c r="AM13767" s="8"/>
      <c r="AT13767" s="9"/>
      <c r="GM13767" s="12"/>
      <c r="GN13767" s="12"/>
      <c r="GO13767" s="12"/>
      <c r="GP13767" s="12"/>
      <c r="GQ13767" s="12"/>
    </row>
    <row r="13768" spans="9:199" s="1" customFormat="1">
      <c r="I13768" s="3"/>
      <c r="P13768" s="59"/>
      <c r="Q13768" s="59"/>
      <c r="R13768" s="59"/>
      <c r="T13768" s="3"/>
      <c r="U13768" s="5"/>
      <c r="V13768" s="3"/>
      <c r="W13768" s="5"/>
      <c r="AE13768" s="7"/>
      <c r="AM13768" s="8"/>
      <c r="AT13768" s="9"/>
      <c r="GM13768" s="12"/>
      <c r="GN13768" s="12"/>
      <c r="GO13768" s="12"/>
      <c r="GP13768" s="12"/>
      <c r="GQ13768" s="12"/>
    </row>
    <row r="13769" spans="9:199" s="1" customFormat="1">
      <c r="I13769" s="3"/>
      <c r="P13769" s="59"/>
      <c r="Q13769" s="59"/>
      <c r="R13769" s="59"/>
      <c r="T13769" s="3"/>
      <c r="U13769" s="5"/>
      <c r="V13769" s="3"/>
      <c r="W13769" s="5"/>
      <c r="AE13769" s="7"/>
      <c r="AM13769" s="8"/>
      <c r="AT13769" s="9"/>
      <c r="GM13769" s="12"/>
      <c r="GN13769" s="12"/>
      <c r="GO13769" s="12"/>
      <c r="GP13769" s="12"/>
      <c r="GQ13769" s="12"/>
    </row>
    <row r="13770" spans="9:199" s="1" customFormat="1">
      <c r="I13770" s="3"/>
      <c r="P13770" s="59"/>
      <c r="Q13770" s="59"/>
      <c r="R13770" s="59"/>
      <c r="T13770" s="3"/>
      <c r="U13770" s="5"/>
      <c r="V13770" s="3"/>
      <c r="W13770" s="5"/>
      <c r="AE13770" s="7"/>
      <c r="AM13770" s="8"/>
      <c r="AT13770" s="9"/>
      <c r="GM13770" s="12"/>
      <c r="GN13770" s="12"/>
      <c r="GO13770" s="12"/>
      <c r="GP13770" s="12"/>
      <c r="GQ13770" s="12"/>
    </row>
    <row r="13771" spans="9:199" s="1" customFormat="1">
      <c r="I13771" s="3"/>
      <c r="P13771" s="59"/>
      <c r="Q13771" s="59"/>
      <c r="R13771" s="59"/>
      <c r="T13771" s="3"/>
      <c r="U13771" s="5"/>
      <c r="V13771" s="3"/>
      <c r="W13771" s="5"/>
      <c r="AE13771" s="7"/>
      <c r="AM13771" s="8"/>
      <c r="AT13771" s="9"/>
      <c r="GM13771" s="12"/>
      <c r="GN13771" s="12"/>
      <c r="GO13771" s="12"/>
      <c r="GP13771" s="12"/>
      <c r="GQ13771" s="12"/>
    </row>
    <row r="13772" spans="9:199" s="1" customFormat="1">
      <c r="I13772" s="3"/>
      <c r="P13772" s="59"/>
      <c r="Q13772" s="59"/>
      <c r="R13772" s="59"/>
      <c r="T13772" s="3"/>
      <c r="U13772" s="5"/>
      <c r="V13772" s="3"/>
      <c r="W13772" s="5"/>
      <c r="AE13772" s="7"/>
      <c r="AM13772" s="8"/>
      <c r="AT13772" s="9"/>
      <c r="GM13772" s="12"/>
      <c r="GN13772" s="12"/>
      <c r="GO13772" s="12"/>
      <c r="GP13772" s="12"/>
      <c r="GQ13772" s="12"/>
    </row>
    <row r="13773" spans="9:199" s="1" customFormat="1">
      <c r="I13773" s="3"/>
      <c r="P13773" s="59"/>
      <c r="Q13773" s="59"/>
      <c r="R13773" s="59"/>
      <c r="T13773" s="3"/>
      <c r="U13773" s="5"/>
      <c r="V13773" s="3"/>
      <c r="W13773" s="5"/>
      <c r="AE13773" s="7"/>
      <c r="AM13773" s="8"/>
      <c r="AT13773" s="9"/>
      <c r="GM13773" s="12"/>
      <c r="GN13773" s="12"/>
      <c r="GO13773" s="12"/>
      <c r="GP13773" s="12"/>
      <c r="GQ13773" s="12"/>
    </row>
    <row r="13774" spans="9:199" s="1" customFormat="1">
      <c r="I13774" s="3"/>
      <c r="P13774" s="59"/>
      <c r="Q13774" s="59"/>
      <c r="R13774" s="59"/>
      <c r="T13774" s="3"/>
      <c r="U13774" s="5"/>
      <c r="V13774" s="3"/>
      <c r="W13774" s="5"/>
      <c r="AE13774" s="7"/>
      <c r="AM13774" s="8"/>
      <c r="AT13774" s="9"/>
      <c r="GM13774" s="12"/>
      <c r="GN13774" s="12"/>
      <c r="GO13774" s="12"/>
      <c r="GP13774" s="12"/>
      <c r="GQ13774" s="12"/>
    </row>
    <row r="13775" spans="9:199" s="1" customFormat="1">
      <c r="I13775" s="3"/>
      <c r="P13775" s="59"/>
      <c r="Q13775" s="59"/>
      <c r="R13775" s="59"/>
      <c r="T13775" s="3"/>
      <c r="U13775" s="5"/>
      <c r="V13775" s="3"/>
      <c r="W13775" s="5"/>
      <c r="AE13775" s="7"/>
      <c r="AM13775" s="8"/>
      <c r="AT13775" s="9"/>
      <c r="GM13775" s="12"/>
      <c r="GN13775" s="12"/>
      <c r="GO13775" s="12"/>
      <c r="GP13775" s="12"/>
      <c r="GQ13775" s="12"/>
    </row>
    <row r="13776" spans="9:199" s="1" customFormat="1">
      <c r="I13776" s="3"/>
      <c r="P13776" s="59"/>
      <c r="Q13776" s="59"/>
      <c r="R13776" s="59"/>
      <c r="T13776" s="3"/>
      <c r="U13776" s="5"/>
      <c r="V13776" s="3"/>
      <c r="W13776" s="5"/>
      <c r="AE13776" s="7"/>
      <c r="AM13776" s="8"/>
      <c r="AT13776" s="9"/>
      <c r="GM13776" s="12"/>
      <c r="GN13776" s="12"/>
      <c r="GO13776" s="12"/>
      <c r="GP13776" s="12"/>
      <c r="GQ13776" s="12"/>
    </row>
    <row r="13777" spans="9:199" s="1" customFormat="1">
      <c r="I13777" s="3"/>
      <c r="P13777" s="59"/>
      <c r="Q13777" s="59"/>
      <c r="R13777" s="59"/>
      <c r="T13777" s="3"/>
      <c r="U13777" s="5"/>
      <c r="V13777" s="3"/>
      <c r="W13777" s="5"/>
      <c r="AE13777" s="7"/>
      <c r="AM13777" s="8"/>
      <c r="AT13777" s="9"/>
      <c r="GM13777" s="12"/>
      <c r="GN13777" s="12"/>
      <c r="GO13777" s="12"/>
      <c r="GP13777" s="12"/>
      <c r="GQ13777" s="12"/>
    </row>
    <row r="13778" spans="9:199" s="1" customFormat="1">
      <c r="I13778" s="3"/>
      <c r="P13778" s="59"/>
      <c r="Q13778" s="59"/>
      <c r="R13778" s="59"/>
      <c r="T13778" s="3"/>
      <c r="U13778" s="5"/>
      <c r="V13778" s="3"/>
      <c r="W13778" s="5"/>
      <c r="AE13778" s="7"/>
      <c r="AM13778" s="8"/>
      <c r="AT13778" s="9"/>
      <c r="GM13778" s="12"/>
      <c r="GN13778" s="12"/>
      <c r="GO13778" s="12"/>
      <c r="GP13778" s="12"/>
      <c r="GQ13778" s="12"/>
    </row>
    <row r="13779" spans="9:199" s="1" customFormat="1">
      <c r="I13779" s="3"/>
      <c r="P13779" s="59"/>
      <c r="Q13779" s="59"/>
      <c r="R13779" s="59"/>
      <c r="T13779" s="3"/>
      <c r="U13779" s="5"/>
      <c r="V13779" s="3"/>
      <c r="W13779" s="5"/>
      <c r="AE13779" s="7"/>
      <c r="AM13779" s="8"/>
      <c r="AT13779" s="9"/>
      <c r="GM13779" s="12"/>
      <c r="GN13779" s="12"/>
      <c r="GO13779" s="12"/>
      <c r="GP13779" s="12"/>
      <c r="GQ13779" s="12"/>
    </row>
    <row r="13780" spans="9:199" s="1" customFormat="1">
      <c r="I13780" s="3"/>
      <c r="P13780" s="59"/>
      <c r="Q13780" s="59"/>
      <c r="R13780" s="59"/>
      <c r="T13780" s="3"/>
      <c r="U13780" s="5"/>
      <c r="V13780" s="3"/>
      <c r="W13780" s="5"/>
      <c r="AE13780" s="7"/>
      <c r="AM13780" s="8"/>
      <c r="AT13780" s="9"/>
      <c r="GM13780" s="12"/>
      <c r="GN13780" s="12"/>
      <c r="GO13780" s="12"/>
      <c r="GP13780" s="12"/>
      <c r="GQ13780" s="12"/>
    </row>
    <row r="13781" spans="9:199" s="1" customFormat="1">
      <c r="I13781" s="3"/>
      <c r="P13781" s="59"/>
      <c r="Q13781" s="59"/>
      <c r="R13781" s="59"/>
      <c r="T13781" s="3"/>
      <c r="U13781" s="5"/>
      <c r="V13781" s="3"/>
      <c r="W13781" s="5"/>
      <c r="AE13781" s="7"/>
      <c r="AM13781" s="8"/>
      <c r="AT13781" s="9"/>
      <c r="GM13781" s="12"/>
      <c r="GN13781" s="12"/>
      <c r="GO13781" s="12"/>
      <c r="GP13781" s="12"/>
      <c r="GQ13781" s="12"/>
    </row>
    <row r="13782" spans="9:199" s="1" customFormat="1">
      <c r="I13782" s="3"/>
      <c r="P13782" s="59"/>
      <c r="Q13782" s="59"/>
      <c r="R13782" s="59"/>
      <c r="T13782" s="3"/>
      <c r="U13782" s="5"/>
      <c r="V13782" s="3"/>
      <c r="W13782" s="5"/>
      <c r="AE13782" s="7"/>
      <c r="AM13782" s="8"/>
      <c r="AT13782" s="9"/>
      <c r="GM13782" s="12"/>
      <c r="GN13782" s="12"/>
      <c r="GO13782" s="12"/>
      <c r="GP13782" s="12"/>
      <c r="GQ13782" s="12"/>
    </row>
    <row r="13783" spans="9:199" s="1" customFormat="1">
      <c r="I13783" s="3"/>
      <c r="P13783" s="59"/>
      <c r="Q13783" s="59"/>
      <c r="R13783" s="59"/>
      <c r="T13783" s="3"/>
      <c r="U13783" s="5"/>
      <c r="V13783" s="3"/>
      <c r="W13783" s="5"/>
      <c r="AE13783" s="7"/>
      <c r="AM13783" s="8"/>
      <c r="AT13783" s="9"/>
      <c r="GM13783" s="12"/>
      <c r="GN13783" s="12"/>
      <c r="GO13783" s="12"/>
      <c r="GP13783" s="12"/>
      <c r="GQ13783" s="12"/>
    </row>
    <row r="13784" spans="9:199" s="1" customFormat="1">
      <c r="I13784" s="3"/>
      <c r="P13784" s="59"/>
      <c r="Q13784" s="59"/>
      <c r="R13784" s="59"/>
      <c r="T13784" s="3"/>
      <c r="U13784" s="5"/>
      <c r="V13784" s="3"/>
      <c r="W13784" s="5"/>
      <c r="AE13784" s="7"/>
      <c r="AM13784" s="8"/>
      <c r="AT13784" s="9"/>
      <c r="GM13784" s="12"/>
      <c r="GN13784" s="12"/>
      <c r="GO13784" s="12"/>
      <c r="GP13784" s="12"/>
      <c r="GQ13784" s="12"/>
    </row>
    <row r="13785" spans="9:199" s="1" customFormat="1">
      <c r="I13785" s="3"/>
      <c r="P13785" s="59"/>
      <c r="Q13785" s="59"/>
      <c r="R13785" s="59"/>
      <c r="T13785" s="3"/>
      <c r="U13785" s="5"/>
      <c r="V13785" s="3"/>
      <c r="W13785" s="5"/>
      <c r="AE13785" s="7"/>
      <c r="AM13785" s="8"/>
      <c r="AT13785" s="9"/>
      <c r="GM13785" s="12"/>
      <c r="GN13785" s="12"/>
      <c r="GO13785" s="12"/>
      <c r="GP13785" s="12"/>
      <c r="GQ13785" s="12"/>
    </row>
    <row r="13786" spans="9:199" s="1" customFormat="1">
      <c r="I13786" s="3"/>
      <c r="P13786" s="59"/>
      <c r="Q13786" s="59"/>
      <c r="R13786" s="59"/>
      <c r="T13786" s="3"/>
      <c r="U13786" s="5"/>
      <c r="V13786" s="3"/>
      <c r="W13786" s="5"/>
      <c r="AE13786" s="7"/>
      <c r="AM13786" s="8"/>
      <c r="AT13786" s="9"/>
      <c r="GM13786" s="12"/>
      <c r="GN13786" s="12"/>
      <c r="GO13786" s="12"/>
      <c r="GP13786" s="12"/>
      <c r="GQ13786" s="12"/>
    </row>
    <row r="13787" spans="9:199" s="1" customFormat="1">
      <c r="I13787" s="3"/>
      <c r="P13787" s="59"/>
      <c r="Q13787" s="59"/>
      <c r="R13787" s="59"/>
      <c r="T13787" s="3"/>
      <c r="U13787" s="5"/>
      <c r="V13787" s="3"/>
      <c r="W13787" s="5"/>
      <c r="AE13787" s="7"/>
      <c r="AM13787" s="8"/>
      <c r="AT13787" s="9"/>
      <c r="GM13787" s="12"/>
      <c r="GN13787" s="12"/>
      <c r="GO13787" s="12"/>
      <c r="GP13787" s="12"/>
      <c r="GQ13787" s="12"/>
    </row>
    <row r="13788" spans="9:199" s="1" customFormat="1">
      <c r="I13788" s="3"/>
      <c r="P13788" s="59"/>
      <c r="Q13788" s="59"/>
      <c r="R13788" s="59"/>
      <c r="T13788" s="3"/>
      <c r="U13788" s="5"/>
      <c r="V13788" s="3"/>
      <c r="W13788" s="5"/>
      <c r="AE13788" s="7"/>
      <c r="AM13788" s="8"/>
      <c r="AT13788" s="9"/>
      <c r="GM13788" s="12"/>
      <c r="GN13788" s="12"/>
      <c r="GO13788" s="12"/>
      <c r="GP13788" s="12"/>
      <c r="GQ13788" s="12"/>
    </row>
    <row r="13789" spans="9:199" s="1" customFormat="1">
      <c r="I13789" s="3"/>
      <c r="P13789" s="59"/>
      <c r="Q13789" s="59"/>
      <c r="R13789" s="59"/>
      <c r="T13789" s="3"/>
      <c r="U13789" s="5"/>
      <c r="V13789" s="3"/>
      <c r="W13789" s="5"/>
      <c r="AE13789" s="7"/>
      <c r="AM13789" s="8"/>
      <c r="AT13789" s="9"/>
      <c r="GM13789" s="12"/>
      <c r="GN13789" s="12"/>
      <c r="GO13789" s="12"/>
      <c r="GP13789" s="12"/>
      <c r="GQ13789" s="12"/>
    </row>
    <row r="13790" spans="9:199" s="1" customFormat="1">
      <c r="I13790" s="3"/>
      <c r="P13790" s="59"/>
      <c r="Q13790" s="59"/>
      <c r="R13790" s="59"/>
      <c r="T13790" s="3"/>
      <c r="U13790" s="5"/>
      <c r="V13790" s="3"/>
      <c r="W13790" s="5"/>
      <c r="AE13790" s="7"/>
      <c r="AM13790" s="8"/>
      <c r="AT13790" s="9"/>
      <c r="GM13790" s="12"/>
      <c r="GN13790" s="12"/>
      <c r="GO13790" s="12"/>
      <c r="GP13790" s="12"/>
      <c r="GQ13790" s="12"/>
    </row>
    <row r="13791" spans="9:199" s="1" customFormat="1">
      <c r="I13791" s="3"/>
      <c r="P13791" s="59"/>
      <c r="Q13791" s="59"/>
      <c r="R13791" s="59"/>
      <c r="T13791" s="3"/>
      <c r="U13791" s="5"/>
      <c r="V13791" s="3"/>
      <c r="W13791" s="5"/>
      <c r="AE13791" s="7"/>
      <c r="AM13791" s="8"/>
      <c r="AT13791" s="9"/>
      <c r="GM13791" s="12"/>
      <c r="GN13791" s="12"/>
      <c r="GO13791" s="12"/>
      <c r="GP13791" s="12"/>
      <c r="GQ13791" s="12"/>
    </row>
    <row r="13792" spans="9:199" s="1" customFormat="1">
      <c r="I13792" s="3"/>
      <c r="P13792" s="59"/>
      <c r="Q13792" s="59"/>
      <c r="R13792" s="59"/>
      <c r="T13792" s="3"/>
      <c r="U13792" s="5"/>
      <c r="V13792" s="3"/>
      <c r="W13792" s="5"/>
      <c r="AE13792" s="7"/>
      <c r="AM13792" s="8"/>
      <c r="AT13792" s="9"/>
      <c r="GM13792" s="12"/>
      <c r="GN13792" s="12"/>
      <c r="GO13792" s="12"/>
      <c r="GP13792" s="12"/>
      <c r="GQ13792" s="12"/>
    </row>
    <row r="13793" spans="9:199" s="1" customFormat="1">
      <c r="I13793" s="3"/>
      <c r="P13793" s="59"/>
      <c r="Q13793" s="59"/>
      <c r="R13793" s="59"/>
      <c r="T13793" s="3"/>
      <c r="U13793" s="5"/>
      <c r="V13793" s="3"/>
      <c r="W13793" s="5"/>
      <c r="AE13793" s="7"/>
      <c r="AM13793" s="8"/>
      <c r="AT13793" s="9"/>
      <c r="GM13793" s="12"/>
      <c r="GN13793" s="12"/>
      <c r="GO13793" s="12"/>
      <c r="GP13793" s="12"/>
      <c r="GQ13793" s="12"/>
    </row>
    <row r="13794" spans="9:199" s="1" customFormat="1">
      <c r="I13794" s="3"/>
      <c r="P13794" s="59"/>
      <c r="Q13794" s="59"/>
      <c r="R13794" s="59"/>
      <c r="T13794" s="3"/>
      <c r="U13794" s="5"/>
      <c r="V13794" s="3"/>
      <c r="W13794" s="5"/>
      <c r="AE13794" s="7"/>
      <c r="AM13794" s="8"/>
      <c r="AT13794" s="9"/>
      <c r="GM13794" s="12"/>
      <c r="GN13794" s="12"/>
      <c r="GO13794" s="12"/>
      <c r="GP13794" s="12"/>
      <c r="GQ13794" s="12"/>
    </row>
    <row r="13795" spans="9:199" s="1" customFormat="1">
      <c r="I13795" s="3"/>
      <c r="P13795" s="59"/>
      <c r="Q13795" s="59"/>
      <c r="R13795" s="59"/>
      <c r="T13795" s="3"/>
      <c r="U13795" s="5"/>
      <c r="V13795" s="3"/>
      <c r="W13795" s="5"/>
      <c r="AE13795" s="7"/>
      <c r="AM13795" s="8"/>
      <c r="AT13795" s="9"/>
      <c r="GM13795" s="12"/>
      <c r="GN13795" s="12"/>
      <c r="GO13795" s="12"/>
      <c r="GP13795" s="12"/>
      <c r="GQ13795" s="12"/>
    </row>
    <row r="13796" spans="9:199" s="1" customFormat="1">
      <c r="I13796" s="3"/>
      <c r="P13796" s="59"/>
      <c r="Q13796" s="59"/>
      <c r="R13796" s="59"/>
      <c r="T13796" s="3"/>
      <c r="U13796" s="5"/>
      <c r="V13796" s="3"/>
      <c r="W13796" s="5"/>
      <c r="AE13796" s="7"/>
      <c r="AM13796" s="8"/>
      <c r="AT13796" s="9"/>
      <c r="GM13796" s="12"/>
      <c r="GN13796" s="12"/>
      <c r="GO13796" s="12"/>
      <c r="GP13796" s="12"/>
      <c r="GQ13796" s="12"/>
    </row>
    <row r="13797" spans="9:199" s="1" customFormat="1">
      <c r="I13797" s="3"/>
      <c r="P13797" s="59"/>
      <c r="Q13797" s="59"/>
      <c r="R13797" s="59"/>
      <c r="T13797" s="3"/>
      <c r="U13797" s="5"/>
      <c r="V13797" s="3"/>
      <c r="W13797" s="5"/>
      <c r="AE13797" s="7"/>
      <c r="AM13797" s="8"/>
      <c r="AT13797" s="9"/>
      <c r="GM13797" s="12"/>
      <c r="GN13797" s="12"/>
      <c r="GO13797" s="12"/>
      <c r="GP13797" s="12"/>
      <c r="GQ13797" s="12"/>
    </row>
    <row r="13798" spans="9:199" s="1" customFormat="1">
      <c r="I13798" s="3"/>
      <c r="P13798" s="59"/>
      <c r="Q13798" s="59"/>
      <c r="R13798" s="59"/>
      <c r="T13798" s="3"/>
      <c r="U13798" s="5"/>
      <c r="V13798" s="3"/>
      <c r="W13798" s="5"/>
      <c r="AE13798" s="7"/>
      <c r="AM13798" s="8"/>
      <c r="AT13798" s="9"/>
      <c r="GM13798" s="12"/>
      <c r="GN13798" s="12"/>
      <c r="GO13798" s="12"/>
      <c r="GP13798" s="12"/>
      <c r="GQ13798" s="12"/>
    </row>
    <row r="13799" spans="9:199" s="1" customFormat="1">
      <c r="I13799" s="3"/>
      <c r="P13799" s="59"/>
      <c r="Q13799" s="59"/>
      <c r="R13799" s="59"/>
      <c r="T13799" s="3"/>
      <c r="U13799" s="5"/>
      <c r="V13799" s="3"/>
      <c r="W13799" s="5"/>
      <c r="AE13799" s="7"/>
      <c r="AM13799" s="8"/>
      <c r="AT13799" s="9"/>
      <c r="GM13799" s="12"/>
      <c r="GN13799" s="12"/>
      <c r="GO13799" s="12"/>
      <c r="GP13799" s="12"/>
      <c r="GQ13799" s="12"/>
    </row>
    <row r="13800" spans="9:199" s="1" customFormat="1">
      <c r="I13800" s="3"/>
      <c r="P13800" s="59"/>
      <c r="Q13800" s="59"/>
      <c r="R13800" s="59"/>
      <c r="T13800" s="3"/>
      <c r="U13800" s="5"/>
      <c r="V13800" s="3"/>
      <c r="W13800" s="5"/>
      <c r="AE13800" s="7"/>
      <c r="AM13800" s="8"/>
      <c r="AT13800" s="9"/>
      <c r="GM13800" s="12"/>
      <c r="GN13800" s="12"/>
      <c r="GO13800" s="12"/>
      <c r="GP13800" s="12"/>
      <c r="GQ13800" s="12"/>
    </row>
    <row r="13801" spans="9:199" s="1" customFormat="1">
      <c r="I13801" s="3"/>
      <c r="P13801" s="59"/>
      <c r="Q13801" s="59"/>
      <c r="R13801" s="59"/>
      <c r="T13801" s="3"/>
      <c r="U13801" s="5"/>
      <c r="V13801" s="3"/>
      <c r="W13801" s="5"/>
      <c r="AE13801" s="7"/>
      <c r="AM13801" s="8"/>
      <c r="AT13801" s="9"/>
      <c r="GM13801" s="12"/>
      <c r="GN13801" s="12"/>
      <c r="GO13801" s="12"/>
      <c r="GP13801" s="12"/>
      <c r="GQ13801" s="12"/>
    </row>
    <row r="13802" spans="9:199" s="1" customFormat="1">
      <c r="I13802" s="3"/>
      <c r="P13802" s="59"/>
      <c r="Q13802" s="59"/>
      <c r="R13802" s="59"/>
      <c r="T13802" s="3"/>
      <c r="U13802" s="5"/>
      <c r="V13802" s="3"/>
      <c r="W13802" s="5"/>
      <c r="AE13802" s="7"/>
      <c r="AM13802" s="8"/>
      <c r="AT13802" s="9"/>
      <c r="GM13802" s="12"/>
      <c r="GN13802" s="12"/>
      <c r="GO13802" s="12"/>
      <c r="GP13802" s="12"/>
      <c r="GQ13802" s="12"/>
    </row>
    <row r="13803" spans="9:199" s="1" customFormat="1">
      <c r="I13803" s="3"/>
      <c r="P13803" s="59"/>
      <c r="Q13803" s="59"/>
      <c r="R13803" s="59"/>
      <c r="T13803" s="3"/>
      <c r="U13803" s="5"/>
      <c r="V13803" s="3"/>
      <c r="W13803" s="5"/>
      <c r="AE13803" s="7"/>
      <c r="AM13803" s="8"/>
      <c r="AT13803" s="9"/>
      <c r="GM13803" s="12"/>
      <c r="GN13803" s="12"/>
      <c r="GO13803" s="12"/>
      <c r="GP13803" s="12"/>
      <c r="GQ13803" s="12"/>
    </row>
    <row r="13804" spans="9:199" s="1" customFormat="1">
      <c r="I13804" s="3"/>
      <c r="P13804" s="59"/>
      <c r="Q13804" s="59"/>
      <c r="R13804" s="59"/>
      <c r="T13804" s="3"/>
      <c r="U13804" s="5"/>
      <c r="V13804" s="3"/>
      <c r="W13804" s="5"/>
      <c r="AE13804" s="7"/>
      <c r="AM13804" s="8"/>
      <c r="AT13804" s="9"/>
      <c r="GM13804" s="12"/>
      <c r="GN13804" s="12"/>
      <c r="GO13804" s="12"/>
      <c r="GP13804" s="12"/>
      <c r="GQ13804" s="12"/>
    </row>
    <row r="13805" spans="9:199" s="1" customFormat="1">
      <c r="I13805" s="3"/>
      <c r="P13805" s="59"/>
      <c r="Q13805" s="59"/>
      <c r="R13805" s="59"/>
      <c r="T13805" s="3"/>
      <c r="U13805" s="5"/>
      <c r="V13805" s="3"/>
      <c r="W13805" s="5"/>
      <c r="AE13805" s="7"/>
      <c r="AM13805" s="8"/>
      <c r="AT13805" s="9"/>
      <c r="GM13805" s="12"/>
      <c r="GN13805" s="12"/>
      <c r="GO13805" s="12"/>
      <c r="GP13805" s="12"/>
      <c r="GQ13805" s="12"/>
    </row>
    <row r="13806" spans="9:199" s="1" customFormat="1">
      <c r="I13806" s="3"/>
      <c r="P13806" s="59"/>
      <c r="Q13806" s="59"/>
      <c r="R13806" s="59"/>
      <c r="T13806" s="3"/>
      <c r="U13806" s="5"/>
      <c r="V13806" s="3"/>
      <c r="W13806" s="5"/>
      <c r="AE13806" s="7"/>
      <c r="AM13806" s="8"/>
      <c r="AT13806" s="9"/>
      <c r="GM13806" s="12"/>
      <c r="GN13806" s="12"/>
      <c r="GO13806" s="12"/>
      <c r="GP13806" s="12"/>
      <c r="GQ13806" s="12"/>
    </row>
    <row r="13807" spans="9:199" s="1" customFormat="1">
      <c r="I13807" s="3"/>
      <c r="P13807" s="59"/>
      <c r="Q13807" s="59"/>
      <c r="R13807" s="59"/>
      <c r="T13807" s="3"/>
      <c r="U13807" s="5"/>
      <c r="V13807" s="3"/>
      <c r="W13807" s="5"/>
      <c r="AE13807" s="7"/>
      <c r="AM13807" s="8"/>
      <c r="AT13807" s="9"/>
      <c r="GM13807" s="12"/>
      <c r="GN13807" s="12"/>
      <c r="GO13807" s="12"/>
      <c r="GP13807" s="12"/>
      <c r="GQ13807" s="12"/>
    </row>
    <row r="13808" spans="9:199" s="1" customFormat="1">
      <c r="I13808" s="3"/>
      <c r="P13808" s="59"/>
      <c r="Q13808" s="59"/>
      <c r="R13808" s="59"/>
      <c r="T13808" s="3"/>
      <c r="U13808" s="5"/>
      <c r="V13808" s="3"/>
      <c r="W13808" s="5"/>
      <c r="AE13808" s="7"/>
      <c r="AM13808" s="8"/>
      <c r="AT13808" s="9"/>
      <c r="GM13808" s="12"/>
      <c r="GN13808" s="12"/>
      <c r="GO13808" s="12"/>
      <c r="GP13808" s="12"/>
      <c r="GQ13808" s="12"/>
    </row>
    <row r="13809" spans="9:199" s="1" customFormat="1">
      <c r="I13809" s="3"/>
      <c r="P13809" s="59"/>
      <c r="Q13809" s="59"/>
      <c r="R13809" s="59"/>
      <c r="T13809" s="3"/>
      <c r="U13809" s="5"/>
      <c r="V13809" s="3"/>
      <c r="W13809" s="5"/>
      <c r="AE13809" s="7"/>
      <c r="AM13809" s="8"/>
      <c r="AT13809" s="9"/>
      <c r="GM13809" s="12"/>
      <c r="GN13809" s="12"/>
      <c r="GO13809" s="12"/>
      <c r="GP13809" s="12"/>
      <c r="GQ13809" s="12"/>
    </row>
    <row r="13810" spans="9:199" s="1" customFormat="1">
      <c r="I13810" s="3"/>
      <c r="P13810" s="59"/>
      <c r="Q13810" s="59"/>
      <c r="R13810" s="59"/>
      <c r="T13810" s="3"/>
      <c r="U13810" s="5"/>
      <c r="V13810" s="3"/>
      <c r="W13810" s="5"/>
      <c r="AE13810" s="7"/>
      <c r="AM13810" s="8"/>
      <c r="AT13810" s="9"/>
      <c r="GM13810" s="12"/>
      <c r="GN13810" s="12"/>
      <c r="GO13810" s="12"/>
      <c r="GP13810" s="12"/>
      <c r="GQ13810" s="12"/>
    </row>
    <row r="13811" spans="9:199" s="1" customFormat="1">
      <c r="I13811" s="3"/>
      <c r="P13811" s="59"/>
      <c r="Q13811" s="59"/>
      <c r="R13811" s="59"/>
      <c r="T13811" s="3"/>
      <c r="U13811" s="5"/>
      <c r="V13811" s="3"/>
      <c r="W13811" s="5"/>
      <c r="AE13811" s="7"/>
      <c r="AM13811" s="8"/>
      <c r="AT13811" s="9"/>
      <c r="GM13811" s="12"/>
      <c r="GN13811" s="12"/>
      <c r="GO13811" s="12"/>
      <c r="GP13811" s="12"/>
      <c r="GQ13811" s="12"/>
    </row>
    <row r="13812" spans="9:199" s="1" customFormat="1">
      <c r="I13812" s="3"/>
      <c r="P13812" s="59"/>
      <c r="Q13812" s="59"/>
      <c r="R13812" s="59"/>
      <c r="T13812" s="3"/>
      <c r="U13812" s="5"/>
      <c r="V13812" s="3"/>
      <c r="W13812" s="5"/>
      <c r="AE13812" s="7"/>
      <c r="AM13812" s="8"/>
      <c r="AT13812" s="9"/>
      <c r="GM13812" s="12"/>
      <c r="GN13812" s="12"/>
      <c r="GO13812" s="12"/>
      <c r="GP13812" s="12"/>
      <c r="GQ13812" s="12"/>
    </row>
    <row r="13813" spans="9:199" s="1" customFormat="1">
      <c r="I13813" s="3"/>
      <c r="P13813" s="59"/>
      <c r="Q13813" s="59"/>
      <c r="R13813" s="59"/>
      <c r="T13813" s="3"/>
      <c r="U13813" s="5"/>
      <c r="V13813" s="3"/>
      <c r="W13813" s="5"/>
      <c r="AE13813" s="7"/>
      <c r="AM13813" s="8"/>
      <c r="AT13813" s="9"/>
      <c r="GM13813" s="12"/>
      <c r="GN13813" s="12"/>
      <c r="GO13813" s="12"/>
      <c r="GP13813" s="12"/>
      <c r="GQ13813" s="12"/>
    </row>
    <row r="13814" spans="9:199" s="1" customFormat="1">
      <c r="I13814" s="3"/>
      <c r="P13814" s="59"/>
      <c r="Q13814" s="59"/>
      <c r="R13814" s="59"/>
      <c r="T13814" s="3"/>
      <c r="U13814" s="5"/>
      <c r="V13814" s="3"/>
      <c r="W13814" s="5"/>
      <c r="AE13814" s="7"/>
      <c r="AM13814" s="8"/>
      <c r="AT13814" s="9"/>
      <c r="GM13814" s="12"/>
      <c r="GN13814" s="12"/>
      <c r="GO13814" s="12"/>
      <c r="GP13814" s="12"/>
      <c r="GQ13814" s="12"/>
    </row>
    <row r="13815" spans="9:199" s="1" customFormat="1">
      <c r="I13815" s="3"/>
      <c r="P13815" s="59"/>
      <c r="Q13815" s="59"/>
      <c r="R13815" s="59"/>
      <c r="T13815" s="3"/>
      <c r="U13815" s="5"/>
      <c r="V13815" s="3"/>
      <c r="W13815" s="5"/>
      <c r="AE13815" s="7"/>
      <c r="AM13815" s="8"/>
      <c r="AT13815" s="9"/>
      <c r="GM13815" s="12"/>
      <c r="GN13815" s="12"/>
      <c r="GO13815" s="12"/>
      <c r="GP13815" s="12"/>
      <c r="GQ13815" s="12"/>
    </row>
    <row r="13816" spans="9:199" s="1" customFormat="1">
      <c r="I13816" s="3"/>
      <c r="P13816" s="59"/>
      <c r="Q13816" s="59"/>
      <c r="R13816" s="59"/>
      <c r="T13816" s="3"/>
      <c r="U13816" s="5"/>
      <c r="V13816" s="3"/>
      <c r="W13816" s="5"/>
      <c r="AE13816" s="7"/>
      <c r="AM13816" s="8"/>
      <c r="AT13816" s="9"/>
      <c r="GM13816" s="12"/>
      <c r="GN13816" s="12"/>
      <c r="GO13816" s="12"/>
      <c r="GP13816" s="12"/>
      <c r="GQ13816" s="12"/>
    </row>
    <row r="13817" spans="9:199" s="1" customFormat="1">
      <c r="I13817" s="3"/>
      <c r="P13817" s="59"/>
      <c r="Q13817" s="59"/>
      <c r="R13817" s="59"/>
      <c r="T13817" s="3"/>
      <c r="U13817" s="5"/>
      <c r="V13817" s="3"/>
      <c r="W13817" s="5"/>
      <c r="AE13817" s="7"/>
      <c r="AM13817" s="8"/>
      <c r="AT13817" s="9"/>
      <c r="GM13817" s="12"/>
      <c r="GN13817" s="12"/>
      <c r="GO13817" s="12"/>
      <c r="GP13817" s="12"/>
      <c r="GQ13817" s="12"/>
    </row>
    <row r="13818" spans="9:199" s="1" customFormat="1">
      <c r="I13818" s="3"/>
      <c r="P13818" s="59"/>
      <c r="Q13818" s="59"/>
      <c r="R13818" s="59"/>
      <c r="T13818" s="3"/>
      <c r="U13818" s="5"/>
      <c r="V13818" s="3"/>
      <c r="W13818" s="5"/>
      <c r="AE13818" s="7"/>
      <c r="AM13818" s="8"/>
      <c r="AT13818" s="9"/>
      <c r="GM13818" s="12"/>
      <c r="GN13818" s="12"/>
      <c r="GO13818" s="12"/>
      <c r="GP13818" s="12"/>
      <c r="GQ13818" s="12"/>
    </row>
    <row r="13819" spans="9:199" s="1" customFormat="1">
      <c r="I13819" s="3"/>
      <c r="P13819" s="59"/>
      <c r="Q13819" s="59"/>
      <c r="R13819" s="59"/>
      <c r="T13819" s="3"/>
      <c r="U13819" s="5"/>
      <c r="V13819" s="3"/>
      <c r="W13819" s="5"/>
      <c r="AE13819" s="7"/>
      <c r="AM13819" s="8"/>
      <c r="AT13819" s="9"/>
      <c r="GM13819" s="12"/>
      <c r="GN13819" s="12"/>
      <c r="GO13819" s="12"/>
      <c r="GP13819" s="12"/>
      <c r="GQ13819" s="12"/>
    </row>
    <row r="13820" spans="9:199" s="1" customFormat="1">
      <c r="I13820" s="3"/>
      <c r="P13820" s="59"/>
      <c r="Q13820" s="59"/>
      <c r="R13820" s="59"/>
      <c r="T13820" s="3"/>
      <c r="U13820" s="5"/>
      <c r="V13820" s="3"/>
      <c r="W13820" s="5"/>
      <c r="AE13820" s="7"/>
      <c r="AM13820" s="8"/>
      <c r="AT13820" s="9"/>
      <c r="GM13820" s="12"/>
      <c r="GN13820" s="12"/>
      <c r="GO13820" s="12"/>
      <c r="GP13820" s="12"/>
      <c r="GQ13820" s="12"/>
    </row>
    <row r="13821" spans="9:199" s="1" customFormat="1">
      <c r="I13821" s="3"/>
      <c r="P13821" s="59"/>
      <c r="Q13821" s="59"/>
      <c r="R13821" s="59"/>
      <c r="T13821" s="3"/>
      <c r="U13821" s="5"/>
      <c r="V13821" s="3"/>
      <c r="W13821" s="5"/>
      <c r="AE13821" s="7"/>
      <c r="AM13821" s="8"/>
      <c r="AT13821" s="9"/>
      <c r="GM13821" s="12"/>
      <c r="GN13821" s="12"/>
      <c r="GO13821" s="12"/>
      <c r="GP13821" s="12"/>
      <c r="GQ13821" s="12"/>
    </row>
    <row r="13822" spans="9:199" s="1" customFormat="1">
      <c r="I13822" s="3"/>
      <c r="P13822" s="59"/>
      <c r="Q13822" s="59"/>
      <c r="R13822" s="59"/>
      <c r="T13822" s="3"/>
      <c r="U13822" s="5"/>
      <c r="V13822" s="3"/>
      <c r="W13822" s="5"/>
      <c r="AE13822" s="7"/>
      <c r="AM13822" s="8"/>
      <c r="AT13822" s="9"/>
      <c r="GM13822" s="12"/>
      <c r="GN13822" s="12"/>
      <c r="GO13822" s="12"/>
      <c r="GP13822" s="12"/>
      <c r="GQ13822" s="12"/>
    </row>
    <row r="13823" spans="9:199" s="1" customFormat="1">
      <c r="I13823" s="3"/>
      <c r="P13823" s="59"/>
      <c r="Q13823" s="59"/>
      <c r="R13823" s="59"/>
      <c r="T13823" s="3"/>
      <c r="U13823" s="5"/>
      <c r="V13823" s="3"/>
      <c r="W13823" s="5"/>
      <c r="AE13823" s="7"/>
      <c r="AM13823" s="8"/>
      <c r="AT13823" s="9"/>
      <c r="GM13823" s="12"/>
      <c r="GN13823" s="12"/>
      <c r="GO13823" s="12"/>
      <c r="GP13823" s="12"/>
      <c r="GQ13823" s="12"/>
    </row>
    <row r="13824" spans="9:199" s="1" customFormat="1">
      <c r="I13824" s="3"/>
      <c r="P13824" s="59"/>
      <c r="Q13824" s="59"/>
      <c r="R13824" s="59"/>
      <c r="T13824" s="3"/>
      <c r="U13824" s="5"/>
      <c r="V13824" s="3"/>
      <c r="W13824" s="5"/>
      <c r="AE13824" s="7"/>
      <c r="AM13824" s="8"/>
      <c r="AT13824" s="9"/>
      <c r="GM13824" s="12"/>
      <c r="GN13824" s="12"/>
      <c r="GO13824" s="12"/>
      <c r="GP13824" s="12"/>
      <c r="GQ13824" s="12"/>
    </row>
    <row r="13825" spans="9:199" s="1" customFormat="1">
      <c r="I13825" s="3"/>
      <c r="P13825" s="59"/>
      <c r="Q13825" s="59"/>
      <c r="R13825" s="59"/>
      <c r="T13825" s="3"/>
      <c r="U13825" s="5"/>
      <c r="V13825" s="3"/>
      <c r="W13825" s="5"/>
      <c r="AE13825" s="7"/>
      <c r="AM13825" s="8"/>
      <c r="AT13825" s="9"/>
      <c r="GM13825" s="12"/>
      <c r="GN13825" s="12"/>
      <c r="GO13825" s="12"/>
      <c r="GP13825" s="12"/>
      <c r="GQ13825" s="12"/>
    </row>
    <row r="13826" spans="9:199" s="1" customFormat="1">
      <c r="I13826" s="3"/>
      <c r="P13826" s="59"/>
      <c r="Q13826" s="59"/>
      <c r="R13826" s="59"/>
      <c r="T13826" s="3"/>
      <c r="U13826" s="5"/>
      <c r="V13826" s="3"/>
      <c r="W13826" s="5"/>
      <c r="AE13826" s="7"/>
      <c r="AM13826" s="8"/>
      <c r="AT13826" s="9"/>
      <c r="GM13826" s="12"/>
      <c r="GN13826" s="12"/>
      <c r="GO13826" s="12"/>
      <c r="GP13826" s="12"/>
      <c r="GQ13826" s="12"/>
    </row>
    <row r="13827" spans="9:199" s="1" customFormat="1">
      <c r="I13827" s="3"/>
      <c r="P13827" s="59"/>
      <c r="Q13827" s="59"/>
      <c r="R13827" s="59"/>
      <c r="T13827" s="3"/>
      <c r="U13827" s="5"/>
      <c r="V13827" s="3"/>
      <c r="W13827" s="5"/>
      <c r="AE13827" s="7"/>
      <c r="AM13827" s="8"/>
      <c r="AT13827" s="9"/>
      <c r="GM13827" s="12"/>
      <c r="GN13827" s="12"/>
      <c r="GO13827" s="12"/>
      <c r="GP13827" s="12"/>
      <c r="GQ13827" s="12"/>
    </row>
    <row r="13828" spans="9:199" s="1" customFormat="1">
      <c r="I13828" s="3"/>
      <c r="P13828" s="59"/>
      <c r="Q13828" s="59"/>
      <c r="R13828" s="59"/>
      <c r="T13828" s="3"/>
      <c r="U13828" s="5"/>
      <c r="V13828" s="3"/>
      <c r="W13828" s="5"/>
      <c r="AE13828" s="7"/>
      <c r="AM13828" s="8"/>
      <c r="AT13828" s="9"/>
      <c r="GM13828" s="12"/>
      <c r="GN13828" s="12"/>
      <c r="GO13828" s="12"/>
      <c r="GP13828" s="12"/>
      <c r="GQ13828" s="12"/>
    </row>
    <row r="13829" spans="9:199" s="1" customFormat="1">
      <c r="I13829" s="3"/>
      <c r="P13829" s="59"/>
      <c r="Q13829" s="59"/>
      <c r="R13829" s="59"/>
      <c r="T13829" s="3"/>
      <c r="U13829" s="5"/>
      <c r="V13829" s="3"/>
      <c r="W13829" s="5"/>
      <c r="AE13829" s="7"/>
      <c r="AM13829" s="8"/>
      <c r="AT13829" s="9"/>
      <c r="GM13829" s="12"/>
      <c r="GN13829" s="12"/>
      <c r="GO13829" s="12"/>
      <c r="GP13829" s="12"/>
      <c r="GQ13829" s="12"/>
    </row>
    <row r="13830" spans="9:199" s="1" customFormat="1">
      <c r="I13830" s="3"/>
      <c r="P13830" s="59"/>
      <c r="Q13830" s="59"/>
      <c r="R13830" s="59"/>
      <c r="T13830" s="3"/>
      <c r="U13830" s="5"/>
      <c r="V13830" s="3"/>
      <c r="W13830" s="5"/>
      <c r="AE13830" s="7"/>
      <c r="AM13830" s="8"/>
      <c r="AT13830" s="9"/>
      <c r="GM13830" s="12"/>
      <c r="GN13830" s="12"/>
      <c r="GO13830" s="12"/>
      <c r="GP13830" s="12"/>
      <c r="GQ13830" s="12"/>
    </row>
    <row r="13831" spans="9:199" s="1" customFormat="1">
      <c r="I13831" s="3"/>
      <c r="P13831" s="59"/>
      <c r="Q13831" s="59"/>
      <c r="R13831" s="59"/>
      <c r="T13831" s="3"/>
      <c r="U13831" s="5"/>
      <c r="V13831" s="3"/>
      <c r="W13831" s="5"/>
      <c r="AE13831" s="7"/>
      <c r="AM13831" s="8"/>
      <c r="AT13831" s="9"/>
      <c r="GM13831" s="12"/>
      <c r="GN13831" s="12"/>
      <c r="GO13831" s="12"/>
      <c r="GP13831" s="12"/>
      <c r="GQ13831" s="12"/>
    </row>
    <row r="13832" spans="9:199" s="1" customFormat="1">
      <c r="I13832" s="3"/>
      <c r="P13832" s="59"/>
      <c r="Q13832" s="59"/>
      <c r="R13832" s="59"/>
      <c r="T13832" s="3"/>
      <c r="U13832" s="5"/>
      <c r="V13832" s="3"/>
      <c r="W13832" s="5"/>
      <c r="AE13832" s="7"/>
      <c r="AM13832" s="8"/>
      <c r="AT13832" s="9"/>
      <c r="GM13832" s="12"/>
      <c r="GN13832" s="12"/>
      <c r="GO13832" s="12"/>
      <c r="GP13832" s="12"/>
      <c r="GQ13832" s="12"/>
    </row>
    <row r="13833" spans="9:199" s="1" customFormat="1">
      <c r="I13833" s="3"/>
      <c r="P13833" s="59"/>
      <c r="Q13833" s="59"/>
      <c r="R13833" s="59"/>
      <c r="T13833" s="3"/>
      <c r="U13833" s="5"/>
      <c r="V13833" s="3"/>
      <c r="W13833" s="5"/>
      <c r="AE13833" s="7"/>
      <c r="AM13833" s="8"/>
      <c r="AT13833" s="9"/>
      <c r="GM13833" s="12"/>
      <c r="GN13833" s="12"/>
      <c r="GO13833" s="12"/>
      <c r="GP13833" s="12"/>
      <c r="GQ13833" s="12"/>
    </row>
    <row r="13834" spans="9:199" s="1" customFormat="1">
      <c r="I13834" s="3"/>
      <c r="P13834" s="59"/>
      <c r="Q13834" s="59"/>
      <c r="R13834" s="59"/>
      <c r="T13834" s="3"/>
      <c r="U13834" s="5"/>
      <c r="V13834" s="3"/>
      <c r="W13834" s="5"/>
      <c r="AE13834" s="7"/>
      <c r="AM13834" s="8"/>
      <c r="AT13834" s="9"/>
      <c r="GM13834" s="12"/>
      <c r="GN13834" s="12"/>
      <c r="GO13834" s="12"/>
      <c r="GP13834" s="12"/>
      <c r="GQ13834" s="12"/>
    </row>
    <row r="13835" spans="9:199" s="1" customFormat="1">
      <c r="I13835" s="3"/>
      <c r="P13835" s="59"/>
      <c r="Q13835" s="59"/>
      <c r="R13835" s="59"/>
      <c r="T13835" s="3"/>
      <c r="U13835" s="5"/>
      <c r="V13835" s="3"/>
      <c r="W13835" s="5"/>
      <c r="AE13835" s="7"/>
      <c r="AM13835" s="8"/>
      <c r="AT13835" s="9"/>
      <c r="GM13835" s="12"/>
      <c r="GN13835" s="12"/>
      <c r="GO13835" s="12"/>
      <c r="GP13835" s="12"/>
      <c r="GQ13835" s="12"/>
    </row>
    <row r="13836" spans="9:199" s="1" customFormat="1">
      <c r="I13836" s="3"/>
      <c r="P13836" s="59"/>
      <c r="Q13836" s="59"/>
      <c r="R13836" s="59"/>
      <c r="T13836" s="3"/>
      <c r="U13836" s="5"/>
      <c r="V13836" s="3"/>
      <c r="W13836" s="5"/>
      <c r="AE13836" s="7"/>
      <c r="AM13836" s="8"/>
      <c r="AT13836" s="9"/>
      <c r="GM13836" s="12"/>
      <c r="GN13836" s="12"/>
      <c r="GO13836" s="12"/>
      <c r="GP13836" s="12"/>
      <c r="GQ13836" s="12"/>
    </row>
    <row r="13837" spans="9:199" s="1" customFormat="1">
      <c r="I13837" s="3"/>
      <c r="P13837" s="59"/>
      <c r="Q13837" s="59"/>
      <c r="R13837" s="59"/>
      <c r="T13837" s="3"/>
      <c r="U13837" s="5"/>
      <c r="V13837" s="3"/>
      <c r="W13837" s="5"/>
      <c r="AE13837" s="7"/>
      <c r="AM13837" s="8"/>
      <c r="AT13837" s="9"/>
      <c r="GM13837" s="12"/>
      <c r="GN13837" s="12"/>
      <c r="GO13837" s="12"/>
      <c r="GP13837" s="12"/>
      <c r="GQ13837" s="12"/>
    </row>
    <row r="13838" spans="9:199" s="1" customFormat="1">
      <c r="I13838" s="3"/>
      <c r="P13838" s="59"/>
      <c r="Q13838" s="59"/>
      <c r="R13838" s="59"/>
      <c r="T13838" s="3"/>
      <c r="U13838" s="5"/>
      <c r="V13838" s="3"/>
      <c r="W13838" s="5"/>
      <c r="AE13838" s="7"/>
      <c r="AM13838" s="8"/>
      <c r="AT13838" s="9"/>
      <c r="GM13838" s="12"/>
      <c r="GN13838" s="12"/>
      <c r="GO13838" s="12"/>
      <c r="GP13838" s="12"/>
      <c r="GQ13838" s="12"/>
    </row>
    <row r="13839" spans="9:199" s="1" customFormat="1">
      <c r="I13839" s="3"/>
      <c r="P13839" s="59"/>
      <c r="Q13839" s="59"/>
      <c r="R13839" s="59"/>
      <c r="T13839" s="3"/>
      <c r="U13839" s="5"/>
      <c r="V13839" s="3"/>
      <c r="W13839" s="5"/>
      <c r="AE13839" s="7"/>
      <c r="AM13839" s="8"/>
      <c r="AT13839" s="9"/>
      <c r="GM13839" s="12"/>
      <c r="GN13839" s="12"/>
      <c r="GO13839" s="12"/>
      <c r="GP13839" s="12"/>
      <c r="GQ13839" s="12"/>
    </row>
    <row r="13840" spans="9:199" s="1" customFormat="1">
      <c r="I13840" s="3"/>
      <c r="P13840" s="59"/>
      <c r="Q13840" s="59"/>
      <c r="R13840" s="59"/>
      <c r="T13840" s="3"/>
      <c r="U13840" s="5"/>
      <c r="V13840" s="3"/>
      <c r="W13840" s="5"/>
      <c r="AE13840" s="7"/>
      <c r="AM13840" s="8"/>
      <c r="AT13840" s="9"/>
      <c r="GM13840" s="12"/>
      <c r="GN13840" s="12"/>
      <c r="GO13840" s="12"/>
      <c r="GP13840" s="12"/>
      <c r="GQ13840" s="12"/>
    </row>
    <row r="13841" spans="9:199" s="1" customFormat="1">
      <c r="I13841" s="3"/>
      <c r="P13841" s="59"/>
      <c r="Q13841" s="59"/>
      <c r="R13841" s="59"/>
      <c r="T13841" s="3"/>
      <c r="U13841" s="5"/>
      <c r="V13841" s="3"/>
      <c r="W13841" s="5"/>
      <c r="AE13841" s="7"/>
      <c r="AM13841" s="8"/>
      <c r="AT13841" s="9"/>
      <c r="GM13841" s="12"/>
      <c r="GN13841" s="12"/>
      <c r="GO13841" s="12"/>
      <c r="GP13841" s="12"/>
      <c r="GQ13841" s="12"/>
    </row>
    <row r="13842" spans="9:199" s="1" customFormat="1">
      <c r="I13842" s="3"/>
      <c r="P13842" s="59"/>
      <c r="Q13842" s="59"/>
      <c r="R13842" s="59"/>
      <c r="T13842" s="3"/>
      <c r="U13842" s="5"/>
      <c r="V13842" s="3"/>
      <c r="W13842" s="5"/>
      <c r="AE13842" s="7"/>
      <c r="AM13842" s="8"/>
      <c r="AT13842" s="9"/>
      <c r="GM13842" s="12"/>
      <c r="GN13842" s="12"/>
      <c r="GO13842" s="12"/>
      <c r="GP13842" s="12"/>
      <c r="GQ13842" s="12"/>
    </row>
    <row r="13843" spans="9:199" s="1" customFormat="1">
      <c r="I13843" s="3"/>
      <c r="P13843" s="59"/>
      <c r="Q13843" s="59"/>
      <c r="R13843" s="59"/>
      <c r="T13843" s="3"/>
      <c r="U13843" s="5"/>
      <c r="V13843" s="3"/>
      <c r="W13843" s="5"/>
      <c r="AE13843" s="7"/>
      <c r="AM13843" s="8"/>
      <c r="AT13843" s="9"/>
      <c r="GM13843" s="12"/>
      <c r="GN13843" s="12"/>
      <c r="GO13843" s="12"/>
      <c r="GP13843" s="12"/>
      <c r="GQ13843" s="12"/>
    </row>
    <row r="13844" spans="9:199" s="1" customFormat="1">
      <c r="I13844" s="3"/>
      <c r="P13844" s="59"/>
      <c r="Q13844" s="59"/>
      <c r="R13844" s="59"/>
      <c r="T13844" s="3"/>
      <c r="U13844" s="5"/>
      <c r="V13844" s="3"/>
      <c r="W13844" s="5"/>
      <c r="AE13844" s="7"/>
      <c r="AM13844" s="8"/>
      <c r="AT13844" s="9"/>
      <c r="GM13844" s="12"/>
      <c r="GN13844" s="12"/>
      <c r="GO13844" s="12"/>
      <c r="GP13844" s="12"/>
      <c r="GQ13844" s="12"/>
    </row>
    <row r="13845" spans="9:199" s="1" customFormat="1">
      <c r="I13845" s="3"/>
      <c r="P13845" s="59"/>
      <c r="Q13845" s="59"/>
      <c r="R13845" s="59"/>
      <c r="T13845" s="3"/>
      <c r="U13845" s="5"/>
      <c r="V13845" s="3"/>
      <c r="W13845" s="5"/>
      <c r="AE13845" s="7"/>
      <c r="AM13845" s="8"/>
      <c r="AT13845" s="9"/>
      <c r="GM13845" s="12"/>
      <c r="GN13845" s="12"/>
      <c r="GO13845" s="12"/>
      <c r="GP13845" s="12"/>
      <c r="GQ13845" s="12"/>
    </row>
    <row r="13846" spans="9:199" s="1" customFormat="1">
      <c r="I13846" s="3"/>
      <c r="P13846" s="59"/>
      <c r="Q13846" s="59"/>
      <c r="R13846" s="59"/>
      <c r="T13846" s="3"/>
      <c r="U13846" s="5"/>
      <c r="V13846" s="3"/>
      <c r="W13846" s="5"/>
      <c r="AE13846" s="7"/>
      <c r="AM13846" s="8"/>
      <c r="AT13846" s="9"/>
      <c r="GM13846" s="12"/>
      <c r="GN13846" s="12"/>
      <c r="GO13846" s="12"/>
      <c r="GP13846" s="12"/>
      <c r="GQ13846" s="12"/>
    </row>
    <row r="13847" spans="9:199" s="1" customFormat="1">
      <c r="I13847" s="3"/>
      <c r="P13847" s="59"/>
      <c r="Q13847" s="59"/>
      <c r="R13847" s="59"/>
      <c r="T13847" s="3"/>
      <c r="U13847" s="5"/>
      <c r="V13847" s="3"/>
      <c r="W13847" s="5"/>
      <c r="AE13847" s="7"/>
      <c r="AM13847" s="8"/>
      <c r="AT13847" s="9"/>
      <c r="GM13847" s="12"/>
      <c r="GN13847" s="12"/>
      <c r="GO13847" s="12"/>
      <c r="GP13847" s="12"/>
      <c r="GQ13847" s="12"/>
    </row>
    <row r="13848" spans="9:199" s="1" customFormat="1">
      <c r="I13848" s="3"/>
      <c r="P13848" s="59"/>
      <c r="Q13848" s="59"/>
      <c r="R13848" s="59"/>
      <c r="T13848" s="3"/>
      <c r="U13848" s="5"/>
      <c r="V13848" s="3"/>
      <c r="W13848" s="5"/>
      <c r="AE13848" s="7"/>
      <c r="AM13848" s="8"/>
      <c r="AT13848" s="9"/>
      <c r="GM13848" s="12"/>
      <c r="GN13848" s="12"/>
      <c r="GO13848" s="12"/>
      <c r="GP13848" s="12"/>
      <c r="GQ13848" s="12"/>
    </row>
    <row r="13849" spans="9:199" s="1" customFormat="1">
      <c r="I13849" s="3"/>
      <c r="P13849" s="59"/>
      <c r="Q13849" s="59"/>
      <c r="R13849" s="59"/>
      <c r="T13849" s="3"/>
      <c r="U13849" s="5"/>
      <c r="V13849" s="3"/>
      <c r="W13849" s="5"/>
      <c r="AE13849" s="7"/>
      <c r="AM13849" s="8"/>
      <c r="AT13849" s="9"/>
      <c r="GM13849" s="12"/>
      <c r="GN13849" s="12"/>
      <c r="GO13849" s="12"/>
      <c r="GP13849" s="12"/>
      <c r="GQ13849" s="12"/>
    </row>
    <row r="13850" spans="9:199" s="1" customFormat="1">
      <c r="I13850" s="3"/>
      <c r="P13850" s="59"/>
      <c r="Q13850" s="59"/>
      <c r="R13850" s="59"/>
      <c r="T13850" s="3"/>
      <c r="U13850" s="5"/>
      <c r="V13850" s="3"/>
      <c r="W13850" s="5"/>
      <c r="AE13850" s="7"/>
      <c r="AM13850" s="8"/>
      <c r="AT13850" s="9"/>
      <c r="GM13850" s="12"/>
      <c r="GN13850" s="12"/>
      <c r="GO13850" s="12"/>
      <c r="GP13850" s="12"/>
      <c r="GQ13850" s="12"/>
    </row>
    <row r="13851" spans="9:199" s="1" customFormat="1">
      <c r="I13851" s="3"/>
      <c r="P13851" s="59"/>
      <c r="Q13851" s="59"/>
      <c r="R13851" s="59"/>
      <c r="T13851" s="3"/>
      <c r="U13851" s="5"/>
      <c r="V13851" s="3"/>
      <c r="W13851" s="5"/>
      <c r="AE13851" s="7"/>
      <c r="AM13851" s="8"/>
      <c r="AT13851" s="9"/>
      <c r="GM13851" s="12"/>
      <c r="GN13851" s="12"/>
      <c r="GO13851" s="12"/>
      <c r="GP13851" s="12"/>
      <c r="GQ13851" s="12"/>
    </row>
    <row r="13852" spans="9:199" s="1" customFormat="1">
      <c r="I13852" s="3"/>
      <c r="P13852" s="59"/>
      <c r="Q13852" s="59"/>
      <c r="R13852" s="59"/>
      <c r="T13852" s="3"/>
      <c r="U13852" s="5"/>
      <c r="V13852" s="3"/>
      <c r="W13852" s="5"/>
      <c r="AE13852" s="7"/>
      <c r="AM13852" s="8"/>
      <c r="AT13852" s="9"/>
      <c r="GM13852" s="12"/>
      <c r="GN13852" s="12"/>
      <c r="GO13852" s="12"/>
      <c r="GP13852" s="12"/>
      <c r="GQ13852" s="12"/>
    </row>
    <row r="13853" spans="9:199" s="1" customFormat="1">
      <c r="I13853" s="3"/>
      <c r="P13853" s="59"/>
      <c r="Q13853" s="59"/>
      <c r="R13853" s="59"/>
      <c r="T13853" s="3"/>
      <c r="U13853" s="5"/>
      <c r="V13853" s="3"/>
      <c r="W13853" s="5"/>
      <c r="AE13853" s="7"/>
      <c r="AM13853" s="8"/>
      <c r="AT13853" s="9"/>
      <c r="GM13853" s="12"/>
      <c r="GN13853" s="12"/>
      <c r="GO13853" s="12"/>
      <c r="GP13853" s="12"/>
      <c r="GQ13853" s="12"/>
    </row>
    <row r="13854" spans="9:199" s="1" customFormat="1">
      <c r="I13854" s="3"/>
      <c r="P13854" s="59"/>
      <c r="Q13854" s="59"/>
      <c r="R13854" s="59"/>
      <c r="T13854" s="3"/>
      <c r="U13854" s="5"/>
      <c r="V13854" s="3"/>
      <c r="W13854" s="5"/>
      <c r="AE13854" s="7"/>
      <c r="AM13854" s="8"/>
      <c r="AT13854" s="9"/>
      <c r="GM13854" s="12"/>
      <c r="GN13854" s="12"/>
      <c r="GO13854" s="12"/>
      <c r="GP13854" s="12"/>
      <c r="GQ13854" s="12"/>
    </row>
    <row r="13855" spans="9:199" s="1" customFormat="1">
      <c r="I13855" s="3"/>
      <c r="P13855" s="59"/>
      <c r="Q13855" s="59"/>
      <c r="R13855" s="59"/>
      <c r="T13855" s="3"/>
      <c r="U13855" s="5"/>
      <c r="V13855" s="3"/>
      <c r="W13855" s="5"/>
      <c r="AE13855" s="7"/>
      <c r="AM13855" s="8"/>
      <c r="AT13855" s="9"/>
      <c r="GM13855" s="12"/>
      <c r="GN13855" s="12"/>
      <c r="GO13855" s="12"/>
      <c r="GP13855" s="12"/>
      <c r="GQ13855" s="12"/>
    </row>
    <row r="13856" spans="9:199" s="1" customFormat="1">
      <c r="I13856" s="3"/>
      <c r="P13856" s="59"/>
      <c r="Q13856" s="59"/>
      <c r="R13856" s="59"/>
      <c r="T13856" s="3"/>
      <c r="U13856" s="5"/>
      <c r="V13856" s="3"/>
      <c r="W13856" s="5"/>
      <c r="AE13856" s="7"/>
      <c r="AM13856" s="8"/>
      <c r="AT13856" s="9"/>
      <c r="GM13856" s="12"/>
      <c r="GN13856" s="12"/>
      <c r="GO13856" s="12"/>
      <c r="GP13856" s="12"/>
      <c r="GQ13856" s="12"/>
    </row>
    <row r="13857" spans="9:199" s="1" customFormat="1">
      <c r="I13857" s="3"/>
      <c r="P13857" s="59"/>
      <c r="Q13857" s="59"/>
      <c r="R13857" s="59"/>
      <c r="T13857" s="3"/>
      <c r="U13857" s="5"/>
      <c r="V13857" s="3"/>
      <c r="W13857" s="5"/>
      <c r="AE13857" s="7"/>
      <c r="AM13857" s="8"/>
      <c r="AT13857" s="9"/>
      <c r="GM13857" s="12"/>
      <c r="GN13857" s="12"/>
      <c r="GO13857" s="12"/>
      <c r="GP13857" s="12"/>
      <c r="GQ13857" s="12"/>
    </row>
    <row r="13858" spans="9:199" s="1" customFormat="1">
      <c r="I13858" s="3"/>
      <c r="P13858" s="59"/>
      <c r="Q13858" s="59"/>
      <c r="R13858" s="59"/>
      <c r="T13858" s="3"/>
      <c r="U13858" s="5"/>
      <c r="V13858" s="3"/>
      <c r="W13858" s="5"/>
      <c r="AE13858" s="7"/>
      <c r="AM13858" s="8"/>
      <c r="AT13858" s="9"/>
      <c r="GM13858" s="12"/>
      <c r="GN13858" s="12"/>
      <c r="GO13858" s="12"/>
      <c r="GP13858" s="12"/>
      <c r="GQ13858" s="12"/>
    </row>
    <row r="13859" spans="9:199" s="1" customFormat="1">
      <c r="I13859" s="3"/>
      <c r="P13859" s="59"/>
      <c r="Q13859" s="59"/>
      <c r="R13859" s="59"/>
      <c r="T13859" s="3"/>
      <c r="U13859" s="5"/>
      <c r="V13859" s="3"/>
      <c r="W13859" s="5"/>
      <c r="AE13859" s="7"/>
      <c r="AM13859" s="8"/>
      <c r="AT13859" s="9"/>
      <c r="GM13859" s="12"/>
      <c r="GN13859" s="12"/>
      <c r="GO13859" s="12"/>
      <c r="GP13859" s="12"/>
      <c r="GQ13859" s="12"/>
    </row>
    <row r="13860" spans="9:199" s="1" customFormat="1">
      <c r="I13860" s="3"/>
      <c r="P13860" s="59"/>
      <c r="Q13860" s="59"/>
      <c r="R13860" s="59"/>
      <c r="T13860" s="3"/>
      <c r="U13860" s="5"/>
      <c r="V13860" s="3"/>
      <c r="W13860" s="5"/>
      <c r="AE13860" s="7"/>
      <c r="AM13860" s="8"/>
      <c r="AT13860" s="9"/>
      <c r="GM13860" s="12"/>
      <c r="GN13860" s="12"/>
      <c r="GO13860" s="12"/>
      <c r="GP13860" s="12"/>
      <c r="GQ13860" s="12"/>
    </row>
    <row r="13861" spans="9:199" s="1" customFormat="1">
      <c r="I13861" s="3"/>
      <c r="P13861" s="59"/>
      <c r="Q13861" s="59"/>
      <c r="R13861" s="59"/>
      <c r="T13861" s="3"/>
      <c r="U13861" s="5"/>
      <c r="V13861" s="3"/>
      <c r="W13861" s="5"/>
      <c r="AE13861" s="7"/>
      <c r="AM13861" s="8"/>
      <c r="AT13861" s="9"/>
      <c r="GM13861" s="12"/>
      <c r="GN13861" s="12"/>
      <c r="GO13861" s="12"/>
      <c r="GP13861" s="12"/>
      <c r="GQ13861" s="12"/>
    </row>
    <row r="13862" spans="9:199" s="1" customFormat="1">
      <c r="I13862" s="3"/>
      <c r="P13862" s="59"/>
      <c r="Q13862" s="59"/>
      <c r="R13862" s="59"/>
      <c r="T13862" s="3"/>
      <c r="U13862" s="5"/>
      <c r="V13862" s="3"/>
      <c r="W13862" s="5"/>
      <c r="AE13862" s="7"/>
      <c r="AM13862" s="8"/>
      <c r="AT13862" s="9"/>
      <c r="GM13862" s="12"/>
      <c r="GN13862" s="12"/>
      <c r="GO13862" s="12"/>
      <c r="GP13862" s="12"/>
      <c r="GQ13862" s="12"/>
    </row>
    <row r="13863" spans="9:199" s="1" customFormat="1">
      <c r="I13863" s="3"/>
      <c r="P13863" s="59"/>
      <c r="Q13863" s="59"/>
      <c r="R13863" s="59"/>
      <c r="T13863" s="3"/>
      <c r="U13863" s="5"/>
      <c r="V13863" s="3"/>
      <c r="W13863" s="5"/>
      <c r="AE13863" s="7"/>
      <c r="AM13863" s="8"/>
      <c r="AT13863" s="9"/>
      <c r="GM13863" s="12"/>
      <c r="GN13863" s="12"/>
      <c r="GO13863" s="12"/>
      <c r="GP13863" s="12"/>
      <c r="GQ13863" s="12"/>
    </row>
    <row r="13864" spans="9:199" s="1" customFormat="1">
      <c r="I13864" s="3"/>
      <c r="P13864" s="59"/>
      <c r="Q13864" s="59"/>
      <c r="R13864" s="59"/>
      <c r="T13864" s="3"/>
      <c r="U13864" s="5"/>
      <c r="V13864" s="3"/>
      <c r="W13864" s="5"/>
      <c r="AE13864" s="7"/>
      <c r="AM13864" s="8"/>
      <c r="AT13864" s="9"/>
      <c r="GM13864" s="12"/>
      <c r="GN13864" s="12"/>
      <c r="GO13864" s="12"/>
      <c r="GP13864" s="12"/>
      <c r="GQ13864" s="12"/>
    </row>
    <row r="13865" spans="9:199" s="1" customFormat="1">
      <c r="I13865" s="3"/>
      <c r="P13865" s="59"/>
      <c r="Q13865" s="59"/>
      <c r="R13865" s="59"/>
      <c r="T13865" s="3"/>
      <c r="U13865" s="5"/>
      <c r="V13865" s="3"/>
      <c r="W13865" s="5"/>
      <c r="AE13865" s="7"/>
      <c r="AM13865" s="8"/>
      <c r="AT13865" s="9"/>
      <c r="GM13865" s="12"/>
      <c r="GN13865" s="12"/>
      <c r="GO13865" s="12"/>
      <c r="GP13865" s="12"/>
      <c r="GQ13865" s="12"/>
    </row>
    <row r="13866" spans="9:199" s="1" customFormat="1">
      <c r="I13866" s="3"/>
      <c r="P13866" s="59"/>
      <c r="Q13866" s="59"/>
      <c r="R13866" s="59"/>
      <c r="T13866" s="3"/>
      <c r="U13866" s="5"/>
      <c r="V13866" s="3"/>
      <c r="W13866" s="5"/>
      <c r="AE13866" s="7"/>
      <c r="AM13866" s="8"/>
      <c r="AT13866" s="9"/>
      <c r="GM13866" s="12"/>
      <c r="GN13866" s="12"/>
      <c r="GO13866" s="12"/>
      <c r="GP13866" s="12"/>
      <c r="GQ13866" s="12"/>
    </row>
    <row r="13867" spans="9:199" s="1" customFormat="1">
      <c r="I13867" s="3"/>
      <c r="P13867" s="59"/>
      <c r="Q13867" s="59"/>
      <c r="R13867" s="59"/>
      <c r="T13867" s="3"/>
      <c r="U13867" s="5"/>
      <c r="V13867" s="3"/>
      <c r="W13867" s="5"/>
      <c r="AE13867" s="7"/>
      <c r="AM13867" s="8"/>
      <c r="AT13867" s="9"/>
      <c r="GM13867" s="12"/>
      <c r="GN13867" s="12"/>
      <c r="GO13867" s="12"/>
      <c r="GP13867" s="12"/>
      <c r="GQ13867" s="12"/>
    </row>
    <row r="13868" spans="9:199" s="1" customFormat="1">
      <c r="I13868" s="3"/>
      <c r="P13868" s="59"/>
      <c r="Q13868" s="59"/>
      <c r="R13868" s="59"/>
      <c r="T13868" s="3"/>
      <c r="U13868" s="5"/>
      <c r="V13868" s="3"/>
      <c r="W13868" s="5"/>
      <c r="AE13868" s="7"/>
      <c r="AM13868" s="8"/>
      <c r="AT13868" s="9"/>
      <c r="GM13868" s="12"/>
      <c r="GN13868" s="12"/>
      <c r="GO13868" s="12"/>
      <c r="GP13868" s="12"/>
      <c r="GQ13868" s="12"/>
    </row>
    <row r="13869" spans="9:199" s="1" customFormat="1">
      <c r="I13869" s="3"/>
      <c r="P13869" s="59"/>
      <c r="Q13869" s="59"/>
      <c r="R13869" s="59"/>
      <c r="T13869" s="3"/>
      <c r="U13869" s="5"/>
      <c r="V13869" s="3"/>
      <c r="W13869" s="5"/>
      <c r="AE13869" s="7"/>
      <c r="AM13869" s="8"/>
      <c r="AT13869" s="9"/>
      <c r="GM13869" s="12"/>
      <c r="GN13869" s="12"/>
      <c r="GO13869" s="12"/>
      <c r="GP13869" s="12"/>
      <c r="GQ13869" s="12"/>
    </row>
    <row r="13870" spans="9:199" s="1" customFormat="1">
      <c r="I13870" s="3"/>
      <c r="P13870" s="59"/>
      <c r="Q13870" s="59"/>
      <c r="R13870" s="59"/>
      <c r="T13870" s="3"/>
      <c r="U13870" s="5"/>
      <c r="V13870" s="3"/>
      <c r="W13870" s="5"/>
      <c r="AE13870" s="7"/>
      <c r="AM13870" s="8"/>
      <c r="AT13870" s="9"/>
      <c r="GM13870" s="12"/>
      <c r="GN13870" s="12"/>
      <c r="GO13870" s="12"/>
      <c r="GP13870" s="12"/>
      <c r="GQ13870" s="12"/>
    </row>
    <row r="13871" spans="9:199" s="1" customFormat="1">
      <c r="I13871" s="3"/>
      <c r="P13871" s="59"/>
      <c r="Q13871" s="59"/>
      <c r="R13871" s="59"/>
      <c r="T13871" s="3"/>
      <c r="U13871" s="5"/>
      <c r="V13871" s="3"/>
      <c r="W13871" s="5"/>
      <c r="AE13871" s="7"/>
      <c r="AM13871" s="8"/>
      <c r="AT13871" s="9"/>
      <c r="GM13871" s="12"/>
      <c r="GN13871" s="12"/>
      <c r="GO13871" s="12"/>
      <c r="GP13871" s="12"/>
      <c r="GQ13871" s="12"/>
    </row>
    <row r="13872" spans="9:199" s="1" customFormat="1">
      <c r="I13872" s="3"/>
      <c r="P13872" s="59"/>
      <c r="Q13872" s="59"/>
      <c r="R13872" s="59"/>
      <c r="T13872" s="3"/>
      <c r="U13872" s="5"/>
      <c r="V13872" s="3"/>
      <c r="W13872" s="5"/>
      <c r="AE13872" s="7"/>
      <c r="AM13872" s="8"/>
      <c r="AT13872" s="9"/>
      <c r="GM13872" s="12"/>
      <c r="GN13872" s="12"/>
      <c r="GO13872" s="12"/>
      <c r="GP13872" s="12"/>
      <c r="GQ13872" s="12"/>
    </row>
    <row r="13873" spans="9:199" s="1" customFormat="1">
      <c r="I13873" s="3"/>
      <c r="P13873" s="59"/>
      <c r="Q13873" s="59"/>
      <c r="R13873" s="59"/>
      <c r="T13873" s="3"/>
      <c r="U13873" s="5"/>
      <c r="V13873" s="3"/>
      <c r="W13873" s="5"/>
      <c r="AE13873" s="7"/>
      <c r="AM13873" s="8"/>
      <c r="AT13873" s="9"/>
      <c r="GM13873" s="12"/>
      <c r="GN13873" s="12"/>
      <c r="GO13873" s="12"/>
      <c r="GP13873" s="12"/>
      <c r="GQ13873" s="12"/>
    </row>
    <row r="13874" spans="9:199" s="1" customFormat="1">
      <c r="I13874" s="3"/>
      <c r="P13874" s="59"/>
      <c r="Q13874" s="59"/>
      <c r="R13874" s="59"/>
      <c r="T13874" s="3"/>
      <c r="U13874" s="5"/>
      <c r="V13874" s="3"/>
      <c r="W13874" s="5"/>
      <c r="AE13874" s="7"/>
      <c r="AM13874" s="8"/>
      <c r="AT13874" s="9"/>
      <c r="GM13874" s="12"/>
      <c r="GN13874" s="12"/>
      <c r="GO13874" s="12"/>
      <c r="GP13874" s="12"/>
      <c r="GQ13874" s="12"/>
    </row>
    <row r="13875" spans="9:199" s="1" customFormat="1">
      <c r="I13875" s="3"/>
      <c r="P13875" s="59"/>
      <c r="Q13875" s="59"/>
      <c r="R13875" s="59"/>
      <c r="T13875" s="3"/>
      <c r="U13875" s="5"/>
      <c r="V13875" s="3"/>
      <c r="W13875" s="5"/>
      <c r="AE13875" s="7"/>
      <c r="AM13875" s="8"/>
      <c r="AT13875" s="9"/>
      <c r="GM13875" s="12"/>
      <c r="GN13875" s="12"/>
      <c r="GO13875" s="12"/>
      <c r="GP13875" s="12"/>
      <c r="GQ13875" s="12"/>
    </row>
    <row r="13876" spans="9:199" s="1" customFormat="1">
      <c r="I13876" s="3"/>
      <c r="P13876" s="59"/>
      <c r="Q13876" s="59"/>
      <c r="R13876" s="59"/>
      <c r="T13876" s="3"/>
      <c r="U13876" s="5"/>
      <c r="V13876" s="3"/>
      <c r="W13876" s="5"/>
      <c r="AE13876" s="7"/>
      <c r="AM13876" s="8"/>
      <c r="AT13876" s="9"/>
      <c r="GM13876" s="12"/>
      <c r="GN13876" s="12"/>
      <c r="GO13876" s="12"/>
      <c r="GP13876" s="12"/>
      <c r="GQ13876" s="12"/>
    </row>
    <row r="13877" spans="9:199" s="1" customFormat="1">
      <c r="I13877" s="3"/>
      <c r="P13877" s="59"/>
      <c r="Q13877" s="59"/>
      <c r="R13877" s="59"/>
      <c r="T13877" s="3"/>
      <c r="U13877" s="5"/>
      <c r="V13877" s="3"/>
      <c r="W13877" s="5"/>
      <c r="AE13877" s="7"/>
      <c r="AM13877" s="8"/>
      <c r="AT13877" s="9"/>
      <c r="GM13877" s="12"/>
      <c r="GN13877" s="12"/>
      <c r="GO13877" s="12"/>
      <c r="GP13877" s="12"/>
      <c r="GQ13877" s="12"/>
    </row>
    <row r="13878" spans="9:199" s="1" customFormat="1">
      <c r="I13878" s="3"/>
      <c r="P13878" s="59"/>
      <c r="Q13878" s="59"/>
      <c r="R13878" s="59"/>
      <c r="T13878" s="3"/>
      <c r="U13878" s="5"/>
      <c r="V13878" s="3"/>
      <c r="W13878" s="5"/>
      <c r="AE13878" s="7"/>
      <c r="AM13878" s="8"/>
      <c r="AT13878" s="9"/>
      <c r="GM13878" s="12"/>
      <c r="GN13878" s="12"/>
      <c r="GO13878" s="12"/>
      <c r="GP13878" s="12"/>
      <c r="GQ13878" s="12"/>
    </row>
    <row r="13879" spans="9:199" s="1" customFormat="1">
      <c r="I13879" s="3"/>
      <c r="P13879" s="59"/>
      <c r="Q13879" s="59"/>
      <c r="R13879" s="59"/>
      <c r="T13879" s="3"/>
      <c r="U13879" s="5"/>
      <c r="V13879" s="3"/>
      <c r="W13879" s="5"/>
      <c r="AE13879" s="7"/>
      <c r="AM13879" s="8"/>
      <c r="AT13879" s="9"/>
      <c r="GM13879" s="12"/>
      <c r="GN13879" s="12"/>
      <c r="GO13879" s="12"/>
      <c r="GP13879" s="12"/>
      <c r="GQ13879" s="12"/>
    </row>
    <row r="13880" spans="9:199" s="1" customFormat="1">
      <c r="I13880" s="3"/>
      <c r="P13880" s="59"/>
      <c r="Q13880" s="59"/>
      <c r="R13880" s="59"/>
      <c r="T13880" s="3"/>
      <c r="U13880" s="5"/>
      <c r="V13880" s="3"/>
      <c r="W13880" s="5"/>
      <c r="AE13880" s="7"/>
      <c r="AM13880" s="8"/>
      <c r="AT13880" s="9"/>
      <c r="GM13880" s="12"/>
      <c r="GN13880" s="12"/>
      <c r="GO13880" s="12"/>
      <c r="GP13880" s="12"/>
      <c r="GQ13880" s="12"/>
    </row>
    <row r="13881" spans="9:199" s="1" customFormat="1">
      <c r="I13881" s="3"/>
      <c r="P13881" s="59"/>
      <c r="Q13881" s="59"/>
      <c r="R13881" s="59"/>
      <c r="T13881" s="3"/>
      <c r="U13881" s="5"/>
      <c r="V13881" s="3"/>
      <c r="W13881" s="5"/>
      <c r="AE13881" s="7"/>
      <c r="AM13881" s="8"/>
      <c r="AT13881" s="9"/>
      <c r="GM13881" s="12"/>
      <c r="GN13881" s="12"/>
      <c r="GO13881" s="12"/>
      <c r="GP13881" s="12"/>
      <c r="GQ13881" s="12"/>
    </row>
    <row r="13882" spans="9:199" s="1" customFormat="1">
      <c r="I13882" s="3"/>
      <c r="P13882" s="59"/>
      <c r="Q13882" s="59"/>
      <c r="R13882" s="59"/>
      <c r="T13882" s="3"/>
      <c r="U13882" s="5"/>
      <c r="V13882" s="3"/>
      <c r="W13882" s="5"/>
      <c r="AE13882" s="7"/>
      <c r="AM13882" s="8"/>
      <c r="AT13882" s="9"/>
      <c r="GM13882" s="12"/>
      <c r="GN13882" s="12"/>
      <c r="GO13882" s="12"/>
      <c r="GP13882" s="12"/>
      <c r="GQ13882" s="12"/>
    </row>
    <row r="13883" spans="9:199" s="1" customFormat="1">
      <c r="I13883" s="3"/>
      <c r="P13883" s="59"/>
      <c r="Q13883" s="59"/>
      <c r="R13883" s="59"/>
      <c r="T13883" s="3"/>
      <c r="U13883" s="5"/>
      <c r="V13883" s="3"/>
      <c r="W13883" s="5"/>
      <c r="AE13883" s="7"/>
      <c r="AM13883" s="8"/>
      <c r="AT13883" s="9"/>
      <c r="GM13883" s="12"/>
      <c r="GN13883" s="12"/>
      <c r="GO13883" s="12"/>
      <c r="GP13883" s="12"/>
      <c r="GQ13883" s="12"/>
    </row>
    <row r="13884" spans="9:199" s="1" customFormat="1">
      <c r="I13884" s="3"/>
      <c r="P13884" s="59"/>
      <c r="Q13884" s="59"/>
      <c r="R13884" s="59"/>
      <c r="T13884" s="3"/>
      <c r="U13884" s="5"/>
      <c r="V13884" s="3"/>
      <c r="W13884" s="5"/>
      <c r="AE13884" s="7"/>
      <c r="AM13884" s="8"/>
      <c r="AT13884" s="9"/>
      <c r="GM13884" s="12"/>
      <c r="GN13884" s="12"/>
      <c r="GO13884" s="12"/>
      <c r="GP13884" s="12"/>
      <c r="GQ13884" s="12"/>
    </row>
    <row r="13885" spans="9:199" s="1" customFormat="1">
      <c r="I13885" s="3"/>
      <c r="P13885" s="59"/>
      <c r="Q13885" s="59"/>
      <c r="R13885" s="59"/>
      <c r="T13885" s="3"/>
      <c r="U13885" s="5"/>
      <c r="V13885" s="3"/>
      <c r="W13885" s="5"/>
      <c r="AE13885" s="7"/>
      <c r="AM13885" s="8"/>
      <c r="AT13885" s="9"/>
      <c r="GM13885" s="12"/>
      <c r="GN13885" s="12"/>
      <c r="GO13885" s="12"/>
      <c r="GP13885" s="12"/>
      <c r="GQ13885" s="12"/>
    </row>
    <row r="13886" spans="9:199" s="1" customFormat="1">
      <c r="I13886" s="3"/>
      <c r="P13886" s="59"/>
      <c r="Q13886" s="59"/>
      <c r="R13886" s="59"/>
      <c r="T13886" s="3"/>
      <c r="U13886" s="5"/>
      <c r="V13886" s="3"/>
      <c r="W13886" s="5"/>
      <c r="AE13886" s="7"/>
      <c r="AM13886" s="8"/>
      <c r="AT13886" s="9"/>
      <c r="GM13886" s="12"/>
      <c r="GN13886" s="12"/>
      <c r="GO13886" s="12"/>
      <c r="GP13886" s="12"/>
      <c r="GQ13886" s="12"/>
    </row>
    <row r="13887" spans="9:199" s="1" customFormat="1">
      <c r="I13887" s="3"/>
      <c r="P13887" s="59"/>
      <c r="Q13887" s="59"/>
      <c r="R13887" s="59"/>
      <c r="T13887" s="3"/>
      <c r="U13887" s="5"/>
      <c r="V13887" s="3"/>
      <c r="W13887" s="5"/>
      <c r="AE13887" s="7"/>
      <c r="AM13887" s="8"/>
      <c r="AT13887" s="9"/>
      <c r="GM13887" s="12"/>
      <c r="GN13887" s="12"/>
      <c r="GO13887" s="12"/>
      <c r="GP13887" s="12"/>
      <c r="GQ13887" s="12"/>
    </row>
    <row r="13888" spans="9:199" s="1" customFormat="1">
      <c r="I13888" s="3"/>
      <c r="P13888" s="59"/>
      <c r="Q13888" s="59"/>
      <c r="R13888" s="59"/>
      <c r="T13888" s="3"/>
      <c r="U13888" s="5"/>
      <c r="V13888" s="3"/>
      <c r="W13888" s="5"/>
      <c r="AE13888" s="7"/>
      <c r="AM13888" s="8"/>
      <c r="AT13888" s="9"/>
      <c r="GM13888" s="12"/>
      <c r="GN13888" s="12"/>
      <c r="GO13888" s="12"/>
      <c r="GP13888" s="12"/>
      <c r="GQ13888" s="12"/>
    </row>
    <row r="13889" spans="9:199" s="1" customFormat="1">
      <c r="I13889" s="3"/>
      <c r="P13889" s="59"/>
      <c r="Q13889" s="59"/>
      <c r="R13889" s="59"/>
      <c r="T13889" s="3"/>
      <c r="U13889" s="5"/>
      <c r="V13889" s="3"/>
      <c r="W13889" s="5"/>
      <c r="AE13889" s="7"/>
      <c r="AM13889" s="8"/>
      <c r="AT13889" s="9"/>
      <c r="GM13889" s="12"/>
      <c r="GN13889" s="12"/>
      <c r="GO13889" s="12"/>
      <c r="GP13889" s="12"/>
      <c r="GQ13889" s="12"/>
    </row>
    <row r="13890" spans="9:199" s="1" customFormat="1">
      <c r="I13890" s="3"/>
      <c r="P13890" s="59"/>
      <c r="Q13890" s="59"/>
      <c r="R13890" s="59"/>
      <c r="T13890" s="3"/>
      <c r="U13890" s="5"/>
      <c r="V13890" s="3"/>
      <c r="W13890" s="5"/>
      <c r="AE13890" s="7"/>
      <c r="AM13890" s="8"/>
      <c r="AT13890" s="9"/>
      <c r="GM13890" s="12"/>
      <c r="GN13890" s="12"/>
      <c r="GO13890" s="12"/>
      <c r="GP13890" s="12"/>
      <c r="GQ13890" s="12"/>
    </row>
    <row r="13891" spans="9:199" s="1" customFormat="1">
      <c r="I13891" s="3"/>
      <c r="P13891" s="59"/>
      <c r="Q13891" s="59"/>
      <c r="R13891" s="59"/>
      <c r="T13891" s="3"/>
      <c r="U13891" s="5"/>
      <c r="V13891" s="3"/>
      <c r="W13891" s="5"/>
      <c r="AE13891" s="7"/>
      <c r="AM13891" s="8"/>
      <c r="AT13891" s="9"/>
      <c r="GM13891" s="12"/>
      <c r="GN13891" s="12"/>
      <c r="GO13891" s="12"/>
      <c r="GP13891" s="12"/>
      <c r="GQ13891" s="12"/>
    </row>
    <row r="13892" spans="9:199" s="1" customFormat="1">
      <c r="I13892" s="3"/>
      <c r="P13892" s="59"/>
      <c r="Q13892" s="59"/>
      <c r="R13892" s="59"/>
      <c r="T13892" s="3"/>
      <c r="U13892" s="5"/>
      <c r="V13892" s="3"/>
      <c r="W13892" s="5"/>
      <c r="AE13892" s="7"/>
      <c r="AM13892" s="8"/>
      <c r="AT13892" s="9"/>
      <c r="GM13892" s="12"/>
      <c r="GN13892" s="12"/>
      <c r="GO13892" s="12"/>
      <c r="GP13892" s="12"/>
      <c r="GQ13892" s="12"/>
    </row>
    <row r="13893" spans="9:199" s="1" customFormat="1">
      <c r="I13893" s="3"/>
      <c r="P13893" s="59"/>
      <c r="Q13893" s="59"/>
      <c r="R13893" s="59"/>
      <c r="T13893" s="3"/>
      <c r="U13893" s="5"/>
      <c r="V13893" s="3"/>
      <c r="W13893" s="5"/>
      <c r="AE13893" s="7"/>
      <c r="AM13893" s="8"/>
      <c r="AT13893" s="9"/>
      <c r="GM13893" s="12"/>
      <c r="GN13893" s="12"/>
      <c r="GO13893" s="12"/>
      <c r="GP13893" s="12"/>
      <c r="GQ13893" s="12"/>
    </row>
    <row r="13894" spans="9:199" s="1" customFormat="1">
      <c r="I13894" s="3"/>
      <c r="P13894" s="59"/>
      <c r="Q13894" s="59"/>
      <c r="R13894" s="59"/>
      <c r="T13894" s="3"/>
      <c r="U13894" s="5"/>
      <c r="V13894" s="3"/>
      <c r="W13894" s="5"/>
      <c r="AE13894" s="7"/>
      <c r="AM13894" s="8"/>
      <c r="AT13894" s="9"/>
      <c r="GM13894" s="12"/>
      <c r="GN13894" s="12"/>
      <c r="GO13894" s="12"/>
      <c r="GP13894" s="12"/>
      <c r="GQ13894" s="12"/>
    </row>
    <row r="13895" spans="9:199" s="1" customFormat="1">
      <c r="I13895" s="3"/>
      <c r="P13895" s="59"/>
      <c r="Q13895" s="59"/>
      <c r="R13895" s="59"/>
      <c r="T13895" s="3"/>
      <c r="U13895" s="5"/>
      <c r="V13895" s="3"/>
      <c r="W13895" s="5"/>
      <c r="AE13895" s="7"/>
      <c r="AM13895" s="8"/>
      <c r="AT13895" s="9"/>
      <c r="GM13895" s="12"/>
      <c r="GN13895" s="12"/>
      <c r="GO13895" s="12"/>
      <c r="GP13895" s="12"/>
      <c r="GQ13895" s="12"/>
    </row>
    <row r="13896" spans="9:199" s="1" customFormat="1">
      <c r="I13896" s="3"/>
      <c r="P13896" s="59"/>
      <c r="Q13896" s="59"/>
      <c r="R13896" s="59"/>
      <c r="T13896" s="3"/>
      <c r="U13896" s="5"/>
      <c r="V13896" s="3"/>
      <c r="W13896" s="5"/>
      <c r="AE13896" s="7"/>
      <c r="AM13896" s="8"/>
      <c r="AT13896" s="9"/>
      <c r="GM13896" s="12"/>
      <c r="GN13896" s="12"/>
      <c r="GO13896" s="12"/>
      <c r="GP13896" s="12"/>
      <c r="GQ13896" s="12"/>
    </row>
    <row r="13897" spans="9:199" s="1" customFormat="1">
      <c r="I13897" s="3"/>
      <c r="P13897" s="59"/>
      <c r="Q13897" s="59"/>
      <c r="R13897" s="59"/>
      <c r="T13897" s="3"/>
      <c r="U13897" s="5"/>
      <c r="V13897" s="3"/>
      <c r="W13897" s="5"/>
      <c r="AE13897" s="7"/>
      <c r="AM13897" s="8"/>
      <c r="AT13897" s="9"/>
      <c r="GM13897" s="12"/>
      <c r="GN13897" s="12"/>
      <c r="GO13897" s="12"/>
      <c r="GP13897" s="12"/>
      <c r="GQ13897" s="12"/>
    </row>
    <row r="13898" spans="9:199" s="1" customFormat="1">
      <c r="I13898" s="3"/>
      <c r="P13898" s="59"/>
      <c r="Q13898" s="59"/>
      <c r="R13898" s="59"/>
      <c r="T13898" s="3"/>
      <c r="U13898" s="5"/>
      <c r="V13898" s="3"/>
      <c r="W13898" s="5"/>
      <c r="AE13898" s="7"/>
      <c r="AM13898" s="8"/>
      <c r="AT13898" s="9"/>
      <c r="GM13898" s="12"/>
      <c r="GN13898" s="12"/>
      <c r="GO13898" s="12"/>
      <c r="GP13898" s="12"/>
      <c r="GQ13898" s="12"/>
    </row>
    <row r="13899" spans="9:199" s="1" customFormat="1">
      <c r="I13899" s="3"/>
      <c r="P13899" s="59"/>
      <c r="Q13899" s="59"/>
      <c r="R13899" s="59"/>
      <c r="T13899" s="3"/>
      <c r="U13899" s="5"/>
      <c r="V13899" s="3"/>
      <c r="W13899" s="5"/>
      <c r="AE13899" s="7"/>
      <c r="AM13899" s="8"/>
      <c r="AT13899" s="9"/>
      <c r="GM13899" s="12"/>
      <c r="GN13899" s="12"/>
      <c r="GO13899" s="12"/>
      <c r="GP13899" s="12"/>
      <c r="GQ13899" s="12"/>
    </row>
    <row r="13900" spans="9:199" s="1" customFormat="1">
      <c r="I13900" s="3"/>
      <c r="P13900" s="59"/>
      <c r="Q13900" s="59"/>
      <c r="R13900" s="59"/>
      <c r="T13900" s="3"/>
      <c r="U13900" s="5"/>
      <c r="V13900" s="3"/>
      <c r="W13900" s="5"/>
      <c r="AE13900" s="7"/>
      <c r="AM13900" s="8"/>
      <c r="AT13900" s="9"/>
      <c r="GM13900" s="12"/>
      <c r="GN13900" s="12"/>
      <c r="GO13900" s="12"/>
      <c r="GP13900" s="12"/>
      <c r="GQ13900" s="12"/>
    </row>
    <row r="13901" spans="9:199" s="1" customFormat="1">
      <c r="I13901" s="3"/>
      <c r="P13901" s="59"/>
      <c r="Q13901" s="59"/>
      <c r="R13901" s="59"/>
      <c r="T13901" s="3"/>
      <c r="U13901" s="5"/>
      <c r="V13901" s="3"/>
      <c r="W13901" s="5"/>
      <c r="AE13901" s="7"/>
      <c r="AM13901" s="8"/>
      <c r="AT13901" s="9"/>
      <c r="GM13901" s="12"/>
      <c r="GN13901" s="12"/>
      <c r="GO13901" s="12"/>
      <c r="GP13901" s="12"/>
      <c r="GQ13901" s="12"/>
    </row>
    <row r="13902" spans="9:199" s="1" customFormat="1">
      <c r="I13902" s="3"/>
      <c r="P13902" s="59"/>
      <c r="Q13902" s="59"/>
      <c r="R13902" s="59"/>
      <c r="T13902" s="3"/>
      <c r="U13902" s="5"/>
      <c r="V13902" s="3"/>
      <c r="W13902" s="5"/>
      <c r="AE13902" s="7"/>
      <c r="AM13902" s="8"/>
      <c r="AT13902" s="9"/>
      <c r="GM13902" s="12"/>
      <c r="GN13902" s="12"/>
      <c r="GO13902" s="12"/>
      <c r="GP13902" s="12"/>
      <c r="GQ13902" s="12"/>
    </row>
    <row r="13903" spans="9:199" s="1" customFormat="1">
      <c r="I13903" s="3"/>
      <c r="P13903" s="59"/>
      <c r="Q13903" s="59"/>
      <c r="R13903" s="59"/>
      <c r="T13903" s="3"/>
      <c r="U13903" s="5"/>
      <c r="V13903" s="3"/>
      <c r="W13903" s="5"/>
      <c r="AE13903" s="7"/>
      <c r="AM13903" s="8"/>
      <c r="AT13903" s="9"/>
      <c r="GM13903" s="12"/>
      <c r="GN13903" s="12"/>
      <c r="GO13903" s="12"/>
      <c r="GP13903" s="12"/>
      <c r="GQ13903" s="12"/>
    </row>
    <row r="13904" spans="9:199" s="1" customFormat="1">
      <c r="I13904" s="3"/>
      <c r="P13904" s="59"/>
      <c r="Q13904" s="59"/>
      <c r="R13904" s="59"/>
      <c r="T13904" s="3"/>
      <c r="U13904" s="5"/>
      <c r="V13904" s="3"/>
      <c r="W13904" s="5"/>
      <c r="AE13904" s="7"/>
      <c r="AM13904" s="8"/>
      <c r="AT13904" s="9"/>
      <c r="GM13904" s="12"/>
      <c r="GN13904" s="12"/>
      <c r="GO13904" s="12"/>
      <c r="GP13904" s="12"/>
      <c r="GQ13904" s="12"/>
    </row>
    <row r="13905" spans="9:199" s="1" customFormat="1">
      <c r="I13905" s="3"/>
      <c r="P13905" s="59"/>
      <c r="Q13905" s="59"/>
      <c r="R13905" s="59"/>
      <c r="T13905" s="3"/>
      <c r="U13905" s="5"/>
      <c r="V13905" s="3"/>
      <c r="W13905" s="5"/>
      <c r="AE13905" s="7"/>
      <c r="AM13905" s="8"/>
      <c r="AT13905" s="9"/>
      <c r="GM13905" s="12"/>
      <c r="GN13905" s="12"/>
      <c r="GO13905" s="12"/>
      <c r="GP13905" s="12"/>
      <c r="GQ13905" s="12"/>
    </row>
    <row r="13906" spans="9:199" s="1" customFormat="1">
      <c r="I13906" s="3"/>
      <c r="P13906" s="59"/>
      <c r="Q13906" s="59"/>
      <c r="R13906" s="59"/>
      <c r="T13906" s="3"/>
      <c r="U13906" s="5"/>
      <c r="V13906" s="3"/>
      <c r="W13906" s="5"/>
      <c r="AE13906" s="7"/>
      <c r="AM13906" s="8"/>
      <c r="AT13906" s="9"/>
      <c r="GM13906" s="12"/>
      <c r="GN13906" s="12"/>
      <c r="GO13906" s="12"/>
      <c r="GP13906" s="12"/>
      <c r="GQ13906" s="12"/>
    </row>
    <row r="13907" spans="9:199" s="1" customFormat="1">
      <c r="I13907" s="3"/>
      <c r="P13907" s="59"/>
      <c r="Q13907" s="59"/>
      <c r="R13907" s="59"/>
      <c r="T13907" s="3"/>
      <c r="U13907" s="5"/>
      <c r="V13907" s="3"/>
      <c r="W13907" s="5"/>
      <c r="AE13907" s="7"/>
      <c r="AM13907" s="8"/>
      <c r="AT13907" s="9"/>
      <c r="GM13907" s="12"/>
      <c r="GN13907" s="12"/>
      <c r="GO13907" s="12"/>
      <c r="GP13907" s="12"/>
      <c r="GQ13907" s="12"/>
    </row>
    <row r="13908" spans="9:199" s="1" customFormat="1">
      <c r="I13908" s="3"/>
      <c r="P13908" s="59"/>
      <c r="Q13908" s="59"/>
      <c r="R13908" s="59"/>
      <c r="T13908" s="3"/>
      <c r="U13908" s="5"/>
      <c r="V13908" s="3"/>
      <c r="W13908" s="5"/>
      <c r="AE13908" s="7"/>
      <c r="AM13908" s="8"/>
      <c r="AT13908" s="9"/>
      <c r="GM13908" s="12"/>
      <c r="GN13908" s="12"/>
      <c r="GO13908" s="12"/>
      <c r="GP13908" s="12"/>
      <c r="GQ13908" s="12"/>
    </row>
    <row r="13909" spans="9:199" s="1" customFormat="1">
      <c r="I13909" s="3"/>
      <c r="P13909" s="59"/>
      <c r="Q13909" s="59"/>
      <c r="R13909" s="59"/>
      <c r="T13909" s="3"/>
      <c r="U13909" s="5"/>
      <c r="V13909" s="3"/>
      <c r="W13909" s="5"/>
      <c r="AE13909" s="7"/>
      <c r="AM13909" s="8"/>
      <c r="AT13909" s="9"/>
      <c r="GM13909" s="12"/>
      <c r="GN13909" s="12"/>
      <c r="GO13909" s="12"/>
      <c r="GP13909" s="12"/>
      <c r="GQ13909" s="12"/>
    </row>
    <row r="13910" spans="9:199" s="1" customFormat="1">
      <c r="I13910" s="3"/>
      <c r="P13910" s="59"/>
      <c r="Q13910" s="59"/>
      <c r="R13910" s="59"/>
      <c r="T13910" s="3"/>
      <c r="U13910" s="5"/>
      <c r="V13910" s="3"/>
      <c r="W13910" s="5"/>
      <c r="AE13910" s="7"/>
      <c r="AM13910" s="8"/>
      <c r="AT13910" s="9"/>
      <c r="GM13910" s="12"/>
      <c r="GN13910" s="12"/>
      <c r="GO13910" s="12"/>
      <c r="GP13910" s="12"/>
      <c r="GQ13910" s="12"/>
    </row>
    <row r="13911" spans="9:199" s="1" customFormat="1">
      <c r="I13911" s="3"/>
      <c r="P13911" s="59"/>
      <c r="Q13911" s="59"/>
      <c r="R13911" s="59"/>
      <c r="T13911" s="3"/>
      <c r="U13911" s="5"/>
      <c r="V13911" s="3"/>
      <c r="W13911" s="5"/>
      <c r="AE13911" s="7"/>
      <c r="AM13911" s="8"/>
      <c r="AT13911" s="9"/>
      <c r="GM13911" s="12"/>
      <c r="GN13911" s="12"/>
      <c r="GO13911" s="12"/>
      <c r="GP13911" s="12"/>
      <c r="GQ13911" s="12"/>
    </row>
    <row r="13912" spans="9:199" s="1" customFormat="1">
      <c r="I13912" s="3"/>
      <c r="P13912" s="59"/>
      <c r="Q13912" s="59"/>
      <c r="R13912" s="59"/>
      <c r="T13912" s="3"/>
      <c r="U13912" s="5"/>
      <c r="V13912" s="3"/>
      <c r="W13912" s="5"/>
      <c r="AE13912" s="7"/>
      <c r="AM13912" s="8"/>
      <c r="AT13912" s="9"/>
      <c r="GM13912" s="12"/>
      <c r="GN13912" s="12"/>
      <c r="GO13912" s="12"/>
      <c r="GP13912" s="12"/>
      <c r="GQ13912" s="12"/>
    </row>
    <row r="13913" spans="9:199" s="1" customFormat="1">
      <c r="I13913" s="3"/>
      <c r="P13913" s="59"/>
      <c r="Q13913" s="59"/>
      <c r="R13913" s="59"/>
      <c r="T13913" s="3"/>
      <c r="U13913" s="5"/>
      <c r="V13913" s="3"/>
      <c r="W13913" s="5"/>
      <c r="AE13913" s="7"/>
      <c r="AM13913" s="8"/>
      <c r="AT13913" s="9"/>
      <c r="GM13913" s="12"/>
      <c r="GN13913" s="12"/>
      <c r="GO13913" s="12"/>
      <c r="GP13913" s="12"/>
      <c r="GQ13913" s="12"/>
    </row>
    <row r="13914" spans="9:199" s="1" customFormat="1">
      <c r="I13914" s="3"/>
      <c r="P13914" s="59"/>
      <c r="Q13914" s="59"/>
      <c r="R13914" s="59"/>
      <c r="T13914" s="3"/>
      <c r="U13914" s="5"/>
      <c r="V13914" s="3"/>
      <c r="W13914" s="5"/>
      <c r="AE13914" s="7"/>
      <c r="AM13914" s="8"/>
      <c r="AT13914" s="9"/>
      <c r="GM13914" s="12"/>
      <c r="GN13914" s="12"/>
      <c r="GO13914" s="12"/>
      <c r="GP13914" s="12"/>
      <c r="GQ13914" s="12"/>
    </row>
    <row r="13915" spans="9:199" s="1" customFormat="1">
      <c r="I13915" s="3"/>
      <c r="P13915" s="59"/>
      <c r="Q13915" s="59"/>
      <c r="R13915" s="59"/>
      <c r="T13915" s="3"/>
      <c r="U13915" s="5"/>
      <c r="V13915" s="3"/>
      <c r="W13915" s="5"/>
      <c r="AE13915" s="7"/>
      <c r="AM13915" s="8"/>
      <c r="AT13915" s="9"/>
      <c r="GM13915" s="12"/>
      <c r="GN13915" s="12"/>
      <c r="GO13915" s="12"/>
      <c r="GP13915" s="12"/>
      <c r="GQ13915" s="12"/>
    </row>
    <row r="13916" spans="9:199" s="1" customFormat="1">
      <c r="I13916" s="3"/>
      <c r="P13916" s="59"/>
      <c r="Q13916" s="59"/>
      <c r="R13916" s="59"/>
      <c r="T13916" s="3"/>
      <c r="U13916" s="5"/>
      <c r="V13916" s="3"/>
      <c r="W13916" s="5"/>
      <c r="AE13916" s="7"/>
      <c r="AM13916" s="8"/>
      <c r="AT13916" s="9"/>
      <c r="GM13916" s="12"/>
      <c r="GN13916" s="12"/>
      <c r="GO13916" s="12"/>
      <c r="GP13916" s="12"/>
      <c r="GQ13916" s="12"/>
    </row>
    <row r="13917" spans="9:199" s="1" customFormat="1">
      <c r="I13917" s="3"/>
      <c r="P13917" s="59"/>
      <c r="Q13917" s="59"/>
      <c r="R13917" s="59"/>
      <c r="T13917" s="3"/>
      <c r="U13917" s="5"/>
      <c r="V13917" s="3"/>
      <c r="W13917" s="5"/>
      <c r="AE13917" s="7"/>
      <c r="AM13917" s="8"/>
      <c r="AT13917" s="9"/>
      <c r="GM13917" s="12"/>
      <c r="GN13917" s="12"/>
      <c r="GO13917" s="12"/>
      <c r="GP13917" s="12"/>
      <c r="GQ13917" s="12"/>
    </row>
    <row r="13918" spans="9:199" s="1" customFormat="1">
      <c r="I13918" s="3"/>
      <c r="P13918" s="59"/>
      <c r="Q13918" s="59"/>
      <c r="R13918" s="59"/>
      <c r="T13918" s="3"/>
      <c r="U13918" s="5"/>
      <c r="V13918" s="3"/>
      <c r="W13918" s="5"/>
      <c r="AE13918" s="7"/>
      <c r="AM13918" s="8"/>
      <c r="AT13918" s="9"/>
      <c r="GM13918" s="12"/>
      <c r="GN13918" s="12"/>
      <c r="GO13918" s="12"/>
      <c r="GP13918" s="12"/>
      <c r="GQ13918" s="12"/>
    </row>
    <row r="13919" spans="9:199" s="1" customFormat="1">
      <c r="I13919" s="3"/>
      <c r="P13919" s="59"/>
      <c r="Q13919" s="59"/>
      <c r="R13919" s="59"/>
      <c r="T13919" s="3"/>
      <c r="U13919" s="5"/>
      <c r="V13919" s="3"/>
      <c r="W13919" s="5"/>
      <c r="AE13919" s="7"/>
      <c r="AM13919" s="8"/>
      <c r="AT13919" s="9"/>
      <c r="GM13919" s="12"/>
      <c r="GN13919" s="12"/>
      <c r="GO13919" s="12"/>
      <c r="GP13919" s="12"/>
      <c r="GQ13919" s="12"/>
    </row>
    <row r="13920" spans="9:199" s="1" customFormat="1">
      <c r="I13920" s="3"/>
      <c r="P13920" s="59"/>
      <c r="Q13920" s="59"/>
      <c r="R13920" s="59"/>
      <c r="T13920" s="3"/>
      <c r="U13920" s="5"/>
      <c r="V13920" s="3"/>
      <c r="W13920" s="5"/>
      <c r="AE13920" s="7"/>
      <c r="AM13920" s="8"/>
      <c r="AT13920" s="9"/>
      <c r="GM13920" s="12"/>
      <c r="GN13920" s="12"/>
      <c r="GO13920" s="12"/>
      <c r="GP13920" s="12"/>
      <c r="GQ13920" s="12"/>
    </row>
    <row r="13921" spans="9:199" s="1" customFormat="1">
      <c r="I13921" s="3"/>
      <c r="P13921" s="59"/>
      <c r="Q13921" s="59"/>
      <c r="R13921" s="59"/>
      <c r="T13921" s="3"/>
      <c r="U13921" s="5"/>
      <c r="V13921" s="3"/>
      <c r="W13921" s="5"/>
      <c r="AE13921" s="7"/>
      <c r="AM13921" s="8"/>
      <c r="AT13921" s="9"/>
      <c r="GM13921" s="12"/>
      <c r="GN13921" s="12"/>
      <c r="GO13921" s="12"/>
      <c r="GP13921" s="12"/>
      <c r="GQ13921" s="12"/>
    </row>
    <row r="13922" spans="9:199" s="1" customFormat="1">
      <c r="I13922" s="3"/>
      <c r="P13922" s="59"/>
      <c r="Q13922" s="59"/>
      <c r="R13922" s="59"/>
      <c r="T13922" s="3"/>
      <c r="U13922" s="5"/>
      <c r="V13922" s="3"/>
      <c r="W13922" s="5"/>
      <c r="AE13922" s="7"/>
      <c r="AM13922" s="8"/>
      <c r="AT13922" s="9"/>
      <c r="GM13922" s="12"/>
      <c r="GN13922" s="12"/>
      <c r="GO13922" s="12"/>
      <c r="GP13922" s="12"/>
      <c r="GQ13922" s="12"/>
    </row>
    <row r="13923" spans="9:199" s="1" customFormat="1">
      <c r="I13923" s="3"/>
      <c r="P13923" s="59"/>
      <c r="Q13923" s="59"/>
      <c r="R13923" s="59"/>
      <c r="T13923" s="3"/>
      <c r="U13923" s="5"/>
      <c r="V13923" s="3"/>
      <c r="W13923" s="5"/>
      <c r="AE13923" s="7"/>
      <c r="AM13923" s="8"/>
      <c r="AT13923" s="9"/>
      <c r="GM13923" s="12"/>
      <c r="GN13923" s="12"/>
      <c r="GO13923" s="12"/>
      <c r="GP13923" s="12"/>
      <c r="GQ13923" s="12"/>
    </row>
    <row r="13924" spans="9:199" s="1" customFormat="1">
      <c r="I13924" s="3"/>
      <c r="P13924" s="59"/>
      <c r="Q13924" s="59"/>
      <c r="R13924" s="59"/>
      <c r="T13924" s="3"/>
      <c r="U13924" s="5"/>
      <c r="V13924" s="3"/>
      <c r="W13924" s="5"/>
      <c r="AE13924" s="7"/>
      <c r="AM13924" s="8"/>
      <c r="AT13924" s="9"/>
      <c r="GM13924" s="12"/>
      <c r="GN13924" s="12"/>
      <c r="GO13924" s="12"/>
      <c r="GP13924" s="12"/>
      <c r="GQ13924" s="12"/>
    </row>
    <row r="13925" spans="9:199" s="1" customFormat="1">
      <c r="I13925" s="3"/>
      <c r="P13925" s="59"/>
      <c r="Q13925" s="59"/>
      <c r="R13925" s="59"/>
      <c r="T13925" s="3"/>
      <c r="U13925" s="5"/>
      <c r="V13925" s="3"/>
      <c r="W13925" s="5"/>
      <c r="AE13925" s="7"/>
      <c r="AM13925" s="8"/>
      <c r="AT13925" s="9"/>
      <c r="GM13925" s="12"/>
      <c r="GN13925" s="12"/>
      <c r="GO13925" s="12"/>
      <c r="GP13925" s="12"/>
      <c r="GQ13925" s="12"/>
    </row>
    <row r="13926" spans="9:199" s="1" customFormat="1">
      <c r="I13926" s="3"/>
      <c r="P13926" s="59"/>
      <c r="Q13926" s="59"/>
      <c r="R13926" s="59"/>
      <c r="T13926" s="3"/>
      <c r="U13926" s="5"/>
      <c r="V13926" s="3"/>
      <c r="W13926" s="5"/>
      <c r="AE13926" s="7"/>
      <c r="AM13926" s="8"/>
      <c r="AT13926" s="9"/>
      <c r="GM13926" s="12"/>
      <c r="GN13926" s="12"/>
      <c r="GO13926" s="12"/>
      <c r="GP13926" s="12"/>
      <c r="GQ13926" s="12"/>
    </row>
    <row r="13927" spans="9:199" s="1" customFormat="1">
      <c r="I13927" s="3"/>
      <c r="P13927" s="59"/>
      <c r="Q13927" s="59"/>
      <c r="R13927" s="59"/>
      <c r="T13927" s="3"/>
      <c r="U13927" s="5"/>
      <c r="V13927" s="3"/>
      <c r="W13927" s="5"/>
      <c r="AE13927" s="7"/>
      <c r="AM13927" s="8"/>
      <c r="AT13927" s="9"/>
      <c r="GM13927" s="12"/>
      <c r="GN13927" s="12"/>
      <c r="GO13927" s="12"/>
      <c r="GP13927" s="12"/>
      <c r="GQ13927" s="12"/>
    </row>
    <row r="13928" spans="9:199" s="1" customFormat="1">
      <c r="I13928" s="3"/>
      <c r="P13928" s="59"/>
      <c r="Q13928" s="59"/>
      <c r="R13928" s="59"/>
      <c r="T13928" s="3"/>
      <c r="U13928" s="5"/>
      <c r="V13928" s="3"/>
      <c r="W13928" s="5"/>
      <c r="AE13928" s="7"/>
      <c r="AM13928" s="8"/>
      <c r="AT13928" s="9"/>
      <c r="GM13928" s="12"/>
      <c r="GN13928" s="12"/>
      <c r="GO13928" s="12"/>
      <c r="GP13928" s="12"/>
      <c r="GQ13928" s="12"/>
    </row>
    <row r="13929" spans="9:199" s="1" customFormat="1">
      <c r="I13929" s="3"/>
      <c r="P13929" s="59"/>
      <c r="Q13929" s="59"/>
      <c r="R13929" s="59"/>
      <c r="T13929" s="3"/>
      <c r="U13929" s="5"/>
      <c r="V13929" s="3"/>
      <c r="W13929" s="5"/>
      <c r="AE13929" s="7"/>
      <c r="AM13929" s="8"/>
      <c r="AT13929" s="9"/>
      <c r="GM13929" s="12"/>
      <c r="GN13929" s="12"/>
      <c r="GO13929" s="12"/>
      <c r="GP13929" s="12"/>
      <c r="GQ13929" s="12"/>
    </row>
    <row r="13930" spans="9:199" s="1" customFormat="1">
      <c r="I13930" s="3"/>
      <c r="P13930" s="59"/>
      <c r="Q13930" s="59"/>
      <c r="R13930" s="59"/>
      <c r="T13930" s="3"/>
      <c r="U13930" s="5"/>
      <c r="V13930" s="3"/>
      <c r="W13930" s="5"/>
      <c r="AE13930" s="7"/>
      <c r="AM13930" s="8"/>
      <c r="AT13930" s="9"/>
      <c r="GM13930" s="12"/>
      <c r="GN13930" s="12"/>
      <c r="GO13930" s="12"/>
      <c r="GP13930" s="12"/>
      <c r="GQ13930" s="12"/>
    </row>
    <row r="13931" spans="9:199" s="1" customFormat="1">
      <c r="I13931" s="3"/>
      <c r="P13931" s="59"/>
      <c r="Q13931" s="59"/>
      <c r="R13931" s="59"/>
      <c r="T13931" s="3"/>
      <c r="U13931" s="5"/>
      <c r="V13931" s="3"/>
      <c r="W13931" s="5"/>
      <c r="AE13931" s="7"/>
      <c r="AM13931" s="8"/>
      <c r="AT13931" s="9"/>
      <c r="GM13931" s="12"/>
      <c r="GN13931" s="12"/>
      <c r="GO13931" s="12"/>
      <c r="GP13931" s="12"/>
      <c r="GQ13931" s="12"/>
    </row>
    <row r="13932" spans="9:199" s="1" customFormat="1">
      <c r="I13932" s="3"/>
      <c r="P13932" s="59"/>
      <c r="Q13932" s="59"/>
      <c r="R13932" s="59"/>
      <c r="T13932" s="3"/>
      <c r="U13932" s="5"/>
      <c r="V13932" s="3"/>
      <c r="W13932" s="5"/>
      <c r="AE13932" s="7"/>
      <c r="AM13932" s="8"/>
      <c r="AT13932" s="9"/>
      <c r="GM13932" s="12"/>
      <c r="GN13932" s="12"/>
      <c r="GO13932" s="12"/>
      <c r="GP13932" s="12"/>
      <c r="GQ13932" s="12"/>
    </row>
    <row r="13933" spans="9:199" s="1" customFormat="1">
      <c r="I13933" s="3"/>
      <c r="P13933" s="59"/>
      <c r="Q13933" s="59"/>
      <c r="R13933" s="59"/>
      <c r="T13933" s="3"/>
      <c r="U13933" s="5"/>
      <c r="V13933" s="3"/>
      <c r="W13933" s="5"/>
      <c r="AE13933" s="7"/>
      <c r="AM13933" s="8"/>
      <c r="AT13933" s="9"/>
      <c r="GM13933" s="12"/>
      <c r="GN13933" s="12"/>
      <c r="GO13933" s="12"/>
      <c r="GP13933" s="12"/>
      <c r="GQ13933" s="12"/>
    </row>
    <row r="13934" spans="9:199" s="1" customFormat="1">
      <c r="I13934" s="3"/>
      <c r="P13934" s="59"/>
      <c r="Q13934" s="59"/>
      <c r="R13934" s="59"/>
      <c r="T13934" s="3"/>
      <c r="U13934" s="5"/>
      <c r="V13934" s="3"/>
      <c r="W13934" s="5"/>
      <c r="AE13934" s="7"/>
      <c r="AM13934" s="8"/>
      <c r="AT13934" s="9"/>
      <c r="GM13934" s="12"/>
      <c r="GN13934" s="12"/>
      <c r="GO13934" s="12"/>
      <c r="GP13934" s="12"/>
      <c r="GQ13934" s="12"/>
    </row>
    <row r="13935" spans="9:199" s="1" customFormat="1">
      <c r="I13935" s="3"/>
      <c r="P13935" s="59"/>
      <c r="Q13935" s="59"/>
      <c r="R13935" s="59"/>
      <c r="T13935" s="3"/>
      <c r="U13935" s="5"/>
      <c r="V13935" s="3"/>
      <c r="W13935" s="5"/>
      <c r="AE13935" s="7"/>
      <c r="AM13935" s="8"/>
      <c r="AT13935" s="9"/>
      <c r="GM13935" s="12"/>
      <c r="GN13935" s="12"/>
      <c r="GO13935" s="12"/>
      <c r="GP13935" s="12"/>
      <c r="GQ13935" s="12"/>
    </row>
    <row r="13936" spans="9:199" s="1" customFormat="1">
      <c r="I13936" s="3"/>
      <c r="P13936" s="59"/>
      <c r="Q13936" s="59"/>
      <c r="R13936" s="59"/>
      <c r="T13936" s="3"/>
      <c r="U13936" s="5"/>
      <c r="V13936" s="3"/>
      <c r="W13936" s="5"/>
      <c r="AE13936" s="7"/>
      <c r="AM13936" s="8"/>
      <c r="AT13936" s="9"/>
      <c r="GM13936" s="12"/>
      <c r="GN13936" s="12"/>
      <c r="GO13936" s="12"/>
      <c r="GP13936" s="12"/>
      <c r="GQ13936" s="12"/>
    </row>
    <row r="13937" spans="9:199" s="1" customFormat="1">
      <c r="I13937" s="3"/>
      <c r="P13937" s="59"/>
      <c r="Q13937" s="59"/>
      <c r="R13937" s="59"/>
      <c r="T13937" s="3"/>
      <c r="U13937" s="5"/>
      <c r="V13937" s="3"/>
      <c r="W13937" s="5"/>
      <c r="AE13937" s="7"/>
      <c r="AM13937" s="8"/>
      <c r="AT13937" s="9"/>
      <c r="GM13937" s="12"/>
      <c r="GN13937" s="12"/>
      <c r="GO13937" s="12"/>
      <c r="GP13937" s="12"/>
      <c r="GQ13937" s="12"/>
    </row>
    <row r="13938" spans="9:199" s="1" customFormat="1">
      <c r="I13938" s="3"/>
      <c r="P13938" s="59"/>
      <c r="Q13938" s="59"/>
      <c r="R13938" s="59"/>
      <c r="T13938" s="3"/>
      <c r="U13938" s="5"/>
      <c r="V13938" s="3"/>
      <c r="W13938" s="5"/>
      <c r="AE13938" s="7"/>
      <c r="AM13938" s="8"/>
      <c r="AT13938" s="9"/>
      <c r="GM13938" s="12"/>
      <c r="GN13938" s="12"/>
      <c r="GO13938" s="12"/>
      <c r="GP13938" s="12"/>
      <c r="GQ13938" s="12"/>
    </row>
    <row r="13939" spans="9:199" s="1" customFormat="1">
      <c r="I13939" s="3"/>
      <c r="P13939" s="59"/>
      <c r="Q13939" s="59"/>
      <c r="R13939" s="59"/>
      <c r="T13939" s="3"/>
      <c r="U13939" s="5"/>
      <c r="V13939" s="3"/>
      <c r="W13939" s="5"/>
      <c r="AE13939" s="7"/>
      <c r="AM13939" s="8"/>
      <c r="AT13939" s="9"/>
      <c r="GM13939" s="12"/>
      <c r="GN13939" s="12"/>
      <c r="GO13939" s="12"/>
      <c r="GP13939" s="12"/>
      <c r="GQ13939" s="12"/>
    </row>
    <row r="13940" spans="9:199" s="1" customFormat="1">
      <c r="I13940" s="3"/>
      <c r="P13940" s="59"/>
      <c r="Q13940" s="59"/>
      <c r="R13940" s="59"/>
      <c r="T13940" s="3"/>
      <c r="U13940" s="5"/>
      <c r="V13940" s="3"/>
      <c r="W13940" s="5"/>
      <c r="AE13940" s="7"/>
      <c r="AM13940" s="8"/>
      <c r="AT13940" s="9"/>
      <c r="GM13940" s="12"/>
      <c r="GN13940" s="12"/>
      <c r="GO13940" s="12"/>
      <c r="GP13940" s="12"/>
      <c r="GQ13940" s="12"/>
    </row>
    <row r="13941" spans="9:199" s="1" customFormat="1">
      <c r="I13941" s="3"/>
      <c r="P13941" s="59"/>
      <c r="Q13941" s="59"/>
      <c r="R13941" s="59"/>
      <c r="T13941" s="3"/>
      <c r="U13941" s="5"/>
      <c r="V13941" s="3"/>
      <c r="W13941" s="5"/>
      <c r="AE13941" s="7"/>
      <c r="AM13941" s="8"/>
      <c r="AT13941" s="9"/>
      <c r="GM13941" s="12"/>
      <c r="GN13941" s="12"/>
      <c r="GO13941" s="12"/>
      <c r="GP13941" s="12"/>
      <c r="GQ13941" s="12"/>
    </row>
    <row r="13942" spans="9:199" s="1" customFormat="1">
      <c r="I13942" s="3"/>
      <c r="P13942" s="59"/>
      <c r="Q13942" s="59"/>
      <c r="R13942" s="59"/>
      <c r="T13942" s="3"/>
      <c r="U13942" s="5"/>
      <c r="V13942" s="3"/>
      <c r="W13942" s="5"/>
      <c r="AE13942" s="7"/>
      <c r="AM13942" s="8"/>
      <c r="AT13942" s="9"/>
      <c r="GM13942" s="12"/>
      <c r="GN13942" s="12"/>
      <c r="GO13942" s="12"/>
      <c r="GP13942" s="12"/>
      <c r="GQ13942" s="12"/>
    </row>
    <row r="13943" spans="9:199" s="1" customFormat="1">
      <c r="I13943" s="3"/>
      <c r="P13943" s="59"/>
      <c r="Q13943" s="59"/>
      <c r="R13943" s="59"/>
      <c r="T13943" s="3"/>
      <c r="U13943" s="5"/>
      <c r="V13943" s="3"/>
      <c r="W13943" s="5"/>
      <c r="AE13943" s="7"/>
      <c r="AM13943" s="8"/>
      <c r="AT13943" s="9"/>
      <c r="GM13943" s="12"/>
      <c r="GN13943" s="12"/>
      <c r="GO13943" s="12"/>
      <c r="GP13943" s="12"/>
      <c r="GQ13943" s="12"/>
    </row>
    <row r="13944" spans="9:199" s="1" customFormat="1">
      <c r="I13944" s="3"/>
      <c r="P13944" s="59"/>
      <c r="Q13944" s="59"/>
      <c r="R13944" s="59"/>
      <c r="T13944" s="3"/>
      <c r="U13944" s="5"/>
      <c r="V13944" s="3"/>
      <c r="W13944" s="5"/>
      <c r="AE13944" s="7"/>
      <c r="AM13944" s="8"/>
      <c r="AT13944" s="9"/>
      <c r="GM13944" s="12"/>
      <c r="GN13944" s="12"/>
      <c r="GO13944" s="12"/>
      <c r="GP13944" s="12"/>
      <c r="GQ13944" s="12"/>
    </row>
    <row r="13945" spans="9:199" s="1" customFormat="1">
      <c r="I13945" s="3"/>
      <c r="P13945" s="59"/>
      <c r="Q13945" s="59"/>
      <c r="R13945" s="59"/>
      <c r="T13945" s="3"/>
      <c r="U13945" s="5"/>
      <c r="V13945" s="3"/>
      <c r="W13945" s="5"/>
      <c r="AE13945" s="7"/>
      <c r="AM13945" s="8"/>
      <c r="AT13945" s="9"/>
      <c r="GM13945" s="12"/>
      <c r="GN13945" s="12"/>
      <c r="GO13945" s="12"/>
      <c r="GP13945" s="12"/>
      <c r="GQ13945" s="12"/>
    </row>
    <row r="13946" spans="9:199" s="1" customFormat="1">
      <c r="I13946" s="3"/>
      <c r="P13946" s="59"/>
      <c r="Q13946" s="59"/>
      <c r="R13946" s="59"/>
      <c r="T13946" s="3"/>
      <c r="U13946" s="5"/>
      <c r="V13946" s="3"/>
      <c r="W13946" s="5"/>
      <c r="AE13946" s="7"/>
      <c r="AM13946" s="8"/>
      <c r="AT13946" s="9"/>
      <c r="GM13946" s="12"/>
      <c r="GN13946" s="12"/>
      <c r="GO13946" s="12"/>
      <c r="GP13946" s="12"/>
      <c r="GQ13946" s="12"/>
    </row>
    <row r="13947" spans="9:199" s="1" customFormat="1">
      <c r="I13947" s="3"/>
      <c r="P13947" s="59"/>
      <c r="Q13947" s="59"/>
      <c r="R13947" s="59"/>
      <c r="T13947" s="3"/>
      <c r="U13947" s="5"/>
      <c r="V13947" s="3"/>
      <c r="W13947" s="5"/>
      <c r="AE13947" s="7"/>
      <c r="AM13947" s="8"/>
      <c r="AT13947" s="9"/>
      <c r="GM13947" s="12"/>
      <c r="GN13947" s="12"/>
      <c r="GO13947" s="12"/>
      <c r="GP13947" s="12"/>
      <c r="GQ13947" s="12"/>
    </row>
    <row r="13948" spans="9:199" s="1" customFormat="1">
      <c r="I13948" s="3"/>
      <c r="P13948" s="59"/>
      <c r="Q13948" s="59"/>
      <c r="R13948" s="59"/>
      <c r="T13948" s="3"/>
      <c r="U13948" s="5"/>
      <c r="V13948" s="3"/>
      <c r="W13948" s="5"/>
      <c r="AE13948" s="7"/>
      <c r="AM13948" s="8"/>
      <c r="AT13948" s="9"/>
      <c r="GM13948" s="12"/>
      <c r="GN13948" s="12"/>
      <c r="GO13948" s="12"/>
      <c r="GP13948" s="12"/>
      <c r="GQ13948" s="12"/>
    </row>
    <row r="13949" spans="9:199" s="1" customFormat="1">
      <c r="I13949" s="3"/>
      <c r="P13949" s="59"/>
      <c r="Q13949" s="59"/>
      <c r="R13949" s="59"/>
      <c r="T13949" s="3"/>
      <c r="U13949" s="5"/>
      <c r="V13949" s="3"/>
      <c r="W13949" s="5"/>
      <c r="AE13949" s="7"/>
      <c r="AM13949" s="8"/>
      <c r="AT13949" s="9"/>
      <c r="GM13949" s="12"/>
      <c r="GN13949" s="12"/>
      <c r="GO13949" s="12"/>
      <c r="GP13949" s="12"/>
      <c r="GQ13949" s="12"/>
    </row>
    <row r="13950" spans="9:199" s="1" customFormat="1">
      <c r="I13950" s="3"/>
      <c r="P13950" s="59"/>
      <c r="Q13950" s="59"/>
      <c r="R13950" s="59"/>
      <c r="T13950" s="3"/>
      <c r="U13950" s="5"/>
      <c r="V13950" s="3"/>
      <c r="W13950" s="5"/>
      <c r="AE13950" s="7"/>
      <c r="AM13950" s="8"/>
      <c r="AT13950" s="9"/>
      <c r="GM13950" s="12"/>
      <c r="GN13950" s="12"/>
      <c r="GO13950" s="12"/>
      <c r="GP13950" s="12"/>
      <c r="GQ13950" s="12"/>
    </row>
    <row r="13951" spans="9:199" s="1" customFormat="1">
      <c r="I13951" s="3"/>
      <c r="P13951" s="59"/>
      <c r="Q13951" s="59"/>
      <c r="R13951" s="59"/>
      <c r="T13951" s="3"/>
      <c r="U13951" s="5"/>
      <c r="V13951" s="3"/>
      <c r="W13951" s="5"/>
      <c r="AE13951" s="7"/>
      <c r="AM13951" s="8"/>
      <c r="AT13951" s="9"/>
      <c r="GM13951" s="12"/>
      <c r="GN13951" s="12"/>
      <c r="GO13951" s="12"/>
      <c r="GP13951" s="12"/>
      <c r="GQ13951" s="12"/>
    </row>
    <row r="13952" spans="9:199" s="1" customFormat="1">
      <c r="I13952" s="3"/>
      <c r="P13952" s="59"/>
      <c r="Q13952" s="59"/>
      <c r="R13952" s="59"/>
      <c r="T13952" s="3"/>
      <c r="U13952" s="5"/>
      <c r="V13952" s="3"/>
      <c r="W13952" s="5"/>
      <c r="AE13952" s="7"/>
      <c r="AM13952" s="8"/>
      <c r="AT13952" s="9"/>
      <c r="GM13952" s="12"/>
      <c r="GN13952" s="12"/>
      <c r="GO13952" s="12"/>
      <c r="GP13952" s="12"/>
      <c r="GQ13952" s="12"/>
    </row>
    <row r="13953" spans="9:199" s="1" customFormat="1">
      <c r="I13953" s="3"/>
      <c r="P13953" s="59"/>
      <c r="Q13953" s="59"/>
      <c r="R13953" s="59"/>
      <c r="T13953" s="3"/>
      <c r="U13953" s="5"/>
      <c r="V13953" s="3"/>
      <c r="W13953" s="5"/>
      <c r="AE13953" s="7"/>
      <c r="AM13953" s="8"/>
      <c r="AT13953" s="9"/>
      <c r="GM13953" s="12"/>
      <c r="GN13953" s="12"/>
      <c r="GO13953" s="12"/>
      <c r="GP13953" s="12"/>
      <c r="GQ13953" s="12"/>
    </row>
    <row r="13954" spans="9:199" s="1" customFormat="1">
      <c r="I13954" s="3"/>
      <c r="P13954" s="59"/>
      <c r="Q13954" s="59"/>
      <c r="R13954" s="59"/>
      <c r="T13954" s="3"/>
      <c r="U13954" s="5"/>
      <c r="V13954" s="3"/>
      <c r="W13954" s="5"/>
      <c r="AE13954" s="7"/>
      <c r="AM13954" s="8"/>
      <c r="AT13954" s="9"/>
      <c r="GM13954" s="12"/>
      <c r="GN13954" s="12"/>
      <c r="GO13954" s="12"/>
      <c r="GP13954" s="12"/>
      <c r="GQ13954" s="12"/>
    </row>
    <row r="13955" spans="9:199" s="1" customFormat="1">
      <c r="I13955" s="3"/>
      <c r="P13955" s="59"/>
      <c r="Q13955" s="59"/>
      <c r="R13955" s="59"/>
      <c r="T13955" s="3"/>
      <c r="U13955" s="5"/>
      <c r="V13955" s="3"/>
      <c r="W13955" s="5"/>
      <c r="AE13955" s="7"/>
      <c r="AM13955" s="8"/>
      <c r="AT13955" s="9"/>
      <c r="GM13955" s="12"/>
      <c r="GN13955" s="12"/>
      <c r="GO13955" s="12"/>
      <c r="GP13955" s="12"/>
      <c r="GQ13955" s="12"/>
    </row>
    <row r="13956" spans="9:199" s="1" customFormat="1">
      <c r="I13956" s="3"/>
      <c r="P13956" s="59"/>
      <c r="Q13956" s="59"/>
      <c r="R13956" s="59"/>
      <c r="T13956" s="3"/>
      <c r="U13956" s="5"/>
      <c r="V13956" s="3"/>
      <c r="W13956" s="5"/>
      <c r="AE13956" s="7"/>
      <c r="AM13956" s="8"/>
      <c r="AT13956" s="9"/>
      <c r="GM13956" s="12"/>
      <c r="GN13956" s="12"/>
      <c r="GO13956" s="12"/>
      <c r="GP13956" s="12"/>
      <c r="GQ13956" s="12"/>
    </row>
    <row r="13957" spans="9:199" s="1" customFormat="1">
      <c r="I13957" s="3"/>
      <c r="P13957" s="59"/>
      <c r="Q13957" s="59"/>
      <c r="R13957" s="59"/>
      <c r="T13957" s="3"/>
      <c r="U13957" s="5"/>
      <c r="V13957" s="3"/>
      <c r="W13957" s="5"/>
      <c r="AE13957" s="7"/>
      <c r="AM13957" s="8"/>
      <c r="AT13957" s="9"/>
      <c r="GM13957" s="12"/>
      <c r="GN13957" s="12"/>
      <c r="GO13957" s="12"/>
      <c r="GP13957" s="12"/>
      <c r="GQ13957" s="12"/>
    </row>
    <row r="13958" spans="9:199" s="1" customFormat="1">
      <c r="I13958" s="3"/>
      <c r="P13958" s="59"/>
      <c r="Q13958" s="59"/>
      <c r="R13958" s="59"/>
      <c r="T13958" s="3"/>
      <c r="U13958" s="5"/>
      <c r="V13958" s="3"/>
      <c r="W13958" s="5"/>
      <c r="AE13958" s="7"/>
      <c r="AM13958" s="8"/>
      <c r="AT13958" s="9"/>
      <c r="GM13958" s="12"/>
      <c r="GN13958" s="12"/>
      <c r="GO13958" s="12"/>
      <c r="GP13958" s="12"/>
      <c r="GQ13958" s="12"/>
    </row>
    <row r="13959" spans="9:199" s="1" customFormat="1">
      <c r="I13959" s="3"/>
      <c r="P13959" s="59"/>
      <c r="Q13959" s="59"/>
      <c r="R13959" s="59"/>
      <c r="T13959" s="3"/>
      <c r="U13959" s="5"/>
      <c r="V13959" s="3"/>
      <c r="W13959" s="5"/>
      <c r="AE13959" s="7"/>
      <c r="AM13959" s="8"/>
      <c r="AT13959" s="9"/>
      <c r="GM13959" s="12"/>
      <c r="GN13959" s="12"/>
      <c r="GO13959" s="12"/>
      <c r="GP13959" s="12"/>
      <c r="GQ13959" s="12"/>
    </row>
    <row r="13960" spans="9:199" s="1" customFormat="1">
      <c r="I13960" s="3"/>
      <c r="P13960" s="59"/>
      <c r="Q13960" s="59"/>
      <c r="R13960" s="59"/>
      <c r="T13960" s="3"/>
      <c r="U13960" s="5"/>
      <c r="V13960" s="3"/>
      <c r="W13960" s="5"/>
      <c r="AE13960" s="7"/>
      <c r="AM13960" s="8"/>
      <c r="AT13960" s="9"/>
      <c r="GM13960" s="12"/>
      <c r="GN13960" s="12"/>
      <c r="GO13960" s="12"/>
      <c r="GP13960" s="12"/>
      <c r="GQ13960" s="12"/>
    </row>
    <row r="13961" spans="9:199" s="1" customFormat="1">
      <c r="I13961" s="3"/>
      <c r="P13961" s="59"/>
      <c r="Q13961" s="59"/>
      <c r="R13961" s="59"/>
      <c r="T13961" s="3"/>
      <c r="U13961" s="5"/>
      <c r="V13961" s="3"/>
      <c r="W13961" s="5"/>
      <c r="AE13961" s="7"/>
      <c r="AM13961" s="8"/>
      <c r="AT13961" s="9"/>
      <c r="GM13961" s="12"/>
      <c r="GN13961" s="12"/>
      <c r="GO13961" s="12"/>
      <c r="GP13961" s="12"/>
      <c r="GQ13961" s="12"/>
    </row>
    <row r="13962" spans="9:199" s="1" customFormat="1">
      <c r="I13962" s="3"/>
      <c r="P13962" s="59"/>
      <c r="Q13962" s="59"/>
      <c r="R13962" s="59"/>
      <c r="T13962" s="3"/>
      <c r="U13962" s="5"/>
      <c r="V13962" s="3"/>
      <c r="W13962" s="5"/>
      <c r="AE13962" s="7"/>
      <c r="AM13962" s="8"/>
      <c r="AT13962" s="9"/>
      <c r="GM13962" s="12"/>
      <c r="GN13962" s="12"/>
      <c r="GO13962" s="12"/>
      <c r="GP13962" s="12"/>
      <c r="GQ13962" s="12"/>
    </row>
    <row r="13963" spans="9:199" s="1" customFormat="1">
      <c r="I13963" s="3"/>
      <c r="P13963" s="59"/>
      <c r="Q13963" s="59"/>
      <c r="R13963" s="59"/>
      <c r="T13963" s="3"/>
      <c r="U13963" s="5"/>
      <c r="V13963" s="3"/>
      <c r="W13963" s="5"/>
      <c r="AE13963" s="7"/>
      <c r="AM13963" s="8"/>
      <c r="AT13963" s="9"/>
      <c r="GM13963" s="12"/>
      <c r="GN13963" s="12"/>
      <c r="GO13963" s="12"/>
      <c r="GP13963" s="12"/>
      <c r="GQ13963" s="12"/>
    </row>
    <row r="13964" spans="9:199" s="1" customFormat="1">
      <c r="I13964" s="3"/>
      <c r="P13964" s="59"/>
      <c r="Q13964" s="59"/>
      <c r="R13964" s="59"/>
      <c r="T13964" s="3"/>
      <c r="U13964" s="5"/>
      <c r="V13964" s="3"/>
      <c r="W13964" s="5"/>
      <c r="AE13964" s="7"/>
      <c r="AM13964" s="8"/>
      <c r="AT13964" s="9"/>
      <c r="GM13964" s="12"/>
      <c r="GN13964" s="12"/>
      <c r="GO13964" s="12"/>
      <c r="GP13964" s="12"/>
      <c r="GQ13964" s="12"/>
    </row>
    <row r="13965" spans="9:199" s="1" customFormat="1">
      <c r="I13965" s="3"/>
      <c r="P13965" s="59"/>
      <c r="Q13965" s="59"/>
      <c r="R13965" s="59"/>
      <c r="T13965" s="3"/>
      <c r="U13965" s="5"/>
      <c r="V13965" s="3"/>
      <c r="W13965" s="5"/>
      <c r="AE13965" s="7"/>
      <c r="AM13965" s="8"/>
      <c r="AT13965" s="9"/>
      <c r="GM13965" s="12"/>
      <c r="GN13965" s="12"/>
      <c r="GO13965" s="12"/>
      <c r="GP13965" s="12"/>
      <c r="GQ13965" s="12"/>
    </row>
    <row r="13966" spans="9:199" s="1" customFormat="1">
      <c r="I13966" s="3"/>
      <c r="P13966" s="59"/>
      <c r="Q13966" s="59"/>
      <c r="R13966" s="59"/>
      <c r="T13966" s="3"/>
      <c r="U13966" s="5"/>
      <c r="V13966" s="3"/>
      <c r="W13966" s="5"/>
      <c r="AE13966" s="7"/>
      <c r="AM13966" s="8"/>
      <c r="AT13966" s="9"/>
      <c r="GM13966" s="12"/>
      <c r="GN13966" s="12"/>
      <c r="GO13966" s="12"/>
      <c r="GP13966" s="12"/>
      <c r="GQ13966" s="12"/>
    </row>
    <row r="13967" spans="9:199" s="1" customFormat="1">
      <c r="I13967" s="3"/>
      <c r="P13967" s="59"/>
      <c r="Q13967" s="59"/>
      <c r="R13967" s="59"/>
      <c r="T13967" s="3"/>
      <c r="U13967" s="5"/>
      <c r="V13967" s="3"/>
      <c r="W13967" s="5"/>
      <c r="AE13967" s="7"/>
      <c r="AM13967" s="8"/>
      <c r="AT13967" s="9"/>
      <c r="GM13967" s="12"/>
      <c r="GN13967" s="12"/>
      <c r="GO13967" s="12"/>
      <c r="GP13967" s="12"/>
      <c r="GQ13967" s="12"/>
    </row>
    <row r="13968" spans="9:199" s="1" customFormat="1">
      <c r="I13968" s="3"/>
      <c r="P13968" s="59"/>
      <c r="Q13968" s="59"/>
      <c r="R13968" s="59"/>
      <c r="T13968" s="3"/>
      <c r="U13968" s="5"/>
      <c r="V13968" s="3"/>
      <c r="W13968" s="5"/>
      <c r="AE13968" s="7"/>
      <c r="AM13968" s="8"/>
      <c r="AT13968" s="9"/>
      <c r="GM13968" s="12"/>
      <c r="GN13968" s="12"/>
      <c r="GO13968" s="12"/>
      <c r="GP13968" s="12"/>
      <c r="GQ13968" s="12"/>
    </row>
    <row r="13969" spans="9:199" s="1" customFormat="1">
      <c r="I13969" s="3"/>
      <c r="P13969" s="59"/>
      <c r="Q13969" s="59"/>
      <c r="R13969" s="59"/>
      <c r="T13969" s="3"/>
      <c r="U13969" s="5"/>
      <c r="V13969" s="3"/>
      <c r="W13969" s="5"/>
      <c r="AE13969" s="7"/>
      <c r="AM13969" s="8"/>
      <c r="AT13969" s="9"/>
      <c r="GM13969" s="12"/>
      <c r="GN13969" s="12"/>
      <c r="GO13969" s="12"/>
      <c r="GP13969" s="12"/>
      <c r="GQ13969" s="12"/>
    </row>
    <row r="13970" spans="9:199" s="1" customFormat="1">
      <c r="I13970" s="3"/>
      <c r="P13970" s="59"/>
      <c r="Q13970" s="59"/>
      <c r="R13970" s="59"/>
      <c r="T13970" s="3"/>
      <c r="U13970" s="5"/>
      <c r="V13970" s="3"/>
      <c r="W13970" s="5"/>
      <c r="AE13970" s="7"/>
      <c r="AM13970" s="8"/>
      <c r="AT13970" s="9"/>
      <c r="GM13970" s="12"/>
      <c r="GN13970" s="12"/>
      <c r="GO13970" s="12"/>
      <c r="GP13970" s="12"/>
      <c r="GQ13970" s="12"/>
    </row>
    <row r="13971" spans="9:199" s="1" customFormat="1">
      <c r="I13971" s="3"/>
      <c r="P13971" s="59"/>
      <c r="Q13971" s="59"/>
      <c r="R13971" s="59"/>
      <c r="T13971" s="3"/>
      <c r="U13971" s="5"/>
      <c r="V13971" s="3"/>
      <c r="W13971" s="5"/>
      <c r="AE13971" s="7"/>
      <c r="AM13971" s="8"/>
      <c r="AT13971" s="9"/>
      <c r="GM13971" s="12"/>
      <c r="GN13971" s="12"/>
      <c r="GO13971" s="12"/>
      <c r="GP13971" s="12"/>
      <c r="GQ13971" s="12"/>
    </row>
    <row r="13972" spans="9:199" s="1" customFormat="1">
      <c r="I13972" s="3"/>
      <c r="P13972" s="59"/>
      <c r="Q13972" s="59"/>
      <c r="R13972" s="59"/>
      <c r="T13972" s="3"/>
      <c r="U13972" s="5"/>
      <c r="V13972" s="3"/>
      <c r="W13972" s="5"/>
      <c r="AE13972" s="7"/>
      <c r="AM13972" s="8"/>
      <c r="AT13972" s="9"/>
      <c r="GM13972" s="12"/>
      <c r="GN13972" s="12"/>
      <c r="GO13972" s="12"/>
      <c r="GP13972" s="12"/>
      <c r="GQ13972" s="12"/>
    </row>
    <row r="13973" spans="9:199" s="1" customFormat="1">
      <c r="I13973" s="3"/>
      <c r="P13973" s="59"/>
      <c r="Q13973" s="59"/>
      <c r="R13973" s="59"/>
      <c r="T13973" s="3"/>
      <c r="U13973" s="5"/>
      <c r="V13973" s="3"/>
      <c r="W13973" s="5"/>
      <c r="AE13973" s="7"/>
      <c r="AM13973" s="8"/>
      <c r="AT13973" s="9"/>
      <c r="GM13973" s="12"/>
      <c r="GN13973" s="12"/>
      <c r="GO13973" s="12"/>
      <c r="GP13973" s="12"/>
      <c r="GQ13973" s="12"/>
    </row>
    <row r="13974" spans="9:199" s="1" customFormat="1">
      <c r="I13974" s="3"/>
      <c r="P13974" s="59"/>
      <c r="Q13974" s="59"/>
      <c r="R13974" s="59"/>
      <c r="T13974" s="3"/>
      <c r="U13974" s="5"/>
      <c r="V13974" s="3"/>
      <c r="W13974" s="5"/>
      <c r="AE13974" s="7"/>
      <c r="AM13974" s="8"/>
      <c r="AT13974" s="9"/>
      <c r="GM13974" s="12"/>
      <c r="GN13974" s="12"/>
      <c r="GO13974" s="12"/>
      <c r="GP13974" s="12"/>
      <c r="GQ13974" s="12"/>
    </row>
    <row r="13975" spans="9:199" s="1" customFormat="1">
      <c r="I13975" s="3"/>
      <c r="P13975" s="59"/>
      <c r="Q13975" s="59"/>
      <c r="R13975" s="59"/>
      <c r="T13975" s="3"/>
      <c r="U13975" s="5"/>
      <c r="V13975" s="3"/>
      <c r="W13975" s="5"/>
      <c r="AE13975" s="7"/>
      <c r="AM13975" s="8"/>
      <c r="AT13975" s="9"/>
      <c r="GM13975" s="12"/>
      <c r="GN13975" s="12"/>
      <c r="GO13975" s="12"/>
      <c r="GP13975" s="12"/>
      <c r="GQ13975" s="12"/>
    </row>
    <row r="13976" spans="9:199" s="1" customFormat="1">
      <c r="I13976" s="3"/>
      <c r="P13976" s="59"/>
      <c r="Q13976" s="59"/>
      <c r="R13976" s="59"/>
      <c r="T13976" s="3"/>
      <c r="U13976" s="5"/>
      <c r="V13976" s="3"/>
      <c r="W13976" s="5"/>
      <c r="AE13976" s="7"/>
      <c r="AM13976" s="8"/>
      <c r="AT13976" s="9"/>
      <c r="GM13976" s="12"/>
      <c r="GN13976" s="12"/>
      <c r="GO13976" s="12"/>
      <c r="GP13976" s="12"/>
      <c r="GQ13976" s="12"/>
    </row>
    <row r="13977" spans="9:199" s="1" customFormat="1">
      <c r="I13977" s="3"/>
      <c r="P13977" s="59"/>
      <c r="Q13977" s="59"/>
      <c r="R13977" s="59"/>
      <c r="T13977" s="3"/>
      <c r="U13977" s="5"/>
      <c r="V13977" s="3"/>
      <c r="W13977" s="5"/>
      <c r="AE13977" s="7"/>
      <c r="AM13977" s="8"/>
      <c r="AT13977" s="9"/>
      <c r="GM13977" s="12"/>
      <c r="GN13977" s="12"/>
      <c r="GO13977" s="12"/>
      <c r="GP13977" s="12"/>
      <c r="GQ13977" s="12"/>
    </row>
    <row r="13978" spans="9:199" s="1" customFormat="1">
      <c r="I13978" s="3"/>
      <c r="P13978" s="59"/>
      <c r="Q13978" s="59"/>
      <c r="R13978" s="59"/>
      <c r="T13978" s="3"/>
      <c r="U13978" s="5"/>
      <c r="V13978" s="3"/>
      <c r="W13978" s="5"/>
      <c r="AE13978" s="7"/>
      <c r="AM13978" s="8"/>
      <c r="AT13978" s="9"/>
      <c r="GM13978" s="12"/>
      <c r="GN13978" s="12"/>
      <c r="GO13978" s="12"/>
      <c r="GP13978" s="12"/>
      <c r="GQ13978" s="12"/>
    </row>
    <row r="13979" spans="9:199" s="1" customFormat="1">
      <c r="I13979" s="3"/>
      <c r="P13979" s="59"/>
      <c r="Q13979" s="59"/>
      <c r="R13979" s="59"/>
      <c r="T13979" s="3"/>
      <c r="U13979" s="5"/>
      <c r="V13979" s="3"/>
      <c r="W13979" s="5"/>
      <c r="AE13979" s="7"/>
      <c r="AM13979" s="8"/>
      <c r="AT13979" s="9"/>
      <c r="GM13979" s="12"/>
      <c r="GN13979" s="12"/>
      <c r="GO13979" s="12"/>
      <c r="GP13979" s="12"/>
      <c r="GQ13979" s="12"/>
    </row>
    <row r="13980" spans="9:199" s="1" customFormat="1">
      <c r="I13980" s="3"/>
      <c r="P13980" s="59"/>
      <c r="Q13980" s="59"/>
      <c r="R13980" s="59"/>
      <c r="T13980" s="3"/>
      <c r="U13980" s="5"/>
      <c r="V13980" s="3"/>
      <c r="W13980" s="5"/>
      <c r="AE13980" s="7"/>
      <c r="AM13980" s="8"/>
      <c r="AT13980" s="9"/>
      <c r="GM13980" s="12"/>
      <c r="GN13980" s="12"/>
      <c r="GO13980" s="12"/>
      <c r="GP13980" s="12"/>
      <c r="GQ13980" s="12"/>
    </row>
    <row r="13981" spans="9:199" s="1" customFormat="1">
      <c r="I13981" s="3"/>
      <c r="P13981" s="59"/>
      <c r="Q13981" s="59"/>
      <c r="R13981" s="59"/>
      <c r="T13981" s="3"/>
      <c r="U13981" s="5"/>
      <c r="V13981" s="3"/>
      <c r="W13981" s="5"/>
      <c r="AE13981" s="7"/>
      <c r="AM13981" s="8"/>
      <c r="AT13981" s="9"/>
      <c r="GM13981" s="12"/>
      <c r="GN13981" s="12"/>
      <c r="GO13981" s="12"/>
      <c r="GP13981" s="12"/>
      <c r="GQ13981" s="12"/>
    </row>
    <row r="13982" spans="9:199" s="1" customFormat="1">
      <c r="I13982" s="3"/>
      <c r="P13982" s="59"/>
      <c r="Q13982" s="59"/>
      <c r="R13982" s="59"/>
      <c r="T13982" s="3"/>
      <c r="U13982" s="5"/>
      <c r="V13982" s="3"/>
      <c r="W13982" s="5"/>
      <c r="AE13982" s="7"/>
      <c r="AM13982" s="8"/>
      <c r="AT13982" s="9"/>
      <c r="GM13982" s="12"/>
      <c r="GN13982" s="12"/>
      <c r="GO13982" s="12"/>
      <c r="GP13982" s="12"/>
      <c r="GQ13982" s="12"/>
    </row>
    <row r="13983" spans="9:199" s="1" customFormat="1">
      <c r="I13983" s="3"/>
      <c r="P13983" s="59"/>
      <c r="Q13983" s="59"/>
      <c r="R13983" s="59"/>
      <c r="T13983" s="3"/>
      <c r="U13983" s="5"/>
      <c r="V13983" s="3"/>
      <c r="W13983" s="5"/>
      <c r="AE13983" s="7"/>
      <c r="AM13983" s="8"/>
      <c r="AT13983" s="9"/>
      <c r="GM13983" s="12"/>
      <c r="GN13983" s="12"/>
      <c r="GO13983" s="12"/>
      <c r="GP13983" s="12"/>
      <c r="GQ13983" s="12"/>
    </row>
    <row r="13984" spans="9:199" s="1" customFormat="1">
      <c r="I13984" s="3"/>
      <c r="P13984" s="59"/>
      <c r="Q13984" s="59"/>
      <c r="R13984" s="59"/>
      <c r="T13984" s="3"/>
      <c r="U13984" s="5"/>
      <c r="V13984" s="3"/>
      <c r="W13984" s="5"/>
      <c r="AE13984" s="7"/>
      <c r="AM13984" s="8"/>
      <c r="AT13984" s="9"/>
      <c r="GM13984" s="12"/>
      <c r="GN13984" s="12"/>
      <c r="GO13984" s="12"/>
      <c r="GP13984" s="12"/>
      <c r="GQ13984" s="12"/>
    </row>
    <row r="13985" spans="9:199" s="1" customFormat="1">
      <c r="I13985" s="3"/>
      <c r="P13985" s="59"/>
      <c r="Q13985" s="59"/>
      <c r="R13985" s="59"/>
      <c r="T13985" s="3"/>
      <c r="U13985" s="5"/>
      <c r="V13985" s="3"/>
      <c r="W13985" s="5"/>
      <c r="AE13985" s="7"/>
      <c r="AM13985" s="8"/>
      <c r="AT13985" s="9"/>
      <c r="GM13985" s="12"/>
      <c r="GN13985" s="12"/>
      <c r="GO13985" s="12"/>
      <c r="GP13985" s="12"/>
      <c r="GQ13985" s="12"/>
    </row>
    <row r="13986" spans="9:199" s="1" customFormat="1">
      <c r="I13986" s="3"/>
      <c r="P13986" s="59"/>
      <c r="Q13986" s="59"/>
      <c r="R13986" s="59"/>
      <c r="T13986" s="3"/>
      <c r="U13986" s="5"/>
      <c r="V13986" s="3"/>
      <c r="W13986" s="5"/>
      <c r="AE13986" s="7"/>
      <c r="AM13986" s="8"/>
      <c r="AT13986" s="9"/>
      <c r="GM13986" s="12"/>
      <c r="GN13986" s="12"/>
      <c r="GO13986" s="12"/>
      <c r="GP13986" s="12"/>
      <c r="GQ13986" s="12"/>
    </row>
    <row r="13987" spans="9:199" s="1" customFormat="1">
      <c r="I13987" s="3"/>
      <c r="P13987" s="59"/>
      <c r="Q13987" s="59"/>
      <c r="R13987" s="59"/>
      <c r="T13987" s="3"/>
      <c r="U13987" s="5"/>
      <c r="V13987" s="3"/>
      <c r="W13987" s="5"/>
      <c r="AE13987" s="7"/>
      <c r="AM13987" s="8"/>
      <c r="AT13987" s="9"/>
      <c r="GM13987" s="12"/>
      <c r="GN13987" s="12"/>
      <c r="GO13987" s="12"/>
      <c r="GP13987" s="12"/>
      <c r="GQ13987" s="12"/>
    </row>
    <row r="13988" spans="9:199" s="1" customFormat="1">
      <c r="I13988" s="3"/>
      <c r="P13988" s="59"/>
      <c r="Q13988" s="59"/>
      <c r="R13988" s="59"/>
      <c r="T13988" s="3"/>
      <c r="U13988" s="5"/>
      <c r="V13988" s="3"/>
      <c r="W13988" s="5"/>
      <c r="AE13988" s="7"/>
      <c r="AM13988" s="8"/>
      <c r="AT13988" s="9"/>
      <c r="GM13988" s="12"/>
      <c r="GN13988" s="12"/>
      <c r="GO13988" s="12"/>
      <c r="GP13988" s="12"/>
      <c r="GQ13988" s="12"/>
    </row>
    <row r="13989" spans="9:199" s="1" customFormat="1">
      <c r="I13989" s="3"/>
      <c r="P13989" s="59"/>
      <c r="Q13989" s="59"/>
      <c r="R13989" s="59"/>
      <c r="T13989" s="3"/>
      <c r="U13989" s="5"/>
      <c r="V13989" s="3"/>
      <c r="W13989" s="5"/>
      <c r="AE13989" s="7"/>
      <c r="AM13989" s="8"/>
      <c r="AT13989" s="9"/>
      <c r="GM13989" s="12"/>
      <c r="GN13989" s="12"/>
      <c r="GO13989" s="12"/>
      <c r="GP13989" s="12"/>
      <c r="GQ13989" s="12"/>
    </row>
    <row r="13990" spans="9:199" s="1" customFormat="1">
      <c r="I13990" s="3"/>
      <c r="P13990" s="59"/>
      <c r="Q13990" s="59"/>
      <c r="R13990" s="59"/>
      <c r="T13990" s="3"/>
      <c r="U13990" s="5"/>
      <c r="V13990" s="3"/>
      <c r="W13990" s="5"/>
      <c r="AE13990" s="7"/>
      <c r="AM13990" s="8"/>
      <c r="AT13990" s="9"/>
      <c r="GM13990" s="12"/>
      <c r="GN13990" s="12"/>
      <c r="GO13990" s="12"/>
      <c r="GP13990" s="12"/>
      <c r="GQ13990" s="12"/>
    </row>
    <row r="13991" spans="9:199" s="1" customFormat="1">
      <c r="I13991" s="3"/>
      <c r="P13991" s="59"/>
      <c r="Q13991" s="59"/>
      <c r="R13991" s="59"/>
      <c r="T13991" s="3"/>
      <c r="U13991" s="5"/>
      <c r="V13991" s="3"/>
      <c r="W13991" s="5"/>
      <c r="AE13991" s="7"/>
      <c r="AM13991" s="8"/>
      <c r="AT13991" s="9"/>
      <c r="GM13991" s="12"/>
      <c r="GN13991" s="12"/>
      <c r="GO13991" s="12"/>
      <c r="GP13991" s="12"/>
      <c r="GQ13991" s="12"/>
    </row>
    <row r="13992" spans="9:199" s="1" customFormat="1">
      <c r="I13992" s="3"/>
      <c r="P13992" s="59"/>
      <c r="Q13992" s="59"/>
      <c r="R13992" s="59"/>
      <c r="T13992" s="3"/>
      <c r="U13992" s="5"/>
      <c r="V13992" s="3"/>
      <c r="W13992" s="5"/>
      <c r="AE13992" s="7"/>
      <c r="AM13992" s="8"/>
      <c r="AT13992" s="9"/>
      <c r="GM13992" s="12"/>
      <c r="GN13992" s="12"/>
      <c r="GO13992" s="12"/>
      <c r="GP13992" s="12"/>
      <c r="GQ13992" s="12"/>
    </row>
    <row r="13993" spans="9:199" s="1" customFormat="1">
      <c r="I13993" s="3"/>
      <c r="P13993" s="59"/>
      <c r="Q13993" s="59"/>
      <c r="R13993" s="59"/>
      <c r="T13993" s="3"/>
      <c r="U13993" s="5"/>
      <c r="V13993" s="3"/>
      <c r="W13993" s="5"/>
      <c r="AE13993" s="7"/>
      <c r="AM13993" s="8"/>
      <c r="AT13993" s="9"/>
      <c r="GM13993" s="12"/>
      <c r="GN13993" s="12"/>
      <c r="GO13993" s="12"/>
      <c r="GP13993" s="12"/>
      <c r="GQ13993" s="12"/>
    </row>
    <row r="13994" spans="9:199" s="1" customFormat="1">
      <c r="I13994" s="3"/>
      <c r="P13994" s="59"/>
      <c r="Q13994" s="59"/>
      <c r="R13994" s="59"/>
      <c r="T13994" s="3"/>
      <c r="U13994" s="5"/>
      <c r="V13994" s="3"/>
      <c r="W13994" s="5"/>
      <c r="AE13994" s="7"/>
      <c r="AM13994" s="8"/>
      <c r="AT13994" s="9"/>
      <c r="GM13994" s="12"/>
      <c r="GN13994" s="12"/>
      <c r="GO13994" s="12"/>
      <c r="GP13994" s="12"/>
      <c r="GQ13994" s="12"/>
    </row>
    <row r="13995" spans="9:199" s="1" customFormat="1">
      <c r="I13995" s="3"/>
      <c r="P13995" s="59"/>
      <c r="Q13995" s="59"/>
      <c r="R13995" s="59"/>
      <c r="T13995" s="3"/>
      <c r="U13995" s="5"/>
      <c r="V13995" s="3"/>
      <c r="W13995" s="5"/>
      <c r="AE13995" s="7"/>
      <c r="AM13995" s="8"/>
      <c r="AT13995" s="9"/>
      <c r="GM13995" s="12"/>
      <c r="GN13995" s="12"/>
      <c r="GO13995" s="12"/>
      <c r="GP13995" s="12"/>
      <c r="GQ13995" s="12"/>
    </row>
    <row r="13996" spans="9:199" s="1" customFormat="1">
      <c r="I13996" s="3"/>
      <c r="P13996" s="59"/>
      <c r="Q13996" s="59"/>
      <c r="R13996" s="59"/>
      <c r="T13996" s="3"/>
      <c r="U13996" s="5"/>
      <c r="V13996" s="3"/>
      <c r="W13996" s="5"/>
      <c r="AE13996" s="7"/>
      <c r="AM13996" s="8"/>
      <c r="AT13996" s="9"/>
      <c r="GM13996" s="12"/>
      <c r="GN13996" s="12"/>
      <c r="GO13996" s="12"/>
      <c r="GP13996" s="12"/>
      <c r="GQ13996" s="12"/>
    </row>
    <row r="13997" spans="9:199" s="1" customFormat="1">
      <c r="I13997" s="3"/>
      <c r="P13997" s="59"/>
      <c r="Q13997" s="59"/>
      <c r="R13997" s="59"/>
      <c r="T13997" s="3"/>
      <c r="U13997" s="5"/>
      <c r="V13997" s="3"/>
      <c r="W13997" s="5"/>
      <c r="AE13997" s="7"/>
      <c r="AM13997" s="8"/>
      <c r="AT13997" s="9"/>
      <c r="GM13997" s="12"/>
      <c r="GN13997" s="12"/>
      <c r="GO13997" s="12"/>
      <c r="GP13997" s="12"/>
      <c r="GQ13997" s="12"/>
    </row>
    <row r="13998" spans="9:199" s="1" customFormat="1">
      <c r="I13998" s="3"/>
      <c r="P13998" s="59"/>
      <c r="Q13998" s="59"/>
      <c r="R13998" s="59"/>
      <c r="T13998" s="3"/>
      <c r="U13998" s="5"/>
      <c r="V13998" s="3"/>
      <c r="W13998" s="5"/>
      <c r="AE13998" s="7"/>
      <c r="AM13998" s="8"/>
      <c r="AT13998" s="9"/>
      <c r="GM13998" s="12"/>
      <c r="GN13998" s="12"/>
      <c r="GO13998" s="12"/>
      <c r="GP13998" s="12"/>
      <c r="GQ13998" s="12"/>
    </row>
    <row r="13999" spans="9:199" s="1" customFormat="1">
      <c r="I13999" s="3"/>
      <c r="P13999" s="59"/>
      <c r="Q13999" s="59"/>
      <c r="R13999" s="59"/>
      <c r="T13999" s="3"/>
      <c r="U13999" s="5"/>
      <c r="V13999" s="3"/>
      <c r="W13999" s="5"/>
      <c r="AE13999" s="7"/>
      <c r="AM13999" s="8"/>
      <c r="AT13999" s="9"/>
      <c r="GM13999" s="12"/>
      <c r="GN13999" s="12"/>
      <c r="GO13999" s="12"/>
      <c r="GP13999" s="12"/>
      <c r="GQ13999" s="12"/>
    </row>
    <row r="14000" spans="9:199" s="1" customFormat="1">
      <c r="I14000" s="3"/>
      <c r="P14000" s="59"/>
      <c r="Q14000" s="59"/>
      <c r="R14000" s="59"/>
      <c r="T14000" s="3"/>
      <c r="U14000" s="5"/>
      <c r="V14000" s="3"/>
      <c r="W14000" s="5"/>
      <c r="AE14000" s="7"/>
      <c r="AM14000" s="8"/>
      <c r="AT14000" s="9"/>
      <c r="GM14000" s="12"/>
      <c r="GN14000" s="12"/>
      <c r="GO14000" s="12"/>
      <c r="GP14000" s="12"/>
      <c r="GQ14000" s="12"/>
    </row>
    <row r="14001" spans="9:199" s="1" customFormat="1">
      <c r="I14001" s="3"/>
      <c r="P14001" s="59"/>
      <c r="Q14001" s="59"/>
      <c r="R14001" s="59"/>
      <c r="T14001" s="3"/>
      <c r="U14001" s="5"/>
      <c r="V14001" s="3"/>
      <c r="W14001" s="5"/>
      <c r="AE14001" s="7"/>
      <c r="AM14001" s="8"/>
      <c r="AT14001" s="9"/>
      <c r="GM14001" s="12"/>
      <c r="GN14001" s="12"/>
      <c r="GO14001" s="12"/>
      <c r="GP14001" s="12"/>
      <c r="GQ14001" s="12"/>
    </row>
    <row r="14002" spans="9:199" s="1" customFormat="1">
      <c r="I14002" s="3"/>
      <c r="P14002" s="59"/>
      <c r="Q14002" s="59"/>
      <c r="R14002" s="59"/>
      <c r="T14002" s="3"/>
      <c r="U14002" s="5"/>
      <c r="V14002" s="3"/>
      <c r="W14002" s="5"/>
      <c r="AE14002" s="7"/>
      <c r="AM14002" s="8"/>
      <c r="AT14002" s="9"/>
      <c r="GM14002" s="12"/>
      <c r="GN14002" s="12"/>
      <c r="GO14002" s="12"/>
      <c r="GP14002" s="12"/>
      <c r="GQ14002" s="12"/>
    </row>
    <row r="14003" spans="9:199" s="1" customFormat="1">
      <c r="I14003" s="3"/>
      <c r="P14003" s="59"/>
      <c r="Q14003" s="59"/>
      <c r="R14003" s="59"/>
      <c r="T14003" s="3"/>
      <c r="U14003" s="5"/>
      <c r="V14003" s="3"/>
      <c r="W14003" s="5"/>
      <c r="AE14003" s="7"/>
      <c r="AM14003" s="8"/>
      <c r="AT14003" s="9"/>
      <c r="GM14003" s="12"/>
      <c r="GN14003" s="12"/>
      <c r="GO14003" s="12"/>
      <c r="GP14003" s="12"/>
      <c r="GQ14003" s="12"/>
    </row>
    <row r="14004" spans="9:199" s="1" customFormat="1">
      <c r="I14004" s="3"/>
      <c r="P14004" s="59"/>
      <c r="Q14004" s="59"/>
      <c r="R14004" s="59"/>
      <c r="T14004" s="3"/>
      <c r="U14004" s="5"/>
      <c r="V14004" s="3"/>
      <c r="W14004" s="5"/>
      <c r="AE14004" s="7"/>
      <c r="AM14004" s="8"/>
      <c r="AT14004" s="9"/>
      <c r="GM14004" s="12"/>
      <c r="GN14004" s="12"/>
      <c r="GO14004" s="12"/>
      <c r="GP14004" s="12"/>
      <c r="GQ14004" s="12"/>
    </row>
    <row r="14005" spans="9:199" s="1" customFormat="1">
      <c r="I14005" s="3"/>
      <c r="P14005" s="59"/>
      <c r="Q14005" s="59"/>
      <c r="R14005" s="59"/>
      <c r="T14005" s="3"/>
      <c r="U14005" s="5"/>
      <c r="V14005" s="3"/>
      <c r="W14005" s="5"/>
      <c r="AE14005" s="7"/>
      <c r="AM14005" s="8"/>
      <c r="AT14005" s="9"/>
      <c r="GM14005" s="12"/>
      <c r="GN14005" s="12"/>
      <c r="GO14005" s="12"/>
      <c r="GP14005" s="12"/>
      <c r="GQ14005" s="12"/>
    </row>
    <row r="14006" spans="9:199" s="1" customFormat="1">
      <c r="I14006" s="3"/>
      <c r="P14006" s="59"/>
      <c r="Q14006" s="59"/>
      <c r="R14006" s="59"/>
      <c r="T14006" s="3"/>
      <c r="U14006" s="5"/>
      <c r="V14006" s="3"/>
      <c r="W14006" s="5"/>
      <c r="AE14006" s="7"/>
      <c r="AM14006" s="8"/>
      <c r="AT14006" s="9"/>
      <c r="GM14006" s="12"/>
      <c r="GN14006" s="12"/>
      <c r="GO14006" s="12"/>
      <c r="GP14006" s="12"/>
      <c r="GQ14006" s="12"/>
    </row>
    <row r="14007" spans="9:199" s="1" customFormat="1">
      <c r="I14007" s="3"/>
      <c r="P14007" s="59"/>
      <c r="Q14007" s="59"/>
      <c r="R14007" s="59"/>
      <c r="T14007" s="3"/>
      <c r="U14007" s="5"/>
      <c r="V14007" s="3"/>
      <c r="W14007" s="5"/>
      <c r="AE14007" s="7"/>
      <c r="AM14007" s="8"/>
      <c r="AT14007" s="9"/>
      <c r="GM14007" s="12"/>
      <c r="GN14007" s="12"/>
      <c r="GO14007" s="12"/>
      <c r="GP14007" s="12"/>
      <c r="GQ14007" s="12"/>
    </row>
    <row r="14008" spans="9:199" s="1" customFormat="1">
      <c r="I14008" s="3"/>
      <c r="P14008" s="59"/>
      <c r="Q14008" s="59"/>
      <c r="R14008" s="59"/>
      <c r="T14008" s="3"/>
      <c r="U14008" s="5"/>
      <c r="V14008" s="3"/>
      <c r="W14008" s="5"/>
      <c r="AE14008" s="7"/>
      <c r="AM14008" s="8"/>
      <c r="AT14008" s="9"/>
      <c r="GM14008" s="12"/>
      <c r="GN14008" s="12"/>
      <c r="GO14008" s="12"/>
      <c r="GP14008" s="12"/>
      <c r="GQ14008" s="12"/>
    </row>
    <row r="14009" spans="9:199" s="1" customFormat="1">
      <c r="I14009" s="3"/>
      <c r="P14009" s="59"/>
      <c r="Q14009" s="59"/>
      <c r="R14009" s="59"/>
      <c r="T14009" s="3"/>
      <c r="U14009" s="5"/>
      <c r="V14009" s="3"/>
      <c r="W14009" s="5"/>
      <c r="AE14009" s="7"/>
      <c r="AM14009" s="8"/>
      <c r="AT14009" s="9"/>
      <c r="GM14009" s="12"/>
      <c r="GN14009" s="12"/>
      <c r="GO14009" s="12"/>
      <c r="GP14009" s="12"/>
      <c r="GQ14009" s="12"/>
    </row>
    <row r="14010" spans="9:199" s="1" customFormat="1">
      <c r="I14010" s="3"/>
      <c r="P14010" s="59"/>
      <c r="Q14010" s="59"/>
      <c r="R14010" s="59"/>
      <c r="T14010" s="3"/>
      <c r="U14010" s="5"/>
      <c r="V14010" s="3"/>
      <c r="W14010" s="5"/>
      <c r="AE14010" s="7"/>
      <c r="AM14010" s="8"/>
      <c r="AT14010" s="9"/>
      <c r="GM14010" s="12"/>
      <c r="GN14010" s="12"/>
      <c r="GO14010" s="12"/>
      <c r="GP14010" s="12"/>
      <c r="GQ14010" s="12"/>
    </row>
    <row r="14011" spans="9:199" s="1" customFormat="1">
      <c r="I14011" s="3"/>
      <c r="P14011" s="59"/>
      <c r="Q14011" s="59"/>
      <c r="R14011" s="59"/>
      <c r="T14011" s="3"/>
      <c r="U14011" s="5"/>
      <c r="V14011" s="3"/>
      <c r="W14011" s="5"/>
      <c r="AE14011" s="7"/>
      <c r="AM14011" s="8"/>
      <c r="AT14011" s="9"/>
      <c r="GM14011" s="12"/>
      <c r="GN14011" s="12"/>
      <c r="GO14011" s="12"/>
      <c r="GP14011" s="12"/>
      <c r="GQ14011" s="12"/>
    </row>
    <row r="14012" spans="9:199" s="1" customFormat="1">
      <c r="I14012" s="3"/>
      <c r="P14012" s="59"/>
      <c r="Q14012" s="59"/>
      <c r="R14012" s="59"/>
      <c r="T14012" s="3"/>
      <c r="U14012" s="5"/>
      <c r="V14012" s="3"/>
      <c r="W14012" s="5"/>
      <c r="AE14012" s="7"/>
      <c r="AM14012" s="8"/>
      <c r="AT14012" s="9"/>
      <c r="GM14012" s="12"/>
      <c r="GN14012" s="12"/>
      <c r="GO14012" s="12"/>
      <c r="GP14012" s="12"/>
      <c r="GQ14012" s="12"/>
    </row>
    <row r="14013" spans="9:199" s="1" customFormat="1">
      <c r="I14013" s="3"/>
      <c r="P14013" s="59"/>
      <c r="Q14013" s="59"/>
      <c r="R14013" s="59"/>
      <c r="T14013" s="3"/>
      <c r="U14013" s="5"/>
      <c r="V14013" s="3"/>
      <c r="W14013" s="5"/>
      <c r="AE14013" s="7"/>
      <c r="AM14013" s="8"/>
      <c r="AT14013" s="9"/>
      <c r="GM14013" s="12"/>
      <c r="GN14013" s="12"/>
      <c r="GO14013" s="12"/>
      <c r="GP14013" s="12"/>
      <c r="GQ14013" s="12"/>
    </row>
    <row r="14014" spans="9:199" s="1" customFormat="1">
      <c r="I14014" s="3"/>
      <c r="P14014" s="59"/>
      <c r="Q14014" s="59"/>
      <c r="R14014" s="59"/>
      <c r="T14014" s="3"/>
      <c r="U14014" s="5"/>
      <c r="V14014" s="3"/>
      <c r="W14014" s="5"/>
      <c r="AE14014" s="7"/>
      <c r="AM14014" s="8"/>
      <c r="AT14014" s="9"/>
      <c r="GM14014" s="12"/>
      <c r="GN14014" s="12"/>
      <c r="GO14014" s="12"/>
      <c r="GP14014" s="12"/>
      <c r="GQ14014" s="12"/>
    </row>
    <row r="14015" spans="9:199" s="1" customFormat="1">
      <c r="I14015" s="3"/>
      <c r="P14015" s="59"/>
      <c r="Q14015" s="59"/>
      <c r="R14015" s="59"/>
      <c r="T14015" s="3"/>
      <c r="U14015" s="5"/>
      <c r="V14015" s="3"/>
      <c r="W14015" s="5"/>
      <c r="AE14015" s="7"/>
      <c r="AM14015" s="8"/>
      <c r="AT14015" s="9"/>
      <c r="GM14015" s="12"/>
      <c r="GN14015" s="12"/>
      <c r="GO14015" s="12"/>
      <c r="GP14015" s="12"/>
      <c r="GQ14015" s="12"/>
    </row>
    <row r="14016" spans="9:199" s="1" customFormat="1">
      <c r="I14016" s="3"/>
      <c r="P14016" s="59"/>
      <c r="Q14016" s="59"/>
      <c r="R14016" s="59"/>
      <c r="T14016" s="3"/>
      <c r="U14016" s="5"/>
      <c r="V14016" s="3"/>
      <c r="W14016" s="5"/>
      <c r="AE14016" s="7"/>
      <c r="AM14016" s="8"/>
      <c r="AT14016" s="9"/>
      <c r="GM14016" s="12"/>
      <c r="GN14016" s="12"/>
      <c r="GO14016" s="12"/>
      <c r="GP14016" s="12"/>
      <c r="GQ14016" s="12"/>
    </row>
    <row r="14017" spans="9:199" s="1" customFormat="1">
      <c r="I14017" s="3"/>
      <c r="P14017" s="59"/>
      <c r="Q14017" s="59"/>
      <c r="R14017" s="59"/>
      <c r="T14017" s="3"/>
      <c r="U14017" s="5"/>
      <c r="V14017" s="3"/>
      <c r="W14017" s="5"/>
      <c r="AE14017" s="7"/>
      <c r="AM14017" s="8"/>
      <c r="AT14017" s="9"/>
      <c r="GM14017" s="12"/>
      <c r="GN14017" s="12"/>
      <c r="GO14017" s="12"/>
      <c r="GP14017" s="12"/>
      <c r="GQ14017" s="12"/>
    </row>
    <row r="14018" spans="9:199" s="1" customFormat="1">
      <c r="I14018" s="3"/>
      <c r="P14018" s="59"/>
      <c r="Q14018" s="59"/>
      <c r="R14018" s="59"/>
      <c r="T14018" s="3"/>
      <c r="U14018" s="5"/>
      <c r="V14018" s="3"/>
      <c r="W14018" s="5"/>
      <c r="AE14018" s="7"/>
      <c r="AM14018" s="8"/>
      <c r="AT14018" s="9"/>
      <c r="GM14018" s="12"/>
      <c r="GN14018" s="12"/>
      <c r="GO14018" s="12"/>
      <c r="GP14018" s="12"/>
      <c r="GQ14018" s="12"/>
    </row>
    <row r="14019" spans="9:199" s="1" customFormat="1">
      <c r="I14019" s="3"/>
      <c r="P14019" s="59"/>
      <c r="Q14019" s="59"/>
      <c r="R14019" s="59"/>
      <c r="T14019" s="3"/>
      <c r="U14019" s="5"/>
      <c r="V14019" s="3"/>
      <c r="W14019" s="5"/>
      <c r="AE14019" s="7"/>
      <c r="AM14019" s="8"/>
      <c r="AT14019" s="9"/>
      <c r="GM14019" s="12"/>
      <c r="GN14019" s="12"/>
      <c r="GO14019" s="12"/>
      <c r="GP14019" s="12"/>
      <c r="GQ14019" s="12"/>
    </row>
    <row r="14020" spans="9:199" s="1" customFormat="1">
      <c r="I14020" s="3"/>
      <c r="P14020" s="59"/>
      <c r="Q14020" s="59"/>
      <c r="R14020" s="59"/>
      <c r="T14020" s="3"/>
      <c r="U14020" s="5"/>
      <c r="V14020" s="3"/>
      <c r="W14020" s="5"/>
      <c r="AE14020" s="7"/>
      <c r="AM14020" s="8"/>
      <c r="AT14020" s="9"/>
      <c r="GM14020" s="12"/>
      <c r="GN14020" s="12"/>
      <c r="GO14020" s="12"/>
      <c r="GP14020" s="12"/>
      <c r="GQ14020" s="12"/>
    </row>
    <row r="14021" spans="9:199" s="1" customFormat="1">
      <c r="I14021" s="3"/>
      <c r="P14021" s="59"/>
      <c r="Q14021" s="59"/>
      <c r="R14021" s="59"/>
      <c r="T14021" s="3"/>
      <c r="U14021" s="5"/>
      <c r="V14021" s="3"/>
      <c r="W14021" s="5"/>
      <c r="AE14021" s="7"/>
      <c r="AM14021" s="8"/>
      <c r="AT14021" s="9"/>
      <c r="GM14021" s="12"/>
      <c r="GN14021" s="12"/>
      <c r="GO14021" s="12"/>
      <c r="GP14021" s="12"/>
      <c r="GQ14021" s="12"/>
    </row>
    <row r="14022" spans="9:199" s="1" customFormat="1">
      <c r="I14022" s="3"/>
      <c r="P14022" s="59"/>
      <c r="Q14022" s="59"/>
      <c r="R14022" s="59"/>
      <c r="T14022" s="3"/>
      <c r="U14022" s="5"/>
      <c r="V14022" s="3"/>
      <c r="W14022" s="5"/>
      <c r="AE14022" s="7"/>
      <c r="AM14022" s="8"/>
      <c r="AT14022" s="9"/>
      <c r="GM14022" s="12"/>
      <c r="GN14022" s="12"/>
      <c r="GO14022" s="12"/>
      <c r="GP14022" s="12"/>
      <c r="GQ14022" s="12"/>
    </row>
    <row r="14023" spans="9:199" s="1" customFormat="1">
      <c r="I14023" s="3"/>
      <c r="P14023" s="59"/>
      <c r="Q14023" s="59"/>
      <c r="R14023" s="59"/>
      <c r="T14023" s="3"/>
      <c r="U14023" s="5"/>
      <c r="V14023" s="3"/>
      <c r="W14023" s="5"/>
      <c r="AE14023" s="7"/>
      <c r="AM14023" s="8"/>
      <c r="AT14023" s="9"/>
      <c r="GM14023" s="12"/>
      <c r="GN14023" s="12"/>
      <c r="GO14023" s="12"/>
      <c r="GP14023" s="12"/>
      <c r="GQ14023" s="12"/>
    </row>
    <row r="14024" spans="9:199" s="1" customFormat="1">
      <c r="I14024" s="3"/>
      <c r="P14024" s="59"/>
      <c r="Q14024" s="59"/>
      <c r="R14024" s="59"/>
      <c r="T14024" s="3"/>
      <c r="U14024" s="5"/>
      <c r="V14024" s="3"/>
      <c r="W14024" s="5"/>
      <c r="AE14024" s="7"/>
      <c r="AM14024" s="8"/>
      <c r="AT14024" s="9"/>
      <c r="GM14024" s="12"/>
      <c r="GN14024" s="12"/>
      <c r="GO14024" s="12"/>
      <c r="GP14024" s="12"/>
      <c r="GQ14024" s="12"/>
    </row>
    <row r="14025" spans="9:199" s="1" customFormat="1">
      <c r="I14025" s="3"/>
      <c r="P14025" s="59"/>
      <c r="Q14025" s="59"/>
      <c r="R14025" s="59"/>
      <c r="T14025" s="3"/>
      <c r="U14025" s="5"/>
      <c r="V14025" s="3"/>
      <c r="W14025" s="5"/>
      <c r="AE14025" s="7"/>
      <c r="AM14025" s="8"/>
      <c r="AT14025" s="9"/>
      <c r="GM14025" s="12"/>
      <c r="GN14025" s="12"/>
      <c r="GO14025" s="12"/>
      <c r="GP14025" s="12"/>
      <c r="GQ14025" s="12"/>
    </row>
    <row r="14026" spans="9:199" s="1" customFormat="1">
      <c r="I14026" s="3"/>
      <c r="P14026" s="59"/>
      <c r="Q14026" s="59"/>
      <c r="R14026" s="59"/>
      <c r="T14026" s="3"/>
      <c r="U14026" s="5"/>
      <c r="V14026" s="3"/>
      <c r="W14026" s="5"/>
      <c r="AE14026" s="7"/>
      <c r="AM14026" s="8"/>
      <c r="AT14026" s="9"/>
      <c r="GM14026" s="12"/>
      <c r="GN14026" s="12"/>
      <c r="GO14026" s="12"/>
      <c r="GP14026" s="12"/>
      <c r="GQ14026" s="12"/>
    </row>
    <row r="14027" spans="9:199" s="1" customFormat="1">
      <c r="I14027" s="3"/>
      <c r="P14027" s="59"/>
      <c r="Q14027" s="59"/>
      <c r="R14027" s="59"/>
      <c r="T14027" s="3"/>
      <c r="U14027" s="5"/>
      <c r="V14027" s="3"/>
      <c r="W14027" s="5"/>
      <c r="AE14027" s="7"/>
      <c r="AM14027" s="8"/>
      <c r="AT14027" s="9"/>
      <c r="GM14027" s="12"/>
      <c r="GN14027" s="12"/>
      <c r="GO14027" s="12"/>
      <c r="GP14027" s="12"/>
      <c r="GQ14027" s="12"/>
    </row>
    <row r="14028" spans="9:199" s="1" customFormat="1">
      <c r="I14028" s="3"/>
      <c r="P14028" s="59"/>
      <c r="Q14028" s="59"/>
      <c r="R14028" s="59"/>
      <c r="T14028" s="3"/>
      <c r="U14028" s="5"/>
      <c r="V14028" s="3"/>
      <c r="W14028" s="5"/>
      <c r="AE14028" s="7"/>
      <c r="AM14028" s="8"/>
      <c r="AT14028" s="9"/>
      <c r="GM14028" s="12"/>
      <c r="GN14028" s="12"/>
      <c r="GO14028" s="12"/>
      <c r="GP14028" s="12"/>
      <c r="GQ14028" s="12"/>
    </row>
    <row r="14029" spans="9:199" s="1" customFormat="1">
      <c r="I14029" s="3"/>
      <c r="P14029" s="59"/>
      <c r="Q14029" s="59"/>
      <c r="R14029" s="59"/>
      <c r="T14029" s="3"/>
      <c r="U14029" s="5"/>
      <c r="V14029" s="3"/>
      <c r="W14029" s="5"/>
      <c r="AE14029" s="7"/>
      <c r="AM14029" s="8"/>
      <c r="AT14029" s="9"/>
      <c r="GM14029" s="12"/>
      <c r="GN14029" s="12"/>
      <c r="GO14029" s="12"/>
      <c r="GP14029" s="12"/>
      <c r="GQ14029" s="12"/>
    </row>
    <row r="14030" spans="9:199" s="1" customFormat="1">
      <c r="I14030" s="3"/>
      <c r="P14030" s="59"/>
      <c r="Q14030" s="59"/>
      <c r="R14030" s="59"/>
      <c r="T14030" s="3"/>
      <c r="U14030" s="5"/>
      <c r="V14030" s="3"/>
      <c r="W14030" s="5"/>
      <c r="AE14030" s="7"/>
      <c r="AM14030" s="8"/>
      <c r="AT14030" s="9"/>
      <c r="GM14030" s="12"/>
      <c r="GN14030" s="12"/>
      <c r="GO14030" s="12"/>
      <c r="GP14030" s="12"/>
      <c r="GQ14030" s="12"/>
    </row>
    <row r="14031" spans="9:199" s="1" customFormat="1">
      <c r="I14031" s="3"/>
      <c r="P14031" s="59"/>
      <c r="Q14031" s="59"/>
      <c r="R14031" s="59"/>
      <c r="T14031" s="3"/>
      <c r="U14031" s="5"/>
      <c r="V14031" s="3"/>
      <c r="W14031" s="5"/>
      <c r="AE14031" s="7"/>
      <c r="AM14031" s="8"/>
      <c r="AT14031" s="9"/>
      <c r="GM14031" s="12"/>
      <c r="GN14031" s="12"/>
      <c r="GO14031" s="12"/>
      <c r="GP14031" s="12"/>
      <c r="GQ14031" s="12"/>
    </row>
    <row r="14032" spans="9:199" s="1" customFormat="1">
      <c r="I14032" s="3"/>
      <c r="P14032" s="59"/>
      <c r="Q14032" s="59"/>
      <c r="R14032" s="59"/>
      <c r="T14032" s="3"/>
      <c r="U14032" s="5"/>
      <c r="V14032" s="3"/>
      <c r="W14032" s="5"/>
      <c r="AE14032" s="7"/>
      <c r="AM14032" s="8"/>
      <c r="AT14032" s="9"/>
      <c r="GM14032" s="12"/>
      <c r="GN14032" s="12"/>
      <c r="GO14032" s="12"/>
      <c r="GP14032" s="12"/>
      <c r="GQ14032" s="12"/>
    </row>
    <row r="14033" spans="9:199" s="1" customFormat="1">
      <c r="I14033" s="3"/>
      <c r="P14033" s="59"/>
      <c r="Q14033" s="59"/>
      <c r="R14033" s="59"/>
      <c r="T14033" s="3"/>
      <c r="U14033" s="5"/>
      <c r="V14033" s="3"/>
      <c r="W14033" s="5"/>
      <c r="AE14033" s="7"/>
      <c r="AM14033" s="8"/>
      <c r="AT14033" s="9"/>
      <c r="GM14033" s="12"/>
      <c r="GN14033" s="12"/>
      <c r="GO14033" s="12"/>
      <c r="GP14033" s="12"/>
      <c r="GQ14033" s="12"/>
    </row>
    <row r="14034" spans="9:199" s="1" customFormat="1">
      <c r="I14034" s="3"/>
      <c r="P14034" s="59"/>
      <c r="Q14034" s="59"/>
      <c r="R14034" s="59"/>
      <c r="T14034" s="3"/>
      <c r="U14034" s="5"/>
      <c r="V14034" s="3"/>
      <c r="W14034" s="5"/>
      <c r="AE14034" s="7"/>
      <c r="AM14034" s="8"/>
      <c r="AT14034" s="9"/>
      <c r="GM14034" s="12"/>
      <c r="GN14034" s="12"/>
      <c r="GO14034" s="12"/>
      <c r="GP14034" s="12"/>
      <c r="GQ14034" s="12"/>
    </row>
    <row r="14035" spans="9:199" s="1" customFormat="1">
      <c r="I14035" s="3"/>
      <c r="P14035" s="59"/>
      <c r="Q14035" s="59"/>
      <c r="R14035" s="59"/>
      <c r="T14035" s="3"/>
      <c r="U14035" s="5"/>
      <c r="V14035" s="3"/>
      <c r="W14035" s="5"/>
      <c r="AE14035" s="7"/>
      <c r="AM14035" s="8"/>
      <c r="AT14035" s="9"/>
      <c r="GM14035" s="12"/>
      <c r="GN14035" s="12"/>
      <c r="GO14035" s="12"/>
      <c r="GP14035" s="12"/>
      <c r="GQ14035" s="12"/>
    </row>
    <row r="14036" spans="9:199" s="1" customFormat="1">
      <c r="I14036" s="3"/>
      <c r="P14036" s="59"/>
      <c r="Q14036" s="59"/>
      <c r="R14036" s="59"/>
      <c r="T14036" s="3"/>
      <c r="U14036" s="5"/>
      <c r="V14036" s="3"/>
      <c r="W14036" s="5"/>
      <c r="AE14036" s="7"/>
      <c r="AM14036" s="8"/>
      <c r="AT14036" s="9"/>
      <c r="GM14036" s="12"/>
      <c r="GN14036" s="12"/>
      <c r="GO14036" s="12"/>
      <c r="GP14036" s="12"/>
      <c r="GQ14036" s="12"/>
    </row>
    <row r="14037" spans="9:199" s="1" customFormat="1">
      <c r="I14037" s="3"/>
      <c r="P14037" s="59"/>
      <c r="Q14037" s="59"/>
      <c r="R14037" s="59"/>
      <c r="T14037" s="3"/>
      <c r="U14037" s="5"/>
      <c r="V14037" s="3"/>
      <c r="W14037" s="5"/>
      <c r="AE14037" s="7"/>
      <c r="AM14037" s="8"/>
      <c r="AT14037" s="9"/>
      <c r="GM14037" s="12"/>
      <c r="GN14037" s="12"/>
      <c r="GO14037" s="12"/>
      <c r="GP14037" s="12"/>
      <c r="GQ14037" s="12"/>
    </row>
    <row r="14038" spans="9:199" s="1" customFormat="1">
      <c r="I14038" s="3"/>
      <c r="P14038" s="59"/>
      <c r="Q14038" s="59"/>
      <c r="R14038" s="59"/>
      <c r="T14038" s="3"/>
      <c r="U14038" s="5"/>
      <c r="V14038" s="3"/>
      <c r="W14038" s="5"/>
      <c r="AE14038" s="7"/>
      <c r="AM14038" s="8"/>
      <c r="AT14038" s="9"/>
      <c r="GM14038" s="12"/>
      <c r="GN14038" s="12"/>
      <c r="GO14038" s="12"/>
      <c r="GP14038" s="12"/>
      <c r="GQ14038" s="12"/>
    </row>
    <row r="14039" spans="9:199" s="1" customFormat="1">
      <c r="I14039" s="3"/>
      <c r="P14039" s="59"/>
      <c r="Q14039" s="59"/>
      <c r="R14039" s="59"/>
      <c r="T14039" s="3"/>
      <c r="U14039" s="5"/>
      <c r="V14039" s="3"/>
      <c r="W14039" s="5"/>
      <c r="AE14039" s="7"/>
      <c r="AM14039" s="8"/>
      <c r="AT14039" s="9"/>
      <c r="GM14039" s="12"/>
      <c r="GN14039" s="12"/>
      <c r="GO14039" s="12"/>
      <c r="GP14039" s="12"/>
      <c r="GQ14039" s="12"/>
    </row>
    <row r="14040" spans="9:199" s="1" customFormat="1">
      <c r="I14040" s="3"/>
      <c r="P14040" s="59"/>
      <c r="Q14040" s="59"/>
      <c r="R14040" s="59"/>
      <c r="T14040" s="3"/>
      <c r="U14040" s="5"/>
      <c r="V14040" s="3"/>
      <c r="W14040" s="5"/>
      <c r="AE14040" s="7"/>
      <c r="AM14040" s="8"/>
      <c r="AT14040" s="9"/>
      <c r="GM14040" s="12"/>
      <c r="GN14040" s="12"/>
      <c r="GO14040" s="12"/>
      <c r="GP14040" s="12"/>
      <c r="GQ14040" s="12"/>
    </row>
    <row r="14041" spans="9:199" s="1" customFormat="1">
      <c r="I14041" s="3"/>
      <c r="P14041" s="59"/>
      <c r="Q14041" s="59"/>
      <c r="R14041" s="59"/>
      <c r="T14041" s="3"/>
      <c r="U14041" s="5"/>
      <c r="V14041" s="3"/>
      <c r="W14041" s="5"/>
      <c r="AE14041" s="7"/>
      <c r="AM14041" s="8"/>
      <c r="AT14041" s="9"/>
      <c r="GM14041" s="12"/>
      <c r="GN14041" s="12"/>
      <c r="GO14041" s="12"/>
      <c r="GP14041" s="12"/>
      <c r="GQ14041" s="12"/>
    </row>
    <row r="14042" spans="9:199" s="1" customFormat="1">
      <c r="I14042" s="3"/>
      <c r="P14042" s="59"/>
      <c r="Q14042" s="59"/>
      <c r="R14042" s="59"/>
      <c r="T14042" s="3"/>
      <c r="U14042" s="5"/>
      <c r="V14042" s="3"/>
      <c r="W14042" s="5"/>
      <c r="AE14042" s="7"/>
      <c r="AM14042" s="8"/>
      <c r="AT14042" s="9"/>
      <c r="GM14042" s="12"/>
      <c r="GN14042" s="12"/>
      <c r="GO14042" s="12"/>
      <c r="GP14042" s="12"/>
      <c r="GQ14042" s="12"/>
    </row>
    <row r="14043" spans="9:199" s="1" customFormat="1">
      <c r="I14043" s="3"/>
      <c r="P14043" s="59"/>
      <c r="Q14043" s="59"/>
      <c r="R14043" s="59"/>
      <c r="T14043" s="3"/>
      <c r="U14043" s="5"/>
      <c r="V14043" s="3"/>
      <c r="W14043" s="5"/>
      <c r="AE14043" s="7"/>
      <c r="AM14043" s="8"/>
      <c r="AT14043" s="9"/>
      <c r="GM14043" s="12"/>
      <c r="GN14043" s="12"/>
      <c r="GO14043" s="12"/>
      <c r="GP14043" s="12"/>
      <c r="GQ14043" s="12"/>
    </row>
    <row r="14044" spans="9:199" s="1" customFormat="1">
      <c r="I14044" s="3"/>
      <c r="P14044" s="59"/>
      <c r="Q14044" s="59"/>
      <c r="R14044" s="59"/>
      <c r="T14044" s="3"/>
      <c r="U14044" s="5"/>
      <c r="V14044" s="3"/>
      <c r="W14044" s="5"/>
      <c r="AE14044" s="7"/>
      <c r="AM14044" s="8"/>
      <c r="AT14044" s="9"/>
      <c r="GM14044" s="12"/>
      <c r="GN14044" s="12"/>
      <c r="GO14044" s="12"/>
      <c r="GP14044" s="12"/>
      <c r="GQ14044" s="12"/>
    </row>
    <row r="14045" spans="9:199" s="1" customFormat="1">
      <c r="I14045" s="3"/>
      <c r="P14045" s="59"/>
      <c r="Q14045" s="59"/>
      <c r="R14045" s="59"/>
      <c r="T14045" s="3"/>
      <c r="U14045" s="5"/>
      <c r="V14045" s="3"/>
      <c r="W14045" s="5"/>
      <c r="AE14045" s="7"/>
      <c r="AM14045" s="8"/>
      <c r="AT14045" s="9"/>
      <c r="GM14045" s="12"/>
      <c r="GN14045" s="12"/>
      <c r="GO14045" s="12"/>
      <c r="GP14045" s="12"/>
      <c r="GQ14045" s="12"/>
    </row>
    <row r="14046" spans="9:199" s="1" customFormat="1">
      <c r="I14046" s="3"/>
      <c r="P14046" s="59"/>
      <c r="Q14046" s="59"/>
      <c r="R14046" s="59"/>
      <c r="T14046" s="3"/>
      <c r="U14046" s="5"/>
      <c r="V14046" s="3"/>
      <c r="W14046" s="5"/>
      <c r="AE14046" s="7"/>
      <c r="AM14046" s="8"/>
      <c r="AT14046" s="9"/>
      <c r="GM14046" s="12"/>
      <c r="GN14046" s="12"/>
      <c r="GO14046" s="12"/>
      <c r="GP14046" s="12"/>
      <c r="GQ14046" s="12"/>
    </row>
    <row r="14047" spans="9:199" s="1" customFormat="1">
      <c r="I14047" s="3"/>
      <c r="P14047" s="59"/>
      <c r="Q14047" s="59"/>
      <c r="R14047" s="59"/>
      <c r="T14047" s="3"/>
      <c r="U14047" s="5"/>
      <c r="V14047" s="3"/>
      <c r="W14047" s="5"/>
      <c r="AE14047" s="7"/>
      <c r="AM14047" s="8"/>
      <c r="AT14047" s="9"/>
      <c r="GM14047" s="12"/>
      <c r="GN14047" s="12"/>
      <c r="GO14047" s="12"/>
      <c r="GP14047" s="12"/>
      <c r="GQ14047" s="12"/>
    </row>
    <row r="14048" spans="9:199" s="1" customFormat="1">
      <c r="I14048" s="3"/>
      <c r="P14048" s="59"/>
      <c r="Q14048" s="59"/>
      <c r="R14048" s="59"/>
      <c r="T14048" s="3"/>
      <c r="U14048" s="5"/>
      <c r="V14048" s="3"/>
      <c r="W14048" s="5"/>
      <c r="AE14048" s="7"/>
      <c r="AM14048" s="8"/>
      <c r="AT14048" s="9"/>
      <c r="GM14048" s="12"/>
      <c r="GN14048" s="12"/>
      <c r="GO14048" s="12"/>
      <c r="GP14048" s="12"/>
      <c r="GQ14048" s="12"/>
    </row>
    <row r="14049" spans="9:199" s="1" customFormat="1">
      <c r="I14049" s="3"/>
      <c r="P14049" s="59"/>
      <c r="Q14049" s="59"/>
      <c r="R14049" s="59"/>
      <c r="T14049" s="3"/>
      <c r="U14049" s="5"/>
      <c r="V14049" s="3"/>
      <c r="W14049" s="5"/>
      <c r="AE14049" s="7"/>
      <c r="AM14049" s="8"/>
      <c r="AT14049" s="9"/>
      <c r="GM14049" s="12"/>
      <c r="GN14049" s="12"/>
      <c r="GO14049" s="12"/>
      <c r="GP14049" s="12"/>
      <c r="GQ14049" s="12"/>
    </row>
    <row r="14050" spans="9:199" s="1" customFormat="1">
      <c r="I14050" s="3"/>
      <c r="P14050" s="59"/>
      <c r="Q14050" s="59"/>
      <c r="R14050" s="59"/>
      <c r="T14050" s="3"/>
      <c r="U14050" s="5"/>
      <c r="V14050" s="3"/>
      <c r="W14050" s="5"/>
      <c r="AE14050" s="7"/>
      <c r="AM14050" s="8"/>
      <c r="AT14050" s="9"/>
      <c r="GM14050" s="12"/>
      <c r="GN14050" s="12"/>
      <c r="GO14050" s="12"/>
      <c r="GP14050" s="12"/>
      <c r="GQ14050" s="12"/>
    </row>
    <row r="14051" spans="9:199" s="1" customFormat="1">
      <c r="I14051" s="3"/>
      <c r="P14051" s="59"/>
      <c r="Q14051" s="59"/>
      <c r="R14051" s="59"/>
      <c r="T14051" s="3"/>
      <c r="U14051" s="5"/>
      <c r="V14051" s="3"/>
      <c r="W14051" s="5"/>
      <c r="AE14051" s="7"/>
      <c r="AM14051" s="8"/>
      <c r="AT14051" s="9"/>
      <c r="GM14051" s="12"/>
      <c r="GN14051" s="12"/>
      <c r="GO14051" s="12"/>
      <c r="GP14051" s="12"/>
      <c r="GQ14051" s="12"/>
    </row>
    <row r="14052" spans="9:199" s="1" customFormat="1">
      <c r="I14052" s="3"/>
      <c r="P14052" s="59"/>
      <c r="Q14052" s="59"/>
      <c r="R14052" s="59"/>
      <c r="T14052" s="3"/>
      <c r="U14052" s="5"/>
      <c r="V14052" s="3"/>
      <c r="W14052" s="5"/>
      <c r="AE14052" s="7"/>
      <c r="AM14052" s="8"/>
      <c r="AT14052" s="9"/>
      <c r="GM14052" s="12"/>
      <c r="GN14052" s="12"/>
      <c r="GO14052" s="12"/>
      <c r="GP14052" s="12"/>
      <c r="GQ14052" s="12"/>
    </row>
    <row r="14053" spans="9:199" s="1" customFormat="1">
      <c r="I14053" s="3"/>
      <c r="P14053" s="59"/>
      <c r="Q14053" s="59"/>
      <c r="R14053" s="59"/>
      <c r="T14053" s="3"/>
      <c r="U14053" s="5"/>
      <c r="V14053" s="3"/>
      <c r="W14053" s="5"/>
      <c r="AE14053" s="7"/>
      <c r="AM14053" s="8"/>
      <c r="AT14053" s="9"/>
      <c r="GM14053" s="12"/>
      <c r="GN14053" s="12"/>
      <c r="GO14053" s="12"/>
      <c r="GP14053" s="12"/>
      <c r="GQ14053" s="12"/>
    </row>
    <row r="14054" spans="9:199" s="1" customFormat="1">
      <c r="I14054" s="3"/>
      <c r="P14054" s="59"/>
      <c r="Q14054" s="59"/>
      <c r="R14054" s="59"/>
      <c r="T14054" s="3"/>
      <c r="U14054" s="5"/>
      <c r="V14054" s="3"/>
      <c r="W14054" s="5"/>
      <c r="AE14054" s="7"/>
      <c r="AM14054" s="8"/>
      <c r="AT14054" s="9"/>
      <c r="GM14054" s="12"/>
      <c r="GN14054" s="12"/>
      <c r="GO14054" s="12"/>
      <c r="GP14054" s="12"/>
      <c r="GQ14054" s="12"/>
    </row>
    <row r="14055" spans="9:199" s="1" customFormat="1">
      <c r="I14055" s="3"/>
      <c r="P14055" s="59"/>
      <c r="Q14055" s="59"/>
      <c r="R14055" s="59"/>
      <c r="T14055" s="3"/>
      <c r="U14055" s="5"/>
      <c r="V14055" s="3"/>
      <c r="W14055" s="5"/>
      <c r="AE14055" s="7"/>
      <c r="AM14055" s="8"/>
      <c r="AT14055" s="9"/>
      <c r="GM14055" s="12"/>
      <c r="GN14055" s="12"/>
      <c r="GO14055" s="12"/>
      <c r="GP14055" s="12"/>
      <c r="GQ14055" s="12"/>
    </row>
    <row r="14056" spans="9:199" s="1" customFormat="1">
      <c r="I14056" s="3"/>
      <c r="P14056" s="59"/>
      <c r="Q14056" s="59"/>
      <c r="R14056" s="59"/>
      <c r="T14056" s="3"/>
      <c r="U14056" s="5"/>
      <c r="V14056" s="3"/>
      <c r="W14056" s="5"/>
      <c r="AE14056" s="7"/>
      <c r="AM14056" s="8"/>
      <c r="AT14056" s="9"/>
      <c r="GM14056" s="12"/>
      <c r="GN14056" s="12"/>
      <c r="GO14056" s="12"/>
      <c r="GP14056" s="12"/>
      <c r="GQ14056" s="12"/>
    </row>
    <row r="14057" spans="9:199" s="1" customFormat="1">
      <c r="I14057" s="3"/>
      <c r="P14057" s="59"/>
      <c r="Q14057" s="59"/>
      <c r="R14057" s="59"/>
      <c r="T14057" s="3"/>
      <c r="U14057" s="5"/>
      <c r="V14057" s="3"/>
      <c r="W14057" s="5"/>
      <c r="AE14057" s="7"/>
      <c r="AM14057" s="8"/>
      <c r="AT14057" s="9"/>
      <c r="GM14057" s="12"/>
      <c r="GN14057" s="12"/>
      <c r="GO14057" s="12"/>
      <c r="GP14057" s="12"/>
      <c r="GQ14057" s="12"/>
    </row>
    <row r="14058" spans="9:199" s="1" customFormat="1">
      <c r="I14058" s="3"/>
      <c r="P14058" s="59"/>
      <c r="Q14058" s="59"/>
      <c r="R14058" s="59"/>
      <c r="T14058" s="3"/>
      <c r="U14058" s="5"/>
      <c r="V14058" s="3"/>
      <c r="W14058" s="5"/>
      <c r="AE14058" s="7"/>
      <c r="AM14058" s="8"/>
      <c r="AT14058" s="9"/>
      <c r="GM14058" s="12"/>
      <c r="GN14058" s="12"/>
      <c r="GO14058" s="12"/>
      <c r="GP14058" s="12"/>
      <c r="GQ14058" s="12"/>
    </row>
    <row r="14059" spans="9:199" s="1" customFormat="1">
      <c r="I14059" s="3"/>
      <c r="P14059" s="59"/>
      <c r="Q14059" s="59"/>
      <c r="R14059" s="59"/>
      <c r="T14059" s="3"/>
      <c r="U14059" s="5"/>
      <c r="V14059" s="3"/>
      <c r="W14059" s="5"/>
      <c r="AE14059" s="7"/>
      <c r="AM14059" s="8"/>
      <c r="AT14059" s="9"/>
      <c r="GM14059" s="12"/>
      <c r="GN14059" s="12"/>
      <c r="GO14059" s="12"/>
      <c r="GP14059" s="12"/>
      <c r="GQ14059" s="12"/>
    </row>
    <row r="14060" spans="9:199" s="1" customFormat="1">
      <c r="I14060" s="3"/>
      <c r="P14060" s="59"/>
      <c r="Q14060" s="59"/>
      <c r="R14060" s="59"/>
      <c r="T14060" s="3"/>
      <c r="U14060" s="5"/>
      <c r="V14060" s="3"/>
      <c r="W14060" s="5"/>
      <c r="AE14060" s="7"/>
      <c r="AM14060" s="8"/>
      <c r="AT14060" s="9"/>
      <c r="GM14060" s="12"/>
      <c r="GN14060" s="12"/>
      <c r="GO14060" s="12"/>
      <c r="GP14060" s="12"/>
      <c r="GQ14060" s="12"/>
    </row>
    <row r="14061" spans="9:199" s="1" customFormat="1">
      <c r="I14061" s="3"/>
      <c r="P14061" s="59"/>
      <c r="Q14061" s="59"/>
      <c r="R14061" s="59"/>
      <c r="T14061" s="3"/>
      <c r="U14061" s="5"/>
      <c r="V14061" s="3"/>
      <c r="W14061" s="5"/>
      <c r="AE14061" s="7"/>
      <c r="AM14061" s="8"/>
      <c r="AT14061" s="9"/>
      <c r="GM14061" s="12"/>
      <c r="GN14061" s="12"/>
      <c r="GO14061" s="12"/>
      <c r="GP14061" s="12"/>
      <c r="GQ14061" s="12"/>
    </row>
    <row r="14062" spans="9:199" s="1" customFormat="1">
      <c r="I14062" s="3"/>
      <c r="P14062" s="59"/>
      <c r="Q14062" s="59"/>
      <c r="R14062" s="59"/>
      <c r="T14062" s="3"/>
      <c r="U14062" s="5"/>
      <c r="V14062" s="3"/>
      <c r="W14062" s="5"/>
      <c r="AE14062" s="7"/>
      <c r="AM14062" s="8"/>
      <c r="AT14062" s="9"/>
      <c r="GM14062" s="12"/>
      <c r="GN14062" s="12"/>
      <c r="GO14062" s="12"/>
      <c r="GP14062" s="12"/>
      <c r="GQ14062" s="12"/>
    </row>
    <row r="14063" spans="9:199" s="1" customFormat="1">
      <c r="I14063" s="3"/>
      <c r="P14063" s="59"/>
      <c r="Q14063" s="59"/>
      <c r="R14063" s="59"/>
      <c r="T14063" s="3"/>
      <c r="U14063" s="5"/>
      <c r="V14063" s="3"/>
      <c r="W14063" s="5"/>
      <c r="AE14063" s="7"/>
      <c r="AM14063" s="8"/>
      <c r="AT14063" s="9"/>
      <c r="GM14063" s="12"/>
      <c r="GN14063" s="12"/>
      <c r="GO14063" s="12"/>
      <c r="GP14063" s="12"/>
      <c r="GQ14063" s="12"/>
    </row>
    <row r="14064" spans="9:199" s="1" customFormat="1">
      <c r="I14064" s="3"/>
      <c r="P14064" s="59"/>
      <c r="Q14064" s="59"/>
      <c r="R14064" s="59"/>
      <c r="T14064" s="3"/>
      <c r="U14064" s="5"/>
      <c r="V14064" s="3"/>
      <c r="W14064" s="5"/>
      <c r="AE14064" s="7"/>
      <c r="AM14064" s="8"/>
      <c r="AT14064" s="9"/>
      <c r="GM14064" s="12"/>
      <c r="GN14064" s="12"/>
      <c r="GO14064" s="12"/>
      <c r="GP14064" s="12"/>
      <c r="GQ14064" s="12"/>
    </row>
    <row r="14065" spans="9:199" s="1" customFormat="1">
      <c r="I14065" s="3"/>
      <c r="P14065" s="59"/>
      <c r="Q14065" s="59"/>
      <c r="R14065" s="59"/>
      <c r="T14065" s="3"/>
      <c r="U14065" s="5"/>
      <c r="V14065" s="3"/>
      <c r="W14065" s="5"/>
      <c r="AE14065" s="7"/>
      <c r="AM14065" s="8"/>
      <c r="AT14065" s="9"/>
      <c r="GM14065" s="12"/>
      <c r="GN14065" s="12"/>
      <c r="GO14065" s="12"/>
      <c r="GP14065" s="12"/>
      <c r="GQ14065" s="12"/>
    </row>
    <row r="14066" spans="9:199" s="1" customFormat="1">
      <c r="I14066" s="3"/>
      <c r="P14066" s="59"/>
      <c r="Q14066" s="59"/>
      <c r="R14066" s="59"/>
      <c r="T14066" s="3"/>
      <c r="U14066" s="5"/>
      <c r="V14066" s="3"/>
      <c r="W14066" s="5"/>
      <c r="AE14066" s="7"/>
      <c r="AM14066" s="8"/>
      <c r="AT14066" s="9"/>
      <c r="GM14066" s="12"/>
      <c r="GN14066" s="12"/>
      <c r="GO14066" s="12"/>
      <c r="GP14066" s="12"/>
      <c r="GQ14066" s="12"/>
    </row>
    <row r="14067" spans="9:199" s="1" customFormat="1">
      <c r="I14067" s="3"/>
      <c r="P14067" s="59"/>
      <c r="Q14067" s="59"/>
      <c r="R14067" s="59"/>
      <c r="T14067" s="3"/>
      <c r="U14067" s="5"/>
      <c r="V14067" s="3"/>
      <c r="W14067" s="5"/>
      <c r="AE14067" s="7"/>
      <c r="AM14067" s="8"/>
      <c r="AT14067" s="9"/>
      <c r="GM14067" s="12"/>
      <c r="GN14067" s="12"/>
      <c r="GO14067" s="12"/>
      <c r="GP14067" s="12"/>
      <c r="GQ14067" s="12"/>
    </row>
    <row r="14068" spans="9:199" s="1" customFormat="1">
      <c r="I14068" s="3"/>
      <c r="P14068" s="59"/>
      <c r="Q14068" s="59"/>
      <c r="R14068" s="59"/>
      <c r="T14068" s="3"/>
      <c r="U14068" s="5"/>
      <c r="V14068" s="3"/>
      <c r="W14068" s="5"/>
      <c r="AE14068" s="7"/>
      <c r="AM14068" s="8"/>
      <c r="AT14068" s="9"/>
      <c r="GM14068" s="12"/>
      <c r="GN14068" s="12"/>
      <c r="GO14068" s="12"/>
      <c r="GP14068" s="12"/>
      <c r="GQ14068" s="12"/>
    </row>
    <row r="14069" spans="9:199" s="1" customFormat="1">
      <c r="I14069" s="3"/>
      <c r="P14069" s="59"/>
      <c r="Q14069" s="59"/>
      <c r="R14069" s="59"/>
      <c r="T14069" s="3"/>
      <c r="U14069" s="5"/>
      <c r="V14069" s="3"/>
      <c r="W14069" s="5"/>
      <c r="AE14069" s="7"/>
      <c r="AM14069" s="8"/>
      <c r="AT14069" s="9"/>
      <c r="GM14069" s="12"/>
      <c r="GN14069" s="12"/>
      <c r="GO14069" s="12"/>
      <c r="GP14069" s="12"/>
      <c r="GQ14069" s="12"/>
    </row>
    <row r="14070" spans="9:199" s="1" customFormat="1">
      <c r="I14070" s="3"/>
      <c r="P14070" s="59"/>
      <c r="Q14070" s="59"/>
      <c r="R14070" s="59"/>
      <c r="T14070" s="3"/>
      <c r="U14070" s="5"/>
      <c r="V14070" s="3"/>
      <c r="W14070" s="5"/>
      <c r="AE14070" s="7"/>
      <c r="AM14070" s="8"/>
      <c r="AT14070" s="9"/>
      <c r="GM14070" s="12"/>
      <c r="GN14070" s="12"/>
      <c r="GO14070" s="12"/>
      <c r="GP14070" s="12"/>
      <c r="GQ14070" s="12"/>
    </row>
    <row r="14071" spans="9:199" s="1" customFormat="1">
      <c r="I14071" s="3"/>
      <c r="P14071" s="59"/>
      <c r="Q14071" s="59"/>
      <c r="R14071" s="59"/>
      <c r="T14071" s="3"/>
      <c r="U14071" s="5"/>
      <c r="V14071" s="3"/>
      <c r="W14071" s="5"/>
      <c r="AE14071" s="7"/>
      <c r="AM14071" s="8"/>
      <c r="AT14071" s="9"/>
      <c r="GM14071" s="12"/>
      <c r="GN14071" s="12"/>
      <c r="GO14071" s="12"/>
      <c r="GP14071" s="12"/>
      <c r="GQ14071" s="12"/>
    </row>
    <row r="14072" spans="9:199" s="1" customFormat="1">
      <c r="I14072" s="3"/>
      <c r="P14072" s="59"/>
      <c r="Q14072" s="59"/>
      <c r="R14072" s="59"/>
      <c r="T14072" s="3"/>
      <c r="U14072" s="5"/>
      <c r="V14072" s="3"/>
      <c r="W14072" s="5"/>
      <c r="AE14072" s="7"/>
      <c r="AM14072" s="8"/>
      <c r="AT14072" s="9"/>
      <c r="GM14072" s="12"/>
      <c r="GN14072" s="12"/>
      <c r="GO14072" s="12"/>
      <c r="GP14072" s="12"/>
      <c r="GQ14072" s="12"/>
    </row>
    <row r="14073" spans="9:199" s="1" customFormat="1">
      <c r="I14073" s="3"/>
      <c r="P14073" s="59"/>
      <c r="Q14073" s="59"/>
      <c r="R14073" s="59"/>
      <c r="T14073" s="3"/>
      <c r="U14073" s="5"/>
      <c r="V14073" s="3"/>
      <c r="W14073" s="5"/>
      <c r="AE14073" s="7"/>
      <c r="AM14073" s="8"/>
      <c r="AT14073" s="9"/>
      <c r="GM14073" s="12"/>
      <c r="GN14073" s="12"/>
      <c r="GO14073" s="12"/>
      <c r="GP14073" s="12"/>
      <c r="GQ14073" s="12"/>
    </row>
    <row r="14074" spans="9:199" s="1" customFormat="1">
      <c r="I14074" s="3"/>
      <c r="P14074" s="59"/>
      <c r="Q14074" s="59"/>
      <c r="R14074" s="59"/>
      <c r="T14074" s="3"/>
      <c r="U14074" s="5"/>
      <c r="V14074" s="3"/>
      <c r="W14074" s="5"/>
      <c r="AE14074" s="7"/>
      <c r="AM14074" s="8"/>
      <c r="AT14074" s="9"/>
      <c r="GM14074" s="12"/>
      <c r="GN14074" s="12"/>
      <c r="GO14074" s="12"/>
      <c r="GP14074" s="12"/>
      <c r="GQ14074" s="12"/>
    </row>
    <row r="14075" spans="9:199" s="1" customFormat="1">
      <c r="I14075" s="3"/>
      <c r="P14075" s="59"/>
      <c r="Q14075" s="59"/>
      <c r="R14075" s="59"/>
      <c r="T14075" s="3"/>
      <c r="U14075" s="5"/>
      <c r="V14075" s="3"/>
      <c r="W14075" s="5"/>
      <c r="AE14075" s="7"/>
      <c r="AM14075" s="8"/>
      <c r="AT14075" s="9"/>
      <c r="GM14075" s="12"/>
      <c r="GN14075" s="12"/>
      <c r="GO14075" s="12"/>
      <c r="GP14075" s="12"/>
      <c r="GQ14075" s="12"/>
    </row>
    <row r="14076" spans="9:199" s="1" customFormat="1">
      <c r="I14076" s="3"/>
      <c r="P14076" s="59"/>
      <c r="Q14076" s="59"/>
      <c r="R14076" s="59"/>
      <c r="T14076" s="3"/>
      <c r="U14076" s="5"/>
      <c r="V14076" s="3"/>
      <c r="W14076" s="5"/>
      <c r="AE14076" s="7"/>
      <c r="AM14076" s="8"/>
      <c r="AT14076" s="9"/>
      <c r="GM14076" s="12"/>
      <c r="GN14076" s="12"/>
      <c r="GO14076" s="12"/>
      <c r="GP14076" s="12"/>
      <c r="GQ14076" s="12"/>
    </row>
    <row r="14077" spans="9:199" s="1" customFormat="1">
      <c r="I14077" s="3"/>
      <c r="P14077" s="59"/>
      <c r="Q14077" s="59"/>
      <c r="R14077" s="59"/>
      <c r="T14077" s="3"/>
      <c r="U14077" s="5"/>
      <c r="V14077" s="3"/>
      <c r="W14077" s="5"/>
      <c r="AE14077" s="7"/>
      <c r="AM14077" s="8"/>
      <c r="AT14077" s="9"/>
      <c r="GM14077" s="12"/>
      <c r="GN14077" s="12"/>
      <c r="GO14077" s="12"/>
      <c r="GP14077" s="12"/>
      <c r="GQ14077" s="12"/>
    </row>
    <row r="14078" spans="9:199" s="1" customFormat="1">
      <c r="I14078" s="3"/>
      <c r="P14078" s="59"/>
      <c r="Q14078" s="59"/>
      <c r="R14078" s="59"/>
      <c r="T14078" s="3"/>
      <c r="U14078" s="5"/>
      <c r="V14078" s="3"/>
      <c r="W14078" s="5"/>
      <c r="AE14078" s="7"/>
      <c r="AM14078" s="8"/>
      <c r="AT14078" s="9"/>
      <c r="GM14078" s="12"/>
      <c r="GN14078" s="12"/>
      <c r="GO14078" s="12"/>
      <c r="GP14078" s="12"/>
      <c r="GQ14078" s="12"/>
    </row>
    <row r="14079" spans="9:199" s="1" customFormat="1">
      <c r="I14079" s="3"/>
      <c r="P14079" s="59"/>
      <c r="Q14079" s="59"/>
      <c r="R14079" s="59"/>
      <c r="T14079" s="3"/>
      <c r="U14079" s="5"/>
      <c r="V14079" s="3"/>
      <c r="W14079" s="5"/>
      <c r="AE14079" s="7"/>
      <c r="AM14079" s="8"/>
      <c r="AT14079" s="9"/>
      <c r="GM14079" s="12"/>
      <c r="GN14079" s="12"/>
      <c r="GO14079" s="12"/>
      <c r="GP14079" s="12"/>
      <c r="GQ14079" s="12"/>
    </row>
    <row r="14080" spans="9:199" s="1" customFormat="1">
      <c r="I14080" s="3"/>
      <c r="P14080" s="59"/>
      <c r="Q14080" s="59"/>
      <c r="R14080" s="59"/>
      <c r="T14080" s="3"/>
      <c r="U14080" s="5"/>
      <c r="V14080" s="3"/>
      <c r="W14080" s="5"/>
      <c r="AE14080" s="7"/>
      <c r="AM14080" s="8"/>
      <c r="AT14080" s="9"/>
      <c r="GM14080" s="12"/>
      <c r="GN14080" s="12"/>
      <c r="GO14080" s="12"/>
      <c r="GP14080" s="12"/>
      <c r="GQ14080" s="12"/>
    </row>
    <row r="14081" spans="9:199" s="1" customFormat="1">
      <c r="I14081" s="3"/>
      <c r="P14081" s="59"/>
      <c r="Q14081" s="59"/>
      <c r="R14081" s="59"/>
      <c r="T14081" s="3"/>
      <c r="U14081" s="5"/>
      <c r="V14081" s="3"/>
      <c r="W14081" s="5"/>
      <c r="AE14081" s="7"/>
      <c r="AM14081" s="8"/>
      <c r="AT14081" s="9"/>
      <c r="GM14081" s="12"/>
      <c r="GN14081" s="12"/>
      <c r="GO14081" s="12"/>
      <c r="GP14081" s="12"/>
      <c r="GQ14081" s="12"/>
    </row>
    <row r="14082" spans="9:199" s="1" customFormat="1">
      <c r="I14082" s="3"/>
      <c r="P14082" s="59"/>
      <c r="Q14082" s="59"/>
      <c r="R14082" s="59"/>
      <c r="T14082" s="3"/>
      <c r="U14082" s="5"/>
      <c r="V14082" s="3"/>
      <c r="W14082" s="5"/>
      <c r="AE14082" s="7"/>
      <c r="AM14082" s="8"/>
      <c r="AT14082" s="9"/>
      <c r="GM14082" s="12"/>
      <c r="GN14082" s="12"/>
      <c r="GO14082" s="12"/>
      <c r="GP14082" s="12"/>
      <c r="GQ14082" s="12"/>
    </row>
    <row r="14083" spans="9:199" s="1" customFormat="1">
      <c r="I14083" s="3"/>
      <c r="P14083" s="59"/>
      <c r="Q14083" s="59"/>
      <c r="R14083" s="59"/>
      <c r="T14083" s="3"/>
      <c r="U14083" s="5"/>
      <c r="V14083" s="3"/>
      <c r="W14083" s="5"/>
      <c r="AE14083" s="7"/>
      <c r="AM14083" s="8"/>
      <c r="AT14083" s="9"/>
      <c r="GM14083" s="12"/>
      <c r="GN14083" s="12"/>
      <c r="GO14083" s="12"/>
      <c r="GP14083" s="12"/>
      <c r="GQ14083" s="12"/>
    </row>
    <row r="14084" spans="9:199" s="1" customFormat="1">
      <c r="I14084" s="3"/>
      <c r="P14084" s="59"/>
      <c r="Q14084" s="59"/>
      <c r="R14084" s="59"/>
      <c r="T14084" s="3"/>
      <c r="U14084" s="5"/>
      <c r="V14084" s="3"/>
      <c r="W14084" s="5"/>
      <c r="AE14084" s="7"/>
      <c r="AM14084" s="8"/>
      <c r="AT14084" s="9"/>
      <c r="GM14084" s="12"/>
      <c r="GN14084" s="12"/>
      <c r="GO14084" s="12"/>
      <c r="GP14084" s="12"/>
      <c r="GQ14084" s="12"/>
    </row>
    <row r="14085" spans="9:199" s="1" customFormat="1">
      <c r="I14085" s="3"/>
      <c r="P14085" s="59"/>
      <c r="Q14085" s="59"/>
      <c r="R14085" s="59"/>
      <c r="T14085" s="3"/>
      <c r="U14085" s="5"/>
      <c r="V14085" s="3"/>
      <c r="W14085" s="5"/>
      <c r="AE14085" s="7"/>
      <c r="AM14085" s="8"/>
      <c r="AT14085" s="9"/>
      <c r="GM14085" s="12"/>
      <c r="GN14085" s="12"/>
      <c r="GO14085" s="12"/>
      <c r="GP14085" s="12"/>
      <c r="GQ14085" s="12"/>
    </row>
    <row r="14086" spans="9:199" s="1" customFormat="1">
      <c r="I14086" s="3"/>
      <c r="P14086" s="59"/>
      <c r="Q14086" s="59"/>
      <c r="R14086" s="59"/>
      <c r="T14086" s="3"/>
      <c r="U14086" s="5"/>
      <c r="V14086" s="3"/>
      <c r="W14086" s="5"/>
      <c r="AE14086" s="7"/>
      <c r="AM14086" s="8"/>
      <c r="AT14086" s="9"/>
      <c r="GM14086" s="12"/>
      <c r="GN14086" s="12"/>
      <c r="GO14086" s="12"/>
      <c r="GP14086" s="12"/>
      <c r="GQ14086" s="12"/>
    </row>
    <row r="14087" spans="9:199" s="1" customFormat="1">
      <c r="I14087" s="3"/>
      <c r="P14087" s="59"/>
      <c r="Q14087" s="59"/>
      <c r="R14087" s="59"/>
      <c r="T14087" s="3"/>
      <c r="U14087" s="5"/>
      <c r="V14087" s="3"/>
      <c r="W14087" s="5"/>
      <c r="AE14087" s="7"/>
      <c r="AM14087" s="8"/>
      <c r="AT14087" s="9"/>
      <c r="GM14087" s="12"/>
      <c r="GN14087" s="12"/>
      <c r="GO14087" s="12"/>
      <c r="GP14087" s="12"/>
      <c r="GQ14087" s="12"/>
    </row>
    <row r="14088" spans="9:199" s="1" customFormat="1">
      <c r="I14088" s="3"/>
      <c r="P14088" s="59"/>
      <c r="Q14088" s="59"/>
      <c r="R14088" s="59"/>
      <c r="T14088" s="3"/>
      <c r="U14088" s="5"/>
      <c r="V14088" s="3"/>
      <c r="W14088" s="5"/>
      <c r="AE14088" s="7"/>
      <c r="AM14088" s="8"/>
      <c r="AT14088" s="9"/>
      <c r="GM14088" s="12"/>
      <c r="GN14088" s="12"/>
      <c r="GO14088" s="12"/>
      <c r="GP14088" s="12"/>
      <c r="GQ14088" s="12"/>
    </row>
    <row r="14089" spans="9:199" s="1" customFormat="1">
      <c r="I14089" s="3"/>
      <c r="P14089" s="59"/>
      <c r="Q14089" s="59"/>
      <c r="R14089" s="59"/>
      <c r="T14089" s="3"/>
      <c r="U14089" s="5"/>
      <c r="V14089" s="3"/>
      <c r="W14089" s="5"/>
      <c r="AE14089" s="7"/>
      <c r="AM14089" s="8"/>
      <c r="AT14089" s="9"/>
      <c r="GM14089" s="12"/>
      <c r="GN14089" s="12"/>
      <c r="GO14089" s="12"/>
      <c r="GP14089" s="12"/>
      <c r="GQ14089" s="12"/>
    </row>
    <row r="14090" spans="9:199" s="1" customFormat="1">
      <c r="I14090" s="3"/>
      <c r="P14090" s="59"/>
      <c r="Q14090" s="59"/>
      <c r="R14090" s="59"/>
      <c r="T14090" s="3"/>
      <c r="U14090" s="5"/>
      <c r="V14090" s="3"/>
      <c r="W14090" s="5"/>
      <c r="AE14090" s="7"/>
      <c r="AM14090" s="8"/>
      <c r="AT14090" s="9"/>
      <c r="GM14090" s="12"/>
      <c r="GN14090" s="12"/>
      <c r="GO14090" s="12"/>
      <c r="GP14090" s="12"/>
      <c r="GQ14090" s="12"/>
    </row>
    <row r="14091" spans="9:199" s="1" customFormat="1">
      <c r="I14091" s="3"/>
      <c r="P14091" s="59"/>
      <c r="Q14091" s="59"/>
      <c r="R14091" s="59"/>
      <c r="T14091" s="3"/>
      <c r="U14091" s="5"/>
      <c r="V14091" s="3"/>
      <c r="W14091" s="5"/>
      <c r="AE14091" s="7"/>
      <c r="AM14091" s="8"/>
      <c r="AT14091" s="9"/>
      <c r="GM14091" s="12"/>
      <c r="GN14091" s="12"/>
      <c r="GO14091" s="12"/>
      <c r="GP14091" s="12"/>
      <c r="GQ14091" s="12"/>
    </row>
    <row r="14092" spans="9:199" s="1" customFormat="1">
      <c r="I14092" s="3"/>
      <c r="P14092" s="59"/>
      <c r="Q14092" s="59"/>
      <c r="R14092" s="59"/>
      <c r="T14092" s="3"/>
      <c r="U14092" s="5"/>
      <c r="V14092" s="3"/>
      <c r="W14092" s="5"/>
      <c r="AE14092" s="7"/>
      <c r="AM14092" s="8"/>
      <c r="AT14092" s="9"/>
      <c r="GM14092" s="12"/>
      <c r="GN14092" s="12"/>
      <c r="GO14092" s="12"/>
      <c r="GP14092" s="12"/>
      <c r="GQ14092" s="12"/>
    </row>
    <row r="14093" spans="9:199" s="1" customFormat="1">
      <c r="I14093" s="3"/>
      <c r="P14093" s="59"/>
      <c r="Q14093" s="59"/>
      <c r="R14093" s="59"/>
      <c r="T14093" s="3"/>
      <c r="U14093" s="5"/>
      <c r="V14093" s="3"/>
      <c r="W14093" s="5"/>
      <c r="AE14093" s="7"/>
      <c r="AM14093" s="8"/>
      <c r="AT14093" s="9"/>
      <c r="GM14093" s="12"/>
      <c r="GN14093" s="12"/>
      <c r="GO14093" s="12"/>
      <c r="GP14093" s="12"/>
      <c r="GQ14093" s="12"/>
    </row>
    <row r="14094" spans="9:199" s="1" customFormat="1">
      <c r="I14094" s="3"/>
      <c r="P14094" s="59"/>
      <c r="Q14094" s="59"/>
      <c r="R14094" s="59"/>
      <c r="T14094" s="3"/>
      <c r="U14094" s="5"/>
      <c r="V14094" s="3"/>
      <c r="W14094" s="5"/>
      <c r="AE14094" s="7"/>
      <c r="AM14094" s="8"/>
      <c r="AT14094" s="9"/>
      <c r="GM14094" s="12"/>
      <c r="GN14094" s="12"/>
      <c r="GO14094" s="12"/>
      <c r="GP14094" s="12"/>
      <c r="GQ14094" s="12"/>
    </row>
    <row r="14095" spans="9:199" s="1" customFormat="1">
      <c r="I14095" s="3"/>
      <c r="P14095" s="59"/>
      <c r="Q14095" s="59"/>
      <c r="R14095" s="59"/>
      <c r="T14095" s="3"/>
      <c r="U14095" s="5"/>
      <c r="V14095" s="3"/>
      <c r="W14095" s="5"/>
      <c r="AE14095" s="7"/>
      <c r="AM14095" s="8"/>
      <c r="AT14095" s="9"/>
      <c r="GM14095" s="12"/>
      <c r="GN14095" s="12"/>
      <c r="GO14095" s="12"/>
      <c r="GP14095" s="12"/>
      <c r="GQ14095" s="12"/>
    </row>
    <row r="14096" spans="9:199" s="1" customFormat="1">
      <c r="I14096" s="3"/>
      <c r="P14096" s="59"/>
      <c r="Q14096" s="59"/>
      <c r="R14096" s="59"/>
      <c r="T14096" s="3"/>
      <c r="U14096" s="5"/>
      <c r="V14096" s="3"/>
      <c r="W14096" s="5"/>
      <c r="AE14096" s="7"/>
      <c r="AM14096" s="8"/>
      <c r="AT14096" s="9"/>
      <c r="GM14096" s="12"/>
      <c r="GN14096" s="12"/>
      <c r="GO14096" s="12"/>
      <c r="GP14096" s="12"/>
      <c r="GQ14096" s="12"/>
    </row>
    <row r="14097" spans="9:199" s="1" customFormat="1">
      <c r="I14097" s="3"/>
      <c r="P14097" s="59"/>
      <c r="Q14097" s="59"/>
      <c r="R14097" s="59"/>
      <c r="T14097" s="3"/>
      <c r="U14097" s="5"/>
      <c r="V14097" s="3"/>
      <c r="W14097" s="5"/>
      <c r="AE14097" s="7"/>
      <c r="AM14097" s="8"/>
      <c r="AT14097" s="9"/>
      <c r="GM14097" s="12"/>
      <c r="GN14097" s="12"/>
      <c r="GO14097" s="12"/>
      <c r="GP14097" s="12"/>
      <c r="GQ14097" s="12"/>
    </row>
    <row r="14098" spans="9:199" s="1" customFormat="1">
      <c r="I14098" s="3"/>
      <c r="P14098" s="59"/>
      <c r="Q14098" s="59"/>
      <c r="R14098" s="59"/>
      <c r="T14098" s="3"/>
      <c r="U14098" s="5"/>
      <c r="V14098" s="3"/>
      <c r="W14098" s="5"/>
      <c r="AE14098" s="7"/>
      <c r="AM14098" s="8"/>
      <c r="AT14098" s="9"/>
      <c r="GM14098" s="12"/>
      <c r="GN14098" s="12"/>
      <c r="GO14098" s="12"/>
      <c r="GP14098" s="12"/>
      <c r="GQ14098" s="12"/>
    </row>
    <row r="14099" spans="9:199" s="1" customFormat="1">
      <c r="I14099" s="3"/>
      <c r="P14099" s="59"/>
      <c r="Q14099" s="59"/>
      <c r="R14099" s="59"/>
      <c r="T14099" s="3"/>
      <c r="U14099" s="5"/>
      <c r="V14099" s="3"/>
      <c r="W14099" s="5"/>
      <c r="AE14099" s="7"/>
      <c r="AM14099" s="8"/>
      <c r="AT14099" s="9"/>
      <c r="GM14099" s="12"/>
      <c r="GN14099" s="12"/>
      <c r="GO14099" s="12"/>
      <c r="GP14099" s="12"/>
      <c r="GQ14099" s="12"/>
    </row>
    <row r="14100" spans="9:199" s="1" customFormat="1">
      <c r="I14100" s="3"/>
      <c r="P14100" s="59"/>
      <c r="Q14100" s="59"/>
      <c r="R14100" s="59"/>
      <c r="T14100" s="3"/>
      <c r="U14100" s="5"/>
      <c r="V14100" s="3"/>
      <c r="W14100" s="5"/>
      <c r="AE14100" s="7"/>
      <c r="AM14100" s="8"/>
      <c r="AT14100" s="9"/>
      <c r="GM14100" s="12"/>
      <c r="GN14100" s="12"/>
      <c r="GO14100" s="12"/>
      <c r="GP14100" s="12"/>
      <c r="GQ14100" s="12"/>
    </row>
    <row r="14101" spans="9:199" s="1" customFormat="1">
      <c r="I14101" s="3"/>
      <c r="P14101" s="59"/>
      <c r="Q14101" s="59"/>
      <c r="R14101" s="59"/>
      <c r="T14101" s="3"/>
      <c r="U14101" s="5"/>
      <c r="V14101" s="3"/>
      <c r="W14101" s="5"/>
      <c r="AE14101" s="7"/>
      <c r="AM14101" s="8"/>
      <c r="AT14101" s="9"/>
      <c r="GM14101" s="12"/>
      <c r="GN14101" s="12"/>
      <c r="GO14101" s="12"/>
      <c r="GP14101" s="12"/>
      <c r="GQ14101" s="12"/>
    </row>
    <row r="14102" spans="9:199" s="1" customFormat="1">
      <c r="I14102" s="3"/>
      <c r="P14102" s="59"/>
      <c r="Q14102" s="59"/>
      <c r="R14102" s="59"/>
      <c r="T14102" s="3"/>
      <c r="U14102" s="5"/>
      <c r="V14102" s="3"/>
      <c r="W14102" s="5"/>
      <c r="AE14102" s="7"/>
      <c r="AM14102" s="8"/>
      <c r="AT14102" s="9"/>
      <c r="GM14102" s="12"/>
      <c r="GN14102" s="12"/>
      <c r="GO14102" s="12"/>
      <c r="GP14102" s="12"/>
      <c r="GQ14102" s="12"/>
    </row>
    <row r="14103" spans="9:199" s="1" customFormat="1">
      <c r="I14103" s="3"/>
      <c r="P14103" s="59"/>
      <c r="Q14103" s="59"/>
      <c r="R14103" s="59"/>
      <c r="T14103" s="3"/>
      <c r="U14103" s="5"/>
      <c r="V14103" s="3"/>
      <c r="W14103" s="5"/>
      <c r="AE14103" s="7"/>
      <c r="AM14103" s="8"/>
      <c r="AT14103" s="9"/>
      <c r="GM14103" s="12"/>
      <c r="GN14103" s="12"/>
      <c r="GO14103" s="12"/>
      <c r="GP14103" s="12"/>
      <c r="GQ14103" s="12"/>
    </row>
    <row r="14104" spans="9:199" s="1" customFormat="1">
      <c r="I14104" s="3"/>
      <c r="P14104" s="59"/>
      <c r="Q14104" s="59"/>
      <c r="R14104" s="59"/>
      <c r="T14104" s="3"/>
      <c r="U14104" s="5"/>
      <c r="V14104" s="3"/>
      <c r="W14104" s="5"/>
      <c r="AE14104" s="7"/>
      <c r="AM14104" s="8"/>
      <c r="AT14104" s="9"/>
      <c r="GM14104" s="12"/>
      <c r="GN14104" s="12"/>
      <c r="GO14104" s="12"/>
      <c r="GP14104" s="12"/>
      <c r="GQ14104" s="12"/>
    </row>
    <row r="14105" spans="9:199" s="1" customFormat="1">
      <c r="I14105" s="3"/>
      <c r="P14105" s="59"/>
      <c r="Q14105" s="59"/>
      <c r="R14105" s="59"/>
      <c r="T14105" s="3"/>
      <c r="U14105" s="5"/>
      <c r="V14105" s="3"/>
      <c r="W14105" s="5"/>
      <c r="AE14105" s="7"/>
      <c r="AM14105" s="8"/>
      <c r="AT14105" s="9"/>
      <c r="GM14105" s="12"/>
      <c r="GN14105" s="12"/>
      <c r="GO14105" s="12"/>
      <c r="GP14105" s="12"/>
      <c r="GQ14105" s="12"/>
    </row>
    <row r="14106" spans="9:199" s="1" customFormat="1">
      <c r="I14106" s="3"/>
      <c r="P14106" s="59"/>
      <c r="Q14106" s="59"/>
      <c r="R14106" s="59"/>
      <c r="T14106" s="3"/>
      <c r="U14106" s="5"/>
      <c r="V14106" s="3"/>
      <c r="W14106" s="5"/>
      <c r="AE14106" s="7"/>
      <c r="AM14106" s="8"/>
      <c r="AT14106" s="9"/>
      <c r="GM14106" s="12"/>
      <c r="GN14106" s="12"/>
      <c r="GO14106" s="12"/>
      <c r="GP14106" s="12"/>
      <c r="GQ14106" s="12"/>
    </row>
    <row r="14107" spans="9:199" s="1" customFormat="1">
      <c r="I14107" s="3"/>
      <c r="P14107" s="59"/>
      <c r="Q14107" s="59"/>
      <c r="R14107" s="59"/>
      <c r="T14107" s="3"/>
      <c r="U14107" s="5"/>
      <c r="V14107" s="3"/>
      <c r="W14107" s="5"/>
      <c r="AE14107" s="7"/>
      <c r="AM14107" s="8"/>
      <c r="AT14107" s="9"/>
      <c r="GM14107" s="12"/>
      <c r="GN14107" s="12"/>
      <c r="GO14107" s="12"/>
      <c r="GP14107" s="12"/>
      <c r="GQ14107" s="12"/>
    </row>
    <row r="14108" spans="9:199" s="1" customFormat="1">
      <c r="I14108" s="3"/>
      <c r="P14108" s="59"/>
      <c r="Q14108" s="59"/>
      <c r="R14108" s="59"/>
      <c r="T14108" s="3"/>
      <c r="U14108" s="5"/>
      <c r="V14108" s="3"/>
      <c r="W14108" s="5"/>
      <c r="AE14108" s="7"/>
      <c r="AM14108" s="8"/>
      <c r="AT14108" s="9"/>
      <c r="GM14108" s="12"/>
      <c r="GN14108" s="12"/>
      <c r="GO14108" s="12"/>
      <c r="GP14108" s="12"/>
      <c r="GQ14108" s="12"/>
    </row>
    <row r="14109" spans="9:199" s="1" customFormat="1">
      <c r="I14109" s="3"/>
      <c r="P14109" s="59"/>
      <c r="Q14109" s="59"/>
      <c r="R14109" s="59"/>
      <c r="T14109" s="3"/>
      <c r="U14109" s="5"/>
      <c r="V14109" s="3"/>
      <c r="W14109" s="5"/>
      <c r="AE14109" s="7"/>
      <c r="AM14109" s="8"/>
      <c r="AT14109" s="9"/>
      <c r="GM14109" s="12"/>
      <c r="GN14109" s="12"/>
      <c r="GO14109" s="12"/>
      <c r="GP14109" s="12"/>
      <c r="GQ14109" s="12"/>
    </row>
    <row r="14110" spans="9:199" s="1" customFormat="1">
      <c r="I14110" s="3"/>
      <c r="P14110" s="59"/>
      <c r="Q14110" s="59"/>
      <c r="R14110" s="59"/>
      <c r="T14110" s="3"/>
      <c r="U14110" s="5"/>
      <c r="V14110" s="3"/>
      <c r="W14110" s="5"/>
      <c r="AE14110" s="7"/>
      <c r="AM14110" s="8"/>
      <c r="AT14110" s="9"/>
      <c r="GM14110" s="12"/>
      <c r="GN14110" s="12"/>
      <c r="GO14110" s="12"/>
      <c r="GP14110" s="12"/>
      <c r="GQ14110" s="12"/>
    </row>
    <row r="14111" spans="9:199" s="1" customFormat="1">
      <c r="I14111" s="3"/>
      <c r="P14111" s="59"/>
      <c r="Q14111" s="59"/>
      <c r="R14111" s="59"/>
      <c r="T14111" s="3"/>
      <c r="U14111" s="5"/>
      <c r="V14111" s="3"/>
      <c r="W14111" s="5"/>
      <c r="AE14111" s="7"/>
      <c r="AM14111" s="8"/>
      <c r="AT14111" s="9"/>
      <c r="GM14111" s="12"/>
      <c r="GN14111" s="12"/>
      <c r="GO14111" s="12"/>
      <c r="GP14111" s="12"/>
      <c r="GQ14111" s="12"/>
    </row>
    <row r="14112" spans="9:199" s="1" customFormat="1">
      <c r="I14112" s="3"/>
      <c r="P14112" s="59"/>
      <c r="Q14112" s="59"/>
      <c r="R14112" s="59"/>
      <c r="T14112" s="3"/>
      <c r="U14112" s="5"/>
      <c r="V14112" s="3"/>
      <c r="W14112" s="5"/>
      <c r="AE14112" s="7"/>
      <c r="AM14112" s="8"/>
      <c r="AT14112" s="9"/>
      <c r="GM14112" s="12"/>
      <c r="GN14112" s="12"/>
      <c r="GO14112" s="12"/>
      <c r="GP14112" s="12"/>
      <c r="GQ14112" s="12"/>
    </row>
    <row r="14113" spans="9:199" s="1" customFormat="1">
      <c r="I14113" s="3"/>
      <c r="P14113" s="59"/>
      <c r="Q14113" s="59"/>
      <c r="R14113" s="59"/>
      <c r="T14113" s="3"/>
      <c r="U14113" s="5"/>
      <c r="V14113" s="3"/>
      <c r="W14113" s="5"/>
      <c r="AE14113" s="7"/>
      <c r="AM14113" s="8"/>
      <c r="AT14113" s="9"/>
      <c r="GM14113" s="12"/>
      <c r="GN14113" s="12"/>
      <c r="GO14113" s="12"/>
      <c r="GP14113" s="12"/>
      <c r="GQ14113" s="12"/>
    </row>
    <row r="14114" spans="9:199" s="1" customFormat="1">
      <c r="I14114" s="3"/>
      <c r="P14114" s="59"/>
      <c r="Q14114" s="59"/>
      <c r="R14114" s="59"/>
      <c r="T14114" s="3"/>
      <c r="U14114" s="5"/>
      <c r="V14114" s="3"/>
      <c r="W14114" s="5"/>
      <c r="AE14114" s="7"/>
      <c r="AM14114" s="8"/>
      <c r="AT14114" s="9"/>
      <c r="GM14114" s="12"/>
      <c r="GN14114" s="12"/>
      <c r="GO14114" s="12"/>
      <c r="GP14114" s="12"/>
      <c r="GQ14114" s="12"/>
    </row>
    <row r="14115" spans="9:199" s="1" customFormat="1">
      <c r="I14115" s="3"/>
      <c r="P14115" s="59"/>
      <c r="Q14115" s="59"/>
      <c r="R14115" s="59"/>
      <c r="T14115" s="3"/>
      <c r="U14115" s="5"/>
      <c r="V14115" s="3"/>
      <c r="W14115" s="5"/>
      <c r="AE14115" s="7"/>
      <c r="AM14115" s="8"/>
      <c r="AT14115" s="9"/>
      <c r="GM14115" s="12"/>
      <c r="GN14115" s="12"/>
      <c r="GO14115" s="12"/>
      <c r="GP14115" s="12"/>
      <c r="GQ14115" s="12"/>
    </row>
    <row r="14116" spans="9:199" s="1" customFormat="1">
      <c r="I14116" s="3"/>
      <c r="P14116" s="59"/>
      <c r="Q14116" s="59"/>
      <c r="R14116" s="59"/>
      <c r="T14116" s="3"/>
      <c r="U14116" s="5"/>
      <c r="V14116" s="3"/>
      <c r="W14116" s="5"/>
      <c r="AE14116" s="7"/>
      <c r="AM14116" s="8"/>
      <c r="AT14116" s="9"/>
      <c r="GM14116" s="12"/>
      <c r="GN14116" s="12"/>
      <c r="GO14116" s="12"/>
      <c r="GP14116" s="12"/>
      <c r="GQ14116" s="12"/>
    </row>
    <row r="14117" spans="9:199" s="1" customFormat="1">
      <c r="I14117" s="3"/>
      <c r="P14117" s="59"/>
      <c r="Q14117" s="59"/>
      <c r="R14117" s="59"/>
      <c r="T14117" s="3"/>
      <c r="U14117" s="5"/>
      <c r="V14117" s="3"/>
      <c r="W14117" s="5"/>
      <c r="AE14117" s="7"/>
      <c r="AM14117" s="8"/>
      <c r="AT14117" s="9"/>
      <c r="GM14117" s="12"/>
      <c r="GN14117" s="12"/>
      <c r="GO14117" s="12"/>
      <c r="GP14117" s="12"/>
      <c r="GQ14117" s="12"/>
    </row>
    <row r="14118" spans="9:199" s="1" customFormat="1">
      <c r="I14118" s="3"/>
      <c r="P14118" s="59"/>
      <c r="Q14118" s="59"/>
      <c r="R14118" s="59"/>
      <c r="T14118" s="3"/>
      <c r="U14118" s="5"/>
      <c r="V14118" s="3"/>
      <c r="W14118" s="5"/>
      <c r="AE14118" s="7"/>
      <c r="AM14118" s="8"/>
      <c r="AT14118" s="9"/>
      <c r="GM14118" s="12"/>
      <c r="GN14118" s="12"/>
      <c r="GO14118" s="12"/>
      <c r="GP14118" s="12"/>
      <c r="GQ14118" s="12"/>
    </row>
    <row r="14119" spans="9:199" s="1" customFormat="1">
      <c r="I14119" s="3"/>
      <c r="P14119" s="59"/>
      <c r="Q14119" s="59"/>
      <c r="R14119" s="59"/>
      <c r="T14119" s="3"/>
      <c r="U14119" s="5"/>
      <c r="V14119" s="3"/>
      <c r="W14119" s="5"/>
      <c r="AE14119" s="7"/>
      <c r="AM14119" s="8"/>
      <c r="AT14119" s="9"/>
      <c r="GM14119" s="12"/>
      <c r="GN14119" s="12"/>
      <c r="GO14119" s="12"/>
      <c r="GP14119" s="12"/>
      <c r="GQ14119" s="12"/>
    </row>
    <row r="14120" spans="9:199" s="1" customFormat="1">
      <c r="I14120" s="3"/>
      <c r="P14120" s="59"/>
      <c r="Q14120" s="59"/>
      <c r="R14120" s="59"/>
      <c r="T14120" s="3"/>
      <c r="U14120" s="5"/>
      <c r="V14120" s="3"/>
      <c r="W14120" s="5"/>
      <c r="AE14120" s="7"/>
      <c r="AM14120" s="8"/>
      <c r="AT14120" s="9"/>
      <c r="GM14120" s="12"/>
      <c r="GN14120" s="12"/>
      <c r="GO14120" s="12"/>
      <c r="GP14120" s="12"/>
      <c r="GQ14120" s="12"/>
    </row>
    <row r="14121" spans="9:199" s="1" customFormat="1">
      <c r="I14121" s="3"/>
      <c r="P14121" s="59"/>
      <c r="Q14121" s="59"/>
      <c r="R14121" s="59"/>
      <c r="T14121" s="3"/>
      <c r="U14121" s="5"/>
      <c r="V14121" s="3"/>
      <c r="W14121" s="5"/>
      <c r="AE14121" s="7"/>
      <c r="AM14121" s="8"/>
      <c r="AT14121" s="9"/>
      <c r="GM14121" s="12"/>
      <c r="GN14121" s="12"/>
      <c r="GO14121" s="12"/>
      <c r="GP14121" s="12"/>
      <c r="GQ14121" s="12"/>
    </row>
    <row r="14122" spans="9:199" s="1" customFormat="1">
      <c r="I14122" s="3"/>
      <c r="P14122" s="59"/>
      <c r="Q14122" s="59"/>
      <c r="R14122" s="59"/>
      <c r="T14122" s="3"/>
      <c r="U14122" s="5"/>
      <c r="V14122" s="3"/>
      <c r="W14122" s="5"/>
      <c r="AE14122" s="7"/>
      <c r="AM14122" s="8"/>
      <c r="AT14122" s="9"/>
      <c r="GM14122" s="12"/>
      <c r="GN14122" s="12"/>
      <c r="GO14122" s="12"/>
      <c r="GP14122" s="12"/>
      <c r="GQ14122" s="12"/>
    </row>
    <row r="14123" spans="9:199" s="1" customFormat="1">
      <c r="I14123" s="3"/>
      <c r="P14123" s="59"/>
      <c r="Q14123" s="59"/>
      <c r="R14123" s="59"/>
      <c r="T14123" s="3"/>
      <c r="U14123" s="5"/>
      <c r="V14123" s="3"/>
      <c r="W14123" s="5"/>
      <c r="AE14123" s="7"/>
      <c r="AM14123" s="8"/>
      <c r="AT14123" s="9"/>
      <c r="GM14123" s="12"/>
      <c r="GN14123" s="12"/>
      <c r="GO14123" s="12"/>
      <c r="GP14123" s="12"/>
      <c r="GQ14123" s="12"/>
    </row>
    <row r="14124" spans="9:199" s="1" customFormat="1">
      <c r="I14124" s="3"/>
      <c r="P14124" s="59"/>
      <c r="Q14124" s="59"/>
      <c r="R14124" s="59"/>
      <c r="T14124" s="3"/>
      <c r="U14124" s="5"/>
      <c r="V14124" s="3"/>
      <c r="W14124" s="5"/>
      <c r="AE14124" s="7"/>
      <c r="AM14124" s="8"/>
      <c r="AT14124" s="9"/>
      <c r="GM14124" s="12"/>
      <c r="GN14124" s="12"/>
      <c r="GO14124" s="12"/>
      <c r="GP14124" s="12"/>
      <c r="GQ14124" s="12"/>
    </row>
    <row r="14125" spans="9:199" s="1" customFormat="1">
      <c r="I14125" s="3"/>
      <c r="P14125" s="59"/>
      <c r="Q14125" s="59"/>
      <c r="R14125" s="59"/>
      <c r="T14125" s="3"/>
      <c r="U14125" s="5"/>
      <c r="V14125" s="3"/>
      <c r="W14125" s="5"/>
      <c r="AE14125" s="7"/>
      <c r="AM14125" s="8"/>
      <c r="AT14125" s="9"/>
      <c r="GM14125" s="12"/>
      <c r="GN14125" s="12"/>
      <c r="GO14125" s="12"/>
      <c r="GP14125" s="12"/>
      <c r="GQ14125" s="12"/>
    </row>
    <row r="14126" spans="9:199" s="1" customFormat="1">
      <c r="I14126" s="3"/>
      <c r="P14126" s="59"/>
      <c r="Q14126" s="59"/>
      <c r="R14126" s="59"/>
      <c r="T14126" s="3"/>
      <c r="U14126" s="5"/>
      <c r="V14126" s="3"/>
      <c r="W14126" s="5"/>
      <c r="AE14126" s="7"/>
      <c r="AM14126" s="8"/>
      <c r="AT14126" s="9"/>
      <c r="GM14126" s="12"/>
      <c r="GN14126" s="12"/>
      <c r="GO14126" s="12"/>
      <c r="GP14126" s="12"/>
      <c r="GQ14126" s="12"/>
    </row>
    <row r="14127" spans="9:199" s="1" customFormat="1">
      <c r="I14127" s="3"/>
      <c r="P14127" s="59"/>
      <c r="Q14127" s="59"/>
      <c r="R14127" s="59"/>
      <c r="T14127" s="3"/>
      <c r="U14127" s="5"/>
      <c r="V14127" s="3"/>
      <c r="W14127" s="5"/>
      <c r="AE14127" s="7"/>
      <c r="AM14127" s="8"/>
      <c r="AT14127" s="9"/>
      <c r="GM14127" s="12"/>
      <c r="GN14127" s="12"/>
      <c r="GO14127" s="12"/>
      <c r="GP14127" s="12"/>
      <c r="GQ14127" s="12"/>
    </row>
    <row r="14128" spans="9:199" s="1" customFormat="1">
      <c r="I14128" s="3"/>
      <c r="P14128" s="59"/>
      <c r="Q14128" s="59"/>
      <c r="R14128" s="59"/>
      <c r="T14128" s="3"/>
      <c r="U14128" s="5"/>
      <c r="V14128" s="3"/>
      <c r="W14128" s="5"/>
      <c r="AE14128" s="7"/>
      <c r="AM14128" s="8"/>
      <c r="AT14128" s="9"/>
      <c r="GM14128" s="12"/>
      <c r="GN14128" s="12"/>
      <c r="GO14128" s="12"/>
      <c r="GP14128" s="12"/>
      <c r="GQ14128" s="12"/>
    </row>
    <row r="14129" spans="9:199" s="1" customFormat="1">
      <c r="I14129" s="3"/>
      <c r="P14129" s="59"/>
      <c r="Q14129" s="59"/>
      <c r="R14129" s="59"/>
      <c r="T14129" s="3"/>
      <c r="U14129" s="5"/>
      <c r="V14129" s="3"/>
      <c r="W14129" s="5"/>
      <c r="AE14129" s="7"/>
      <c r="AM14129" s="8"/>
      <c r="AT14129" s="9"/>
      <c r="GM14129" s="12"/>
      <c r="GN14129" s="12"/>
      <c r="GO14129" s="12"/>
      <c r="GP14129" s="12"/>
      <c r="GQ14129" s="12"/>
    </row>
    <row r="14130" spans="9:199" s="1" customFormat="1">
      <c r="I14130" s="3"/>
      <c r="P14130" s="59"/>
      <c r="Q14130" s="59"/>
      <c r="R14130" s="59"/>
      <c r="T14130" s="3"/>
      <c r="U14130" s="5"/>
      <c r="V14130" s="3"/>
      <c r="W14130" s="5"/>
      <c r="AE14130" s="7"/>
      <c r="AM14130" s="8"/>
      <c r="AT14130" s="9"/>
      <c r="GM14130" s="12"/>
      <c r="GN14130" s="12"/>
      <c r="GO14130" s="12"/>
      <c r="GP14130" s="12"/>
      <c r="GQ14130" s="12"/>
    </row>
    <row r="14131" spans="9:199" s="1" customFormat="1">
      <c r="I14131" s="3"/>
      <c r="P14131" s="59"/>
      <c r="Q14131" s="59"/>
      <c r="R14131" s="59"/>
      <c r="T14131" s="3"/>
      <c r="U14131" s="5"/>
      <c r="V14131" s="3"/>
      <c r="W14131" s="5"/>
      <c r="AE14131" s="7"/>
      <c r="AM14131" s="8"/>
      <c r="AT14131" s="9"/>
      <c r="GM14131" s="12"/>
      <c r="GN14131" s="12"/>
      <c r="GO14131" s="12"/>
      <c r="GP14131" s="12"/>
      <c r="GQ14131" s="12"/>
    </row>
    <row r="14132" spans="9:199" s="1" customFormat="1">
      <c r="I14132" s="3"/>
      <c r="P14132" s="59"/>
      <c r="Q14132" s="59"/>
      <c r="R14132" s="59"/>
      <c r="T14132" s="3"/>
      <c r="U14132" s="5"/>
      <c r="V14132" s="3"/>
      <c r="W14132" s="5"/>
      <c r="AE14132" s="7"/>
      <c r="AM14132" s="8"/>
      <c r="AT14132" s="9"/>
      <c r="GM14132" s="12"/>
      <c r="GN14132" s="12"/>
      <c r="GO14132" s="12"/>
      <c r="GP14132" s="12"/>
      <c r="GQ14132" s="12"/>
    </row>
    <row r="14133" spans="9:199" s="1" customFormat="1">
      <c r="I14133" s="3"/>
      <c r="P14133" s="59"/>
      <c r="Q14133" s="59"/>
      <c r="R14133" s="59"/>
      <c r="T14133" s="3"/>
      <c r="U14133" s="5"/>
      <c r="V14133" s="3"/>
      <c r="W14133" s="5"/>
      <c r="AE14133" s="7"/>
      <c r="AM14133" s="8"/>
      <c r="AT14133" s="9"/>
      <c r="GM14133" s="12"/>
      <c r="GN14133" s="12"/>
      <c r="GO14133" s="12"/>
      <c r="GP14133" s="12"/>
      <c r="GQ14133" s="12"/>
    </row>
    <row r="14134" spans="9:199" s="1" customFormat="1">
      <c r="I14134" s="3"/>
      <c r="P14134" s="59"/>
      <c r="Q14134" s="59"/>
      <c r="R14134" s="59"/>
      <c r="T14134" s="3"/>
      <c r="U14134" s="5"/>
      <c r="V14134" s="3"/>
      <c r="W14134" s="5"/>
      <c r="AE14134" s="7"/>
      <c r="AM14134" s="8"/>
      <c r="AT14134" s="9"/>
      <c r="GM14134" s="12"/>
      <c r="GN14134" s="12"/>
      <c r="GO14134" s="12"/>
      <c r="GP14134" s="12"/>
      <c r="GQ14134" s="12"/>
    </row>
    <row r="14135" spans="9:199" s="1" customFormat="1">
      <c r="I14135" s="3"/>
      <c r="P14135" s="59"/>
      <c r="Q14135" s="59"/>
      <c r="R14135" s="59"/>
      <c r="T14135" s="3"/>
      <c r="U14135" s="5"/>
      <c r="V14135" s="3"/>
      <c r="W14135" s="5"/>
      <c r="AE14135" s="7"/>
      <c r="AM14135" s="8"/>
      <c r="AT14135" s="9"/>
      <c r="GM14135" s="12"/>
      <c r="GN14135" s="12"/>
      <c r="GO14135" s="12"/>
      <c r="GP14135" s="12"/>
      <c r="GQ14135" s="12"/>
    </row>
    <row r="14136" spans="9:199" s="1" customFormat="1">
      <c r="I14136" s="3"/>
      <c r="P14136" s="59"/>
      <c r="Q14136" s="59"/>
      <c r="R14136" s="59"/>
      <c r="T14136" s="3"/>
      <c r="U14136" s="5"/>
      <c r="V14136" s="3"/>
      <c r="W14136" s="5"/>
      <c r="AE14136" s="7"/>
      <c r="AM14136" s="8"/>
      <c r="AT14136" s="9"/>
      <c r="GM14136" s="12"/>
      <c r="GN14136" s="12"/>
      <c r="GO14136" s="12"/>
      <c r="GP14136" s="12"/>
      <c r="GQ14136" s="12"/>
    </row>
    <row r="14137" spans="9:199" s="1" customFormat="1">
      <c r="I14137" s="3"/>
      <c r="P14137" s="59"/>
      <c r="Q14137" s="59"/>
      <c r="R14137" s="59"/>
      <c r="T14137" s="3"/>
      <c r="U14137" s="5"/>
      <c r="V14137" s="3"/>
      <c r="W14137" s="5"/>
      <c r="AE14137" s="7"/>
      <c r="AM14137" s="8"/>
      <c r="AT14137" s="9"/>
      <c r="GM14137" s="12"/>
      <c r="GN14137" s="12"/>
      <c r="GO14137" s="12"/>
      <c r="GP14137" s="12"/>
      <c r="GQ14137" s="12"/>
    </row>
    <row r="14138" spans="9:199" s="1" customFormat="1">
      <c r="I14138" s="3"/>
      <c r="P14138" s="59"/>
      <c r="Q14138" s="59"/>
      <c r="R14138" s="59"/>
      <c r="T14138" s="3"/>
      <c r="U14138" s="5"/>
      <c r="V14138" s="3"/>
      <c r="W14138" s="5"/>
      <c r="AE14138" s="7"/>
      <c r="AM14138" s="8"/>
      <c r="AT14138" s="9"/>
      <c r="GM14138" s="12"/>
      <c r="GN14138" s="12"/>
      <c r="GO14138" s="12"/>
      <c r="GP14138" s="12"/>
      <c r="GQ14138" s="12"/>
    </row>
    <row r="14139" spans="9:199" s="1" customFormat="1">
      <c r="I14139" s="3"/>
      <c r="P14139" s="59"/>
      <c r="Q14139" s="59"/>
      <c r="R14139" s="59"/>
      <c r="T14139" s="3"/>
      <c r="U14139" s="5"/>
      <c r="V14139" s="3"/>
      <c r="W14139" s="5"/>
      <c r="AE14139" s="7"/>
      <c r="AM14139" s="8"/>
      <c r="AT14139" s="9"/>
      <c r="GM14139" s="12"/>
      <c r="GN14139" s="12"/>
      <c r="GO14139" s="12"/>
      <c r="GP14139" s="12"/>
      <c r="GQ14139" s="12"/>
    </row>
    <row r="14140" spans="9:199" s="1" customFormat="1">
      <c r="I14140" s="3"/>
      <c r="P14140" s="59"/>
      <c r="Q14140" s="59"/>
      <c r="R14140" s="59"/>
      <c r="T14140" s="3"/>
      <c r="U14140" s="5"/>
      <c r="V14140" s="3"/>
      <c r="W14140" s="5"/>
      <c r="AE14140" s="7"/>
      <c r="AM14140" s="8"/>
      <c r="AT14140" s="9"/>
      <c r="GM14140" s="12"/>
      <c r="GN14140" s="12"/>
      <c r="GO14140" s="12"/>
      <c r="GP14140" s="12"/>
      <c r="GQ14140" s="12"/>
    </row>
    <row r="14141" spans="9:199" s="1" customFormat="1">
      <c r="I14141" s="3"/>
      <c r="P14141" s="59"/>
      <c r="Q14141" s="59"/>
      <c r="R14141" s="59"/>
      <c r="T14141" s="3"/>
      <c r="U14141" s="5"/>
      <c r="V14141" s="3"/>
      <c r="W14141" s="5"/>
      <c r="AE14141" s="7"/>
      <c r="AM14141" s="8"/>
      <c r="AT14141" s="9"/>
      <c r="GM14141" s="12"/>
      <c r="GN14141" s="12"/>
      <c r="GO14141" s="12"/>
      <c r="GP14141" s="12"/>
      <c r="GQ14141" s="12"/>
    </row>
    <row r="14142" spans="9:199" s="1" customFormat="1">
      <c r="I14142" s="3"/>
      <c r="P14142" s="59"/>
      <c r="Q14142" s="59"/>
      <c r="R14142" s="59"/>
      <c r="T14142" s="3"/>
      <c r="U14142" s="5"/>
      <c r="V14142" s="3"/>
      <c r="W14142" s="5"/>
      <c r="AE14142" s="7"/>
      <c r="AM14142" s="8"/>
      <c r="AT14142" s="9"/>
      <c r="GM14142" s="12"/>
      <c r="GN14142" s="12"/>
      <c r="GO14142" s="12"/>
      <c r="GP14142" s="12"/>
      <c r="GQ14142" s="12"/>
    </row>
    <row r="14143" spans="9:199" s="1" customFormat="1">
      <c r="I14143" s="3"/>
      <c r="P14143" s="59"/>
      <c r="Q14143" s="59"/>
      <c r="R14143" s="59"/>
      <c r="T14143" s="3"/>
      <c r="U14143" s="5"/>
      <c r="V14143" s="3"/>
      <c r="W14143" s="5"/>
      <c r="AE14143" s="7"/>
      <c r="AM14143" s="8"/>
      <c r="AT14143" s="9"/>
      <c r="GM14143" s="12"/>
      <c r="GN14143" s="12"/>
      <c r="GO14143" s="12"/>
      <c r="GP14143" s="12"/>
      <c r="GQ14143" s="12"/>
    </row>
    <row r="14144" spans="9:199" s="1" customFormat="1">
      <c r="I14144" s="3"/>
      <c r="P14144" s="59"/>
      <c r="Q14144" s="59"/>
      <c r="R14144" s="59"/>
      <c r="T14144" s="3"/>
      <c r="U14144" s="5"/>
      <c r="V14144" s="3"/>
      <c r="W14144" s="5"/>
      <c r="AE14144" s="7"/>
      <c r="AM14144" s="8"/>
      <c r="AT14144" s="9"/>
      <c r="GM14144" s="12"/>
      <c r="GN14144" s="12"/>
      <c r="GO14144" s="12"/>
      <c r="GP14144" s="12"/>
      <c r="GQ14144" s="12"/>
    </row>
    <row r="14145" spans="9:199" s="1" customFormat="1">
      <c r="I14145" s="3"/>
      <c r="P14145" s="59"/>
      <c r="Q14145" s="59"/>
      <c r="R14145" s="59"/>
      <c r="T14145" s="3"/>
      <c r="U14145" s="5"/>
      <c r="V14145" s="3"/>
      <c r="W14145" s="5"/>
      <c r="AE14145" s="7"/>
      <c r="AM14145" s="8"/>
      <c r="AT14145" s="9"/>
      <c r="GM14145" s="12"/>
      <c r="GN14145" s="12"/>
      <c r="GO14145" s="12"/>
      <c r="GP14145" s="12"/>
      <c r="GQ14145" s="12"/>
    </row>
    <row r="14146" spans="9:199" s="1" customFormat="1">
      <c r="I14146" s="3"/>
      <c r="P14146" s="59"/>
      <c r="Q14146" s="59"/>
      <c r="R14146" s="59"/>
      <c r="T14146" s="3"/>
      <c r="U14146" s="5"/>
      <c r="V14146" s="3"/>
      <c r="W14146" s="5"/>
      <c r="AE14146" s="7"/>
      <c r="AM14146" s="8"/>
      <c r="AT14146" s="9"/>
      <c r="GM14146" s="12"/>
      <c r="GN14146" s="12"/>
      <c r="GO14146" s="12"/>
      <c r="GP14146" s="12"/>
      <c r="GQ14146" s="12"/>
    </row>
    <row r="14147" spans="9:199" s="1" customFormat="1">
      <c r="I14147" s="3"/>
      <c r="P14147" s="59"/>
      <c r="Q14147" s="59"/>
      <c r="R14147" s="59"/>
      <c r="T14147" s="3"/>
      <c r="U14147" s="5"/>
      <c r="V14147" s="3"/>
      <c r="W14147" s="5"/>
      <c r="AE14147" s="7"/>
      <c r="AM14147" s="8"/>
      <c r="AT14147" s="9"/>
      <c r="GM14147" s="12"/>
      <c r="GN14147" s="12"/>
      <c r="GO14147" s="12"/>
      <c r="GP14147" s="12"/>
      <c r="GQ14147" s="12"/>
    </row>
    <row r="14148" spans="9:199" s="1" customFormat="1">
      <c r="I14148" s="3"/>
      <c r="P14148" s="59"/>
      <c r="Q14148" s="59"/>
      <c r="R14148" s="59"/>
      <c r="T14148" s="3"/>
      <c r="U14148" s="5"/>
      <c r="V14148" s="3"/>
      <c r="W14148" s="5"/>
      <c r="AE14148" s="7"/>
      <c r="AM14148" s="8"/>
      <c r="AT14148" s="9"/>
      <c r="GM14148" s="12"/>
      <c r="GN14148" s="12"/>
      <c r="GO14148" s="12"/>
      <c r="GP14148" s="12"/>
      <c r="GQ14148" s="12"/>
    </row>
    <row r="14149" spans="9:199" s="1" customFormat="1">
      <c r="I14149" s="3"/>
      <c r="P14149" s="59"/>
      <c r="Q14149" s="59"/>
      <c r="R14149" s="59"/>
      <c r="T14149" s="3"/>
      <c r="U14149" s="5"/>
      <c r="V14149" s="3"/>
      <c r="W14149" s="5"/>
      <c r="AE14149" s="7"/>
      <c r="AM14149" s="8"/>
      <c r="AT14149" s="9"/>
      <c r="GM14149" s="12"/>
      <c r="GN14149" s="12"/>
      <c r="GO14149" s="12"/>
      <c r="GP14149" s="12"/>
      <c r="GQ14149" s="12"/>
    </row>
    <row r="14150" spans="9:199" s="1" customFormat="1">
      <c r="I14150" s="3"/>
      <c r="P14150" s="59"/>
      <c r="Q14150" s="59"/>
      <c r="R14150" s="59"/>
      <c r="T14150" s="3"/>
      <c r="U14150" s="5"/>
      <c r="V14150" s="3"/>
      <c r="W14150" s="5"/>
      <c r="AE14150" s="7"/>
      <c r="AM14150" s="8"/>
      <c r="AT14150" s="9"/>
      <c r="GM14150" s="12"/>
      <c r="GN14150" s="12"/>
      <c r="GO14150" s="12"/>
      <c r="GP14150" s="12"/>
      <c r="GQ14150" s="12"/>
    </row>
    <row r="14151" spans="9:199" s="1" customFormat="1">
      <c r="I14151" s="3"/>
      <c r="P14151" s="59"/>
      <c r="Q14151" s="59"/>
      <c r="R14151" s="59"/>
      <c r="T14151" s="3"/>
      <c r="U14151" s="5"/>
      <c r="V14151" s="3"/>
      <c r="W14151" s="5"/>
      <c r="AE14151" s="7"/>
      <c r="AM14151" s="8"/>
      <c r="AT14151" s="9"/>
      <c r="GM14151" s="12"/>
      <c r="GN14151" s="12"/>
      <c r="GO14151" s="12"/>
      <c r="GP14151" s="12"/>
      <c r="GQ14151" s="12"/>
    </row>
    <row r="14152" spans="9:199" s="1" customFormat="1">
      <c r="I14152" s="3"/>
      <c r="P14152" s="59"/>
      <c r="Q14152" s="59"/>
      <c r="R14152" s="59"/>
      <c r="T14152" s="3"/>
      <c r="U14152" s="5"/>
      <c r="V14152" s="3"/>
      <c r="W14152" s="5"/>
      <c r="AE14152" s="7"/>
      <c r="AM14152" s="8"/>
      <c r="AT14152" s="9"/>
      <c r="GM14152" s="12"/>
      <c r="GN14152" s="12"/>
      <c r="GO14152" s="12"/>
      <c r="GP14152" s="12"/>
      <c r="GQ14152" s="12"/>
    </row>
    <row r="14153" spans="9:199" s="1" customFormat="1">
      <c r="I14153" s="3"/>
      <c r="P14153" s="59"/>
      <c r="Q14153" s="59"/>
      <c r="R14153" s="59"/>
      <c r="T14153" s="3"/>
      <c r="U14153" s="5"/>
      <c r="V14153" s="3"/>
      <c r="W14153" s="5"/>
      <c r="AE14153" s="7"/>
      <c r="AM14153" s="8"/>
      <c r="AT14153" s="9"/>
      <c r="GM14153" s="12"/>
      <c r="GN14153" s="12"/>
      <c r="GO14153" s="12"/>
      <c r="GP14153" s="12"/>
      <c r="GQ14153" s="12"/>
    </row>
    <row r="14154" spans="9:199" s="1" customFormat="1">
      <c r="I14154" s="3"/>
      <c r="P14154" s="59"/>
      <c r="Q14154" s="59"/>
      <c r="R14154" s="59"/>
      <c r="T14154" s="3"/>
      <c r="U14154" s="5"/>
      <c r="V14154" s="3"/>
      <c r="W14154" s="5"/>
      <c r="AE14154" s="7"/>
      <c r="AM14154" s="8"/>
      <c r="AT14154" s="9"/>
      <c r="GM14154" s="12"/>
      <c r="GN14154" s="12"/>
      <c r="GO14154" s="12"/>
      <c r="GP14154" s="12"/>
      <c r="GQ14154" s="12"/>
    </row>
    <row r="14155" spans="9:199" s="1" customFormat="1">
      <c r="I14155" s="3"/>
      <c r="P14155" s="59"/>
      <c r="Q14155" s="59"/>
      <c r="R14155" s="59"/>
      <c r="T14155" s="3"/>
      <c r="U14155" s="5"/>
      <c r="V14155" s="3"/>
      <c r="W14155" s="5"/>
      <c r="AE14155" s="7"/>
      <c r="AM14155" s="8"/>
      <c r="AT14155" s="9"/>
      <c r="GM14155" s="12"/>
      <c r="GN14155" s="12"/>
      <c r="GO14155" s="12"/>
      <c r="GP14155" s="12"/>
      <c r="GQ14155" s="12"/>
    </row>
    <row r="14156" spans="9:199" s="1" customFormat="1">
      <c r="I14156" s="3"/>
      <c r="P14156" s="59"/>
      <c r="Q14156" s="59"/>
      <c r="R14156" s="59"/>
      <c r="T14156" s="3"/>
      <c r="U14156" s="5"/>
      <c r="V14156" s="3"/>
      <c r="W14156" s="5"/>
      <c r="AE14156" s="7"/>
      <c r="AM14156" s="8"/>
      <c r="AT14156" s="9"/>
      <c r="GM14156" s="12"/>
      <c r="GN14156" s="12"/>
      <c r="GO14156" s="12"/>
      <c r="GP14156" s="12"/>
      <c r="GQ14156" s="12"/>
    </row>
    <row r="14157" spans="9:199" s="1" customFormat="1">
      <c r="I14157" s="3"/>
      <c r="P14157" s="59"/>
      <c r="Q14157" s="59"/>
      <c r="R14157" s="59"/>
      <c r="T14157" s="3"/>
      <c r="U14157" s="5"/>
      <c r="V14157" s="3"/>
      <c r="W14157" s="5"/>
      <c r="AE14157" s="7"/>
      <c r="AM14157" s="8"/>
      <c r="AT14157" s="9"/>
      <c r="GM14157" s="12"/>
      <c r="GN14157" s="12"/>
      <c r="GO14157" s="12"/>
      <c r="GP14157" s="12"/>
      <c r="GQ14157" s="12"/>
    </row>
    <row r="14158" spans="9:199" s="1" customFormat="1">
      <c r="I14158" s="3"/>
      <c r="P14158" s="59"/>
      <c r="Q14158" s="59"/>
      <c r="R14158" s="59"/>
      <c r="T14158" s="3"/>
      <c r="U14158" s="5"/>
      <c r="V14158" s="3"/>
      <c r="W14158" s="5"/>
      <c r="AE14158" s="7"/>
      <c r="AM14158" s="8"/>
      <c r="AT14158" s="9"/>
      <c r="GM14158" s="12"/>
      <c r="GN14158" s="12"/>
      <c r="GO14158" s="12"/>
      <c r="GP14158" s="12"/>
      <c r="GQ14158" s="12"/>
    </row>
    <row r="14159" spans="9:199" s="1" customFormat="1">
      <c r="I14159" s="3"/>
      <c r="P14159" s="59"/>
      <c r="Q14159" s="59"/>
      <c r="R14159" s="59"/>
      <c r="T14159" s="3"/>
      <c r="U14159" s="5"/>
      <c r="V14159" s="3"/>
      <c r="W14159" s="5"/>
      <c r="AE14159" s="7"/>
      <c r="AM14159" s="8"/>
      <c r="AT14159" s="9"/>
      <c r="GM14159" s="12"/>
      <c r="GN14159" s="12"/>
      <c r="GO14159" s="12"/>
      <c r="GP14159" s="12"/>
      <c r="GQ14159" s="12"/>
    </row>
    <row r="14160" spans="9:199" s="1" customFormat="1">
      <c r="I14160" s="3"/>
      <c r="P14160" s="59"/>
      <c r="Q14160" s="59"/>
      <c r="R14160" s="59"/>
      <c r="T14160" s="3"/>
      <c r="U14160" s="5"/>
      <c r="V14160" s="3"/>
      <c r="W14160" s="5"/>
      <c r="AE14160" s="7"/>
      <c r="AM14160" s="8"/>
      <c r="AT14160" s="9"/>
      <c r="GM14160" s="12"/>
      <c r="GN14160" s="12"/>
      <c r="GO14160" s="12"/>
      <c r="GP14160" s="12"/>
      <c r="GQ14160" s="12"/>
    </row>
    <row r="14161" spans="9:199" s="1" customFormat="1">
      <c r="I14161" s="3"/>
      <c r="P14161" s="59"/>
      <c r="Q14161" s="59"/>
      <c r="R14161" s="59"/>
      <c r="T14161" s="3"/>
      <c r="U14161" s="5"/>
      <c r="V14161" s="3"/>
      <c r="W14161" s="5"/>
      <c r="AE14161" s="7"/>
      <c r="AM14161" s="8"/>
      <c r="AT14161" s="9"/>
      <c r="GM14161" s="12"/>
      <c r="GN14161" s="12"/>
      <c r="GO14161" s="12"/>
      <c r="GP14161" s="12"/>
      <c r="GQ14161" s="12"/>
    </row>
    <row r="14162" spans="9:199" s="1" customFormat="1">
      <c r="I14162" s="3"/>
      <c r="P14162" s="59"/>
      <c r="Q14162" s="59"/>
      <c r="R14162" s="59"/>
      <c r="T14162" s="3"/>
      <c r="U14162" s="5"/>
      <c r="V14162" s="3"/>
      <c r="W14162" s="5"/>
      <c r="AE14162" s="7"/>
      <c r="AM14162" s="8"/>
      <c r="AT14162" s="9"/>
      <c r="GM14162" s="12"/>
      <c r="GN14162" s="12"/>
      <c r="GO14162" s="12"/>
      <c r="GP14162" s="12"/>
      <c r="GQ14162" s="12"/>
    </row>
    <row r="14163" spans="9:199" s="1" customFormat="1">
      <c r="I14163" s="3"/>
      <c r="P14163" s="59"/>
      <c r="Q14163" s="59"/>
      <c r="R14163" s="59"/>
      <c r="T14163" s="3"/>
      <c r="U14163" s="5"/>
      <c r="V14163" s="3"/>
      <c r="W14163" s="5"/>
      <c r="AE14163" s="7"/>
      <c r="AM14163" s="8"/>
      <c r="AT14163" s="9"/>
      <c r="GM14163" s="12"/>
      <c r="GN14163" s="12"/>
      <c r="GO14163" s="12"/>
      <c r="GP14163" s="12"/>
      <c r="GQ14163" s="12"/>
    </row>
    <row r="14164" spans="9:199" s="1" customFormat="1">
      <c r="I14164" s="3"/>
      <c r="P14164" s="59"/>
      <c r="Q14164" s="59"/>
      <c r="R14164" s="59"/>
      <c r="T14164" s="3"/>
      <c r="U14164" s="5"/>
      <c r="V14164" s="3"/>
      <c r="W14164" s="5"/>
      <c r="AE14164" s="7"/>
      <c r="AM14164" s="8"/>
      <c r="AT14164" s="9"/>
      <c r="GM14164" s="12"/>
      <c r="GN14164" s="12"/>
      <c r="GO14164" s="12"/>
      <c r="GP14164" s="12"/>
      <c r="GQ14164" s="12"/>
    </row>
    <row r="14165" spans="9:199" s="1" customFormat="1">
      <c r="I14165" s="3"/>
      <c r="P14165" s="59"/>
      <c r="Q14165" s="59"/>
      <c r="R14165" s="59"/>
      <c r="T14165" s="3"/>
      <c r="U14165" s="5"/>
      <c r="V14165" s="3"/>
      <c r="W14165" s="5"/>
      <c r="AE14165" s="7"/>
      <c r="AM14165" s="8"/>
      <c r="AT14165" s="9"/>
      <c r="GM14165" s="12"/>
      <c r="GN14165" s="12"/>
      <c r="GO14165" s="12"/>
      <c r="GP14165" s="12"/>
      <c r="GQ14165" s="12"/>
    </row>
    <row r="14166" spans="9:199" s="1" customFormat="1">
      <c r="I14166" s="3"/>
      <c r="P14166" s="59"/>
      <c r="Q14166" s="59"/>
      <c r="R14166" s="59"/>
      <c r="T14166" s="3"/>
      <c r="U14166" s="5"/>
      <c r="V14166" s="3"/>
      <c r="W14166" s="5"/>
      <c r="AE14166" s="7"/>
      <c r="AM14166" s="8"/>
      <c r="AT14166" s="9"/>
      <c r="GM14166" s="12"/>
      <c r="GN14166" s="12"/>
      <c r="GO14166" s="12"/>
      <c r="GP14166" s="12"/>
      <c r="GQ14166" s="12"/>
    </row>
    <row r="14167" spans="9:199" s="1" customFormat="1">
      <c r="I14167" s="3"/>
      <c r="P14167" s="59"/>
      <c r="Q14167" s="59"/>
      <c r="R14167" s="59"/>
      <c r="T14167" s="3"/>
      <c r="U14167" s="5"/>
      <c r="V14167" s="3"/>
      <c r="W14167" s="5"/>
      <c r="AE14167" s="7"/>
      <c r="AM14167" s="8"/>
      <c r="AT14167" s="9"/>
      <c r="GM14167" s="12"/>
      <c r="GN14167" s="12"/>
      <c r="GO14167" s="12"/>
      <c r="GP14167" s="12"/>
      <c r="GQ14167" s="12"/>
    </row>
    <row r="14168" spans="9:199" s="1" customFormat="1">
      <c r="I14168" s="3"/>
      <c r="P14168" s="59"/>
      <c r="Q14168" s="59"/>
      <c r="R14168" s="59"/>
      <c r="T14168" s="3"/>
      <c r="U14168" s="5"/>
      <c r="V14168" s="3"/>
      <c r="W14168" s="5"/>
      <c r="AE14168" s="7"/>
      <c r="AM14168" s="8"/>
      <c r="AT14168" s="9"/>
      <c r="GM14168" s="12"/>
      <c r="GN14168" s="12"/>
      <c r="GO14168" s="12"/>
      <c r="GP14168" s="12"/>
      <c r="GQ14168" s="12"/>
    </row>
    <row r="14169" spans="9:199" s="1" customFormat="1">
      <c r="I14169" s="3"/>
      <c r="P14169" s="59"/>
      <c r="Q14169" s="59"/>
      <c r="R14169" s="59"/>
      <c r="T14169" s="3"/>
      <c r="U14169" s="5"/>
      <c r="V14169" s="3"/>
      <c r="W14169" s="5"/>
      <c r="AE14169" s="7"/>
      <c r="AM14169" s="8"/>
      <c r="AT14169" s="9"/>
      <c r="GM14169" s="12"/>
      <c r="GN14169" s="12"/>
      <c r="GO14169" s="12"/>
      <c r="GP14169" s="12"/>
      <c r="GQ14169" s="12"/>
    </row>
    <row r="14170" spans="9:199" s="1" customFormat="1">
      <c r="I14170" s="3"/>
      <c r="P14170" s="59"/>
      <c r="Q14170" s="59"/>
      <c r="R14170" s="59"/>
      <c r="T14170" s="3"/>
      <c r="U14170" s="5"/>
      <c r="V14170" s="3"/>
      <c r="W14170" s="5"/>
      <c r="AE14170" s="7"/>
      <c r="AM14170" s="8"/>
      <c r="AT14170" s="9"/>
      <c r="GM14170" s="12"/>
      <c r="GN14170" s="12"/>
      <c r="GO14170" s="12"/>
      <c r="GP14170" s="12"/>
      <c r="GQ14170" s="12"/>
    </row>
    <row r="14171" spans="9:199" s="1" customFormat="1">
      <c r="I14171" s="3"/>
      <c r="P14171" s="59"/>
      <c r="Q14171" s="59"/>
      <c r="R14171" s="59"/>
      <c r="T14171" s="3"/>
      <c r="U14171" s="5"/>
      <c r="V14171" s="3"/>
      <c r="W14171" s="5"/>
      <c r="AE14171" s="7"/>
      <c r="AM14171" s="8"/>
      <c r="AT14171" s="9"/>
      <c r="GM14171" s="12"/>
      <c r="GN14171" s="12"/>
      <c r="GO14171" s="12"/>
      <c r="GP14171" s="12"/>
      <c r="GQ14171" s="12"/>
    </row>
    <row r="14172" spans="9:199" s="1" customFormat="1">
      <c r="I14172" s="3"/>
      <c r="P14172" s="59"/>
      <c r="Q14172" s="59"/>
      <c r="R14172" s="59"/>
      <c r="T14172" s="3"/>
      <c r="U14172" s="5"/>
      <c r="V14172" s="3"/>
      <c r="W14172" s="5"/>
      <c r="AE14172" s="7"/>
      <c r="AM14172" s="8"/>
      <c r="AT14172" s="9"/>
      <c r="GM14172" s="12"/>
      <c r="GN14172" s="12"/>
      <c r="GO14172" s="12"/>
      <c r="GP14172" s="12"/>
      <c r="GQ14172" s="12"/>
    </row>
    <row r="14173" spans="9:199" s="1" customFormat="1">
      <c r="I14173" s="3"/>
      <c r="P14173" s="59"/>
      <c r="Q14173" s="59"/>
      <c r="R14173" s="59"/>
      <c r="T14173" s="3"/>
      <c r="U14173" s="5"/>
      <c r="V14173" s="3"/>
      <c r="W14173" s="5"/>
      <c r="AE14173" s="7"/>
      <c r="AM14173" s="8"/>
      <c r="AT14173" s="9"/>
      <c r="GM14173" s="12"/>
      <c r="GN14173" s="12"/>
      <c r="GO14173" s="12"/>
      <c r="GP14173" s="12"/>
      <c r="GQ14173" s="12"/>
    </row>
    <row r="14174" spans="9:199" s="1" customFormat="1">
      <c r="I14174" s="3"/>
      <c r="P14174" s="59"/>
      <c r="Q14174" s="59"/>
      <c r="R14174" s="59"/>
      <c r="T14174" s="3"/>
      <c r="U14174" s="5"/>
      <c r="V14174" s="3"/>
      <c r="W14174" s="5"/>
      <c r="AE14174" s="7"/>
      <c r="AM14174" s="8"/>
      <c r="AT14174" s="9"/>
      <c r="GM14174" s="12"/>
      <c r="GN14174" s="12"/>
      <c r="GO14174" s="12"/>
      <c r="GP14174" s="12"/>
      <c r="GQ14174" s="12"/>
    </row>
    <row r="14175" spans="9:199" s="1" customFormat="1">
      <c r="I14175" s="3"/>
      <c r="P14175" s="59"/>
      <c r="Q14175" s="59"/>
      <c r="R14175" s="59"/>
      <c r="T14175" s="3"/>
      <c r="U14175" s="5"/>
      <c r="V14175" s="3"/>
      <c r="W14175" s="5"/>
      <c r="AE14175" s="7"/>
      <c r="AM14175" s="8"/>
      <c r="AT14175" s="9"/>
      <c r="GM14175" s="12"/>
      <c r="GN14175" s="12"/>
      <c r="GO14175" s="12"/>
      <c r="GP14175" s="12"/>
      <c r="GQ14175" s="12"/>
    </row>
    <row r="14176" spans="9:199" s="1" customFormat="1">
      <c r="I14176" s="3"/>
      <c r="P14176" s="59"/>
      <c r="Q14176" s="59"/>
      <c r="R14176" s="59"/>
      <c r="T14176" s="3"/>
      <c r="U14176" s="5"/>
      <c r="V14176" s="3"/>
      <c r="W14176" s="5"/>
      <c r="AE14176" s="7"/>
      <c r="AM14176" s="8"/>
      <c r="AT14176" s="9"/>
      <c r="GM14176" s="12"/>
      <c r="GN14176" s="12"/>
      <c r="GO14176" s="12"/>
      <c r="GP14176" s="12"/>
      <c r="GQ14176" s="12"/>
    </row>
    <row r="14177" spans="9:199" s="1" customFormat="1">
      <c r="I14177" s="3"/>
      <c r="P14177" s="59"/>
      <c r="Q14177" s="59"/>
      <c r="R14177" s="59"/>
      <c r="T14177" s="3"/>
      <c r="U14177" s="5"/>
      <c r="V14177" s="3"/>
      <c r="W14177" s="5"/>
      <c r="AE14177" s="7"/>
      <c r="AM14177" s="8"/>
      <c r="AT14177" s="9"/>
      <c r="GM14177" s="12"/>
      <c r="GN14177" s="12"/>
      <c r="GO14177" s="12"/>
      <c r="GP14177" s="12"/>
      <c r="GQ14177" s="12"/>
    </row>
    <row r="14178" spans="9:199" s="1" customFormat="1">
      <c r="I14178" s="3"/>
      <c r="P14178" s="59"/>
      <c r="Q14178" s="59"/>
      <c r="R14178" s="59"/>
      <c r="T14178" s="3"/>
      <c r="U14178" s="5"/>
      <c r="V14178" s="3"/>
      <c r="W14178" s="5"/>
      <c r="AE14178" s="7"/>
      <c r="AM14178" s="8"/>
      <c r="AT14178" s="9"/>
      <c r="GM14178" s="12"/>
      <c r="GN14178" s="12"/>
      <c r="GO14178" s="12"/>
      <c r="GP14178" s="12"/>
      <c r="GQ14178" s="12"/>
    </row>
    <row r="14179" spans="9:199" s="1" customFormat="1">
      <c r="I14179" s="3"/>
      <c r="P14179" s="59"/>
      <c r="Q14179" s="59"/>
      <c r="R14179" s="59"/>
      <c r="T14179" s="3"/>
      <c r="U14179" s="5"/>
      <c r="V14179" s="3"/>
      <c r="W14179" s="5"/>
      <c r="AE14179" s="7"/>
      <c r="AM14179" s="8"/>
      <c r="AT14179" s="9"/>
      <c r="GM14179" s="12"/>
      <c r="GN14179" s="12"/>
      <c r="GO14179" s="12"/>
      <c r="GP14179" s="12"/>
      <c r="GQ14179" s="12"/>
    </row>
    <row r="14180" spans="9:199" s="1" customFormat="1">
      <c r="I14180" s="3"/>
      <c r="P14180" s="59"/>
      <c r="Q14180" s="59"/>
      <c r="R14180" s="59"/>
      <c r="T14180" s="3"/>
      <c r="U14180" s="5"/>
      <c r="V14180" s="3"/>
      <c r="W14180" s="5"/>
      <c r="AE14180" s="7"/>
      <c r="AM14180" s="8"/>
      <c r="AT14180" s="9"/>
      <c r="GM14180" s="12"/>
      <c r="GN14180" s="12"/>
      <c r="GO14180" s="12"/>
      <c r="GP14180" s="12"/>
      <c r="GQ14180" s="12"/>
    </row>
    <row r="14181" spans="9:199" s="1" customFormat="1">
      <c r="I14181" s="3"/>
      <c r="P14181" s="59"/>
      <c r="Q14181" s="59"/>
      <c r="R14181" s="59"/>
      <c r="T14181" s="3"/>
      <c r="U14181" s="5"/>
      <c r="V14181" s="3"/>
      <c r="W14181" s="5"/>
      <c r="AE14181" s="7"/>
      <c r="AM14181" s="8"/>
      <c r="AT14181" s="9"/>
      <c r="GM14181" s="12"/>
      <c r="GN14181" s="12"/>
      <c r="GO14181" s="12"/>
      <c r="GP14181" s="12"/>
      <c r="GQ14181" s="12"/>
    </row>
    <row r="14182" spans="9:199" s="1" customFormat="1">
      <c r="I14182" s="3"/>
      <c r="P14182" s="59"/>
      <c r="Q14182" s="59"/>
      <c r="R14182" s="59"/>
      <c r="T14182" s="3"/>
      <c r="U14182" s="5"/>
      <c r="V14182" s="3"/>
      <c r="W14182" s="5"/>
      <c r="AE14182" s="7"/>
      <c r="AM14182" s="8"/>
      <c r="AT14182" s="9"/>
      <c r="GM14182" s="12"/>
      <c r="GN14182" s="12"/>
      <c r="GO14182" s="12"/>
      <c r="GP14182" s="12"/>
      <c r="GQ14182" s="12"/>
    </row>
    <row r="14183" spans="9:199" s="1" customFormat="1">
      <c r="I14183" s="3"/>
      <c r="P14183" s="59"/>
      <c r="Q14183" s="59"/>
      <c r="R14183" s="59"/>
      <c r="T14183" s="3"/>
      <c r="U14183" s="5"/>
      <c r="V14183" s="3"/>
      <c r="W14183" s="5"/>
      <c r="AE14183" s="7"/>
      <c r="AM14183" s="8"/>
      <c r="AT14183" s="9"/>
      <c r="GM14183" s="12"/>
      <c r="GN14183" s="12"/>
      <c r="GO14183" s="12"/>
      <c r="GP14183" s="12"/>
      <c r="GQ14183" s="12"/>
    </row>
    <row r="14184" spans="9:199" s="1" customFormat="1">
      <c r="I14184" s="3"/>
      <c r="P14184" s="59"/>
      <c r="Q14184" s="59"/>
      <c r="R14184" s="59"/>
      <c r="T14184" s="3"/>
      <c r="U14184" s="5"/>
      <c r="V14184" s="3"/>
      <c r="W14184" s="5"/>
      <c r="AE14184" s="7"/>
      <c r="AM14184" s="8"/>
      <c r="AT14184" s="9"/>
      <c r="GM14184" s="12"/>
      <c r="GN14184" s="12"/>
      <c r="GO14184" s="12"/>
      <c r="GP14184" s="12"/>
      <c r="GQ14184" s="12"/>
    </row>
    <row r="14185" spans="9:199" s="1" customFormat="1">
      <c r="I14185" s="3"/>
      <c r="P14185" s="59"/>
      <c r="Q14185" s="59"/>
      <c r="R14185" s="59"/>
      <c r="T14185" s="3"/>
      <c r="U14185" s="5"/>
      <c r="V14185" s="3"/>
      <c r="W14185" s="5"/>
      <c r="AE14185" s="7"/>
      <c r="AM14185" s="8"/>
      <c r="AT14185" s="9"/>
      <c r="GM14185" s="12"/>
      <c r="GN14185" s="12"/>
      <c r="GO14185" s="12"/>
      <c r="GP14185" s="12"/>
      <c r="GQ14185" s="12"/>
    </row>
    <row r="14186" spans="9:199" s="1" customFormat="1">
      <c r="I14186" s="3"/>
      <c r="P14186" s="59"/>
      <c r="Q14186" s="59"/>
      <c r="R14186" s="59"/>
      <c r="T14186" s="3"/>
      <c r="U14186" s="5"/>
      <c r="V14186" s="3"/>
      <c r="W14186" s="5"/>
      <c r="AE14186" s="7"/>
      <c r="AM14186" s="8"/>
      <c r="AT14186" s="9"/>
      <c r="GM14186" s="12"/>
      <c r="GN14186" s="12"/>
      <c r="GO14186" s="12"/>
      <c r="GP14186" s="12"/>
      <c r="GQ14186" s="12"/>
    </row>
    <row r="14187" spans="9:199" s="1" customFormat="1">
      <c r="I14187" s="3"/>
      <c r="P14187" s="59"/>
      <c r="Q14187" s="59"/>
      <c r="R14187" s="59"/>
      <c r="T14187" s="3"/>
      <c r="U14187" s="5"/>
      <c r="V14187" s="3"/>
      <c r="W14187" s="5"/>
      <c r="AE14187" s="7"/>
      <c r="AM14187" s="8"/>
      <c r="AT14187" s="9"/>
      <c r="GM14187" s="12"/>
      <c r="GN14187" s="12"/>
      <c r="GO14187" s="12"/>
      <c r="GP14187" s="12"/>
      <c r="GQ14187" s="12"/>
    </row>
    <row r="14188" spans="9:199" s="1" customFormat="1">
      <c r="I14188" s="3"/>
      <c r="P14188" s="59"/>
      <c r="Q14188" s="59"/>
      <c r="R14188" s="59"/>
      <c r="T14188" s="3"/>
      <c r="U14188" s="5"/>
      <c r="V14188" s="3"/>
      <c r="W14188" s="5"/>
      <c r="AE14188" s="7"/>
      <c r="AM14188" s="8"/>
      <c r="AT14188" s="9"/>
      <c r="GM14188" s="12"/>
      <c r="GN14188" s="12"/>
      <c r="GO14188" s="12"/>
      <c r="GP14188" s="12"/>
      <c r="GQ14188" s="12"/>
    </row>
    <row r="14189" spans="9:199" s="1" customFormat="1">
      <c r="I14189" s="3"/>
      <c r="P14189" s="59"/>
      <c r="Q14189" s="59"/>
      <c r="R14189" s="59"/>
      <c r="T14189" s="3"/>
      <c r="U14189" s="5"/>
      <c r="V14189" s="3"/>
      <c r="W14189" s="5"/>
      <c r="AE14189" s="7"/>
      <c r="AM14189" s="8"/>
      <c r="AT14189" s="9"/>
      <c r="GM14189" s="12"/>
      <c r="GN14189" s="12"/>
      <c r="GO14189" s="12"/>
      <c r="GP14189" s="12"/>
      <c r="GQ14189" s="12"/>
    </row>
    <row r="14190" spans="9:199" s="1" customFormat="1">
      <c r="I14190" s="3"/>
      <c r="P14190" s="59"/>
      <c r="Q14190" s="59"/>
      <c r="R14190" s="59"/>
      <c r="T14190" s="3"/>
      <c r="U14190" s="5"/>
      <c r="V14190" s="3"/>
      <c r="W14190" s="5"/>
      <c r="AE14190" s="7"/>
      <c r="AM14190" s="8"/>
      <c r="AT14190" s="9"/>
      <c r="GM14190" s="12"/>
      <c r="GN14190" s="12"/>
      <c r="GO14190" s="12"/>
      <c r="GP14190" s="12"/>
      <c r="GQ14190" s="12"/>
    </row>
    <row r="14191" spans="9:199" s="1" customFormat="1">
      <c r="I14191" s="3"/>
      <c r="P14191" s="59"/>
      <c r="Q14191" s="59"/>
      <c r="R14191" s="59"/>
      <c r="T14191" s="3"/>
      <c r="U14191" s="5"/>
      <c r="V14191" s="3"/>
      <c r="W14191" s="5"/>
      <c r="AE14191" s="7"/>
      <c r="AM14191" s="8"/>
      <c r="AT14191" s="9"/>
      <c r="GM14191" s="12"/>
      <c r="GN14191" s="12"/>
      <c r="GO14191" s="12"/>
      <c r="GP14191" s="12"/>
      <c r="GQ14191" s="12"/>
    </row>
    <row r="14192" spans="9:199" s="1" customFormat="1">
      <c r="I14192" s="3"/>
      <c r="P14192" s="59"/>
      <c r="Q14192" s="59"/>
      <c r="R14192" s="59"/>
      <c r="T14192" s="3"/>
      <c r="U14192" s="5"/>
      <c r="V14192" s="3"/>
      <c r="W14192" s="5"/>
      <c r="AE14192" s="7"/>
      <c r="AM14192" s="8"/>
      <c r="AT14192" s="9"/>
      <c r="GM14192" s="12"/>
      <c r="GN14192" s="12"/>
      <c r="GO14192" s="12"/>
      <c r="GP14192" s="12"/>
      <c r="GQ14192" s="12"/>
    </row>
    <row r="14193" spans="9:199" s="1" customFormat="1">
      <c r="I14193" s="3"/>
      <c r="P14193" s="59"/>
      <c r="Q14193" s="59"/>
      <c r="R14193" s="59"/>
      <c r="T14193" s="3"/>
      <c r="U14193" s="5"/>
      <c r="V14193" s="3"/>
      <c r="W14193" s="5"/>
      <c r="AE14193" s="7"/>
      <c r="AM14193" s="8"/>
      <c r="AT14193" s="9"/>
      <c r="GM14193" s="12"/>
      <c r="GN14193" s="12"/>
      <c r="GO14193" s="12"/>
      <c r="GP14193" s="12"/>
      <c r="GQ14193" s="12"/>
    </row>
    <row r="14194" spans="9:199" s="1" customFormat="1">
      <c r="I14194" s="3"/>
      <c r="P14194" s="59"/>
      <c r="Q14194" s="59"/>
      <c r="R14194" s="59"/>
      <c r="T14194" s="3"/>
      <c r="U14194" s="5"/>
      <c r="V14194" s="3"/>
      <c r="W14194" s="5"/>
      <c r="AE14194" s="7"/>
      <c r="AM14194" s="8"/>
      <c r="AT14194" s="9"/>
      <c r="GM14194" s="12"/>
      <c r="GN14194" s="12"/>
      <c r="GO14194" s="12"/>
      <c r="GP14194" s="12"/>
      <c r="GQ14194" s="12"/>
    </row>
    <row r="14195" spans="9:199" s="1" customFormat="1">
      <c r="I14195" s="3"/>
      <c r="P14195" s="59"/>
      <c r="Q14195" s="59"/>
      <c r="R14195" s="59"/>
      <c r="T14195" s="3"/>
      <c r="U14195" s="5"/>
      <c r="V14195" s="3"/>
      <c r="W14195" s="5"/>
      <c r="AE14195" s="7"/>
      <c r="AM14195" s="8"/>
      <c r="AT14195" s="9"/>
      <c r="GM14195" s="12"/>
      <c r="GN14195" s="12"/>
      <c r="GO14195" s="12"/>
      <c r="GP14195" s="12"/>
      <c r="GQ14195" s="12"/>
    </row>
    <row r="14196" spans="9:199" s="1" customFormat="1">
      <c r="I14196" s="3"/>
      <c r="P14196" s="59"/>
      <c r="Q14196" s="59"/>
      <c r="R14196" s="59"/>
      <c r="T14196" s="3"/>
      <c r="U14196" s="5"/>
      <c r="V14196" s="3"/>
      <c r="W14196" s="5"/>
      <c r="AE14196" s="7"/>
      <c r="AM14196" s="8"/>
      <c r="AT14196" s="9"/>
      <c r="GM14196" s="12"/>
      <c r="GN14196" s="12"/>
      <c r="GO14196" s="12"/>
      <c r="GP14196" s="12"/>
      <c r="GQ14196" s="12"/>
    </row>
    <row r="14197" spans="9:199" s="1" customFormat="1">
      <c r="I14197" s="3"/>
      <c r="P14197" s="59"/>
      <c r="Q14197" s="59"/>
      <c r="R14197" s="59"/>
      <c r="T14197" s="3"/>
      <c r="U14197" s="5"/>
      <c r="V14197" s="3"/>
      <c r="W14197" s="5"/>
      <c r="AE14197" s="7"/>
      <c r="AM14197" s="8"/>
      <c r="AT14197" s="9"/>
      <c r="GM14197" s="12"/>
      <c r="GN14197" s="12"/>
      <c r="GO14197" s="12"/>
      <c r="GP14197" s="12"/>
      <c r="GQ14197" s="12"/>
    </row>
    <row r="14198" spans="9:199" s="1" customFormat="1">
      <c r="I14198" s="3"/>
      <c r="P14198" s="59"/>
      <c r="Q14198" s="59"/>
      <c r="R14198" s="59"/>
      <c r="T14198" s="3"/>
      <c r="U14198" s="5"/>
      <c r="V14198" s="3"/>
      <c r="W14198" s="5"/>
      <c r="AE14198" s="7"/>
      <c r="AM14198" s="8"/>
      <c r="AT14198" s="9"/>
      <c r="GM14198" s="12"/>
      <c r="GN14198" s="12"/>
      <c r="GO14198" s="12"/>
      <c r="GP14198" s="12"/>
      <c r="GQ14198" s="12"/>
    </row>
    <row r="14199" spans="9:199" s="1" customFormat="1">
      <c r="I14199" s="3"/>
      <c r="P14199" s="59"/>
      <c r="Q14199" s="59"/>
      <c r="R14199" s="59"/>
      <c r="T14199" s="3"/>
      <c r="U14199" s="5"/>
      <c r="V14199" s="3"/>
      <c r="W14199" s="5"/>
      <c r="AE14199" s="7"/>
      <c r="AM14199" s="8"/>
      <c r="AT14199" s="9"/>
      <c r="GM14199" s="12"/>
      <c r="GN14199" s="12"/>
      <c r="GO14199" s="12"/>
      <c r="GP14199" s="12"/>
      <c r="GQ14199" s="12"/>
    </row>
    <row r="14200" spans="9:199" s="1" customFormat="1">
      <c r="I14200" s="3"/>
      <c r="P14200" s="59"/>
      <c r="Q14200" s="59"/>
      <c r="R14200" s="59"/>
      <c r="T14200" s="3"/>
      <c r="U14200" s="5"/>
      <c r="V14200" s="3"/>
      <c r="W14200" s="5"/>
      <c r="AE14200" s="7"/>
      <c r="AM14200" s="8"/>
      <c r="AT14200" s="9"/>
      <c r="GM14200" s="12"/>
      <c r="GN14200" s="12"/>
      <c r="GO14200" s="12"/>
      <c r="GP14200" s="12"/>
      <c r="GQ14200" s="12"/>
    </row>
    <row r="14201" spans="9:199" s="1" customFormat="1">
      <c r="I14201" s="3"/>
      <c r="P14201" s="59"/>
      <c r="Q14201" s="59"/>
      <c r="R14201" s="59"/>
      <c r="T14201" s="3"/>
      <c r="U14201" s="5"/>
      <c r="V14201" s="3"/>
      <c r="W14201" s="5"/>
      <c r="AE14201" s="7"/>
      <c r="AM14201" s="8"/>
      <c r="AT14201" s="9"/>
      <c r="GM14201" s="12"/>
      <c r="GN14201" s="12"/>
      <c r="GO14201" s="12"/>
      <c r="GP14201" s="12"/>
      <c r="GQ14201" s="12"/>
    </row>
    <row r="14202" spans="9:199" s="1" customFormat="1">
      <c r="I14202" s="3"/>
      <c r="P14202" s="59"/>
      <c r="Q14202" s="59"/>
      <c r="R14202" s="59"/>
      <c r="T14202" s="3"/>
      <c r="U14202" s="5"/>
      <c r="V14202" s="3"/>
      <c r="W14202" s="5"/>
      <c r="AE14202" s="7"/>
      <c r="AM14202" s="8"/>
      <c r="AT14202" s="9"/>
      <c r="GM14202" s="12"/>
      <c r="GN14202" s="12"/>
      <c r="GO14202" s="12"/>
      <c r="GP14202" s="12"/>
      <c r="GQ14202" s="12"/>
    </row>
    <row r="14203" spans="9:199" s="1" customFormat="1">
      <c r="I14203" s="3"/>
      <c r="P14203" s="59"/>
      <c r="Q14203" s="59"/>
      <c r="R14203" s="59"/>
      <c r="T14203" s="3"/>
      <c r="U14203" s="5"/>
      <c r="V14203" s="3"/>
      <c r="W14203" s="5"/>
      <c r="AE14203" s="7"/>
      <c r="AM14203" s="8"/>
      <c r="AT14203" s="9"/>
      <c r="GM14203" s="12"/>
      <c r="GN14203" s="12"/>
      <c r="GO14203" s="12"/>
      <c r="GP14203" s="12"/>
      <c r="GQ14203" s="12"/>
    </row>
    <row r="14204" spans="9:199" s="1" customFormat="1">
      <c r="I14204" s="3"/>
      <c r="P14204" s="59"/>
      <c r="Q14204" s="59"/>
      <c r="R14204" s="59"/>
      <c r="T14204" s="3"/>
      <c r="U14204" s="5"/>
      <c r="V14204" s="3"/>
      <c r="W14204" s="5"/>
      <c r="AE14204" s="7"/>
      <c r="AM14204" s="8"/>
      <c r="AT14204" s="9"/>
      <c r="GM14204" s="12"/>
      <c r="GN14204" s="12"/>
      <c r="GO14204" s="12"/>
      <c r="GP14204" s="12"/>
      <c r="GQ14204" s="12"/>
    </row>
    <row r="14205" spans="9:199" s="1" customFormat="1">
      <c r="I14205" s="3"/>
      <c r="P14205" s="59"/>
      <c r="Q14205" s="59"/>
      <c r="R14205" s="59"/>
      <c r="T14205" s="3"/>
      <c r="U14205" s="5"/>
      <c r="V14205" s="3"/>
      <c r="W14205" s="5"/>
      <c r="AE14205" s="7"/>
      <c r="AM14205" s="8"/>
      <c r="AT14205" s="9"/>
      <c r="GM14205" s="12"/>
      <c r="GN14205" s="12"/>
      <c r="GO14205" s="12"/>
      <c r="GP14205" s="12"/>
      <c r="GQ14205" s="12"/>
    </row>
    <row r="14206" spans="9:199" s="1" customFormat="1">
      <c r="I14206" s="3"/>
      <c r="P14206" s="59"/>
      <c r="Q14206" s="59"/>
      <c r="R14206" s="59"/>
      <c r="T14206" s="3"/>
      <c r="U14206" s="5"/>
      <c r="V14206" s="3"/>
      <c r="W14206" s="5"/>
      <c r="AE14206" s="7"/>
      <c r="AM14206" s="8"/>
      <c r="AT14206" s="9"/>
      <c r="GM14206" s="12"/>
      <c r="GN14206" s="12"/>
      <c r="GO14206" s="12"/>
      <c r="GP14206" s="12"/>
      <c r="GQ14206" s="12"/>
    </row>
    <row r="14207" spans="9:199" s="1" customFormat="1">
      <c r="I14207" s="3"/>
      <c r="P14207" s="59"/>
      <c r="Q14207" s="59"/>
      <c r="R14207" s="59"/>
      <c r="T14207" s="3"/>
      <c r="U14207" s="5"/>
      <c r="V14207" s="3"/>
      <c r="W14207" s="5"/>
      <c r="AE14207" s="7"/>
      <c r="AM14207" s="8"/>
      <c r="AT14207" s="9"/>
      <c r="GM14207" s="12"/>
      <c r="GN14207" s="12"/>
      <c r="GO14207" s="12"/>
      <c r="GP14207" s="12"/>
      <c r="GQ14207" s="12"/>
    </row>
    <row r="14208" spans="9:199" s="1" customFormat="1">
      <c r="I14208" s="3"/>
      <c r="P14208" s="59"/>
      <c r="Q14208" s="59"/>
      <c r="R14208" s="59"/>
      <c r="T14208" s="3"/>
      <c r="U14208" s="5"/>
      <c r="V14208" s="3"/>
      <c r="W14208" s="5"/>
      <c r="AE14208" s="7"/>
      <c r="AM14208" s="8"/>
      <c r="AT14208" s="9"/>
      <c r="GM14208" s="12"/>
      <c r="GN14208" s="12"/>
      <c r="GO14208" s="12"/>
      <c r="GP14208" s="12"/>
      <c r="GQ14208" s="12"/>
    </row>
    <row r="14209" spans="9:199" s="1" customFormat="1">
      <c r="I14209" s="3"/>
      <c r="P14209" s="59"/>
      <c r="Q14209" s="59"/>
      <c r="R14209" s="59"/>
      <c r="T14209" s="3"/>
      <c r="U14209" s="5"/>
      <c r="V14209" s="3"/>
      <c r="W14209" s="5"/>
      <c r="AE14209" s="7"/>
      <c r="AM14209" s="8"/>
      <c r="AT14209" s="9"/>
      <c r="GM14209" s="12"/>
      <c r="GN14209" s="12"/>
      <c r="GO14209" s="12"/>
      <c r="GP14209" s="12"/>
      <c r="GQ14209" s="12"/>
    </row>
    <row r="14210" spans="9:199" s="1" customFormat="1">
      <c r="I14210" s="3"/>
      <c r="P14210" s="59"/>
      <c r="Q14210" s="59"/>
      <c r="R14210" s="59"/>
      <c r="T14210" s="3"/>
      <c r="U14210" s="5"/>
      <c r="V14210" s="3"/>
      <c r="W14210" s="5"/>
      <c r="AE14210" s="7"/>
      <c r="AM14210" s="8"/>
      <c r="AT14210" s="9"/>
      <c r="GM14210" s="12"/>
      <c r="GN14210" s="12"/>
      <c r="GO14210" s="12"/>
      <c r="GP14210" s="12"/>
      <c r="GQ14210" s="12"/>
    </row>
    <row r="14211" spans="9:199" s="1" customFormat="1">
      <c r="I14211" s="3"/>
      <c r="P14211" s="59"/>
      <c r="Q14211" s="59"/>
      <c r="R14211" s="59"/>
      <c r="T14211" s="3"/>
      <c r="U14211" s="5"/>
      <c r="V14211" s="3"/>
      <c r="W14211" s="5"/>
      <c r="AE14211" s="7"/>
      <c r="AM14211" s="8"/>
      <c r="AT14211" s="9"/>
      <c r="GM14211" s="12"/>
      <c r="GN14211" s="12"/>
      <c r="GO14211" s="12"/>
      <c r="GP14211" s="12"/>
      <c r="GQ14211" s="12"/>
    </row>
    <row r="14212" spans="9:199" s="1" customFormat="1">
      <c r="I14212" s="3"/>
      <c r="P14212" s="59"/>
      <c r="Q14212" s="59"/>
      <c r="R14212" s="59"/>
      <c r="T14212" s="3"/>
      <c r="U14212" s="5"/>
      <c r="V14212" s="3"/>
      <c r="W14212" s="5"/>
      <c r="AE14212" s="7"/>
      <c r="AM14212" s="8"/>
      <c r="AT14212" s="9"/>
      <c r="GM14212" s="12"/>
      <c r="GN14212" s="12"/>
      <c r="GO14212" s="12"/>
      <c r="GP14212" s="12"/>
      <c r="GQ14212" s="12"/>
    </row>
    <row r="14213" spans="9:199" s="1" customFormat="1">
      <c r="I14213" s="3"/>
      <c r="P14213" s="59"/>
      <c r="Q14213" s="59"/>
      <c r="R14213" s="59"/>
      <c r="T14213" s="3"/>
      <c r="U14213" s="5"/>
      <c r="V14213" s="3"/>
      <c r="W14213" s="5"/>
      <c r="AE14213" s="7"/>
      <c r="AM14213" s="8"/>
      <c r="AT14213" s="9"/>
      <c r="GM14213" s="12"/>
      <c r="GN14213" s="12"/>
      <c r="GO14213" s="12"/>
      <c r="GP14213" s="12"/>
      <c r="GQ14213" s="12"/>
    </row>
    <row r="14214" spans="9:199" s="1" customFormat="1">
      <c r="I14214" s="3"/>
      <c r="P14214" s="59"/>
      <c r="Q14214" s="59"/>
      <c r="R14214" s="59"/>
      <c r="T14214" s="3"/>
      <c r="U14214" s="5"/>
      <c r="V14214" s="3"/>
      <c r="W14214" s="5"/>
      <c r="AE14214" s="7"/>
      <c r="AM14214" s="8"/>
      <c r="AT14214" s="9"/>
      <c r="GM14214" s="12"/>
      <c r="GN14214" s="12"/>
      <c r="GO14214" s="12"/>
      <c r="GP14214" s="12"/>
      <c r="GQ14214" s="12"/>
    </row>
    <row r="14215" spans="9:199" s="1" customFormat="1">
      <c r="I14215" s="3"/>
      <c r="P14215" s="59"/>
      <c r="Q14215" s="59"/>
      <c r="R14215" s="59"/>
      <c r="T14215" s="3"/>
      <c r="U14215" s="5"/>
      <c r="V14215" s="3"/>
      <c r="W14215" s="5"/>
      <c r="AE14215" s="7"/>
      <c r="AM14215" s="8"/>
      <c r="AT14215" s="9"/>
      <c r="GM14215" s="12"/>
      <c r="GN14215" s="12"/>
      <c r="GO14215" s="12"/>
      <c r="GP14215" s="12"/>
      <c r="GQ14215" s="12"/>
    </row>
    <row r="14216" spans="9:199" s="1" customFormat="1">
      <c r="I14216" s="3"/>
      <c r="P14216" s="59"/>
      <c r="Q14216" s="59"/>
      <c r="R14216" s="59"/>
      <c r="T14216" s="3"/>
      <c r="U14216" s="5"/>
      <c r="V14216" s="3"/>
      <c r="W14216" s="5"/>
      <c r="AE14216" s="7"/>
      <c r="AM14216" s="8"/>
      <c r="AT14216" s="9"/>
      <c r="GM14216" s="12"/>
      <c r="GN14216" s="12"/>
      <c r="GO14216" s="12"/>
      <c r="GP14216" s="12"/>
      <c r="GQ14216" s="12"/>
    </row>
    <row r="14217" spans="9:199" s="1" customFormat="1">
      <c r="I14217" s="3"/>
      <c r="P14217" s="59"/>
      <c r="Q14217" s="59"/>
      <c r="R14217" s="59"/>
      <c r="T14217" s="3"/>
      <c r="U14217" s="5"/>
      <c r="V14217" s="3"/>
      <c r="W14217" s="5"/>
      <c r="AE14217" s="7"/>
      <c r="AM14217" s="8"/>
      <c r="AT14217" s="9"/>
      <c r="GM14217" s="12"/>
      <c r="GN14217" s="12"/>
      <c r="GO14217" s="12"/>
      <c r="GP14217" s="12"/>
      <c r="GQ14217" s="12"/>
    </row>
    <row r="14218" spans="9:199" s="1" customFormat="1">
      <c r="I14218" s="3"/>
      <c r="P14218" s="59"/>
      <c r="Q14218" s="59"/>
      <c r="R14218" s="59"/>
      <c r="T14218" s="3"/>
      <c r="U14218" s="5"/>
      <c r="V14218" s="3"/>
      <c r="W14218" s="5"/>
      <c r="AE14218" s="7"/>
      <c r="AM14218" s="8"/>
      <c r="AT14218" s="9"/>
      <c r="GM14218" s="12"/>
      <c r="GN14218" s="12"/>
      <c r="GO14218" s="12"/>
      <c r="GP14218" s="12"/>
      <c r="GQ14218" s="12"/>
    </row>
    <row r="14219" spans="9:199" s="1" customFormat="1">
      <c r="I14219" s="3"/>
      <c r="P14219" s="59"/>
      <c r="Q14219" s="59"/>
      <c r="R14219" s="59"/>
      <c r="T14219" s="3"/>
      <c r="U14219" s="5"/>
      <c r="V14219" s="3"/>
      <c r="W14219" s="5"/>
      <c r="AE14219" s="7"/>
      <c r="AM14219" s="8"/>
      <c r="AT14219" s="9"/>
      <c r="GM14219" s="12"/>
      <c r="GN14219" s="12"/>
      <c r="GO14219" s="12"/>
      <c r="GP14219" s="12"/>
      <c r="GQ14219" s="12"/>
    </row>
    <row r="14220" spans="9:199" s="1" customFormat="1">
      <c r="I14220" s="3"/>
      <c r="P14220" s="59"/>
      <c r="Q14220" s="59"/>
      <c r="R14220" s="59"/>
      <c r="T14220" s="3"/>
      <c r="U14220" s="5"/>
      <c r="V14220" s="3"/>
      <c r="W14220" s="5"/>
      <c r="AE14220" s="7"/>
      <c r="AM14220" s="8"/>
      <c r="AT14220" s="9"/>
      <c r="GM14220" s="12"/>
      <c r="GN14220" s="12"/>
      <c r="GO14220" s="12"/>
      <c r="GP14220" s="12"/>
      <c r="GQ14220" s="12"/>
    </row>
    <row r="14221" spans="9:199" s="1" customFormat="1">
      <c r="I14221" s="3"/>
      <c r="P14221" s="59"/>
      <c r="Q14221" s="59"/>
      <c r="R14221" s="59"/>
      <c r="T14221" s="3"/>
      <c r="U14221" s="5"/>
      <c r="V14221" s="3"/>
      <c r="W14221" s="5"/>
      <c r="AE14221" s="7"/>
      <c r="AM14221" s="8"/>
      <c r="AT14221" s="9"/>
      <c r="GM14221" s="12"/>
      <c r="GN14221" s="12"/>
      <c r="GO14221" s="12"/>
      <c r="GP14221" s="12"/>
      <c r="GQ14221" s="12"/>
    </row>
    <row r="14222" spans="9:199" s="1" customFormat="1">
      <c r="I14222" s="3"/>
      <c r="P14222" s="59"/>
      <c r="Q14222" s="59"/>
      <c r="R14222" s="59"/>
      <c r="T14222" s="3"/>
      <c r="U14222" s="5"/>
      <c r="V14222" s="3"/>
      <c r="W14222" s="5"/>
      <c r="AE14222" s="7"/>
      <c r="AM14222" s="8"/>
      <c r="AT14222" s="9"/>
      <c r="GM14222" s="12"/>
      <c r="GN14222" s="12"/>
      <c r="GO14222" s="12"/>
      <c r="GP14222" s="12"/>
      <c r="GQ14222" s="12"/>
    </row>
    <row r="14223" spans="9:199" s="1" customFormat="1">
      <c r="I14223" s="3"/>
      <c r="P14223" s="59"/>
      <c r="Q14223" s="59"/>
      <c r="R14223" s="59"/>
      <c r="T14223" s="3"/>
      <c r="U14223" s="5"/>
      <c r="V14223" s="3"/>
      <c r="W14223" s="5"/>
      <c r="AE14223" s="7"/>
      <c r="AM14223" s="8"/>
      <c r="AT14223" s="9"/>
      <c r="GM14223" s="12"/>
      <c r="GN14223" s="12"/>
      <c r="GO14223" s="12"/>
      <c r="GP14223" s="12"/>
      <c r="GQ14223" s="12"/>
    </row>
    <row r="14224" spans="9:199" s="1" customFormat="1">
      <c r="I14224" s="3"/>
      <c r="P14224" s="59"/>
      <c r="Q14224" s="59"/>
      <c r="R14224" s="59"/>
      <c r="T14224" s="3"/>
      <c r="U14224" s="5"/>
      <c r="V14224" s="3"/>
      <c r="W14224" s="5"/>
      <c r="AE14224" s="7"/>
      <c r="AM14224" s="8"/>
      <c r="AT14224" s="9"/>
      <c r="GM14224" s="12"/>
      <c r="GN14224" s="12"/>
      <c r="GO14224" s="12"/>
      <c r="GP14224" s="12"/>
      <c r="GQ14224" s="12"/>
    </row>
    <row r="14225" spans="9:199" s="1" customFormat="1">
      <c r="I14225" s="3"/>
      <c r="P14225" s="59"/>
      <c r="Q14225" s="59"/>
      <c r="R14225" s="59"/>
      <c r="T14225" s="3"/>
      <c r="U14225" s="5"/>
      <c r="V14225" s="3"/>
      <c r="W14225" s="5"/>
      <c r="AE14225" s="7"/>
      <c r="AM14225" s="8"/>
      <c r="AT14225" s="9"/>
      <c r="GM14225" s="12"/>
      <c r="GN14225" s="12"/>
      <c r="GO14225" s="12"/>
      <c r="GP14225" s="12"/>
      <c r="GQ14225" s="12"/>
    </row>
    <row r="14226" spans="9:199" s="1" customFormat="1">
      <c r="I14226" s="3"/>
      <c r="P14226" s="59"/>
      <c r="Q14226" s="59"/>
      <c r="R14226" s="59"/>
      <c r="T14226" s="3"/>
      <c r="U14226" s="5"/>
      <c r="V14226" s="3"/>
      <c r="W14226" s="5"/>
      <c r="AE14226" s="7"/>
      <c r="AM14226" s="8"/>
      <c r="AT14226" s="9"/>
      <c r="GM14226" s="12"/>
      <c r="GN14226" s="12"/>
      <c r="GO14226" s="12"/>
      <c r="GP14226" s="12"/>
      <c r="GQ14226" s="12"/>
    </row>
    <row r="14227" spans="9:199" s="1" customFormat="1">
      <c r="I14227" s="3"/>
      <c r="P14227" s="59"/>
      <c r="Q14227" s="59"/>
      <c r="R14227" s="59"/>
      <c r="T14227" s="3"/>
      <c r="U14227" s="5"/>
      <c r="V14227" s="3"/>
      <c r="W14227" s="5"/>
      <c r="AE14227" s="7"/>
      <c r="AM14227" s="8"/>
      <c r="AT14227" s="9"/>
      <c r="GM14227" s="12"/>
      <c r="GN14227" s="12"/>
      <c r="GO14227" s="12"/>
      <c r="GP14227" s="12"/>
      <c r="GQ14227" s="12"/>
    </row>
    <row r="14228" spans="9:199" s="1" customFormat="1">
      <c r="I14228" s="3"/>
      <c r="P14228" s="59"/>
      <c r="Q14228" s="59"/>
      <c r="R14228" s="59"/>
      <c r="T14228" s="3"/>
      <c r="U14228" s="5"/>
      <c r="V14228" s="3"/>
      <c r="W14228" s="5"/>
      <c r="AE14228" s="7"/>
      <c r="AM14228" s="8"/>
      <c r="AT14228" s="9"/>
      <c r="GM14228" s="12"/>
      <c r="GN14228" s="12"/>
      <c r="GO14228" s="12"/>
      <c r="GP14228" s="12"/>
      <c r="GQ14228" s="12"/>
    </row>
    <row r="14229" spans="9:199" s="1" customFormat="1">
      <c r="I14229" s="3"/>
      <c r="P14229" s="59"/>
      <c r="Q14229" s="59"/>
      <c r="R14229" s="59"/>
      <c r="T14229" s="3"/>
      <c r="U14229" s="5"/>
      <c r="V14229" s="3"/>
      <c r="W14229" s="5"/>
      <c r="AE14229" s="7"/>
      <c r="AM14229" s="8"/>
      <c r="AT14229" s="9"/>
      <c r="GM14229" s="12"/>
      <c r="GN14229" s="12"/>
      <c r="GO14229" s="12"/>
      <c r="GP14229" s="12"/>
      <c r="GQ14229" s="12"/>
    </row>
    <row r="14230" spans="9:199" s="1" customFormat="1">
      <c r="I14230" s="3"/>
      <c r="P14230" s="59"/>
      <c r="Q14230" s="59"/>
      <c r="R14230" s="59"/>
      <c r="T14230" s="3"/>
      <c r="U14230" s="5"/>
      <c r="V14230" s="3"/>
      <c r="W14230" s="5"/>
      <c r="AE14230" s="7"/>
      <c r="AM14230" s="8"/>
      <c r="AT14230" s="9"/>
      <c r="GM14230" s="12"/>
      <c r="GN14230" s="12"/>
      <c r="GO14230" s="12"/>
      <c r="GP14230" s="12"/>
      <c r="GQ14230" s="12"/>
    </row>
    <row r="14231" spans="9:199" s="1" customFormat="1">
      <c r="I14231" s="3"/>
      <c r="P14231" s="59"/>
      <c r="Q14231" s="59"/>
      <c r="R14231" s="59"/>
      <c r="T14231" s="3"/>
      <c r="U14231" s="5"/>
      <c r="V14231" s="3"/>
      <c r="W14231" s="5"/>
      <c r="AE14231" s="7"/>
      <c r="AM14231" s="8"/>
      <c r="AT14231" s="9"/>
      <c r="GM14231" s="12"/>
      <c r="GN14231" s="12"/>
      <c r="GO14231" s="12"/>
      <c r="GP14231" s="12"/>
      <c r="GQ14231" s="12"/>
    </row>
    <row r="14232" spans="9:199" s="1" customFormat="1">
      <c r="I14232" s="3"/>
      <c r="P14232" s="59"/>
      <c r="Q14232" s="59"/>
      <c r="R14232" s="59"/>
      <c r="T14232" s="3"/>
      <c r="U14232" s="5"/>
      <c r="V14232" s="3"/>
      <c r="W14232" s="5"/>
      <c r="AE14232" s="7"/>
      <c r="AM14232" s="8"/>
      <c r="AT14232" s="9"/>
      <c r="GM14232" s="12"/>
      <c r="GN14232" s="12"/>
      <c r="GO14232" s="12"/>
      <c r="GP14232" s="12"/>
      <c r="GQ14232" s="12"/>
    </row>
    <row r="14233" spans="9:199" s="1" customFormat="1">
      <c r="I14233" s="3"/>
      <c r="P14233" s="59"/>
      <c r="Q14233" s="59"/>
      <c r="R14233" s="59"/>
      <c r="T14233" s="3"/>
      <c r="U14233" s="5"/>
      <c r="V14233" s="3"/>
      <c r="W14233" s="5"/>
      <c r="AE14233" s="7"/>
      <c r="AM14233" s="8"/>
      <c r="AT14233" s="9"/>
      <c r="GM14233" s="12"/>
      <c r="GN14233" s="12"/>
      <c r="GO14233" s="12"/>
      <c r="GP14233" s="12"/>
      <c r="GQ14233" s="12"/>
    </row>
    <row r="14234" spans="9:199" s="1" customFormat="1">
      <c r="I14234" s="3"/>
      <c r="P14234" s="59"/>
      <c r="Q14234" s="59"/>
      <c r="R14234" s="59"/>
      <c r="T14234" s="3"/>
      <c r="U14234" s="5"/>
      <c r="V14234" s="3"/>
      <c r="W14234" s="5"/>
      <c r="AE14234" s="7"/>
      <c r="AM14234" s="8"/>
      <c r="AT14234" s="9"/>
      <c r="GM14234" s="12"/>
      <c r="GN14234" s="12"/>
      <c r="GO14234" s="12"/>
      <c r="GP14234" s="12"/>
      <c r="GQ14234" s="12"/>
    </row>
    <row r="14235" spans="9:199" s="1" customFormat="1">
      <c r="I14235" s="3"/>
      <c r="P14235" s="59"/>
      <c r="Q14235" s="59"/>
      <c r="R14235" s="59"/>
      <c r="T14235" s="3"/>
      <c r="U14235" s="5"/>
      <c r="V14235" s="3"/>
      <c r="W14235" s="5"/>
      <c r="AE14235" s="7"/>
      <c r="AM14235" s="8"/>
      <c r="AT14235" s="9"/>
      <c r="GM14235" s="12"/>
      <c r="GN14235" s="12"/>
      <c r="GO14235" s="12"/>
      <c r="GP14235" s="12"/>
      <c r="GQ14235" s="12"/>
    </row>
    <row r="14236" spans="9:199" s="1" customFormat="1">
      <c r="I14236" s="3"/>
      <c r="P14236" s="59"/>
      <c r="Q14236" s="59"/>
      <c r="R14236" s="59"/>
      <c r="T14236" s="3"/>
      <c r="U14236" s="5"/>
      <c r="V14236" s="3"/>
      <c r="W14236" s="5"/>
      <c r="AE14236" s="7"/>
      <c r="AM14236" s="8"/>
      <c r="AT14236" s="9"/>
      <c r="GM14236" s="12"/>
      <c r="GN14236" s="12"/>
      <c r="GO14236" s="12"/>
      <c r="GP14236" s="12"/>
      <c r="GQ14236" s="12"/>
    </row>
    <row r="14237" spans="9:199" s="1" customFormat="1">
      <c r="I14237" s="3"/>
      <c r="P14237" s="59"/>
      <c r="Q14237" s="59"/>
      <c r="R14237" s="59"/>
      <c r="T14237" s="3"/>
      <c r="U14237" s="5"/>
      <c r="V14237" s="3"/>
      <c r="W14237" s="5"/>
      <c r="AE14237" s="7"/>
      <c r="AM14237" s="8"/>
      <c r="AT14237" s="9"/>
      <c r="GM14237" s="12"/>
      <c r="GN14237" s="12"/>
      <c r="GO14237" s="12"/>
      <c r="GP14237" s="12"/>
      <c r="GQ14237" s="12"/>
    </row>
    <row r="14238" spans="9:199" s="1" customFormat="1">
      <c r="I14238" s="3"/>
      <c r="P14238" s="59"/>
      <c r="Q14238" s="59"/>
      <c r="R14238" s="59"/>
      <c r="T14238" s="3"/>
      <c r="U14238" s="5"/>
      <c r="V14238" s="3"/>
      <c r="W14238" s="5"/>
      <c r="AE14238" s="7"/>
      <c r="AM14238" s="8"/>
      <c r="AT14238" s="9"/>
      <c r="GM14238" s="12"/>
      <c r="GN14238" s="12"/>
      <c r="GO14238" s="12"/>
      <c r="GP14238" s="12"/>
      <c r="GQ14238" s="12"/>
    </row>
    <row r="14239" spans="9:199" s="1" customFormat="1">
      <c r="I14239" s="3"/>
      <c r="P14239" s="59"/>
      <c r="Q14239" s="59"/>
      <c r="R14239" s="59"/>
      <c r="T14239" s="3"/>
      <c r="U14239" s="5"/>
      <c r="V14239" s="3"/>
      <c r="W14239" s="5"/>
      <c r="AE14239" s="7"/>
      <c r="AM14239" s="8"/>
      <c r="AT14239" s="9"/>
      <c r="GM14239" s="12"/>
      <c r="GN14239" s="12"/>
      <c r="GO14239" s="12"/>
      <c r="GP14239" s="12"/>
      <c r="GQ14239" s="12"/>
    </row>
    <row r="14240" spans="9:199" s="1" customFormat="1">
      <c r="I14240" s="3"/>
      <c r="P14240" s="59"/>
      <c r="Q14240" s="59"/>
      <c r="R14240" s="59"/>
      <c r="T14240" s="3"/>
      <c r="U14240" s="5"/>
      <c r="V14240" s="3"/>
      <c r="W14240" s="5"/>
      <c r="AE14240" s="7"/>
      <c r="AM14240" s="8"/>
      <c r="AT14240" s="9"/>
      <c r="GM14240" s="12"/>
      <c r="GN14240" s="12"/>
      <c r="GO14240" s="12"/>
      <c r="GP14240" s="12"/>
      <c r="GQ14240" s="12"/>
    </row>
    <row r="14241" spans="9:199" s="1" customFormat="1">
      <c r="I14241" s="3"/>
      <c r="P14241" s="59"/>
      <c r="Q14241" s="59"/>
      <c r="R14241" s="59"/>
      <c r="T14241" s="3"/>
      <c r="U14241" s="5"/>
      <c r="V14241" s="3"/>
      <c r="W14241" s="5"/>
      <c r="AE14241" s="7"/>
      <c r="AM14241" s="8"/>
      <c r="AT14241" s="9"/>
      <c r="GM14241" s="12"/>
      <c r="GN14241" s="12"/>
      <c r="GO14241" s="12"/>
      <c r="GP14241" s="12"/>
      <c r="GQ14241" s="12"/>
    </row>
    <row r="14242" spans="9:199" s="1" customFormat="1">
      <c r="I14242" s="3"/>
      <c r="P14242" s="59"/>
      <c r="Q14242" s="59"/>
      <c r="R14242" s="59"/>
      <c r="T14242" s="3"/>
      <c r="U14242" s="5"/>
      <c r="V14242" s="3"/>
      <c r="W14242" s="5"/>
      <c r="AE14242" s="7"/>
      <c r="AM14242" s="8"/>
      <c r="AT14242" s="9"/>
      <c r="GM14242" s="12"/>
      <c r="GN14242" s="12"/>
      <c r="GO14242" s="12"/>
      <c r="GP14242" s="12"/>
      <c r="GQ14242" s="12"/>
    </row>
    <row r="14243" spans="9:199" s="1" customFormat="1">
      <c r="I14243" s="3"/>
      <c r="P14243" s="59"/>
      <c r="Q14243" s="59"/>
      <c r="R14243" s="59"/>
      <c r="T14243" s="3"/>
      <c r="U14243" s="5"/>
      <c r="V14243" s="3"/>
      <c r="W14243" s="5"/>
      <c r="AE14243" s="7"/>
      <c r="AM14243" s="8"/>
      <c r="AT14243" s="9"/>
      <c r="GM14243" s="12"/>
      <c r="GN14243" s="12"/>
      <c r="GO14243" s="12"/>
      <c r="GP14243" s="12"/>
      <c r="GQ14243" s="12"/>
    </row>
    <row r="14244" spans="9:199" s="1" customFormat="1">
      <c r="I14244" s="3"/>
      <c r="P14244" s="59"/>
      <c r="Q14244" s="59"/>
      <c r="R14244" s="59"/>
      <c r="T14244" s="3"/>
      <c r="U14244" s="5"/>
      <c r="V14244" s="3"/>
      <c r="W14244" s="5"/>
      <c r="AE14244" s="7"/>
      <c r="AM14244" s="8"/>
      <c r="AT14244" s="9"/>
      <c r="GM14244" s="12"/>
      <c r="GN14244" s="12"/>
      <c r="GO14244" s="12"/>
      <c r="GP14244" s="12"/>
      <c r="GQ14244" s="12"/>
    </row>
    <row r="14245" spans="9:199" s="1" customFormat="1">
      <c r="I14245" s="3"/>
      <c r="P14245" s="59"/>
      <c r="Q14245" s="59"/>
      <c r="R14245" s="59"/>
      <c r="T14245" s="3"/>
      <c r="U14245" s="5"/>
      <c r="V14245" s="3"/>
      <c r="W14245" s="5"/>
      <c r="AE14245" s="7"/>
      <c r="AM14245" s="8"/>
      <c r="AT14245" s="9"/>
      <c r="GM14245" s="12"/>
      <c r="GN14245" s="12"/>
      <c r="GO14245" s="12"/>
      <c r="GP14245" s="12"/>
      <c r="GQ14245" s="12"/>
    </row>
    <row r="14246" spans="9:199" s="1" customFormat="1">
      <c r="I14246" s="3"/>
      <c r="P14246" s="59"/>
      <c r="Q14246" s="59"/>
      <c r="R14246" s="59"/>
      <c r="T14246" s="3"/>
      <c r="U14246" s="5"/>
      <c r="V14246" s="3"/>
      <c r="W14246" s="5"/>
      <c r="AE14246" s="7"/>
      <c r="AM14246" s="8"/>
      <c r="AT14246" s="9"/>
      <c r="GM14246" s="12"/>
      <c r="GN14246" s="12"/>
      <c r="GO14246" s="12"/>
      <c r="GP14246" s="12"/>
      <c r="GQ14246" s="12"/>
    </row>
    <row r="14247" spans="9:199" s="1" customFormat="1">
      <c r="I14247" s="3"/>
      <c r="P14247" s="59"/>
      <c r="Q14247" s="59"/>
      <c r="R14247" s="59"/>
      <c r="T14247" s="3"/>
      <c r="U14247" s="5"/>
      <c r="V14247" s="3"/>
      <c r="W14247" s="5"/>
      <c r="AE14247" s="7"/>
      <c r="AM14247" s="8"/>
      <c r="AT14247" s="9"/>
      <c r="GM14247" s="12"/>
      <c r="GN14247" s="12"/>
      <c r="GO14247" s="12"/>
      <c r="GP14247" s="12"/>
      <c r="GQ14247" s="12"/>
    </row>
    <row r="14248" spans="9:199" s="1" customFormat="1">
      <c r="I14248" s="3"/>
      <c r="P14248" s="59"/>
      <c r="Q14248" s="59"/>
      <c r="R14248" s="59"/>
      <c r="T14248" s="3"/>
      <c r="U14248" s="5"/>
      <c r="V14248" s="3"/>
      <c r="W14248" s="5"/>
      <c r="AE14248" s="7"/>
      <c r="AM14248" s="8"/>
      <c r="AT14248" s="9"/>
      <c r="GM14248" s="12"/>
      <c r="GN14248" s="12"/>
      <c r="GO14248" s="12"/>
      <c r="GP14248" s="12"/>
      <c r="GQ14248" s="12"/>
    </row>
    <row r="14249" spans="9:199" s="1" customFormat="1">
      <c r="I14249" s="3"/>
      <c r="P14249" s="59"/>
      <c r="Q14249" s="59"/>
      <c r="R14249" s="59"/>
      <c r="T14249" s="3"/>
      <c r="U14249" s="5"/>
      <c r="V14249" s="3"/>
      <c r="W14249" s="5"/>
      <c r="AE14249" s="7"/>
      <c r="AM14249" s="8"/>
      <c r="AT14249" s="9"/>
      <c r="GM14249" s="12"/>
      <c r="GN14249" s="12"/>
      <c r="GO14249" s="12"/>
      <c r="GP14249" s="12"/>
      <c r="GQ14249" s="12"/>
    </row>
    <row r="14250" spans="9:199" s="1" customFormat="1">
      <c r="I14250" s="3"/>
      <c r="P14250" s="59"/>
      <c r="Q14250" s="59"/>
      <c r="R14250" s="59"/>
      <c r="T14250" s="3"/>
      <c r="U14250" s="5"/>
      <c r="V14250" s="3"/>
      <c r="W14250" s="5"/>
      <c r="AE14250" s="7"/>
      <c r="AM14250" s="8"/>
      <c r="AT14250" s="9"/>
      <c r="GM14250" s="12"/>
      <c r="GN14250" s="12"/>
      <c r="GO14250" s="12"/>
      <c r="GP14250" s="12"/>
      <c r="GQ14250" s="12"/>
    </row>
    <row r="14251" spans="9:199" s="1" customFormat="1">
      <c r="I14251" s="3"/>
      <c r="P14251" s="59"/>
      <c r="Q14251" s="59"/>
      <c r="R14251" s="59"/>
      <c r="T14251" s="3"/>
      <c r="U14251" s="5"/>
      <c r="V14251" s="3"/>
      <c r="W14251" s="5"/>
      <c r="AE14251" s="7"/>
      <c r="AM14251" s="8"/>
      <c r="AT14251" s="9"/>
      <c r="GM14251" s="12"/>
      <c r="GN14251" s="12"/>
      <c r="GO14251" s="12"/>
      <c r="GP14251" s="12"/>
      <c r="GQ14251" s="12"/>
    </row>
    <row r="14252" spans="9:199" s="1" customFormat="1">
      <c r="I14252" s="3"/>
      <c r="P14252" s="59"/>
      <c r="Q14252" s="59"/>
      <c r="R14252" s="59"/>
      <c r="T14252" s="3"/>
      <c r="U14252" s="5"/>
      <c r="V14252" s="3"/>
      <c r="W14252" s="5"/>
      <c r="AE14252" s="7"/>
      <c r="AM14252" s="8"/>
      <c r="AT14252" s="9"/>
      <c r="GM14252" s="12"/>
      <c r="GN14252" s="12"/>
      <c r="GO14252" s="12"/>
      <c r="GP14252" s="12"/>
      <c r="GQ14252" s="12"/>
    </row>
    <row r="14253" spans="9:199" s="1" customFormat="1">
      <c r="I14253" s="3"/>
      <c r="P14253" s="59"/>
      <c r="Q14253" s="59"/>
      <c r="R14253" s="59"/>
      <c r="T14253" s="3"/>
      <c r="U14253" s="5"/>
      <c r="V14253" s="3"/>
      <c r="W14253" s="5"/>
      <c r="AE14253" s="7"/>
      <c r="AM14253" s="8"/>
      <c r="AT14253" s="9"/>
      <c r="GM14253" s="12"/>
      <c r="GN14253" s="12"/>
      <c r="GO14253" s="12"/>
      <c r="GP14253" s="12"/>
      <c r="GQ14253" s="12"/>
    </row>
    <row r="14254" spans="9:199" s="1" customFormat="1">
      <c r="I14254" s="3"/>
      <c r="P14254" s="59"/>
      <c r="Q14254" s="59"/>
      <c r="R14254" s="59"/>
      <c r="T14254" s="3"/>
      <c r="U14254" s="5"/>
      <c r="V14254" s="3"/>
      <c r="W14254" s="5"/>
      <c r="AE14254" s="7"/>
      <c r="AM14254" s="8"/>
      <c r="AT14254" s="9"/>
      <c r="GM14254" s="12"/>
      <c r="GN14254" s="12"/>
      <c r="GO14254" s="12"/>
      <c r="GP14254" s="12"/>
      <c r="GQ14254" s="12"/>
    </row>
    <row r="14255" spans="9:199" s="1" customFormat="1">
      <c r="I14255" s="3"/>
      <c r="P14255" s="59"/>
      <c r="Q14255" s="59"/>
      <c r="R14255" s="59"/>
      <c r="T14255" s="3"/>
      <c r="U14255" s="5"/>
      <c r="V14255" s="3"/>
      <c r="W14255" s="5"/>
      <c r="AE14255" s="7"/>
      <c r="AM14255" s="8"/>
      <c r="AT14255" s="9"/>
      <c r="GM14255" s="12"/>
      <c r="GN14255" s="12"/>
      <c r="GO14255" s="12"/>
      <c r="GP14255" s="12"/>
      <c r="GQ14255" s="12"/>
    </row>
    <row r="14256" spans="9:199" s="1" customFormat="1">
      <c r="I14256" s="3"/>
      <c r="P14256" s="59"/>
      <c r="Q14256" s="59"/>
      <c r="R14256" s="59"/>
      <c r="T14256" s="3"/>
      <c r="U14256" s="5"/>
      <c r="V14256" s="3"/>
      <c r="W14256" s="5"/>
      <c r="AE14256" s="7"/>
      <c r="AM14256" s="8"/>
      <c r="AT14256" s="9"/>
      <c r="GM14256" s="12"/>
      <c r="GN14256" s="12"/>
      <c r="GO14256" s="12"/>
      <c r="GP14256" s="12"/>
      <c r="GQ14256" s="12"/>
    </row>
    <row r="14257" spans="9:199" s="1" customFormat="1">
      <c r="I14257" s="3"/>
      <c r="P14257" s="59"/>
      <c r="Q14257" s="59"/>
      <c r="R14257" s="59"/>
      <c r="T14257" s="3"/>
      <c r="U14257" s="5"/>
      <c r="V14257" s="3"/>
      <c r="W14257" s="5"/>
      <c r="AE14257" s="7"/>
      <c r="AM14257" s="8"/>
      <c r="AT14257" s="9"/>
      <c r="GM14257" s="12"/>
      <c r="GN14257" s="12"/>
      <c r="GO14257" s="12"/>
      <c r="GP14257" s="12"/>
      <c r="GQ14257" s="12"/>
    </row>
    <row r="14258" spans="9:199" s="1" customFormat="1">
      <c r="I14258" s="3"/>
      <c r="P14258" s="59"/>
      <c r="Q14258" s="59"/>
      <c r="R14258" s="59"/>
      <c r="T14258" s="3"/>
      <c r="U14258" s="5"/>
      <c r="V14258" s="3"/>
      <c r="W14258" s="5"/>
      <c r="AE14258" s="7"/>
      <c r="AM14258" s="8"/>
      <c r="AT14258" s="9"/>
      <c r="GM14258" s="12"/>
      <c r="GN14258" s="12"/>
      <c r="GO14258" s="12"/>
      <c r="GP14258" s="12"/>
      <c r="GQ14258" s="12"/>
    </row>
    <row r="14259" spans="9:199" s="1" customFormat="1">
      <c r="I14259" s="3"/>
      <c r="P14259" s="59"/>
      <c r="Q14259" s="59"/>
      <c r="R14259" s="59"/>
      <c r="T14259" s="3"/>
      <c r="U14259" s="5"/>
      <c r="V14259" s="3"/>
      <c r="W14259" s="5"/>
      <c r="AE14259" s="7"/>
      <c r="AM14259" s="8"/>
      <c r="AT14259" s="9"/>
      <c r="GM14259" s="12"/>
      <c r="GN14259" s="12"/>
      <c r="GO14259" s="12"/>
      <c r="GP14259" s="12"/>
      <c r="GQ14259" s="12"/>
    </row>
    <row r="14260" spans="9:199" s="1" customFormat="1">
      <c r="I14260" s="3"/>
      <c r="P14260" s="59"/>
      <c r="Q14260" s="59"/>
      <c r="R14260" s="59"/>
      <c r="T14260" s="3"/>
      <c r="U14260" s="5"/>
      <c r="V14260" s="3"/>
      <c r="W14260" s="5"/>
      <c r="AE14260" s="7"/>
      <c r="AM14260" s="8"/>
      <c r="AT14260" s="9"/>
      <c r="GM14260" s="12"/>
      <c r="GN14260" s="12"/>
      <c r="GO14260" s="12"/>
      <c r="GP14260" s="12"/>
      <c r="GQ14260" s="12"/>
    </row>
    <row r="14261" spans="9:199" s="1" customFormat="1">
      <c r="I14261" s="3"/>
      <c r="P14261" s="59"/>
      <c r="Q14261" s="59"/>
      <c r="R14261" s="59"/>
      <c r="T14261" s="3"/>
      <c r="U14261" s="5"/>
      <c r="V14261" s="3"/>
      <c r="W14261" s="5"/>
      <c r="AE14261" s="7"/>
      <c r="AM14261" s="8"/>
      <c r="AT14261" s="9"/>
      <c r="GM14261" s="12"/>
      <c r="GN14261" s="12"/>
      <c r="GO14261" s="12"/>
      <c r="GP14261" s="12"/>
      <c r="GQ14261" s="12"/>
    </row>
    <row r="14262" spans="9:199" s="1" customFormat="1">
      <c r="I14262" s="3"/>
      <c r="P14262" s="59"/>
      <c r="Q14262" s="59"/>
      <c r="R14262" s="59"/>
      <c r="T14262" s="3"/>
      <c r="U14262" s="5"/>
      <c r="V14262" s="3"/>
      <c r="W14262" s="5"/>
      <c r="AE14262" s="7"/>
      <c r="AM14262" s="8"/>
      <c r="AT14262" s="9"/>
      <c r="GM14262" s="12"/>
      <c r="GN14262" s="12"/>
      <c r="GO14262" s="12"/>
      <c r="GP14262" s="12"/>
      <c r="GQ14262" s="12"/>
    </row>
    <row r="14263" spans="9:199" s="1" customFormat="1">
      <c r="I14263" s="3"/>
      <c r="P14263" s="59"/>
      <c r="Q14263" s="59"/>
      <c r="R14263" s="59"/>
      <c r="T14263" s="3"/>
      <c r="U14263" s="5"/>
      <c r="V14263" s="3"/>
      <c r="W14263" s="5"/>
      <c r="AE14263" s="7"/>
      <c r="AM14263" s="8"/>
      <c r="AT14263" s="9"/>
      <c r="GM14263" s="12"/>
      <c r="GN14263" s="12"/>
      <c r="GO14263" s="12"/>
      <c r="GP14263" s="12"/>
      <c r="GQ14263" s="12"/>
    </row>
    <row r="14264" spans="9:199" s="1" customFormat="1">
      <c r="I14264" s="3"/>
      <c r="P14264" s="59"/>
      <c r="Q14264" s="59"/>
      <c r="R14264" s="59"/>
      <c r="T14264" s="3"/>
      <c r="U14264" s="5"/>
      <c r="V14264" s="3"/>
      <c r="W14264" s="5"/>
      <c r="AE14264" s="7"/>
      <c r="AM14264" s="8"/>
      <c r="AT14264" s="9"/>
      <c r="GM14264" s="12"/>
      <c r="GN14264" s="12"/>
      <c r="GO14264" s="12"/>
      <c r="GP14264" s="12"/>
      <c r="GQ14264" s="12"/>
    </row>
    <row r="14265" spans="9:199" s="1" customFormat="1">
      <c r="I14265" s="3"/>
      <c r="P14265" s="59"/>
      <c r="Q14265" s="59"/>
      <c r="R14265" s="59"/>
      <c r="T14265" s="3"/>
      <c r="U14265" s="5"/>
      <c r="V14265" s="3"/>
      <c r="W14265" s="5"/>
      <c r="AE14265" s="7"/>
      <c r="AM14265" s="8"/>
      <c r="AT14265" s="9"/>
      <c r="GM14265" s="12"/>
      <c r="GN14265" s="12"/>
      <c r="GO14265" s="12"/>
      <c r="GP14265" s="12"/>
      <c r="GQ14265" s="12"/>
    </row>
    <row r="14266" spans="9:199" s="1" customFormat="1">
      <c r="I14266" s="3"/>
      <c r="P14266" s="59"/>
      <c r="Q14266" s="59"/>
      <c r="R14266" s="59"/>
      <c r="T14266" s="3"/>
      <c r="U14266" s="5"/>
      <c r="V14266" s="3"/>
      <c r="W14266" s="5"/>
      <c r="AE14266" s="7"/>
      <c r="AM14266" s="8"/>
      <c r="AT14266" s="9"/>
      <c r="GM14266" s="12"/>
      <c r="GN14266" s="12"/>
      <c r="GO14266" s="12"/>
      <c r="GP14266" s="12"/>
      <c r="GQ14266" s="12"/>
    </row>
    <row r="14267" spans="9:199" s="1" customFormat="1">
      <c r="I14267" s="3"/>
      <c r="P14267" s="59"/>
      <c r="Q14267" s="59"/>
      <c r="R14267" s="59"/>
      <c r="T14267" s="3"/>
      <c r="U14267" s="5"/>
      <c r="V14267" s="3"/>
      <c r="W14267" s="5"/>
      <c r="AE14267" s="7"/>
      <c r="AM14267" s="8"/>
      <c r="AT14267" s="9"/>
      <c r="GM14267" s="12"/>
      <c r="GN14267" s="12"/>
      <c r="GO14267" s="12"/>
      <c r="GP14267" s="12"/>
      <c r="GQ14267" s="12"/>
    </row>
    <row r="14268" spans="9:199" s="1" customFormat="1">
      <c r="I14268" s="3"/>
      <c r="P14268" s="59"/>
      <c r="Q14268" s="59"/>
      <c r="R14268" s="59"/>
      <c r="T14268" s="3"/>
      <c r="U14268" s="5"/>
      <c r="V14268" s="3"/>
      <c r="W14268" s="5"/>
      <c r="AE14268" s="7"/>
      <c r="AM14268" s="8"/>
      <c r="AT14268" s="9"/>
      <c r="GM14268" s="12"/>
      <c r="GN14268" s="12"/>
      <c r="GO14268" s="12"/>
      <c r="GP14268" s="12"/>
      <c r="GQ14268" s="12"/>
    </row>
    <row r="14269" spans="9:199" s="1" customFormat="1">
      <c r="I14269" s="3"/>
      <c r="P14269" s="59"/>
      <c r="Q14269" s="59"/>
      <c r="R14269" s="59"/>
      <c r="T14269" s="3"/>
      <c r="U14269" s="5"/>
      <c r="V14269" s="3"/>
      <c r="W14269" s="5"/>
      <c r="AE14269" s="7"/>
      <c r="AM14269" s="8"/>
      <c r="AT14269" s="9"/>
      <c r="GM14269" s="12"/>
      <c r="GN14269" s="12"/>
      <c r="GO14269" s="12"/>
      <c r="GP14269" s="12"/>
      <c r="GQ14269" s="12"/>
    </row>
    <row r="14270" spans="9:199" s="1" customFormat="1">
      <c r="I14270" s="3"/>
      <c r="P14270" s="59"/>
      <c r="Q14270" s="59"/>
      <c r="R14270" s="59"/>
      <c r="T14270" s="3"/>
      <c r="U14270" s="5"/>
      <c r="V14270" s="3"/>
      <c r="W14270" s="5"/>
      <c r="AE14270" s="7"/>
      <c r="AM14270" s="8"/>
      <c r="AT14270" s="9"/>
      <c r="GM14270" s="12"/>
      <c r="GN14270" s="12"/>
      <c r="GO14270" s="12"/>
      <c r="GP14270" s="12"/>
      <c r="GQ14270" s="12"/>
    </row>
    <row r="14271" spans="9:199" s="1" customFormat="1">
      <c r="I14271" s="3"/>
      <c r="P14271" s="59"/>
      <c r="Q14271" s="59"/>
      <c r="R14271" s="59"/>
      <c r="T14271" s="3"/>
      <c r="U14271" s="5"/>
      <c r="V14271" s="3"/>
      <c r="W14271" s="5"/>
      <c r="AE14271" s="7"/>
      <c r="AM14271" s="8"/>
      <c r="AT14271" s="9"/>
      <c r="GM14271" s="12"/>
      <c r="GN14271" s="12"/>
      <c r="GO14271" s="12"/>
      <c r="GP14271" s="12"/>
      <c r="GQ14271" s="12"/>
    </row>
    <row r="14272" spans="9:199" s="1" customFormat="1">
      <c r="I14272" s="3"/>
      <c r="P14272" s="59"/>
      <c r="Q14272" s="59"/>
      <c r="R14272" s="59"/>
      <c r="T14272" s="3"/>
      <c r="U14272" s="5"/>
      <c r="V14272" s="3"/>
      <c r="W14272" s="5"/>
      <c r="AE14272" s="7"/>
      <c r="AM14272" s="8"/>
      <c r="AT14272" s="9"/>
      <c r="GM14272" s="12"/>
      <c r="GN14272" s="12"/>
      <c r="GO14272" s="12"/>
      <c r="GP14272" s="12"/>
      <c r="GQ14272" s="12"/>
    </row>
    <row r="14273" spans="9:199" s="1" customFormat="1">
      <c r="I14273" s="3"/>
      <c r="P14273" s="59"/>
      <c r="Q14273" s="59"/>
      <c r="R14273" s="59"/>
      <c r="T14273" s="3"/>
      <c r="U14273" s="5"/>
      <c r="V14273" s="3"/>
      <c r="W14273" s="5"/>
      <c r="AE14273" s="7"/>
      <c r="AM14273" s="8"/>
      <c r="AT14273" s="9"/>
      <c r="GM14273" s="12"/>
      <c r="GN14273" s="12"/>
      <c r="GO14273" s="12"/>
      <c r="GP14273" s="12"/>
      <c r="GQ14273" s="12"/>
    </row>
    <row r="14274" spans="9:199" s="1" customFormat="1">
      <c r="I14274" s="3"/>
      <c r="P14274" s="59"/>
      <c r="Q14274" s="59"/>
      <c r="R14274" s="59"/>
      <c r="T14274" s="3"/>
      <c r="U14274" s="5"/>
      <c r="V14274" s="3"/>
      <c r="W14274" s="5"/>
      <c r="AE14274" s="7"/>
      <c r="AM14274" s="8"/>
      <c r="AT14274" s="9"/>
      <c r="GM14274" s="12"/>
      <c r="GN14274" s="12"/>
      <c r="GO14274" s="12"/>
      <c r="GP14274" s="12"/>
      <c r="GQ14274" s="12"/>
    </row>
    <row r="14275" spans="9:199" s="1" customFormat="1">
      <c r="I14275" s="3"/>
      <c r="P14275" s="59"/>
      <c r="Q14275" s="59"/>
      <c r="R14275" s="59"/>
      <c r="T14275" s="3"/>
      <c r="U14275" s="5"/>
      <c r="V14275" s="3"/>
      <c r="W14275" s="5"/>
      <c r="AE14275" s="7"/>
      <c r="AM14275" s="8"/>
      <c r="AT14275" s="9"/>
      <c r="GM14275" s="12"/>
      <c r="GN14275" s="12"/>
      <c r="GO14275" s="12"/>
      <c r="GP14275" s="12"/>
      <c r="GQ14275" s="12"/>
    </row>
    <row r="14276" spans="9:199" s="1" customFormat="1">
      <c r="I14276" s="3"/>
      <c r="P14276" s="59"/>
      <c r="Q14276" s="59"/>
      <c r="R14276" s="59"/>
      <c r="T14276" s="3"/>
      <c r="U14276" s="5"/>
      <c r="V14276" s="3"/>
      <c r="W14276" s="5"/>
      <c r="AE14276" s="7"/>
      <c r="AM14276" s="8"/>
      <c r="AT14276" s="9"/>
      <c r="GM14276" s="12"/>
      <c r="GN14276" s="12"/>
      <c r="GO14276" s="12"/>
      <c r="GP14276" s="12"/>
      <c r="GQ14276" s="12"/>
    </row>
    <row r="14277" spans="9:199" s="1" customFormat="1">
      <c r="I14277" s="3"/>
      <c r="P14277" s="59"/>
      <c r="Q14277" s="59"/>
      <c r="R14277" s="59"/>
      <c r="T14277" s="3"/>
      <c r="U14277" s="5"/>
      <c r="V14277" s="3"/>
      <c r="W14277" s="5"/>
      <c r="AE14277" s="7"/>
      <c r="AM14277" s="8"/>
      <c r="AT14277" s="9"/>
      <c r="GM14277" s="12"/>
      <c r="GN14277" s="12"/>
      <c r="GO14277" s="12"/>
      <c r="GP14277" s="12"/>
      <c r="GQ14277" s="12"/>
    </row>
    <row r="14278" spans="9:199" s="1" customFormat="1">
      <c r="I14278" s="3"/>
      <c r="P14278" s="59"/>
      <c r="Q14278" s="59"/>
      <c r="R14278" s="59"/>
      <c r="T14278" s="3"/>
      <c r="U14278" s="5"/>
      <c r="V14278" s="3"/>
      <c r="W14278" s="5"/>
      <c r="AE14278" s="7"/>
      <c r="AM14278" s="8"/>
      <c r="AT14278" s="9"/>
      <c r="GM14278" s="12"/>
      <c r="GN14278" s="12"/>
      <c r="GO14278" s="12"/>
      <c r="GP14278" s="12"/>
      <c r="GQ14278" s="12"/>
    </row>
    <row r="14279" spans="9:199" s="1" customFormat="1">
      <c r="I14279" s="3"/>
      <c r="P14279" s="59"/>
      <c r="Q14279" s="59"/>
      <c r="R14279" s="59"/>
      <c r="T14279" s="3"/>
      <c r="U14279" s="5"/>
      <c r="V14279" s="3"/>
      <c r="W14279" s="5"/>
      <c r="AE14279" s="7"/>
      <c r="AM14279" s="8"/>
      <c r="AT14279" s="9"/>
      <c r="GM14279" s="12"/>
      <c r="GN14279" s="12"/>
      <c r="GO14279" s="12"/>
      <c r="GP14279" s="12"/>
      <c r="GQ14279" s="12"/>
    </row>
    <row r="14280" spans="9:199" s="1" customFormat="1">
      <c r="I14280" s="3"/>
      <c r="P14280" s="59"/>
      <c r="Q14280" s="59"/>
      <c r="R14280" s="59"/>
      <c r="T14280" s="3"/>
      <c r="U14280" s="5"/>
      <c r="V14280" s="3"/>
      <c r="W14280" s="5"/>
      <c r="AE14280" s="7"/>
      <c r="AM14280" s="8"/>
      <c r="AT14280" s="9"/>
      <c r="GM14280" s="12"/>
      <c r="GN14280" s="12"/>
      <c r="GO14280" s="12"/>
      <c r="GP14280" s="12"/>
      <c r="GQ14280" s="12"/>
    </row>
    <row r="14281" spans="9:199" s="1" customFormat="1">
      <c r="I14281" s="3"/>
      <c r="P14281" s="59"/>
      <c r="Q14281" s="59"/>
      <c r="R14281" s="59"/>
      <c r="T14281" s="3"/>
      <c r="U14281" s="5"/>
      <c r="V14281" s="3"/>
      <c r="W14281" s="5"/>
      <c r="AE14281" s="7"/>
      <c r="AM14281" s="8"/>
      <c r="AT14281" s="9"/>
      <c r="GM14281" s="12"/>
      <c r="GN14281" s="12"/>
      <c r="GO14281" s="12"/>
      <c r="GP14281" s="12"/>
      <c r="GQ14281" s="12"/>
    </row>
    <row r="14282" spans="9:199" s="1" customFormat="1">
      <c r="I14282" s="3"/>
      <c r="P14282" s="59"/>
      <c r="Q14282" s="59"/>
      <c r="R14282" s="59"/>
      <c r="T14282" s="3"/>
      <c r="U14282" s="5"/>
      <c r="V14282" s="3"/>
      <c r="W14282" s="5"/>
      <c r="AE14282" s="7"/>
      <c r="AM14282" s="8"/>
      <c r="AT14282" s="9"/>
      <c r="GM14282" s="12"/>
      <c r="GN14282" s="12"/>
      <c r="GO14282" s="12"/>
      <c r="GP14282" s="12"/>
      <c r="GQ14282" s="12"/>
    </row>
    <row r="14283" spans="9:199" s="1" customFormat="1">
      <c r="I14283" s="3"/>
      <c r="P14283" s="59"/>
      <c r="Q14283" s="59"/>
      <c r="R14283" s="59"/>
      <c r="T14283" s="3"/>
      <c r="U14283" s="5"/>
      <c r="V14283" s="3"/>
      <c r="W14283" s="5"/>
      <c r="AE14283" s="7"/>
      <c r="AM14283" s="8"/>
      <c r="AT14283" s="9"/>
      <c r="GM14283" s="12"/>
      <c r="GN14283" s="12"/>
      <c r="GO14283" s="12"/>
      <c r="GP14283" s="12"/>
      <c r="GQ14283" s="12"/>
    </row>
    <row r="14284" spans="9:199" s="1" customFormat="1">
      <c r="I14284" s="3"/>
      <c r="P14284" s="59"/>
      <c r="Q14284" s="59"/>
      <c r="R14284" s="59"/>
      <c r="T14284" s="3"/>
      <c r="U14284" s="5"/>
      <c r="V14284" s="3"/>
      <c r="W14284" s="5"/>
      <c r="AE14284" s="7"/>
      <c r="AM14284" s="8"/>
      <c r="AT14284" s="9"/>
      <c r="GM14284" s="12"/>
      <c r="GN14284" s="12"/>
      <c r="GO14284" s="12"/>
      <c r="GP14284" s="12"/>
      <c r="GQ14284" s="12"/>
    </row>
    <row r="14285" spans="9:199" s="1" customFormat="1">
      <c r="I14285" s="3"/>
      <c r="P14285" s="59"/>
      <c r="Q14285" s="59"/>
      <c r="R14285" s="59"/>
      <c r="T14285" s="3"/>
      <c r="U14285" s="5"/>
      <c r="V14285" s="3"/>
      <c r="W14285" s="5"/>
      <c r="AE14285" s="7"/>
      <c r="AM14285" s="8"/>
      <c r="AT14285" s="9"/>
      <c r="GM14285" s="12"/>
      <c r="GN14285" s="12"/>
      <c r="GO14285" s="12"/>
      <c r="GP14285" s="12"/>
      <c r="GQ14285" s="12"/>
    </row>
    <row r="14286" spans="9:199" s="1" customFormat="1">
      <c r="I14286" s="3"/>
      <c r="P14286" s="59"/>
      <c r="Q14286" s="59"/>
      <c r="R14286" s="59"/>
      <c r="T14286" s="3"/>
      <c r="U14286" s="5"/>
      <c r="V14286" s="3"/>
      <c r="W14286" s="5"/>
      <c r="AE14286" s="7"/>
      <c r="AM14286" s="8"/>
      <c r="AT14286" s="9"/>
      <c r="GM14286" s="12"/>
      <c r="GN14286" s="12"/>
      <c r="GO14286" s="12"/>
      <c r="GP14286" s="12"/>
      <c r="GQ14286" s="12"/>
    </row>
    <row r="14287" spans="9:199" s="1" customFormat="1">
      <c r="I14287" s="3"/>
      <c r="P14287" s="59"/>
      <c r="Q14287" s="59"/>
      <c r="R14287" s="59"/>
      <c r="T14287" s="3"/>
      <c r="U14287" s="5"/>
      <c r="V14287" s="3"/>
      <c r="W14287" s="5"/>
      <c r="AE14287" s="7"/>
      <c r="AM14287" s="8"/>
      <c r="AT14287" s="9"/>
      <c r="GM14287" s="12"/>
      <c r="GN14287" s="12"/>
      <c r="GO14287" s="12"/>
      <c r="GP14287" s="12"/>
      <c r="GQ14287" s="12"/>
    </row>
    <row r="14288" spans="9:199" s="1" customFormat="1">
      <c r="I14288" s="3"/>
      <c r="P14288" s="59"/>
      <c r="Q14288" s="59"/>
      <c r="R14288" s="59"/>
      <c r="T14288" s="3"/>
      <c r="U14288" s="5"/>
      <c r="V14288" s="3"/>
      <c r="W14288" s="5"/>
      <c r="AE14288" s="7"/>
      <c r="AM14288" s="8"/>
      <c r="AT14288" s="9"/>
      <c r="GM14288" s="12"/>
      <c r="GN14288" s="12"/>
      <c r="GO14288" s="12"/>
      <c r="GP14288" s="12"/>
      <c r="GQ14288" s="12"/>
    </row>
    <row r="14289" spans="9:199" s="1" customFormat="1">
      <c r="I14289" s="3"/>
      <c r="P14289" s="59"/>
      <c r="Q14289" s="59"/>
      <c r="R14289" s="59"/>
      <c r="T14289" s="3"/>
      <c r="U14289" s="5"/>
      <c r="V14289" s="3"/>
      <c r="W14289" s="5"/>
      <c r="AE14289" s="7"/>
      <c r="AM14289" s="8"/>
      <c r="AT14289" s="9"/>
      <c r="GM14289" s="12"/>
      <c r="GN14289" s="12"/>
      <c r="GO14289" s="12"/>
      <c r="GP14289" s="12"/>
      <c r="GQ14289" s="12"/>
    </row>
    <row r="14290" spans="9:199" s="1" customFormat="1">
      <c r="I14290" s="3"/>
      <c r="P14290" s="59"/>
      <c r="Q14290" s="59"/>
      <c r="R14290" s="59"/>
      <c r="T14290" s="3"/>
      <c r="U14290" s="5"/>
      <c r="V14290" s="3"/>
      <c r="W14290" s="5"/>
      <c r="AE14290" s="7"/>
      <c r="AM14290" s="8"/>
      <c r="AT14290" s="9"/>
      <c r="GM14290" s="12"/>
      <c r="GN14290" s="12"/>
      <c r="GO14290" s="12"/>
      <c r="GP14290" s="12"/>
      <c r="GQ14290" s="12"/>
    </row>
    <row r="14291" spans="9:199" s="1" customFormat="1">
      <c r="I14291" s="3"/>
      <c r="P14291" s="59"/>
      <c r="Q14291" s="59"/>
      <c r="R14291" s="59"/>
      <c r="T14291" s="3"/>
      <c r="U14291" s="5"/>
      <c r="V14291" s="3"/>
      <c r="W14291" s="5"/>
      <c r="AE14291" s="7"/>
      <c r="AM14291" s="8"/>
      <c r="AT14291" s="9"/>
      <c r="GM14291" s="12"/>
      <c r="GN14291" s="12"/>
      <c r="GO14291" s="12"/>
      <c r="GP14291" s="12"/>
      <c r="GQ14291" s="12"/>
    </row>
    <row r="14292" spans="9:199" s="1" customFormat="1">
      <c r="I14292" s="3"/>
      <c r="P14292" s="59"/>
      <c r="Q14292" s="59"/>
      <c r="R14292" s="59"/>
      <c r="T14292" s="3"/>
      <c r="U14292" s="5"/>
      <c r="V14292" s="3"/>
      <c r="W14292" s="5"/>
      <c r="AE14292" s="7"/>
      <c r="AM14292" s="8"/>
      <c r="AT14292" s="9"/>
      <c r="GM14292" s="12"/>
      <c r="GN14292" s="12"/>
      <c r="GO14292" s="12"/>
      <c r="GP14292" s="12"/>
      <c r="GQ14292" s="12"/>
    </row>
    <row r="14293" spans="9:199" s="1" customFormat="1">
      <c r="I14293" s="3"/>
      <c r="P14293" s="59"/>
      <c r="Q14293" s="59"/>
      <c r="R14293" s="59"/>
      <c r="T14293" s="3"/>
      <c r="U14293" s="5"/>
      <c r="V14293" s="3"/>
      <c r="W14293" s="5"/>
      <c r="AE14293" s="7"/>
      <c r="AM14293" s="8"/>
      <c r="AT14293" s="9"/>
      <c r="GM14293" s="12"/>
      <c r="GN14293" s="12"/>
      <c r="GO14293" s="12"/>
      <c r="GP14293" s="12"/>
      <c r="GQ14293" s="12"/>
    </row>
    <row r="14294" spans="9:199" s="1" customFormat="1">
      <c r="I14294" s="3"/>
      <c r="P14294" s="59"/>
      <c r="Q14294" s="59"/>
      <c r="R14294" s="59"/>
      <c r="T14294" s="3"/>
      <c r="U14294" s="5"/>
      <c r="V14294" s="3"/>
      <c r="W14294" s="5"/>
      <c r="AE14294" s="7"/>
      <c r="AM14294" s="8"/>
      <c r="AT14294" s="9"/>
      <c r="GM14294" s="12"/>
      <c r="GN14294" s="12"/>
      <c r="GO14294" s="12"/>
      <c r="GP14294" s="12"/>
      <c r="GQ14294" s="12"/>
    </row>
    <row r="14295" spans="9:199" s="1" customFormat="1">
      <c r="I14295" s="3"/>
      <c r="P14295" s="59"/>
      <c r="Q14295" s="59"/>
      <c r="R14295" s="59"/>
      <c r="T14295" s="3"/>
      <c r="U14295" s="5"/>
      <c r="V14295" s="3"/>
      <c r="W14295" s="5"/>
      <c r="AE14295" s="7"/>
      <c r="AM14295" s="8"/>
      <c r="AT14295" s="9"/>
      <c r="GM14295" s="12"/>
      <c r="GN14295" s="12"/>
      <c r="GO14295" s="12"/>
      <c r="GP14295" s="12"/>
      <c r="GQ14295" s="12"/>
    </row>
    <row r="14296" spans="9:199" s="1" customFormat="1">
      <c r="I14296" s="3"/>
      <c r="P14296" s="59"/>
      <c r="Q14296" s="59"/>
      <c r="R14296" s="59"/>
      <c r="T14296" s="3"/>
      <c r="U14296" s="5"/>
      <c r="V14296" s="3"/>
      <c r="W14296" s="5"/>
      <c r="AE14296" s="7"/>
      <c r="AM14296" s="8"/>
      <c r="AT14296" s="9"/>
      <c r="GM14296" s="12"/>
      <c r="GN14296" s="12"/>
      <c r="GO14296" s="12"/>
      <c r="GP14296" s="12"/>
      <c r="GQ14296" s="12"/>
    </row>
    <row r="14297" spans="9:199" s="1" customFormat="1">
      <c r="I14297" s="3"/>
      <c r="P14297" s="59"/>
      <c r="Q14297" s="59"/>
      <c r="R14297" s="59"/>
      <c r="T14297" s="3"/>
      <c r="U14297" s="5"/>
      <c r="V14297" s="3"/>
      <c r="W14297" s="5"/>
      <c r="AE14297" s="7"/>
      <c r="AM14297" s="8"/>
      <c r="AT14297" s="9"/>
      <c r="GM14297" s="12"/>
      <c r="GN14297" s="12"/>
      <c r="GO14297" s="12"/>
      <c r="GP14297" s="12"/>
      <c r="GQ14297" s="12"/>
    </row>
    <row r="14298" spans="9:199" s="1" customFormat="1">
      <c r="I14298" s="3"/>
      <c r="P14298" s="59"/>
      <c r="Q14298" s="59"/>
      <c r="R14298" s="59"/>
      <c r="T14298" s="3"/>
      <c r="U14298" s="5"/>
      <c r="V14298" s="3"/>
      <c r="W14298" s="5"/>
      <c r="AE14298" s="7"/>
      <c r="AM14298" s="8"/>
      <c r="AT14298" s="9"/>
      <c r="GM14298" s="12"/>
      <c r="GN14298" s="12"/>
      <c r="GO14298" s="12"/>
      <c r="GP14298" s="12"/>
      <c r="GQ14298" s="12"/>
    </row>
    <row r="14299" spans="9:199" s="1" customFormat="1">
      <c r="I14299" s="3"/>
      <c r="P14299" s="59"/>
      <c r="Q14299" s="59"/>
      <c r="R14299" s="59"/>
      <c r="T14299" s="3"/>
      <c r="U14299" s="5"/>
      <c r="V14299" s="3"/>
      <c r="W14299" s="5"/>
      <c r="AE14299" s="7"/>
      <c r="AM14299" s="8"/>
      <c r="AT14299" s="9"/>
      <c r="GM14299" s="12"/>
      <c r="GN14299" s="12"/>
      <c r="GO14299" s="12"/>
      <c r="GP14299" s="12"/>
      <c r="GQ14299" s="12"/>
    </row>
    <row r="14300" spans="9:199" s="1" customFormat="1">
      <c r="I14300" s="3"/>
      <c r="P14300" s="59"/>
      <c r="Q14300" s="59"/>
      <c r="R14300" s="59"/>
      <c r="T14300" s="3"/>
      <c r="U14300" s="5"/>
      <c r="V14300" s="3"/>
      <c r="W14300" s="5"/>
      <c r="AE14300" s="7"/>
      <c r="AM14300" s="8"/>
      <c r="AT14300" s="9"/>
      <c r="GM14300" s="12"/>
      <c r="GN14300" s="12"/>
      <c r="GO14300" s="12"/>
      <c r="GP14300" s="12"/>
      <c r="GQ14300" s="12"/>
    </row>
    <row r="14301" spans="9:199" s="1" customFormat="1">
      <c r="I14301" s="3"/>
      <c r="P14301" s="59"/>
      <c r="Q14301" s="59"/>
      <c r="R14301" s="59"/>
      <c r="T14301" s="3"/>
      <c r="U14301" s="5"/>
      <c r="V14301" s="3"/>
      <c r="W14301" s="5"/>
      <c r="AE14301" s="7"/>
      <c r="AM14301" s="8"/>
      <c r="AT14301" s="9"/>
      <c r="GM14301" s="12"/>
      <c r="GN14301" s="12"/>
      <c r="GO14301" s="12"/>
      <c r="GP14301" s="12"/>
      <c r="GQ14301" s="12"/>
    </row>
    <row r="14302" spans="9:199" s="1" customFormat="1">
      <c r="I14302" s="3"/>
      <c r="P14302" s="59"/>
      <c r="Q14302" s="59"/>
      <c r="R14302" s="59"/>
      <c r="T14302" s="3"/>
      <c r="U14302" s="5"/>
      <c r="V14302" s="3"/>
      <c r="W14302" s="5"/>
      <c r="AE14302" s="7"/>
      <c r="AM14302" s="8"/>
      <c r="AT14302" s="9"/>
      <c r="GM14302" s="12"/>
      <c r="GN14302" s="12"/>
      <c r="GO14302" s="12"/>
      <c r="GP14302" s="12"/>
      <c r="GQ14302" s="12"/>
    </row>
    <row r="14303" spans="9:199" s="1" customFormat="1">
      <c r="I14303" s="3"/>
      <c r="P14303" s="59"/>
      <c r="Q14303" s="59"/>
      <c r="R14303" s="59"/>
      <c r="T14303" s="3"/>
      <c r="U14303" s="5"/>
      <c r="V14303" s="3"/>
      <c r="W14303" s="5"/>
      <c r="AE14303" s="7"/>
      <c r="AM14303" s="8"/>
      <c r="AT14303" s="9"/>
      <c r="GM14303" s="12"/>
      <c r="GN14303" s="12"/>
      <c r="GO14303" s="12"/>
      <c r="GP14303" s="12"/>
      <c r="GQ14303" s="12"/>
    </row>
    <row r="14304" spans="9:199" s="1" customFormat="1">
      <c r="I14304" s="3"/>
      <c r="P14304" s="59"/>
      <c r="Q14304" s="59"/>
      <c r="R14304" s="59"/>
      <c r="T14304" s="3"/>
      <c r="U14304" s="5"/>
      <c r="V14304" s="3"/>
      <c r="W14304" s="5"/>
      <c r="AE14304" s="7"/>
      <c r="AM14304" s="8"/>
      <c r="AT14304" s="9"/>
      <c r="GM14304" s="12"/>
      <c r="GN14304" s="12"/>
      <c r="GO14304" s="12"/>
      <c r="GP14304" s="12"/>
      <c r="GQ14304" s="12"/>
    </row>
    <row r="14305" spans="9:199" s="1" customFormat="1">
      <c r="I14305" s="3"/>
      <c r="P14305" s="59"/>
      <c r="Q14305" s="59"/>
      <c r="R14305" s="59"/>
      <c r="T14305" s="3"/>
      <c r="U14305" s="5"/>
      <c r="V14305" s="3"/>
      <c r="W14305" s="5"/>
      <c r="AE14305" s="7"/>
      <c r="AM14305" s="8"/>
      <c r="AT14305" s="9"/>
      <c r="GM14305" s="12"/>
      <c r="GN14305" s="12"/>
      <c r="GO14305" s="12"/>
      <c r="GP14305" s="12"/>
      <c r="GQ14305" s="12"/>
    </row>
    <row r="14306" spans="9:199" s="1" customFormat="1">
      <c r="I14306" s="3"/>
      <c r="P14306" s="59"/>
      <c r="Q14306" s="59"/>
      <c r="R14306" s="59"/>
      <c r="T14306" s="3"/>
      <c r="U14306" s="5"/>
      <c r="V14306" s="3"/>
      <c r="W14306" s="5"/>
      <c r="AE14306" s="7"/>
      <c r="AM14306" s="8"/>
      <c r="AT14306" s="9"/>
      <c r="GM14306" s="12"/>
      <c r="GN14306" s="12"/>
      <c r="GO14306" s="12"/>
      <c r="GP14306" s="12"/>
      <c r="GQ14306" s="12"/>
    </row>
    <row r="14307" spans="9:199" s="1" customFormat="1">
      <c r="I14307" s="3"/>
      <c r="P14307" s="59"/>
      <c r="Q14307" s="59"/>
      <c r="R14307" s="59"/>
      <c r="T14307" s="3"/>
      <c r="U14307" s="5"/>
      <c r="V14307" s="3"/>
      <c r="W14307" s="5"/>
      <c r="AE14307" s="7"/>
      <c r="AM14307" s="8"/>
      <c r="AT14307" s="9"/>
      <c r="GM14307" s="12"/>
      <c r="GN14307" s="12"/>
      <c r="GO14307" s="12"/>
      <c r="GP14307" s="12"/>
      <c r="GQ14307" s="12"/>
    </row>
    <row r="14308" spans="9:199" s="1" customFormat="1">
      <c r="I14308" s="3"/>
      <c r="P14308" s="59"/>
      <c r="Q14308" s="59"/>
      <c r="R14308" s="59"/>
      <c r="T14308" s="3"/>
      <c r="U14308" s="5"/>
      <c r="V14308" s="3"/>
      <c r="W14308" s="5"/>
      <c r="AE14308" s="7"/>
      <c r="AM14308" s="8"/>
      <c r="AT14308" s="9"/>
      <c r="GM14308" s="12"/>
      <c r="GN14308" s="12"/>
      <c r="GO14308" s="12"/>
      <c r="GP14308" s="12"/>
      <c r="GQ14308" s="12"/>
    </row>
    <row r="14309" spans="9:199" s="1" customFormat="1">
      <c r="I14309" s="3"/>
      <c r="P14309" s="59"/>
      <c r="Q14309" s="59"/>
      <c r="R14309" s="59"/>
      <c r="T14309" s="3"/>
      <c r="U14309" s="5"/>
      <c r="V14309" s="3"/>
      <c r="W14309" s="5"/>
      <c r="AE14309" s="7"/>
      <c r="AM14309" s="8"/>
      <c r="AT14309" s="9"/>
      <c r="GM14309" s="12"/>
      <c r="GN14309" s="12"/>
      <c r="GO14309" s="12"/>
      <c r="GP14309" s="12"/>
      <c r="GQ14309" s="12"/>
    </row>
    <row r="14310" spans="9:199" s="1" customFormat="1">
      <c r="I14310" s="3"/>
      <c r="P14310" s="59"/>
      <c r="Q14310" s="59"/>
      <c r="R14310" s="59"/>
      <c r="T14310" s="3"/>
      <c r="U14310" s="5"/>
      <c r="V14310" s="3"/>
      <c r="W14310" s="5"/>
      <c r="AE14310" s="7"/>
      <c r="AM14310" s="8"/>
      <c r="AT14310" s="9"/>
      <c r="GM14310" s="12"/>
      <c r="GN14310" s="12"/>
      <c r="GO14310" s="12"/>
      <c r="GP14310" s="12"/>
      <c r="GQ14310" s="12"/>
    </row>
    <row r="14311" spans="9:199" s="1" customFormat="1">
      <c r="I14311" s="3"/>
      <c r="P14311" s="59"/>
      <c r="Q14311" s="59"/>
      <c r="R14311" s="59"/>
      <c r="T14311" s="3"/>
      <c r="U14311" s="5"/>
      <c r="V14311" s="3"/>
      <c r="W14311" s="5"/>
      <c r="AE14311" s="7"/>
      <c r="AM14311" s="8"/>
      <c r="AT14311" s="9"/>
      <c r="GM14311" s="12"/>
      <c r="GN14311" s="12"/>
      <c r="GO14311" s="12"/>
      <c r="GP14311" s="12"/>
      <c r="GQ14311" s="12"/>
    </row>
    <row r="14312" spans="9:199" s="1" customFormat="1">
      <c r="I14312" s="3"/>
      <c r="P14312" s="59"/>
      <c r="Q14312" s="59"/>
      <c r="R14312" s="59"/>
      <c r="T14312" s="3"/>
      <c r="U14312" s="5"/>
      <c r="V14312" s="3"/>
      <c r="W14312" s="5"/>
      <c r="AE14312" s="7"/>
      <c r="AM14312" s="8"/>
      <c r="AT14312" s="9"/>
      <c r="GM14312" s="12"/>
      <c r="GN14312" s="12"/>
      <c r="GO14312" s="12"/>
      <c r="GP14312" s="12"/>
      <c r="GQ14312" s="12"/>
    </row>
    <row r="14313" spans="9:199" s="1" customFormat="1">
      <c r="I14313" s="3"/>
      <c r="P14313" s="59"/>
      <c r="Q14313" s="59"/>
      <c r="R14313" s="59"/>
      <c r="T14313" s="3"/>
      <c r="U14313" s="5"/>
      <c r="V14313" s="3"/>
      <c r="W14313" s="5"/>
      <c r="AE14313" s="7"/>
      <c r="AM14313" s="8"/>
      <c r="AT14313" s="9"/>
      <c r="GM14313" s="12"/>
      <c r="GN14313" s="12"/>
      <c r="GO14313" s="12"/>
      <c r="GP14313" s="12"/>
      <c r="GQ14313" s="12"/>
    </row>
    <row r="14314" spans="9:199" s="1" customFormat="1">
      <c r="I14314" s="3"/>
      <c r="P14314" s="59"/>
      <c r="Q14314" s="59"/>
      <c r="R14314" s="59"/>
      <c r="T14314" s="3"/>
      <c r="U14314" s="5"/>
      <c r="V14314" s="3"/>
      <c r="W14314" s="5"/>
      <c r="AE14314" s="7"/>
      <c r="AM14314" s="8"/>
      <c r="AT14314" s="9"/>
      <c r="GM14314" s="12"/>
      <c r="GN14314" s="12"/>
      <c r="GO14314" s="12"/>
      <c r="GP14314" s="12"/>
      <c r="GQ14314" s="12"/>
    </row>
    <row r="14315" spans="9:199" s="1" customFormat="1">
      <c r="I14315" s="3"/>
      <c r="P14315" s="59"/>
      <c r="Q14315" s="59"/>
      <c r="R14315" s="59"/>
      <c r="T14315" s="3"/>
      <c r="U14315" s="5"/>
      <c r="V14315" s="3"/>
      <c r="W14315" s="5"/>
      <c r="AE14315" s="7"/>
      <c r="AM14315" s="8"/>
      <c r="AT14315" s="9"/>
      <c r="GM14315" s="12"/>
      <c r="GN14315" s="12"/>
      <c r="GO14315" s="12"/>
      <c r="GP14315" s="12"/>
      <c r="GQ14315" s="12"/>
    </row>
    <row r="14316" spans="9:199" s="1" customFormat="1">
      <c r="I14316" s="3"/>
      <c r="P14316" s="59"/>
      <c r="Q14316" s="59"/>
      <c r="R14316" s="59"/>
      <c r="T14316" s="3"/>
      <c r="U14316" s="5"/>
      <c r="V14316" s="3"/>
      <c r="W14316" s="5"/>
      <c r="AE14316" s="7"/>
      <c r="AM14316" s="8"/>
      <c r="AT14316" s="9"/>
      <c r="GM14316" s="12"/>
      <c r="GN14316" s="12"/>
      <c r="GO14316" s="12"/>
      <c r="GP14316" s="12"/>
      <c r="GQ14316" s="12"/>
    </row>
    <row r="14317" spans="9:199" s="1" customFormat="1">
      <c r="I14317" s="3"/>
      <c r="P14317" s="59"/>
      <c r="Q14317" s="59"/>
      <c r="R14317" s="59"/>
      <c r="T14317" s="3"/>
      <c r="U14317" s="5"/>
      <c r="V14317" s="3"/>
      <c r="W14317" s="5"/>
      <c r="AE14317" s="7"/>
      <c r="AM14317" s="8"/>
      <c r="AT14317" s="9"/>
      <c r="GM14317" s="12"/>
      <c r="GN14317" s="12"/>
      <c r="GO14317" s="12"/>
      <c r="GP14317" s="12"/>
      <c r="GQ14317" s="12"/>
    </row>
    <row r="14318" spans="9:199" s="1" customFormat="1">
      <c r="I14318" s="3"/>
      <c r="P14318" s="59"/>
      <c r="Q14318" s="59"/>
      <c r="R14318" s="59"/>
      <c r="T14318" s="3"/>
      <c r="U14318" s="5"/>
      <c r="V14318" s="3"/>
      <c r="W14318" s="5"/>
      <c r="AE14318" s="7"/>
      <c r="AM14318" s="8"/>
      <c r="AT14318" s="9"/>
      <c r="GM14318" s="12"/>
      <c r="GN14318" s="12"/>
      <c r="GO14318" s="12"/>
      <c r="GP14318" s="12"/>
      <c r="GQ14318" s="12"/>
    </row>
    <row r="14319" spans="9:199" s="1" customFormat="1">
      <c r="I14319" s="3"/>
      <c r="P14319" s="59"/>
      <c r="Q14319" s="59"/>
      <c r="R14319" s="59"/>
      <c r="T14319" s="3"/>
      <c r="U14319" s="5"/>
      <c r="V14319" s="3"/>
      <c r="W14319" s="5"/>
      <c r="AE14319" s="7"/>
      <c r="AM14319" s="8"/>
      <c r="AT14319" s="9"/>
      <c r="GM14319" s="12"/>
      <c r="GN14319" s="12"/>
      <c r="GO14319" s="12"/>
      <c r="GP14319" s="12"/>
      <c r="GQ14319" s="12"/>
    </row>
    <row r="14320" spans="9:199" s="1" customFormat="1">
      <c r="I14320" s="3"/>
      <c r="P14320" s="59"/>
      <c r="Q14320" s="59"/>
      <c r="R14320" s="59"/>
      <c r="T14320" s="3"/>
      <c r="U14320" s="5"/>
      <c r="V14320" s="3"/>
      <c r="W14320" s="5"/>
      <c r="AE14320" s="7"/>
      <c r="AM14320" s="8"/>
      <c r="AT14320" s="9"/>
      <c r="GM14320" s="12"/>
      <c r="GN14320" s="12"/>
      <c r="GO14320" s="12"/>
      <c r="GP14320" s="12"/>
      <c r="GQ14320" s="12"/>
    </row>
    <row r="14321" spans="9:199" s="1" customFormat="1">
      <c r="I14321" s="3"/>
      <c r="P14321" s="59"/>
      <c r="Q14321" s="59"/>
      <c r="R14321" s="59"/>
      <c r="T14321" s="3"/>
      <c r="U14321" s="5"/>
      <c r="V14321" s="3"/>
      <c r="W14321" s="5"/>
      <c r="AE14321" s="7"/>
      <c r="AM14321" s="8"/>
      <c r="AT14321" s="9"/>
      <c r="GM14321" s="12"/>
      <c r="GN14321" s="12"/>
      <c r="GO14321" s="12"/>
      <c r="GP14321" s="12"/>
      <c r="GQ14321" s="12"/>
    </row>
    <row r="14322" spans="9:199" s="1" customFormat="1">
      <c r="I14322" s="3"/>
      <c r="P14322" s="59"/>
      <c r="Q14322" s="59"/>
      <c r="R14322" s="59"/>
      <c r="T14322" s="3"/>
      <c r="U14322" s="5"/>
      <c r="V14322" s="3"/>
      <c r="W14322" s="5"/>
      <c r="AE14322" s="7"/>
      <c r="AM14322" s="8"/>
      <c r="AT14322" s="9"/>
      <c r="GM14322" s="12"/>
      <c r="GN14322" s="12"/>
      <c r="GO14322" s="12"/>
      <c r="GP14322" s="12"/>
      <c r="GQ14322" s="12"/>
    </row>
    <row r="14323" spans="9:199" s="1" customFormat="1">
      <c r="I14323" s="3"/>
      <c r="P14323" s="59"/>
      <c r="Q14323" s="59"/>
      <c r="R14323" s="59"/>
      <c r="T14323" s="3"/>
      <c r="U14323" s="5"/>
      <c r="V14323" s="3"/>
      <c r="W14323" s="5"/>
      <c r="AE14323" s="7"/>
      <c r="AM14323" s="8"/>
      <c r="AT14323" s="9"/>
      <c r="GM14323" s="12"/>
      <c r="GN14323" s="12"/>
      <c r="GO14323" s="12"/>
      <c r="GP14323" s="12"/>
      <c r="GQ14323" s="12"/>
    </row>
    <row r="14324" spans="9:199" s="1" customFormat="1">
      <c r="I14324" s="3"/>
      <c r="P14324" s="59"/>
      <c r="Q14324" s="59"/>
      <c r="R14324" s="59"/>
      <c r="T14324" s="3"/>
      <c r="U14324" s="5"/>
      <c r="V14324" s="3"/>
      <c r="W14324" s="5"/>
      <c r="AE14324" s="7"/>
      <c r="AM14324" s="8"/>
      <c r="AT14324" s="9"/>
      <c r="GM14324" s="12"/>
      <c r="GN14324" s="12"/>
      <c r="GO14324" s="12"/>
      <c r="GP14324" s="12"/>
      <c r="GQ14324" s="12"/>
    </row>
    <row r="14325" spans="9:199" s="1" customFormat="1">
      <c r="I14325" s="3"/>
      <c r="P14325" s="59"/>
      <c r="Q14325" s="59"/>
      <c r="R14325" s="59"/>
      <c r="T14325" s="3"/>
      <c r="U14325" s="5"/>
      <c r="V14325" s="3"/>
      <c r="W14325" s="5"/>
      <c r="AE14325" s="7"/>
      <c r="AM14325" s="8"/>
      <c r="AT14325" s="9"/>
      <c r="GM14325" s="12"/>
      <c r="GN14325" s="12"/>
      <c r="GO14325" s="12"/>
      <c r="GP14325" s="12"/>
      <c r="GQ14325" s="12"/>
    </row>
    <row r="14326" spans="9:199" s="1" customFormat="1">
      <c r="I14326" s="3"/>
      <c r="P14326" s="59"/>
      <c r="Q14326" s="59"/>
      <c r="R14326" s="59"/>
      <c r="T14326" s="3"/>
      <c r="U14326" s="5"/>
      <c r="V14326" s="3"/>
      <c r="W14326" s="5"/>
      <c r="AE14326" s="7"/>
      <c r="AM14326" s="8"/>
      <c r="AT14326" s="9"/>
      <c r="GM14326" s="12"/>
      <c r="GN14326" s="12"/>
      <c r="GO14326" s="12"/>
      <c r="GP14326" s="12"/>
      <c r="GQ14326" s="12"/>
    </row>
    <row r="14327" spans="9:199" s="1" customFormat="1">
      <c r="I14327" s="3"/>
      <c r="P14327" s="59"/>
      <c r="Q14327" s="59"/>
      <c r="R14327" s="59"/>
      <c r="T14327" s="3"/>
      <c r="U14327" s="5"/>
      <c r="V14327" s="3"/>
      <c r="W14327" s="5"/>
      <c r="AE14327" s="7"/>
      <c r="AM14327" s="8"/>
      <c r="AT14327" s="9"/>
      <c r="GM14327" s="12"/>
      <c r="GN14327" s="12"/>
      <c r="GO14327" s="12"/>
      <c r="GP14327" s="12"/>
      <c r="GQ14327" s="12"/>
    </row>
    <row r="14328" spans="9:199" s="1" customFormat="1">
      <c r="I14328" s="3"/>
      <c r="P14328" s="59"/>
      <c r="Q14328" s="59"/>
      <c r="R14328" s="59"/>
      <c r="T14328" s="3"/>
      <c r="U14328" s="5"/>
      <c r="V14328" s="3"/>
      <c r="W14328" s="5"/>
      <c r="AE14328" s="7"/>
      <c r="AM14328" s="8"/>
      <c r="AT14328" s="9"/>
      <c r="GM14328" s="12"/>
      <c r="GN14328" s="12"/>
      <c r="GO14328" s="12"/>
      <c r="GP14328" s="12"/>
      <c r="GQ14328" s="12"/>
    </row>
    <row r="14329" spans="9:199" s="1" customFormat="1">
      <c r="I14329" s="3"/>
      <c r="P14329" s="59"/>
      <c r="Q14329" s="59"/>
      <c r="R14329" s="59"/>
      <c r="T14329" s="3"/>
      <c r="U14329" s="5"/>
      <c r="V14329" s="3"/>
      <c r="W14329" s="5"/>
      <c r="AE14329" s="7"/>
      <c r="AM14329" s="8"/>
      <c r="AT14329" s="9"/>
      <c r="GM14329" s="12"/>
      <c r="GN14329" s="12"/>
      <c r="GO14329" s="12"/>
      <c r="GP14329" s="12"/>
      <c r="GQ14329" s="12"/>
    </row>
    <row r="14330" spans="9:199" s="1" customFormat="1">
      <c r="I14330" s="3"/>
      <c r="P14330" s="59"/>
      <c r="Q14330" s="59"/>
      <c r="R14330" s="59"/>
      <c r="T14330" s="3"/>
      <c r="U14330" s="5"/>
      <c r="V14330" s="3"/>
      <c r="W14330" s="5"/>
      <c r="AE14330" s="7"/>
      <c r="AM14330" s="8"/>
      <c r="AT14330" s="9"/>
      <c r="GM14330" s="12"/>
      <c r="GN14330" s="12"/>
      <c r="GO14330" s="12"/>
      <c r="GP14330" s="12"/>
      <c r="GQ14330" s="12"/>
    </row>
    <row r="14331" spans="9:199" s="1" customFormat="1">
      <c r="I14331" s="3"/>
      <c r="P14331" s="59"/>
      <c r="Q14331" s="59"/>
      <c r="R14331" s="59"/>
      <c r="T14331" s="3"/>
      <c r="U14331" s="5"/>
      <c r="V14331" s="3"/>
      <c r="W14331" s="5"/>
      <c r="AE14331" s="7"/>
      <c r="AM14331" s="8"/>
      <c r="AT14331" s="9"/>
      <c r="GM14331" s="12"/>
      <c r="GN14331" s="12"/>
      <c r="GO14331" s="12"/>
      <c r="GP14331" s="12"/>
      <c r="GQ14331" s="12"/>
    </row>
    <row r="14332" spans="9:199" s="1" customFormat="1">
      <c r="I14332" s="3"/>
      <c r="P14332" s="59"/>
      <c r="Q14332" s="59"/>
      <c r="R14332" s="59"/>
      <c r="T14332" s="3"/>
      <c r="U14332" s="5"/>
      <c r="V14332" s="3"/>
      <c r="W14332" s="5"/>
      <c r="AE14332" s="7"/>
      <c r="AM14332" s="8"/>
      <c r="AT14332" s="9"/>
      <c r="GM14332" s="12"/>
      <c r="GN14332" s="12"/>
      <c r="GO14332" s="12"/>
      <c r="GP14332" s="12"/>
      <c r="GQ14332" s="12"/>
    </row>
    <row r="14333" spans="9:199" s="1" customFormat="1">
      <c r="I14333" s="3"/>
      <c r="P14333" s="59"/>
      <c r="Q14333" s="59"/>
      <c r="R14333" s="59"/>
      <c r="T14333" s="3"/>
      <c r="U14333" s="5"/>
      <c r="V14333" s="3"/>
      <c r="W14333" s="5"/>
      <c r="AE14333" s="7"/>
      <c r="AM14333" s="8"/>
      <c r="AT14333" s="9"/>
      <c r="GM14333" s="12"/>
      <c r="GN14333" s="12"/>
      <c r="GO14333" s="12"/>
      <c r="GP14333" s="12"/>
      <c r="GQ14333" s="12"/>
    </row>
    <row r="14334" spans="9:199" s="1" customFormat="1">
      <c r="I14334" s="3"/>
      <c r="P14334" s="59"/>
      <c r="Q14334" s="59"/>
      <c r="R14334" s="59"/>
      <c r="T14334" s="3"/>
      <c r="U14334" s="5"/>
      <c r="V14334" s="3"/>
      <c r="W14334" s="5"/>
      <c r="AE14334" s="7"/>
      <c r="AM14334" s="8"/>
      <c r="AT14334" s="9"/>
      <c r="GM14334" s="12"/>
      <c r="GN14334" s="12"/>
      <c r="GO14334" s="12"/>
      <c r="GP14334" s="12"/>
      <c r="GQ14334" s="12"/>
    </row>
    <row r="14335" spans="9:199" s="1" customFormat="1">
      <c r="I14335" s="3"/>
      <c r="P14335" s="59"/>
      <c r="Q14335" s="59"/>
      <c r="R14335" s="59"/>
      <c r="T14335" s="3"/>
      <c r="U14335" s="5"/>
      <c r="V14335" s="3"/>
      <c r="W14335" s="5"/>
      <c r="AE14335" s="7"/>
      <c r="AM14335" s="8"/>
      <c r="AT14335" s="9"/>
      <c r="GM14335" s="12"/>
      <c r="GN14335" s="12"/>
      <c r="GO14335" s="12"/>
      <c r="GP14335" s="12"/>
      <c r="GQ14335" s="12"/>
    </row>
    <row r="14336" spans="9:199" s="1" customFormat="1">
      <c r="I14336" s="3"/>
      <c r="P14336" s="59"/>
      <c r="Q14336" s="59"/>
      <c r="R14336" s="59"/>
      <c r="T14336" s="3"/>
      <c r="U14336" s="5"/>
      <c r="V14336" s="3"/>
      <c r="W14336" s="5"/>
      <c r="AE14336" s="7"/>
      <c r="AM14336" s="8"/>
      <c r="AT14336" s="9"/>
      <c r="GM14336" s="12"/>
      <c r="GN14336" s="12"/>
      <c r="GO14336" s="12"/>
      <c r="GP14336" s="12"/>
      <c r="GQ14336" s="12"/>
    </row>
    <row r="14337" spans="9:199" s="1" customFormat="1">
      <c r="I14337" s="3"/>
      <c r="P14337" s="59"/>
      <c r="Q14337" s="59"/>
      <c r="R14337" s="59"/>
      <c r="T14337" s="3"/>
      <c r="U14337" s="5"/>
      <c r="V14337" s="3"/>
      <c r="W14337" s="5"/>
      <c r="AE14337" s="7"/>
      <c r="AM14337" s="8"/>
      <c r="AT14337" s="9"/>
      <c r="GM14337" s="12"/>
      <c r="GN14337" s="12"/>
      <c r="GO14337" s="12"/>
      <c r="GP14337" s="12"/>
      <c r="GQ14337" s="12"/>
    </row>
    <row r="14338" spans="9:199" s="1" customFormat="1">
      <c r="I14338" s="3"/>
      <c r="P14338" s="59"/>
      <c r="Q14338" s="59"/>
      <c r="R14338" s="59"/>
      <c r="T14338" s="3"/>
      <c r="U14338" s="5"/>
      <c r="V14338" s="3"/>
      <c r="W14338" s="5"/>
      <c r="AE14338" s="7"/>
      <c r="AM14338" s="8"/>
      <c r="AT14338" s="9"/>
      <c r="GM14338" s="12"/>
      <c r="GN14338" s="12"/>
      <c r="GO14338" s="12"/>
      <c r="GP14338" s="12"/>
      <c r="GQ14338" s="12"/>
    </row>
    <row r="14339" spans="9:199" s="1" customFormat="1">
      <c r="I14339" s="3"/>
      <c r="P14339" s="59"/>
      <c r="Q14339" s="59"/>
      <c r="R14339" s="59"/>
      <c r="T14339" s="3"/>
      <c r="U14339" s="5"/>
      <c r="V14339" s="3"/>
      <c r="W14339" s="5"/>
      <c r="AE14339" s="7"/>
      <c r="AM14339" s="8"/>
      <c r="AT14339" s="9"/>
      <c r="GM14339" s="12"/>
      <c r="GN14339" s="12"/>
      <c r="GO14339" s="12"/>
      <c r="GP14339" s="12"/>
      <c r="GQ14339" s="12"/>
    </row>
    <row r="14340" spans="9:199" s="1" customFormat="1">
      <c r="I14340" s="3"/>
      <c r="P14340" s="59"/>
      <c r="Q14340" s="59"/>
      <c r="R14340" s="59"/>
      <c r="T14340" s="3"/>
      <c r="U14340" s="5"/>
      <c r="V14340" s="3"/>
      <c r="W14340" s="5"/>
      <c r="AE14340" s="7"/>
      <c r="AM14340" s="8"/>
      <c r="AT14340" s="9"/>
      <c r="GM14340" s="12"/>
      <c r="GN14340" s="12"/>
      <c r="GO14340" s="12"/>
      <c r="GP14340" s="12"/>
      <c r="GQ14340" s="12"/>
    </row>
    <row r="14341" spans="9:199" s="1" customFormat="1">
      <c r="I14341" s="3"/>
      <c r="P14341" s="59"/>
      <c r="Q14341" s="59"/>
      <c r="R14341" s="59"/>
      <c r="T14341" s="3"/>
      <c r="U14341" s="5"/>
      <c r="V14341" s="3"/>
      <c r="W14341" s="5"/>
      <c r="AE14341" s="7"/>
      <c r="AM14341" s="8"/>
      <c r="AT14341" s="9"/>
      <c r="GM14341" s="12"/>
      <c r="GN14341" s="12"/>
      <c r="GO14341" s="12"/>
      <c r="GP14341" s="12"/>
      <c r="GQ14341" s="12"/>
    </row>
    <row r="14342" spans="9:199" s="1" customFormat="1">
      <c r="I14342" s="3"/>
      <c r="P14342" s="59"/>
      <c r="Q14342" s="59"/>
      <c r="R14342" s="59"/>
      <c r="T14342" s="3"/>
      <c r="U14342" s="5"/>
      <c r="V14342" s="3"/>
      <c r="W14342" s="5"/>
      <c r="AE14342" s="7"/>
      <c r="AM14342" s="8"/>
      <c r="AT14342" s="9"/>
      <c r="GM14342" s="12"/>
      <c r="GN14342" s="12"/>
      <c r="GO14342" s="12"/>
      <c r="GP14342" s="12"/>
      <c r="GQ14342" s="12"/>
    </row>
    <row r="14343" spans="9:199" s="1" customFormat="1">
      <c r="I14343" s="3"/>
      <c r="P14343" s="59"/>
      <c r="Q14343" s="59"/>
      <c r="R14343" s="59"/>
      <c r="T14343" s="3"/>
      <c r="U14343" s="5"/>
      <c r="V14343" s="3"/>
      <c r="W14343" s="5"/>
      <c r="AE14343" s="7"/>
      <c r="AM14343" s="8"/>
      <c r="AT14343" s="9"/>
      <c r="GM14343" s="12"/>
      <c r="GN14343" s="12"/>
      <c r="GO14343" s="12"/>
      <c r="GP14343" s="12"/>
      <c r="GQ14343" s="12"/>
    </row>
    <row r="14344" spans="9:199" s="1" customFormat="1">
      <c r="I14344" s="3"/>
      <c r="P14344" s="59"/>
      <c r="Q14344" s="59"/>
      <c r="R14344" s="59"/>
      <c r="T14344" s="3"/>
      <c r="U14344" s="5"/>
      <c r="V14344" s="3"/>
      <c r="W14344" s="5"/>
      <c r="AE14344" s="7"/>
      <c r="AM14344" s="8"/>
      <c r="AT14344" s="9"/>
      <c r="GM14344" s="12"/>
      <c r="GN14344" s="12"/>
      <c r="GO14344" s="12"/>
      <c r="GP14344" s="12"/>
      <c r="GQ14344" s="12"/>
    </row>
    <row r="14345" spans="9:199" s="1" customFormat="1">
      <c r="I14345" s="3"/>
      <c r="P14345" s="59"/>
      <c r="Q14345" s="59"/>
      <c r="R14345" s="59"/>
      <c r="T14345" s="3"/>
      <c r="U14345" s="5"/>
      <c r="V14345" s="3"/>
      <c r="W14345" s="5"/>
      <c r="AE14345" s="7"/>
      <c r="AM14345" s="8"/>
      <c r="AT14345" s="9"/>
      <c r="GM14345" s="12"/>
      <c r="GN14345" s="12"/>
      <c r="GO14345" s="12"/>
      <c r="GP14345" s="12"/>
      <c r="GQ14345" s="12"/>
    </row>
    <row r="14346" spans="9:199" s="1" customFormat="1">
      <c r="I14346" s="3"/>
      <c r="P14346" s="59"/>
      <c r="Q14346" s="59"/>
      <c r="R14346" s="59"/>
      <c r="T14346" s="3"/>
      <c r="U14346" s="5"/>
      <c r="V14346" s="3"/>
      <c r="W14346" s="5"/>
      <c r="AE14346" s="7"/>
      <c r="AM14346" s="8"/>
      <c r="AT14346" s="9"/>
      <c r="GM14346" s="12"/>
      <c r="GN14346" s="12"/>
      <c r="GO14346" s="12"/>
      <c r="GP14346" s="12"/>
      <c r="GQ14346" s="12"/>
    </row>
    <row r="14347" spans="9:199" s="1" customFormat="1">
      <c r="I14347" s="3"/>
      <c r="P14347" s="59"/>
      <c r="Q14347" s="59"/>
      <c r="R14347" s="59"/>
      <c r="T14347" s="3"/>
      <c r="U14347" s="5"/>
      <c r="V14347" s="3"/>
      <c r="W14347" s="5"/>
      <c r="AE14347" s="7"/>
      <c r="AM14347" s="8"/>
      <c r="AT14347" s="9"/>
      <c r="GM14347" s="12"/>
      <c r="GN14347" s="12"/>
      <c r="GO14347" s="12"/>
      <c r="GP14347" s="12"/>
      <c r="GQ14347" s="12"/>
    </row>
    <row r="14348" spans="9:199" s="1" customFormat="1">
      <c r="I14348" s="3"/>
      <c r="P14348" s="59"/>
      <c r="Q14348" s="59"/>
      <c r="R14348" s="59"/>
      <c r="T14348" s="3"/>
      <c r="U14348" s="5"/>
      <c r="V14348" s="3"/>
      <c r="W14348" s="5"/>
      <c r="AE14348" s="7"/>
      <c r="AM14348" s="8"/>
      <c r="AT14348" s="9"/>
      <c r="GM14348" s="12"/>
      <c r="GN14348" s="12"/>
      <c r="GO14348" s="12"/>
      <c r="GP14348" s="12"/>
      <c r="GQ14348" s="12"/>
    </row>
    <row r="14349" spans="9:199" s="1" customFormat="1">
      <c r="I14349" s="3"/>
      <c r="P14349" s="59"/>
      <c r="Q14349" s="59"/>
      <c r="R14349" s="59"/>
      <c r="T14349" s="3"/>
      <c r="U14349" s="5"/>
      <c r="V14349" s="3"/>
      <c r="W14349" s="5"/>
      <c r="AE14349" s="7"/>
      <c r="AM14349" s="8"/>
      <c r="AT14349" s="9"/>
      <c r="GM14349" s="12"/>
      <c r="GN14349" s="12"/>
      <c r="GO14349" s="12"/>
      <c r="GP14349" s="12"/>
      <c r="GQ14349" s="12"/>
    </row>
    <row r="14350" spans="9:199" s="1" customFormat="1">
      <c r="I14350" s="3"/>
      <c r="P14350" s="59"/>
      <c r="Q14350" s="59"/>
      <c r="R14350" s="59"/>
      <c r="T14350" s="3"/>
      <c r="U14350" s="5"/>
      <c r="V14350" s="3"/>
      <c r="W14350" s="5"/>
      <c r="AE14350" s="7"/>
      <c r="AM14350" s="8"/>
      <c r="AT14350" s="9"/>
      <c r="GM14350" s="12"/>
      <c r="GN14350" s="12"/>
      <c r="GO14350" s="12"/>
      <c r="GP14350" s="12"/>
      <c r="GQ14350" s="12"/>
    </row>
    <row r="14351" spans="9:199" s="1" customFormat="1">
      <c r="I14351" s="3"/>
      <c r="P14351" s="59"/>
      <c r="Q14351" s="59"/>
      <c r="R14351" s="59"/>
      <c r="T14351" s="3"/>
      <c r="U14351" s="5"/>
      <c r="V14351" s="3"/>
      <c r="W14351" s="5"/>
      <c r="AE14351" s="7"/>
      <c r="AM14351" s="8"/>
      <c r="AT14351" s="9"/>
      <c r="GM14351" s="12"/>
      <c r="GN14351" s="12"/>
      <c r="GO14351" s="12"/>
      <c r="GP14351" s="12"/>
      <c r="GQ14351" s="12"/>
    </row>
    <row r="14352" spans="9:199" s="1" customFormat="1">
      <c r="I14352" s="3"/>
      <c r="P14352" s="59"/>
      <c r="Q14352" s="59"/>
      <c r="R14352" s="59"/>
      <c r="T14352" s="3"/>
      <c r="U14352" s="5"/>
      <c r="V14352" s="3"/>
      <c r="W14352" s="5"/>
      <c r="AE14352" s="7"/>
      <c r="AM14352" s="8"/>
      <c r="AT14352" s="9"/>
      <c r="GM14352" s="12"/>
      <c r="GN14352" s="12"/>
      <c r="GO14352" s="12"/>
      <c r="GP14352" s="12"/>
      <c r="GQ14352" s="12"/>
    </row>
    <row r="14353" spans="9:199" s="1" customFormat="1">
      <c r="I14353" s="3"/>
      <c r="P14353" s="59"/>
      <c r="Q14353" s="59"/>
      <c r="R14353" s="59"/>
      <c r="T14353" s="3"/>
      <c r="U14353" s="5"/>
      <c r="V14353" s="3"/>
      <c r="W14353" s="5"/>
      <c r="AE14353" s="7"/>
      <c r="AM14353" s="8"/>
      <c r="AT14353" s="9"/>
      <c r="GM14353" s="12"/>
      <c r="GN14353" s="12"/>
      <c r="GO14353" s="12"/>
      <c r="GP14353" s="12"/>
      <c r="GQ14353" s="12"/>
    </row>
    <row r="14354" spans="9:199" s="1" customFormat="1">
      <c r="I14354" s="3"/>
      <c r="P14354" s="59"/>
      <c r="Q14354" s="59"/>
      <c r="R14354" s="59"/>
      <c r="T14354" s="3"/>
      <c r="U14354" s="5"/>
      <c r="V14354" s="3"/>
      <c r="W14354" s="5"/>
      <c r="AE14354" s="7"/>
      <c r="AM14354" s="8"/>
      <c r="AT14354" s="9"/>
      <c r="GM14354" s="12"/>
      <c r="GN14354" s="12"/>
      <c r="GO14354" s="12"/>
      <c r="GP14354" s="12"/>
      <c r="GQ14354" s="12"/>
    </row>
    <row r="14355" spans="9:199" s="1" customFormat="1">
      <c r="I14355" s="3"/>
      <c r="P14355" s="59"/>
      <c r="Q14355" s="59"/>
      <c r="R14355" s="59"/>
      <c r="T14355" s="3"/>
      <c r="U14355" s="5"/>
      <c r="V14355" s="3"/>
      <c r="W14355" s="5"/>
      <c r="AE14355" s="7"/>
      <c r="AM14355" s="8"/>
      <c r="AT14355" s="9"/>
      <c r="GM14355" s="12"/>
      <c r="GN14355" s="12"/>
      <c r="GO14355" s="12"/>
      <c r="GP14355" s="12"/>
      <c r="GQ14355" s="12"/>
    </row>
    <row r="14356" spans="9:199" s="1" customFormat="1">
      <c r="I14356" s="3"/>
      <c r="P14356" s="59"/>
      <c r="Q14356" s="59"/>
      <c r="R14356" s="59"/>
      <c r="T14356" s="3"/>
      <c r="U14356" s="5"/>
      <c r="V14356" s="3"/>
      <c r="W14356" s="5"/>
      <c r="AE14356" s="7"/>
      <c r="AM14356" s="8"/>
      <c r="AT14356" s="9"/>
      <c r="GM14356" s="12"/>
      <c r="GN14356" s="12"/>
      <c r="GO14356" s="12"/>
      <c r="GP14356" s="12"/>
      <c r="GQ14356" s="12"/>
    </row>
    <row r="14357" spans="9:199" s="1" customFormat="1">
      <c r="I14357" s="3"/>
      <c r="P14357" s="59"/>
      <c r="Q14357" s="59"/>
      <c r="R14357" s="59"/>
      <c r="T14357" s="3"/>
      <c r="U14357" s="5"/>
      <c r="V14357" s="3"/>
      <c r="W14357" s="5"/>
      <c r="AE14357" s="7"/>
      <c r="AM14357" s="8"/>
      <c r="AT14357" s="9"/>
      <c r="GM14357" s="12"/>
      <c r="GN14357" s="12"/>
      <c r="GO14357" s="12"/>
      <c r="GP14357" s="12"/>
      <c r="GQ14357" s="12"/>
    </row>
    <row r="14358" spans="9:199" s="1" customFormat="1">
      <c r="I14358" s="3"/>
      <c r="P14358" s="59"/>
      <c r="Q14358" s="59"/>
      <c r="R14358" s="59"/>
      <c r="T14358" s="3"/>
      <c r="U14358" s="5"/>
      <c r="V14358" s="3"/>
      <c r="W14358" s="5"/>
      <c r="AE14358" s="7"/>
      <c r="AM14358" s="8"/>
      <c r="AT14358" s="9"/>
      <c r="GM14358" s="12"/>
      <c r="GN14358" s="12"/>
      <c r="GO14358" s="12"/>
      <c r="GP14358" s="12"/>
      <c r="GQ14358" s="12"/>
    </row>
    <row r="14359" spans="9:199" s="1" customFormat="1">
      <c r="I14359" s="3"/>
      <c r="P14359" s="59"/>
      <c r="Q14359" s="59"/>
      <c r="R14359" s="59"/>
      <c r="T14359" s="3"/>
      <c r="U14359" s="5"/>
      <c r="V14359" s="3"/>
      <c r="W14359" s="5"/>
      <c r="AE14359" s="7"/>
      <c r="AM14359" s="8"/>
      <c r="AT14359" s="9"/>
      <c r="GM14359" s="12"/>
      <c r="GN14359" s="12"/>
      <c r="GO14359" s="12"/>
      <c r="GP14359" s="12"/>
      <c r="GQ14359" s="12"/>
    </row>
    <row r="14360" spans="9:199" s="1" customFormat="1">
      <c r="I14360" s="3"/>
      <c r="P14360" s="59"/>
      <c r="Q14360" s="59"/>
      <c r="R14360" s="59"/>
      <c r="T14360" s="3"/>
      <c r="U14360" s="5"/>
      <c r="V14360" s="3"/>
      <c r="W14360" s="5"/>
      <c r="AE14360" s="7"/>
      <c r="AM14360" s="8"/>
      <c r="AT14360" s="9"/>
      <c r="GM14360" s="12"/>
      <c r="GN14360" s="12"/>
      <c r="GO14360" s="12"/>
      <c r="GP14360" s="12"/>
      <c r="GQ14360" s="12"/>
    </row>
    <row r="14361" spans="9:199" s="1" customFormat="1">
      <c r="I14361" s="3"/>
      <c r="P14361" s="59"/>
      <c r="Q14361" s="59"/>
      <c r="R14361" s="59"/>
      <c r="T14361" s="3"/>
      <c r="U14361" s="5"/>
      <c r="V14361" s="3"/>
      <c r="W14361" s="5"/>
      <c r="AE14361" s="7"/>
      <c r="AM14361" s="8"/>
      <c r="AT14361" s="9"/>
      <c r="GM14361" s="12"/>
      <c r="GN14361" s="12"/>
      <c r="GO14361" s="12"/>
      <c r="GP14361" s="12"/>
      <c r="GQ14361" s="12"/>
    </row>
    <row r="14362" spans="9:199" s="1" customFormat="1">
      <c r="I14362" s="3"/>
      <c r="P14362" s="59"/>
      <c r="Q14362" s="59"/>
      <c r="R14362" s="59"/>
      <c r="T14362" s="3"/>
      <c r="U14362" s="5"/>
      <c r="V14362" s="3"/>
      <c r="W14362" s="5"/>
      <c r="AE14362" s="7"/>
      <c r="AM14362" s="8"/>
      <c r="AT14362" s="9"/>
      <c r="GM14362" s="12"/>
      <c r="GN14362" s="12"/>
      <c r="GO14362" s="12"/>
      <c r="GP14362" s="12"/>
      <c r="GQ14362" s="12"/>
    </row>
    <row r="14363" spans="9:199" s="1" customFormat="1">
      <c r="I14363" s="3"/>
      <c r="P14363" s="59"/>
      <c r="Q14363" s="59"/>
      <c r="R14363" s="59"/>
      <c r="T14363" s="3"/>
      <c r="U14363" s="5"/>
      <c r="V14363" s="3"/>
      <c r="W14363" s="5"/>
      <c r="AE14363" s="7"/>
      <c r="AM14363" s="8"/>
      <c r="AT14363" s="9"/>
      <c r="GM14363" s="12"/>
      <c r="GN14363" s="12"/>
      <c r="GO14363" s="12"/>
      <c r="GP14363" s="12"/>
      <c r="GQ14363" s="12"/>
    </row>
    <row r="14364" spans="9:199" s="1" customFormat="1">
      <c r="I14364" s="3"/>
      <c r="P14364" s="59"/>
      <c r="Q14364" s="59"/>
      <c r="R14364" s="59"/>
      <c r="T14364" s="3"/>
      <c r="U14364" s="5"/>
      <c r="V14364" s="3"/>
      <c r="W14364" s="5"/>
      <c r="AE14364" s="7"/>
      <c r="AM14364" s="8"/>
      <c r="AT14364" s="9"/>
      <c r="GM14364" s="12"/>
      <c r="GN14364" s="12"/>
      <c r="GO14364" s="12"/>
      <c r="GP14364" s="12"/>
      <c r="GQ14364" s="12"/>
    </row>
    <row r="14365" spans="9:199" s="1" customFormat="1">
      <c r="I14365" s="3"/>
      <c r="P14365" s="59"/>
      <c r="Q14365" s="59"/>
      <c r="R14365" s="59"/>
      <c r="T14365" s="3"/>
      <c r="U14365" s="5"/>
      <c r="V14365" s="3"/>
      <c r="W14365" s="5"/>
      <c r="AE14365" s="7"/>
      <c r="AM14365" s="8"/>
      <c r="AT14365" s="9"/>
      <c r="GM14365" s="12"/>
      <c r="GN14365" s="12"/>
      <c r="GO14365" s="12"/>
      <c r="GP14365" s="12"/>
      <c r="GQ14365" s="12"/>
    </row>
    <row r="14366" spans="9:199" s="1" customFormat="1">
      <c r="I14366" s="3"/>
      <c r="P14366" s="59"/>
      <c r="Q14366" s="59"/>
      <c r="R14366" s="59"/>
      <c r="T14366" s="3"/>
      <c r="U14366" s="5"/>
      <c r="V14366" s="3"/>
      <c r="W14366" s="5"/>
      <c r="AE14366" s="7"/>
      <c r="AM14366" s="8"/>
      <c r="AT14366" s="9"/>
      <c r="GM14366" s="12"/>
      <c r="GN14366" s="12"/>
      <c r="GO14366" s="12"/>
      <c r="GP14366" s="12"/>
      <c r="GQ14366" s="12"/>
    </row>
    <row r="14367" spans="9:199" s="1" customFormat="1">
      <c r="I14367" s="3"/>
      <c r="P14367" s="59"/>
      <c r="Q14367" s="59"/>
      <c r="R14367" s="59"/>
      <c r="T14367" s="3"/>
      <c r="U14367" s="5"/>
      <c r="V14367" s="3"/>
      <c r="W14367" s="5"/>
      <c r="AE14367" s="7"/>
      <c r="AM14367" s="8"/>
      <c r="AT14367" s="9"/>
      <c r="GM14367" s="12"/>
      <c r="GN14367" s="12"/>
      <c r="GO14367" s="12"/>
      <c r="GP14367" s="12"/>
      <c r="GQ14367" s="12"/>
    </row>
    <row r="14368" spans="9:199" s="1" customFormat="1">
      <c r="I14368" s="3"/>
      <c r="P14368" s="59"/>
      <c r="Q14368" s="59"/>
      <c r="R14368" s="59"/>
      <c r="T14368" s="3"/>
      <c r="U14368" s="5"/>
      <c r="V14368" s="3"/>
      <c r="W14368" s="5"/>
      <c r="AE14368" s="7"/>
      <c r="AM14368" s="8"/>
      <c r="AT14368" s="9"/>
      <c r="GM14368" s="12"/>
      <c r="GN14368" s="12"/>
      <c r="GO14368" s="12"/>
      <c r="GP14368" s="12"/>
      <c r="GQ14368" s="12"/>
    </row>
    <row r="14369" spans="9:199" s="1" customFormat="1">
      <c r="I14369" s="3"/>
      <c r="P14369" s="59"/>
      <c r="Q14369" s="59"/>
      <c r="R14369" s="59"/>
      <c r="T14369" s="3"/>
      <c r="U14369" s="5"/>
      <c r="V14369" s="3"/>
      <c r="W14369" s="5"/>
      <c r="AE14369" s="7"/>
      <c r="AM14369" s="8"/>
      <c r="AT14369" s="9"/>
      <c r="GM14369" s="12"/>
      <c r="GN14369" s="12"/>
      <c r="GO14369" s="12"/>
      <c r="GP14369" s="12"/>
      <c r="GQ14369" s="12"/>
    </row>
    <row r="14370" spans="9:199" s="1" customFormat="1">
      <c r="I14370" s="3"/>
      <c r="P14370" s="59"/>
      <c r="Q14370" s="59"/>
      <c r="R14370" s="59"/>
      <c r="T14370" s="3"/>
      <c r="U14370" s="5"/>
      <c r="V14370" s="3"/>
      <c r="W14370" s="5"/>
      <c r="AE14370" s="7"/>
      <c r="AM14370" s="8"/>
      <c r="AT14370" s="9"/>
      <c r="GM14370" s="12"/>
      <c r="GN14370" s="12"/>
      <c r="GO14370" s="12"/>
      <c r="GP14370" s="12"/>
      <c r="GQ14370" s="12"/>
    </row>
    <row r="14371" spans="9:199" s="1" customFormat="1">
      <c r="I14371" s="3"/>
      <c r="P14371" s="59"/>
      <c r="Q14371" s="59"/>
      <c r="R14371" s="59"/>
      <c r="T14371" s="3"/>
      <c r="U14371" s="5"/>
      <c r="V14371" s="3"/>
      <c r="W14371" s="5"/>
      <c r="AE14371" s="7"/>
      <c r="AM14371" s="8"/>
      <c r="AT14371" s="9"/>
      <c r="GM14371" s="12"/>
      <c r="GN14371" s="12"/>
      <c r="GO14371" s="12"/>
      <c r="GP14371" s="12"/>
      <c r="GQ14371" s="12"/>
    </row>
    <row r="14372" spans="9:199" s="1" customFormat="1">
      <c r="I14372" s="3"/>
      <c r="P14372" s="59"/>
      <c r="Q14372" s="59"/>
      <c r="R14372" s="59"/>
      <c r="T14372" s="3"/>
      <c r="U14372" s="5"/>
      <c r="V14372" s="3"/>
      <c r="W14372" s="5"/>
      <c r="AE14372" s="7"/>
      <c r="AM14372" s="8"/>
      <c r="AT14372" s="9"/>
      <c r="GM14372" s="12"/>
      <c r="GN14372" s="12"/>
      <c r="GO14372" s="12"/>
      <c r="GP14372" s="12"/>
      <c r="GQ14372" s="12"/>
    </row>
    <row r="14373" spans="9:199" s="1" customFormat="1">
      <c r="I14373" s="3"/>
      <c r="P14373" s="59"/>
      <c r="Q14373" s="59"/>
      <c r="R14373" s="59"/>
      <c r="T14373" s="3"/>
      <c r="U14373" s="5"/>
      <c r="V14373" s="3"/>
      <c r="W14373" s="5"/>
      <c r="AE14373" s="7"/>
      <c r="AM14373" s="8"/>
      <c r="AT14373" s="9"/>
      <c r="GM14373" s="12"/>
      <c r="GN14373" s="12"/>
      <c r="GO14373" s="12"/>
      <c r="GP14373" s="12"/>
      <c r="GQ14373" s="12"/>
    </row>
    <row r="14374" spans="9:199" s="1" customFormat="1">
      <c r="I14374" s="3"/>
      <c r="P14374" s="59"/>
      <c r="Q14374" s="59"/>
      <c r="R14374" s="59"/>
      <c r="T14374" s="3"/>
      <c r="U14374" s="5"/>
      <c r="V14374" s="3"/>
      <c r="W14374" s="5"/>
      <c r="AE14374" s="7"/>
      <c r="AM14374" s="8"/>
      <c r="AT14374" s="9"/>
      <c r="GM14374" s="12"/>
      <c r="GN14374" s="12"/>
      <c r="GO14374" s="12"/>
      <c r="GP14374" s="12"/>
      <c r="GQ14374" s="12"/>
    </row>
    <row r="14375" spans="9:199" s="1" customFormat="1">
      <c r="I14375" s="3"/>
      <c r="P14375" s="59"/>
      <c r="Q14375" s="59"/>
      <c r="R14375" s="59"/>
      <c r="T14375" s="3"/>
      <c r="U14375" s="5"/>
      <c r="V14375" s="3"/>
      <c r="W14375" s="5"/>
      <c r="AE14375" s="7"/>
      <c r="AM14375" s="8"/>
      <c r="AT14375" s="9"/>
      <c r="GM14375" s="12"/>
      <c r="GN14375" s="12"/>
      <c r="GO14375" s="12"/>
      <c r="GP14375" s="12"/>
      <c r="GQ14375" s="12"/>
    </row>
    <row r="14376" spans="9:199" s="1" customFormat="1">
      <c r="I14376" s="3"/>
      <c r="P14376" s="59"/>
      <c r="Q14376" s="59"/>
      <c r="R14376" s="59"/>
      <c r="T14376" s="3"/>
      <c r="U14376" s="5"/>
      <c r="V14376" s="3"/>
      <c r="W14376" s="5"/>
      <c r="AE14376" s="7"/>
      <c r="AM14376" s="8"/>
      <c r="AT14376" s="9"/>
      <c r="GM14376" s="12"/>
      <c r="GN14376" s="12"/>
      <c r="GO14376" s="12"/>
      <c r="GP14376" s="12"/>
      <c r="GQ14376" s="12"/>
    </row>
    <row r="14377" spans="9:199" s="1" customFormat="1">
      <c r="I14377" s="3"/>
      <c r="P14377" s="59"/>
      <c r="Q14377" s="59"/>
      <c r="R14377" s="59"/>
      <c r="T14377" s="3"/>
      <c r="U14377" s="5"/>
      <c r="V14377" s="3"/>
      <c r="W14377" s="5"/>
      <c r="AE14377" s="7"/>
      <c r="AM14377" s="8"/>
      <c r="AT14377" s="9"/>
      <c r="GM14377" s="12"/>
      <c r="GN14377" s="12"/>
      <c r="GO14377" s="12"/>
      <c r="GP14377" s="12"/>
      <c r="GQ14377" s="12"/>
    </row>
    <row r="14378" spans="9:199" s="1" customFormat="1">
      <c r="I14378" s="3"/>
      <c r="P14378" s="59"/>
      <c r="Q14378" s="59"/>
      <c r="R14378" s="59"/>
      <c r="T14378" s="3"/>
      <c r="U14378" s="5"/>
      <c r="V14378" s="3"/>
      <c r="W14378" s="5"/>
      <c r="AE14378" s="7"/>
      <c r="AM14378" s="8"/>
      <c r="AT14378" s="9"/>
      <c r="GM14378" s="12"/>
      <c r="GN14378" s="12"/>
      <c r="GO14378" s="12"/>
      <c r="GP14378" s="12"/>
      <c r="GQ14378" s="12"/>
    </row>
    <row r="14379" spans="9:199" s="1" customFormat="1">
      <c r="I14379" s="3"/>
      <c r="P14379" s="59"/>
      <c r="Q14379" s="59"/>
      <c r="R14379" s="59"/>
      <c r="T14379" s="3"/>
      <c r="U14379" s="5"/>
      <c r="V14379" s="3"/>
      <c r="W14379" s="5"/>
      <c r="AE14379" s="7"/>
      <c r="AM14379" s="8"/>
      <c r="AT14379" s="9"/>
      <c r="GM14379" s="12"/>
      <c r="GN14379" s="12"/>
      <c r="GO14379" s="12"/>
      <c r="GP14379" s="12"/>
      <c r="GQ14379" s="12"/>
    </row>
    <row r="14380" spans="9:199" s="1" customFormat="1">
      <c r="I14380" s="3"/>
      <c r="P14380" s="59"/>
      <c r="Q14380" s="59"/>
      <c r="R14380" s="59"/>
      <c r="T14380" s="3"/>
      <c r="U14380" s="5"/>
      <c r="V14380" s="3"/>
      <c r="W14380" s="5"/>
      <c r="AE14380" s="7"/>
      <c r="AM14380" s="8"/>
      <c r="AT14380" s="9"/>
      <c r="GM14380" s="12"/>
      <c r="GN14380" s="12"/>
      <c r="GO14380" s="12"/>
      <c r="GP14380" s="12"/>
      <c r="GQ14380" s="12"/>
    </row>
    <row r="14381" spans="9:199" s="1" customFormat="1">
      <c r="I14381" s="3"/>
      <c r="P14381" s="59"/>
      <c r="Q14381" s="59"/>
      <c r="R14381" s="59"/>
      <c r="T14381" s="3"/>
      <c r="U14381" s="5"/>
      <c r="V14381" s="3"/>
      <c r="W14381" s="5"/>
      <c r="AE14381" s="7"/>
      <c r="AM14381" s="8"/>
      <c r="AT14381" s="9"/>
      <c r="GM14381" s="12"/>
      <c r="GN14381" s="12"/>
      <c r="GO14381" s="12"/>
      <c r="GP14381" s="12"/>
      <c r="GQ14381" s="12"/>
    </row>
    <row r="14382" spans="9:199" s="1" customFormat="1">
      <c r="I14382" s="3"/>
      <c r="P14382" s="59"/>
      <c r="Q14382" s="59"/>
      <c r="R14382" s="59"/>
      <c r="T14382" s="3"/>
      <c r="U14382" s="5"/>
      <c r="V14382" s="3"/>
      <c r="W14382" s="5"/>
      <c r="AE14382" s="7"/>
      <c r="AM14382" s="8"/>
      <c r="AT14382" s="9"/>
      <c r="GM14382" s="12"/>
      <c r="GN14382" s="12"/>
      <c r="GO14382" s="12"/>
      <c r="GP14382" s="12"/>
      <c r="GQ14382" s="12"/>
    </row>
    <row r="14383" spans="9:199" s="1" customFormat="1">
      <c r="I14383" s="3"/>
      <c r="P14383" s="59"/>
      <c r="Q14383" s="59"/>
      <c r="R14383" s="59"/>
      <c r="T14383" s="3"/>
      <c r="U14383" s="5"/>
      <c r="V14383" s="3"/>
      <c r="W14383" s="5"/>
      <c r="AE14383" s="7"/>
      <c r="AM14383" s="8"/>
      <c r="AT14383" s="9"/>
      <c r="GM14383" s="12"/>
      <c r="GN14383" s="12"/>
      <c r="GO14383" s="12"/>
      <c r="GP14383" s="12"/>
      <c r="GQ14383" s="12"/>
    </row>
    <row r="14384" spans="9:199" s="1" customFormat="1">
      <c r="I14384" s="3"/>
      <c r="P14384" s="59"/>
      <c r="Q14384" s="59"/>
      <c r="R14384" s="59"/>
      <c r="T14384" s="3"/>
      <c r="U14384" s="5"/>
      <c r="V14384" s="3"/>
      <c r="W14384" s="5"/>
      <c r="AE14384" s="7"/>
      <c r="AM14384" s="8"/>
      <c r="AT14384" s="9"/>
      <c r="GM14384" s="12"/>
      <c r="GN14384" s="12"/>
      <c r="GO14384" s="12"/>
      <c r="GP14384" s="12"/>
      <c r="GQ14384" s="12"/>
    </row>
    <row r="14385" spans="9:199" s="1" customFormat="1">
      <c r="I14385" s="3"/>
      <c r="P14385" s="59"/>
      <c r="Q14385" s="59"/>
      <c r="R14385" s="59"/>
      <c r="T14385" s="3"/>
      <c r="U14385" s="5"/>
      <c r="V14385" s="3"/>
      <c r="W14385" s="5"/>
      <c r="AE14385" s="7"/>
      <c r="AM14385" s="8"/>
      <c r="AT14385" s="9"/>
      <c r="GM14385" s="12"/>
      <c r="GN14385" s="12"/>
      <c r="GO14385" s="12"/>
      <c r="GP14385" s="12"/>
      <c r="GQ14385" s="12"/>
    </row>
    <row r="14386" spans="9:199" s="1" customFormat="1">
      <c r="I14386" s="3"/>
      <c r="P14386" s="59"/>
      <c r="Q14386" s="59"/>
      <c r="R14386" s="59"/>
      <c r="T14386" s="3"/>
      <c r="U14386" s="5"/>
      <c r="V14386" s="3"/>
      <c r="W14386" s="5"/>
      <c r="AE14386" s="7"/>
      <c r="AM14386" s="8"/>
      <c r="AT14386" s="9"/>
      <c r="GM14386" s="12"/>
      <c r="GN14386" s="12"/>
      <c r="GO14386" s="12"/>
      <c r="GP14386" s="12"/>
      <c r="GQ14386" s="12"/>
    </row>
    <row r="14387" spans="9:199" s="1" customFormat="1">
      <c r="I14387" s="3"/>
      <c r="P14387" s="59"/>
      <c r="Q14387" s="59"/>
      <c r="R14387" s="59"/>
      <c r="T14387" s="3"/>
      <c r="U14387" s="5"/>
      <c r="V14387" s="3"/>
      <c r="W14387" s="5"/>
      <c r="AE14387" s="7"/>
      <c r="AM14387" s="8"/>
      <c r="AT14387" s="9"/>
      <c r="GM14387" s="12"/>
      <c r="GN14387" s="12"/>
      <c r="GO14387" s="12"/>
      <c r="GP14387" s="12"/>
      <c r="GQ14387" s="12"/>
    </row>
    <row r="14388" spans="9:199" s="1" customFormat="1">
      <c r="I14388" s="3"/>
      <c r="P14388" s="59"/>
      <c r="Q14388" s="59"/>
      <c r="R14388" s="59"/>
      <c r="T14388" s="3"/>
      <c r="U14388" s="5"/>
      <c r="V14388" s="3"/>
      <c r="W14388" s="5"/>
      <c r="AE14388" s="7"/>
      <c r="AM14388" s="8"/>
      <c r="AT14388" s="9"/>
      <c r="GM14388" s="12"/>
      <c r="GN14388" s="12"/>
      <c r="GO14388" s="12"/>
      <c r="GP14388" s="12"/>
      <c r="GQ14388" s="12"/>
    </row>
    <row r="14389" spans="9:199" s="1" customFormat="1">
      <c r="I14389" s="3"/>
      <c r="P14389" s="59"/>
      <c r="Q14389" s="59"/>
      <c r="R14389" s="59"/>
      <c r="T14389" s="3"/>
      <c r="U14389" s="5"/>
      <c r="V14389" s="3"/>
      <c r="W14389" s="5"/>
      <c r="AE14389" s="7"/>
      <c r="AM14389" s="8"/>
      <c r="AT14389" s="9"/>
      <c r="GM14389" s="12"/>
      <c r="GN14389" s="12"/>
      <c r="GO14389" s="12"/>
      <c r="GP14389" s="12"/>
      <c r="GQ14389" s="12"/>
    </row>
    <row r="14390" spans="9:199" s="1" customFormat="1">
      <c r="I14390" s="3"/>
      <c r="P14390" s="59"/>
      <c r="Q14390" s="59"/>
      <c r="R14390" s="59"/>
      <c r="T14390" s="3"/>
      <c r="U14390" s="5"/>
      <c r="V14390" s="3"/>
      <c r="W14390" s="5"/>
      <c r="AE14390" s="7"/>
      <c r="AM14390" s="8"/>
      <c r="AT14390" s="9"/>
      <c r="GM14390" s="12"/>
      <c r="GN14390" s="12"/>
      <c r="GO14390" s="12"/>
      <c r="GP14390" s="12"/>
      <c r="GQ14390" s="12"/>
    </row>
    <row r="14391" spans="9:199" s="1" customFormat="1">
      <c r="I14391" s="3"/>
      <c r="P14391" s="59"/>
      <c r="Q14391" s="59"/>
      <c r="R14391" s="59"/>
      <c r="T14391" s="3"/>
      <c r="U14391" s="5"/>
      <c r="V14391" s="3"/>
      <c r="W14391" s="5"/>
      <c r="AE14391" s="7"/>
      <c r="AM14391" s="8"/>
      <c r="AT14391" s="9"/>
      <c r="GM14391" s="12"/>
      <c r="GN14391" s="12"/>
      <c r="GO14391" s="12"/>
      <c r="GP14391" s="12"/>
      <c r="GQ14391" s="12"/>
    </row>
    <row r="14392" spans="9:199" s="1" customFormat="1">
      <c r="I14392" s="3"/>
      <c r="P14392" s="59"/>
      <c r="Q14392" s="59"/>
      <c r="R14392" s="59"/>
      <c r="T14392" s="3"/>
      <c r="U14392" s="5"/>
      <c r="V14392" s="3"/>
      <c r="W14392" s="5"/>
      <c r="AE14392" s="7"/>
      <c r="AM14392" s="8"/>
      <c r="AT14392" s="9"/>
      <c r="GM14392" s="12"/>
      <c r="GN14392" s="12"/>
      <c r="GO14392" s="12"/>
      <c r="GP14392" s="12"/>
      <c r="GQ14392" s="12"/>
    </row>
    <row r="14393" spans="9:199" s="1" customFormat="1">
      <c r="I14393" s="3"/>
      <c r="P14393" s="59"/>
      <c r="Q14393" s="59"/>
      <c r="R14393" s="59"/>
      <c r="T14393" s="3"/>
      <c r="U14393" s="5"/>
      <c r="V14393" s="3"/>
      <c r="W14393" s="5"/>
      <c r="AE14393" s="7"/>
      <c r="AM14393" s="8"/>
      <c r="AT14393" s="9"/>
      <c r="GM14393" s="12"/>
      <c r="GN14393" s="12"/>
      <c r="GO14393" s="12"/>
      <c r="GP14393" s="12"/>
      <c r="GQ14393" s="12"/>
    </row>
    <row r="14394" spans="9:199" s="1" customFormat="1">
      <c r="I14394" s="3"/>
      <c r="P14394" s="59"/>
      <c r="Q14394" s="59"/>
      <c r="R14394" s="59"/>
      <c r="T14394" s="3"/>
      <c r="U14394" s="5"/>
      <c r="V14394" s="3"/>
      <c r="W14394" s="5"/>
      <c r="AE14394" s="7"/>
      <c r="AM14394" s="8"/>
      <c r="AT14394" s="9"/>
      <c r="GM14394" s="12"/>
      <c r="GN14394" s="12"/>
      <c r="GO14394" s="12"/>
      <c r="GP14394" s="12"/>
      <c r="GQ14394" s="12"/>
    </row>
    <row r="14395" spans="9:199" s="1" customFormat="1">
      <c r="I14395" s="3"/>
      <c r="P14395" s="59"/>
      <c r="Q14395" s="59"/>
      <c r="R14395" s="59"/>
      <c r="T14395" s="3"/>
      <c r="U14395" s="5"/>
      <c r="V14395" s="3"/>
      <c r="W14395" s="5"/>
      <c r="AE14395" s="7"/>
      <c r="AM14395" s="8"/>
      <c r="AT14395" s="9"/>
      <c r="GM14395" s="12"/>
      <c r="GN14395" s="12"/>
      <c r="GO14395" s="12"/>
      <c r="GP14395" s="12"/>
      <c r="GQ14395" s="12"/>
    </row>
    <row r="14396" spans="9:199" s="1" customFormat="1">
      <c r="I14396" s="3"/>
      <c r="P14396" s="59"/>
      <c r="Q14396" s="59"/>
      <c r="R14396" s="59"/>
      <c r="T14396" s="3"/>
      <c r="U14396" s="5"/>
      <c r="V14396" s="3"/>
      <c r="W14396" s="5"/>
      <c r="AE14396" s="7"/>
      <c r="AM14396" s="8"/>
      <c r="AT14396" s="9"/>
      <c r="GM14396" s="12"/>
      <c r="GN14396" s="12"/>
      <c r="GO14396" s="12"/>
      <c r="GP14396" s="12"/>
      <c r="GQ14396" s="12"/>
    </row>
    <row r="14397" spans="9:199" s="1" customFormat="1">
      <c r="I14397" s="3"/>
      <c r="P14397" s="59"/>
      <c r="Q14397" s="59"/>
      <c r="R14397" s="59"/>
      <c r="T14397" s="3"/>
      <c r="U14397" s="5"/>
      <c r="V14397" s="3"/>
      <c r="W14397" s="5"/>
      <c r="AE14397" s="7"/>
      <c r="AM14397" s="8"/>
      <c r="AT14397" s="9"/>
      <c r="GM14397" s="12"/>
      <c r="GN14397" s="12"/>
      <c r="GO14397" s="12"/>
      <c r="GP14397" s="12"/>
      <c r="GQ14397" s="12"/>
    </row>
    <row r="14398" spans="9:199" s="1" customFormat="1">
      <c r="I14398" s="3"/>
      <c r="P14398" s="59"/>
      <c r="Q14398" s="59"/>
      <c r="R14398" s="59"/>
      <c r="T14398" s="3"/>
      <c r="U14398" s="5"/>
      <c r="V14398" s="3"/>
      <c r="W14398" s="5"/>
      <c r="AE14398" s="7"/>
      <c r="AM14398" s="8"/>
      <c r="AT14398" s="9"/>
      <c r="GM14398" s="12"/>
      <c r="GN14398" s="12"/>
      <c r="GO14398" s="12"/>
      <c r="GP14398" s="12"/>
      <c r="GQ14398" s="12"/>
    </row>
    <row r="14399" spans="9:199" s="1" customFormat="1">
      <c r="I14399" s="3"/>
      <c r="P14399" s="59"/>
      <c r="Q14399" s="59"/>
      <c r="R14399" s="59"/>
      <c r="T14399" s="3"/>
      <c r="U14399" s="5"/>
      <c r="V14399" s="3"/>
      <c r="W14399" s="5"/>
      <c r="AE14399" s="7"/>
      <c r="AM14399" s="8"/>
      <c r="AT14399" s="9"/>
      <c r="GM14399" s="12"/>
      <c r="GN14399" s="12"/>
      <c r="GO14399" s="12"/>
      <c r="GP14399" s="12"/>
      <c r="GQ14399" s="12"/>
    </row>
    <row r="14400" spans="9:199" s="1" customFormat="1">
      <c r="I14400" s="3"/>
      <c r="P14400" s="59"/>
      <c r="Q14400" s="59"/>
      <c r="R14400" s="59"/>
      <c r="T14400" s="3"/>
      <c r="U14400" s="5"/>
      <c r="V14400" s="3"/>
      <c r="W14400" s="5"/>
      <c r="AE14400" s="7"/>
      <c r="AM14400" s="8"/>
      <c r="AT14400" s="9"/>
      <c r="GM14400" s="12"/>
      <c r="GN14400" s="12"/>
      <c r="GO14400" s="12"/>
      <c r="GP14400" s="12"/>
      <c r="GQ14400" s="12"/>
    </row>
    <row r="14401" spans="9:199" s="1" customFormat="1">
      <c r="I14401" s="3"/>
      <c r="P14401" s="59"/>
      <c r="Q14401" s="59"/>
      <c r="R14401" s="59"/>
      <c r="T14401" s="3"/>
      <c r="U14401" s="5"/>
      <c r="V14401" s="3"/>
      <c r="W14401" s="5"/>
      <c r="AE14401" s="7"/>
      <c r="AM14401" s="8"/>
      <c r="AT14401" s="9"/>
      <c r="GM14401" s="12"/>
      <c r="GN14401" s="12"/>
      <c r="GO14401" s="12"/>
      <c r="GP14401" s="12"/>
      <c r="GQ14401" s="12"/>
    </row>
    <row r="14402" spans="9:199" s="1" customFormat="1">
      <c r="I14402" s="3"/>
      <c r="P14402" s="59"/>
      <c r="Q14402" s="59"/>
      <c r="R14402" s="59"/>
      <c r="T14402" s="3"/>
      <c r="U14402" s="5"/>
      <c r="V14402" s="3"/>
      <c r="W14402" s="5"/>
      <c r="AE14402" s="7"/>
      <c r="AM14402" s="8"/>
      <c r="AT14402" s="9"/>
      <c r="GM14402" s="12"/>
      <c r="GN14402" s="12"/>
      <c r="GO14402" s="12"/>
      <c r="GP14402" s="12"/>
      <c r="GQ14402" s="12"/>
    </row>
    <row r="14403" spans="9:199" s="1" customFormat="1">
      <c r="I14403" s="3"/>
      <c r="P14403" s="59"/>
      <c r="Q14403" s="59"/>
      <c r="R14403" s="59"/>
      <c r="T14403" s="3"/>
      <c r="U14403" s="5"/>
      <c r="V14403" s="3"/>
      <c r="W14403" s="5"/>
      <c r="AE14403" s="7"/>
      <c r="AM14403" s="8"/>
      <c r="AT14403" s="9"/>
      <c r="GM14403" s="12"/>
      <c r="GN14403" s="12"/>
      <c r="GO14403" s="12"/>
      <c r="GP14403" s="12"/>
      <c r="GQ14403" s="12"/>
    </row>
    <row r="14404" spans="9:199" s="1" customFormat="1">
      <c r="I14404" s="3"/>
      <c r="P14404" s="59"/>
      <c r="Q14404" s="59"/>
      <c r="R14404" s="59"/>
      <c r="T14404" s="3"/>
      <c r="U14404" s="5"/>
      <c r="V14404" s="3"/>
      <c r="W14404" s="5"/>
      <c r="AE14404" s="7"/>
      <c r="AM14404" s="8"/>
      <c r="AT14404" s="9"/>
      <c r="GM14404" s="12"/>
      <c r="GN14404" s="12"/>
      <c r="GO14404" s="12"/>
      <c r="GP14404" s="12"/>
      <c r="GQ14404" s="12"/>
    </row>
    <row r="14405" spans="9:199" s="1" customFormat="1">
      <c r="I14405" s="3"/>
      <c r="P14405" s="59"/>
      <c r="Q14405" s="59"/>
      <c r="R14405" s="59"/>
      <c r="T14405" s="3"/>
      <c r="U14405" s="5"/>
      <c r="V14405" s="3"/>
      <c r="W14405" s="5"/>
      <c r="AE14405" s="7"/>
      <c r="AM14405" s="8"/>
      <c r="AT14405" s="9"/>
      <c r="GM14405" s="12"/>
      <c r="GN14405" s="12"/>
      <c r="GO14405" s="12"/>
      <c r="GP14405" s="12"/>
      <c r="GQ14405" s="12"/>
    </row>
    <row r="14406" spans="9:199" s="1" customFormat="1">
      <c r="I14406" s="3"/>
      <c r="P14406" s="59"/>
      <c r="Q14406" s="59"/>
      <c r="R14406" s="59"/>
      <c r="T14406" s="3"/>
      <c r="U14406" s="5"/>
      <c r="V14406" s="3"/>
      <c r="W14406" s="5"/>
      <c r="AE14406" s="7"/>
      <c r="AM14406" s="8"/>
      <c r="AT14406" s="9"/>
      <c r="GM14406" s="12"/>
      <c r="GN14406" s="12"/>
      <c r="GO14406" s="12"/>
      <c r="GP14406" s="12"/>
      <c r="GQ14406" s="12"/>
    </row>
    <row r="14407" spans="9:199" s="1" customFormat="1">
      <c r="I14407" s="3"/>
      <c r="P14407" s="59"/>
      <c r="Q14407" s="59"/>
      <c r="R14407" s="59"/>
      <c r="T14407" s="3"/>
      <c r="U14407" s="5"/>
      <c r="V14407" s="3"/>
      <c r="W14407" s="5"/>
      <c r="AE14407" s="7"/>
      <c r="AM14407" s="8"/>
      <c r="AT14407" s="9"/>
      <c r="GM14407" s="12"/>
      <c r="GN14407" s="12"/>
      <c r="GO14407" s="12"/>
      <c r="GP14407" s="12"/>
      <c r="GQ14407" s="12"/>
    </row>
    <row r="14408" spans="9:199" s="1" customFormat="1">
      <c r="I14408" s="3"/>
      <c r="P14408" s="59"/>
      <c r="Q14408" s="59"/>
      <c r="R14408" s="59"/>
      <c r="T14408" s="3"/>
      <c r="U14408" s="5"/>
      <c r="V14408" s="3"/>
      <c r="W14408" s="5"/>
      <c r="AE14408" s="7"/>
      <c r="AM14408" s="8"/>
      <c r="AT14408" s="9"/>
      <c r="GM14408" s="12"/>
      <c r="GN14408" s="12"/>
      <c r="GO14408" s="12"/>
      <c r="GP14408" s="12"/>
      <c r="GQ14408" s="12"/>
    </row>
    <row r="14409" spans="9:199" s="1" customFormat="1">
      <c r="I14409" s="3"/>
      <c r="P14409" s="59"/>
      <c r="Q14409" s="59"/>
      <c r="R14409" s="59"/>
      <c r="T14409" s="3"/>
      <c r="U14409" s="5"/>
      <c r="V14409" s="3"/>
      <c r="W14409" s="5"/>
      <c r="AE14409" s="7"/>
      <c r="AM14409" s="8"/>
      <c r="AT14409" s="9"/>
      <c r="GM14409" s="12"/>
      <c r="GN14409" s="12"/>
      <c r="GO14409" s="12"/>
      <c r="GP14409" s="12"/>
      <c r="GQ14409" s="12"/>
    </row>
    <row r="14410" spans="9:199" s="1" customFormat="1">
      <c r="I14410" s="3"/>
      <c r="P14410" s="59"/>
      <c r="Q14410" s="59"/>
      <c r="R14410" s="59"/>
      <c r="T14410" s="3"/>
      <c r="U14410" s="5"/>
      <c r="V14410" s="3"/>
      <c r="W14410" s="5"/>
      <c r="AE14410" s="7"/>
      <c r="AM14410" s="8"/>
      <c r="AT14410" s="9"/>
      <c r="GM14410" s="12"/>
      <c r="GN14410" s="12"/>
      <c r="GO14410" s="12"/>
      <c r="GP14410" s="12"/>
      <c r="GQ14410" s="12"/>
    </row>
    <row r="14411" spans="9:199" s="1" customFormat="1">
      <c r="I14411" s="3"/>
      <c r="P14411" s="59"/>
      <c r="Q14411" s="59"/>
      <c r="R14411" s="59"/>
      <c r="T14411" s="3"/>
      <c r="U14411" s="5"/>
      <c r="V14411" s="3"/>
      <c r="W14411" s="5"/>
      <c r="AE14411" s="7"/>
      <c r="AM14411" s="8"/>
      <c r="AT14411" s="9"/>
      <c r="GM14411" s="12"/>
      <c r="GN14411" s="12"/>
      <c r="GO14411" s="12"/>
      <c r="GP14411" s="12"/>
      <c r="GQ14411" s="12"/>
    </row>
    <row r="14412" spans="9:199" s="1" customFormat="1">
      <c r="I14412" s="3"/>
      <c r="P14412" s="59"/>
      <c r="Q14412" s="59"/>
      <c r="R14412" s="59"/>
      <c r="T14412" s="3"/>
      <c r="U14412" s="5"/>
      <c r="V14412" s="3"/>
      <c r="W14412" s="5"/>
      <c r="AE14412" s="7"/>
      <c r="AM14412" s="8"/>
      <c r="AT14412" s="9"/>
      <c r="GM14412" s="12"/>
      <c r="GN14412" s="12"/>
      <c r="GO14412" s="12"/>
      <c r="GP14412" s="12"/>
      <c r="GQ14412" s="12"/>
    </row>
    <row r="14413" spans="9:199" s="1" customFormat="1">
      <c r="I14413" s="3"/>
      <c r="P14413" s="59"/>
      <c r="Q14413" s="59"/>
      <c r="R14413" s="59"/>
      <c r="T14413" s="3"/>
      <c r="U14413" s="5"/>
      <c r="V14413" s="3"/>
      <c r="W14413" s="5"/>
      <c r="AE14413" s="7"/>
      <c r="AM14413" s="8"/>
      <c r="AT14413" s="9"/>
      <c r="GM14413" s="12"/>
      <c r="GN14413" s="12"/>
      <c r="GO14413" s="12"/>
      <c r="GP14413" s="12"/>
      <c r="GQ14413" s="12"/>
    </row>
    <row r="14414" spans="9:199" s="1" customFormat="1">
      <c r="I14414" s="3"/>
      <c r="P14414" s="59"/>
      <c r="Q14414" s="59"/>
      <c r="R14414" s="59"/>
      <c r="T14414" s="3"/>
      <c r="U14414" s="5"/>
      <c r="V14414" s="3"/>
      <c r="W14414" s="5"/>
      <c r="AE14414" s="7"/>
      <c r="AM14414" s="8"/>
      <c r="AT14414" s="9"/>
      <c r="GM14414" s="12"/>
      <c r="GN14414" s="12"/>
      <c r="GO14414" s="12"/>
      <c r="GP14414" s="12"/>
      <c r="GQ14414" s="12"/>
    </row>
    <row r="14415" spans="9:199" s="1" customFormat="1">
      <c r="I14415" s="3"/>
      <c r="P14415" s="59"/>
      <c r="Q14415" s="59"/>
      <c r="R14415" s="59"/>
      <c r="T14415" s="3"/>
      <c r="U14415" s="5"/>
      <c r="V14415" s="3"/>
      <c r="W14415" s="5"/>
      <c r="AE14415" s="7"/>
      <c r="AM14415" s="8"/>
      <c r="AT14415" s="9"/>
      <c r="GM14415" s="12"/>
      <c r="GN14415" s="12"/>
      <c r="GO14415" s="12"/>
      <c r="GP14415" s="12"/>
      <c r="GQ14415" s="12"/>
    </row>
    <row r="14416" spans="9:199" s="1" customFormat="1">
      <c r="I14416" s="3"/>
      <c r="P14416" s="59"/>
      <c r="Q14416" s="59"/>
      <c r="R14416" s="59"/>
      <c r="T14416" s="3"/>
      <c r="U14416" s="5"/>
      <c r="V14416" s="3"/>
      <c r="W14416" s="5"/>
      <c r="AE14416" s="7"/>
      <c r="AM14416" s="8"/>
      <c r="AT14416" s="9"/>
      <c r="GM14416" s="12"/>
      <c r="GN14416" s="12"/>
      <c r="GO14416" s="12"/>
      <c r="GP14416" s="12"/>
      <c r="GQ14416" s="12"/>
    </row>
    <row r="14417" spans="9:199" s="1" customFormat="1">
      <c r="I14417" s="3"/>
      <c r="P14417" s="59"/>
      <c r="Q14417" s="59"/>
      <c r="R14417" s="59"/>
      <c r="T14417" s="3"/>
      <c r="U14417" s="5"/>
      <c r="V14417" s="3"/>
      <c r="W14417" s="5"/>
      <c r="AE14417" s="7"/>
      <c r="AM14417" s="8"/>
      <c r="AT14417" s="9"/>
      <c r="GM14417" s="12"/>
      <c r="GN14417" s="12"/>
      <c r="GO14417" s="12"/>
      <c r="GP14417" s="12"/>
      <c r="GQ14417" s="12"/>
    </row>
    <row r="14418" spans="9:199" s="1" customFormat="1">
      <c r="I14418" s="3"/>
      <c r="P14418" s="59"/>
      <c r="Q14418" s="59"/>
      <c r="R14418" s="59"/>
      <c r="T14418" s="3"/>
      <c r="U14418" s="5"/>
      <c r="V14418" s="3"/>
      <c r="W14418" s="5"/>
      <c r="AE14418" s="7"/>
      <c r="AM14418" s="8"/>
      <c r="AT14418" s="9"/>
      <c r="GM14418" s="12"/>
      <c r="GN14418" s="12"/>
      <c r="GO14418" s="12"/>
      <c r="GP14418" s="12"/>
      <c r="GQ14418" s="12"/>
    </row>
    <row r="14419" spans="9:199" s="1" customFormat="1">
      <c r="I14419" s="3"/>
      <c r="P14419" s="59"/>
      <c r="Q14419" s="59"/>
      <c r="R14419" s="59"/>
      <c r="T14419" s="3"/>
      <c r="U14419" s="5"/>
      <c r="V14419" s="3"/>
      <c r="W14419" s="5"/>
      <c r="AE14419" s="7"/>
      <c r="AM14419" s="8"/>
      <c r="AT14419" s="9"/>
      <c r="GM14419" s="12"/>
      <c r="GN14419" s="12"/>
      <c r="GO14419" s="12"/>
      <c r="GP14419" s="12"/>
      <c r="GQ14419" s="12"/>
    </row>
    <row r="14420" spans="9:199" s="1" customFormat="1">
      <c r="I14420" s="3"/>
      <c r="P14420" s="59"/>
      <c r="Q14420" s="59"/>
      <c r="R14420" s="59"/>
      <c r="T14420" s="3"/>
      <c r="U14420" s="5"/>
      <c r="V14420" s="3"/>
      <c r="W14420" s="5"/>
      <c r="AE14420" s="7"/>
      <c r="AM14420" s="8"/>
      <c r="AT14420" s="9"/>
      <c r="GM14420" s="12"/>
      <c r="GN14420" s="12"/>
      <c r="GO14420" s="12"/>
      <c r="GP14420" s="12"/>
      <c r="GQ14420" s="12"/>
    </row>
    <row r="14421" spans="9:199" s="1" customFormat="1">
      <c r="I14421" s="3"/>
      <c r="P14421" s="59"/>
      <c r="Q14421" s="59"/>
      <c r="R14421" s="59"/>
      <c r="T14421" s="3"/>
      <c r="U14421" s="5"/>
      <c r="V14421" s="3"/>
      <c r="W14421" s="5"/>
      <c r="AE14421" s="7"/>
      <c r="AM14421" s="8"/>
      <c r="AT14421" s="9"/>
      <c r="GM14421" s="12"/>
      <c r="GN14421" s="12"/>
      <c r="GO14421" s="12"/>
      <c r="GP14421" s="12"/>
      <c r="GQ14421" s="12"/>
    </row>
    <row r="14422" spans="9:199" s="1" customFormat="1">
      <c r="I14422" s="3"/>
      <c r="P14422" s="59"/>
      <c r="Q14422" s="59"/>
      <c r="R14422" s="59"/>
      <c r="T14422" s="3"/>
      <c r="U14422" s="5"/>
      <c r="V14422" s="3"/>
      <c r="W14422" s="5"/>
      <c r="AE14422" s="7"/>
      <c r="AM14422" s="8"/>
      <c r="AT14422" s="9"/>
      <c r="GM14422" s="12"/>
      <c r="GN14422" s="12"/>
      <c r="GO14422" s="12"/>
      <c r="GP14422" s="12"/>
      <c r="GQ14422" s="12"/>
    </row>
    <row r="14423" spans="9:199" s="1" customFormat="1">
      <c r="I14423" s="3"/>
      <c r="P14423" s="59"/>
      <c r="Q14423" s="59"/>
      <c r="R14423" s="59"/>
      <c r="T14423" s="3"/>
      <c r="U14423" s="5"/>
      <c r="V14423" s="3"/>
      <c r="W14423" s="5"/>
      <c r="AE14423" s="7"/>
      <c r="AM14423" s="8"/>
      <c r="AT14423" s="9"/>
      <c r="GM14423" s="12"/>
      <c r="GN14423" s="12"/>
      <c r="GO14423" s="12"/>
      <c r="GP14423" s="12"/>
      <c r="GQ14423" s="12"/>
    </row>
    <row r="14424" spans="9:199" s="1" customFormat="1">
      <c r="I14424" s="3"/>
      <c r="P14424" s="59"/>
      <c r="Q14424" s="59"/>
      <c r="R14424" s="59"/>
      <c r="T14424" s="3"/>
      <c r="U14424" s="5"/>
      <c r="V14424" s="3"/>
      <c r="W14424" s="5"/>
      <c r="AE14424" s="7"/>
      <c r="AM14424" s="8"/>
      <c r="AT14424" s="9"/>
      <c r="GM14424" s="12"/>
      <c r="GN14424" s="12"/>
      <c r="GO14424" s="12"/>
      <c r="GP14424" s="12"/>
      <c r="GQ14424" s="12"/>
    </row>
    <row r="14425" spans="9:199" s="1" customFormat="1">
      <c r="I14425" s="3"/>
      <c r="P14425" s="59"/>
      <c r="Q14425" s="59"/>
      <c r="R14425" s="59"/>
      <c r="T14425" s="3"/>
      <c r="U14425" s="5"/>
      <c r="V14425" s="3"/>
      <c r="W14425" s="5"/>
      <c r="AE14425" s="7"/>
      <c r="AM14425" s="8"/>
      <c r="AT14425" s="9"/>
      <c r="GM14425" s="12"/>
      <c r="GN14425" s="12"/>
      <c r="GO14425" s="12"/>
      <c r="GP14425" s="12"/>
      <c r="GQ14425" s="12"/>
    </row>
    <row r="14426" spans="9:199" s="1" customFormat="1">
      <c r="I14426" s="3"/>
      <c r="P14426" s="59"/>
      <c r="Q14426" s="59"/>
      <c r="R14426" s="59"/>
      <c r="T14426" s="3"/>
      <c r="U14426" s="5"/>
      <c r="V14426" s="3"/>
      <c r="W14426" s="5"/>
      <c r="AE14426" s="7"/>
      <c r="AM14426" s="8"/>
      <c r="AT14426" s="9"/>
      <c r="GM14426" s="12"/>
      <c r="GN14426" s="12"/>
      <c r="GO14426" s="12"/>
      <c r="GP14426" s="12"/>
      <c r="GQ14426" s="12"/>
    </row>
    <row r="14427" spans="9:199" s="1" customFormat="1">
      <c r="I14427" s="3"/>
      <c r="P14427" s="59"/>
      <c r="Q14427" s="59"/>
      <c r="R14427" s="59"/>
      <c r="T14427" s="3"/>
      <c r="U14427" s="5"/>
      <c r="V14427" s="3"/>
      <c r="W14427" s="5"/>
      <c r="AE14427" s="7"/>
      <c r="AM14427" s="8"/>
      <c r="AT14427" s="9"/>
      <c r="GM14427" s="12"/>
      <c r="GN14427" s="12"/>
      <c r="GO14427" s="12"/>
      <c r="GP14427" s="12"/>
      <c r="GQ14427" s="12"/>
    </row>
    <row r="14428" spans="9:199" s="1" customFormat="1">
      <c r="I14428" s="3"/>
      <c r="P14428" s="59"/>
      <c r="Q14428" s="59"/>
      <c r="R14428" s="59"/>
      <c r="T14428" s="3"/>
      <c r="U14428" s="5"/>
      <c r="V14428" s="3"/>
      <c r="W14428" s="5"/>
      <c r="AE14428" s="7"/>
      <c r="AM14428" s="8"/>
      <c r="AT14428" s="9"/>
      <c r="GM14428" s="12"/>
      <c r="GN14428" s="12"/>
      <c r="GO14428" s="12"/>
      <c r="GP14428" s="12"/>
      <c r="GQ14428" s="12"/>
    </row>
    <row r="14429" spans="9:199" s="1" customFormat="1">
      <c r="I14429" s="3"/>
      <c r="P14429" s="59"/>
      <c r="Q14429" s="59"/>
      <c r="R14429" s="59"/>
      <c r="T14429" s="3"/>
      <c r="U14429" s="5"/>
      <c r="V14429" s="3"/>
      <c r="W14429" s="5"/>
      <c r="AE14429" s="7"/>
      <c r="AM14429" s="8"/>
      <c r="AT14429" s="9"/>
      <c r="GM14429" s="12"/>
      <c r="GN14429" s="12"/>
      <c r="GO14429" s="12"/>
      <c r="GP14429" s="12"/>
      <c r="GQ14429" s="12"/>
    </row>
    <row r="14430" spans="9:199" s="1" customFormat="1">
      <c r="I14430" s="3"/>
      <c r="P14430" s="59"/>
      <c r="Q14430" s="59"/>
      <c r="R14430" s="59"/>
      <c r="T14430" s="3"/>
      <c r="U14430" s="5"/>
      <c r="V14430" s="3"/>
      <c r="W14430" s="5"/>
      <c r="AE14430" s="7"/>
      <c r="AM14430" s="8"/>
      <c r="AT14430" s="9"/>
      <c r="GM14430" s="12"/>
      <c r="GN14430" s="12"/>
      <c r="GO14430" s="12"/>
      <c r="GP14430" s="12"/>
      <c r="GQ14430" s="12"/>
    </row>
    <row r="14431" spans="9:199" s="1" customFormat="1">
      <c r="I14431" s="3"/>
      <c r="P14431" s="59"/>
      <c r="Q14431" s="59"/>
      <c r="R14431" s="59"/>
      <c r="T14431" s="3"/>
      <c r="U14431" s="5"/>
      <c r="V14431" s="3"/>
      <c r="W14431" s="5"/>
      <c r="AE14431" s="7"/>
      <c r="AM14431" s="8"/>
      <c r="AT14431" s="9"/>
      <c r="GM14431" s="12"/>
      <c r="GN14431" s="12"/>
      <c r="GO14431" s="12"/>
      <c r="GP14431" s="12"/>
      <c r="GQ14431" s="12"/>
    </row>
    <row r="14432" spans="9:199" s="1" customFormat="1">
      <c r="I14432" s="3"/>
      <c r="P14432" s="59"/>
      <c r="Q14432" s="59"/>
      <c r="R14432" s="59"/>
      <c r="T14432" s="3"/>
      <c r="U14432" s="5"/>
      <c r="V14432" s="3"/>
      <c r="W14432" s="5"/>
      <c r="AE14432" s="7"/>
      <c r="AM14432" s="8"/>
      <c r="AT14432" s="9"/>
      <c r="GM14432" s="12"/>
      <c r="GN14432" s="12"/>
      <c r="GO14432" s="12"/>
      <c r="GP14432" s="12"/>
      <c r="GQ14432" s="12"/>
    </row>
    <row r="14433" spans="9:199" s="1" customFormat="1">
      <c r="I14433" s="3"/>
      <c r="P14433" s="59"/>
      <c r="Q14433" s="59"/>
      <c r="R14433" s="59"/>
      <c r="T14433" s="3"/>
      <c r="U14433" s="5"/>
      <c r="V14433" s="3"/>
      <c r="W14433" s="5"/>
      <c r="AE14433" s="7"/>
      <c r="AM14433" s="8"/>
      <c r="AT14433" s="9"/>
      <c r="GM14433" s="12"/>
      <c r="GN14433" s="12"/>
      <c r="GO14433" s="12"/>
      <c r="GP14433" s="12"/>
      <c r="GQ14433" s="12"/>
    </row>
    <row r="14434" spans="9:199" s="1" customFormat="1">
      <c r="I14434" s="3"/>
      <c r="P14434" s="59"/>
      <c r="Q14434" s="59"/>
      <c r="R14434" s="59"/>
      <c r="T14434" s="3"/>
      <c r="U14434" s="5"/>
      <c r="V14434" s="3"/>
      <c r="W14434" s="5"/>
      <c r="AE14434" s="7"/>
      <c r="AM14434" s="8"/>
      <c r="AT14434" s="9"/>
      <c r="GM14434" s="12"/>
      <c r="GN14434" s="12"/>
      <c r="GO14434" s="12"/>
      <c r="GP14434" s="12"/>
      <c r="GQ14434" s="12"/>
    </row>
    <row r="14435" spans="9:199" s="1" customFormat="1">
      <c r="I14435" s="3"/>
      <c r="P14435" s="59"/>
      <c r="Q14435" s="59"/>
      <c r="R14435" s="59"/>
      <c r="T14435" s="3"/>
      <c r="U14435" s="5"/>
      <c r="V14435" s="3"/>
      <c r="W14435" s="5"/>
      <c r="AE14435" s="7"/>
      <c r="AM14435" s="8"/>
      <c r="AT14435" s="9"/>
      <c r="GM14435" s="12"/>
      <c r="GN14435" s="12"/>
      <c r="GO14435" s="12"/>
      <c r="GP14435" s="12"/>
      <c r="GQ14435" s="12"/>
    </row>
    <row r="14436" spans="9:199" s="1" customFormat="1">
      <c r="I14436" s="3"/>
      <c r="P14436" s="59"/>
      <c r="Q14436" s="59"/>
      <c r="R14436" s="59"/>
      <c r="T14436" s="3"/>
      <c r="U14436" s="5"/>
      <c r="V14436" s="3"/>
      <c r="W14436" s="5"/>
      <c r="AE14436" s="7"/>
      <c r="AM14436" s="8"/>
      <c r="AT14436" s="9"/>
      <c r="GM14436" s="12"/>
      <c r="GN14436" s="12"/>
      <c r="GO14436" s="12"/>
      <c r="GP14436" s="12"/>
      <c r="GQ14436" s="12"/>
    </row>
    <row r="14437" spans="9:199" s="1" customFormat="1">
      <c r="I14437" s="3"/>
      <c r="P14437" s="59"/>
      <c r="Q14437" s="59"/>
      <c r="R14437" s="59"/>
      <c r="T14437" s="3"/>
      <c r="U14437" s="5"/>
      <c r="V14437" s="3"/>
      <c r="W14437" s="5"/>
      <c r="AE14437" s="7"/>
      <c r="AM14437" s="8"/>
      <c r="AT14437" s="9"/>
      <c r="GM14437" s="12"/>
      <c r="GN14437" s="12"/>
      <c r="GO14437" s="12"/>
      <c r="GP14437" s="12"/>
      <c r="GQ14437" s="12"/>
    </row>
    <row r="14438" spans="9:199" s="1" customFormat="1">
      <c r="I14438" s="3"/>
      <c r="P14438" s="59"/>
      <c r="Q14438" s="59"/>
      <c r="R14438" s="59"/>
      <c r="T14438" s="3"/>
      <c r="U14438" s="5"/>
      <c r="V14438" s="3"/>
      <c r="W14438" s="5"/>
      <c r="AE14438" s="7"/>
      <c r="AM14438" s="8"/>
      <c r="AT14438" s="9"/>
      <c r="GM14438" s="12"/>
      <c r="GN14438" s="12"/>
      <c r="GO14438" s="12"/>
      <c r="GP14438" s="12"/>
      <c r="GQ14438" s="12"/>
    </row>
    <row r="14439" spans="9:199" s="1" customFormat="1">
      <c r="I14439" s="3"/>
      <c r="P14439" s="59"/>
      <c r="Q14439" s="59"/>
      <c r="R14439" s="59"/>
      <c r="T14439" s="3"/>
      <c r="U14439" s="5"/>
      <c r="V14439" s="3"/>
      <c r="W14439" s="5"/>
      <c r="AE14439" s="7"/>
      <c r="AM14439" s="8"/>
      <c r="AT14439" s="9"/>
      <c r="GM14439" s="12"/>
      <c r="GN14439" s="12"/>
      <c r="GO14439" s="12"/>
      <c r="GP14439" s="12"/>
      <c r="GQ14439" s="12"/>
    </row>
    <row r="14440" spans="9:199" s="1" customFormat="1">
      <c r="I14440" s="3"/>
      <c r="P14440" s="59"/>
      <c r="Q14440" s="59"/>
      <c r="R14440" s="59"/>
      <c r="T14440" s="3"/>
      <c r="U14440" s="5"/>
      <c r="V14440" s="3"/>
      <c r="W14440" s="5"/>
      <c r="AE14440" s="7"/>
      <c r="AM14440" s="8"/>
      <c r="AT14440" s="9"/>
      <c r="GM14440" s="12"/>
      <c r="GN14440" s="12"/>
      <c r="GO14440" s="12"/>
      <c r="GP14440" s="12"/>
      <c r="GQ14440" s="12"/>
    </row>
    <row r="14441" spans="9:199" s="1" customFormat="1">
      <c r="I14441" s="3"/>
      <c r="P14441" s="59"/>
      <c r="Q14441" s="59"/>
      <c r="R14441" s="59"/>
      <c r="T14441" s="3"/>
      <c r="U14441" s="5"/>
      <c r="V14441" s="3"/>
      <c r="W14441" s="5"/>
      <c r="AE14441" s="7"/>
      <c r="AM14441" s="8"/>
      <c r="AT14441" s="9"/>
      <c r="GM14441" s="12"/>
      <c r="GN14441" s="12"/>
      <c r="GO14441" s="12"/>
      <c r="GP14441" s="12"/>
      <c r="GQ14441" s="12"/>
    </row>
    <row r="14442" spans="9:199" s="1" customFormat="1">
      <c r="I14442" s="3"/>
      <c r="P14442" s="59"/>
      <c r="Q14442" s="59"/>
      <c r="R14442" s="59"/>
      <c r="T14442" s="3"/>
      <c r="U14442" s="5"/>
      <c r="V14442" s="3"/>
      <c r="W14442" s="5"/>
      <c r="AE14442" s="7"/>
      <c r="AM14442" s="8"/>
      <c r="AT14442" s="9"/>
      <c r="GM14442" s="12"/>
      <c r="GN14442" s="12"/>
      <c r="GO14442" s="12"/>
      <c r="GP14442" s="12"/>
      <c r="GQ14442" s="12"/>
    </row>
    <row r="14443" spans="9:199" s="1" customFormat="1">
      <c r="I14443" s="3"/>
      <c r="P14443" s="59"/>
      <c r="Q14443" s="59"/>
      <c r="R14443" s="59"/>
      <c r="T14443" s="3"/>
      <c r="U14443" s="5"/>
      <c r="V14443" s="3"/>
      <c r="W14443" s="5"/>
      <c r="AE14443" s="7"/>
      <c r="AM14443" s="8"/>
      <c r="AT14443" s="9"/>
      <c r="GM14443" s="12"/>
      <c r="GN14443" s="12"/>
      <c r="GO14443" s="12"/>
      <c r="GP14443" s="12"/>
      <c r="GQ14443" s="12"/>
    </row>
    <row r="14444" spans="9:199" s="1" customFormat="1">
      <c r="I14444" s="3"/>
      <c r="P14444" s="59"/>
      <c r="Q14444" s="59"/>
      <c r="R14444" s="59"/>
      <c r="T14444" s="3"/>
      <c r="U14444" s="5"/>
      <c r="V14444" s="3"/>
      <c r="W14444" s="5"/>
      <c r="AE14444" s="7"/>
      <c r="AM14444" s="8"/>
      <c r="AT14444" s="9"/>
      <c r="GM14444" s="12"/>
      <c r="GN14444" s="12"/>
      <c r="GO14444" s="12"/>
      <c r="GP14444" s="12"/>
      <c r="GQ14444" s="12"/>
    </row>
    <row r="14445" spans="9:199" s="1" customFormat="1">
      <c r="I14445" s="3"/>
      <c r="P14445" s="59"/>
      <c r="Q14445" s="59"/>
      <c r="R14445" s="59"/>
      <c r="T14445" s="3"/>
      <c r="U14445" s="5"/>
      <c r="V14445" s="3"/>
      <c r="W14445" s="5"/>
      <c r="AE14445" s="7"/>
      <c r="AM14445" s="8"/>
      <c r="AT14445" s="9"/>
      <c r="GM14445" s="12"/>
      <c r="GN14445" s="12"/>
      <c r="GO14445" s="12"/>
      <c r="GP14445" s="12"/>
      <c r="GQ14445" s="12"/>
    </row>
    <row r="14446" spans="9:199" s="1" customFormat="1">
      <c r="I14446" s="3"/>
      <c r="P14446" s="59"/>
      <c r="Q14446" s="59"/>
      <c r="R14446" s="59"/>
      <c r="T14446" s="3"/>
      <c r="U14446" s="5"/>
      <c r="V14446" s="3"/>
      <c r="W14446" s="5"/>
      <c r="AE14446" s="7"/>
      <c r="AM14446" s="8"/>
      <c r="AT14446" s="9"/>
      <c r="GM14446" s="12"/>
      <c r="GN14446" s="12"/>
      <c r="GO14446" s="12"/>
      <c r="GP14446" s="12"/>
      <c r="GQ14446" s="12"/>
    </row>
    <row r="14447" spans="9:199" s="1" customFormat="1">
      <c r="I14447" s="3"/>
      <c r="P14447" s="59"/>
      <c r="Q14447" s="59"/>
      <c r="R14447" s="59"/>
      <c r="T14447" s="3"/>
      <c r="U14447" s="5"/>
      <c r="V14447" s="3"/>
      <c r="W14447" s="5"/>
      <c r="AE14447" s="7"/>
      <c r="AM14447" s="8"/>
      <c r="AT14447" s="9"/>
      <c r="GM14447" s="12"/>
      <c r="GN14447" s="12"/>
      <c r="GO14447" s="12"/>
      <c r="GP14447" s="12"/>
      <c r="GQ14447" s="12"/>
    </row>
    <row r="14448" spans="9:199" s="1" customFormat="1">
      <c r="I14448" s="3"/>
      <c r="P14448" s="59"/>
      <c r="Q14448" s="59"/>
      <c r="R14448" s="59"/>
      <c r="T14448" s="3"/>
      <c r="U14448" s="5"/>
      <c r="V14448" s="3"/>
      <c r="W14448" s="5"/>
      <c r="AE14448" s="7"/>
      <c r="AM14448" s="8"/>
      <c r="AT14448" s="9"/>
      <c r="GM14448" s="12"/>
      <c r="GN14448" s="12"/>
      <c r="GO14448" s="12"/>
      <c r="GP14448" s="12"/>
      <c r="GQ14448" s="12"/>
    </row>
    <row r="14449" spans="9:199" s="1" customFormat="1">
      <c r="I14449" s="3"/>
      <c r="P14449" s="59"/>
      <c r="Q14449" s="59"/>
      <c r="R14449" s="59"/>
      <c r="T14449" s="3"/>
      <c r="U14449" s="5"/>
      <c r="V14449" s="3"/>
      <c r="W14449" s="5"/>
      <c r="AE14449" s="7"/>
      <c r="AM14449" s="8"/>
      <c r="AT14449" s="9"/>
      <c r="GM14449" s="12"/>
      <c r="GN14449" s="12"/>
      <c r="GO14449" s="12"/>
      <c r="GP14449" s="12"/>
      <c r="GQ14449" s="12"/>
    </row>
    <row r="14450" spans="9:199" s="1" customFormat="1">
      <c r="I14450" s="3"/>
      <c r="P14450" s="59"/>
      <c r="Q14450" s="59"/>
      <c r="R14450" s="59"/>
      <c r="T14450" s="3"/>
      <c r="U14450" s="5"/>
      <c r="V14450" s="3"/>
      <c r="W14450" s="5"/>
      <c r="AE14450" s="7"/>
      <c r="AM14450" s="8"/>
      <c r="AT14450" s="9"/>
      <c r="GM14450" s="12"/>
      <c r="GN14450" s="12"/>
      <c r="GO14450" s="12"/>
      <c r="GP14450" s="12"/>
      <c r="GQ14450" s="12"/>
    </row>
    <row r="14451" spans="9:199" s="1" customFormat="1">
      <c r="I14451" s="3"/>
      <c r="P14451" s="59"/>
      <c r="Q14451" s="59"/>
      <c r="R14451" s="59"/>
      <c r="T14451" s="3"/>
      <c r="U14451" s="5"/>
      <c r="V14451" s="3"/>
      <c r="W14451" s="5"/>
      <c r="AE14451" s="7"/>
      <c r="AM14451" s="8"/>
      <c r="AT14451" s="9"/>
      <c r="GM14451" s="12"/>
      <c r="GN14451" s="12"/>
      <c r="GO14451" s="12"/>
      <c r="GP14451" s="12"/>
      <c r="GQ14451" s="12"/>
    </row>
    <row r="14452" spans="9:199" s="1" customFormat="1">
      <c r="I14452" s="3"/>
      <c r="P14452" s="59"/>
      <c r="Q14452" s="59"/>
      <c r="R14452" s="59"/>
      <c r="T14452" s="3"/>
      <c r="U14452" s="5"/>
      <c r="V14452" s="3"/>
      <c r="W14452" s="5"/>
      <c r="AE14452" s="7"/>
      <c r="AM14452" s="8"/>
      <c r="AT14452" s="9"/>
      <c r="GM14452" s="12"/>
      <c r="GN14452" s="12"/>
      <c r="GO14452" s="12"/>
      <c r="GP14452" s="12"/>
      <c r="GQ14452" s="12"/>
    </row>
    <row r="14453" spans="9:199" s="1" customFormat="1">
      <c r="I14453" s="3"/>
      <c r="P14453" s="59"/>
      <c r="Q14453" s="59"/>
      <c r="R14453" s="59"/>
      <c r="T14453" s="3"/>
      <c r="U14453" s="5"/>
      <c r="V14453" s="3"/>
      <c r="W14453" s="5"/>
      <c r="AE14453" s="7"/>
      <c r="AM14453" s="8"/>
      <c r="AT14453" s="9"/>
      <c r="GM14453" s="12"/>
      <c r="GN14453" s="12"/>
      <c r="GO14453" s="12"/>
      <c r="GP14453" s="12"/>
      <c r="GQ14453" s="12"/>
    </row>
    <row r="14454" spans="9:199" s="1" customFormat="1">
      <c r="I14454" s="3"/>
      <c r="P14454" s="59"/>
      <c r="Q14454" s="59"/>
      <c r="R14454" s="59"/>
      <c r="T14454" s="3"/>
      <c r="U14454" s="5"/>
      <c r="V14454" s="3"/>
      <c r="W14454" s="5"/>
      <c r="AE14454" s="7"/>
      <c r="AM14454" s="8"/>
      <c r="AT14454" s="9"/>
      <c r="GM14454" s="12"/>
      <c r="GN14454" s="12"/>
      <c r="GO14454" s="12"/>
      <c r="GP14454" s="12"/>
      <c r="GQ14454" s="12"/>
    </row>
    <row r="14455" spans="9:199" s="1" customFormat="1">
      <c r="I14455" s="3"/>
      <c r="P14455" s="59"/>
      <c r="Q14455" s="59"/>
      <c r="R14455" s="59"/>
      <c r="T14455" s="3"/>
      <c r="U14455" s="5"/>
      <c r="V14455" s="3"/>
      <c r="W14455" s="5"/>
      <c r="AE14455" s="7"/>
      <c r="AM14455" s="8"/>
      <c r="AT14455" s="9"/>
      <c r="GM14455" s="12"/>
      <c r="GN14455" s="12"/>
      <c r="GO14455" s="12"/>
      <c r="GP14455" s="12"/>
      <c r="GQ14455" s="12"/>
    </row>
    <row r="14456" spans="9:199" s="1" customFormat="1">
      <c r="I14456" s="3"/>
      <c r="P14456" s="59"/>
      <c r="Q14456" s="59"/>
      <c r="R14456" s="59"/>
      <c r="T14456" s="3"/>
      <c r="U14456" s="5"/>
      <c r="V14456" s="3"/>
      <c r="W14456" s="5"/>
      <c r="AE14456" s="7"/>
      <c r="AM14456" s="8"/>
      <c r="AT14456" s="9"/>
      <c r="GM14456" s="12"/>
      <c r="GN14456" s="12"/>
      <c r="GO14456" s="12"/>
      <c r="GP14456" s="12"/>
      <c r="GQ14456" s="12"/>
    </row>
    <row r="14457" spans="9:199" s="1" customFormat="1">
      <c r="I14457" s="3"/>
      <c r="P14457" s="59"/>
      <c r="Q14457" s="59"/>
      <c r="R14457" s="59"/>
      <c r="T14457" s="3"/>
      <c r="U14457" s="5"/>
      <c r="V14457" s="3"/>
      <c r="W14457" s="5"/>
      <c r="AE14457" s="7"/>
      <c r="AM14457" s="8"/>
      <c r="AT14457" s="9"/>
      <c r="GM14457" s="12"/>
      <c r="GN14457" s="12"/>
      <c r="GO14457" s="12"/>
      <c r="GP14457" s="12"/>
      <c r="GQ14457" s="12"/>
    </row>
    <row r="14458" spans="9:199" s="1" customFormat="1">
      <c r="I14458" s="3"/>
      <c r="P14458" s="59"/>
      <c r="Q14458" s="59"/>
      <c r="R14458" s="59"/>
      <c r="T14458" s="3"/>
      <c r="U14458" s="5"/>
      <c r="V14458" s="3"/>
      <c r="W14458" s="5"/>
      <c r="AE14458" s="7"/>
      <c r="AM14458" s="8"/>
      <c r="AT14458" s="9"/>
      <c r="GM14458" s="12"/>
      <c r="GN14458" s="12"/>
      <c r="GO14458" s="12"/>
      <c r="GP14458" s="12"/>
      <c r="GQ14458" s="12"/>
    </row>
    <row r="14459" spans="9:199" s="1" customFormat="1">
      <c r="I14459" s="3"/>
      <c r="P14459" s="59"/>
      <c r="Q14459" s="59"/>
      <c r="R14459" s="59"/>
      <c r="T14459" s="3"/>
      <c r="U14459" s="5"/>
      <c r="V14459" s="3"/>
      <c r="W14459" s="5"/>
      <c r="AE14459" s="7"/>
      <c r="AM14459" s="8"/>
      <c r="AT14459" s="9"/>
      <c r="GM14459" s="12"/>
      <c r="GN14459" s="12"/>
      <c r="GO14459" s="12"/>
      <c r="GP14459" s="12"/>
      <c r="GQ14459" s="12"/>
    </row>
    <row r="14460" spans="9:199" s="1" customFormat="1">
      <c r="I14460" s="3"/>
      <c r="P14460" s="59"/>
      <c r="Q14460" s="59"/>
      <c r="R14460" s="59"/>
      <c r="T14460" s="3"/>
      <c r="U14460" s="5"/>
      <c r="V14460" s="3"/>
      <c r="W14460" s="5"/>
      <c r="AE14460" s="7"/>
      <c r="AM14460" s="8"/>
      <c r="AT14460" s="9"/>
      <c r="GM14460" s="12"/>
      <c r="GN14460" s="12"/>
      <c r="GO14460" s="12"/>
      <c r="GP14460" s="12"/>
      <c r="GQ14460" s="12"/>
    </row>
    <row r="14461" spans="9:199" s="1" customFormat="1">
      <c r="I14461" s="3"/>
      <c r="P14461" s="59"/>
      <c r="Q14461" s="59"/>
      <c r="R14461" s="59"/>
      <c r="T14461" s="3"/>
      <c r="U14461" s="5"/>
      <c r="V14461" s="3"/>
      <c r="W14461" s="5"/>
      <c r="AE14461" s="7"/>
      <c r="AM14461" s="8"/>
      <c r="AT14461" s="9"/>
      <c r="GM14461" s="12"/>
      <c r="GN14461" s="12"/>
      <c r="GO14461" s="12"/>
      <c r="GP14461" s="12"/>
      <c r="GQ14461" s="12"/>
    </row>
    <row r="14462" spans="9:199" s="1" customFormat="1">
      <c r="I14462" s="3"/>
      <c r="P14462" s="59"/>
      <c r="Q14462" s="59"/>
      <c r="R14462" s="59"/>
      <c r="T14462" s="3"/>
      <c r="U14462" s="5"/>
      <c r="V14462" s="3"/>
      <c r="W14462" s="5"/>
      <c r="AE14462" s="7"/>
      <c r="AM14462" s="8"/>
      <c r="AT14462" s="9"/>
      <c r="GM14462" s="12"/>
      <c r="GN14462" s="12"/>
      <c r="GO14462" s="12"/>
      <c r="GP14462" s="12"/>
      <c r="GQ14462" s="12"/>
    </row>
    <row r="14463" spans="9:199" s="1" customFormat="1">
      <c r="I14463" s="3"/>
      <c r="P14463" s="59"/>
      <c r="Q14463" s="59"/>
      <c r="R14463" s="59"/>
      <c r="T14463" s="3"/>
      <c r="U14463" s="5"/>
      <c r="V14463" s="3"/>
      <c r="W14463" s="5"/>
      <c r="AE14463" s="7"/>
      <c r="AM14463" s="8"/>
      <c r="AT14463" s="9"/>
      <c r="GM14463" s="12"/>
      <c r="GN14463" s="12"/>
      <c r="GO14463" s="12"/>
      <c r="GP14463" s="12"/>
      <c r="GQ14463" s="12"/>
    </row>
    <row r="14464" spans="9:199" s="1" customFormat="1">
      <c r="I14464" s="3"/>
      <c r="P14464" s="59"/>
      <c r="Q14464" s="59"/>
      <c r="R14464" s="59"/>
      <c r="T14464" s="3"/>
      <c r="U14464" s="5"/>
      <c r="V14464" s="3"/>
      <c r="W14464" s="5"/>
      <c r="AE14464" s="7"/>
      <c r="AM14464" s="8"/>
      <c r="AT14464" s="9"/>
      <c r="GM14464" s="12"/>
      <c r="GN14464" s="12"/>
      <c r="GO14464" s="12"/>
      <c r="GP14464" s="12"/>
      <c r="GQ14464" s="12"/>
    </row>
    <row r="14465" spans="9:199" s="1" customFormat="1">
      <c r="I14465" s="3"/>
      <c r="P14465" s="59"/>
      <c r="Q14465" s="59"/>
      <c r="R14465" s="59"/>
      <c r="T14465" s="3"/>
      <c r="U14465" s="5"/>
      <c r="V14465" s="3"/>
      <c r="W14465" s="5"/>
      <c r="AE14465" s="7"/>
      <c r="AM14465" s="8"/>
      <c r="AT14465" s="9"/>
      <c r="GM14465" s="12"/>
      <c r="GN14465" s="12"/>
      <c r="GO14465" s="12"/>
      <c r="GP14465" s="12"/>
      <c r="GQ14465" s="12"/>
    </row>
    <row r="14466" spans="9:199" s="1" customFormat="1">
      <c r="I14466" s="3"/>
      <c r="P14466" s="59"/>
      <c r="Q14466" s="59"/>
      <c r="R14466" s="59"/>
      <c r="T14466" s="3"/>
      <c r="U14466" s="5"/>
      <c r="V14466" s="3"/>
      <c r="W14466" s="5"/>
      <c r="AE14466" s="7"/>
      <c r="AM14466" s="8"/>
      <c r="AT14466" s="9"/>
      <c r="GM14466" s="12"/>
      <c r="GN14466" s="12"/>
      <c r="GO14466" s="12"/>
      <c r="GP14466" s="12"/>
      <c r="GQ14466" s="12"/>
    </row>
    <row r="14467" spans="9:199" s="1" customFormat="1">
      <c r="I14467" s="3"/>
      <c r="P14467" s="59"/>
      <c r="Q14467" s="59"/>
      <c r="R14467" s="59"/>
      <c r="T14467" s="3"/>
      <c r="U14467" s="5"/>
      <c r="V14467" s="3"/>
      <c r="W14467" s="5"/>
      <c r="AE14467" s="7"/>
      <c r="AM14467" s="8"/>
      <c r="AT14467" s="9"/>
      <c r="GM14467" s="12"/>
      <c r="GN14467" s="12"/>
      <c r="GO14467" s="12"/>
      <c r="GP14467" s="12"/>
      <c r="GQ14467" s="12"/>
    </row>
    <row r="14468" spans="9:199" s="1" customFormat="1">
      <c r="I14468" s="3"/>
      <c r="P14468" s="59"/>
      <c r="Q14468" s="59"/>
      <c r="R14468" s="59"/>
      <c r="T14468" s="3"/>
      <c r="U14468" s="5"/>
      <c r="V14468" s="3"/>
      <c r="W14468" s="5"/>
      <c r="AE14468" s="7"/>
      <c r="AM14468" s="8"/>
      <c r="AT14468" s="9"/>
      <c r="GM14468" s="12"/>
      <c r="GN14468" s="12"/>
      <c r="GO14468" s="12"/>
      <c r="GP14468" s="12"/>
      <c r="GQ14468" s="12"/>
    </row>
    <row r="14469" spans="9:199" s="1" customFormat="1">
      <c r="I14469" s="3"/>
      <c r="P14469" s="59"/>
      <c r="Q14469" s="59"/>
      <c r="R14469" s="59"/>
      <c r="T14469" s="3"/>
      <c r="U14469" s="5"/>
      <c r="V14469" s="3"/>
      <c r="W14469" s="5"/>
      <c r="AE14469" s="7"/>
      <c r="AM14469" s="8"/>
      <c r="AT14469" s="9"/>
      <c r="GM14469" s="12"/>
      <c r="GN14469" s="12"/>
      <c r="GO14469" s="12"/>
      <c r="GP14469" s="12"/>
      <c r="GQ14469" s="12"/>
    </row>
    <row r="14470" spans="9:199" s="1" customFormat="1">
      <c r="I14470" s="3"/>
      <c r="P14470" s="59"/>
      <c r="Q14470" s="59"/>
      <c r="R14470" s="59"/>
      <c r="T14470" s="3"/>
      <c r="U14470" s="5"/>
      <c r="V14470" s="3"/>
      <c r="W14470" s="5"/>
      <c r="AE14470" s="7"/>
      <c r="AM14470" s="8"/>
      <c r="AT14470" s="9"/>
      <c r="GM14470" s="12"/>
      <c r="GN14470" s="12"/>
      <c r="GO14470" s="12"/>
      <c r="GP14470" s="12"/>
      <c r="GQ14470" s="12"/>
    </row>
    <row r="14471" spans="9:199" s="1" customFormat="1">
      <c r="I14471" s="3"/>
      <c r="P14471" s="59"/>
      <c r="Q14471" s="59"/>
      <c r="R14471" s="59"/>
      <c r="T14471" s="3"/>
      <c r="U14471" s="5"/>
      <c r="V14471" s="3"/>
      <c r="W14471" s="5"/>
      <c r="AE14471" s="7"/>
      <c r="AM14471" s="8"/>
      <c r="AT14471" s="9"/>
      <c r="GM14471" s="12"/>
      <c r="GN14471" s="12"/>
      <c r="GO14471" s="12"/>
      <c r="GP14471" s="12"/>
      <c r="GQ14471" s="12"/>
    </row>
    <row r="14472" spans="9:199" s="1" customFormat="1">
      <c r="I14472" s="3"/>
      <c r="P14472" s="59"/>
      <c r="Q14472" s="59"/>
      <c r="R14472" s="59"/>
      <c r="T14472" s="3"/>
      <c r="U14472" s="5"/>
      <c r="V14472" s="3"/>
      <c r="W14472" s="5"/>
      <c r="AE14472" s="7"/>
      <c r="AM14472" s="8"/>
      <c r="AT14472" s="9"/>
      <c r="GM14472" s="12"/>
      <c r="GN14472" s="12"/>
      <c r="GO14472" s="12"/>
      <c r="GP14472" s="12"/>
      <c r="GQ14472" s="12"/>
    </row>
    <row r="14473" spans="9:199" s="1" customFormat="1">
      <c r="I14473" s="3"/>
      <c r="P14473" s="59"/>
      <c r="Q14473" s="59"/>
      <c r="R14473" s="59"/>
      <c r="T14473" s="3"/>
      <c r="U14473" s="5"/>
      <c r="V14473" s="3"/>
      <c r="W14473" s="5"/>
      <c r="AE14473" s="7"/>
      <c r="AM14473" s="8"/>
      <c r="AT14473" s="9"/>
      <c r="GM14473" s="12"/>
      <c r="GN14473" s="12"/>
      <c r="GO14473" s="12"/>
      <c r="GP14473" s="12"/>
      <c r="GQ14473" s="12"/>
    </row>
    <row r="14474" spans="9:199" s="1" customFormat="1">
      <c r="I14474" s="3"/>
      <c r="P14474" s="59"/>
      <c r="Q14474" s="59"/>
      <c r="R14474" s="59"/>
      <c r="T14474" s="3"/>
      <c r="U14474" s="5"/>
      <c r="V14474" s="3"/>
      <c r="W14474" s="5"/>
      <c r="AE14474" s="7"/>
      <c r="AM14474" s="8"/>
      <c r="AT14474" s="9"/>
      <c r="GM14474" s="12"/>
      <c r="GN14474" s="12"/>
      <c r="GO14474" s="12"/>
      <c r="GP14474" s="12"/>
      <c r="GQ14474" s="12"/>
    </row>
    <row r="14475" spans="9:199" s="1" customFormat="1">
      <c r="I14475" s="3"/>
      <c r="P14475" s="59"/>
      <c r="Q14475" s="59"/>
      <c r="R14475" s="59"/>
      <c r="T14475" s="3"/>
      <c r="U14475" s="5"/>
      <c r="V14475" s="3"/>
      <c r="W14475" s="5"/>
      <c r="AE14475" s="7"/>
      <c r="AM14475" s="8"/>
      <c r="AT14475" s="9"/>
      <c r="GM14475" s="12"/>
      <c r="GN14475" s="12"/>
      <c r="GO14475" s="12"/>
      <c r="GP14475" s="12"/>
      <c r="GQ14475" s="12"/>
    </row>
    <row r="14476" spans="9:199" s="1" customFormat="1">
      <c r="I14476" s="3"/>
      <c r="P14476" s="59"/>
      <c r="Q14476" s="59"/>
      <c r="R14476" s="59"/>
      <c r="T14476" s="3"/>
      <c r="U14476" s="5"/>
      <c r="V14476" s="3"/>
      <c r="W14476" s="5"/>
      <c r="AE14476" s="7"/>
      <c r="AM14476" s="8"/>
      <c r="AT14476" s="9"/>
      <c r="GM14476" s="12"/>
      <c r="GN14476" s="12"/>
      <c r="GO14476" s="12"/>
      <c r="GP14476" s="12"/>
      <c r="GQ14476" s="12"/>
    </row>
    <row r="14477" spans="9:199" s="1" customFormat="1">
      <c r="I14477" s="3"/>
      <c r="P14477" s="59"/>
      <c r="Q14477" s="59"/>
      <c r="R14477" s="59"/>
      <c r="T14477" s="3"/>
      <c r="U14477" s="5"/>
      <c r="V14477" s="3"/>
      <c r="W14477" s="5"/>
      <c r="AE14477" s="7"/>
      <c r="AM14477" s="8"/>
      <c r="AT14477" s="9"/>
      <c r="GM14477" s="12"/>
      <c r="GN14477" s="12"/>
      <c r="GO14477" s="12"/>
      <c r="GP14477" s="12"/>
      <c r="GQ14477" s="12"/>
    </row>
    <row r="14478" spans="9:199" s="1" customFormat="1">
      <c r="I14478" s="3"/>
      <c r="P14478" s="59"/>
      <c r="Q14478" s="59"/>
      <c r="R14478" s="59"/>
      <c r="T14478" s="3"/>
      <c r="U14478" s="5"/>
      <c r="V14478" s="3"/>
      <c r="W14478" s="5"/>
      <c r="AE14478" s="7"/>
      <c r="AM14478" s="8"/>
      <c r="AT14478" s="9"/>
      <c r="GM14478" s="12"/>
      <c r="GN14478" s="12"/>
      <c r="GO14478" s="12"/>
      <c r="GP14478" s="12"/>
      <c r="GQ14478" s="12"/>
    </row>
    <row r="14479" spans="9:199" s="1" customFormat="1">
      <c r="I14479" s="3"/>
      <c r="P14479" s="59"/>
      <c r="Q14479" s="59"/>
      <c r="R14479" s="59"/>
      <c r="T14479" s="3"/>
      <c r="U14479" s="5"/>
      <c r="V14479" s="3"/>
      <c r="W14479" s="5"/>
      <c r="AE14479" s="7"/>
      <c r="AM14479" s="8"/>
      <c r="AT14479" s="9"/>
      <c r="GM14479" s="12"/>
      <c r="GN14479" s="12"/>
      <c r="GO14479" s="12"/>
      <c r="GP14479" s="12"/>
      <c r="GQ14479" s="12"/>
    </row>
    <row r="14480" spans="9:199" s="1" customFormat="1">
      <c r="I14480" s="3"/>
      <c r="P14480" s="59"/>
      <c r="Q14480" s="59"/>
      <c r="R14480" s="59"/>
      <c r="T14480" s="3"/>
      <c r="U14480" s="5"/>
      <c r="V14480" s="3"/>
      <c r="W14480" s="5"/>
      <c r="AE14480" s="7"/>
      <c r="AM14480" s="8"/>
      <c r="AT14480" s="9"/>
      <c r="GM14480" s="12"/>
      <c r="GN14480" s="12"/>
      <c r="GO14480" s="12"/>
      <c r="GP14480" s="12"/>
      <c r="GQ14480" s="12"/>
    </row>
    <row r="14481" spans="9:199" s="1" customFormat="1">
      <c r="I14481" s="3"/>
      <c r="P14481" s="59"/>
      <c r="Q14481" s="59"/>
      <c r="R14481" s="59"/>
      <c r="T14481" s="3"/>
      <c r="U14481" s="5"/>
      <c r="V14481" s="3"/>
      <c r="W14481" s="5"/>
      <c r="AE14481" s="7"/>
      <c r="AM14481" s="8"/>
      <c r="AT14481" s="9"/>
      <c r="GM14481" s="12"/>
      <c r="GN14481" s="12"/>
      <c r="GO14481" s="12"/>
      <c r="GP14481" s="12"/>
      <c r="GQ14481" s="12"/>
    </row>
    <row r="14482" spans="9:199" s="1" customFormat="1">
      <c r="I14482" s="3"/>
      <c r="P14482" s="59"/>
      <c r="Q14482" s="59"/>
      <c r="R14482" s="59"/>
      <c r="T14482" s="3"/>
      <c r="U14482" s="5"/>
      <c r="V14482" s="3"/>
      <c r="W14482" s="5"/>
      <c r="AE14482" s="7"/>
      <c r="AM14482" s="8"/>
      <c r="AT14482" s="9"/>
      <c r="GM14482" s="12"/>
      <c r="GN14482" s="12"/>
      <c r="GO14482" s="12"/>
      <c r="GP14482" s="12"/>
      <c r="GQ14482" s="12"/>
    </row>
    <row r="14483" spans="9:199" s="1" customFormat="1">
      <c r="I14483" s="3"/>
      <c r="P14483" s="59"/>
      <c r="Q14483" s="59"/>
      <c r="R14483" s="59"/>
      <c r="T14483" s="3"/>
      <c r="U14483" s="5"/>
      <c r="V14483" s="3"/>
      <c r="W14483" s="5"/>
      <c r="AE14483" s="7"/>
      <c r="AM14483" s="8"/>
      <c r="AT14483" s="9"/>
      <c r="GM14483" s="12"/>
      <c r="GN14483" s="12"/>
      <c r="GO14483" s="12"/>
      <c r="GP14483" s="12"/>
      <c r="GQ14483" s="12"/>
    </row>
    <row r="14484" spans="9:199" s="1" customFormat="1">
      <c r="I14484" s="3"/>
      <c r="P14484" s="59"/>
      <c r="Q14484" s="59"/>
      <c r="R14484" s="59"/>
      <c r="T14484" s="3"/>
      <c r="U14484" s="5"/>
      <c r="V14484" s="3"/>
      <c r="W14484" s="5"/>
      <c r="AE14484" s="7"/>
      <c r="AM14484" s="8"/>
      <c r="AT14484" s="9"/>
      <c r="GM14484" s="12"/>
      <c r="GN14484" s="12"/>
      <c r="GO14484" s="12"/>
      <c r="GP14484" s="12"/>
      <c r="GQ14484" s="12"/>
    </row>
    <row r="14485" spans="9:199" s="1" customFormat="1">
      <c r="I14485" s="3"/>
      <c r="P14485" s="59"/>
      <c r="Q14485" s="59"/>
      <c r="R14485" s="59"/>
      <c r="T14485" s="3"/>
      <c r="U14485" s="5"/>
      <c r="V14485" s="3"/>
      <c r="W14485" s="5"/>
      <c r="AE14485" s="7"/>
      <c r="AM14485" s="8"/>
      <c r="AT14485" s="9"/>
      <c r="GM14485" s="12"/>
      <c r="GN14485" s="12"/>
      <c r="GO14485" s="12"/>
      <c r="GP14485" s="12"/>
      <c r="GQ14485" s="12"/>
    </row>
    <row r="14486" spans="9:199" s="1" customFormat="1">
      <c r="I14486" s="3"/>
      <c r="P14486" s="59"/>
      <c r="Q14486" s="59"/>
      <c r="R14486" s="59"/>
      <c r="T14486" s="3"/>
      <c r="U14486" s="5"/>
      <c r="V14486" s="3"/>
      <c r="W14486" s="5"/>
      <c r="AE14486" s="7"/>
      <c r="AM14486" s="8"/>
      <c r="AT14486" s="9"/>
      <c r="GM14486" s="12"/>
      <c r="GN14486" s="12"/>
      <c r="GO14486" s="12"/>
      <c r="GP14486" s="12"/>
      <c r="GQ14486" s="12"/>
    </row>
    <row r="14487" spans="9:199" s="1" customFormat="1">
      <c r="I14487" s="3"/>
      <c r="P14487" s="59"/>
      <c r="Q14487" s="59"/>
      <c r="R14487" s="59"/>
      <c r="T14487" s="3"/>
      <c r="U14487" s="5"/>
      <c r="V14487" s="3"/>
      <c r="W14487" s="5"/>
      <c r="AE14487" s="7"/>
      <c r="AM14487" s="8"/>
      <c r="AT14487" s="9"/>
      <c r="GM14487" s="12"/>
      <c r="GN14487" s="12"/>
      <c r="GO14487" s="12"/>
      <c r="GP14487" s="12"/>
      <c r="GQ14487" s="12"/>
    </row>
    <row r="14488" spans="9:199" s="1" customFormat="1">
      <c r="I14488" s="3"/>
      <c r="P14488" s="59"/>
      <c r="Q14488" s="59"/>
      <c r="R14488" s="59"/>
      <c r="T14488" s="3"/>
      <c r="U14488" s="5"/>
      <c r="V14488" s="3"/>
      <c r="W14488" s="5"/>
      <c r="AE14488" s="7"/>
      <c r="AM14488" s="8"/>
      <c r="AT14488" s="9"/>
      <c r="GM14488" s="12"/>
      <c r="GN14488" s="12"/>
      <c r="GO14488" s="12"/>
      <c r="GP14488" s="12"/>
      <c r="GQ14488" s="12"/>
    </row>
    <row r="14489" spans="9:199" s="1" customFormat="1">
      <c r="I14489" s="3"/>
      <c r="P14489" s="59"/>
      <c r="Q14489" s="59"/>
      <c r="R14489" s="59"/>
      <c r="T14489" s="3"/>
      <c r="U14489" s="5"/>
      <c r="V14489" s="3"/>
      <c r="W14489" s="5"/>
      <c r="AE14489" s="7"/>
      <c r="AM14489" s="8"/>
      <c r="AT14489" s="9"/>
      <c r="GM14489" s="12"/>
      <c r="GN14489" s="12"/>
      <c r="GO14489" s="12"/>
      <c r="GP14489" s="12"/>
      <c r="GQ14489" s="12"/>
    </row>
    <row r="14490" spans="9:199" s="1" customFormat="1">
      <c r="I14490" s="3"/>
      <c r="P14490" s="59"/>
      <c r="Q14490" s="59"/>
      <c r="R14490" s="59"/>
      <c r="T14490" s="3"/>
      <c r="U14490" s="5"/>
      <c r="V14490" s="3"/>
      <c r="W14490" s="5"/>
      <c r="AE14490" s="7"/>
      <c r="AM14490" s="8"/>
      <c r="AT14490" s="9"/>
      <c r="GM14490" s="12"/>
      <c r="GN14490" s="12"/>
      <c r="GO14490" s="12"/>
      <c r="GP14490" s="12"/>
      <c r="GQ14490" s="12"/>
    </row>
    <row r="14491" spans="9:199" s="1" customFormat="1">
      <c r="I14491" s="3"/>
      <c r="P14491" s="59"/>
      <c r="Q14491" s="59"/>
      <c r="R14491" s="59"/>
      <c r="T14491" s="3"/>
      <c r="U14491" s="5"/>
      <c r="V14491" s="3"/>
      <c r="W14491" s="5"/>
      <c r="AE14491" s="7"/>
      <c r="AM14491" s="8"/>
      <c r="AT14491" s="9"/>
      <c r="GM14491" s="12"/>
      <c r="GN14491" s="12"/>
      <c r="GO14491" s="12"/>
      <c r="GP14491" s="12"/>
      <c r="GQ14491" s="12"/>
    </row>
    <row r="14492" spans="9:199" s="1" customFormat="1">
      <c r="I14492" s="3"/>
      <c r="P14492" s="59"/>
      <c r="Q14492" s="59"/>
      <c r="R14492" s="59"/>
      <c r="T14492" s="3"/>
      <c r="U14492" s="5"/>
      <c r="V14492" s="3"/>
      <c r="W14492" s="5"/>
      <c r="AE14492" s="7"/>
      <c r="AM14492" s="8"/>
      <c r="AT14492" s="9"/>
      <c r="GM14492" s="12"/>
      <c r="GN14492" s="12"/>
      <c r="GO14492" s="12"/>
      <c r="GP14492" s="12"/>
      <c r="GQ14492" s="12"/>
    </row>
    <row r="14493" spans="9:199" s="1" customFormat="1">
      <c r="I14493" s="3"/>
      <c r="P14493" s="59"/>
      <c r="Q14493" s="59"/>
      <c r="R14493" s="59"/>
      <c r="T14493" s="3"/>
      <c r="U14493" s="5"/>
      <c r="V14493" s="3"/>
      <c r="W14493" s="5"/>
      <c r="AE14493" s="7"/>
      <c r="AM14493" s="8"/>
      <c r="AT14493" s="9"/>
      <c r="GM14493" s="12"/>
      <c r="GN14493" s="12"/>
      <c r="GO14493" s="12"/>
      <c r="GP14493" s="12"/>
      <c r="GQ14493" s="12"/>
    </row>
    <row r="14494" spans="9:199" s="1" customFormat="1">
      <c r="I14494" s="3"/>
      <c r="P14494" s="59"/>
      <c r="Q14494" s="59"/>
      <c r="R14494" s="59"/>
      <c r="T14494" s="3"/>
      <c r="U14494" s="5"/>
      <c r="V14494" s="3"/>
      <c r="W14494" s="5"/>
      <c r="AE14494" s="7"/>
      <c r="AM14494" s="8"/>
      <c r="AT14494" s="9"/>
      <c r="GM14494" s="12"/>
      <c r="GN14494" s="12"/>
      <c r="GO14494" s="12"/>
      <c r="GP14494" s="12"/>
      <c r="GQ14494" s="12"/>
    </row>
    <row r="14495" spans="9:199" s="1" customFormat="1">
      <c r="I14495" s="3"/>
      <c r="P14495" s="59"/>
      <c r="Q14495" s="59"/>
      <c r="R14495" s="59"/>
      <c r="T14495" s="3"/>
      <c r="U14495" s="5"/>
      <c r="V14495" s="3"/>
      <c r="W14495" s="5"/>
      <c r="AE14495" s="7"/>
      <c r="AM14495" s="8"/>
      <c r="AT14495" s="9"/>
      <c r="GM14495" s="12"/>
      <c r="GN14495" s="12"/>
      <c r="GO14495" s="12"/>
      <c r="GP14495" s="12"/>
      <c r="GQ14495" s="12"/>
    </row>
    <row r="14496" spans="9:199" s="1" customFormat="1">
      <c r="I14496" s="3"/>
      <c r="P14496" s="59"/>
      <c r="Q14496" s="59"/>
      <c r="R14496" s="59"/>
      <c r="T14496" s="3"/>
      <c r="U14496" s="5"/>
      <c r="V14496" s="3"/>
      <c r="W14496" s="5"/>
      <c r="AE14496" s="7"/>
      <c r="AM14496" s="8"/>
      <c r="AT14496" s="9"/>
      <c r="GM14496" s="12"/>
      <c r="GN14496" s="12"/>
      <c r="GO14496" s="12"/>
      <c r="GP14496" s="12"/>
      <c r="GQ14496" s="12"/>
    </row>
    <row r="14497" spans="9:199" s="1" customFormat="1">
      <c r="I14497" s="3"/>
      <c r="P14497" s="59"/>
      <c r="Q14497" s="59"/>
      <c r="R14497" s="59"/>
      <c r="T14497" s="3"/>
      <c r="U14497" s="5"/>
      <c r="V14497" s="3"/>
      <c r="W14497" s="5"/>
      <c r="AE14497" s="7"/>
      <c r="AM14497" s="8"/>
      <c r="AT14497" s="9"/>
      <c r="GM14497" s="12"/>
      <c r="GN14497" s="12"/>
      <c r="GO14497" s="12"/>
      <c r="GP14497" s="12"/>
      <c r="GQ14497" s="12"/>
    </row>
    <row r="14498" spans="9:199" s="1" customFormat="1">
      <c r="I14498" s="3"/>
      <c r="P14498" s="59"/>
      <c r="Q14498" s="59"/>
      <c r="R14498" s="59"/>
      <c r="T14498" s="3"/>
      <c r="U14498" s="5"/>
      <c r="V14498" s="3"/>
      <c r="W14498" s="5"/>
      <c r="AE14498" s="7"/>
      <c r="AM14498" s="8"/>
      <c r="AT14498" s="9"/>
      <c r="GM14498" s="12"/>
      <c r="GN14498" s="12"/>
      <c r="GO14498" s="12"/>
      <c r="GP14498" s="12"/>
      <c r="GQ14498" s="12"/>
    </row>
    <row r="14499" spans="9:199" s="1" customFormat="1">
      <c r="I14499" s="3"/>
      <c r="P14499" s="59"/>
      <c r="Q14499" s="59"/>
      <c r="R14499" s="59"/>
      <c r="T14499" s="3"/>
      <c r="U14499" s="5"/>
      <c r="V14499" s="3"/>
      <c r="W14499" s="5"/>
      <c r="AE14499" s="7"/>
      <c r="AM14499" s="8"/>
      <c r="AT14499" s="9"/>
      <c r="GM14499" s="12"/>
      <c r="GN14499" s="12"/>
      <c r="GO14499" s="12"/>
      <c r="GP14499" s="12"/>
      <c r="GQ14499" s="12"/>
    </row>
    <row r="14500" spans="9:199" s="1" customFormat="1">
      <c r="I14500" s="3"/>
      <c r="P14500" s="59"/>
      <c r="Q14500" s="59"/>
      <c r="R14500" s="59"/>
      <c r="T14500" s="3"/>
      <c r="U14500" s="5"/>
      <c r="V14500" s="3"/>
      <c r="W14500" s="5"/>
      <c r="AE14500" s="7"/>
      <c r="AM14500" s="8"/>
      <c r="AT14500" s="9"/>
      <c r="GM14500" s="12"/>
      <c r="GN14500" s="12"/>
      <c r="GO14500" s="12"/>
      <c r="GP14500" s="12"/>
      <c r="GQ14500" s="12"/>
    </row>
    <row r="14501" spans="9:199" s="1" customFormat="1">
      <c r="I14501" s="3"/>
      <c r="P14501" s="59"/>
      <c r="Q14501" s="59"/>
      <c r="R14501" s="59"/>
      <c r="T14501" s="3"/>
      <c r="U14501" s="5"/>
      <c r="V14501" s="3"/>
      <c r="W14501" s="5"/>
      <c r="AE14501" s="7"/>
      <c r="AM14501" s="8"/>
      <c r="AT14501" s="9"/>
      <c r="GM14501" s="12"/>
      <c r="GN14501" s="12"/>
      <c r="GO14501" s="12"/>
      <c r="GP14501" s="12"/>
      <c r="GQ14501" s="12"/>
    </row>
    <row r="14502" spans="9:199" s="1" customFormat="1">
      <c r="I14502" s="3"/>
      <c r="P14502" s="59"/>
      <c r="Q14502" s="59"/>
      <c r="R14502" s="59"/>
      <c r="T14502" s="3"/>
      <c r="U14502" s="5"/>
      <c r="V14502" s="3"/>
      <c r="W14502" s="5"/>
      <c r="AE14502" s="7"/>
      <c r="AM14502" s="8"/>
      <c r="AT14502" s="9"/>
      <c r="GM14502" s="12"/>
      <c r="GN14502" s="12"/>
      <c r="GO14502" s="12"/>
      <c r="GP14502" s="12"/>
      <c r="GQ14502" s="12"/>
    </row>
    <row r="14503" spans="9:199" s="1" customFormat="1">
      <c r="I14503" s="3"/>
      <c r="P14503" s="59"/>
      <c r="Q14503" s="59"/>
      <c r="R14503" s="59"/>
      <c r="T14503" s="3"/>
      <c r="U14503" s="5"/>
      <c r="V14503" s="3"/>
      <c r="W14503" s="5"/>
      <c r="AE14503" s="7"/>
      <c r="AM14503" s="8"/>
      <c r="AT14503" s="9"/>
      <c r="GM14503" s="12"/>
      <c r="GN14503" s="12"/>
      <c r="GO14503" s="12"/>
      <c r="GP14503" s="12"/>
      <c r="GQ14503" s="12"/>
    </row>
    <row r="14504" spans="9:199" s="1" customFormat="1">
      <c r="I14504" s="3"/>
      <c r="P14504" s="59"/>
      <c r="Q14504" s="59"/>
      <c r="R14504" s="59"/>
      <c r="T14504" s="3"/>
      <c r="U14504" s="5"/>
      <c r="V14504" s="3"/>
      <c r="W14504" s="5"/>
      <c r="AE14504" s="7"/>
      <c r="AM14504" s="8"/>
      <c r="AT14504" s="9"/>
      <c r="GM14504" s="12"/>
      <c r="GN14504" s="12"/>
      <c r="GO14504" s="12"/>
      <c r="GP14504" s="12"/>
      <c r="GQ14504" s="12"/>
    </row>
    <row r="14505" spans="9:199" s="1" customFormat="1">
      <c r="I14505" s="3"/>
      <c r="P14505" s="59"/>
      <c r="Q14505" s="59"/>
      <c r="R14505" s="59"/>
      <c r="T14505" s="3"/>
      <c r="U14505" s="5"/>
      <c r="V14505" s="3"/>
      <c r="W14505" s="5"/>
      <c r="AE14505" s="7"/>
      <c r="AM14505" s="8"/>
      <c r="AT14505" s="9"/>
      <c r="GM14505" s="12"/>
      <c r="GN14505" s="12"/>
      <c r="GO14505" s="12"/>
      <c r="GP14505" s="12"/>
      <c r="GQ14505" s="12"/>
    </row>
    <row r="14506" spans="9:199" s="1" customFormat="1">
      <c r="I14506" s="3"/>
      <c r="P14506" s="59"/>
      <c r="Q14506" s="59"/>
      <c r="R14506" s="59"/>
      <c r="T14506" s="3"/>
      <c r="U14506" s="5"/>
      <c r="V14506" s="3"/>
      <c r="W14506" s="5"/>
      <c r="AE14506" s="7"/>
      <c r="AM14506" s="8"/>
      <c r="AT14506" s="9"/>
      <c r="GM14506" s="12"/>
      <c r="GN14506" s="12"/>
      <c r="GO14506" s="12"/>
      <c r="GP14506" s="12"/>
      <c r="GQ14506" s="12"/>
    </row>
    <row r="14507" spans="9:199" s="1" customFormat="1">
      <c r="I14507" s="3"/>
      <c r="P14507" s="59"/>
      <c r="Q14507" s="59"/>
      <c r="R14507" s="59"/>
      <c r="T14507" s="3"/>
      <c r="U14507" s="5"/>
      <c r="V14507" s="3"/>
      <c r="W14507" s="5"/>
      <c r="AE14507" s="7"/>
      <c r="AM14507" s="8"/>
      <c r="AT14507" s="9"/>
      <c r="GM14507" s="12"/>
      <c r="GN14507" s="12"/>
      <c r="GO14507" s="12"/>
      <c r="GP14507" s="12"/>
      <c r="GQ14507" s="12"/>
    </row>
    <row r="14508" spans="9:199" s="1" customFormat="1">
      <c r="I14508" s="3"/>
      <c r="P14508" s="59"/>
      <c r="Q14508" s="59"/>
      <c r="R14508" s="59"/>
      <c r="T14508" s="3"/>
      <c r="U14508" s="5"/>
      <c r="V14508" s="3"/>
      <c r="W14508" s="5"/>
      <c r="AE14508" s="7"/>
      <c r="AM14508" s="8"/>
      <c r="AT14508" s="9"/>
      <c r="GM14508" s="12"/>
      <c r="GN14508" s="12"/>
      <c r="GO14508" s="12"/>
      <c r="GP14508" s="12"/>
      <c r="GQ14508" s="12"/>
    </row>
    <row r="14509" spans="9:199" s="1" customFormat="1">
      <c r="I14509" s="3"/>
      <c r="P14509" s="59"/>
      <c r="Q14509" s="59"/>
      <c r="R14509" s="59"/>
      <c r="T14509" s="3"/>
      <c r="U14509" s="5"/>
      <c r="V14509" s="3"/>
      <c r="W14509" s="5"/>
      <c r="AE14509" s="7"/>
      <c r="AM14509" s="8"/>
      <c r="AT14509" s="9"/>
      <c r="GM14509" s="12"/>
      <c r="GN14509" s="12"/>
      <c r="GO14509" s="12"/>
      <c r="GP14509" s="12"/>
      <c r="GQ14509" s="12"/>
    </row>
    <row r="14510" spans="9:199" s="1" customFormat="1">
      <c r="I14510" s="3"/>
      <c r="P14510" s="59"/>
      <c r="Q14510" s="59"/>
      <c r="R14510" s="59"/>
      <c r="T14510" s="3"/>
      <c r="U14510" s="5"/>
      <c r="V14510" s="3"/>
      <c r="W14510" s="5"/>
      <c r="AE14510" s="7"/>
      <c r="AM14510" s="8"/>
      <c r="AT14510" s="9"/>
      <c r="GM14510" s="12"/>
      <c r="GN14510" s="12"/>
      <c r="GO14510" s="12"/>
      <c r="GP14510" s="12"/>
      <c r="GQ14510" s="12"/>
    </row>
    <row r="14511" spans="9:199" s="1" customFormat="1">
      <c r="I14511" s="3"/>
      <c r="P14511" s="59"/>
      <c r="Q14511" s="59"/>
      <c r="R14511" s="59"/>
      <c r="T14511" s="3"/>
      <c r="U14511" s="5"/>
      <c r="V14511" s="3"/>
      <c r="W14511" s="5"/>
      <c r="AE14511" s="7"/>
      <c r="AM14511" s="8"/>
      <c r="AT14511" s="9"/>
      <c r="GM14511" s="12"/>
      <c r="GN14511" s="12"/>
      <c r="GO14511" s="12"/>
      <c r="GP14511" s="12"/>
      <c r="GQ14511" s="12"/>
    </row>
    <row r="14512" spans="9:199" s="1" customFormat="1">
      <c r="I14512" s="3"/>
      <c r="P14512" s="59"/>
      <c r="Q14512" s="59"/>
      <c r="R14512" s="59"/>
      <c r="T14512" s="3"/>
      <c r="U14512" s="5"/>
      <c r="V14512" s="3"/>
      <c r="W14512" s="5"/>
      <c r="AE14512" s="7"/>
      <c r="AM14512" s="8"/>
      <c r="AT14512" s="9"/>
      <c r="GM14512" s="12"/>
      <c r="GN14512" s="12"/>
      <c r="GO14512" s="12"/>
      <c r="GP14512" s="12"/>
      <c r="GQ14512" s="12"/>
    </row>
    <row r="14513" spans="9:199" s="1" customFormat="1">
      <c r="I14513" s="3"/>
      <c r="P14513" s="59"/>
      <c r="Q14513" s="59"/>
      <c r="R14513" s="59"/>
      <c r="T14513" s="3"/>
      <c r="U14513" s="5"/>
      <c r="V14513" s="3"/>
      <c r="W14513" s="5"/>
      <c r="AE14513" s="7"/>
      <c r="AM14513" s="8"/>
      <c r="AT14513" s="9"/>
      <c r="GM14513" s="12"/>
      <c r="GN14513" s="12"/>
      <c r="GO14513" s="12"/>
      <c r="GP14513" s="12"/>
      <c r="GQ14513" s="12"/>
    </row>
    <row r="14514" spans="9:199" s="1" customFormat="1">
      <c r="I14514" s="3"/>
      <c r="P14514" s="59"/>
      <c r="Q14514" s="59"/>
      <c r="R14514" s="59"/>
      <c r="T14514" s="3"/>
      <c r="U14514" s="5"/>
      <c r="V14514" s="3"/>
      <c r="W14514" s="5"/>
      <c r="AE14514" s="7"/>
      <c r="AM14514" s="8"/>
      <c r="AT14514" s="9"/>
      <c r="GM14514" s="12"/>
      <c r="GN14514" s="12"/>
      <c r="GO14514" s="12"/>
      <c r="GP14514" s="12"/>
      <c r="GQ14514" s="12"/>
    </row>
    <row r="14515" spans="9:199" s="1" customFormat="1">
      <c r="I14515" s="3"/>
      <c r="P14515" s="59"/>
      <c r="Q14515" s="59"/>
      <c r="R14515" s="59"/>
      <c r="T14515" s="3"/>
      <c r="U14515" s="5"/>
      <c r="V14515" s="3"/>
      <c r="W14515" s="5"/>
      <c r="AE14515" s="7"/>
      <c r="AM14515" s="8"/>
      <c r="AT14515" s="9"/>
      <c r="GM14515" s="12"/>
      <c r="GN14515" s="12"/>
      <c r="GO14515" s="12"/>
      <c r="GP14515" s="12"/>
      <c r="GQ14515" s="12"/>
    </row>
    <row r="14516" spans="9:199" s="1" customFormat="1">
      <c r="I14516" s="3"/>
      <c r="P14516" s="59"/>
      <c r="Q14516" s="59"/>
      <c r="R14516" s="59"/>
      <c r="T14516" s="3"/>
      <c r="U14516" s="5"/>
      <c r="V14516" s="3"/>
      <c r="W14516" s="5"/>
      <c r="AE14516" s="7"/>
      <c r="AM14516" s="8"/>
      <c r="AT14516" s="9"/>
      <c r="GM14516" s="12"/>
      <c r="GN14516" s="12"/>
      <c r="GO14516" s="12"/>
      <c r="GP14516" s="12"/>
      <c r="GQ14516" s="12"/>
    </row>
    <row r="14517" spans="9:199" s="1" customFormat="1">
      <c r="I14517" s="3"/>
      <c r="P14517" s="59"/>
      <c r="Q14517" s="59"/>
      <c r="R14517" s="59"/>
      <c r="T14517" s="3"/>
      <c r="U14517" s="5"/>
      <c r="V14517" s="3"/>
      <c r="W14517" s="5"/>
      <c r="AE14517" s="7"/>
      <c r="AM14517" s="8"/>
      <c r="AT14517" s="9"/>
      <c r="GM14517" s="12"/>
      <c r="GN14517" s="12"/>
      <c r="GO14517" s="12"/>
      <c r="GP14517" s="12"/>
      <c r="GQ14517" s="12"/>
    </row>
    <row r="14518" spans="9:199" s="1" customFormat="1">
      <c r="I14518" s="3"/>
      <c r="P14518" s="59"/>
      <c r="Q14518" s="59"/>
      <c r="R14518" s="59"/>
      <c r="T14518" s="3"/>
      <c r="U14518" s="5"/>
      <c r="V14518" s="3"/>
      <c r="W14518" s="5"/>
      <c r="AE14518" s="7"/>
      <c r="AM14518" s="8"/>
      <c r="AT14518" s="9"/>
      <c r="GM14518" s="12"/>
      <c r="GN14518" s="12"/>
      <c r="GO14518" s="12"/>
      <c r="GP14518" s="12"/>
      <c r="GQ14518" s="12"/>
    </row>
    <row r="14519" spans="9:199" s="1" customFormat="1">
      <c r="I14519" s="3"/>
      <c r="P14519" s="59"/>
      <c r="Q14519" s="59"/>
      <c r="R14519" s="59"/>
      <c r="T14519" s="3"/>
      <c r="U14519" s="5"/>
      <c r="V14519" s="3"/>
      <c r="W14519" s="5"/>
      <c r="AE14519" s="7"/>
      <c r="AM14519" s="8"/>
      <c r="AT14519" s="9"/>
      <c r="GM14519" s="12"/>
      <c r="GN14519" s="12"/>
      <c r="GO14519" s="12"/>
      <c r="GP14519" s="12"/>
      <c r="GQ14519" s="12"/>
    </row>
    <row r="14520" spans="9:199" s="1" customFormat="1">
      <c r="I14520" s="3"/>
      <c r="P14520" s="59"/>
      <c r="Q14520" s="59"/>
      <c r="R14520" s="59"/>
      <c r="T14520" s="3"/>
      <c r="U14520" s="5"/>
      <c r="V14520" s="3"/>
      <c r="W14520" s="5"/>
      <c r="AE14520" s="7"/>
      <c r="AM14520" s="8"/>
      <c r="AT14520" s="9"/>
      <c r="GM14520" s="12"/>
      <c r="GN14520" s="12"/>
      <c r="GO14520" s="12"/>
      <c r="GP14520" s="12"/>
      <c r="GQ14520" s="12"/>
    </row>
    <row r="14521" spans="9:199" s="1" customFormat="1">
      <c r="I14521" s="3"/>
      <c r="P14521" s="59"/>
      <c r="Q14521" s="59"/>
      <c r="R14521" s="59"/>
      <c r="T14521" s="3"/>
      <c r="U14521" s="5"/>
      <c r="V14521" s="3"/>
      <c r="W14521" s="5"/>
      <c r="AE14521" s="7"/>
      <c r="AM14521" s="8"/>
      <c r="AT14521" s="9"/>
      <c r="GM14521" s="12"/>
      <c r="GN14521" s="12"/>
      <c r="GO14521" s="12"/>
      <c r="GP14521" s="12"/>
      <c r="GQ14521" s="12"/>
    </row>
    <row r="14522" spans="9:199" s="1" customFormat="1">
      <c r="I14522" s="3"/>
      <c r="P14522" s="59"/>
      <c r="Q14522" s="59"/>
      <c r="R14522" s="59"/>
      <c r="T14522" s="3"/>
      <c r="U14522" s="5"/>
      <c r="V14522" s="3"/>
      <c r="W14522" s="5"/>
      <c r="AE14522" s="7"/>
      <c r="AM14522" s="8"/>
      <c r="AT14522" s="9"/>
      <c r="GM14522" s="12"/>
      <c r="GN14522" s="12"/>
      <c r="GO14522" s="12"/>
      <c r="GP14522" s="12"/>
      <c r="GQ14522" s="12"/>
    </row>
    <row r="14523" spans="9:199" s="1" customFormat="1">
      <c r="I14523" s="3"/>
      <c r="P14523" s="59"/>
      <c r="Q14523" s="59"/>
      <c r="R14523" s="59"/>
      <c r="T14523" s="3"/>
      <c r="U14523" s="5"/>
      <c r="V14523" s="3"/>
      <c r="W14523" s="5"/>
      <c r="AE14523" s="7"/>
      <c r="AM14523" s="8"/>
      <c r="AT14523" s="9"/>
      <c r="GM14523" s="12"/>
      <c r="GN14523" s="12"/>
      <c r="GO14523" s="12"/>
      <c r="GP14523" s="12"/>
      <c r="GQ14523" s="12"/>
    </row>
    <row r="14524" spans="9:199" s="1" customFormat="1">
      <c r="I14524" s="3"/>
      <c r="P14524" s="59"/>
      <c r="Q14524" s="59"/>
      <c r="R14524" s="59"/>
      <c r="T14524" s="3"/>
      <c r="U14524" s="5"/>
      <c r="V14524" s="3"/>
      <c r="W14524" s="5"/>
      <c r="AE14524" s="7"/>
      <c r="AM14524" s="8"/>
      <c r="AT14524" s="9"/>
      <c r="GM14524" s="12"/>
      <c r="GN14524" s="12"/>
      <c r="GO14524" s="12"/>
      <c r="GP14524" s="12"/>
      <c r="GQ14524" s="12"/>
    </row>
    <row r="14525" spans="9:199" s="1" customFormat="1">
      <c r="I14525" s="3"/>
      <c r="P14525" s="59"/>
      <c r="Q14525" s="59"/>
      <c r="R14525" s="59"/>
      <c r="T14525" s="3"/>
      <c r="U14525" s="5"/>
      <c r="V14525" s="3"/>
      <c r="W14525" s="5"/>
      <c r="AE14525" s="7"/>
      <c r="AM14525" s="8"/>
      <c r="AT14525" s="9"/>
      <c r="GM14525" s="12"/>
      <c r="GN14525" s="12"/>
      <c r="GO14525" s="12"/>
      <c r="GP14525" s="12"/>
      <c r="GQ14525" s="12"/>
    </row>
    <row r="14526" spans="9:199" s="1" customFormat="1">
      <c r="I14526" s="3"/>
      <c r="P14526" s="59"/>
      <c r="Q14526" s="59"/>
      <c r="R14526" s="59"/>
      <c r="T14526" s="3"/>
      <c r="U14526" s="5"/>
      <c r="V14526" s="3"/>
      <c r="W14526" s="5"/>
      <c r="AE14526" s="7"/>
      <c r="AM14526" s="8"/>
      <c r="AT14526" s="9"/>
      <c r="GM14526" s="12"/>
      <c r="GN14526" s="12"/>
      <c r="GO14526" s="12"/>
      <c r="GP14526" s="12"/>
      <c r="GQ14526" s="12"/>
    </row>
    <row r="14527" spans="9:199" s="1" customFormat="1">
      <c r="I14527" s="3"/>
      <c r="P14527" s="59"/>
      <c r="Q14527" s="59"/>
      <c r="R14527" s="59"/>
      <c r="T14527" s="3"/>
      <c r="U14527" s="5"/>
      <c r="V14527" s="3"/>
      <c r="W14527" s="5"/>
      <c r="AE14527" s="7"/>
      <c r="AM14527" s="8"/>
      <c r="AT14527" s="9"/>
      <c r="GM14527" s="12"/>
      <c r="GN14527" s="12"/>
      <c r="GO14527" s="12"/>
      <c r="GP14527" s="12"/>
      <c r="GQ14527" s="12"/>
    </row>
    <row r="14528" spans="9:199" s="1" customFormat="1">
      <c r="I14528" s="3"/>
      <c r="P14528" s="59"/>
      <c r="Q14528" s="59"/>
      <c r="R14528" s="59"/>
      <c r="T14528" s="3"/>
      <c r="U14528" s="5"/>
      <c r="V14528" s="3"/>
      <c r="W14528" s="5"/>
      <c r="AE14528" s="7"/>
      <c r="AM14528" s="8"/>
      <c r="AT14528" s="9"/>
      <c r="GM14528" s="12"/>
      <c r="GN14528" s="12"/>
      <c r="GO14528" s="12"/>
      <c r="GP14528" s="12"/>
      <c r="GQ14528" s="12"/>
    </row>
    <row r="14529" spans="9:199" s="1" customFormat="1">
      <c r="I14529" s="3"/>
      <c r="P14529" s="59"/>
      <c r="Q14529" s="59"/>
      <c r="R14529" s="59"/>
      <c r="T14529" s="3"/>
      <c r="U14529" s="5"/>
      <c r="V14529" s="3"/>
      <c r="W14529" s="5"/>
      <c r="AE14529" s="7"/>
      <c r="AM14529" s="8"/>
      <c r="AT14529" s="9"/>
      <c r="GM14529" s="12"/>
      <c r="GN14529" s="12"/>
      <c r="GO14529" s="12"/>
      <c r="GP14529" s="12"/>
      <c r="GQ14529" s="12"/>
    </row>
    <row r="14530" spans="9:199" s="1" customFormat="1">
      <c r="I14530" s="3"/>
      <c r="P14530" s="59"/>
      <c r="Q14530" s="59"/>
      <c r="R14530" s="59"/>
      <c r="T14530" s="3"/>
      <c r="U14530" s="5"/>
      <c r="V14530" s="3"/>
      <c r="W14530" s="5"/>
      <c r="AE14530" s="7"/>
      <c r="AM14530" s="8"/>
      <c r="AT14530" s="9"/>
      <c r="GM14530" s="12"/>
      <c r="GN14530" s="12"/>
      <c r="GO14530" s="12"/>
      <c r="GP14530" s="12"/>
      <c r="GQ14530" s="12"/>
    </row>
    <row r="14531" spans="9:199" s="1" customFormat="1">
      <c r="I14531" s="3"/>
      <c r="P14531" s="59"/>
      <c r="Q14531" s="59"/>
      <c r="R14531" s="59"/>
      <c r="T14531" s="3"/>
      <c r="U14531" s="5"/>
      <c r="V14531" s="3"/>
      <c r="W14531" s="5"/>
      <c r="AE14531" s="7"/>
      <c r="AM14531" s="8"/>
      <c r="AT14531" s="9"/>
      <c r="GM14531" s="12"/>
      <c r="GN14531" s="12"/>
      <c r="GO14531" s="12"/>
      <c r="GP14531" s="12"/>
      <c r="GQ14531" s="12"/>
    </row>
    <row r="14532" spans="9:199" s="1" customFormat="1">
      <c r="I14532" s="3"/>
      <c r="P14532" s="59"/>
      <c r="Q14532" s="59"/>
      <c r="R14532" s="59"/>
      <c r="T14532" s="3"/>
      <c r="U14532" s="5"/>
      <c r="V14532" s="3"/>
      <c r="W14532" s="5"/>
      <c r="AE14532" s="7"/>
      <c r="AM14532" s="8"/>
      <c r="AT14532" s="9"/>
      <c r="GM14532" s="12"/>
      <c r="GN14532" s="12"/>
      <c r="GO14532" s="12"/>
      <c r="GP14532" s="12"/>
      <c r="GQ14532" s="12"/>
    </row>
    <row r="14533" spans="9:199" s="1" customFormat="1">
      <c r="I14533" s="3"/>
      <c r="P14533" s="59"/>
      <c r="Q14533" s="59"/>
      <c r="R14533" s="59"/>
      <c r="T14533" s="3"/>
      <c r="U14533" s="5"/>
      <c r="V14533" s="3"/>
      <c r="W14533" s="5"/>
      <c r="AE14533" s="7"/>
      <c r="AM14533" s="8"/>
      <c r="AT14533" s="9"/>
      <c r="GM14533" s="12"/>
      <c r="GN14533" s="12"/>
      <c r="GO14533" s="12"/>
      <c r="GP14533" s="12"/>
      <c r="GQ14533" s="12"/>
    </row>
    <row r="14534" spans="9:199" s="1" customFormat="1">
      <c r="I14534" s="3"/>
      <c r="P14534" s="59"/>
      <c r="Q14534" s="59"/>
      <c r="R14534" s="59"/>
      <c r="T14534" s="3"/>
      <c r="U14534" s="5"/>
      <c r="V14534" s="3"/>
      <c r="W14534" s="5"/>
      <c r="AE14534" s="7"/>
      <c r="AM14534" s="8"/>
      <c r="AT14534" s="9"/>
      <c r="GM14534" s="12"/>
      <c r="GN14534" s="12"/>
      <c r="GO14534" s="12"/>
      <c r="GP14534" s="12"/>
      <c r="GQ14534" s="12"/>
    </row>
    <row r="14535" spans="9:199" s="1" customFormat="1">
      <c r="I14535" s="3"/>
      <c r="P14535" s="59"/>
      <c r="Q14535" s="59"/>
      <c r="R14535" s="59"/>
      <c r="T14535" s="3"/>
      <c r="U14535" s="5"/>
      <c r="V14535" s="3"/>
      <c r="W14535" s="5"/>
      <c r="AE14535" s="7"/>
      <c r="AM14535" s="8"/>
      <c r="AT14535" s="9"/>
      <c r="GM14535" s="12"/>
      <c r="GN14535" s="12"/>
      <c r="GO14535" s="12"/>
      <c r="GP14535" s="12"/>
      <c r="GQ14535" s="12"/>
    </row>
    <row r="14536" spans="9:199" s="1" customFormat="1">
      <c r="I14536" s="3"/>
      <c r="P14536" s="59"/>
      <c r="Q14536" s="59"/>
      <c r="R14536" s="59"/>
      <c r="T14536" s="3"/>
      <c r="U14536" s="5"/>
      <c r="V14536" s="3"/>
      <c r="W14536" s="5"/>
      <c r="AE14536" s="7"/>
      <c r="AM14536" s="8"/>
      <c r="AT14536" s="9"/>
      <c r="GM14536" s="12"/>
      <c r="GN14536" s="12"/>
      <c r="GO14536" s="12"/>
      <c r="GP14536" s="12"/>
      <c r="GQ14536" s="12"/>
    </row>
    <row r="14537" spans="9:199" s="1" customFormat="1">
      <c r="I14537" s="3"/>
      <c r="P14537" s="59"/>
      <c r="Q14537" s="59"/>
      <c r="R14537" s="59"/>
      <c r="T14537" s="3"/>
      <c r="U14537" s="5"/>
      <c r="V14537" s="3"/>
      <c r="W14537" s="5"/>
      <c r="AE14537" s="7"/>
      <c r="AM14537" s="8"/>
      <c r="AT14537" s="9"/>
      <c r="GM14537" s="12"/>
      <c r="GN14537" s="12"/>
      <c r="GO14537" s="12"/>
      <c r="GP14537" s="12"/>
      <c r="GQ14537" s="12"/>
    </row>
    <row r="14538" spans="9:199" s="1" customFormat="1">
      <c r="I14538" s="3"/>
      <c r="P14538" s="59"/>
      <c r="Q14538" s="59"/>
      <c r="R14538" s="59"/>
      <c r="T14538" s="3"/>
      <c r="U14538" s="5"/>
      <c r="V14538" s="3"/>
      <c r="W14538" s="5"/>
      <c r="AE14538" s="7"/>
      <c r="AM14538" s="8"/>
      <c r="AT14538" s="9"/>
      <c r="GM14538" s="12"/>
      <c r="GN14538" s="12"/>
      <c r="GO14538" s="12"/>
      <c r="GP14538" s="12"/>
      <c r="GQ14538" s="12"/>
    </row>
    <row r="14539" spans="9:199" s="1" customFormat="1">
      <c r="I14539" s="3"/>
      <c r="P14539" s="59"/>
      <c r="Q14539" s="59"/>
      <c r="R14539" s="59"/>
      <c r="T14539" s="3"/>
      <c r="U14539" s="5"/>
      <c r="V14539" s="3"/>
      <c r="W14539" s="5"/>
      <c r="AE14539" s="7"/>
      <c r="AM14539" s="8"/>
      <c r="AT14539" s="9"/>
      <c r="GM14539" s="12"/>
      <c r="GN14539" s="12"/>
      <c r="GO14539" s="12"/>
      <c r="GP14539" s="12"/>
      <c r="GQ14539" s="12"/>
    </row>
    <row r="14540" spans="9:199" s="1" customFormat="1">
      <c r="I14540" s="3"/>
      <c r="P14540" s="59"/>
      <c r="Q14540" s="59"/>
      <c r="R14540" s="59"/>
      <c r="T14540" s="3"/>
      <c r="U14540" s="5"/>
      <c r="V14540" s="3"/>
      <c r="W14540" s="5"/>
      <c r="AE14540" s="7"/>
      <c r="AM14540" s="8"/>
      <c r="AT14540" s="9"/>
      <c r="GM14540" s="12"/>
      <c r="GN14540" s="12"/>
      <c r="GO14540" s="12"/>
      <c r="GP14540" s="12"/>
      <c r="GQ14540" s="12"/>
    </row>
    <row r="14541" spans="9:199" s="1" customFormat="1">
      <c r="I14541" s="3"/>
      <c r="P14541" s="59"/>
      <c r="Q14541" s="59"/>
      <c r="R14541" s="59"/>
      <c r="T14541" s="3"/>
      <c r="U14541" s="5"/>
      <c r="V14541" s="3"/>
      <c r="W14541" s="5"/>
      <c r="AE14541" s="7"/>
      <c r="AM14541" s="8"/>
      <c r="AT14541" s="9"/>
      <c r="GM14541" s="12"/>
      <c r="GN14541" s="12"/>
      <c r="GO14541" s="12"/>
      <c r="GP14541" s="12"/>
      <c r="GQ14541" s="12"/>
    </row>
    <row r="14542" spans="9:199" s="1" customFormat="1">
      <c r="I14542" s="3"/>
      <c r="P14542" s="59"/>
      <c r="Q14542" s="59"/>
      <c r="R14542" s="59"/>
      <c r="T14542" s="3"/>
      <c r="U14542" s="5"/>
      <c r="V14542" s="3"/>
      <c r="W14542" s="5"/>
      <c r="AE14542" s="7"/>
      <c r="AM14542" s="8"/>
      <c r="AT14542" s="9"/>
      <c r="GM14542" s="12"/>
      <c r="GN14542" s="12"/>
      <c r="GO14542" s="12"/>
      <c r="GP14542" s="12"/>
      <c r="GQ14542" s="12"/>
    </row>
    <row r="14543" spans="9:199" s="1" customFormat="1">
      <c r="I14543" s="3"/>
      <c r="P14543" s="59"/>
      <c r="Q14543" s="59"/>
      <c r="R14543" s="59"/>
      <c r="T14543" s="3"/>
      <c r="U14543" s="5"/>
      <c r="V14543" s="3"/>
      <c r="W14543" s="5"/>
      <c r="AE14543" s="7"/>
      <c r="AM14543" s="8"/>
      <c r="AT14543" s="9"/>
      <c r="GM14543" s="12"/>
      <c r="GN14543" s="12"/>
      <c r="GO14543" s="12"/>
      <c r="GP14543" s="12"/>
      <c r="GQ14543" s="12"/>
    </row>
    <row r="14544" spans="9:199" s="1" customFormat="1">
      <c r="I14544" s="3"/>
      <c r="P14544" s="59"/>
      <c r="Q14544" s="59"/>
      <c r="R14544" s="59"/>
      <c r="T14544" s="3"/>
      <c r="U14544" s="5"/>
      <c r="V14544" s="3"/>
      <c r="W14544" s="5"/>
      <c r="AE14544" s="7"/>
      <c r="AM14544" s="8"/>
      <c r="AT14544" s="9"/>
      <c r="GM14544" s="12"/>
      <c r="GN14544" s="12"/>
      <c r="GO14544" s="12"/>
      <c r="GP14544" s="12"/>
      <c r="GQ14544" s="12"/>
    </row>
    <row r="14545" spans="9:199" s="1" customFormat="1">
      <c r="I14545" s="3"/>
      <c r="P14545" s="59"/>
      <c r="Q14545" s="59"/>
      <c r="R14545" s="59"/>
      <c r="T14545" s="3"/>
      <c r="U14545" s="5"/>
      <c r="V14545" s="3"/>
      <c r="W14545" s="5"/>
      <c r="AE14545" s="7"/>
      <c r="AM14545" s="8"/>
      <c r="AT14545" s="9"/>
      <c r="GM14545" s="12"/>
      <c r="GN14545" s="12"/>
      <c r="GO14545" s="12"/>
      <c r="GP14545" s="12"/>
      <c r="GQ14545" s="12"/>
    </row>
    <row r="14546" spans="9:199" s="1" customFormat="1">
      <c r="I14546" s="3"/>
      <c r="P14546" s="59"/>
      <c r="Q14546" s="59"/>
      <c r="R14546" s="59"/>
      <c r="T14546" s="3"/>
      <c r="U14546" s="5"/>
      <c r="V14546" s="3"/>
      <c r="W14546" s="5"/>
      <c r="AE14546" s="7"/>
      <c r="AM14546" s="8"/>
      <c r="AT14546" s="9"/>
      <c r="GM14546" s="12"/>
      <c r="GN14546" s="12"/>
      <c r="GO14546" s="12"/>
      <c r="GP14546" s="12"/>
      <c r="GQ14546" s="12"/>
    </row>
    <row r="14547" spans="9:199" s="1" customFormat="1">
      <c r="I14547" s="3"/>
      <c r="P14547" s="59"/>
      <c r="Q14547" s="59"/>
      <c r="R14547" s="59"/>
      <c r="T14547" s="3"/>
      <c r="U14547" s="5"/>
      <c r="V14547" s="3"/>
      <c r="W14547" s="5"/>
      <c r="AE14547" s="7"/>
      <c r="AM14547" s="8"/>
      <c r="AT14547" s="9"/>
      <c r="GM14547" s="12"/>
      <c r="GN14547" s="12"/>
      <c r="GO14547" s="12"/>
      <c r="GP14547" s="12"/>
      <c r="GQ14547" s="12"/>
    </row>
    <row r="14548" spans="9:199" s="1" customFormat="1">
      <c r="I14548" s="3"/>
      <c r="P14548" s="59"/>
      <c r="Q14548" s="59"/>
      <c r="R14548" s="59"/>
      <c r="T14548" s="3"/>
      <c r="U14548" s="5"/>
      <c r="V14548" s="3"/>
      <c r="W14548" s="5"/>
      <c r="AE14548" s="7"/>
      <c r="AM14548" s="8"/>
      <c r="AT14548" s="9"/>
      <c r="GM14548" s="12"/>
      <c r="GN14548" s="12"/>
      <c r="GO14548" s="12"/>
      <c r="GP14548" s="12"/>
      <c r="GQ14548" s="12"/>
    </row>
    <row r="14549" spans="9:199" s="1" customFormat="1">
      <c r="I14549" s="3"/>
      <c r="P14549" s="59"/>
      <c r="Q14549" s="59"/>
      <c r="R14549" s="59"/>
      <c r="T14549" s="3"/>
      <c r="U14549" s="5"/>
      <c r="V14549" s="3"/>
      <c r="W14549" s="5"/>
      <c r="AE14549" s="7"/>
      <c r="AM14549" s="8"/>
      <c r="AT14549" s="9"/>
      <c r="GM14549" s="12"/>
      <c r="GN14549" s="12"/>
      <c r="GO14549" s="12"/>
      <c r="GP14549" s="12"/>
      <c r="GQ14549" s="12"/>
    </row>
    <row r="14550" spans="9:199" s="1" customFormat="1">
      <c r="I14550" s="3"/>
      <c r="P14550" s="59"/>
      <c r="Q14550" s="59"/>
      <c r="R14550" s="59"/>
      <c r="T14550" s="3"/>
      <c r="U14550" s="5"/>
      <c r="V14550" s="3"/>
      <c r="W14550" s="5"/>
      <c r="AE14550" s="7"/>
      <c r="AM14550" s="8"/>
      <c r="AT14550" s="9"/>
      <c r="GM14550" s="12"/>
      <c r="GN14550" s="12"/>
      <c r="GO14550" s="12"/>
      <c r="GP14550" s="12"/>
      <c r="GQ14550" s="12"/>
    </row>
    <row r="14551" spans="9:199" s="1" customFormat="1">
      <c r="I14551" s="3"/>
      <c r="P14551" s="59"/>
      <c r="Q14551" s="59"/>
      <c r="R14551" s="59"/>
      <c r="T14551" s="3"/>
      <c r="U14551" s="5"/>
      <c r="V14551" s="3"/>
      <c r="W14551" s="5"/>
      <c r="AE14551" s="7"/>
      <c r="AM14551" s="8"/>
      <c r="AT14551" s="9"/>
      <c r="GM14551" s="12"/>
      <c r="GN14551" s="12"/>
      <c r="GO14551" s="12"/>
      <c r="GP14551" s="12"/>
      <c r="GQ14551" s="12"/>
    </row>
    <row r="14552" spans="9:199" s="1" customFormat="1">
      <c r="I14552" s="3"/>
      <c r="P14552" s="59"/>
      <c r="Q14552" s="59"/>
      <c r="R14552" s="59"/>
      <c r="T14552" s="3"/>
      <c r="U14552" s="5"/>
      <c r="V14552" s="3"/>
      <c r="W14552" s="5"/>
      <c r="AE14552" s="7"/>
      <c r="AM14552" s="8"/>
      <c r="AT14552" s="9"/>
      <c r="GM14552" s="12"/>
      <c r="GN14552" s="12"/>
      <c r="GO14552" s="12"/>
      <c r="GP14552" s="12"/>
      <c r="GQ14552" s="12"/>
    </row>
    <row r="14553" spans="9:199" s="1" customFormat="1">
      <c r="I14553" s="3"/>
      <c r="P14553" s="59"/>
      <c r="Q14553" s="59"/>
      <c r="R14553" s="59"/>
      <c r="T14553" s="3"/>
      <c r="U14553" s="5"/>
      <c r="V14553" s="3"/>
      <c r="W14553" s="5"/>
      <c r="AE14553" s="7"/>
      <c r="AM14553" s="8"/>
      <c r="AT14553" s="9"/>
      <c r="GM14553" s="12"/>
      <c r="GN14553" s="12"/>
      <c r="GO14553" s="12"/>
      <c r="GP14553" s="12"/>
      <c r="GQ14553" s="12"/>
    </row>
    <row r="14554" spans="9:199" s="1" customFormat="1">
      <c r="I14554" s="3"/>
      <c r="P14554" s="59"/>
      <c r="Q14554" s="59"/>
      <c r="R14554" s="59"/>
      <c r="T14554" s="3"/>
      <c r="U14554" s="5"/>
      <c r="V14554" s="3"/>
      <c r="W14554" s="5"/>
      <c r="AE14554" s="7"/>
      <c r="AM14554" s="8"/>
      <c r="AT14554" s="9"/>
      <c r="GM14554" s="12"/>
      <c r="GN14554" s="12"/>
      <c r="GO14554" s="12"/>
      <c r="GP14554" s="12"/>
      <c r="GQ14554" s="12"/>
    </row>
    <row r="14555" spans="9:199" s="1" customFormat="1">
      <c r="I14555" s="3"/>
      <c r="P14555" s="59"/>
      <c r="Q14555" s="59"/>
      <c r="R14555" s="59"/>
      <c r="T14555" s="3"/>
      <c r="U14555" s="5"/>
      <c r="V14555" s="3"/>
      <c r="W14555" s="5"/>
      <c r="AE14555" s="7"/>
      <c r="AM14555" s="8"/>
      <c r="AT14555" s="9"/>
      <c r="GM14555" s="12"/>
      <c r="GN14555" s="12"/>
      <c r="GO14555" s="12"/>
      <c r="GP14555" s="12"/>
      <c r="GQ14555" s="12"/>
    </row>
    <row r="14556" spans="9:199" s="1" customFormat="1">
      <c r="I14556" s="3"/>
      <c r="P14556" s="59"/>
      <c r="Q14556" s="59"/>
      <c r="R14556" s="59"/>
      <c r="T14556" s="3"/>
      <c r="U14556" s="5"/>
      <c r="V14556" s="3"/>
      <c r="W14556" s="5"/>
      <c r="AE14556" s="7"/>
      <c r="AM14556" s="8"/>
      <c r="AT14556" s="9"/>
      <c r="GM14556" s="12"/>
      <c r="GN14556" s="12"/>
      <c r="GO14556" s="12"/>
      <c r="GP14556" s="12"/>
      <c r="GQ14556" s="12"/>
    </row>
    <row r="14557" spans="9:199" s="1" customFormat="1">
      <c r="I14557" s="3"/>
      <c r="P14557" s="59"/>
      <c r="Q14557" s="59"/>
      <c r="R14557" s="59"/>
      <c r="T14557" s="3"/>
      <c r="U14557" s="5"/>
      <c r="V14557" s="3"/>
      <c r="W14557" s="5"/>
      <c r="AE14557" s="7"/>
      <c r="AM14557" s="8"/>
      <c r="AT14557" s="9"/>
      <c r="GM14557" s="12"/>
      <c r="GN14557" s="12"/>
      <c r="GO14557" s="12"/>
      <c r="GP14557" s="12"/>
      <c r="GQ14557" s="12"/>
    </row>
    <row r="14558" spans="9:199" s="1" customFormat="1">
      <c r="I14558" s="3"/>
      <c r="P14558" s="59"/>
      <c r="Q14558" s="59"/>
      <c r="R14558" s="59"/>
      <c r="T14558" s="3"/>
      <c r="U14558" s="5"/>
      <c r="V14558" s="3"/>
      <c r="W14558" s="5"/>
      <c r="AE14558" s="7"/>
      <c r="AM14558" s="8"/>
      <c r="AT14558" s="9"/>
      <c r="GM14558" s="12"/>
      <c r="GN14558" s="12"/>
      <c r="GO14558" s="12"/>
      <c r="GP14558" s="12"/>
      <c r="GQ14558" s="12"/>
    </row>
    <row r="14559" spans="9:199" s="1" customFormat="1">
      <c r="I14559" s="3"/>
      <c r="P14559" s="59"/>
      <c r="Q14559" s="59"/>
      <c r="R14559" s="59"/>
      <c r="T14559" s="3"/>
      <c r="U14559" s="5"/>
      <c r="V14559" s="3"/>
      <c r="W14559" s="5"/>
      <c r="AE14559" s="7"/>
      <c r="AM14559" s="8"/>
      <c r="AT14559" s="9"/>
      <c r="GM14559" s="12"/>
      <c r="GN14559" s="12"/>
      <c r="GO14559" s="12"/>
      <c r="GP14559" s="12"/>
      <c r="GQ14559" s="12"/>
    </row>
    <row r="14560" spans="9:199" s="1" customFormat="1">
      <c r="I14560" s="3"/>
      <c r="P14560" s="59"/>
      <c r="Q14560" s="59"/>
      <c r="R14560" s="59"/>
      <c r="T14560" s="3"/>
      <c r="U14560" s="5"/>
      <c r="V14560" s="3"/>
      <c r="W14560" s="5"/>
      <c r="AE14560" s="7"/>
      <c r="AM14560" s="8"/>
      <c r="AT14560" s="9"/>
      <c r="GM14560" s="12"/>
      <c r="GN14560" s="12"/>
      <c r="GO14560" s="12"/>
      <c r="GP14560" s="12"/>
      <c r="GQ14560" s="12"/>
    </row>
    <row r="14561" spans="9:199" s="1" customFormat="1">
      <c r="I14561" s="3"/>
      <c r="P14561" s="59"/>
      <c r="Q14561" s="59"/>
      <c r="R14561" s="59"/>
      <c r="T14561" s="3"/>
      <c r="U14561" s="5"/>
      <c r="V14561" s="3"/>
      <c r="W14561" s="5"/>
      <c r="AE14561" s="7"/>
      <c r="AM14561" s="8"/>
      <c r="AT14561" s="9"/>
      <c r="GM14561" s="12"/>
      <c r="GN14561" s="12"/>
      <c r="GO14561" s="12"/>
      <c r="GP14561" s="12"/>
      <c r="GQ14561" s="12"/>
    </row>
    <row r="14562" spans="9:199" s="1" customFormat="1">
      <c r="I14562" s="3"/>
      <c r="P14562" s="59"/>
      <c r="Q14562" s="59"/>
      <c r="R14562" s="59"/>
      <c r="T14562" s="3"/>
      <c r="U14562" s="5"/>
      <c r="V14562" s="3"/>
      <c r="W14562" s="5"/>
      <c r="AE14562" s="7"/>
      <c r="AM14562" s="8"/>
      <c r="AT14562" s="9"/>
      <c r="GM14562" s="12"/>
      <c r="GN14562" s="12"/>
      <c r="GO14562" s="12"/>
      <c r="GP14562" s="12"/>
      <c r="GQ14562" s="12"/>
    </row>
    <row r="14563" spans="9:199" s="1" customFormat="1">
      <c r="I14563" s="3"/>
      <c r="P14563" s="59"/>
      <c r="Q14563" s="59"/>
      <c r="R14563" s="59"/>
      <c r="T14563" s="3"/>
      <c r="U14563" s="5"/>
      <c r="V14563" s="3"/>
      <c r="W14563" s="5"/>
      <c r="AE14563" s="7"/>
      <c r="AM14563" s="8"/>
      <c r="AT14563" s="9"/>
      <c r="GM14563" s="12"/>
      <c r="GN14563" s="12"/>
      <c r="GO14563" s="12"/>
      <c r="GP14563" s="12"/>
      <c r="GQ14563" s="12"/>
    </row>
    <row r="14564" spans="9:199" s="1" customFormat="1">
      <c r="I14564" s="3"/>
      <c r="P14564" s="59"/>
      <c r="Q14564" s="59"/>
      <c r="R14564" s="59"/>
      <c r="T14564" s="3"/>
      <c r="U14564" s="5"/>
      <c r="V14564" s="3"/>
      <c r="W14564" s="5"/>
      <c r="AE14564" s="7"/>
      <c r="AM14564" s="8"/>
      <c r="AT14564" s="9"/>
      <c r="GM14564" s="12"/>
      <c r="GN14564" s="12"/>
      <c r="GO14564" s="12"/>
      <c r="GP14564" s="12"/>
      <c r="GQ14564" s="12"/>
    </row>
    <row r="14565" spans="9:199" s="1" customFormat="1">
      <c r="I14565" s="3"/>
      <c r="P14565" s="59"/>
      <c r="Q14565" s="59"/>
      <c r="R14565" s="59"/>
      <c r="T14565" s="3"/>
      <c r="U14565" s="5"/>
      <c r="V14565" s="3"/>
      <c r="W14565" s="5"/>
      <c r="AE14565" s="7"/>
      <c r="AM14565" s="8"/>
      <c r="AT14565" s="9"/>
      <c r="GM14565" s="12"/>
      <c r="GN14565" s="12"/>
      <c r="GO14565" s="12"/>
      <c r="GP14565" s="12"/>
      <c r="GQ14565" s="12"/>
    </row>
    <row r="14566" spans="9:199" s="1" customFormat="1">
      <c r="I14566" s="3"/>
      <c r="P14566" s="59"/>
      <c r="Q14566" s="59"/>
      <c r="R14566" s="59"/>
      <c r="T14566" s="3"/>
      <c r="U14566" s="5"/>
      <c r="V14566" s="3"/>
      <c r="W14566" s="5"/>
      <c r="AE14566" s="7"/>
      <c r="AM14566" s="8"/>
      <c r="AT14566" s="9"/>
      <c r="GM14566" s="12"/>
      <c r="GN14566" s="12"/>
      <c r="GO14566" s="12"/>
      <c r="GP14566" s="12"/>
      <c r="GQ14566" s="12"/>
    </row>
    <row r="14567" spans="9:199" s="1" customFormat="1">
      <c r="I14567" s="3"/>
      <c r="P14567" s="59"/>
      <c r="Q14567" s="59"/>
      <c r="R14567" s="59"/>
      <c r="T14567" s="3"/>
      <c r="U14567" s="5"/>
      <c r="V14567" s="3"/>
      <c r="W14567" s="5"/>
      <c r="AE14567" s="7"/>
      <c r="AM14567" s="8"/>
      <c r="AT14567" s="9"/>
      <c r="GM14567" s="12"/>
      <c r="GN14567" s="12"/>
      <c r="GO14567" s="12"/>
      <c r="GP14567" s="12"/>
      <c r="GQ14567" s="12"/>
    </row>
    <row r="14568" spans="9:199" s="1" customFormat="1">
      <c r="I14568" s="3"/>
      <c r="P14568" s="59"/>
      <c r="Q14568" s="59"/>
      <c r="R14568" s="59"/>
      <c r="T14568" s="3"/>
      <c r="U14568" s="5"/>
      <c r="V14568" s="3"/>
      <c r="W14568" s="5"/>
      <c r="AE14568" s="7"/>
      <c r="AM14568" s="8"/>
      <c r="AT14568" s="9"/>
      <c r="GM14568" s="12"/>
      <c r="GN14568" s="12"/>
      <c r="GO14568" s="12"/>
      <c r="GP14568" s="12"/>
      <c r="GQ14568" s="12"/>
    </row>
    <row r="14569" spans="9:199" s="1" customFormat="1">
      <c r="I14569" s="3"/>
      <c r="P14569" s="59"/>
      <c r="Q14569" s="59"/>
      <c r="R14569" s="59"/>
      <c r="T14569" s="3"/>
      <c r="U14569" s="5"/>
      <c r="V14569" s="3"/>
      <c r="W14569" s="5"/>
      <c r="AE14569" s="7"/>
      <c r="AM14569" s="8"/>
      <c r="AT14569" s="9"/>
      <c r="GM14569" s="12"/>
      <c r="GN14569" s="12"/>
      <c r="GO14569" s="12"/>
      <c r="GP14569" s="12"/>
      <c r="GQ14569" s="12"/>
    </row>
    <row r="14570" spans="9:199" s="1" customFormat="1">
      <c r="I14570" s="3"/>
      <c r="P14570" s="59"/>
      <c r="Q14570" s="59"/>
      <c r="R14570" s="59"/>
      <c r="T14570" s="3"/>
      <c r="U14570" s="5"/>
      <c r="V14570" s="3"/>
      <c r="W14570" s="5"/>
      <c r="AE14570" s="7"/>
      <c r="AM14570" s="8"/>
      <c r="AT14570" s="9"/>
      <c r="GM14570" s="12"/>
      <c r="GN14570" s="12"/>
      <c r="GO14570" s="12"/>
      <c r="GP14570" s="12"/>
      <c r="GQ14570" s="12"/>
    </row>
    <row r="14571" spans="9:199" s="1" customFormat="1">
      <c r="I14571" s="3"/>
      <c r="P14571" s="59"/>
      <c r="Q14571" s="59"/>
      <c r="R14571" s="59"/>
      <c r="T14571" s="3"/>
      <c r="U14571" s="5"/>
      <c r="V14571" s="3"/>
      <c r="W14571" s="5"/>
      <c r="AE14571" s="7"/>
      <c r="AM14571" s="8"/>
      <c r="AT14571" s="9"/>
      <c r="GM14571" s="12"/>
      <c r="GN14571" s="12"/>
      <c r="GO14571" s="12"/>
      <c r="GP14571" s="12"/>
      <c r="GQ14571" s="12"/>
    </row>
    <row r="14572" spans="9:199" s="1" customFormat="1">
      <c r="I14572" s="3"/>
      <c r="P14572" s="59"/>
      <c r="Q14572" s="59"/>
      <c r="R14572" s="59"/>
      <c r="T14572" s="3"/>
      <c r="U14572" s="5"/>
      <c r="V14572" s="3"/>
      <c r="W14572" s="5"/>
      <c r="AE14572" s="7"/>
      <c r="AM14572" s="8"/>
      <c r="AT14572" s="9"/>
      <c r="GM14572" s="12"/>
      <c r="GN14572" s="12"/>
      <c r="GO14572" s="12"/>
      <c r="GP14572" s="12"/>
      <c r="GQ14572" s="12"/>
    </row>
    <row r="14573" spans="9:199" s="1" customFormat="1">
      <c r="I14573" s="3"/>
      <c r="P14573" s="59"/>
      <c r="Q14573" s="59"/>
      <c r="R14573" s="59"/>
      <c r="T14573" s="3"/>
      <c r="U14573" s="5"/>
      <c r="V14573" s="3"/>
      <c r="W14573" s="5"/>
      <c r="AE14573" s="7"/>
      <c r="AM14573" s="8"/>
      <c r="AT14573" s="9"/>
      <c r="GM14573" s="12"/>
      <c r="GN14573" s="12"/>
      <c r="GO14573" s="12"/>
      <c r="GP14573" s="12"/>
      <c r="GQ14573" s="12"/>
    </row>
    <row r="14574" spans="9:199" s="1" customFormat="1">
      <c r="I14574" s="3"/>
      <c r="P14574" s="59"/>
      <c r="Q14574" s="59"/>
      <c r="R14574" s="59"/>
      <c r="T14574" s="3"/>
      <c r="U14574" s="5"/>
      <c r="V14574" s="3"/>
      <c r="W14574" s="5"/>
      <c r="AE14574" s="7"/>
      <c r="AM14574" s="8"/>
      <c r="AT14574" s="9"/>
      <c r="GM14574" s="12"/>
      <c r="GN14574" s="12"/>
      <c r="GO14574" s="12"/>
      <c r="GP14574" s="12"/>
      <c r="GQ14574" s="12"/>
    </row>
    <row r="14575" spans="9:199" s="1" customFormat="1">
      <c r="I14575" s="3"/>
      <c r="P14575" s="59"/>
      <c r="Q14575" s="59"/>
      <c r="R14575" s="59"/>
      <c r="T14575" s="3"/>
      <c r="U14575" s="5"/>
      <c r="V14575" s="3"/>
      <c r="W14575" s="5"/>
      <c r="AE14575" s="7"/>
      <c r="AM14575" s="8"/>
      <c r="AT14575" s="9"/>
      <c r="GM14575" s="12"/>
      <c r="GN14575" s="12"/>
      <c r="GO14575" s="12"/>
      <c r="GP14575" s="12"/>
      <c r="GQ14575" s="12"/>
    </row>
    <row r="14576" spans="9:199" s="1" customFormat="1">
      <c r="I14576" s="3"/>
      <c r="P14576" s="59"/>
      <c r="Q14576" s="59"/>
      <c r="R14576" s="59"/>
      <c r="T14576" s="3"/>
      <c r="U14576" s="5"/>
      <c r="V14576" s="3"/>
      <c r="W14576" s="5"/>
      <c r="AE14576" s="7"/>
      <c r="AM14576" s="8"/>
      <c r="AT14576" s="9"/>
      <c r="GM14576" s="12"/>
      <c r="GN14576" s="12"/>
      <c r="GO14576" s="12"/>
      <c r="GP14576" s="12"/>
      <c r="GQ14576" s="12"/>
    </row>
    <row r="14577" spans="9:199" s="1" customFormat="1">
      <c r="I14577" s="3"/>
      <c r="P14577" s="59"/>
      <c r="Q14577" s="59"/>
      <c r="R14577" s="59"/>
      <c r="T14577" s="3"/>
      <c r="U14577" s="5"/>
      <c r="V14577" s="3"/>
      <c r="W14577" s="5"/>
      <c r="AE14577" s="7"/>
      <c r="AM14577" s="8"/>
      <c r="AT14577" s="9"/>
      <c r="GM14577" s="12"/>
      <c r="GN14577" s="12"/>
      <c r="GO14577" s="12"/>
      <c r="GP14577" s="12"/>
      <c r="GQ14577" s="12"/>
    </row>
    <row r="14578" spans="9:199" s="1" customFormat="1">
      <c r="I14578" s="3"/>
      <c r="P14578" s="59"/>
      <c r="Q14578" s="59"/>
      <c r="R14578" s="59"/>
      <c r="T14578" s="3"/>
      <c r="U14578" s="5"/>
      <c r="V14578" s="3"/>
      <c r="W14578" s="5"/>
      <c r="AE14578" s="7"/>
      <c r="AM14578" s="8"/>
      <c r="AT14578" s="9"/>
      <c r="GM14578" s="12"/>
      <c r="GN14578" s="12"/>
      <c r="GO14578" s="12"/>
      <c r="GP14578" s="12"/>
      <c r="GQ14578" s="12"/>
    </row>
    <row r="14579" spans="9:199" s="1" customFormat="1">
      <c r="I14579" s="3"/>
      <c r="P14579" s="59"/>
      <c r="Q14579" s="59"/>
      <c r="R14579" s="59"/>
      <c r="T14579" s="3"/>
      <c r="U14579" s="5"/>
      <c r="V14579" s="3"/>
      <c r="W14579" s="5"/>
      <c r="AE14579" s="7"/>
      <c r="AM14579" s="8"/>
      <c r="AT14579" s="9"/>
      <c r="GM14579" s="12"/>
      <c r="GN14579" s="12"/>
      <c r="GO14579" s="12"/>
      <c r="GP14579" s="12"/>
      <c r="GQ14579" s="12"/>
    </row>
    <row r="14580" spans="9:199" s="1" customFormat="1">
      <c r="I14580" s="3"/>
      <c r="P14580" s="59"/>
      <c r="Q14580" s="59"/>
      <c r="R14580" s="59"/>
      <c r="T14580" s="3"/>
      <c r="U14580" s="5"/>
      <c r="V14580" s="3"/>
      <c r="W14580" s="5"/>
      <c r="AE14580" s="7"/>
      <c r="AM14580" s="8"/>
      <c r="AT14580" s="9"/>
      <c r="GM14580" s="12"/>
      <c r="GN14580" s="12"/>
      <c r="GO14580" s="12"/>
      <c r="GP14580" s="12"/>
      <c r="GQ14580" s="12"/>
    </row>
    <row r="14581" spans="9:199" s="1" customFormat="1">
      <c r="I14581" s="3"/>
      <c r="P14581" s="59"/>
      <c r="Q14581" s="59"/>
      <c r="R14581" s="59"/>
      <c r="T14581" s="3"/>
      <c r="U14581" s="5"/>
      <c r="V14581" s="3"/>
      <c r="W14581" s="5"/>
      <c r="AE14581" s="7"/>
      <c r="AM14581" s="8"/>
      <c r="AT14581" s="9"/>
      <c r="GM14581" s="12"/>
      <c r="GN14581" s="12"/>
      <c r="GO14581" s="12"/>
      <c r="GP14581" s="12"/>
      <c r="GQ14581" s="12"/>
    </row>
    <row r="14582" spans="9:199" s="1" customFormat="1">
      <c r="I14582" s="3"/>
      <c r="P14582" s="59"/>
      <c r="Q14582" s="59"/>
      <c r="R14582" s="59"/>
      <c r="T14582" s="3"/>
      <c r="U14582" s="5"/>
      <c r="V14582" s="3"/>
      <c r="W14582" s="5"/>
      <c r="AE14582" s="7"/>
      <c r="AM14582" s="8"/>
      <c r="AT14582" s="9"/>
      <c r="GM14582" s="12"/>
      <c r="GN14582" s="12"/>
      <c r="GO14582" s="12"/>
      <c r="GP14582" s="12"/>
      <c r="GQ14582" s="12"/>
    </row>
    <row r="14583" spans="9:199" s="1" customFormat="1">
      <c r="I14583" s="3"/>
      <c r="P14583" s="59"/>
      <c r="Q14583" s="59"/>
      <c r="R14583" s="59"/>
      <c r="T14583" s="3"/>
      <c r="U14583" s="5"/>
      <c r="V14583" s="3"/>
      <c r="W14583" s="5"/>
      <c r="AE14583" s="7"/>
      <c r="AM14583" s="8"/>
      <c r="AT14583" s="9"/>
      <c r="GM14583" s="12"/>
      <c r="GN14583" s="12"/>
      <c r="GO14583" s="12"/>
      <c r="GP14583" s="12"/>
      <c r="GQ14583" s="12"/>
    </row>
    <row r="14584" spans="9:199" s="1" customFormat="1">
      <c r="I14584" s="3"/>
      <c r="P14584" s="59"/>
      <c r="Q14584" s="59"/>
      <c r="R14584" s="59"/>
      <c r="T14584" s="3"/>
      <c r="U14584" s="5"/>
      <c r="V14584" s="3"/>
      <c r="W14584" s="5"/>
      <c r="AE14584" s="7"/>
      <c r="AM14584" s="8"/>
      <c r="AT14584" s="9"/>
      <c r="GM14584" s="12"/>
      <c r="GN14584" s="12"/>
      <c r="GO14584" s="12"/>
      <c r="GP14584" s="12"/>
      <c r="GQ14584" s="12"/>
    </row>
    <row r="14585" spans="9:199" s="1" customFormat="1">
      <c r="I14585" s="3"/>
      <c r="P14585" s="59"/>
      <c r="Q14585" s="59"/>
      <c r="R14585" s="59"/>
      <c r="T14585" s="3"/>
      <c r="U14585" s="5"/>
      <c r="V14585" s="3"/>
      <c r="W14585" s="5"/>
      <c r="AE14585" s="7"/>
      <c r="AM14585" s="8"/>
      <c r="AT14585" s="9"/>
      <c r="GM14585" s="12"/>
      <c r="GN14585" s="12"/>
      <c r="GO14585" s="12"/>
      <c r="GP14585" s="12"/>
      <c r="GQ14585" s="12"/>
    </row>
    <row r="14586" spans="9:199" s="1" customFormat="1">
      <c r="I14586" s="3"/>
      <c r="P14586" s="59"/>
      <c r="Q14586" s="59"/>
      <c r="R14586" s="59"/>
      <c r="T14586" s="3"/>
      <c r="U14586" s="5"/>
      <c r="V14586" s="3"/>
      <c r="W14586" s="5"/>
      <c r="AE14586" s="7"/>
      <c r="AM14586" s="8"/>
      <c r="AT14586" s="9"/>
      <c r="GM14586" s="12"/>
      <c r="GN14586" s="12"/>
      <c r="GO14586" s="12"/>
      <c r="GP14586" s="12"/>
      <c r="GQ14586" s="12"/>
    </row>
    <row r="14587" spans="9:199" s="1" customFormat="1">
      <c r="I14587" s="3"/>
      <c r="P14587" s="59"/>
      <c r="Q14587" s="59"/>
      <c r="R14587" s="59"/>
      <c r="T14587" s="3"/>
      <c r="U14587" s="5"/>
      <c r="V14587" s="3"/>
      <c r="W14587" s="5"/>
      <c r="AE14587" s="7"/>
      <c r="AM14587" s="8"/>
      <c r="AT14587" s="9"/>
      <c r="GM14587" s="12"/>
      <c r="GN14587" s="12"/>
      <c r="GO14587" s="12"/>
      <c r="GP14587" s="12"/>
      <c r="GQ14587" s="12"/>
    </row>
    <row r="14588" spans="9:199" s="1" customFormat="1">
      <c r="I14588" s="3"/>
      <c r="P14588" s="59"/>
      <c r="Q14588" s="59"/>
      <c r="R14588" s="59"/>
      <c r="T14588" s="3"/>
      <c r="U14588" s="5"/>
      <c r="V14588" s="3"/>
      <c r="W14588" s="5"/>
      <c r="AE14588" s="7"/>
      <c r="AM14588" s="8"/>
      <c r="AT14588" s="9"/>
      <c r="GM14588" s="12"/>
      <c r="GN14588" s="12"/>
      <c r="GO14588" s="12"/>
      <c r="GP14588" s="12"/>
      <c r="GQ14588" s="12"/>
    </row>
    <row r="14589" spans="9:199" s="1" customFormat="1">
      <c r="I14589" s="3"/>
      <c r="P14589" s="59"/>
      <c r="Q14589" s="59"/>
      <c r="R14589" s="59"/>
      <c r="T14589" s="3"/>
      <c r="U14589" s="5"/>
      <c r="V14589" s="3"/>
      <c r="W14589" s="5"/>
      <c r="AE14589" s="7"/>
      <c r="AM14589" s="8"/>
      <c r="AT14589" s="9"/>
      <c r="GM14589" s="12"/>
      <c r="GN14589" s="12"/>
      <c r="GO14589" s="12"/>
      <c r="GP14589" s="12"/>
      <c r="GQ14589" s="12"/>
    </row>
    <row r="14590" spans="9:199" s="1" customFormat="1">
      <c r="I14590" s="3"/>
      <c r="P14590" s="59"/>
      <c r="Q14590" s="59"/>
      <c r="R14590" s="59"/>
      <c r="T14590" s="3"/>
      <c r="U14590" s="5"/>
      <c r="V14590" s="3"/>
      <c r="W14590" s="5"/>
      <c r="AE14590" s="7"/>
      <c r="AM14590" s="8"/>
      <c r="AT14590" s="9"/>
      <c r="GM14590" s="12"/>
      <c r="GN14590" s="12"/>
      <c r="GO14590" s="12"/>
      <c r="GP14590" s="12"/>
      <c r="GQ14590" s="12"/>
    </row>
    <row r="14591" spans="9:199" s="1" customFormat="1">
      <c r="I14591" s="3"/>
      <c r="P14591" s="59"/>
      <c r="Q14591" s="59"/>
      <c r="R14591" s="59"/>
      <c r="T14591" s="3"/>
      <c r="U14591" s="5"/>
      <c r="V14591" s="3"/>
      <c r="W14591" s="5"/>
      <c r="AE14591" s="7"/>
      <c r="AM14591" s="8"/>
      <c r="AT14591" s="9"/>
      <c r="GM14591" s="12"/>
      <c r="GN14591" s="12"/>
      <c r="GO14591" s="12"/>
      <c r="GP14591" s="12"/>
      <c r="GQ14591" s="12"/>
    </row>
    <row r="14592" spans="9:199" s="1" customFormat="1">
      <c r="I14592" s="3"/>
      <c r="P14592" s="59"/>
      <c r="Q14592" s="59"/>
      <c r="R14592" s="59"/>
      <c r="T14592" s="3"/>
      <c r="U14592" s="5"/>
      <c r="V14592" s="3"/>
      <c r="W14592" s="5"/>
      <c r="AE14592" s="7"/>
      <c r="AM14592" s="8"/>
      <c r="AT14592" s="9"/>
      <c r="GM14592" s="12"/>
      <c r="GN14592" s="12"/>
      <c r="GO14592" s="12"/>
      <c r="GP14592" s="12"/>
      <c r="GQ14592" s="12"/>
    </row>
    <row r="14593" spans="9:199" s="1" customFormat="1">
      <c r="I14593" s="3"/>
      <c r="P14593" s="59"/>
      <c r="Q14593" s="59"/>
      <c r="R14593" s="59"/>
      <c r="T14593" s="3"/>
      <c r="U14593" s="5"/>
      <c r="V14593" s="3"/>
      <c r="W14593" s="5"/>
      <c r="AE14593" s="7"/>
      <c r="AM14593" s="8"/>
      <c r="AT14593" s="9"/>
      <c r="GM14593" s="12"/>
      <c r="GN14593" s="12"/>
      <c r="GO14593" s="12"/>
      <c r="GP14593" s="12"/>
      <c r="GQ14593" s="12"/>
    </row>
    <row r="14594" spans="9:199" s="1" customFormat="1">
      <c r="I14594" s="3"/>
      <c r="P14594" s="59"/>
      <c r="Q14594" s="59"/>
      <c r="R14594" s="59"/>
      <c r="T14594" s="3"/>
      <c r="U14594" s="5"/>
      <c r="V14594" s="3"/>
      <c r="W14594" s="5"/>
      <c r="AE14594" s="7"/>
      <c r="AM14594" s="8"/>
      <c r="AT14594" s="9"/>
      <c r="GM14594" s="12"/>
      <c r="GN14594" s="12"/>
      <c r="GO14594" s="12"/>
      <c r="GP14594" s="12"/>
      <c r="GQ14594" s="12"/>
    </row>
    <row r="14595" spans="9:199" s="1" customFormat="1">
      <c r="I14595" s="3"/>
      <c r="P14595" s="59"/>
      <c r="Q14595" s="59"/>
      <c r="R14595" s="59"/>
      <c r="T14595" s="3"/>
      <c r="U14595" s="5"/>
      <c r="V14595" s="3"/>
      <c r="W14595" s="5"/>
      <c r="AE14595" s="7"/>
      <c r="AM14595" s="8"/>
      <c r="AT14595" s="9"/>
      <c r="GM14595" s="12"/>
      <c r="GN14595" s="12"/>
      <c r="GO14595" s="12"/>
      <c r="GP14595" s="12"/>
      <c r="GQ14595" s="12"/>
    </row>
    <row r="14596" spans="9:199" s="1" customFormat="1">
      <c r="I14596" s="3"/>
      <c r="P14596" s="59"/>
      <c r="Q14596" s="59"/>
      <c r="R14596" s="59"/>
      <c r="T14596" s="3"/>
      <c r="U14596" s="5"/>
      <c r="V14596" s="3"/>
      <c r="W14596" s="5"/>
      <c r="AE14596" s="7"/>
      <c r="AM14596" s="8"/>
      <c r="AT14596" s="9"/>
      <c r="GM14596" s="12"/>
      <c r="GN14596" s="12"/>
      <c r="GO14596" s="12"/>
      <c r="GP14596" s="12"/>
      <c r="GQ14596" s="12"/>
    </row>
    <row r="14597" spans="9:199" s="1" customFormat="1">
      <c r="I14597" s="3"/>
      <c r="P14597" s="59"/>
      <c r="Q14597" s="59"/>
      <c r="R14597" s="59"/>
      <c r="T14597" s="3"/>
      <c r="U14597" s="5"/>
      <c r="V14597" s="3"/>
      <c r="W14597" s="5"/>
      <c r="AE14597" s="7"/>
      <c r="AM14597" s="8"/>
      <c r="AT14597" s="9"/>
      <c r="GM14597" s="12"/>
      <c r="GN14597" s="12"/>
      <c r="GO14597" s="12"/>
      <c r="GP14597" s="12"/>
      <c r="GQ14597" s="12"/>
    </row>
    <row r="14598" spans="9:199" s="1" customFormat="1">
      <c r="I14598" s="3"/>
      <c r="P14598" s="59"/>
      <c r="Q14598" s="59"/>
      <c r="R14598" s="59"/>
      <c r="T14598" s="3"/>
      <c r="U14598" s="5"/>
      <c r="V14598" s="3"/>
      <c r="W14598" s="5"/>
      <c r="AE14598" s="7"/>
      <c r="AM14598" s="8"/>
      <c r="AT14598" s="9"/>
      <c r="GM14598" s="12"/>
      <c r="GN14598" s="12"/>
      <c r="GO14598" s="12"/>
      <c r="GP14598" s="12"/>
      <c r="GQ14598" s="12"/>
    </row>
    <row r="14599" spans="9:199" s="1" customFormat="1">
      <c r="I14599" s="3"/>
      <c r="P14599" s="59"/>
      <c r="Q14599" s="59"/>
      <c r="R14599" s="59"/>
      <c r="T14599" s="3"/>
      <c r="U14599" s="5"/>
      <c r="V14599" s="3"/>
      <c r="W14599" s="5"/>
      <c r="AE14599" s="7"/>
      <c r="AM14599" s="8"/>
      <c r="AT14599" s="9"/>
      <c r="GM14599" s="12"/>
      <c r="GN14599" s="12"/>
      <c r="GO14599" s="12"/>
      <c r="GP14599" s="12"/>
      <c r="GQ14599" s="12"/>
    </row>
    <row r="14600" spans="9:199" s="1" customFormat="1">
      <c r="I14600" s="3"/>
      <c r="P14600" s="59"/>
      <c r="Q14600" s="59"/>
      <c r="R14600" s="59"/>
      <c r="T14600" s="3"/>
      <c r="U14600" s="5"/>
      <c r="V14600" s="3"/>
      <c r="W14600" s="5"/>
      <c r="AE14600" s="7"/>
      <c r="AM14600" s="8"/>
      <c r="AT14600" s="9"/>
      <c r="GM14600" s="12"/>
      <c r="GN14600" s="12"/>
      <c r="GO14600" s="12"/>
      <c r="GP14600" s="12"/>
      <c r="GQ14600" s="12"/>
    </row>
    <row r="14601" spans="9:199" s="1" customFormat="1">
      <c r="I14601" s="3"/>
      <c r="P14601" s="59"/>
      <c r="Q14601" s="59"/>
      <c r="R14601" s="59"/>
      <c r="T14601" s="3"/>
      <c r="U14601" s="5"/>
      <c r="V14601" s="3"/>
      <c r="W14601" s="5"/>
      <c r="AE14601" s="7"/>
      <c r="AM14601" s="8"/>
      <c r="AT14601" s="9"/>
      <c r="GM14601" s="12"/>
      <c r="GN14601" s="12"/>
      <c r="GO14601" s="12"/>
      <c r="GP14601" s="12"/>
      <c r="GQ14601" s="12"/>
    </row>
    <row r="14602" spans="9:199" s="1" customFormat="1">
      <c r="I14602" s="3"/>
      <c r="P14602" s="59"/>
      <c r="Q14602" s="59"/>
      <c r="R14602" s="59"/>
      <c r="T14602" s="3"/>
      <c r="U14602" s="5"/>
      <c r="V14602" s="3"/>
      <c r="W14602" s="5"/>
      <c r="AE14602" s="7"/>
      <c r="AM14602" s="8"/>
      <c r="AT14602" s="9"/>
      <c r="GM14602" s="12"/>
      <c r="GN14602" s="12"/>
      <c r="GO14602" s="12"/>
      <c r="GP14602" s="12"/>
      <c r="GQ14602" s="12"/>
    </row>
    <row r="14603" spans="9:199" s="1" customFormat="1">
      <c r="I14603" s="3"/>
      <c r="P14603" s="59"/>
      <c r="Q14603" s="59"/>
      <c r="R14603" s="59"/>
      <c r="T14603" s="3"/>
      <c r="U14603" s="5"/>
      <c r="V14603" s="3"/>
      <c r="W14603" s="5"/>
      <c r="AE14603" s="7"/>
      <c r="AM14603" s="8"/>
      <c r="AT14603" s="9"/>
      <c r="GM14603" s="12"/>
      <c r="GN14603" s="12"/>
      <c r="GO14603" s="12"/>
      <c r="GP14603" s="12"/>
      <c r="GQ14603" s="12"/>
    </row>
    <row r="14604" spans="9:199" s="1" customFormat="1">
      <c r="I14604" s="3"/>
      <c r="P14604" s="59"/>
      <c r="Q14604" s="59"/>
      <c r="R14604" s="59"/>
      <c r="T14604" s="3"/>
      <c r="U14604" s="5"/>
      <c r="V14604" s="3"/>
      <c r="W14604" s="5"/>
      <c r="AE14604" s="7"/>
      <c r="AM14604" s="8"/>
      <c r="AT14604" s="9"/>
      <c r="GM14604" s="12"/>
      <c r="GN14604" s="12"/>
      <c r="GO14604" s="12"/>
      <c r="GP14604" s="12"/>
      <c r="GQ14604" s="12"/>
    </row>
    <row r="14605" spans="9:199" s="1" customFormat="1">
      <c r="I14605" s="3"/>
      <c r="P14605" s="59"/>
      <c r="Q14605" s="59"/>
      <c r="R14605" s="59"/>
      <c r="T14605" s="3"/>
      <c r="U14605" s="5"/>
      <c r="V14605" s="3"/>
      <c r="W14605" s="5"/>
      <c r="AE14605" s="7"/>
      <c r="AM14605" s="8"/>
      <c r="AT14605" s="9"/>
      <c r="GM14605" s="12"/>
      <c r="GN14605" s="12"/>
      <c r="GO14605" s="12"/>
      <c r="GP14605" s="12"/>
      <c r="GQ14605" s="12"/>
    </row>
    <row r="14606" spans="9:199" s="1" customFormat="1">
      <c r="I14606" s="3"/>
      <c r="P14606" s="59"/>
      <c r="Q14606" s="59"/>
      <c r="R14606" s="59"/>
      <c r="T14606" s="3"/>
      <c r="U14606" s="5"/>
      <c r="V14606" s="3"/>
      <c r="W14606" s="5"/>
      <c r="AE14606" s="7"/>
      <c r="AM14606" s="8"/>
      <c r="AT14606" s="9"/>
      <c r="GM14606" s="12"/>
      <c r="GN14606" s="12"/>
      <c r="GO14606" s="12"/>
      <c r="GP14606" s="12"/>
      <c r="GQ14606" s="12"/>
    </row>
    <row r="14607" spans="9:199" s="1" customFormat="1">
      <c r="I14607" s="3"/>
      <c r="P14607" s="59"/>
      <c r="Q14607" s="59"/>
      <c r="R14607" s="59"/>
      <c r="T14607" s="3"/>
      <c r="U14607" s="5"/>
      <c r="V14607" s="3"/>
      <c r="W14607" s="5"/>
      <c r="AE14607" s="7"/>
      <c r="AM14607" s="8"/>
      <c r="AT14607" s="9"/>
      <c r="GM14607" s="12"/>
      <c r="GN14607" s="12"/>
      <c r="GO14607" s="12"/>
      <c r="GP14607" s="12"/>
      <c r="GQ14607" s="12"/>
    </row>
    <row r="14608" spans="9:199" s="1" customFormat="1">
      <c r="I14608" s="3"/>
      <c r="P14608" s="59"/>
      <c r="Q14608" s="59"/>
      <c r="R14608" s="59"/>
      <c r="T14608" s="3"/>
      <c r="U14608" s="5"/>
      <c r="V14608" s="3"/>
      <c r="W14608" s="5"/>
      <c r="AE14608" s="7"/>
      <c r="AM14608" s="8"/>
      <c r="AT14608" s="9"/>
      <c r="GM14608" s="12"/>
      <c r="GN14608" s="12"/>
      <c r="GO14608" s="12"/>
      <c r="GP14608" s="12"/>
      <c r="GQ14608" s="12"/>
    </row>
    <row r="14609" spans="9:199" s="1" customFormat="1">
      <c r="I14609" s="3"/>
      <c r="P14609" s="59"/>
      <c r="Q14609" s="59"/>
      <c r="R14609" s="59"/>
      <c r="T14609" s="3"/>
      <c r="U14609" s="5"/>
      <c r="V14609" s="3"/>
      <c r="W14609" s="5"/>
      <c r="AE14609" s="7"/>
      <c r="AM14609" s="8"/>
      <c r="AT14609" s="9"/>
      <c r="GM14609" s="12"/>
      <c r="GN14609" s="12"/>
      <c r="GO14609" s="12"/>
      <c r="GP14609" s="12"/>
      <c r="GQ14609" s="12"/>
    </row>
    <row r="14610" spans="9:199" s="1" customFormat="1">
      <c r="I14610" s="3"/>
      <c r="P14610" s="59"/>
      <c r="Q14610" s="59"/>
      <c r="R14610" s="59"/>
      <c r="T14610" s="3"/>
      <c r="U14610" s="5"/>
      <c r="V14610" s="3"/>
      <c r="W14610" s="5"/>
      <c r="AE14610" s="7"/>
      <c r="AM14610" s="8"/>
      <c r="AT14610" s="9"/>
      <c r="GM14610" s="12"/>
      <c r="GN14610" s="12"/>
      <c r="GO14610" s="12"/>
      <c r="GP14610" s="12"/>
      <c r="GQ14610" s="12"/>
    </row>
    <row r="14611" spans="9:199" s="1" customFormat="1">
      <c r="I14611" s="3"/>
      <c r="P14611" s="59"/>
      <c r="Q14611" s="59"/>
      <c r="R14611" s="59"/>
      <c r="T14611" s="3"/>
      <c r="U14611" s="5"/>
      <c r="V14611" s="3"/>
      <c r="W14611" s="5"/>
      <c r="AE14611" s="7"/>
      <c r="AM14611" s="8"/>
      <c r="AT14611" s="9"/>
      <c r="GM14611" s="12"/>
      <c r="GN14611" s="12"/>
      <c r="GO14611" s="12"/>
      <c r="GP14611" s="12"/>
      <c r="GQ14611" s="12"/>
    </row>
    <row r="14612" spans="9:199" s="1" customFormat="1">
      <c r="I14612" s="3"/>
      <c r="P14612" s="59"/>
      <c r="Q14612" s="59"/>
      <c r="R14612" s="59"/>
      <c r="T14612" s="3"/>
      <c r="U14612" s="5"/>
      <c r="V14612" s="3"/>
      <c r="W14612" s="5"/>
      <c r="AE14612" s="7"/>
      <c r="AM14612" s="8"/>
      <c r="AT14612" s="9"/>
      <c r="GM14612" s="12"/>
      <c r="GN14612" s="12"/>
      <c r="GO14612" s="12"/>
      <c r="GP14612" s="12"/>
      <c r="GQ14612" s="12"/>
    </row>
    <row r="14613" spans="9:199" s="1" customFormat="1">
      <c r="I14613" s="3"/>
      <c r="P14613" s="59"/>
      <c r="Q14613" s="59"/>
      <c r="R14613" s="59"/>
      <c r="T14613" s="3"/>
      <c r="U14613" s="5"/>
      <c r="V14613" s="3"/>
      <c r="W14613" s="5"/>
      <c r="AE14613" s="7"/>
      <c r="AM14613" s="8"/>
      <c r="AT14613" s="9"/>
      <c r="GM14613" s="12"/>
      <c r="GN14613" s="12"/>
      <c r="GO14613" s="12"/>
      <c r="GP14613" s="12"/>
      <c r="GQ14613" s="12"/>
    </row>
    <row r="14614" spans="9:199" s="1" customFormat="1">
      <c r="I14614" s="3"/>
      <c r="P14614" s="59"/>
      <c r="Q14614" s="59"/>
      <c r="R14614" s="59"/>
      <c r="T14614" s="3"/>
      <c r="U14614" s="5"/>
      <c r="V14614" s="3"/>
      <c r="W14614" s="5"/>
      <c r="AE14614" s="7"/>
      <c r="AM14614" s="8"/>
      <c r="AT14614" s="9"/>
      <c r="GM14614" s="12"/>
      <c r="GN14614" s="12"/>
      <c r="GO14614" s="12"/>
      <c r="GP14614" s="12"/>
      <c r="GQ14614" s="12"/>
    </row>
    <row r="14615" spans="9:199" s="1" customFormat="1">
      <c r="I14615" s="3"/>
      <c r="P14615" s="59"/>
      <c r="Q14615" s="59"/>
      <c r="R14615" s="59"/>
      <c r="T14615" s="3"/>
      <c r="U14615" s="5"/>
      <c r="V14615" s="3"/>
      <c r="W14615" s="5"/>
      <c r="AE14615" s="7"/>
      <c r="AM14615" s="8"/>
      <c r="AT14615" s="9"/>
      <c r="GM14615" s="12"/>
      <c r="GN14615" s="12"/>
      <c r="GO14615" s="12"/>
      <c r="GP14615" s="12"/>
      <c r="GQ14615" s="12"/>
    </row>
    <row r="14616" spans="9:199" s="1" customFormat="1">
      <c r="I14616" s="3"/>
      <c r="P14616" s="59"/>
      <c r="Q14616" s="59"/>
      <c r="R14616" s="59"/>
      <c r="T14616" s="3"/>
      <c r="U14616" s="5"/>
      <c r="V14616" s="3"/>
      <c r="W14616" s="5"/>
      <c r="AE14616" s="7"/>
      <c r="AM14616" s="8"/>
      <c r="AT14616" s="9"/>
      <c r="GM14616" s="12"/>
      <c r="GN14616" s="12"/>
      <c r="GO14616" s="12"/>
      <c r="GP14616" s="12"/>
      <c r="GQ14616" s="12"/>
    </row>
    <row r="14617" spans="9:199" s="1" customFormat="1">
      <c r="I14617" s="3"/>
      <c r="P14617" s="59"/>
      <c r="Q14617" s="59"/>
      <c r="R14617" s="59"/>
      <c r="T14617" s="3"/>
      <c r="U14617" s="5"/>
      <c r="V14617" s="3"/>
      <c r="W14617" s="5"/>
      <c r="AE14617" s="7"/>
      <c r="AM14617" s="8"/>
      <c r="AT14617" s="9"/>
      <c r="GM14617" s="12"/>
      <c r="GN14617" s="12"/>
      <c r="GO14617" s="12"/>
      <c r="GP14617" s="12"/>
      <c r="GQ14617" s="12"/>
    </row>
    <row r="14618" spans="9:199" s="1" customFormat="1">
      <c r="I14618" s="3"/>
      <c r="P14618" s="59"/>
      <c r="Q14618" s="59"/>
      <c r="R14618" s="59"/>
      <c r="T14618" s="3"/>
      <c r="U14618" s="5"/>
      <c r="V14618" s="3"/>
      <c r="W14618" s="5"/>
      <c r="AE14618" s="7"/>
      <c r="AM14618" s="8"/>
      <c r="AT14618" s="9"/>
      <c r="GM14618" s="12"/>
      <c r="GN14618" s="12"/>
      <c r="GO14618" s="12"/>
      <c r="GP14618" s="12"/>
      <c r="GQ14618" s="12"/>
    </row>
    <row r="14619" spans="9:199" s="1" customFormat="1">
      <c r="I14619" s="3"/>
      <c r="P14619" s="59"/>
      <c r="Q14619" s="59"/>
      <c r="R14619" s="59"/>
      <c r="T14619" s="3"/>
      <c r="U14619" s="5"/>
      <c r="V14619" s="3"/>
      <c r="W14619" s="5"/>
      <c r="AE14619" s="7"/>
      <c r="AM14619" s="8"/>
      <c r="AT14619" s="9"/>
      <c r="GM14619" s="12"/>
      <c r="GN14619" s="12"/>
      <c r="GO14619" s="12"/>
      <c r="GP14619" s="12"/>
      <c r="GQ14619" s="12"/>
    </row>
    <row r="14620" spans="9:199" s="1" customFormat="1">
      <c r="I14620" s="3"/>
      <c r="P14620" s="59"/>
      <c r="Q14620" s="59"/>
      <c r="R14620" s="59"/>
      <c r="T14620" s="3"/>
      <c r="U14620" s="5"/>
      <c r="V14620" s="3"/>
      <c r="W14620" s="5"/>
      <c r="AE14620" s="7"/>
      <c r="AM14620" s="8"/>
      <c r="AT14620" s="9"/>
      <c r="GM14620" s="12"/>
      <c r="GN14620" s="12"/>
      <c r="GO14620" s="12"/>
      <c r="GP14620" s="12"/>
      <c r="GQ14620" s="12"/>
    </row>
    <row r="14621" spans="9:199" s="1" customFormat="1">
      <c r="I14621" s="3"/>
      <c r="P14621" s="59"/>
      <c r="Q14621" s="59"/>
      <c r="R14621" s="59"/>
      <c r="T14621" s="3"/>
      <c r="U14621" s="5"/>
      <c r="V14621" s="3"/>
      <c r="W14621" s="5"/>
      <c r="AE14621" s="7"/>
      <c r="AM14621" s="8"/>
      <c r="AT14621" s="9"/>
      <c r="GM14621" s="12"/>
      <c r="GN14621" s="12"/>
      <c r="GO14621" s="12"/>
      <c r="GP14621" s="12"/>
      <c r="GQ14621" s="12"/>
    </row>
    <row r="14622" spans="9:199" s="1" customFormat="1">
      <c r="I14622" s="3"/>
      <c r="P14622" s="59"/>
      <c r="Q14622" s="59"/>
      <c r="R14622" s="59"/>
      <c r="T14622" s="3"/>
      <c r="U14622" s="5"/>
      <c r="V14622" s="3"/>
      <c r="W14622" s="5"/>
      <c r="AE14622" s="7"/>
      <c r="AM14622" s="8"/>
      <c r="AT14622" s="9"/>
      <c r="GM14622" s="12"/>
      <c r="GN14622" s="12"/>
      <c r="GO14622" s="12"/>
      <c r="GP14622" s="12"/>
      <c r="GQ14622" s="12"/>
    </row>
    <row r="14623" spans="9:199" s="1" customFormat="1">
      <c r="I14623" s="3"/>
      <c r="P14623" s="59"/>
      <c r="Q14623" s="59"/>
      <c r="R14623" s="59"/>
      <c r="T14623" s="3"/>
      <c r="U14623" s="5"/>
      <c r="V14623" s="3"/>
      <c r="W14623" s="5"/>
      <c r="AE14623" s="7"/>
      <c r="AM14623" s="8"/>
      <c r="AT14623" s="9"/>
      <c r="GM14623" s="12"/>
      <c r="GN14623" s="12"/>
      <c r="GO14623" s="12"/>
      <c r="GP14623" s="12"/>
      <c r="GQ14623" s="12"/>
    </row>
    <row r="14624" spans="9:199" s="1" customFormat="1">
      <c r="I14624" s="3"/>
      <c r="P14624" s="59"/>
      <c r="Q14624" s="59"/>
      <c r="R14624" s="59"/>
      <c r="T14624" s="3"/>
      <c r="U14624" s="5"/>
      <c r="V14624" s="3"/>
      <c r="W14624" s="5"/>
      <c r="AE14624" s="7"/>
      <c r="AM14624" s="8"/>
      <c r="AT14624" s="9"/>
      <c r="GM14624" s="12"/>
      <c r="GN14624" s="12"/>
      <c r="GO14624" s="12"/>
      <c r="GP14624" s="12"/>
      <c r="GQ14624" s="12"/>
    </row>
    <row r="14625" spans="9:199" s="1" customFormat="1">
      <c r="I14625" s="3"/>
      <c r="P14625" s="59"/>
      <c r="Q14625" s="59"/>
      <c r="R14625" s="59"/>
      <c r="T14625" s="3"/>
      <c r="U14625" s="5"/>
      <c r="V14625" s="3"/>
      <c r="W14625" s="5"/>
      <c r="AE14625" s="7"/>
      <c r="AM14625" s="8"/>
      <c r="AT14625" s="9"/>
      <c r="GM14625" s="12"/>
      <c r="GN14625" s="12"/>
      <c r="GO14625" s="12"/>
      <c r="GP14625" s="12"/>
      <c r="GQ14625" s="12"/>
    </row>
    <row r="14626" spans="9:199" s="1" customFormat="1">
      <c r="I14626" s="3"/>
      <c r="P14626" s="59"/>
      <c r="Q14626" s="59"/>
      <c r="R14626" s="59"/>
      <c r="T14626" s="3"/>
      <c r="U14626" s="5"/>
      <c r="V14626" s="3"/>
      <c r="W14626" s="5"/>
      <c r="AE14626" s="7"/>
      <c r="AM14626" s="8"/>
      <c r="AT14626" s="9"/>
      <c r="GM14626" s="12"/>
      <c r="GN14626" s="12"/>
      <c r="GO14626" s="12"/>
      <c r="GP14626" s="12"/>
      <c r="GQ14626" s="12"/>
    </row>
    <row r="14627" spans="9:199" s="1" customFormat="1">
      <c r="I14627" s="3"/>
      <c r="P14627" s="59"/>
      <c r="Q14627" s="59"/>
      <c r="R14627" s="59"/>
      <c r="T14627" s="3"/>
      <c r="U14627" s="5"/>
      <c r="V14627" s="3"/>
      <c r="W14627" s="5"/>
      <c r="AE14627" s="7"/>
      <c r="AM14627" s="8"/>
      <c r="AT14627" s="9"/>
      <c r="GM14627" s="12"/>
      <c r="GN14627" s="12"/>
      <c r="GO14627" s="12"/>
      <c r="GP14627" s="12"/>
      <c r="GQ14627" s="12"/>
    </row>
    <row r="14628" spans="9:199" s="1" customFormat="1">
      <c r="I14628" s="3"/>
      <c r="P14628" s="59"/>
      <c r="Q14628" s="59"/>
      <c r="R14628" s="59"/>
      <c r="T14628" s="3"/>
      <c r="U14628" s="5"/>
      <c r="V14628" s="3"/>
      <c r="W14628" s="5"/>
      <c r="AE14628" s="7"/>
      <c r="AM14628" s="8"/>
      <c r="AT14628" s="9"/>
      <c r="GM14628" s="12"/>
      <c r="GN14628" s="12"/>
      <c r="GO14628" s="12"/>
      <c r="GP14628" s="12"/>
      <c r="GQ14628" s="12"/>
    </row>
    <row r="14629" spans="9:199" s="1" customFormat="1">
      <c r="I14629" s="3"/>
      <c r="P14629" s="59"/>
      <c r="Q14629" s="59"/>
      <c r="R14629" s="59"/>
      <c r="T14629" s="3"/>
      <c r="U14629" s="5"/>
      <c r="V14629" s="3"/>
      <c r="W14629" s="5"/>
      <c r="AE14629" s="7"/>
      <c r="AM14629" s="8"/>
      <c r="AT14629" s="9"/>
      <c r="GM14629" s="12"/>
      <c r="GN14629" s="12"/>
      <c r="GO14629" s="12"/>
      <c r="GP14629" s="12"/>
      <c r="GQ14629" s="12"/>
    </row>
    <row r="14630" spans="9:199" s="1" customFormat="1">
      <c r="I14630" s="3"/>
      <c r="P14630" s="59"/>
      <c r="Q14630" s="59"/>
      <c r="R14630" s="59"/>
      <c r="T14630" s="3"/>
      <c r="U14630" s="5"/>
      <c r="V14630" s="3"/>
      <c r="W14630" s="5"/>
      <c r="AE14630" s="7"/>
      <c r="AM14630" s="8"/>
      <c r="AT14630" s="9"/>
      <c r="GM14630" s="12"/>
      <c r="GN14630" s="12"/>
      <c r="GO14630" s="12"/>
      <c r="GP14630" s="12"/>
      <c r="GQ14630" s="12"/>
    </row>
    <row r="14631" spans="9:199" s="1" customFormat="1">
      <c r="I14631" s="3"/>
      <c r="P14631" s="59"/>
      <c r="Q14631" s="59"/>
      <c r="R14631" s="59"/>
      <c r="T14631" s="3"/>
      <c r="U14631" s="5"/>
      <c r="V14631" s="3"/>
      <c r="W14631" s="5"/>
      <c r="AE14631" s="7"/>
      <c r="AM14631" s="8"/>
      <c r="AT14631" s="9"/>
      <c r="GM14631" s="12"/>
      <c r="GN14631" s="12"/>
      <c r="GO14631" s="12"/>
      <c r="GP14631" s="12"/>
      <c r="GQ14631" s="12"/>
    </row>
    <row r="14632" spans="9:199" s="1" customFormat="1">
      <c r="I14632" s="3"/>
      <c r="P14632" s="59"/>
      <c r="Q14632" s="59"/>
      <c r="R14632" s="59"/>
      <c r="T14632" s="3"/>
      <c r="U14632" s="5"/>
      <c r="V14632" s="3"/>
      <c r="W14632" s="5"/>
      <c r="AE14632" s="7"/>
      <c r="AM14632" s="8"/>
      <c r="AT14632" s="9"/>
      <c r="GM14632" s="12"/>
      <c r="GN14632" s="12"/>
      <c r="GO14632" s="12"/>
      <c r="GP14632" s="12"/>
      <c r="GQ14632" s="12"/>
    </row>
    <row r="14633" spans="9:199" s="1" customFormat="1">
      <c r="I14633" s="3"/>
      <c r="P14633" s="59"/>
      <c r="Q14633" s="59"/>
      <c r="R14633" s="59"/>
      <c r="T14633" s="3"/>
      <c r="U14633" s="5"/>
      <c r="V14633" s="3"/>
      <c r="W14633" s="5"/>
      <c r="AE14633" s="7"/>
      <c r="AM14633" s="8"/>
      <c r="AT14633" s="9"/>
      <c r="GM14633" s="12"/>
      <c r="GN14633" s="12"/>
      <c r="GO14633" s="12"/>
      <c r="GP14633" s="12"/>
      <c r="GQ14633" s="12"/>
    </row>
    <row r="14634" spans="9:199" s="1" customFormat="1">
      <c r="I14634" s="3"/>
      <c r="P14634" s="59"/>
      <c r="Q14634" s="59"/>
      <c r="R14634" s="59"/>
      <c r="T14634" s="3"/>
      <c r="U14634" s="5"/>
      <c r="V14634" s="3"/>
      <c r="W14634" s="5"/>
      <c r="AE14634" s="7"/>
      <c r="AM14634" s="8"/>
      <c r="AT14634" s="9"/>
      <c r="GM14634" s="12"/>
      <c r="GN14634" s="12"/>
      <c r="GO14634" s="12"/>
      <c r="GP14634" s="12"/>
      <c r="GQ14634" s="12"/>
    </row>
    <row r="14635" spans="9:199" s="1" customFormat="1">
      <c r="I14635" s="3"/>
      <c r="P14635" s="59"/>
      <c r="Q14635" s="59"/>
      <c r="R14635" s="59"/>
      <c r="T14635" s="3"/>
      <c r="U14635" s="5"/>
      <c r="V14635" s="3"/>
      <c r="W14635" s="5"/>
      <c r="AE14635" s="7"/>
      <c r="AM14635" s="8"/>
      <c r="AT14635" s="9"/>
      <c r="GM14635" s="12"/>
      <c r="GN14635" s="12"/>
      <c r="GO14635" s="12"/>
      <c r="GP14635" s="12"/>
      <c r="GQ14635" s="12"/>
    </row>
    <row r="14636" spans="9:199" s="1" customFormat="1">
      <c r="I14636" s="3"/>
      <c r="P14636" s="59"/>
      <c r="Q14636" s="59"/>
      <c r="R14636" s="59"/>
      <c r="T14636" s="3"/>
      <c r="U14636" s="5"/>
      <c r="V14636" s="3"/>
      <c r="W14636" s="5"/>
      <c r="AE14636" s="7"/>
      <c r="AM14636" s="8"/>
      <c r="AT14636" s="9"/>
      <c r="GM14636" s="12"/>
      <c r="GN14636" s="12"/>
      <c r="GO14636" s="12"/>
      <c r="GP14636" s="12"/>
      <c r="GQ14636" s="12"/>
    </row>
    <row r="14637" spans="9:199" s="1" customFormat="1">
      <c r="I14637" s="3"/>
      <c r="P14637" s="59"/>
      <c r="Q14637" s="59"/>
      <c r="R14637" s="59"/>
      <c r="T14637" s="3"/>
      <c r="U14637" s="5"/>
      <c r="V14637" s="3"/>
      <c r="W14637" s="5"/>
      <c r="AE14637" s="7"/>
      <c r="AM14637" s="8"/>
      <c r="AT14637" s="9"/>
      <c r="GM14637" s="12"/>
      <c r="GN14637" s="12"/>
      <c r="GO14637" s="12"/>
      <c r="GP14637" s="12"/>
      <c r="GQ14637" s="12"/>
    </row>
    <row r="14638" spans="9:199" s="1" customFormat="1">
      <c r="I14638" s="3"/>
      <c r="P14638" s="59"/>
      <c r="Q14638" s="59"/>
      <c r="R14638" s="59"/>
      <c r="T14638" s="3"/>
      <c r="U14638" s="5"/>
      <c r="V14638" s="3"/>
      <c r="W14638" s="5"/>
      <c r="AE14638" s="7"/>
      <c r="AM14638" s="8"/>
      <c r="AT14638" s="9"/>
      <c r="GM14638" s="12"/>
      <c r="GN14638" s="12"/>
      <c r="GO14638" s="12"/>
      <c r="GP14638" s="12"/>
      <c r="GQ14638" s="12"/>
    </row>
    <row r="14639" spans="9:199" s="1" customFormat="1">
      <c r="I14639" s="3"/>
      <c r="P14639" s="59"/>
      <c r="Q14639" s="59"/>
      <c r="R14639" s="59"/>
      <c r="T14639" s="3"/>
      <c r="U14639" s="5"/>
      <c r="V14639" s="3"/>
      <c r="W14639" s="5"/>
      <c r="AE14639" s="7"/>
      <c r="AM14639" s="8"/>
      <c r="AT14639" s="9"/>
      <c r="GM14639" s="12"/>
      <c r="GN14639" s="12"/>
      <c r="GO14639" s="12"/>
      <c r="GP14639" s="12"/>
      <c r="GQ14639" s="12"/>
    </row>
    <row r="14640" spans="9:199" s="1" customFormat="1">
      <c r="I14640" s="3"/>
      <c r="P14640" s="59"/>
      <c r="Q14640" s="59"/>
      <c r="R14640" s="59"/>
      <c r="T14640" s="3"/>
      <c r="U14640" s="5"/>
      <c r="V14640" s="3"/>
      <c r="W14640" s="5"/>
      <c r="AE14640" s="7"/>
      <c r="AM14640" s="8"/>
      <c r="AT14640" s="9"/>
      <c r="GM14640" s="12"/>
      <c r="GN14640" s="12"/>
      <c r="GO14640" s="12"/>
      <c r="GP14640" s="12"/>
      <c r="GQ14640" s="12"/>
    </row>
    <row r="14641" spans="9:199" s="1" customFormat="1">
      <c r="I14641" s="3"/>
      <c r="P14641" s="59"/>
      <c r="Q14641" s="59"/>
      <c r="R14641" s="59"/>
      <c r="T14641" s="3"/>
      <c r="U14641" s="5"/>
      <c r="V14641" s="3"/>
      <c r="W14641" s="5"/>
      <c r="AE14641" s="7"/>
      <c r="AM14641" s="8"/>
      <c r="AT14641" s="9"/>
      <c r="GM14641" s="12"/>
      <c r="GN14641" s="12"/>
      <c r="GO14641" s="12"/>
      <c r="GP14641" s="12"/>
      <c r="GQ14641" s="12"/>
    </row>
    <row r="14642" spans="9:199" s="1" customFormat="1">
      <c r="I14642" s="3"/>
      <c r="P14642" s="59"/>
      <c r="Q14642" s="59"/>
      <c r="R14642" s="59"/>
      <c r="T14642" s="3"/>
      <c r="U14642" s="5"/>
      <c r="V14642" s="3"/>
      <c r="W14642" s="5"/>
      <c r="AE14642" s="7"/>
      <c r="AM14642" s="8"/>
      <c r="AT14642" s="9"/>
      <c r="GM14642" s="12"/>
      <c r="GN14642" s="12"/>
      <c r="GO14642" s="12"/>
      <c r="GP14642" s="12"/>
      <c r="GQ14642" s="12"/>
    </row>
    <row r="14643" spans="9:199" s="1" customFormat="1">
      <c r="I14643" s="3"/>
      <c r="P14643" s="59"/>
      <c r="Q14643" s="59"/>
      <c r="R14643" s="59"/>
      <c r="T14643" s="3"/>
      <c r="U14643" s="5"/>
      <c r="V14643" s="3"/>
      <c r="W14643" s="5"/>
      <c r="AE14643" s="7"/>
      <c r="AM14643" s="8"/>
      <c r="AT14643" s="9"/>
      <c r="GM14643" s="12"/>
      <c r="GN14643" s="12"/>
      <c r="GO14643" s="12"/>
      <c r="GP14643" s="12"/>
      <c r="GQ14643" s="12"/>
    </row>
    <row r="14644" spans="9:199" s="1" customFormat="1">
      <c r="I14644" s="3"/>
      <c r="P14644" s="59"/>
      <c r="Q14644" s="59"/>
      <c r="R14644" s="59"/>
      <c r="T14644" s="3"/>
      <c r="U14644" s="5"/>
      <c r="V14644" s="3"/>
      <c r="W14644" s="5"/>
      <c r="AE14644" s="7"/>
      <c r="AM14644" s="8"/>
      <c r="AT14644" s="9"/>
      <c r="GM14644" s="12"/>
      <c r="GN14644" s="12"/>
      <c r="GO14644" s="12"/>
      <c r="GP14644" s="12"/>
      <c r="GQ14644" s="12"/>
    </row>
    <row r="14645" spans="9:199" s="1" customFormat="1">
      <c r="I14645" s="3"/>
      <c r="P14645" s="59"/>
      <c r="Q14645" s="59"/>
      <c r="R14645" s="59"/>
      <c r="T14645" s="3"/>
      <c r="U14645" s="5"/>
      <c r="V14645" s="3"/>
      <c r="W14645" s="5"/>
      <c r="AE14645" s="7"/>
      <c r="AM14645" s="8"/>
      <c r="AT14645" s="9"/>
      <c r="GM14645" s="12"/>
      <c r="GN14645" s="12"/>
      <c r="GO14645" s="12"/>
      <c r="GP14645" s="12"/>
      <c r="GQ14645" s="12"/>
    </row>
    <row r="14646" spans="9:199" s="1" customFormat="1">
      <c r="I14646" s="3"/>
      <c r="P14646" s="59"/>
      <c r="Q14646" s="59"/>
      <c r="R14646" s="59"/>
      <c r="T14646" s="3"/>
      <c r="U14646" s="5"/>
      <c r="V14646" s="3"/>
      <c r="W14646" s="5"/>
      <c r="AE14646" s="7"/>
      <c r="AM14646" s="8"/>
      <c r="AT14646" s="9"/>
      <c r="GM14646" s="12"/>
      <c r="GN14646" s="12"/>
      <c r="GO14646" s="12"/>
      <c r="GP14646" s="12"/>
      <c r="GQ14646" s="12"/>
    </row>
    <row r="14647" spans="9:199" s="1" customFormat="1">
      <c r="I14647" s="3"/>
      <c r="P14647" s="59"/>
      <c r="Q14647" s="59"/>
      <c r="R14647" s="59"/>
      <c r="T14647" s="3"/>
      <c r="U14647" s="5"/>
      <c r="V14647" s="3"/>
      <c r="W14647" s="5"/>
      <c r="AE14647" s="7"/>
      <c r="AM14647" s="8"/>
      <c r="AT14647" s="9"/>
      <c r="GM14647" s="12"/>
      <c r="GN14647" s="12"/>
      <c r="GO14647" s="12"/>
      <c r="GP14647" s="12"/>
      <c r="GQ14647" s="12"/>
    </row>
    <row r="14648" spans="9:199" s="1" customFormat="1">
      <c r="I14648" s="3"/>
      <c r="P14648" s="59"/>
      <c r="Q14648" s="59"/>
      <c r="R14648" s="59"/>
      <c r="T14648" s="3"/>
      <c r="U14648" s="5"/>
      <c r="V14648" s="3"/>
      <c r="W14648" s="5"/>
      <c r="AE14648" s="7"/>
      <c r="AM14648" s="8"/>
      <c r="AT14648" s="9"/>
      <c r="GM14648" s="12"/>
      <c r="GN14648" s="12"/>
      <c r="GO14648" s="12"/>
      <c r="GP14648" s="12"/>
      <c r="GQ14648" s="12"/>
    </row>
    <row r="14649" spans="9:199" s="1" customFormat="1">
      <c r="I14649" s="3"/>
      <c r="P14649" s="59"/>
      <c r="Q14649" s="59"/>
      <c r="R14649" s="59"/>
      <c r="T14649" s="3"/>
      <c r="U14649" s="5"/>
      <c r="V14649" s="3"/>
      <c r="W14649" s="5"/>
      <c r="AE14649" s="7"/>
      <c r="AM14649" s="8"/>
      <c r="AT14649" s="9"/>
      <c r="GM14649" s="12"/>
      <c r="GN14649" s="12"/>
      <c r="GO14649" s="12"/>
      <c r="GP14649" s="12"/>
      <c r="GQ14649" s="12"/>
    </row>
    <row r="14650" spans="9:199" s="1" customFormat="1">
      <c r="I14650" s="3"/>
      <c r="P14650" s="59"/>
      <c r="Q14650" s="59"/>
      <c r="R14650" s="59"/>
      <c r="T14650" s="3"/>
      <c r="U14650" s="5"/>
      <c r="V14650" s="3"/>
      <c r="W14650" s="5"/>
      <c r="AE14650" s="7"/>
      <c r="AM14650" s="8"/>
      <c r="AT14650" s="9"/>
      <c r="GM14650" s="12"/>
      <c r="GN14650" s="12"/>
      <c r="GO14650" s="12"/>
      <c r="GP14650" s="12"/>
      <c r="GQ14650" s="12"/>
    </row>
    <row r="14651" spans="9:199" s="1" customFormat="1">
      <c r="I14651" s="3"/>
      <c r="P14651" s="59"/>
      <c r="Q14651" s="59"/>
      <c r="R14651" s="59"/>
      <c r="T14651" s="3"/>
      <c r="U14651" s="5"/>
      <c r="V14651" s="3"/>
      <c r="W14651" s="5"/>
      <c r="AE14651" s="7"/>
      <c r="AM14651" s="8"/>
      <c r="AT14651" s="9"/>
      <c r="GM14651" s="12"/>
      <c r="GN14651" s="12"/>
      <c r="GO14651" s="12"/>
      <c r="GP14651" s="12"/>
      <c r="GQ14651" s="12"/>
    </row>
    <row r="14652" spans="9:199" s="1" customFormat="1">
      <c r="I14652" s="3"/>
      <c r="P14652" s="59"/>
      <c r="Q14652" s="59"/>
      <c r="R14652" s="59"/>
      <c r="T14652" s="3"/>
      <c r="U14652" s="5"/>
      <c r="V14652" s="3"/>
      <c r="W14652" s="5"/>
      <c r="AE14652" s="7"/>
      <c r="AM14652" s="8"/>
      <c r="AT14652" s="9"/>
      <c r="GM14652" s="12"/>
      <c r="GN14652" s="12"/>
      <c r="GO14652" s="12"/>
      <c r="GP14652" s="12"/>
      <c r="GQ14652" s="12"/>
    </row>
    <row r="14653" spans="9:199" s="1" customFormat="1">
      <c r="I14653" s="3"/>
      <c r="P14653" s="59"/>
      <c r="Q14653" s="59"/>
      <c r="R14653" s="59"/>
      <c r="T14653" s="3"/>
      <c r="U14653" s="5"/>
      <c r="V14653" s="3"/>
      <c r="W14653" s="5"/>
      <c r="AE14653" s="7"/>
      <c r="AM14653" s="8"/>
      <c r="AT14653" s="9"/>
      <c r="GM14653" s="12"/>
      <c r="GN14653" s="12"/>
      <c r="GO14653" s="12"/>
      <c r="GP14653" s="12"/>
      <c r="GQ14653" s="12"/>
    </row>
    <row r="14654" spans="9:199" s="1" customFormat="1">
      <c r="I14654" s="3"/>
      <c r="P14654" s="59"/>
      <c r="Q14654" s="59"/>
      <c r="R14654" s="59"/>
      <c r="T14654" s="3"/>
      <c r="U14654" s="5"/>
      <c r="V14654" s="3"/>
      <c r="W14654" s="5"/>
      <c r="AE14654" s="7"/>
      <c r="AM14654" s="8"/>
      <c r="AT14654" s="9"/>
      <c r="GM14654" s="12"/>
      <c r="GN14654" s="12"/>
      <c r="GO14654" s="12"/>
      <c r="GP14654" s="12"/>
      <c r="GQ14654" s="12"/>
    </row>
    <row r="14655" spans="9:199" s="1" customFormat="1">
      <c r="I14655" s="3"/>
      <c r="P14655" s="59"/>
      <c r="Q14655" s="59"/>
      <c r="R14655" s="59"/>
      <c r="T14655" s="3"/>
      <c r="U14655" s="5"/>
      <c r="V14655" s="3"/>
      <c r="W14655" s="5"/>
      <c r="AE14655" s="7"/>
      <c r="AM14655" s="8"/>
      <c r="AT14655" s="9"/>
      <c r="GM14655" s="12"/>
      <c r="GN14655" s="12"/>
      <c r="GO14655" s="12"/>
      <c r="GP14655" s="12"/>
      <c r="GQ14655" s="12"/>
    </row>
    <row r="14656" spans="9:199" s="1" customFormat="1">
      <c r="I14656" s="3"/>
      <c r="P14656" s="59"/>
      <c r="Q14656" s="59"/>
      <c r="R14656" s="59"/>
      <c r="T14656" s="3"/>
      <c r="U14656" s="5"/>
      <c r="V14656" s="3"/>
      <c r="W14656" s="5"/>
      <c r="AE14656" s="7"/>
      <c r="AM14656" s="8"/>
      <c r="AT14656" s="9"/>
      <c r="GM14656" s="12"/>
      <c r="GN14656" s="12"/>
      <c r="GO14656" s="12"/>
      <c r="GP14656" s="12"/>
      <c r="GQ14656" s="12"/>
    </row>
    <row r="14657" spans="9:199" s="1" customFormat="1">
      <c r="I14657" s="3"/>
      <c r="P14657" s="59"/>
      <c r="Q14657" s="59"/>
      <c r="R14657" s="59"/>
      <c r="T14657" s="3"/>
      <c r="U14657" s="5"/>
      <c r="V14657" s="3"/>
      <c r="W14657" s="5"/>
      <c r="AE14657" s="7"/>
      <c r="AM14657" s="8"/>
      <c r="AT14657" s="9"/>
      <c r="GM14657" s="12"/>
      <c r="GN14657" s="12"/>
      <c r="GO14657" s="12"/>
      <c r="GP14657" s="12"/>
      <c r="GQ14657" s="12"/>
    </row>
    <row r="14658" spans="9:199" s="1" customFormat="1">
      <c r="I14658" s="3"/>
      <c r="P14658" s="59"/>
      <c r="Q14658" s="59"/>
      <c r="R14658" s="59"/>
      <c r="T14658" s="3"/>
      <c r="U14658" s="5"/>
      <c r="V14658" s="3"/>
      <c r="W14658" s="5"/>
      <c r="AE14658" s="7"/>
      <c r="AM14658" s="8"/>
      <c r="AT14658" s="9"/>
      <c r="GM14658" s="12"/>
      <c r="GN14658" s="12"/>
      <c r="GO14658" s="12"/>
      <c r="GP14658" s="12"/>
      <c r="GQ14658" s="12"/>
    </row>
    <row r="14659" spans="9:199" s="1" customFormat="1">
      <c r="I14659" s="3"/>
      <c r="P14659" s="59"/>
      <c r="Q14659" s="59"/>
      <c r="R14659" s="59"/>
      <c r="T14659" s="3"/>
      <c r="U14659" s="5"/>
      <c r="V14659" s="3"/>
      <c r="W14659" s="5"/>
      <c r="AE14659" s="7"/>
      <c r="AM14659" s="8"/>
      <c r="AT14659" s="9"/>
      <c r="GM14659" s="12"/>
      <c r="GN14659" s="12"/>
      <c r="GO14659" s="12"/>
      <c r="GP14659" s="12"/>
      <c r="GQ14659" s="12"/>
    </row>
    <row r="14660" spans="9:199" s="1" customFormat="1">
      <c r="I14660" s="3"/>
      <c r="P14660" s="59"/>
      <c r="Q14660" s="59"/>
      <c r="R14660" s="59"/>
      <c r="T14660" s="3"/>
      <c r="U14660" s="5"/>
      <c r="V14660" s="3"/>
      <c r="W14660" s="5"/>
      <c r="AE14660" s="7"/>
      <c r="AM14660" s="8"/>
      <c r="AT14660" s="9"/>
      <c r="GM14660" s="12"/>
      <c r="GN14660" s="12"/>
      <c r="GO14660" s="12"/>
      <c r="GP14660" s="12"/>
      <c r="GQ14660" s="12"/>
    </row>
    <row r="14661" spans="9:199" s="1" customFormat="1">
      <c r="I14661" s="3"/>
      <c r="P14661" s="59"/>
      <c r="Q14661" s="59"/>
      <c r="R14661" s="59"/>
      <c r="T14661" s="3"/>
      <c r="U14661" s="5"/>
      <c r="V14661" s="3"/>
      <c r="W14661" s="5"/>
      <c r="AE14661" s="7"/>
      <c r="AM14661" s="8"/>
      <c r="AT14661" s="9"/>
      <c r="GM14661" s="12"/>
      <c r="GN14661" s="12"/>
      <c r="GO14661" s="12"/>
      <c r="GP14661" s="12"/>
      <c r="GQ14661" s="12"/>
    </row>
    <row r="14662" spans="9:199" s="1" customFormat="1">
      <c r="I14662" s="3"/>
      <c r="P14662" s="59"/>
      <c r="Q14662" s="59"/>
      <c r="R14662" s="59"/>
      <c r="T14662" s="3"/>
      <c r="U14662" s="5"/>
      <c r="V14662" s="3"/>
      <c r="W14662" s="5"/>
      <c r="AE14662" s="7"/>
      <c r="AM14662" s="8"/>
      <c r="AT14662" s="9"/>
      <c r="GM14662" s="12"/>
      <c r="GN14662" s="12"/>
      <c r="GO14662" s="12"/>
      <c r="GP14662" s="12"/>
      <c r="GQ14662" s="12"/>
    </row>
    <row r="14663" spans="9:199" s="1" customFormat="1">
      <c r="I14663" s="3"/>
      <c r="P14663" s="59"/>
      <c r="Q14663" s="59"/>
      <c r="R14663" s="59"/>
      <c r="T14663" s="3"/>
      <c r="U14663" s="5"/>
      <c r="V14663" s="3"/>
      <c r="W14663" s="5"/>
      <c r="AE14663" s="7"/>
      <c r="AM14663" s="8"/>
      <c r="AT14663" s="9"/>
      <c r="GM14663" s="12"/>
      <c r="GN14663" s="12"/>
      <c r="GO14663" s="12"/>
      <c r="GP14663" s="12"/>
      <c r="GQ14663" s="12"/>
    </row>
    <row r="14664" spans="9:199" s="1" customFormat="1">
      <c r="I14664" s="3"/>
      <c r="P14664" s="59"/>
      <c r="Q14664" s="59"/>
      <c r="R14664" s="59"/>
      <c r="T14664" s="3"/>
      <c r="U14664" s="5"/>
      <c r="V14664" s="3"/>
      <c r="W14664" s="5"/>
      <c r="AE14664" s="7"/>
      <c r="AM14664" s="8"/>
      <c r="AT14664" s="9"/>
      <c r="GM14664" s="12"/>
      <c r="GN14664" s="12"/>
      <c r="GO14664" s="12"/>
      <c r="GP14664" s="12"/>
      <c r="GQ14664" s="12"/>
    </row>
    <row r="14665" spans="9:199" s="1" customFormat="1">
      <c r="I14665" s="3"/>
      <c r="P14665" s="59"/>
      <c r="Q14665" s="59"/>
      <c r="R14665" s="59"/>
      <c r="T14665" s="3"/>
      <c r="U14665" s="5"/>
      <c r="V14665" s="3"/>
      <c r="W14665" s="5"/>
      <c r="AE14665" s="7"/>
      <c r="AM14665" s="8"/>
      <c r="AT14665" s="9"/>
      <c r="GM14665" s="12"/>
      <c r="GN14665" s="12"/>
      <c r="GO14665" s="12"/>
      <c r="GP14665" s="12"/>
      <c r="GQ14665" s="12"/>
    </row>
    <row r="14666" spans="9:199" s="1" customFormat="1">
      <c r="I14666" s="3"/>
      <c r="P14666" s="59"/>
      <c r="Q14666" s="59"/>
      <c r="R14666" s="59"/>
      <c r="T14666" s="3"/>
      <c r="U14666" s="5"/>
      <c r="V14666" s="3"/>
      <c r="W14666" s="5"/>
      <c r="AE14666" s="7"/>
      <c r="AM14666" s="8"/>
      <c r="AT14666" s="9"/>
      <c r="GM14666" s="12"/>
      <c r="GN14666" s="12"/>
      <c r="GO14666" s="12"/>
      <c r="GP14666" s="12"/>
      <c r="GQ14666" s="12"/>
    </row>
    <row r="14667" spans="9:199" s="1" customFormat="1">
      <c r="I14667" s="3"/>
      <c r="P14667" s="59"/>
      <c r="Q14667" s="59"/>
      <c r="R14667" s="59"/>
      <c r="T14667" s="3"/>
      <c r="U14667" s="5"/>
      <c r="V14667" s="3"/>
      <c r="W14667" s="5"/>
      <c r="AE14667" s="7"/>
      <c r="AM14667" s="8"/>
      <c r="AT14667" s="9"/>
      <c r="GM14667" s="12"/>
      <c r="GN14667" s="12"/>
      <c r="GO14667" s="12"/>
      <c r="GP14667" s="12"/>
      <c r="GQ14667" s="12"/>
    </row>
    <row r="14668" spans="9:199" s="1" customFormat="1">
      <c r="I14668" s="3"/>
      <c r="P14668" s="59"/>
      <c r="Q14668" s="59"/>
      <c r="R14668" s="59"/>
      <c r="T14668" s="3"/>
      <c r="U14668" s="5"/>
      <c r="V14668" s="3"/>
      <c r="W14668" s="5"/>
      <c r="AE14668" s="7"/>
      <c r="AM14668" s="8"/>
      <c r="AT14668" s="9"/>
      <c r="GM14668" s="12"/>
      <c r="GN14668" s="12"/>
      <c r="GO14668" s="12"/>
      <c r="GP14668" s="12"/>
      <c r="GQ14668" s="12"/>
    </row>
    <row r="14669" spans="9:199" s="1" customFormat="1">
      <c r="I14669" s="3"/>
      <c r="P14669" s="59"/>
      <c r="Q14669" s="59"/>
      <c r="R14669" s="59"/>
      <c r="T14669" s="3"/>
      <c r="U14669" s="5"/>
      <c r="V14669" s="3"/>
      <c r="W14669" s="5"/>
      <c r="AE14669" s="7"/>
      <c r="AM14669" s="8"/>
      <c r="AT14669" s="9"/>
      <c r="GM14669" s="12"/>
      <c r="GN14669" s="12"/>
      <c r="GO14669" s="12"/>
      <c r="GP14669" s="12"/>
      <c r="GQ14669" s="12"/>
    </row>
    <row r="14670" spans="9:199" s="1" customFormat="1">
      <c r="I14670" s="3"/>
      <c r="P14670" s="59"/>
      <c r="Q14670" s="59"/>
      <c r="R14670" s="59"/>
      <c r="T14670" s="3"/>
      <c r="U14670" s="5"/>
      <c r="V14670" s="3"/>
      <c r="W14670" s="5"/>
      <c r="AE14670" s="7"/>
      <c r="AM14670" s="8"/>
      <c r="AT14670" s="9"/>
      <c r="GM14670" s="12"/>
      <c r="GN14670" s="12"/>
      <c r="GO14670" s="12"/>
      <c r="GP14670" s="12"/>
      <c r="GQ14670" s="12"/>
    </row>
    <row r="14671" spans="9:199" s="1" customFormat="1">
      <c r="I14671" s="3"/>
      <c r="P14671" s="59"/>
      <c r="Q14671" s="59"/>
      <c r="R14671" s="59"/>
      <c r="T14671" s="3"/>
      <c r="U14671" s="5"/>
      <c r="V14671" s="3"/>
      <c r="W14671" s="5"/>
      <c r="AE14671" s="7"/>
      <c r="AM14671" s="8"/>
      <c r="AT14671" s="9"/>
      <c r="GM14671" s="12"/>
      <c r="GN14671" s="12"/>
      <c r="GO14671" s="12"/>
      <c r="GP14671" s="12"/>
      <c r="GQ14671" s="12"/>
    </row>
    <row r="14672" spans="9:199" s="1" customFormat="1">
      <c r="I14672" s="3"/>
      <c r="P14672" s="59"/>
      <c r="Q14672" s="59"/>
      <c r="R14672" s="59"/>
      <c r="T14672" s="3"/>
      <c r="U14672" s="5"/>
      <c r="V14672" s="3"/>
      <c r="W14672" s="5"/>
      <c r="AE14672" s="7"/>
      <c r="AM14672" s="8"/>
      <c r="AT14672" s="9"/>
      <c r="GM14672" s="12"/>
      <c r="GN14672" s="12"/>
      <c r="GO14672" s="12"/>
      <c r="GP14672" s="12"/>
      <c r="GQ14672" s="12"/>
    </row>
    <row r="14673" spans="9:199" s="1" customFormat="1">
      <c r="I14673" s="3"/>
      <c r="P14673" s="59"/>
      <c r="Q14673" s="59"/>
      <c r="R14673" s="59"/>
      <c r="T14673" s="3"/>
      <c r="U14673" s="5"/>
      <c r="V14673" s="3"/>
      <c r="W14673" s="5"/>
      <c r="AE14673" s="7"/>
      <c r="AM14673" s="8"/>
      <c r="AT14673" s="9"/>
      <c r="GM14673" s="12"/>
      <c r="GN14673" s="12"/>
      <c r="GO14673" s="12"/>
      <c r="GP14673" s="12"/>
      <c r="GQ14673" s="12"/>
    </row>
    <row r="14674" spans="9:199" s="1" customFormat="1">
      <c r="I14674" s="3"/>
      <c r="P14674" s="59"/>
      <c r="Q14674" s="59"/>
      <c r="R14674" s="59"/>
      <c r="T14674" s="3"/>
      <c r="U14674" s="5"/>
      <c r="V14674" s="3"/>
      <c r="W14674" s="5"/>
      <c r="AE14674" s="7"/>
      <c r="AM14674" s="8"/>
      <c r="AT14674" s="9"/>
      <c r="GM14674" s="12"/>
      <c r="GN14674" s="12"/>
      <c r="GO14674" s="12"/>
      <c r="GP14674" s="12"/>
      <c r="GQ14674" s="12"/>
    </row>
    <row r="14675" spans="9:199" s="1" customFormat="1">
      <c r="I14675" s="3"/>
      <c r="P14675" s="59"/>
      <c r="Q14675" s="59"/>
      <c r="R14675" s="59"/>
      <c r="T14675" s="3"/>
      <c r="U14675" s="5"/>
      <c r="V14675" s="3"/>
      <c r="W14675" s="5"/>
      <c r="AE14675" s="7"/>
      <c r="AM14675" s="8"/>
      <c r="AT14675" s="9"/>
      <c r="GM14675" s="12"/>
      <c r="GN14675" s="12"/>
      <c r="GO14675" s="12"/>
      <c r="GP14675" s="12"/>
      <c r="GQ14675" s="12"/>
    </row>
    <row r="14676" spans="9:199" s="1" customFormat="1">
      <c r="I14676" s="3"/>
      <c r="P14676" s="59"/>
      <c r="Q14676" s="59"/>
      <c r="R14676" s="59"/>
      <c r="T14676" s="3"/>
      <c r="U14676" s="5"/>
      <c r="V14676" s="3"/>
      <c r="W14676" s="5"/>
      <c r="AE14676" s="7"/>
      <c r="AM14676" s="8"/>
      <c r="AT14676" s="9"/>
      <c r="GM14676" s="12"/>
      <c r="GN14676" s="12"/>
      <c r="GO14676" s="12"/>
      <c r="GP14676" s="12"/>
      <c r="GQ14676" s="12"/>
    </row>
    <row r="14677" spans="9:199" s="1" customFormat="1">
      <c r="I14677" s="3"/>
      <c r="P14677" s="59"/>
      <c r="Q14677" s="59"/>
      <c r="R14677" s="59"/>
      <c r="T14677" s="3"/>
      <c r="U14677" s="5"/>
      <c r="V14677" s="3"/>
      <c r="W14677" s="5"/>
      <c r="AE14677" s="7"/>
      <c r="AM14677" s="8"/>
      <c r="AT14677" s="9"/>
      <c r="GM14677" s="12"/>
      <c r="GN14677" s="12"/>
      <c r="GO14677" s="12"/>
      <c r="GP14677" s="12"/>
      <c r="GQ14677" s="12"/>
    </row>
    <row r="14678" spans="9:199" s="1" customFormat="1">
      <c r="I14678" s="3"/>
      <c r="P14678" s="59"/>
      <c r="Q14678" s="59"/>
      <c r="R14678" s="59"/>
      <c r="T14678" s="3"/>
      <c r="U14678" s="5"/>
      <c r="V14678" s="3"/>
      <c r="W14678" s="5"/>
      <c r="AE14678" s="7"/>
      <c r="AM14678" s="8"/>
      <c r="AT14678" s="9"/>
      <c r="GM14678" s="12"/>
      <c r="GN14678" s="12"/>
      <c r="GO14678" s="12"/>
      <c r="GP14678" s="12"/>
      <c r="GQ14678" s="12"/>
    </row>
    <row r="14679" spans="9:199" s="1" customFormat="1">
      <c r="I14679" s="3"/>
      <c r="P14679" s="59"/>
      <c r="Q14679" s="59"/>
      <c r="R14679" s="59"/>
      <c r="T14679" s="3"/>
      <c r="U14679" s="5"/>
      <c r="V14679" s="3"/>
      <c r="W14679" s="5"/>
      <c r="AE14679" s="7"/>
      <c r="AM14679" s="8"/>
      <c r="AT14679" s="9"/>
      <c r="GM14679" s="12"/>
      <c r="GN14679" s="12"/>
      <c r="GO14679" s="12"/>
      <c r="GP14679" s="12"/>
      <c r="GQ14679" s="12"/>
    </row>
    <row r="14680" spans="9:199" s="1" customFormat="1">
      <c r="I14680" s="3"/>
      <c r="P14680" s="59"/>
      <c r="Q14680" s="59"/>
      <c r="R14680" s="59"/>
      <c r="T14680" s="3"/>
      <c r="U14680" s="5"/>
      <c r="V14680" s="3"/>
      <c r="W14680" s="5"/>
      <c r="AE14680" s="7"/>
      <c r="AM14680" s="8"/>
      <c r="AT14680" s="9"/>
      <c r="GM14680" s="12"/>
      <c r="GN14680" s="12"/>
      <c r="GO14680" s="12"/>
      <c r="GP14680" s="12"/>
      <c r="GQ14680" s="12"/>
    </row>
    <row r="14681" spans="9:199" s="1" customFormat="1">
      <c r="I14681" s="3"/>
      <c r="P14681" s="59"/>
      <c r="Q14681" s="59"/>
      <c r="R14681" s="59"/>
      <c r="T14681" s="3"/>
      <c r="U14681" s="5"/>
      <c r="V14681" s="3"/>
      <c r="W14681" s="5"/>
      <c r="AE14681" s="7"/>
      <c r="AM14681" s="8"/>
      <c r="AT14681" s="9"/>
      <c r="GM14681" s="12"/>
      <c r="GN14681" s="12"/>
      <c r="GO14681" s="12"/>
      <c r="GP14681" s="12"/>
      <c r="GQ14681" s="12"/>
    </row>
    <row r="14682" spans="9:199" s="1" customFormat="1">
      <c r="I14682" s="3"/>
      <c r="P14682" s="59"/>
      <c r="Q14682" s="59"/>
      <c r="R14682" s="59"/>
      <c r="T14682" s="3"/>
      <c r="U14682" s="5"/>
      <c r="V14682" s="3"/>
      <c r="W14682" s="5"/>
      <c r="AE14682" s="7"/>
      <c r="AM14682" s="8"/>
      <c r="AT14682" s="9"/>
      <c r="GM14682" s="12"/>
      <c r="GN14682" s="12"/>
      <c r="GO14682" s="12"/>
      <c r="GP14682" s="12"/>
      <c r="GQ14682" s="12"/>
    </row>
    <row r="14683" spans="9:199" s="1" customFormat="1">
      <c r="I14683" s="3"/>
      <c r="P14683" s="59"/>
      <c r="Q14683" s="59"/>
      <c r="R14683" s="59"/>
      <c r="T14683" s="3"/>
      <c r="U14683" s="5"/>
      <c r="V14683" s="3"/>
      <c r="W14683" s="5"/>
      <c r="AE14683" s="7"/>
      <c r="AM14683" s="8"/>
      <c r="AT14683" s="9"/>
      <c r="GM14683" s="12"/>
      <c r="GN14683" s="12"/>
      <c r="GO14683" s="12"/>
      <c r="GP14683" s="12"/>
      <c r="GQ14683" s="12"/>
    </row>
    <row r="14684" spans="9:199" s="1" customFormat="1">
      <c r="I14684" s="3"/>
      <c r="P14684" s="59"/>
      <c r="Q14684" s="59"/>
      <c r="R14684" s="59"/>
      <c r="T14684" s="3"/>
      <c r="U14684" s="5"/>
      <c r="V14684" s="3"/>
      <c r="W14684" s="5"/>
      <c r="AE14684" s="7"/>
      <c r="AM14684" s="8"/>
      <c r="AT14684" s="9"/>
      <c r="GM14684" s="12"/>
      <c r="GN14684" s="12"/>
      <c r="GO14684" s="12"/>
      <c r="GP14684" s="12"/>
      <c r="GQ14684" s="12"/>
    </row>
    <row r="14685" spans="9:199" s="1" customFormat="1">
      <c r="I14685" s="3"/>
      <c r="P14685" s="59"/>
      <c r="Q14685" s="59"/>
      <c r="R14685" s="59"/>
      <c r="T14685" s="3"/>
      <c r="U14685" s="5"/>
      <c r="V14685" s="3"/>
      <c r="W14685" s="5"/>
      <c r="AE14685" s="7"/>
      <c r="AM14685" s="8"/>
      <c r="AT14685" s="9"/>
      <c r="GM14685" s="12"/>
      <c r="GN14685" s="12"/>
      <c r="GO14685" s="12"/>
      <c r="GP14685" s="12"/>
      <c r="GQ14685" s="12"/>
    </row>
    <row r="14686" spans="9:199" s="1" customFormat="1">
      <c r="I14686" s="3"/>
      <c r="P14686" s="59"/>
      <c r="Q14686" s="59"/>
      <c r="R14686" s="59"/>
      <c r="T14686" s="3"/>
      <c r="U14686" s="5"/>
      <c r="V14686" s="3"/>
      <c r="W14686" s="5"/>
      <c r="AE14686" s="7"/>
      <c r="AM14686" s="8"/>
      <c r="AT14686" s="9"/>
      <c r="GM14686" s="12"/>
      <c r="GN14686" s="12"/>
      <c r="GO14686" s="12"/>
      <c r="GP14686" s="12"/>
      <c r="GQ14686" s="12"/>
    </row>
    <row r="14687" spans="9:199" s="1" customFormat="1">
      <c r="I14687" s="3"/>
      <c r="P14687" s="59"/>
      <c r="Q14687" s="59"/>
      <c r="R14687" s="59"/>
      <c r="T14687" s="3"/>
      <c r="U14687" s="5"/>
      <c r="V14687" s="3"/>
      <c r="W14687" s="5"/>
      <c r="AE14687" s="7"/>
      <c r="AM14687" s="8"/>
      <c r="AT14687" s="9"/>
      <c r="GM14687" s="12"/>
      <c r="GN14687" s="12"/>
      <c r="GO14687" s="12"/>
      <c r="GP14687" s="12"/>
      <c r="GQ14687" s="12"/>
    </row>
    <row r="14688" spans="9:199" s="1" customFormat="1">
      <c r="I14688" s="3"/>
      <c r="P14688" s="59"/>
      <c r="Q14688" s="59"/>
      <c r="R14688" s="59"/>
      <c r="T14688" s="3"/>
      <c r="U14688" s="5"/>
      <c r="V14688" s="3"/>
      <c r="W14688" s="5"/>
      <c r="AE14688" s="7"/>
      <c r="AM14688" s="8"/>
      <c r="AT14688" s="9"/>
      <c r="GM14688" s="12"/>
      <c r="GN14688" s="12"/>
      <c r="GO14688" s="12"/>
      <c r="GP14688" s="12"/>
      <c r="GQ14688" s="12"/>
    </row>
    <row r="14689" spans="9:199" s="1" customFormat="1">
      <c r="I14689" s="3"/>
      <c r="P14689" s="59"/>
      <c r="Q14689" s="59"/>
      <c r="R14689" s="59"/>
      <c r="T14689" s="3"/>
      <c r="U14689" s="5"/>
      <c r="V14689" s="3"/>
      <c r="W14689" s="5"/>
      <c r="AE14689" s="7"/>
      <c r="AM14689" s="8"/>
      <c r="AT14689" s="9"/>
      <c r="GM14689" s="12"/>
      <c r="GN14689" s="12"/>
      <c r="GO14689" s="12"/>
      <c r="GP14689" s="12"/>
      <c r="GQ14689" s="12"/>
    </row>
    <row r="14690" spans="9:199" s="1" customFormat="1">
      <c r="I14690" s="3"/>
      <c r="P14690" s="59"/>
      <c r="Q14690" s="59"/>
      <c r="R14690" s="59"/>
      <c r="T14690" s="3"/>
      <c r="U14690" s="5"/>
      <c r="V14690" s="3"/>
      <c r="W14690" s="5"/>
      <c r="AE14690" s="7"/>
      <c r="AM14690" s="8"/>
      <c r="AT14690" s="9"/>
      <c r="GM14690" s="12"/>
      <c r="GN14690" s="12"/>
      <c r="GO14690" s="12"/>
      <c r="GP14690" s="12"/>
      <c r="GQ14690" s="12"/>
    </row>
    <row r="14691" spans="9:199" s="1" customFormat="1">
      <c r="I14691" s="3"/>
      <c r="P14691" s="59"/>
      <c r="Q14691" s="59"/>
      <c r="R14691" s="59"/>
      <c r="T14691" s="3"/>
      <c r="U14691" s="5"/>
      <c r="V14691" s="3"/>
      <c r="W14691" s="5"/>
      <c r="AE14691" s="7"/>
      <c r="AM14691" s="8"/>
      <c r="AT14691" s="9"/>
      <c r="GM14691" s="12"/>
      <c r="GN14691" s="12"/>
      <c r="GO14691" s="12"/>
      <c r="GP14691" s="12"/>
      <c r="GQ14691" s="12"/>
    </row>
    <row r="14692" spans="9:199" s="1" customFormat="1">
      <c r="I14692" s="3"/>
      <c r="P14692" s="59"/>
      <c r="Q14692" s="59"/>
      <c r="R14692" s="59"/>
      <c r="T14692" s="3"/>
      <c r="U14692" s="5"/>
      <c r="V14692" s="3"/>
      <c r="W14692" s="5"/>
      <c r="AE14692" s="7"/>
      <c r="AM14692" s="8"/>
      <c r="AT14692" s="9"/>
      <c r="GM14692" s="12"/>
      <c r="GN14692" s="12"/>
      <c r="GO14692" s="12"/>
      <c r="GP14692" s="12"/>
      <c r="GQ14692" s="12"/>
    </row>
    <row r="14693" spans="9:199" s="1" customFormat="1">
      <c r="I14693" s="3"/>
      <c r="P14693" s="59"/>
      <c r="Q14693" s="59"/>
      <c r="R14693" s="59"/>
      <c r="T14693" s="3"/>
      <c r="U14693" s="5"/>
      <c r="V14693" s="3"/>
      <c r="W14693" s="5"/>
      <c r="AE14693" s="7"/>
      <c r="AM14693" s="8"/>
      <c r="AT14693" s="9"/>
      <c r="GM14693" s="12"/>
      <c r="GN14693" s="12"/>
      <c r="GO14693" s="12"/>
      <c r="GP14693" s="12"/>
      <c r="GQ14693" s="12"/>
    </row>
    <row r="14694" spans="9:199" s="1" customFormat="1">
      <c r="I14694" s="3"/>
      <c r="P14694" s="59"/>
      <c r="Q14694" s="59"/>
      <c r="R14694" s="59"/>
      <c r="T14694" s="3"/>
      <c r="U14694" s="5"/>
      <c r="V14694" s="3"/>
      <c r="W14694" s="5"/>
      <c r="AE14694" s="7"/>
      <c r="AM14694" s="8"/>
      <c r="AT14694" s="9"/>
      <c r="GM14694" s="12"/>
      <c r="GN14694" s="12"/>
      <c r="GO14694" s="12"/>
      <c r="GP14694" s="12"/>
      <c r="GQ14694" s="12"/>
    </row>
    <row r="14695" spans="9:199" s="1" customFormat="1">
      <c r="I14695" s="3"/>
      <c r="P14695" s="59"/>
      <c r="Q14695" s="59"/>
      <c r="R14695" s="59"/>
      <c r="T14695" s="3"/>
      <c r="U14695" s="5"/>
      <c r="V14695" s="3"/>
      <c r="W14695" s="5"/>
      <c r="AE14695" s="7"/>
      <c r="AM14695" s="8"/>
      <c r="AT14695" s="9"/>
      <c r="GM14695" s="12"/>
      <c r="GN14695" s="12"/>
      <c r="GO14695" s="12"/>
      <c r="GP14695" s="12"/>
      <c r="GQ14695" s="12"/>
    </row>
    <row r="14696" spans="9:199" s="1" customFormat="1">
      <c r="I14696" s="3"/>
      <c r="P14696" s="59"/>
      <c r="Q14696" s="59"/>
      <c r="R14696" s="59"/>
      <c r="T14696" s="3"/>
      <c r="U14696" s="5"/>
      <c r="V14696" s="3"/>
      <c r="W14696" s="5"/>
      <c r="AE14696" s="7"/>
      <c r="AM14696" s="8"/>
      <c r="AT14696" s="9"/>
      <c r="GM14696" s="12"/>
      <c r="GN14696" s="12"/>
      <c r="GO14696" s="12"/>
      <c r="GP14696" s="12"/>
      <c r="GQ14696" s="12"/>
    </row>
    <row r="14697" spans="9:199" s="1" customFormat="1">
      <c r="I14697" s="3"/>
      <c r="P14697" s="59"/>
      <c r="Q14697" s="59"/>
      <c r="R14697" s="59"/>
      <c r="T14697" s="3"/>
      <c r="U14697" s="5"/>
      <c r="V14697" s="3"/>
      <c r="W14697" s="5"/>
      <c r="AE14697" s="7"/>
      <c r="AM14697" s="8"/>
      <c r="AT14697" s="9"/>
      <c r="GM14697" s="12"/>
      <c r="GN14697" s="12"/>
      <c r="GO14697" s="12"/>
      <c r="GP14697" s="12"/>
      <c r="GQ14697" s="12"/>
    </row>
    <row r="14698" spans="9:199" s="1" customFormat="1">
      <c r="I14698" s="3"/>
      <c r="P14698" s="59"/>
      <c r="Q14698" s="59"/>
      <c r="R14698" s="59"/>
      <c r="T14698" s="3"/>
      <c r="U14698" s="5"/>
      <c r="V14698" s="3"/>
      <c r="W14698" s="5"/>
      <c r="AE14698" s="7"/>
      <c r="AM14698" s="8"/>
      <c r="AT14698" s="9"/>
      <c r="GM14698" s="12"/>
      <c r="GN14698" s="12"/>
      <c r="GO14698" s="12"/>
      <c r="GP14698" s="12"/>
      <c r="GQ14698" s="12"/>
    </row>
    <row r="14699" spans="9:199" s="1" customFormat="1">
      <c r="I14699" s="3"/>
      <c r="P14699" s="59"/>
      <c r="Q14699" s="59"/>
      <c r="R14699" s="59"/>
      <c r="T14699" s="3"/>
      <c r="U14699" s="5"/>
      <c r="V14699" s="3"/>
      <c r="W14699" s="5"/>
      <c r="AE14699" s="7"/>
      <c r="AM14699" s="8"/>
      <c r="AT14699" s="9"/>
      <c r="GM14699" s="12"/>
      <c r="GN14699" s="12"/>
      <c r="GO14699" s="12"/>
      <c r="GP14699" s="12"/>
      <c r="GQ14699" s="12"/>
    </row>
    <row r="14700" spans="9:199" s="1" customFormat="1">
      <c r="I14700" s="3"/>
      <c r="P14700" s="59"/>
      <c r="Q14700" s="59"/>
      <c r="R14700" s="59"/>
      <c r="T14700" s="3"/>
      <c r="U14700" s="5"/>
      <c r="V14700" s="3"/>
      <c r="W14700" s="5"/>
      <c r="AE14700" s="7"/>
      <c r="AM14700" s="8"/>
      <c r="AT14700" s="9"/>
      <c r="GM14700" s="12"/>
      <c r="GN14700" s="12"/>
      <c r="GO14700" s="12"/>
      <c r="GP14700" s="12"/>
      <c r="GQ14700" s="12"/>
    </row>
    <row r="14701" spans="9:199" s="1" customFormat="1">
      <c r="I14701" s="3"/>
      <c r="P14701" s="59"/>
      <c r="Q14701" s="59"/>
      <c r="R14701" s="59"/>
      <c r="T14701" s="3"/>
      <c r="U14701" s="5"/>
      <c r="V14701" s="3"/>
      <c r="W14701" s="5"/>
      <c r="AE14701" s="7"/>
      <c r="AM14701" s="8"/>
      <c r="AT14701" s="9"/>
      <c r="GM14701" s="12"/>
      <c r="GN14701" s="12"/>
      <c r="GO14701" s="12"/>
      <c r="GP14701" s="12"/>
      <c r="GQ14701" s="12"/>
    </row>
    <row r="14702" spans="9:199" s="1" customFormat="1">
      <c r="I14702" s="3"/>
      <c r="P14702" s="59"/>
      <c r="Q14702" s="59"/>
      <c r="R14702" s="59"/>
      <c r="T14702" s="3"/>
      <c r="U14702" s="5"/>
      <c r="V14702" s="3"/>
      <c r="W14702" s="5"/>
      <c r="AE14702" s="7"/>
      <c r="AM14702" s="8"/>
      <c r="AT14702" s="9"/>
      <c r="GM14702" s="12"/>
      <c r="GN14702" s="12"/>
      <c r="GO14702" s="12"/>
      <c r="GP14702" s="12"/>
      <c r="GQ14702" s="12"/>
    </row>
    <row r="14703" spans="9:199" s="1" customFormat="1">
      <c r="I14703" s="3"/>
      <c r="P14703" s="59"/>
      <c r="Q14703" s="59"/>
      <c r="R14703" s="59"/>
      <c r="T14703" s="3"/>
      <c r="U14703" s="5"/>
      <c r="V14703" s="3"/>
      <c r="W14703" s="5"/>
      <c r="AE14703" s="7"/>
      <c r="AM14703" s="8"/>
      <c r="AT14703" s="9"/>
      <c r="GM14703" s="12"/>
      <c r="GN14703" s="12"/>
      <c r="GO14703" s="12"/>
      <c r="GP14703" s="12"/>
      <c r="GQ14703" s="12"/>
    </row>
    <row r="14704" spans="9:199" s="1" customFormat="1">
      <c r="I14704" s="3"/>
      <c r="P14704" s="59"/>
      <c r="Q14704" s="59"/>
      <c r="R14704" s="59"/>
      <c r="T14704" s="3"/>
      <c r="U14704" s="5"/>
      <c r="V14704" s="3"/>
      <c r="W14704" s="5"/>
      <c r="AE14704" s="7"/>
      <c r="AM14704" s="8"/>
      <c r="AT14704" s="9"/>
      <c r="GM14704" s="12"/>
      <c r="GN14704" s="12"/>
      <c r="GO14704" s="12"/>
      <c r="GP14704" s="12"/>
      <c r="GQ14704" s="12"/>
    </row>
    <row r="14705" spans="9:199" s="1" customFormat="1">
      <c r="I14705" s="3"/>
      <c r="P14705" s="59"/>
      <c r="Q14705" s="59"/>
      <c r="R14705" s="59"/>
      <c r="T14705" s="3"/>
      <c r="U14705" s="5"/>
      <c r="V14705" s="3"/>
      <c r="W14705" s="5"/>
      <c r="AE14705" s="7"/>
      <c r="AM14705" s="8"/>
      <c r="AT14705" s="9"/>
      <c r="GM14705" s="12"/>
      <c r="GN14705" s="12"/>
      <c r="GO14705" s="12"/>
      <c r="GP14705" s="12"/>
      <c r="GQ14705" s="12"/>
    </row>
    <row r="14706" spans="9:199" s="1" customFormat="1">
      <c r="I14706" s="3"/>
      <c r="P14706" s="59"/>
      <c r="Q14706" s="59"/>
      <c r="R14706" s="59"/>
      <c r="T14706" s="3"/>
      <c r="U14706" s="5"/>
      <c r="V14706" s="3"/>
      <c r="W14706" s="5"/>
      <c r="AE14706" s="7"/>
      <c r="AM14706" s="8"/>
      <c r="AT14706" s="9"/>
      <c r="GM14706" s="12"/>
      <c r="GN14706" s="12"/>
      <c r="GO14706" s="12"/>
      <c r="GP14706" s="12"/>
      <c r="GQ14706" s="12"/>
    </row>
    <row r="14707" spans="9:199" s="1" customFormat="1">
      <c r="I14707" s="3"/>
      <c r="P14707" s="59"/>
      <c r="Q14707" s="59"/>
      <c r="R14707" s="59"/>
      <c r="T14707" s="3"/>
      <c r="U14707" s="5"/>
      <c r="V14707" s="3"/>
      <c r="W14707" s="5"/>
      <c r="AE14707" s="7"/>
      <c r="AM14707" s="8"/>
      <c r="AT14707" s="9"/>
      <c r="GM14707" s="12"/>
      <c r="GN14707" s="12"/>
      <c r="GO14707" s="12"/>
      <c r="GP14707" s="12"/>
      <c r="GQ14707" s="12"/>
    </row>
    <row r="14708" spans="9:199" s="1" customFormat="1">
      <c r="I14708" s="3"/>
      <c r="P14708" s="59"/>
      <c r="Q14708" s="59"/>
      <c r="R14708" s="59"/>
      <c r="T14708" s="3"/>
      <c r="U14708" s="5"/>
      <c r="V14708" s="3"/>
      <c r="W14708" s="5"/>
      <c r="AE14708" s="7"/>
      <c r="AM14708" s="8"/>
      <c r="AT14708" s="9"/>
      <c r="GM14708" s="12"/>
      <c r="GN14708" s="12"/>
      <c r="GO14708" s="12"/>
      <c r="GP14708" s="12"/>
      <c r="GQ14708" s="12"/>
    </row>
    <row r="14709" spans="9:199" s="1" customFormat="1">
      <c r="I14709" s="3"/>
      <c r="P14709" s="59"/>
      <c r="Q14709" s="59"/>
      <c r="R14709" s="59"/>
      <c r="T14709" s="3"/>
      <c r="U14709" s="5"/>
      <c r="V14709" s="3"/>
      <c r="W14709" s="5"/>
      <c r="AE14709" s="7"/>
      <c r="AM14709" s="8"/>
      <c r="AT14709" s="9"/>
      <c r="GM14709" s="12"/>
      <c r="GN14709" s="12"/>
      <c r="GO14709" s="12"/>
      <c r="GP14709" s="12"/>
      <c r="GQ14709" s="12"/>
    </row>
    <row r="14710" spans="9:199" s="1" customFormat="1">
      <c r="I14710" s="3"/>
      <c r="P14710" s="59"/>
      <c r="Q14710" s="59"/>
      <c r="R14710" s="59"/>
      <c r="T14710" s="3"/>
      <c r="U14710" s="5"/>
      <c r="V14710" s="3"/>
      <c r="W14710" s="5"/>
      <c r="AE14710" s="7"/>
      <c r="AM14710" s="8"/>
      <c r="AT14710" s="9"/>
      <c r="GM14710" s="12"/>
      <c r="GN14710" s="12"/>
      <c r="GO14710" s="12"/>
      <c r="GP14710" s="12"/>
      <c r="GQ14710" s="12"/>
    </row>
    <row r="14711" spans="9:199" s="1" customFormat="1">
      <c r="I14711" s="3"/>
      <c r="P14711" s="59"/>
      <c r="Q14711" s="59"/>
      <c r="R14711" s="59"/>
      <c r="T14711" s="3"/>
      <c r="U14711" s="5"/>
      <c r="V14711" s="3"/>
      <c r="W14711" s="5"/>
      <c r="AE14711" s="7"/>
      <c r="AM14711" s="8"/>
      <c r="AT14711" s="9"/>
      <c r="GM14711" s="12"/>
      <c r="GN14711" s="12"/>
      <c r="GO14711" s="12"/>
      <c r="GP14711" s="12"/>
      <c r="GQ14711" s="12"/>
    </row>
    <row r="14712" spans="9:199" s="1" customFormat="1">
      <c r="I14712" s="3"/>
      <c r="P14712" s="59"/>
      <c r="Q14712" s="59"/>
      <c r="R14712" s="59"/>
      <c r="T14712" s="3"/>
      <c r="U14712" s="5"/>
      <c r="V14712" s="3"/>
      <c r="W14712" s="5"/>
      <c r="AE14712" s="7"/>
      <c r="AM14712" s="8"/>
      <c r="AT14712" s="9"/>
      <c r="GM14712" s="12"/>
      <c r="GN14712" s="12"/>
      <c r="GO14712" s="12"/>
      <c r="GP14712" s="12"/>
      <c r="GQ14712" s="12"/>
    </row>
    <row r="14713" spans="9:199" s="1" customFormat="1">
      <c r="I14713" s="3"/>
      <c r="P14713" s="59"/>
      <c r="Q14713" s="59"/>
      <c r="R14713" s="59"/>
      <c r="T14713" s="3"/>
      <c r="U14713" s="5"/>
      <c r="V14713" s="3"/>
      <c r="W14713" s="5"/>
      <c r="AE14713" s="7"/>
      <c r="AM14713" s="8"/>
      <c r="AT14713" s="9"/>
      <c r="GM14713" s="12"/>
      <c r="GN14713" s="12"/>
      <c r="GO14713" s="12"/>
      <c r="GP14713" s="12"/>
      <c r="GQ14713" s="12"/>
    </row>
    <row r="14714" spans="9:199" s="1" customFormat="1">
      <c r="I14714" s="3"/>
      <c r="P14714" s="59"/>
      <c r="Q14714" s="59"/>
      <c r="R14714" s="59"/>
      <c r="T14714" s="3"/>
      <c r="U14714" s="5"/>
      <c r="V14714" s="3"/>
      <c r="W14714" s="5"/>
      <c r="AE14714" s="7"/>
      <c r="AM14714" s="8"/>
      <c r="AT14714" s="9"/>
      <c r="GM14714" s="12"/>
      <c r="GN14714" s="12"/>
      <c r="GO14714" s="12"/>
      <c r="GP14714" s="12"/>
      <c r="GQ14714" s="12"/>
    </row>
    <row r="14715" spans="9:199" s="1" customFormat="1">
      <c r="I14715" s="3"/>
      <c r="P14715" s="59"/>
      <c r="Q14715" s="59"/>
      <c r="R14715" s="59"/>
      <c r="T14715" s="3"/>
      <c r="U14715" s="5"/>
      <c r="V14715" s="3"/>
      <c r="W14715" s="5"/>
      <c r="AE14715" s="7"/>
      <c r="AM14715" s="8"/>
      <c r="AT14715" s="9"/>
      <c r="GM14715" s="12"/>
      <c r="GN14715" s="12"/>
      <c r="GO14715" s="12"/>
      <c r="GP14715" s="12"/>
      <c r="GQ14715" s="12"/>
    </row>
    <row r="14716" spans="9:199" s="1" customFormat="1">
      <c r="I14716" s="3"/>
      <c r="P14716" s="59"/>
      <c r="Q14716" s="59"/>
      <c r="R14716" s="59"/>
      <c r="T14716" s="3"/>
      <c r="U14716" s="5"/>
      <c r="V14716" s="3"/>
      <c r="W14716" s="5"/>
      <c r="AE14716" s="7"/>
      <c r="AM14716" s="8"/>
      <c r="AT14716" s="9"/>
      <c r="GM14716" s="12"/>
      <c r="GN14716" s="12"/>
      <c r="GO14716" s="12"/>
      <c r="GP14716" s="12"/>
      <c r="GQ14716" s="12"/>
    </row>
    <row r="14717" spans="9:199" s="1" customFormat="1">
      <c r="I14717" s="3"/>
      <c r="P14717" s="59"/>
      <c r="Q14717" s="59"/>
      <c r="R14717" s="59"/>
      <c r="T14717" s="3"/>
      <c r="U14717" s="5"/>
      <c r="V14717" s="3"/>
      <c r="W14717" s="5"/>
      <c r="AE14717" s="7"/>
      <c r="AM14717" s="8"/>
      <c r="AT14717" s="9"/>
      <c r="GM14717" s="12"/>
      <c r="GN14717" s="12"/>
      <c r="GO14717" s="12"/>
      <c r="GP14717" s="12"/>
      <c r="GQ14717" s="12"/>
    </row>
    <row r="14718" spans="9:199" s="1" customFormat="1">
      <c r="I14718" s="3"/>
      <c r="P14718" s="59"/>
      <c r="Q14718" s="59"/>
      <c r="R14718" s="59"/>
      <c r="T14718" s="3"/>
      <c r="U14718" s="5"/>
      <c r="V14718" s="3"/>
      <c r="W14718" s="5"/>
      <c r="AE14718" s="7"/>
      <c r="AM14718" s="8"/>
      <c r="AT14718" s="9"/>
      <c r="GM14718" s="12"/>
      <c r="GN14718" s="12"/>
      <c r="GO14718" s="12"/>
      <c r="GP14718" s="12"/>
      <c r="GQ14718" s="12"/>
    </row>
    <row r="14719" spans="9:199" s="1" customFormat="1">
      <c r="I14719" s="3"/>
      <c r="P14719" s="59"/>
      <c r="Q14719" s="59"/>
      <c r="R14719" s="59"/>
      <c r="T14719" s="3"/>
      <c r="U14719" s="5"/>
      <c r="V14719" s="3"/>
      <c r="W14719" s="5"/>
      <c r="AE14719" s="7"/>
      <c r="AM14719" s="8"/>
      <c r="AT14719" s="9"/>
      <c r="GM14719" s="12"/>
      <c r="GN14719" s="12"/>
      <c r="GO14719" s="12"/>
      <c r="GP14719" s="12"/>
      <c r="GQ14719" s="12"/>
    </row>
    <row r="14720" spans="9:199" s="1" customFormat="1">
      <c r="I14720" s="3"/>
      <c r="P14720" s="59"/>
      <c r="Q14720" s="59"/>
      <c r="R14720" s="59"/>
      <c r="T14720" s="3"/>
      <c r="U14720" s="5"/>
      <c r="V14720" s="3"/>
      <c r="W14720" s="5"/>
      <c r="AE14720" s="7"/>
      <c r="AM14720" s="8"/>
      <c r="AT14720" s="9"/>
      <c r="GM14720" s="12"/>
      <c r="GN14720" s="12"/>
      <c r="GO14720" s="12"/>
      <c r="GP14720" s="12"/>
      <c r="GQ14720" s="12"/>
    </row>
    <row r="14721" spans="9:199" s="1" customFormat="1">
      <c r="I14721" s="3"/>
      <c r="P14721" s="59"/>
      <c r="Q14721" s="59"/>
      <c r="R14721" s="59"/>
      <c r="T14721" s="3"/>
      <c r="U14721" s="5"/>
      <c r="V14721" s="3"/>
      <c r="W14721" s="5"/>
      <c r="AE14721" s="7"/>
      <c r="AM14721" s="8"/>
      <c r="AT14721" s="9"/>
      <c r="GM14721" s="12"/>
      <c r="GN14721" s="12"/>
      <c r="GO14721" s="12"/>
      <c r="GP14721" s="12"/>
      <c r="GQ14721" s="12"/>
    </row>
    <row r="14722" spans="9:199" s="1" customFormat="1">
      <c r="I14722" s="3"/>
      <c r="P14722" s="59"/>
      <c r="Q14722" s="59"/>
      <c r="R14722" s="59"/>
      <c r="T14722" s="3"/>
      <c r="U14722" s="5"/>
      <c r="V14722" s="3"/>
      <c r="W14722" s="5"/>
      <c r="AE14722" s="7"/>
      <c r="AM14722" s="8"/>
      <c r="AT14722" s="9"/>
      <c r="GM14722" s="12"/>
      <c r="GN14722" s="12"/>
      <c r="GO14722" s="12"/>
      <c r="GP14722" s="12"/>
      <c r="GQ14722" s="12"/>
    </row>
    <row r="14723" spans="9:199" s="1" customFormat="1">
      <c r="I14723" s="3"/>
      <c r="P14723" s="59"/>
      <c r="Q14723" s="59"/>
      <c r="R14723" s="59"/>
      <c r="T14723" s="3"/>
      <c r="U14723" s="5"/>
      <c r="V14723" s="3"/>
      <c r="W14723" s="5"/>
      <c r="AE14723" s="7"/>
      <c r="AM14723" s="8"/>
      <c r="AT14723" s="9"/>
      <c r="GM14723" s="12"/>
      <c r="GN14723" s="12"/>
      <c r="GO14723" s="12"/>
      <c r="GP14723" s="12"/>
      <c r="GQ14723" s="12"/>
    </row>
    <row r="14724" spans="9:199" s="1" customFormat="1">
      <c r="I14724" s="3"/>
      <c r="P14724" s="59"/>
      <c r="Q14724" s="59"/>
      <c r="R14724" s="59"/>
      <c r="T14724" s="3"/>
      <c r="U14724" s="5"/>
      <c r="V14724" s="3"/>
      <c r="W14724" s="5"/>
      <c r="AE14724" s="7"/>
      <c r="AM14724" s="8"/>
      <c r="AT14724" s="9"/>
      <c r="GM14724" s="12"/>
      <c r="GN14724" s="12"/>
      <c r="GO14724" s="12"/>
      <c r="GP14724" s="12"/>
      <c r="GQ14724" s="12"/>
    </row>
    <row r="14725" spans="9:199" s="1" customFormat="1">
      <c r="I14725" s="3"/>
      <c r="P14725" s="59"/>
      <c r="Q14725" s="59"/>
      <c r="R14725" s="59"/>
      <c r="T14725" s="3"/>
      <c r="U14725" s="5"/>
      <c r="V14725" s="3"/>
      <c r="W14725" s="5"/>
      <c r="AE14725" s="7"/>
      <c r="AM14725" s="8"/>
      <c r="AT14725" s="9"/>
      <c r="GM14725" s="12"/>
      <c r="GN14725" s="12"/>
      <c r="GO14725" s="12"/>
      <c r="GP14725" s="12"/>
      <c r="GQ14725" s="12"/>
    </row>
    <row r="14726" spans="9:199" s="1" customFormat="1">
      <c r="I14726" s="3"/>
      <c r="P14726" s="59"/>
      <c r="Q14726" s="59"/>
      <c r="R14726" s="59"/>
      <c r="T14726" s="3"/>
      <c r="U14726" s="5"/>
      <c r="V14726" s="3"/>
      <c r="W14726" s="5"/>
      <c r="AE14726" s="7"/>
      <c r="AM14726" s="8"/>
      <c r="AT14726" s="9"/>
      <c r="GM14726" s="12"/>
      <c r="GN14726" s="12"/>
      <c r="GO14726" s="12"/>
      <c r="GP14726" s="12"/>
      <c r="GQ14726" s="12"/>
    </row>
    <row r="14727" spans="9:199" s="1" customFormat="1">
      <c r="I14727" s="3"/>
      <c r="P14727" s="59"/>
      <c r="Q14727" s="59"/>
      <c r="R14727" s="59"/>
      <c r="T14727" s="3"/>
      <c r="U14727" s="5"/>
      <c r="V14727" s="3"/>
      <c r="W14727" s="5"/>
      <c r="AE14727" s="7"/>
      <c r="AM14727" s="8"/>
      <c r="AT14727" s="9"/>
      <c r="GM14727" s="12"/>
      <c r="GN14727" s="12"/>
      <c r="GO14727" s="12"/>
      <c r="GP14727" s="12"/>
      <c r="GQ14727" s="12"/>
    </row>
    <row r="14728" spans="9:199" s="1" customFormat="1">
      <c r="I14728" s="3"/>
      <c r="P14728" s="59"/>
      <c r="Q14728" s="59"/>
      <c r="R14728" s="59"/>
      <c r="T14728" s="3"/>
      <c r="U14728" s="5"/>
      <c r="V14728" s="3"/>
      <c r="W14728" s="5"/>
      <c r="AE14728" s="7"/>
      <c r="AM14728" s="8"/>
      <c r="AT14728" s="9"/>
      <c r="GM14728" s="12"/>
      <c r="GN14728" s="12"/>
      <c r="GO14728" s="12"/>
      <c r="GP14728" s="12"/>
      <c r="GQ14728" s="12"/>
    </row>
    <row r="14729" spans="9:199" s="1" customFormat="1">
      <c r="I14729" s="3"/>
      <c r="P14729" s="59"/>
      <c r="Q14729" s="59"/>
      <c r="R14729" s="59"/>
      <c r="T14729" s="3"/>
      <c r="U14729" s="5"/>
      <c r="V14729" s="3"/>
      <c r="W14729" s="5"/>
      <c r="AE14729" s="7"/>
      <c r="AM14729" s="8"/>
      <c r="AT14729" s="9"/>
      <c r="GM14729" s="12"/>
      <c r="GN14729" s="12"/>
      <c r="GO14729" s="12"/>
      <c r="GP14729" s="12"/>
      <c r="GQ14729" s="12"/>
    </row>
    <row r="14730" spans="9:199" s="1" customFormat="1">
      <c r="I14730" s="3"/>
      <c r="P14730" s="59"/>
      <c r="Q14730" s="59"/>
      <c r="R14730" s="59"/>
      <c r="T14730" s="3"/>
      <c r="U14730" s="5"/>
      <c r="V14730" s="3"/>
      <c r="W14730" s="5"/>
      <c r="AE14730" s="7"/>
      <c r="AM14730" s="8"/>
      <c r="AT14730" s="9"/>
      <c r="GM14730" s="12"/>
      <c r="GN14730" s="12"/>
      <c r="GO14730" s="12"/>
      <c r="GP14730" s="12"/>
      <c r="GQ14730" s="12"/>
    </row>
    <row r="14731" spans="9:199" s="1" customFormat="1">
      <c r="I14731" s="3"/>
      <c r="P14731" s="59"/>
      <c r="Q14731" s="59"/>
      <c r="R14731" s="59"/>
      <c r="T14731" s="3"/>
      <c r="U14731" s="5"/>
      <c r="V14731" s="3"/>
      <c r="W14731" s="5"/>
      <c r="AE14731" s="7"/>
      <c r="AM14731" s="8"/>
      <c r="AT14731" s="9"/>
      <c r="GM14731" s="12"/>
      <c r="GN14731" s="12"/>
      <c r="GO14731" s="12"/>
      <c r="GP14731" s="12"/>
      <c r="GQ14731" s="12"/>
    </row>
    <row r="14732" spans="9:199" s="1" customFormat="1">
      <c r="I14732" s="3"/>
      <c r="P14732" s="59"/>
      <c r="Q14732" s="59"/>
      <c r="R14732" s="59"/>
      <c r="T14732" s="3"/>
      <c r="U14732" s="5"/>
      <c r="V14732" s="3"/>
      <c r="W14732" s="5"/>
      <c r="AE14732" s="7"/>
      <c r="AM14732" s="8"/>
      <c r="AT14732" s="9"/>
      <c r="GM14732" s="12"/>
      <c r="GN14732" s="12"/>
      <c r="GO14732" s="12"/>
      <c r="GP14732" s="12"/>
      <c r="GQ14732" s="12"/>
    </row>
    <row r="14733" spans="9:199" s="1" customFormat="1">
      <c r="I14733" s="3"/>
      <c r="P14733" s="59"/>
      <c r="Q14733" s="59"/>
      <c r="R14733" s="59"/>
      <c r="T14733" s="3"/>
      <c r="U14733" s="5"/>
      <c r="V14733" s="3"/>
      <c r="W14733" s="5"/>
      <c r="AE14733" s="7"/>
      <c r="AM14733" s="8"/>
      <c r="AT14733" s="9"/>
      <c r="GM14733" s="12"/>
      <c r="GN14733" s="12"/>
      <c r="GO14733" s="12"/>
      <c r="GP14733" s="12"/>
      <c r="GQ14733" s="12"/>
    </row>
    <row r="14734" spans="9:199" s="1" customFormat="1">
      <c r="I14734" s="3"/>
      <c r="P14734" s="59"/>
      <c r="Q14734" s="59"/>
      <c r="R14734" s="59"/>
      <c r="T14734" s="3"/>
      <c r="U14734" s="5"/>
      <c r="V14734" s="3"/>
      <c r="W14734" s="5"/>
      <c r="AE14734" s="7"/>
      <c r="AM14734" s="8"/>
      <c r="AT14734" s="9"/>
      <c r="GM14734" s="12"/>
      <c r="GN14734" s="12"/>
      <c r="GO14734" s="12"/>
      <c r="GP14734" s="12"/>
      <c r="GQ14734" s="12"/>
    </row>
    <row r="14735" spans="9:199" s="1" customFormat="1">
      <c r="I14735" s="3"/>
      <c r="P14735" s="59"/>
      <c r="Q14735" s="59"/>
      <c r="R14735" s="59"/>
      <c r="T14735" s="3"/>
      <c r="U14735" s="5"/>
      <c r="V14735" s="3"/>
      <c r="W14735" s="5"/>
      <c r="AE14735" s="7"/>
      <c r="AM14735" s="8"/>
      <c r="AT14735" s="9"/>
      <c r="GM14735" s="12"/>
      <c r="GN14735" s="12"/>
      <c r="GO14735" s="12"/>
      <c r="GP14735" s="12"/>
      <c r="GQ14735" s="12"/>
    </row>
    <row r="14736" spans="9:199" s="1" customFormat="1">
      <c r="I14736" s="3"/>
      <c r="P14736" s="59"/>
      <c r="Q14736" s="59"/>
      <c r="R14736" s="59"/>
      <c r="T14736" s="3"/>
      <c r="U14736" s="5"/>
      <c r="V14736" s="3"/>
      <c r="W14736" s="5"/>
      <c r="AE14736" s="7"/>
      <c r="AM14736" s="8"/>
      <c r="AT14736" s="9"/>
      <c r="GM14736" s="12"/>
      <c r="GN14736" s="12"/>
      <c r="GO14736" s="12"/>
      <c r="GP14736" s="12"/>
      <c r="GQ14736" s="12"/>
    </row>
    <row r="14737" spans="9:199" s="1" customFormat="1">
      <c r="I14737" s="3"/>
      <c r="P14737" s="59"/>
      <c r="Q14737" s="59"/>
      <c r="R14737" s="59"/>
      <c r="T14737" s="3"/>
      <c r="U14737" s="5"/>
      <c r="V14737" s="3"/>
      <c r="W14737" s="5"/>
      <c r="AE14737" s="7"/>
      <c r="AM14737" s="8"/>
      <c r="AT14737" s="9"/>
      <c r="GM14737" s="12"/>
      <c r="GN14737" s="12"/>
      <c r="GO14737" s="12"/>
      <c r="GP14737" s="12"/>
      <c r="GQ14737" s="12"/>
    </row>
    <row r="14738" spans="9:199" s="1" customFormat="1">
      <c r="I14738" s="3"/>
      <c r="P14738" s="59"/>
      <c r="Q14738" s="59"/>
      <c r="R14738" s="59"/>
      <c r="T14738" s="3"/>
      <c r="U14738" s="5"/>
      <c r="V14738" s="3"/>
      <c r="W14738" s="5"/>
      <c r="AE14738" s="7"/>
      <c r="AM14738" s="8"/>
      <c r="AT14738" s="9"/>
      <c r="GM14738" s="12"/>
      <c r="GN14738" s="12"/>
      <c r="GO14738" s="12"/>
      <c r="GP14738" s="12"/>
      <c r="GQ14738" s="12"/>
    </row>
    <row r="14739" spans="9:199" s="1" customFormat="1">
      <c r="I14739" s="3"/>
      <c r="P14739" s="59"/>
      <c r="Q14739" s="59"/>
      <c r="R14739" s="59"/>
      <c r="T14739" s="3"/>
      <c r="U14739" s="5"/>
      <c r="V14739" s="3"/>
      <c r="W14739" s="5"/>
      <c r="AE14739" s="7"/>
      <c r="AM14739" s="8"/>
      <c r="AT14739" s="9"/>
      <c r="GM14739" s="12"/>
      <c r="GN14739" s="12"/>
      <c r="GO14739" s="12"/>
      <c r="GP14739" s="12"/>
      <c r="GQ14739" s="12"/>
    </row>
    <row r="14740" spans="9:199" s="1" customFormat="1">
      <c r="I14740" s="3"/>
      <c r="P14740" s="59"/>
      <c r="Q14740" s="59"/>
      <c r="R14740" s="59"/>
      <c r="T14740" s="3"/>
      <c r="U14740" s="5"/>
      <c r="V14740" s="3"/>
      <c r="W14740" s="5"/>
      <c r="AE14740" s="7"/>
      <c r="AM14740" s="8"/>
      <c r="AT14740" s="9"/>
      <c r="GM14740" s="12"/>
      <c r="GN14740" s="12"/>
      <c r="GO14740" s="12"/>
      <c r="GP14740" s="12"/>
      <c r="GQ14740" s="12"/>
    </row>
    <row r="14741" spans="9:199" s="1" customFormat="1">
      <c r="I14741" s="3"/>
      <c r="P14741" s="59"/>
      <c r="Q14741" s="59"/>
      <c r="R14741" s="59"/>
      <c r="T14741" s="3"/>
      <c r="U14741" s="5"/>
      <c r="V14741" s="3"/>
      <c r="W14741" s="5"/>
      <c r="AE14741" s="7"/>
      <c r="AM14741" s="8"/>
      <c r="AT14741" s="9"/>
      <c r="GM14741" s="12"/>
      <c r="GN14741" s="12"/>
      <c r="GO14741" s="12"/>
      <c r="GP14741" s="12"/>
      <c r="GQ14741" s="12"/>
    </row>
    <row r="14742" spans="9:199" s="1" customFormat="1">
      <c r="I14742" s="3"/>
      <c r="P14742" s="59"/>
      <c r="Q14742" s="59"/>
      <c r="R14742" s="59"/>
      <c r="T14742" s="3"/>
      <c r="U14742" s="5"/>
      <c r="V14742" s="3"/>
      <c r="W14742" s="5"/>
      <c r="AE14742" s="7"/>
      <c r="AM14742" s="8"/>
      <c r="AT14742" s="9"/>
      <c r="GM14742" s="12"/>
      <c r="GN14742" s="12"/>
      <c r="GO14742" s="12"/>
      <c r="GP14742" s="12"/>
      <c r="GQ14742" s="12"/>
    </row>
    <row r="14743" spans="9:199" s="1" customFormat="1">
      <c r="I14743" s="3"/>
      <c r="P14743" s="59"/>
      <c r="Q14743" s="59"/>
      <c r="R14743" s="59"/>
      <c r="T14743" s="3"/>
      <c r="U14743" s="5"/>
      <c r="V14743" s="3"/>
      <c r="W14743" s="5"/>
      <c r="AE14743" s="7"/>
      <c r="AM14743" s="8"/>
      <c r="AT14743" s="9"/>
      <c r="GM14743" s="12"/>
      <c r="GN14743" s="12"/>
      <c r="GO14743" s="12"/>
      <c r="GP14743" s="12"/>
      <c r="GQ14743" s="12"/>
    </row>
    <row r="14744" spans="9:199" s="1" customFormat="1">
      <c r="I14744" s="3"/>
      <c r="P14744" s="59"/>
      <c r="Q14744" s="59"/>
      <c r="R14744" s="59"/>
      <c r="T14744" s="3"/>
      <c r="U14744" s="5"/>
      <c r="V14744" s="3"/>
      <c r="W14744" s="5"/>
      <c r="AE14744" s="7"/>
      <c r="AM14744" s="8"/>
      <c r="AT14744" s="9"/>
      <c r="GM14744" s="12"/>
      <c r="GN14744" s="12"/>
      <c r="GO14744" s="12"/>
      <c r="GP14744" s="12"/>
      <c r="GQ14744" s="12"/>
    </row>
    <row r="14745" spans="9:199" s="1" customFormat="1">
      <c r="I14745" s="3"/>
      <c r="P14745" s="59"/>
      <c r="Q14745" s="59"/>
      <c r="R14745" s="59"/>
      <c r="T14745" s="3"/>
      <c r="U14745" s="5"/>
      <c r="V14745" s="3"/>
      <c r="W14745" s="5"/>
      <c r="AE14745" s="7"/>
      <c r="AM14745" s="8"/>
      <c r="AT14745" s="9"/>
      <c r="GM14745" s="12"/>
      <c r="GN14745" s="12"/>
      <c r="GO14745" s="12"/>
      <c r="GP14745" s="12"/>
      <c r="GQ14745" s="12"/>
    </row>
    <row r="14746" spans="9:199" s="1" customFormat="1">
      <c r="I14746" s="3"/>
      <c r="P14746" s="59"/>
      <c r="Q14746" s="59"/>
      <c r="R14746" s="59"/>
      <c r="T14746" s="3"/>
      <c r="U14746" s="5"/>
      <c r="V14746" s="3"/>
      <c r="W14746" s="5"/>
      <c r="AE14746" s="7"/>
      <c r="AM14746" s="8"/>
      <c r="AT14746" s="9"/>
      <c r="GM14746" s="12"/>
      <c r="GN14746" s="12"/>
      <c r="GO14746" s="12"/>
      <c r="GP14746" s="12"/>
      <c r="GQ14746" s="12"/>
    </row>
    <row r="14747" spans="9:199" s="1" customFormat="1">
      <c r="I14747" s="3"/>
      <c r="P14747" s="59"/>
      <c r="Q14747" s="59"/>
      <c r="R14747" s="59"/>
      <c r="T14747" s="3"/>
      <c r="U14747" s="5"/>
      <c r="V14747" s="3"/>
      <c r="W14747" s="5"/>
      <c r="AE14747" s="7"/>
      <c r="AM14747" s="8"/>
      <c r="AT14747" s="9"/>
      <c r="GM14747" s="12"/>
      <c r="GN14747" s="12"/>
      <c r="GO14747" s="12"/>
      <c r="GP14747" s="12"/>
      <c r="GQ14747" s="12"/>
    </row>
    <row r="14748" spans="9:199" s="1" customFormat="1">
      <c r="I14748" s="3"/>
      <c r="P14748" s="59"/>
      <c r="Q14748" s="59"/>
      <c r="R14748" s="59"/>
      <c r="T14748" s="3"/>
      <c r="U14748" s="5"/>
      <c r="V14748" s="3"/>
      <c r="W14748" s="5"/>
      <c r="AE14748" s="7"/>
      <c r="AM14748" s="8"/>
      <c r="AT14748" s="9"/>
      <c r="GM14748" s="12"/>
      <c r="GN14748" s="12"/>
      <c r="GO14748" s="12"/>
      <c r="GP14748" s="12"/>
      <c r="GQ14748" s="12"/>
    </row>
    <row r="14749" spans="9:199" s="1" customFormat="1">
      <c r="I14749" s="3"/>
      <c r="P14749" s="59"/>
      <c r="Q14749" s="59"/>
      <c r="R14749" s="59"/>
      <c r="T14749" s="3"/>
      <c r="U14749" s="5"/>
      <c r="V14749" s="3"/>
      <c r="W14749" s="5"/>
      <c r="AE14749" s="7"/>
      <c r="AM14749" s="8"/>
      <c r="AT14749" s="9"/>
      <c r="GM14749" s="12"/>
      <c r="GN14749" s="12"/>
      <c r="GO14749" s="12"/>
      <c r="GP14749" s="12"/>
      <c r="GQ14749" s="12"/>
    </row>
    <row r="14750" spans="9:199" s="1" customFormat="1">
      <c r="I14750" s="3"/>
      <c r="P14750" s="59"/>
      <c r="Q14750" s="59"/>
      <c r="R14750" s="59"/>
      <c r="T14750" s="3"/>
      <c r="U14750" s="5"/>
      <c r="V14750" s="3"/>
      <c r="W14750" s="5"/>
      <c r="AE14750" s="7"/>
      <c r="AM14750" s="8"/>
      <c r="AT14750" s="9"/>
      <c r="GM14750" s="12"/>
      <c r="GN14750" s="12"/>
      <c r="GO14750" s="12"/>
      <c r="GP14750" s="12"/>
      <c r="GQ14750" s="12"/>
    </row>
    <row r="14751" spans="9:199" s="1" customFormat="1">
      <c r="I14751" s="3"/>
      <c r="P14751" s="59"/>
      <c r="Q14751" s="59"/>
      <c r="R14751" s="59"/>
      <c r="T14751" s="3"/>
      <c r="U14751" s="5"/>
      <c r="V14751" s="3"/>
      <c r="W14751" s="5"/>
      <c r="AE14751" s="7"/>
      <c r="AM14751" s="8"/>
      <c r="AT14751" s="9"/>
      <c r="GM14751" s="12"/>
      <c r="GN14751" s="12"/>
      <c r="GO14751" s="12"/>
      <c r="GP14751" s="12"/>
      <c r="GQ14751" s="12"/>
    </row>
    <row r="14752" spans="9:199" s="1" customFormat="1">
      <c r="I14752" s="3"/>
      <c r="P14752" s="59"/>
      <c r="Q14752" s="59"/>
      <c r="R14752" s="59"/>
      <c r="T14752" s="3"/>
      <c r="U14752" s="5"/>
      <c r="V14752" s="3"/>
      <c r="W14752" s="5"/>
      <c r="AE14752" s="7"/>
      <c r="AM14752" s="8"/>
      <c r="AT14752" s="9"/>
      <c r="GM14752" s="12"/>
      <c r="GN14752" s="12"/>
      <c r="GO14752" s="12"/>
      <c r="GP14752" s="12"/>
      <c r="GQ14752" s="12"/>
    </row>
    <row r="14753" spans="9:199" s="1" customFormat="1">
      <c r="I14753" s="3"/>
      <c r="P14753" s="59"/>
      <c r="Q14753" s="59"/>
      <c r="R14753" s="59"/>
      <c r="T14753" s="3"/>
      <c r="U14753" s="5"/>
      <c r="V14753" s="3"/>
      <c r="W14753" s="5"/>
      <c r="AE14753" s="7"/>
      <c r="AM14753" s="8"/>
      <c r="AT14753" s="9"/>
      <c r="GM14753" s="12"/>
      <c r="GN14753" s="12"/>
      <c r="GO14753" s="12"/>
      <c r="GP14753" s="12"/>
      <c r="GQ14753" s="12"/>
    </row>
    <row r="14754" spans="9:199" s="1" customFormat="1">
      <c r="I14754" s="3"/>
      <c r="P14754" s="59"/>
      <c r="Q14754" s="59"/>
      <c r="R14754" s="59"/>
      <c r="T14754" s="3"/>
      <c r="U14754" s="5"/>
      <c r="V14754" s="3"/>
      <c r="W14754" s="5"/>
      <c r="AE14754" s="7"/>
      <c r="AM14754" s="8"/>
      <c r="AT14754" s="9"/>
      <c r="GM14754" s="12"/>
      <c r="GN14754" s="12"/>
      <c r="GO14754" s="12"/>
      <c r="GP14754" s="12"/>
      <c r="GQ14754" s="12"/>
    </row>
    <row r="14755" spans="9:199" s="1" customFormat="1">
      <c r="I14755" s="3"/>
      <c r="P14755" s="59"/>
      <c r="Q14755" s="59"/>
      <c r="R14755" s="59"/>
      <c r="T14755" s="3"/>
      <c r="U14755" s="5"/>
      <c r="V14755" s="3"/>
      <c r="W14755" s="5"/>
      <c r="AE14755" s="7"/>
      <c r="AM14755" s="8"/>
      <c r="AT14755" s="9"/>
      <c r="GM14755" s="12"/>
      <c r="GN14755" s="12"/>
      <c r="GO14755" s="12"/>
      <c r="GP14755" s="12"/>
      <c r="GQ14755" s="12"/>
    </row>
    <row r="14756" spans="9:199" s="1" customFormat="1">
      <c r="I14756" s="3"/>
      <c r="P14756" s="59"/>
      <c r="Q14756" s="59"/>
      <c r="R14756" s="59"/>
      <c r="T14756" s="3"/>
      <c r="U14756" s="5"/>
      <c r="V14756" s="3"/>
      <c r="W14756" s="5"/>
      <c r="AE14756" s="7"/>
      <c r="AM14756" s="8"/>
      <c r="AT14756" s="9"/>
      <c r="GM14756" s="12"/>
      <c r="GN14756" s="12"/>
      <c r="GO14756" s="12"/>
      <c r="GP14756" s="12"/>
      <c r="GQ14756" s="12"/>
    </row>
    <row r="14757" spans="9:199" s="1" customFormat="1">
      <c r="I14757" s="3"/>
      <c r="P14757" s="59"/>
      <c r="Q14757" s="59"/>
      <c r="R14757" s="59"/>
      <c r="T14757" s="3"/>
      <c r="U14757" s="5"/>
      <c r="V14757" s="3"/>
      <c r="W14757" s="5"/>
      <c r="AE14757" s="7"/>
      <c r="AM14757" s="8"/>
      <c r="AT14757" s="9"/>
      <c r="GM14757" s="12"/>
      <c r="GN14757" s="12"/>
      <c r="GO14757" s="12"/>
      <c r="GP14757" s="12"/>
      <c r="GQ14757" s="12"/>
    </row>
    <row r="14758" spans="9:199" s="1" customFormat="1">
      <c r="I14758" s="3"/>
      <c r="P14758" s="59"/>
      <c r="Q14758" s="59"/>
      <c r="R14758" s="59"/>
      <c r="T14758" s="3"/>
      <c r="U14758" s="5"/>
      <c r="V14758" s="3"/>
      <c r="W14758" s="5"/>
      <c r="AE14758" s="7"/>
      <c r="AM14758" s="8"/>
      <c r="AT14758" s="9"/>
      <c r="GM14758" s="12"/>
      <c r="GN14758" s="12"/>
      <c r="GO14758" s="12"/>
      <c r="GP14758" s="12"/>
      <c r="GQ14758" s="12"/>
    </row>
    <row r="14759" spans="9:199" s="1" customFormat="1">
      <c r="I14759" s="3"/>
      <c r="P14759" s="59"/>
      <c r="Q14759" s="59"/>
      <c r="R14759" s="59"/>
      <c r="T14759" s="3"/>
      <c r="U14759" s="5"/>
      <c r="V14759" s="3"/>
      <c r="W14759" s="5"/>
      <c r="AE14759" s="7"/>
      <c r="AM14759" s="8"/>
      <c r="AT14759" s="9"/>
      <c r="GM14759" s="12"/>
      <c r="GN14759" s="12"/>
      <c r="GO14759" s="12"/>
      <c r="GP14759" s="12"/>
      <c r="GQ14759" s="12"/>
    </row>
    <row r="14760" spans="9:199" s="1" customFormat="1">
      <c r="I14760" s="3"/>
      <c r="P14760" s="59"/>
      <c r="Q14760" s="59"/>
      <c r="R14760" s="59"/>
      <c r="T14760" s="3"/>
      <c r="U14760" s="5"/>
      <c r="V14760" s="3"/>
      <c r="W14760" s="5"/>
      <c r="AE14760" s="7"/>
      <c r="AM14760" s="8"/>
      <c r="AT14760" s="9"/>
      <c r="GM14760" s="12"/>
      <c r="GN14760" s="12"/>
      <c r="GO14760" s="12"/>
      <c r="GP14760" s="12"/>
      <c r="GQ14760" s="12"/>
    </row>
    <row r="14761" spans="9:199" s="1" customFormat="1">
      <c r="I14761" s="3"/>
      <c r="P14761" s="59"/>
      <c r="Q14761" s="59"/>
      <c r="R14761" s="59"/>
      <c r="T14761" s="3"/>
      <c r="U14761" s="5"/>
      <c r="V14761" s="3"/>
      <c r="W14761" s="5"/>
      <c r="AE14761" s="7"/>
      <c r="AM14761" s="8"/>
      <c r="AT14761" s="9"/>
      <c r="GM14761" s="12"/>
      <c r="GN14761" s="12"/>
      <c r="GO14761" s="12"/>
      <c r="GP14761" s="12"/>
      <c r="GQ14761" s="12"/>
    </row>
    <row r="14762" spans="9:199" s="1" customFormat="1">
      <c r="I14762" s="3"/>
      <c r="P14762" s="59"/>
      <c r="Q14762" s="59"/>
      <c r="R14762" s="59"/>
      <c r="T14762" s="3"/>
      <c r="U14762" s="5"/>
      <c r="V14762" s="3"/>
      <c r="W14762" s="5"/>
      <c r="AE14762" s="7"/>
      <c r="AM14762" s="8"/>
      <c r="AT14762" s="9"/>
      <c r="GM14762" s="12"/>
      <c r="GN14762" s="12"/>
      <c r="GO14762" s="12"/>
      <c r="GP14762" s="12"/>
      <c r="GQ14762" s="12"/>
    </row>
    <row r="14763" spans="9:199" s="1" customFormat="1">
      <c r="I14763" s="3"/>
      <c r="P14763" s="59"/>
      <c r="Q14763" s="59"/>
      <c r="R14763" s="59"/>
      <c r="T14763" s="3"/>
      <c r="U14763" s="5"/>
      <c r="V14763" s="3"/>
      <c r="W14763" s="5"/>
      <c r="AE14763" s="7"/>
      <c r="AM14763" s="8"/>
      <c r="AT14763" s="9"/>
      <c r="GM14763" s="12"/>
      <c r="GN14763" s="12"/>
      <c r="GO14763" s="12"/>
      <c r="GP14763" s="12"/>
      <c r="GQ14763" s="12"/>
    </row>
    <row r="14764" spans="9:199" s="1" customFormat="1">
      <c r="I14764" s="3"/>
      <c r="P14764" s="59"/>
      <c r="Q14764" s="59"/>
      <c r="R14764" s="59"/>
      <c r="T14764" s="3"/>
      <c r="U14764" s="5"/>
      <c r="V14764" s="3"/>
      <c r="W14764" s="5"/>
      <c r="AE14764" s="7"/>
      <c r="AM14764" s="8"/>
      <c r="AT14764" s="9"/>
      <c r="GM14764" s="12"/>
      <c r="GN14764" s="12"/>
      <c r="GO14764" s="12"/>
      <c r="GP14764" s="12"/>
      <c r="GQ14764" s="12"/>
    </row>
    <row r="14765" spans="9:199" s="1" customFormat="1">
      <c r="I14765" s="3"/>
      <c r="P14765" s="59"/>
      <c r="Q14765" s="59"/>
      <c r="R14765" s="59"/>
      <c r="T14765" s="3"/>
      <c r="U14765" s="5"/>
      <c r="V14765" s="3"/>
      <c r="W14765" s="5"/>
      <c r="AE14765" s="7"/>
      <c r="AM14765" s="8"/>
      <c r="AT14765" s="9"/>
      <c r="GM14765" s="12"/>
      <c r="GN14765" s="12"/>
      <c r="GO14765" s="12"/>
      <c r="GP14765" s="12"/>
      <c r="GQ14765" s="12"/>
    </row>
    <row r="14766" spans="9:199" s="1" customFormat="1">
      <c r="I14766" s="3"/>
      <c r="P14766" s="59"/>
      <c r="Q14766" s="59"/>
      <c r="R14766" s="59"/>
      <c r="T14766" s="3"/>
      <c r="U14766" s="5"/>
      <c r="V14766" s="3"/>
      <c r="W14766" s="5"/>
      <c r="AE14766" s="7"/>
      <c r="AM14766" s="8"/>
      <c r="AT14766" s="9"/>
      <c r="GM14766" s="12"/>
      <c r="GN14766" s="12"/>
      <c r="GO14766" s="12"/>
      <c r="GP14766" s="12"/>
      <c r="GQ14766" s="12"/>
    </row>
    <row r="14767" spans="9:199" s="1" customFormat="1">
      <c r="I14767" s="3"/>
      <c r="P14767" s="59"/>
      <c r="Q14767" s="59"/>
      <c r="R14767" s="59"/>
      <c r="T14767" s="3"/>
      <c r="U14767" s="5"/>
      <c r="V14767" s="3"/>
      <c r="W14767" s="5"/>
      <c r="AE14767" s="7"/>
      <c r="AM14767" s="8"/>
      <c r="AT14767" s="9"/>
      <c r="GM14767" s="12"/>
      <c r="GN14767" s="12"/>
      <c r="GO14767" s="12"/>
      <c r="GP14767" s="12"/>
      <c r="GQ14767" s="12"/>
    </row>
    <row r="14768" spans="9:199" s="1" customFormat="1">
      <c r="I14768" s="3"/>
      <c r="P14768" s="59"/>
      <c r="Q14768" s="59"/>
      <c r="R14768" s="59"/>
      <c r="T14768" s="3"/>
      <c r="U14768" s="5"/>
      <c r="V14768" s="3"/>
      <c r="W14768" s="5"/>
      <c r="AE14768" s="7"/>
      <c r="AM14768" s="8"/>
      <c r="AT14768" s="9"/>
      <c r="GM14768" s="12"/>
      <c r="GN14768" s="12"/>
      <c r="GO14768" s="12"/>
      <c r="GP14768" s="12"/>
      <c r="GQ14768" s="12"/>
    </row>
    <row r="14769" spans="9:199" s="1" customFormat="1">
      <c r="I14769" s="3"/>
      <c r="P14769" s="59"/>
      <c r="Q14769" s="59"/>
      <c r="R14769" s="59"/>
      <c r="T14769" s="3"/>
      <c r="U14769" s="5"/>
      <c r="V14769" s="3"/>
      <c r="W14769" s="5"/>
      <c r="AE14769" s="7"/>
      <c r="AM14769" s="8"/>
      <c r="AT14769" s="9"/>
      <c r="GM14769" s="12"/>
      <c r="GN14769" s="12"/>
      <c r="GO14769" s="12"/>
      <c r="GP14769" s="12"/>
      <c r="GQ14769" s="12"/>
    </row>
    <row r="14770" spans="9:199" s="1" customFormat="1">
      <c r="I14770" s="3"/>
      <c r="P14770" s="59"/>
      <c r="Q14770" s="59"/>
      <c r="R14770" s="59"/>
      <c r="T14770" s="3"/>
      <c r="U14770" s="5"/>
      <c r="V14770" s="3"/>
      <c r="W14770" s="5"/>
      <c r="AE14770" s="7"/>
      <c r="AM14770" s="8"/>
      <c r="AT14770" s="9"/>
      <c r="GM14770" s="12"/>
      <c r="GN14770" s="12"/>
      <c r="GO14770" s="12"/>
      <c r="GP14770" s="12"/>
      <c r="GQ14770" s="12"/>
    </row>
    <row r="14771" spans="9:199" s="1" customFormat="1">
      <c r="I14771" s="3"/>
      <c r="P14771" s="59"/>
      <c r="Q14771" s="59"/>
      <c r="R14771" s="59"/>
      <c r="T14771" s="3"/>
      <c r="U14771" s="5"/>
      <c r="V14771" s="3"/>
      <c r="W14771" s="5"/>
      <c r="AE14771" s="7"/>
      <c r="AM14771" s="8"/>
      <c r="AT14771" s="9"/>
      <c r="GM14771" s="12"/>
      <c r="GN14771" s="12"/>
      <c r="GO14771" s="12"/>
      <c r="GP14771" s="12"/>
      <c r="GQ14771" s="12"/>
    </row>
    <row r="14772" spans="9:199" s="1" customFormat="1">
      <c r="I14772" s="3"/>
      <c r="P14772" s="59"/>
      <c r="Q14772" s="59"/>
      <c r="R14772" s="59"/>
      <c r="T14772" s="3"/>
      <c r="U14772" s="5"/>
      <c r="V14772" s="3"/>
      <c r="W14772" s="5"/>
      <c r="AE14772" s="7"/>
      <c r="AM14772" s="8"/>
      <c r="AT14772" s="9"/>
      <c r="GM14772" s="12"/>
      <c r="GN14772" s="12"/>
      <c r="GO14772" s="12"/>
      <c r="GP14772" s="12"/>
      <c r="GQ14772" s="12"/>
    </row>
    <row r="14773" spans="9:199" s="1" customFormat="1">
      <c r="I14773" s="3"/>
      <c r="P14773" s="59"/>
      <c r="Q14773" s="59"/>
      <c r="R14773" s="59"/>
      <c r="T14773" s="3"/>
      <c r="U14773" s="5"/>
      <c r="V14773" s="3"/>
      <c r="W14773" s="5"/>
      <c r="AE14773" s="7"/>
      <c r="AM14773" s="8"/>
      <c r="AT14773" s="9"/>
      <c r="GM14773" s="12"/>
      <c r="GN14773" s="12"/>
      <c r="GO14773" s="12"/>
      <c r="GP14773" s="12"/>
      <c r="GQ14773" s="12"/>
    </row>
    <row r="14774" spans="9:199" s="1" customFormat="1">
      <c r="I14774" s="3"/>
      <c r="P14774" s="59"/>
      <c r="Q14774" s="59"/>
      <c r="R14774" s="59"/>
      <c r="T14774" s="3"/>
      <c r="U14774" s="5"/>
      <c r="V14774" s="3"/>
      <c r="W14774" s="5"/>
      <c r="AE14774" s="7"/>
      <c r="AM14774" s="8"/>
      <c r="AT14774" s="9"/>
      <c r="GM14774" s="12"/>
      <c r="GN14774" s="12"/>
      <c r="GO14774" s="12"/>
      <c r="GP14774" s="12"/>
      <c r="GQ14774" s="12"/>
    </row>
    <row r="14775" spans="9:199" s="1" customFormat="1">
      <c r="I14775" s="3"/>
      <c r="P14775" s="59"/>
      <c r="Q14775" s="59"/>
      <c r="R14775" s="59"/>
      <c r="T14775" s="3"/>
      <c r="U14775" s="5"/>
      <c r="V14775" s="3"/>
      <c r="W14775" s="5"/>
      <c r="AE14775" s="7"/>
      <c r="AM14775" s="8"/>
      <c r="AT14775" s="9"/>
      <c r="GM14775" s="12"/>
      <c r="GN14775" s="12"/>
      <c r="GO14775" s="12"/>
      <c r="GP14775" s="12"/>
      <c r="GQ14775" s="12"/>
    </row>
    <row r="14776" spans="9:199" s="1" customFormat="1">
      <c r="I14776" s="3"/>
      <c r="P14776" s="59"/>
      <c r="Q14776" s="59"/>
      <c r="R14776" s="59"/>
      <c r="T14776" s="3"/>
      <c r="U14776" s="5"/>
      <c r="V14776" s="3"/>
      <c r="W14776" s="5"/>
      <c r="AE14776" s="7"/>
      <c r="AM14776" s="8"/>
      <c r="AT14776" s="9"/>
      <c r="GM14776" s="12"/>
      <c r="GN14776" s="12"/>
      <c r="GO14776" s="12"/>
      <c r="GP14776" s="12"/>
      <c r="GQ14776" s="12"/>
    </row>
    <row r="14777" spans="9:199" s="1" customFormat="1">
      <c r="I14777" s="3"/>
      <c r="P14777" s="59"/>
      <c r="Q14777" s="59"/>
      <c r="R14777" s="59"/>
      <c r="T14777" s="3"/>
      <c r="U14777" s="5"/>
      <c r="V14777" s="3"/>
      <c r="W14777" s="5"/>
      <c r="AE14777" s="7"/>
      <c r="AM14777" s="8"/>
      <c r="AT14777" s="9"/>
      <c r="GM14777" s="12"/>
      <c r="GN14777" s="12"/>
      <c r="GO14777" s="12"/>
      <c r="GP14777" s="12"/>
      <c r="GQ14777" s="12"/>
    </row>
    <row r="14778" spans="9:199" s="1" customFormat="1">
      <c r="I14778" s="3"/>
      <c r="P14778" s="59"/>
      <c r="Q14778" s="59"/>
      <c r="R14778" s="59"/>
      <c r="T14778" s="3"/>
      <c r="U14778" s="5"/>
      <c r="V14778" s="3"/>
      <c r="W14778" s="5"/>
      <c r="AE14778" s="7"/>
      <c r="AM14778" s="8"/>
      <c r="AT14778" s="9"/>
      <c r="GM14778" s="12"/>
      <c r="GN14778" s="12"/>
      <c r="GO14778" s="12"/>
      <c r="GP14778" s="12"/>
      <c r="GQ14778" s="12"/>
    </row>
    <row r="14779" spans="9:199" s="1" customFormat="1">
      <c r="I14779" s="3"/>
      <c r="P14779" s="59"/>
      <c r="Q14779" s="59"/>
      <c r="R14779" s="59"/>
      <c r="T14779" s="3"/>
      <c r="U14779" s="5"/>
      <c r="V14779" s="3"/>
      <c r="W14779" s="5"/>
      <c r="AE14779" s="7"/>
      <c r="AM14779" s="8"/>
      <c r="AT14779" s="9"/>
      <c r="GM14779" s="12"/>
      <c r="GN14779" s="12"/>
      <c r="GO14779" s="12"/>
      <c r="GP14779" s="12"/>
      <c r="GQ14779" s="12"/>
    </row>
    <row r="14780" spans="9:199" s="1" customFormat="1">
      <c r="I14780" s="3"/>
      <c r="P14780" s="59"/>
      <c r="Q14780" s="59"/>
      <c r="R14780" s="59"/>
      <c r="T14780" s="3"/>
      <c r="U14780" s="5"/>
      <c r="V14780" s="3"/>
      <c r="W14780" s="5"/>
      <c r="AE14780" s="7"/>
      <c r="AM14780" s="8"/>
      <c r="AT14780" s="9"/>
      <c r="GM14780" s="12"/>
      <c r="GN14780" s="12"/>
      <c r="GO14780" s="12"/>
      <c r="GP14780" s="12"/>
      <c r="GQ14780" s="12"/>
    </row>
    <row r="14781" spans="9:199" s="1" customFormat="1">
      <c r="I14781" s="3"/>
      <c r="P14781" s="59"/>
      <c r="Q14781" s="59"/>
      <c r="R14781" s="59"/>
      <c r="T14781" s="3"/>
      <c r="U14781" s="5"/>
      <c r="V14781" s="3"/>
      <c r="W14781" s="5"/>
      <c r="AE14781" s="7"/>
      <c r="AM14781" s="8"/>
      <c r="AT14781" s="9"/>
      <c r="GM14781" s="12"/>
      <c r="GN14781" s="12"/>
      <c r="GO14781" s="12"/>
      <c r="GP14781" s="12"/>
      <c r="GQ14781" s="12"/>
    </row>
    <row r="14782" spans="9:199" s="1" customFormat="1">
      <c r="I14782" s="3"/>
      <c r="P14782" s="59"/>
      <c r="Q14782" s="59"/>
      <c r="R14782" s="59"/>
      <c r="T14782" s="3"/>
      <c r="U14782" s="5"/>
      <c r="V14782" s="3"/>
      <c r="W14782" s="5"/>
      <c r="AE14782" s="7"/>
      <c r="AM14782" s="8"/>
      <c r="AT14782" s="9"/>
      <c r="GM14782" s="12"/>
      <c r="GN14782" s="12"/>
      <c r="GO14782" s="12"/>
      <c r="GP14782" s="12"/>
      <c r="GQ14782" s="12"/>
    </row>
    <row r="14783" spans="9:199" s="1" customFormat="1">
      <c r="I14783" s="3"/>
      <c r="P14783" s="59"/>
      <c r="Q14783" s="59"/>
      <c r="R14783" s="59"/>
      <c r="T14783" s="3"/>
      <c r="U14783" s="5"/>
      <c r="V14783" s="3"/>
      <c r="W14783" s="5"/>
      <c r="AE14783" s="7"/>
      <c r="AM14783" s="8"/>
      <c r="AT14783" s="9"/>
      <c r="GM14783" s="12"/>
      <c r="GN14783" s="12"/>
      <c r="GO14783" s="12"/>
      <c r="GP14783" s="12"/>
      <c r="GQ14783" s="12"/>
    </row>
    <row r="14784" spans="9:199" s="1" customFormat="1">
      <c r="I14784" s="3"/>
      <c r="P14784" s="59"/>
      <c r="Q14784" s="59"/>
      <c r="R14784" s="59"/>
      <c r="T14784" s="3"/>
      <c r="U14784" s="5"/>
      <c r="V14784" s="3"/>
      <c r="W14784" s="5"/>
      <c r="AE14784" s="7"/>
      <c r="AM14784" s="8"/>
      <c r="AT14784" s="9"/>
      <c r="GM14784" s="12"/>
      <c r="GN14784" s="12"/>
      <c r="GO14784" s="12"/>
      <c r="GP14784" s="12"/>
      <c r="GQ14784" s="12"/>
    </row>
    <row r="14785" spans="9:199" s="1" customFormat="1">
      <c r="I14785" s="3"/>
      <c r="P14785" s="59"/>
      <c r="Q14785" s="59"/>
      <c r="R14785" s="59"/>
      <c r="T14785" s="3"/>
      <c r="U14785" s="5"/>
      <c r="V14785" s="3"/>
      <c r="W14785" s="5"/>
      <c r="AE14785" s="7"/>
      <c r="AM14785" s="8"/>
      <c r="AT14785" s="9"/>
      <c r="GM14785" s="12"/>
      <c r="GN14785" s="12"/>
      <c r="GO14785" s="12"/>
      <c r="GP14785" s="12"/>
      <c r="GQ14785" s="12"/>
    </row>
    <row r="14786" spans="9:199" s="1" customFormat="1">
      <c r="I14786" s="3"/>
      <c r="P14786" s="59"/>
      <c r="Q14786" s="59"/>
      <c r="R14786" s="59"/>
      <c r="T14786" s="3"/>
      <c r="U14786" s="5"/>
      <c r="V14786" s="3"/>
      <c r="W14786" s="5"/>
      <c r="AE14786" s="7"/>
      <c r="AM14786" s="8"/>
      <c r="AT14786" s="9"/>
      <c r="GM14786" s="12"/>
      <c r="GN14786" s="12"/>
      <c r="GO14786" s="12"/>
      <c r="GP14786" s="12"/>
      <c r="GQ14786" s="12"/>
    </row>
    <row r="14787" spans="9:199" s="1" customFormat="1">
      <c r="I14787" s="3"/>
      <c r="P14787" s="59"/>
      <c r="Q14787" s="59"/>
      <c r="R14787" s="59"/>
      <c r="T14787" s="3"/>
      <c r="U14787" s="5"/>
      <c r="V14787" s="3"/>
      <c r="W14787" s="5"/>
      <c r="AE14787" s="7"/>
      <c r="AM14787" s="8"/>
      <c r="AT14787" s="9"/>
      <c r="GM14787" s="12"/>
      <c r="GN14787" s="12"/>
      <c r="GO14787" s="12"/>
      <c r="GP14787" s="12"/>
      <c r="GQ14787" s="12"/>
    </row>
    <row r="14788" spans="9:199" s="1" customFormat="1">
      <c r="I14788" s="3"/>
      <c r="P14788" s="59"/>
      <c r="Q14788" s="59"/>
      <c r="R14788" s="59"/>
      <c r="T14788" s="3"/>
      <c r="U14788" s="5"/>
      <c r="V14788" s="3"/>
      <c r="W14788" s="5"/>
      <c r="AE14788" s="7"/>
      <c r="AM14788" s="8"/>
      <c r="AT14788" s="9"/>
      <c r="GM14788" s="12"/>
      <c r="GN14788" s="12"/>
      <c r="GO14788" s="12"/>
      <c r="GP14788" s="12"/>
      <c r="GQ14788" s="12"/>
    </row>
    <row r="14789" spans="9:199" s="1" customFormat="1">
      <c r="I14789" s="3"/>
      <c r="P14789" s="59"/>
      <c r="Q14789" s="59"/>
      <c r="R14789" s="59"/>
      <c r="T14789" s="3"/>
      <c r="U14789" s="5"/>
      <c r="V14789" s="3"/>
      <c r="W14789" s="5"/>
      <c r="AE14789" s="7"/>
      <c r="AM14789" s="8"/>
      <c r="AT14789" s="9"/>
      <c r="GM14789" s="12"/>
      <c r="GN14789" s="12"/>
      <c r="GO14789" s="12"/>
      <c r="GP14789" s="12"/>
      <c r="GQ14789" s="12"/>
    </row>
    <row r="14790" spans="9:199" s="1" customFormat="1">
      <c r="I14790" s="3"/>
      <c r="P14790" s="59"/>
      <c r="Q14790" s="59"/>
      <c r="R14790" s="59"/>
      <c r="T14790" s="3"/>
      <c r="U14790" s="5"/>
      <c r="V14790" s="3"/>
      <c r="W14790" s="5"/>
      <c r="AE14790" s="7"/>
      <c r="AM14790" s="8"/>
      <c r="AT14790" s="9"/>
      <c r="GM14790" s="12"/>
      <c r="GN14790" s="12"/>
      <c r="GO14790" s="12"/>
      <c r="GP14790" s="12"/>
      <c r="GQ14790" s="12"/>
    </row>
    <row r="14791" spans="9:199" s="1" customFormat="1">
      <c r="I14791" s="3"/>
      <c r="P14791" s="59"/>
      <c r="Q14791" s="59"/>
      <c r="R14791" s="59"/>
      <c r="T14791" s="3"/>
      <c r="U14791" s="5"/>
      <c r="V14791" s="3"/>
      <c r="W14791" s="5"/>
      <c r="AE14791" s="7"/>
      <c r="AM14791" s="8"/>
      <c r="AT14791" s="9"/>
      <c r="GM14791" s="12"/>
      <c r="GN14791" s="12"/>
      <c r="GO14791" s="12"/>
      <c r="GP14791" s="12"/>
      <c r="GQ14791" s="12"/>
    </row>
    <row r="14792" spans="9:199" s="1" customFormat="1">
      <c r="I14792" s="3"/>
      <c r="P14792" s="59"/>
      <c r="Q14792" s="59"/>
      <c r="R14792" s="59"/>
      <c r="T14792" s="3"/>
      <c r="U14792" s="5"/>
      <c r="V14792" s="3"/>
      <c r="W14792" s="5"/>
      <c r="AE14792" s="7"/>
      <c r="AM14792" s="8"/>
      <c r="AT14792" s="9"/>
      <c r="GM14792" s="12"/>
      <c r="GN14792" s="12"/>
      <c r="GO14792" s="12"/>
      <c r="GP14792" s="12"/>
      <c r="GQ14792" s="12"/>
    </row>
    <row r="14793" spans="9:199" s="1" customFormat="1">
      <c r="I14793" s="3"/>
      <c r="P14793" s="59"/>
      <c r="Q14793" s="59"/>
      <c r="R14793" s="59"/>
      <c r="T14793" s="3"/>
      <c r="U14793" s="5"/>
      <c r="V14793" s="3"/>
      <c r="W14793" s="5"/>
      <c r="AE14793" s="7"/>
      <c r="AM14793" s="8"/>
      <c r="AT14793" s="9"/>
      <c r="GM14793" s="12"/>
      <c r="GN14793" s="12"/>
      <c r="GO14793" s="12"/>
      <c r="GP14793" s="12"/>
      <c r="GQ14793" s="12"/>
    </row>
    <row r="14794" spans="9:199" s="1" customFormat="1">
      <c r="I14794" s="3"/>
      <c r="P14794" s="59"/>
      <c r="Q14794" s="59"/>
      <c r="R14794" s="59"/>
      <c r="T14794" s="3"/>
      <c r="U14794" s="5"/>
      <c r="V14794" s="3"/>
      <c r="W14794" s="5"/>
      <c r="AE14794" s="7"/>
      <c r="AM14794" s="8"/>
      <c r="AT14794" s="9"/>
      <c r="GM14794" s="12"/>
      <c r="GN14794" s="12"/>
      <c r="GO14794" s="12"/>
      <c r="GP14794" s="12"/>
      <c r="GQ14794" s="12"/>
    </row>
    <row r="14795" spans="9:199" s="1" customFormat="1">
      <c r="I14795" s="3"/>
      <c r="P14795" s="59"/>
      <c r="Q14795" s="59"/>
      <c r="R14795" s="59"/>
      <c r="T14795" s="3"/>
      <c r="U14795" s="5"/>
      <c r="V14795" s="3"/>
      <c r="W14795" s="5"/>
      <c r="AE14795" s="7"/>
      <c r="AM14795" s="8"/>
      <c r="AT14795" s="9"/>
      <c r="GM14795" s="12"/>
      <c r="GN14795" s="12"/>
      <c r="GO14795" s="12"/>
      <c r="GP14795" s="12"/>
      <c r="GQ14795" s="12"/>
    </row>
    <row r="14796" spans="9:199" s="1" customFormat="1">
      <c r="I14796" s="3"/>
      <c r="P14796" s="59"/>
      <c r="Q14796" s="59"/>
      <c r="R14796" s="59"/>
      <c r="T14796" s="3"/>
      <c r="U14796" s="5"/>
      <c r="V14796" s="3"/>
      <c r="W14796" s="5"/>
      <c r="AE14796" s="7"/>
      <c r="AM14796" s="8"/>
      <c r="AT14796" s="9"/>
      <c r="GM14796" s="12"/>
      <c r="GN14796" s="12"/>
      <c r="GO14796" s="12"/>
      <c r="GP14796" s="12"/>
      <c r="GQ14796" s="12"/>
    </row>
    <row r="14797" spans="9:199" s="1" customFormat="1">
      <c r="I14797" s="3"/>
      <c r="P14797" s="59"/>
      <c r="Q14797" s="59"/>
      <c r="R14797" s="59"/>
      <c r="T14797" s="3"/>
      <c r="U14797" s="5"/>
      <c r="V14797" s="3"/>
      <c r="W14797" s="5"/>
      <c r="AE14797" s="7"/>
      <c r="AM14797" s="8"/>
      <c r="AT14797" s="9"/>
      <c r="GM14797" s="12"/>
      <c r="GN14797" s="12"/>
      <c r="GO14797" s="12"/>
      <c r="GP14797" s="12"/>
      <c r="GQ14797" s="12"/>
    </row>
    <row r="14798" spans="9:199" s="1" customFormat="1">
      <c r="I14798" s="3"/>
      <c r="P14798" s="59"/>
      <c r="Q14798" s="59"/>
      <c r="R14798" s="59"/>
      <c r="T14798" s="3"/>
      <c r="U14798" s="5"/>
      <c r="V14798" s="3"/>
      <c r="W14798" s="5"/>
      <c r="AE14798" s="7"/>
      <c r="AM14798" s="8"/>
      <c r="AT14798" s="9"/>
      <c r="GM14798" s="12"/>
      <c r="GN14798" s="12"/>
      <c r="GO14798" s="12"/>
      <c r="GP14798" s="12"/>
      <c r="GQ14798" s="12"/>
    </row>
    <row r="14799" spans="9:199" s="1" customFormat="1">
      <c r="I14799" s="3"/>
      <c r="P14799" s="59"/>
      <c r="Q14799" s="59"/>
      <c r="R14799" s="59"/>
      <c r="T14799" s="3"/>
      <c r="U14799" s="5"/>
      <c r="V14799" s="3"/>
      <c r="W14799" s="5"/>
      <c r="AE14799" s="7"/>
      <c r="AM14799" s="8"/>
      <c r="AT14799" s="9"/>
      <c r="GM14799" s="12"/>
      <c r="GN14799" s="12"/>
      <c r="GO14799" s="12"/>
      <c r="GP14799" s="12"/>
      <c r="GQ14799" s="12"/>
    </row>
    <row r="14800" spans="9:199" s="1" customFormat="1">
      <c r="I14800" s="3"/>
      <c r="P14800" s="59"/>
      <c r="Q14800" s="59"/>
      <c r="R14800" s="59"/>
      <c r="T14800" s="3"/>
      <c r="U14800" s="5"/>
      <c r="V14800" s="3"/>
      <c r="W14800" s="5"/>
      <c r="AE14800" s="7"/>
      <c r="AM14800" s="8"/>
      <c r="AT14800" s="9"/>
      <c r="GM14800" s="12"/>
      <c r="GN14800" s="12"/>
      <c r="GO14800" s="12"/>
      <c r="GP14800" s="12"/>
      <c r="GQ14800" s="12"/>
    </row>
    <row r="14801" spans="9:199" s="1" customFormat="1">
      <c r="I14801" s="3"/>
      <c r="P14801" s="59"/>
      <c r="Q14801" s="59"/>
      <c r="R14801" s="59"/>
      <c r="T14801" s="3"/>
      <c r="U14801" s="5"/>
      <c r="V14801" s="3"/>
      <c r="W14801" s="5"/>
      <c r="AE14801" s="7"/>
      <c r="AM14801" s="8"/>
      <c r="AT14801" s="9"/>
      <c r="GM14801" s="12"/>
      <c r="GN14801" s="12"/>
      <c r="GO14801" s="12"/>
      <c r="GP14801" s="12"/>
      <c r="GQ14801" s="12"/>
    </row>
    <row r="14802" spans="9:199" s="1" customFormat="1">
      <c r="I14802" s="3"/>
      <c r="P14802" s="59"/>
      <c r="Q14802" s="59"/>
      <c r="R14802" s="59"/>
      <c r="T14802" s="3"/>
      <c r="U14802" s="5"/>
      <c r="V14802" s="3"/>
      <c r="W14802" s="5"/>
      <c r="AE14802" s="7"/>
      <c r="AM14802" s="8"/>
      <c r="AT14802" s="9"/>
      <c r="GM14802" s="12"/>
      <c r="GN14802" s="12"/>
      <c r="GO14802" s="12"/>
      <c r="GP14802" s="12"/>
      <c r="GQ14802" s="12"/>
    </row>
    <row r="14803" spans="9:199" s="1" customFormat="1">
      <c r="I14803" s="3"/>
      <c r="P14803" s="59"/>
      <c r="Q14803" s="59"/>
      <c r="R14803" s="59"/>
      <c r="T14803" s="3"/>
      <c r="U14803" s="5"/>
      <c r="V14803" s="3"/>
      <c r="W14803" s="5"/>
      <c r="AE14803" s="7"/>
      <c r="AM14803" s="8"/>
      <c r="AT14803" s="9"/>
      <c r="GM14803" s="12"/>
      <c r="GN14803" s="12"/>
      <c r="GO14803" s="12"/>
      <c r="GP14803" s="12"/>
      <c r="GQ14803" s="12"/>
    </row>
    <row r="14804" spans="9:199" s="1" customFormat="1">
      <c r="I14804" s="3"/>
      <c r="P14804" s="59"/>
      <c r="Q14804" s="59"/>
      <c r="R14804" s="59"/>
      <c r="T14804" s="3"/>
      <c r="U14804" s="5"/>
      <c r="V14804" s="3"/>
      <c r="W14804" s="5"/>
      <c r="AE14804" s="7"/>
      <c r="AM14804" s="8"/>
      <c r="AT14804" s="9"/>
      <c r="GM14804" s="12"/>
      <c r="GN14804" s="12"/>
      <c r="GO14804" s="12"/>
      <c r="GP14804" s="12"/>
      <c r="GQ14804" s="12"/>
    </row>
    <row r="14805" spans="9:199" s="1" customFormat="1">
      <c r="I14805" s="3"/>
      <c r="P14805" s="59"/>
      <c r="Q14805" s="59"/>
      <c r="R14805" s="59"/>
      <c r="T14805" s="3"/>
      <c r="U14805" s="5"/>
      <c r="V14805" s="3"/>
      <c r="W14805" s="5"/>
      <c r="AE14805" s="7"/>
      <c r="AM14805" s="8"/>
      <c r="AT14805" s="9"/>
      <c r="GM14805" s="12"/>
      <c r="GN14805" s="12"/>
      <c r="GO14805" s="12"/>
      <c r="GP14805" s="12"/>
      <c r="GQ14805" s="12"/>
    </row>
    <row r="14806" spans="9:199" s="1" customFormat="1">
      <c r="I14806" s="3"/>
      <c r="P14806" s="59"/>
      <c r="Q14806" s="59"/>
      <c r="R14806" s="59"/>
      <c r="T14806" s="3"/>
      <c r="U14806" s="5"/>
      <c r="V14806" s="3"/>
      <c r="W14806" s="5"/>
      <c r="AE14806" s="7"/>
      <c r="AM14806" s="8"/>
      <c r="AT14806" s="9"/>
      <c r="GM14806" s="12"/>
      <c r="GN14806" s="12"/>
      <c r="GO14806" s="12"/>
      <c r="GP14806" s="12"/>
      <c r="GQ14806" s="12"/>
    </row>
    <row r="14807" spans="9:199" s="1" customFormat="1">
      <c r="I14807" s="3"/>
      <c r="P14807" s="59"/>
      <c r="Q14807" s="59"/>
      <c r="R14807" s="59"/>
      <c r="T14807" s="3"/>
      <c r="U14807" s="5"/>
      <c r="V14807" s="3"/>
      <c r="W14807" s="5"/>
      <c r="AE14807" s="7"/>
      <c r="AM14807" s="8"/>
      <c r="AT14807" s="9"/>
      <c r="GM14807" s="12"/>
      <c r="GN14807" s="12"/>
      <c r="GO14807" s="12"/>
      <c r="GP14807" s="12"/>
      <c r="GQ14807" s="12"/>
    </row>
    <row r="14808" spans="9:199" s="1" customFormat="1">
      <c r="I14808" s="3"/>
      <c r="P14808" s="59"/>
      <c r="Q14808" s="59"/>
      <c r="R14808" s="59"/>
      <c r="T14808" s="3"/>
      <c r="U14808" s="5"/>
      <c r="V14808" s="3"/>
      <c r="W14808" s="5"/>
      <c r="AE14808" s="7"/>
      <c r="AM14808" s="8"/>
      <c r="AT14808" s="9"/>
      <c r="GM14808" s="12"/>
      <c r="GN14808" s="12"/>
      <c r="GO14808" s="12"/>
      <c r="GP14808" s="12"/>
      <c r="GQ14808" s="12"/>
    </row>
    <row r="14809" spans="9:199" s="1" customFormat="1">
      <c r="I14809" s="3"/>
      <c r="P14809" s="59"/>
      <c r="Q14809" s="59"/>
      <c r="R14809" s="59"/>
      <c r="T14809" s="3"/>
      <c r="U14809" s="5"/>
      <c r="V14809" s="3"/>
      <c r="W14809" s="5"/>
      <c r="AE14809" s="7"/>
      <c r="AM14809" s="8"/>
      <c r="AT14809" s="9"/>
      <c r="GM14809" s="12"/>
      <c r="GN14809" s="12"/>
      <c r="GO14809" s="12"/>
      <c r="GP14809" s="12"/>
      <c r="GQ14809" s="12"/>
    </row>
    <row r="14810" spans="9:199" s="1" customFormat="1">
      <c r="I14810" s="3"/>
      <c r="P14810" s="59"/>
      <c r="Q14810" s="59"/>
      <c r="R14810" s="59"/>
      <c r="T14810" s="3"/>
      <c r="U14810" s="5"/>
      <c r="V14810" s="3"/>
      <c r="W14810" s="5"/>
      <c r="AE14810" s="7"/>
      <c r="AM14810" s="8"/>
      <c r="AT14810" s="9"/>
      <c r="GM14810" s="12"/>
      <c r="GN14810" s="12"/>
      <c r="GO14810" s="12"/>
      <c r="GP14810" s="12"/>
      <c r="GQ14810" s="12"/>
    </row>
    <row r="14811" spans="9:199" s="1" customFormat="1">
      <c r="I14811" s="3"/>
      <c r="P14811" s="59"/>
      <c r="Q14811" s="59"/>
      <c r="R14811" s="59"/>
      <c r="T14811" s="3"/>
      <c r="U14811" s="5"/>
      <c r="V14811" s="3"/>
      <c r="W14811" s="5"/>
      <c r="AE14811" s="7"/>
      <c r="AM14811" s="8"/>
      <c r="AT14811" s="9"/>
      <c r="GM14811" s="12"/>
      <c r="GN14811" s="12"/>
      <c r="GO14811" s="12"/>
      <c r="GP14811" s="12"/>
      <c r="GQ14811" s="12"/>
    </row>
    <row r="14812" spans="9:199" s="1" customFormat="1">
      <c r="I14812" s="3"/>
      <c r="P14812" s="59"/>
      <c r="Q14812" s="59"/>
      <c r="R14812" s="59"/>
      <c r="T14812" s="3"/>
      <c r="U14812" s="5"/>
      <c r="V14812" s="3"/>
      <c r="W14812" s="5"/>
      <c r="AE14812" s="7"/>
      <c r="AM14812" s="8"/>
      <c r="AT14812" s="9"/>
      <c r="GM14812" s="12"/>
      <c r="GN14812" s="12"/>
      <c r="GO14812" s="12"/>
      <c r="GP14812" s="12"/>
      <c r="GQ14812" s="12"/>
    </row>
    <row r="14813" spans="9:199" s="1" customFormat="1">
      <c r="I14813" s="3"/>
      <c r="P14813" s="59"/>
      <c r="Q14813" s="59"/>
      <c r="R14813" s="59"/>
      <c r="T14813" s="3"/>
      <c r="U14813" s="5"/>
      <c r="V14813" s="3"/>
      <c r="W14813" s="5"/>
      <c r="AE14813" s="7"/>
      <c r="AM14813" s="8"/>
      <c r="AT14813" s="9"/>
      <c r="GM14813" s="12"/>
      <c r="GN14813" s="12"/>
      <c r="GO14813" s="12"/>
      <c r="GP14813" s="12"/>
      <c r="GQ14813" s="12"/>
    </row>
    <row r="14814" spans="9:199" s="1" customFormat="1">
      <c r="I14814" s="3"/>
      <c r="P14814" s="59"/>
      <c r="Q14814" s="59"/>
      <c r="R14814" s="59"/>
      <c r="T14814" s="3"/>
      <c r="U14814" s="5"/>
      <c r="V14814" s="3"/>
      <c r="W14814" s="5"/>
      <c r="AE14814" s="7"/>
      <c r="AM14814" s="8"/>
      <c r="AT14814" s="9"/>
      <c r="GM14814" s="12"/>
      <c r="GN14814" s="12"/>
      <c r="GO14814" s="12"/>
      <c r="GP14814" s="12"/>
      <c r="GQ14814" s="12"/>
    </row>
    <row r="14815" spans="9:199" s="1" customFormat="1">
      <c r="I14815" s="3"/>
      <c r="P14815" s="59"/>
      <c r="Q14815" s="59"/>
      <c r="R14815" s="59"/>
      <c r="T14815" s="3"/>
      <c r="U14815" s="5"/>
      <c r="V14815" s="3"/>
      <c r="W14815" s="5"/>
      <c r="AE14815" s="7"/>
      <c r="AM14815" s="8"/>
      <c r="AT14815" s="9"/>
      <c r="GM14815" s="12"/>
      <c r="GN14815" s="12"/>
      <c r="GO14815" s="12"/>
      <c r="GP14815" s="12"/>
      <c r="GQ14815" s="12"/>
    </row>
    <row r="14816" spans="9:199" s="1" customFormat="1">
      <c r="I14816" s="3"/>
      <c r="P14816" s="59"/>
      <c r="Q14816" s="59"/>
      <c r="R14816" s="59"/>
      <c r="T14816" s="3"/>
      <c r="U14816" s="5"/>
      <c r="V14816" s="3"/>
      <c r="W14816" s="5"/>
      <c r="AE14816" s="7"/>
      <c r="AM14816" s="8"/>
      <c r="AT14816" s="9"/>
      <c r="GM14816" s="12"/>
      <c r="GN14816" s="12"/>
      <c r="GO14816" s="12"/>
      <c r="GP14816" s="12"/>
      <c r="GQ14816" s="12"/>
    </row>
    <row r="14817" spans="9:199" s="1" customFormat="1">
      <c r="I14817" s="3"/>
      <c r="P14817" s="59"/>
      <c r="Q14817" s="59"/>
      <c r="R14817" s="59"/>
      <c r="T14817" s="3"/>
      <c r="U14817" s="5"/>
      <c r="V14817" s="3"/>
      <c r="W14817" s="5"/>
      <c r="AE14817" s="7"/>
      <c r="AM14817" s="8"/>
      <c r="AT14817" s="9"/>
      <c r="GM14817" s="12"/>
      <c r="GN14817" s="12"/>
      <c r="GO14817" s="12"/>
      <c r="GP14817" s="12"/>
      <c r="GQ14817" s="12"/>
    </row>
    <row r="14818" spans="9:199" s="1" customFormat="1">
      <c r="I14818" s="3"/>
      <c r="P14818" s="59"/>
      <c r="Q14818" s="59"/>
      <c r="R14818" s="59"/>
      <c r="T14818" s="3"/>
      <c r="U14818" s="5"/>
      <c r="V14818" s="3"/>
      <c r="W14818" s="5"/>
      <c r="AE14818" s="7"/>
      <c r="AM14818" s="8"/>
      <c r="AT14818" s="9"/>
      <c r="GM14818" s="12"/>
      <c r="GN14818" s="12"/>
      <c r="GO14818" s="12"/>
      <c r="GP14818" s="12"/>
      <c r="GQ14818" s="12"/>
    </row>
    <row r="14819" spans="9:199" s="1" customFormat="1">
      <c r="I14819" s="3"/>
      <c r="P14819" s="59"/>
      <c r="Q14819" s="59"/>
      <c r="R14819" s="59"/>
      <c r="T14819" s="3"/>
      <c r="U14819" s="5"/>
      <c r="V14819" s="3"/>
      <c r="W14819" s="5"/>
      <c r="AE14819" s="7"/>
      <c r="AM14819" s="8"/>
      <c r="AT14819" s="9"/>
      <c r="GM14819" s="12"/>
      <c r="GN14819" s="12"/>
      <c r="GO14819" s="12"/>
      <c r="GP14819" s="12"/>
      <c r="GQ14819" s="12"/>
    </row>
    <row r="14820" spans="9:199" s="1" customFormat="1">
      <c r="I14820" s="3"/>
      <c r="P14820" s="59"/>
      <c r="Q14820" s="59"/>
      <c r="R14820" s="59"/>
      <c r="T14820" s="3"/>
      <c r="U14820" s="5"/>
      <c r="V14820" s="3"/>
      <c r="W14820" s="5"/>
      <c r="AE14820" s="7"/>
      <c r="AM14820" s="8"/>
      <c r="AT14820" s="9"/>
      <c r="GM14820" s="12"/>
      <c r="GN14820" s="12"/>
      <c r="GO14820" s="12"/>
      <c r="GP14820" s="12"/>
      <c r="GQ14820" s="12"/>
    </row>
    <row r="14821" spans="9:199" s="1" customFormat="1">
      <c r="I14821" s="3"/>
      <c r="P14821" s="59"/>
      <c r="Q14821" s="59"/>
      <c r="R14821" s="59"/>
      <c r="T14821" s="3"/>
      <c r="U14821" s="5"/>
      <c r="V14821" s="3"/>
      <c r="W14821" s="5"/>
      <c r="AE14821" s="7"/>
      <c r="AM14821" s="8"/>
      <c r="AT14821" s="9"/>
      <c r="GM14821" s="12"/>
      <c r="GN14821" s="12"/>
      <c r="GO14821" s="12"/>
      <c r="GP14821" s="12"/>
      <c r="GQ14821" s="12"/>
    </row>
    <row r="14822" spans="9:199" s="1" customFormat="1">
      <c r="I14822" s="3"/>
      <c r="P14822" s="59"/>
      <c r="Q14822" s="59"/>
      <c r="R14822" s="59"/>
      <c r="T14822" s="3"/>
      <c r="U14822" s="5"/>
      <c r="V14822" s="3"/>
      <c r="W14822" s="5"/>
      <c r="AE14822" s="7"/>
      <c r="AM14822" s="8"/>
      <c r="AT14822" s="9"/>
      <c r="GM14822" s="12"/>
      <c r="GN14822" s="12"/>
      <c r="GO14822" s="12"/>
      <c r="GP14822" s="12"/>
      <c r="GQ14822" s="12"/>
    </row>
    <row r="14823" spans="9:199" s="1" customFormat="1">
      <c r="I14823" s="3"/>
      <c r="P14823" s="59"/>
      <c r="Q14823" s="59"/>
      <c r="R14823" s="59"/>
      <c r="T14823" s="3"/>
      <c r="U14823" s="5"/>
      <c r="V14823" s="3"/>
      <c r="W14823" s="5"/>
      <c r="AE14823" s="7"/>
      <c r="AM14823" s="8"/>
      <c r="AT14823" s="9"/>
      <c r="GM14823" s="12"/>
      <c r="GN14823" s="12"/>
      <c r="GO14823" s="12"/>
      <c r="GP14823" s="12"/>
      <c r="GQ14823" s="12"/>
    </row>
    <row r="14824" spans="9:199" s="1" customFormat="1">
      <c r="I14824" s="3"/>
      <c r="P14824" s="59"/>
      <c r="Q14824" s="59"/>
      <c r="R14824" s="59"/>
      <c r="T14824" s="3"/>
      <c r="U14824" s="5"/>
      <c r="V14824" s="3"/>
      <c r="W14824" s="5"/>
      <c r="AE14824" s="7"/>
      <c r="AM14824" s="8"/>
      <c r="AT14824" s="9"/>
      <c r="GM14824" s="12"/>
      <c r="GN14824" s="12"/>
      <c r="GO14824" s="12"/>
      <c r="GP14824" s="12"/>
      <c r="GQ14824" s="12"/>
    </row>
    <row r="14825" spans="9:199" s="1" customFormat="1">
      <c r="I14825" s="3"/>
      <c r="P14825" s="59"/>
      <c r="Q14825" s="59"/>
      <c r="R14825" s="59"/>
      <c r="T14825" s="3"/>
      <c r="U14825" s="5"/>
      <c r="V14825" s="3"/>
      <c r="W14825" s="5"/>
      <c r="AE14825" s="7"/>
      <c r="AM14825" s="8"/>
      <c r="AT14825" s="9"/>
      <c r="GM14825" s="12"/>
      <c r="GN14825" s="12"/>
      <c r="GO14825" s="12"/>
      <c r="GP14825" s="12"/>
      <c r="GQ14825" s="12"/>
    </row>
    <row r="14826" spans="9:199" s="1" customFormat="1">
      <c r="I14826" s="3"/>
      <c r="P14826" s="59"/>
      <c r="Q14826" s="59"/>
      <c r="R14826" s="59"/>
      <c r="T14826" s="3"/>
      <c r="U14826" s="5"/>
      <c r="V14826" s="3"/>
      <c r="W14826" s="5"/>
      <c r="AE14826" s="7"/>
      <c r="AM14826" s="8"/>
      <c r="AT14826" s="9"/>
      <c r="GM14826" s="12"/>
      <c r="GN14826" s="12"/>
      <c r="GO14826" s="12"/>
      <c r="GP14826" s="12"/>
      <c r="GQ14826" s="12"/>
    </row>
    <row r="14827" spans="9:199" s="1" customFormat="1">
      <c r="I14827" s="3"/>
      <c r="P14827" s="59"/>
      <c r="Q14827" s="59"/>
      <c r="R14827" s="59"/>
      <c r="T14827" s="3"/>
      <c r="U14827" s="5"/>
      <c r="V14827" s="3"/>
      <c r="W14827" s="5"/>
      <c r="AE14827" s="7"/>
      <c r="AM14827" s="8"/>
      <c r="AT14827" s="9"/>
      <c r="GM14827" s="12"/>
      <c r="GN14827" s="12"/>
      <c r="GO14827" s="12"/>
      <c r="GP14827" s="12"/>
      <c r="GQ14827" s="12"/>
    </row>
    <row r="14828" spans="9:199" s="1" customFormat="1">
      <c r="I14828" s="3"/>
      <c r="P14828" s="59"/>
      <c r="Q14828" s="59"/>
      <c r="R14828" s="59"/>
      <c r="T14828" s="3"/>
      <c r="U14828" s="5"/>
      <c r="V14828" s="3"/>
      <c r="W14828" s="5"/>
      <c r="AE14828" s="7"/>
      <c r="AM14828" s="8"/>
      <c r="AT14828" s="9"/>
      <c r="GM14828" s="12"/>
      <c r="GN14828" s="12"/>
      <c r="GO14828" s="12"/>
      <c r="GP14828" s="12"/>
      <c r="GQ14828" s="12"/>
    </row>
    <row r="14829" spans="9:199" s="1" customFormat="1">
      <c r="I14829" s="3"/>
      <c r="P14829" s="59"/>
      <c r="Q14829" s="59"/>
      <c r="R14829" s="59"/>
      <c r="T14829" s="3"/>
      <c r="U14829" s="5"/>
      <c r="V14829" s="3"/>
      <c r="W14829" s="5"/>
      <c r="AE14829" s="7"/>
      <c r="AM14829" s="8"/>
      <c r="AT14829" s="9"/>
      <c r="GM14829" s="12"/>
      <c r="GN14829" s="12"/>
      <c r="GO14829" s="12"/>
      <c r="GP14829" s="12"/>
      <c r="GQ14829" s="12"/>
    </row>
    <row r="14830" spans="9:199" s="1" customFormat="1">
      <c r="I14830" s="3"/>
      <c r="P14830" s="59"/>
      <c r="Q14830" s="59"/>
      <c r="R14830" s="59"/>
      <c r="T14830" s="3"/>
      <c r="U14830" s="5"/>
      <c r="V14830" s="3"/>
      <c r="W14830" s="5"/>
      <c r="AE14830" s="7"/>
      <c r="AM14830" s="8"/>
      <c r="AT14830" s="9"/>
      <c r="GM14830" s="12"/>
      <c r="GN14830" s="12"/>
      <c r="GO14830" s="12"/>
      <c r="GP14830" s="12"/>
      <c r="GQ14830" s="12"/>
    </row>
    <row r="14831" spans="9:199" s="1" customFormat="1">
      <c r="I14831" s="3"/>
      <c r="P14831" s="59"/>
      <c r="Q14831" s="59"/>
      <c r="R14831" s="59"/>
      <c r="T14831" s="3"/>
      <c r="U14831" s="5"/>
      <c r="V14831" s="3"/>
      <c r="W14831" s="5"/>
      <c r="AE14831" s="7"/>
      <c r="AM14831" s="8"/>
      <c r="AT14831" s="9"/>
      <c r="GM14831" s="12"/>
      <c r="GN14831" s="12"/>
      <c r="GO14831" s="12"/>
      <c r="GP14831" s="12"/>
      <c r="GQ14831" s="12"/>
    </row>
    <row r="14832" spans="9:199" s="1" customFormat="1">
      <c r="I14832" s="3"/>
      <c r="P14832" s="59"/>
      <c r="Q14832" s="59"/>
      <c r="R14832" s="59"/>
      <c r="T14832" s="3"/>
      <c r="U14832" s="5"/>
      <c r="V14832" s="3"/>
      <c r="W14832" s="5"/>
      <c r="AE14832" s="7"/>
      <c r="AM14832" s="8"/>
      <c r="AT14832" s="9"/>
      <c r="GM14832" s="12"/>
      <c r="GN14832" s="12"/>
      <c r="GO14832" s="12"/>
      <c r="GP14832" s="12"/>
      <c r="GQ14832" s="12"/>
    </row>
    <row r="14833" spans="9:199" s="1" customFormat="1">
      <c r="I14833" s="3"/>
      <c r="P14833" s="59"/>
      <c r="Q14833" s="59"/>
      <c r="R14833" s="59"/>
      <c r="T14833" s="3"/>
      <c r="U14833" s="5"/>
      <c r="V14833" s="3"/>
      <c r="W14833" s="5"/>
      <c r="AE14833" s="7"/>
      <c r="AM14833" s="8"/>
      <c r="AT14833" s="9"/>
      <c r="GM14833" s="12"/>
      <c r="GN14833" s="12"/>
      <c r="GO14833" s="12"/>
      <c r="GP14833" s="12"/>
      <c r="GQ14833" s="12"/>
    </row>
    <row r="14834" spans="9:199" s="1" customFormat="1">
      <c r="I14834" s="3"/>
      <c r="P14834" s="59"/>
      <c r="Q14834" s="59"/>
      <c r="R14834" s="59"/>
      <c r="T14834" s="3"/>
      <c r="U14834" s="5"/>
      <c r="V14834" s="3"/>
      <c r="W14834" s="5"/>
      <c r="AE14834" s="7"/>
      <c r="AM14834" s="8"/>
      <c r="AT14834" s="9"/>
      <c r="GM14834" s="12"/>
      <c r="GN14834" s="12"/>
      <c r="GO14834" s="12"/>
      <c r="GP14834" s="12"/>
      <c r="GQ14834" s="12"/>
    </row>
    <row r="14835" spans="9:199" s="1" customFormat="1">
      <c r="I14835" s="3"/>
      <c r="P14835" s="59"/>
      <c r="Q14835" s="59"/>
      <c r="R14835" s="59"/>
      <c r="T14835" s="3"/>
      <c r="U14835" s="5"/>
      <c r="V14835" s="3"/>
      <c r="W14835" s="5"/>
      <c r="AE14835" s="7"/>
      <c r="AM14835" s="8"/>
      <c r="AT14835" s="9"/>
      <c r="GM14835" s="12"/>
      <c r="GN14835" s="12"/>
      <c r="GO14835" s="12"/>
      <c r="GP14835" s="12"/>
      <c r="GQ14835" s="12"/>
    </row>
    <row r="14836" spans="9:199" s="1" customFormat="1">
      <c r="I14836" s="3"/>
      <c r="P14836" s="59"/>
      <c r="Q14836" s="59"/>
      <c r="R14836" s="59"/>
      <c r="T14836" s="3"/>
      <c r="U14836" s="5"/>
      <c r="V14836" s="3"/>
      <c r="W14836" s="5"/>
      <c r="AE14836" s="7"/>
      <c r="AM14836" s="8"/>
      <c r="AT14836" s="9"/>
      <c r="GM14836" s="12"/>
      <c r="GN14836" s="12"/>
      <c r="GO14836" s="12"/>
      <c r="GP14836" s="12"/>
      <c r="GQ14836" s="12"/>
    </row>
    <row r="14837" spans="9:199" s="1" customFormat="1">
      <c r="I14837" s="3"/>
      <c r="P14837" s="59"/>
      <c r="Q14837" s="59"/>
      <c r="R14837" s="59"/>
      <c r="T14837" s="3"/>
      <c r="U14837" s="5"/>
      <c r="V14837" s="3"/>
      <c r="W14837" s="5"/>
      <c r="AE14837" s="7"/>
      <c r="AM14837" s="8"/>
      <c r="AT14837" s="9"/>
      <c r="GM14837" s="12"/>
      <c r="GN14837" s="12"/>
      <c r="GO14837" s="12"/>
      <c r="GP14837" s="12"/>
      <c r="GQ14837" s="12"/>
    </row>
    <row r="14838" spans="9:199" s="1" customFormat="1">
      <c r="I14838" s="3"/>
      <c r="P14838" s="59"/>
      <c r="Q14838" s="59"/>
      <c r="R14838" s="59"/>
      <c r="T14838" s="3"/>
      <c r="U14838" s="5"/>
      <c r="V14838" s="3"/>
      <c r="W14838" s="5"/>
      <c r="AE14838" s="7"/>
      <c r="AM14838" s="8"/>
      <c r="AT14838" s="9"/>
      <c r="GM14838" s="12"/>
      <c r="GN14838" s="12"/>
      <c r="GO14838" s="12"/>
      <c r="GP14838" s="12"/>
      <c r="GQ14838" s="12"/>
    </row>
    <row r="14839" spans="9:199" s="1" customFormat="1">
      <c r="I14839" s="3"/>
      <c r="P14839" s="59"/>
      <c r="Q14839" s="59"/>
      <c r="R14839" s="59"/>
      <c r="T14839" s="3"/>
      <c r="U14839" s="5"/>
      <c r="V14839" s="3"/>
      <c r="W14839" s="5"/>
      <c r="AE14839" s="7"/>
      <c r="AM14839" s="8"/>
      <c r="AT14839" s="9"/>
      <c r="GM14839" s="12"/>
      <c r="GN14839" s="12"/>
      <c r="GO14839" s="12"/>
      <c r="GP14839" s="12"/>
      <c r="GQ14839" s="12"/>
    </row>
    <row r="14840" spans="9:199" s="1" customFormat="1">
      <c r="I14840" s="3"/>
      <c r="P14840" s="59"/>
      <c r="Q14840" s="59"/>
      <c r="R14840" s="59"/>
      <c r="T14840" s="3"/>
      <c r="U14840" s="5"/>
      <c r="V14840" s="3"/>
      <c r="W14840" s="5"/>
      <c r="AE14840" s="7"/>
      <c r="AM14840" s="8"/>
      <c r="AT14840" s="9"/>
      <c r="GM14840" s="12"/>
      <c r="GN14840" s="12"/>
      <c r="GO14840" s="12"/>
      <c r="GP14840" s="12"/>
      <c r="GQ14840" s="12"/>
    </row>
    <row r="14841" spans="9:199" s="1" customFormat="1">
      <c r="I14841" s="3"/>
      <c r="P14841" s="59"/>
      <c r="Q14841" s="59"/>
      <c r="R14841" s="59"/>
      <c r="T14841" s="3"/>
      <c r="U14841" s="5"/>
      <c r="V14841" s="3"/>
      <c r="W14841" s="5"/>
      <c r="AE14841" s="7"/>
      <c r="AM14841" s="8"/>
      <c r="AT14841" s="9"/>
      <c r="GM14841" s="12"/>
      <c r="GN14841" s="12"/>
      <c r="GO14841" s="12"/>
      <c r="GP14841" s="12"/>
      <c r="GQ14841" s="12"/>
    </row>
    <row r="14842" spans="9:199" s="1" customFormat="1">
      <c r="I14842" s="3"/>
      <c r="P14842" s="59"/>
      <c r="Q14842" s="59"/>
      <c r="R14842" s="59"/>
      <c r="T14842" s="3"/>
      <c r="U14842" s="5"/>
      <c r="V14842" s="3"/>
      <c r="W14842" s="5"/>
      <c r="AE14842" s="7"/>
      <c r="AM14842" s="8"/>
      <c r="AT14842" s="9"/>
      <c r="GM14842" s="12"/>
      <c r="GN14842" s="12"/>
      <c r="GO14842" s="12"/>
      <c r="GP14842" s="12"/>
      <c r="GQ14842" s="12"/>
    </row>
    <row r="14843" spans="9:199" s="1" customFormat="1">
      <c r="I14843" s="3"/>
      <c r="P14843" s="59"/>
      <c r="Q14843" s="59"/>
      <c r="R14843" s="59"/>
      <c r="T14843" s="3"/>
      <c r="U14843" s="5"/>
      <c r="V14843" s="3"/>
      <c r="W14843" s="5"/>
      <c r="AE14843" s="7"/>
      <c r="AM14843" s="8"/>
      <c r="AT14843" s="9"/>
      <c r="GM14843" s="12"/>
      <c r="GN14843" s="12"/>
      <c r="GO14843" s="12"/>
      <c r="GP14843" s="12"/>
      <c r="GQ14843" s="12"/>
    </row>
    <row r="14844" spans="9:199" s="1" customFormat="1">
      <c r="I14844" s="3"/>
      <c r="P14844" s="59"/>
      <c r="Q14844" s="59"/>
      <c r="R14844" s="59"/>
      <c r="T14844" s="3"/>
      <c r="U14844" s="5"/>
      <c r="V14844" s="3"/>
      <c r="W14844" s="5"/>
      <c r="AE14844" s="7"/>
      <c r="AM14844" s="8"/>
      <c r="AT14844" s="9"/>
      <c r="GM14844" s="12"/>
      <c r="GN14844" s="12"/>
      <c r="GO14844" s="12"/>
      <c r="GP14844" s="12"/>
      <c r="GQ14844" s="12"/>
    </row>
    <row r="14845" spans="9:199" s="1" customFormat="1">
      <c r="I14845" s="3"/>
      <c r="P14845" s="59"/>
      <c r="Q14845" s="59"/>
      <c r="R14845" s="59"/>
      <c r="T14845" s="3"/>
      <c r="U14845" s="5"/>
      <c r="V14845" s="3"/>
      <c r="W14845" s="5"/>
      <c r="AE14845" s="7"/>
      <c r="AM14845" s="8"/>
      <c r="AT14845" s="9"/>
      <c r="GM14845" s="12"/>
      <c r="GN14845" s="12"/>
      <c r="GO14845" s="12"/>
      <c r="GP14845" s="12"/>
      <c r="GQ14845" s="12"/>
    </row>
    <row r="14846" spans="9:199" s="1" customFormat="1">
      <c r="I14846" s="3"/>
      <c r="P14846" s="59"/>
      <c r="Q14846" s="59"/>
      <c r="R14846" s="59"/>
      <c r="T14846" s="3"/>
      <c r="U14846" s="5"/>
      <c r="V14846" s="3"/>
      <c r="W14846" s="5"/>
      <c r="AE14846" s="7"/>
      <c r="AM14846" s="8"/>
      <c r="AT14846" s="9"/>
      <c r="GM14846" s="12"/>
      <c r="GN14846" s="12"/>
      <c r="GO14846" s="12"/>
      <c r="GP14846" s="12"/>
      <c r="GQ14846" s="12"/>
    </row>
    <row r="14847" spans="9:199" s="1" customFormat="1">
      <c r="I14847" s="3"/>
      <c r="P14847" s="59"/>
      <c r="Q14847" s="59"/>
      <c r="R14847" s="59"/>
      <c r="T14847" s="3"/>
      <c r="U14847" s="5"/>
      <c r="V14847" s="3"/>
      <c r="W14847" s="5"/>
      <c r="AE14847" s="7"/>
      <c r="AM14847" s="8"/>
      <c r="AT14847" s="9"/>
      <c r="GM14847" s="12"/>
      <c r="GN14847" s="12"/>
      <c r="GO14847" s="12"/>
      <c r="GP14847" s="12"/>
      <c r="GQ14847" s="12"/>
    </row>
    <row r="14848" spans="9:199" s="1" customFormat="1">
      <c r="I14848" s="3"/>
      <c r="P14848" s="59"/>
      <c r="Q14848" s="59"/>
      <c r="R14848" s="59"/>
      <c r="T14848" s="3"/>
      <c r="U14848" s="5"/>
      <c r="V14848" s="3"/>
      <c r="W14848" s="5"/>
      <c r="AE14848" s="7"/>
      <c r="AM14848" s="8"/>
      <c r="AT14848" s="9"/>
      <c r="GM14848" s="12"/>
      <c r="GN14848" s="12"/>
      <c r="GO14848" s="12"/>
      <c r="GP14848" s="12"/>
      <c r="GQ14848" s="12"/>
    </row>
    <row r="14849" spans="9:199" s="1" customFormat="1">
      <c r="I14849" s="3"/>
      <c r="P14849" s="59"/>
      <c r="Q14849" s="59"/>
      <c r="R14849" s="59"/>
      <c r="T14849" s="3"/>
      <c r="U14849" s="5"/>
      <c r="V14849" s="3"/>
      <c r="W14849" s="5"/>
      <c r="AE14849" s="7"/>
      <c r="AM14849" s="8"/>
      <c r="AT14849" s="9"/>
      <c r="GM14849" s="12"/>
      <c r="GN14849" s="12"/>
      <c r="GO14849" s="12"/>
      <c r="GP14849" s="12"/>
      <c r="GQ14849" s="12"/>
    </row>
    <row r="14850" spans="9:199" s="1" customFormat="1">
      <c r="I14850" s="3"/>
      <c r="P14850" s="59"/>
      <c r="Q14850" s="59"/>
      <c r="R14850" s="59"/>
      <c r="T14850" s="3"/>
      <c r="U14850" s="5"/>
      <c r="V14850" s="3"/>
      <c r="W14850" s="5"/>
      <c r="AE14850" s="7"/>
      <c r="AM14850" s="8"/>
      <c r="AT14850" s="9"/>
      <c r="GM14850" s="12"/>
      <c r="GN14850" s="12"/>
      <c r="GO14850" s="12"/>
      <c r="GP14850" s="12"/>
      <c r="GQ14850" s="12"/>
    </row>
    <row r="14851" spans="9:199" s="1" customFormat="1">
      <c r="I14851" s="3"/>
      <c r="P14851" s="59"/>
      <c r="Q14851" s="59"/>
      <c r="R14851" s="59"/>
      <c r="T14851" s="3"/>
      <c r="U14851" s="5"/>
      <c r="V14851" s="3"/>
      <c r="W14851" s="5"/>
      <c r="AE14851" s="7"/>
      <c r="AM14851" s="8"/>
      <c r="AT14851" s="9"/>
      <c r="GM14851" s="12"/>
      <c r="GN14851" s="12"/>
      <c r="GO14851" s="12"/>
      <c r="GP14851" s="12"/>
      <c r="GQ14851" s="12"/>
    </row>
    <row r="14852" spans="9:199" s="1" customFormat="1">
      <c r="I14852" s="3"/>
      <c r="P14852" s="59"/>
      <c r="Q14852" s="59"/>
      <c r="R14852" s="59"/>
      <c r="T14852" s="3"/>
      <c r="U14852" s="5"/>
      <c r="V14852" s="3"/>
      <c r="W14852" s="5"/>
      <c r="AE14852" s="7"/>
      <c r="AM14852" s="8"/>
      <c r="AT14852" s="9"/>
      <c r="GM14852" s="12"/>
      <c r="GN14852" s="12"/>
      <c r="GO14852" s="12"/>
      <c r="GP14852" s="12"/>
      <c r="GQ14852" s="12"/>
    </row>
    <row r="14853" spans="9:199" s="1" customFormat="1">
      <c r="I14853" s="3"/>
      <c r="P14853" s="59"/>
      <c r="Q14853" s="59"/>
      <c r="R14853" s="59"/>
      <c r="T14853" s="3"/>
      <c r="U14853" s="5"/>
      <c r="V14853" s="3"/>
      <c r="W14853" s="5"/>
      <c r="AE14853" s="7"/>
      <c r="AM14853" s="8"/>
      <c r="AT14853" s="9"/>
      <c r="GM14853" s="12"/>
      <c r="GN14853" s="12"/>
      <c r="GO14853" s="12"/>
      <c r="GP14853" s="12"/>
      <c r="GQ14853" s="12"/>
    </row>
    <row r="14854" spans="9:199" s="1" customFormat="1">
      <c r="I14854" s="3"/>
      <c r="P14854" s="59"/>
      <c r="Q14854" s="59"/>
      <c r="R14854" s="59"/>
      <c r="T14854" s="3"/>
      <c r="U14854" s="5"/>
      <c r="V14854" s="3"/>
      <c r="W14854" s="5"/>
      <c r="AE14854" s="7"/>
      <c r="AM14854" s="8"/>
      <c r="AT14854" s="9"/>
      <c r="GM14854" s="12"/>
      <c r="GN14854" s="12"/>
      <c r="GO14854" s="12"/>
      <c r="GP14854" s="12"/>
      <c r="GQ14854" s="12"/>
    </row>
    <row r="14855" spans="9:199" s="1" customFormat="1">
      <c r="I14855" s="3"/>
      <c r="P14855" s="59"/>
      <c r="Q14855" s="59"/>
      <c r="R14855" s="59"/>
      <c r="T14855" s="3"/>
      <c r="U14855" s="5"/>
      <c r="V14855" s="3"/>
      <c r="W14855" s="5"/>
      <c r="AE14855" s="7"/>
      <c r="AM14855" s="8"/>
      <c r="AT14855" s="9"/>
      <c r="GM14855" s="12"/>
      <c r="GN14855" s="12"/>
      <c r="GO14855" s="12"/>
      <c r="GP14855" s="12"/>
      <c r="GQ14855" s="12"/>
    </row>
    <row r="14856" spans="9:199" s="1" customFormat="1">
      <c r="I14856" s="3"/>
      <c r="P14856" s="59"/>
      <c r="Q14856" s="59"/>
      <c r="R14856" s="59"/>
      <c r="T14856" s="3"/>
      <c r="U14856" s="5"/>
      <c r="V14856" s="3"/>
      <c r="W14856" s="5"/>
      <c r="AE14856" s="7"/>
      <c r="AM14856" s="8"/>
      <c r="AT14856" s="9"/>
      <c r="GM14856" s="12"/>
      <c r="GN14856" s="12"/>
      <c r="GO14856" s="12"/>
      <c r="GP14856" s="12"/>
      <c r="GQ14856" s="12"/>
    </row>
    <row r="14857" spans="9:199" s="1" customFormat="1">
      <c r="I14857" s="3"/>
      <c r="P14857" s="59"/>
      <c r="Q14857" s="59"/>
      <c r="R14857" s="59"/>
      <c r="T14857" s="3"/>
      <c r="U14857" s="5"/>
      <c r="V14857" s="3"/>
      <c r="W14857" s="5"/>
      <c r="AE14857" s="7"/>
      <c r="AM14857" s="8"/>
      <c r="AT14857" s="9"/>
      <c r="GM14857" s="12"/>
      <c r="GN14857" s="12"/>
      <c r="GO14857" s="12"/>
      <c r="GP14857" s="12"/>
      <c r="GQ14857" s="12"/>
    </row>
    <row r="14858" spans="9:199" s="1" customFormat="1">
      <c r="I14858" s="3"/>
      <c r="P14858" s="59"/>
      <c r="Q14858" s="59"/>
      <c r="R14858" s="59"/>
      <c r="T14858" s="3"/>
      <c r="U14858" s="5"/>
      <c r="V14858" s="3"/>
      <c r="W14858" s="5"/>
      <c r="AE14858" s="7"/>
      <c r="AM14858" s="8"/>
      <c r="AT14858" s="9"/>
      <c r="GM14858" s="12"/>
      <c r="GN14858" s="12"/>
      <c r="GO14858" s="12"/>
      <c r="GP14858" s="12"/>
      <c r="GQ14858" s="12"/>
    </row>
    <row r="14859" spans="9:199" s="1" customFormat="1">
      <c r="I14859" s="3"/>
      <c r="P14859" s="59"/>
      <c r="Q14859" s="59"/>
      <c r="R14859" s="59"/>
      <c r="T14859" s="3"/>
      <c r="U14859" s="5"/>
      <c r="V14859" s="3"/>
      <c r="W14859" s="5"/>
      <c r="AE14859" s="7"/>
      <c r="AM14859" s="8"/>
      <c r="AT14859" s="9"/>
      <c r="GM14859" s="12"/>
      <c r="GN14859" s="12"/>
      <c r="GO14859" s="12"/>
      <c r="GP14859" s="12"/>
      <c r="GQ14859" s="12"/>
    </row>
    <row r="14860" spans="9:199" s="1" customFormat="1">
      <c r="I14860" s="3"/>
      <c r="P14860" s="59"/>
      <c r="Q14860" s="59"/>
      <c r="R14860" s="59"/>
      <c r="T14860" s="3"/>
      <c r="U14860" s="5"/>
      <c r="V14860" s="3"/>
      <c r="W14860" s="5"/>
      <c r="AE14860" s="7"/>
      <c r="AM14860" s="8"/>
      <c r="AT14860" s="9"/>
      <c r="GM14860" s="12"/>
      <c r="GN14860" s="12"/>
      <c r="GO14860" s="12"/>
      <c r="GP14860" s="12"/>
      <c r="GQ14860" s="12"/>
    </row>
    <row r="14861" spans="9:199" s="1" customFormat="1">
      <c r="I14861" s="3"/>
      <c r="P14861" s="59"/>
      <c r="Q14861" s="59"/>
      <c r="R14861" s="59"/>
      <c r="T14861" s="3"/>
      <c r="U14861" s="5"/>
      <c r="V14861" s="3"/>
      <c r="W14861" s="5"/>
      <c r="AE14861" s="7"/>
      <c r="AM14861" s="8"/>
      <c r="AT14861" s="9"/>
      <c r="GM14861" s="12"/>
      <c r="GN14861" s="12"/>
      <c r="GO14861" s="12"/>
      <c r="GP14861" s="12"/>
      <c r="GQ14861" s="12"/>
    </row>
    <row r="14862" spans="9:199" s="1" customFormat="1">
      <c r="I14862" s="3"/>
      <c r="P14862" s="59"/>
      <c r="Q14862" s="59"/>
      <c r="R14862" s="59"/>
      <c r="T14862" s="3"/>
      <c r="U14862" s="5"/>
      <c r="V14862" s="3"/>
      <c r="W14862" s="5"/>
      <c r="AE14862" s="7"/>
      <c r="AM14862" s="8"/>
      <c r="AT14862" s="9"/>
      <c r="GM14862" s="12"/>
      <c r="GN14862" s="12"/>
      <c r="GO14862" s="12"/>
      <c r="GP14862" s="12"/>
      <c r="GQ14862" s="12"/>
    </row>
    <row r="14863" spans="9:199" s="1" customFormat="1">
      <c r="I14863" s="3"/>
      <c r="P14863" s="59"/>
      <c r="Q14863" s="59"/>
      <c r="R14863" s="59"/>
      <c r="T14863" s="3"/>
      <c r="U14863" s="5"/>
      <c r="V14863" s="3"/>
      <c r="W14863" s="5"/>
      <c r="AE14863" s="7"/>
      <c r="AM14863" s="8"/>
      <c r="AT14863" s="9"/>
      <c r="GM14863" s="12"/>
      <c r="GN14863" s="12"/>
      <c r="GO14863" s="12"/>
      <c r="GP14863" s="12"/>
      <c r="GQ14863" s="12"/>
    </row>
    <row r="14864" spans="9:199" s="1" customFormat="1">
      <c r="I14864" s="3"/>
      <c r="P14864" s="59"/>
      <c r="Q14864" s="59"/>
      <c r="R14864" s="59"/>
      <c r="T14864" s="3"/>
      <c r="U14864" s="5"/>
      <c r="V14864" s="3"/>
      <c r="W14864" s="5"/>
      <c r="AE14864" s="7"/>
      <c r="AM14864" s="8"/>
      <c r="AT14864" s="9"/>
      <c r="GM14864" s="12"/>
      <c r="GN14864" s="12"/>
      <c r="GO14864" s="12"/>
      <c r="GP14864" s="12"/>
      <c r="GQ14864" s="12"/>
    </row>
    <row r="14865" spans="9:199" s="1" customFormat="1">
      <c r="I14865" s="3"/>
      <c r="P14865" s="59"/>
      <c r="Q14865" s="59"/>
      <c r="R14865" s="59"/>
      <c r="T14865" s="3"/>
      <c r="U14865" s="5"/>
      <c r="V14865" s="3"/>
      <c r="W14865" s="5"/>
      <c r="AE14865" s="7"/>
      <c r="AM14865" s="8"/>
      <c r="AT14865" s="9"/>
      <c r="GM14865" s="12"/>
      <c r="GN14865" s="12"/>
      <c r="GO14865" s="12"/>
      <c r="GP14865" s="12"/>
      <c r="GQ14865" s="12"/>
    </row>
    <row r="14866" spans="9:199" s="1" customFormat="1">
      <c r="I14866" s="3"/>
      <c r="P14866" s="59"/>
      <c r="Q14866" s="59"/>
      <c r="R14866" s="59"/>
      <c r="T14866" s="3"/>
      <c r="U14866" s="5"/>
      <c r="V14866" s="3"/>
      <c r="W14866" s="5"/>
      <c r="AE14866" s="7"/>
      <c r="AM14866" s="8"/>
      <c r="AT14866" s="9"/>
      <c r="GM14866" s="12"/>
      <c r="GN14866" s="12"/>
      <c r="GO14866" s="12"/>
      <c r="GP14866" s="12"/>
      <c r="GQ14866" s="12"/>
    </row>
    <row r="14867" spans="9:199" s="1" customFormat="1">
      <c r="I14867" s="3"/>
      <c r="P14867" s="59"/>
      <c r="Q14867" s="59"/>
      <c r="R14867" s="59"/>
      <c r="T14867" s="3"/>
      <c r="U14867" s="5"/>
      <c r="V14867" s="3"/>
      <c r="W14867" s="5"/>
      <c r="AE14867" s="7"/>
      <c r="AM14867" s="8"/>
      <c r="AT14867" s="9"/>
      <c r="GM14867" s="12"/>
      <c r="GN14867" s="12"/>
      <c r="GO14867" s="12"/>
      <c r="GP14867" s="12"/>
      <c r="GQ14867" s="12"/>
    </row>
    <row r="14868" spans="9:199" s="1" customFormat="1">
      <c r="I14868" s="3"/>
      <c r="P14868" s="59"/>
      <c r="Q14868" s="59"/>
      <c r="R14868" s="59"/>
      <c r="T14868" s="3"/>
      <c r="U14868" s="5"/>
      <c r="V14868" s="3"/>
      <c r="W14868" s="5"/>
      <c r="AE14868" s="7"/>
      <c r="AM14868" s="8"/>
      <c r="AT14868" s="9"/>
      <c r="GM14868" s="12"/>
      <c r="GN14868" s="12"/>
      <c r="GO14868" s="12"/>
      <c r="GP14868" s="12"/>
      <c r="GQ14868" s="12"/>
    </row>
    <row r="14869" spans="9:199" s="1" customFormat="1">
      <c r="I14869" s="3"/>
      <c r="P14869" s="59"/>
      <c r="Q14869" s="59"/>
      <c r="R14869" s="59"/>
      <c r="T14869" s="3"/>
      <c r="U14869" s="5"/>
      <c r="V14869" s="3"/>
      <c r="W14869" s="5"/>
      <c r="AE14869" s="7"/>
      <c r="AM14869" s="8"/>
      <c r="AT14869" s="9"/>
      <c r="GM14869" s="12"/>
      <c r="GN14869" s="12"/>
      <c r="GO14869" s="12"/>
      <c r="GP14869" s="12"/>
      <c r="GQ14869" s="12"/>
    </row>
    <row r="14870" spans="9:199" s="1" customFormat="1">
      <c r="I14870" s="3"/>
      <c r="P14870" s="59"/>
      <c r="Q14870" s="59"/>
      <c r="R14870" s="59"/>
      <c r="T14870" s="3"/>
      <c r="U14870" s="5"/>
      <c r="V14870" s="3"/>
      <c r="W14870" s="5"/>
      <c r="AE14870" s="7"/>
      <c r="AM14870" s="8"/>
      <c r="AT14870" s="9"/>
      <c r="GM14870" s="12"/>
      <c r="GN14870" s="12"/>
      <c r="GO14870" s="12"/>
      <c r="GP14870" s="12"/>
      <c r="GQ14870" s="12"/>
    </row>
    <row r="14871" spans="9:199" s="1" customFormat="1">
      <c r="I14871" s="3"/>
      <c r="P14871" s="59"/>
      <c r="Q14871" s="59"/>
      <c r="R14871" s="59"/>
      <c r="T14871" s="3"/>
      <c r="U14871" s="5"/>
      <c r="V14871" s="3"/>
      <c r="W14871" s="5"/>
      <c r="AE14871" s="7"/>
      <c r="AM14871" s="8"/>
      <c r="AT14871" s="9"/>
      <c r="GM14871" s="12"/>
      <c r="GN14871" s="12"/>
      <c r="GO14871" s="12"/>
      <c r="GP14871" s="12"/>
      <c r="GQ14871" s="12"/>
    </row>
    <row r="14872" spans="9:199" s="1" customFormat="1">
      <c r="I14872" s="3"/>
      <c r="P14872" s="59"/>
      <c r="Q14872" s="59"/>
      <c r="R14872" s="59"/>
      <c r="T14872" s="3"/>
      <c r="U14872" s="5"/>
      <c r="V14872" s="3"/>
      <c r="W14872" s="5"/>
      <c r="AE14872" s="7"/>
      <c r="AM14872" s="8"/>
      <c r="AT14872" s="9"/>
      <c r="GM14872" s="12"/>
      <c r="GN14872" s="12"/>
      <c r="GO14872" s="12"/>
      <c r="GP14872" s="12"/>
      <c r="GQ14872" s="12"/>
    </row>
    <row r="14873" spans="9:199" s="1" customFormat="1">
      <c r="I14873" s="3"/>
      <c r="P14873" s="59"/>
      <c r="Q14873" s="59"/>
      <c r="R14873" s="59"/>
      <c r="T14873" s="3"/>
      <c r="U14873" s="5"/>
      <c r="V14873" s="3"/>
      <c r="W14873" s="5"/>
      <c r="AE14873" s="7"/>
      <c r="AM14873" s="8"/>
      <c r="AT14873" s="9"/>
      <c r="GM14873" s="12"/>
      <c r="GN14873" s="12"/>
      <c r="GO14873" s="12"/>
      <c r="GP14873" s="12"/>
      <c r="GQ14873" s="12"/>
    </row>
    <row r="14874" spans="9:199" s="1" customFormat="1">
      <c r="I14874" s="3"/>
      <c r="P14874" s="59"/>
      <c r="Q14874" s="59"/>
      <c r="R14874" s="59"/>
      <c r="T14874" s="3"/>
      <c r="U14874" s="5"/>
      <c r="V14874" s="3"/>
      <c r="W14874" s="5"/>
      <c r="AE14874" s="7"/>
      <c r="AM14874" s="8"/>
      <c r="AT14874" s="9"/>
      <c r="GM14874" s="12"/>
      <c r="GN14874" s="12"/>
      <c r="GO14874" s="12"/>
      <c r="GP14874" s="12"/>
      <c r="GQ14874" s="12"/>
    </row>
    <row r="14875" spans="9:199" s="1" customFormat="1">
      <c r="I14875" s="3"/>
      <c r="P14875" s="59"/>
      <c r="Q14875" s="59"/>
      <c r="R14875" s="59"/>
      <c r="T14875" s="3"/>
      <c r="U14875" s="5"/>
      <c r="V14875" s="3"/>
      <c r="W14875" s="5"/>
      <c r="AE14875" s="7"/>
      <c r="AM14875" s="8"/>
      <c r="AT14875" s="9"/>
      <c r="GM14875" s="12"/>
      <c r="GN14875" s="12"/>
      <c r="GO14875" s="12"/>
      <c r="GP14875" s="12"/>
      <c r="GQ14875" s="12"/>
    </row>
    <row r="14876" spans="9:199" s="1" customFormat="1">
      <c r="I14876" s="3"/>
      <c r="P14876" s="59"/>
      <c r="Q14876" s="59"/>
      <c r="R14876" s="59"/>
      <c r="T14876" s="3"/>
      <c r="U14876" s="5"/>
      <c r="V14876" s="3"/>
      <c r="W14876" s="5"/>
      <c r="AE14876" s="7"/>
      <c r="AM14876" s="8"/>
      <c r="AT14876" s="9"/>
      <c r="GM14876" s="12"/>
      <c r="GN14876" s="12"/>
      <c r="GO14876" s="12"/>
      <c r="GP14876" s="12"/>
      <c r="GQ14876" s="12"/>
    </row>
    <row r="14877" spans="9:199" s="1" customFormat="1">
      <c r="I14877" s="3"/>
      <c r="P14877" s="59"/>
      <c r="Q14877" s="59"/>
      <c r="R14877" s="59"/>
      <c r="T14877" s="3"/>
      <c r="U14877" s="5"/>
      <c r="V14877" s="3"/>
      <c r="W14877" s="5"/>
      <c r="AE14877" s="7"/>
      <c r="AM14877" s="8"/>
      <c r="AT14877" s="9"/>
      <c r="GM14877" s="12"/>
      <c r="GN14877" s="12"/>
      <c r="GO14877" s="12"/>
      <c r="GP14877" s="12"/>
      <c r="GQ14877" s="12"/>
    </row>
    <row r="14878" spans="9:199" s="1" customFormat="1">
      <c r="I14878" s="3"/>
      <c r="P14878" s="59"/>
      <c r="Q14878" s="59"/>
      <c r="R14878" s="59"/>
      <c r="T14878" s="3"/>
      <c r="U14878" s="5"/>
      <c r="V14878" s="3"/>
      <c r="W14878" s="5"/>
      <c r="AE14878" s="7"/>
      <c r="AM14878" s="8"/>
      <c r="AT14878" s="9"/>
      <c r="GM14878" s="12"/>
      <c r="GN14878" s="12"/>
      <c r="GO14878" s="12"/>
      <c r="GP14878" s="12"/>
      <c r="GQ14878" s="12"/>
    </row>
    <row r="14879" spans="9:199" s="1" customFormat="1">
      <c r="I14879" s="3"/>
      <c r="P14879" s="59"/>
      <c r="Q14879" s="59"/>
      <c r="R14879" s="59"/>
      <c r="T14879" s="3"/>
      <c r="U14879" s="5"/>
      <c r="V14879" s="3"/>
      <c r="W14879" s="5"/>
      <c r="AE14879" s="7"/>
      <c r="AM14879" s="8"/>
      <c r="AT14879" s="9"/>
      <c r="GM14879" s="12"/>
      <c r="GN14879" s="12"/>
      <c r="GO14879" s="12"/>
      <c r="GP14879" s="12"/>
      <c r="GQ14879" s="12"/>
    </row>
    <row r="14880" spans="9:199" s="1" customFormat="1">
      <c r="I14880" s="3"/>
      <c r="P14880" s="59"/>
      <c r="Q14880" s="59"/>
      <c r="R14880" s="59"/>
      <c r="T14880" s="3"/>
      <c r="U14880" s="5"/>
      <c r="V14880" s="3"/>
      <c r="W14880" s="5"/>
      <c r="AE14880" s="7"/>
      <c r="AM14880" s="8"/>
      <c r="AT14880" s="9"/>
      <c r="GM14880" s="12"/>
      <c r="GN14880" s="12"/>
      <c r="GO14880" s="12"/>
      <c r="GP14880" s="12"/>
      <c r="GQ14880" s="12"/>
    </row>
    <row r="14881" spans="9:199" s="1" customFormat="1">
      <c r="I14881" s="3"/>
      <c r="P14881" s="59"/>
      <c r="Q14881" s="59"/>
      <c r="R14881" s="59"/>
      <c r="T14881" s="3"/>
      <c r="U14881" s="5"/>
      <c r="V14881" s="3"/>
      <c r="W14881" s="5"/>
      <c r="AE14881" s="7"/>
      <c r="AM14881" s="8"/>
      <c r="AT14881" s="9"/>
      <c r="GM14881" s="12"/>
      <c r="GN14881" s="12"/>
      <c r="GO14881" s="12"/>
      <c r="GP14881" s="12"/>
      <c r="GQ14881" s="12"/>
    </row>
    <row r="14882" spans="9:199" s="1" customFormat="1">
      <c r="I14882" s="3"/>
      <c r="P14882" s="59"/>
      <c r="Q14882" s="59"/>
      <c r="R14882" s="59"/>
      <c r="T14882" s="3"/>
      <c r="U14882" s="5"/>
      <c r="V14882" s="3"/>
      <c r="W14882" s="5"/>
      <c r="AE14882" s="7"/>
      <c r="AM14882" s="8"/>
      <c r="AT14882" s="9"/>
      <c r="GM14882" s="12"/>
      <c r="GN14882" s="12"/>
      <c r="GO14882" s="12"/>
      <c r="GP14882" s="12"/>
      <c r="GQ14882" s="12"/>
    </row>
    <row r="14883" spans="9:199" s="1" customFormat="1">
      <c r="I14883" s="3"/>
      <c r="P14883" s="59"/>
      <c r="Q14883" s="59"/>
      <c r="R14883" s="59"/>
      <c r="T14883" s="3"/>
      <c r="U14883" s="5"/>
      <c r="V14883" s="3"/>
      <c r="W14883" s="5"/>
      <c r="AE14883" s="7"/>
      <c r="AM14883" s="8"/>
      <c r="AT14883" s="9"/>
      <c r="GM14883" s="12"/>
      <c r="GN14883" s="12"/>
      <c r="GO14883" s="12"/>
      <c r="GP14883" s="12"/>
      <c r="GQ14883" s="12"/>
    </row>
    <row r="14884" spans="9:199" s="1" customFormat="1">
      <c r="I14884" s="3"/>
      <c r="P14884" s="59"/>
      <c r="Q14884" s="59"/>
      <c r="R14884" s="59"/>
      <c r="T14884" s="3"/>
      <c r="U14884" s="5"/>
      <c r="V14884" s="3"/>
      <c r="W14884" s="5"/>
      <c r="AE14884" s="7"/>
      <c r="AM14884" s="8"/>
      <c r="AT14884" s="9"/>
      <c r="GM14884" s="12"/>
      <c r="GN14884" s="12"/>
      <c r="GO14884" s="12"/>
      <c r="GP14884" s="12"/>
      <c r="GQ14884" s="12"/>
    </row>
    <row r="14885" spans="9:199" s="1" customFormat="1">
      <c r="I14885" s="3"/>
      <c r="P14885" s="59"/>
      <c r="Q14885" s="59"/>
      <c r="R14885" s="59"/>
      <c r="T14885" s="3"/>
      <c r="U14885" s="5"/>
      <c r="V14885" s="3"/>
      <c r="W14885" s="5"/>
      <c r="AE14885" s="7"/>
      <c r="AM14885" s="8"/>
      <c r="AT14885" s="9"/>
      <c r="GM14885" s="12"/>
      <c r="GN14885" s="12"/>
      <c r="GO14885" s="12"/>
      <c r="GP14885" s="12"/>
      <c r="GQ14885" s="12"/>
    </row>
    <row r="14886" spans="9:199" s="1" customFormat="1">
      <c r="I14886" s="3"/>
      <c r="P14886" s="59"/>
      <c r="Q14886" s="59"/>
      <c r="R14886" s="59"/>
      <c r="T14886" s="3"/>
      <c r="U14886" s="5"/>
      <c r="V14886" s="3"/>
      <c r="W14886" s="5"/>
      <c r="AE14886" s="7"/>
      <c r="AM14886" s="8"/>
      <c r="AT14886" s="9"/>
      <c r="GM14886" s="12"/>
      <c r="GN14886" s="12"/>
      <c r="GO14886" s="12"/>
      <c r="GP14886" s="12"/>
      <c r="GQ14886" s="12"/>
    </row>
    <row r="14887" spans="9:199" s="1" customFormat="1">
      <c r="I14887" s="3"/>
      <c r="P14887" s="59"/>
      <c r="Q14887" s="59"/>
      <c r="R14887" s="59"/>
      <c r="T14887" s="3"/>
      <c r="U14887" s="5"/>
      <c r="V14887" s="3"/>
      <c r="W14887" s="5"/>
      <c r="AE14887" s="7"/>
      <c r="AM14887" s="8"/>
      <c r="AT14887" s="9"/>
      <c r="GM14887" s="12"/>
      <c r="GN14887" s="12"/>
      <c r="GO14887" s="12"/>
      <c r="GP14887" s="12"/>
      <c r="GQ14887" s="12"/>
    </row>
    <row r="14888" spans="9:199" s="1" customFormat="1">
      <c r="I14888" s="3"/>
      <c r="P14888" s="59"/>
      <c r="Q14888" s="59"/>
      <c r="R14888" s="59"/>
      <c r="T14888" s="3"/>
      <c r="U14888" s="5"/>
      <c r="V14888" s="3"/>
      <c r="W14888" s="5"/>
      <c r="AE14888" s="7"/>
      <c r="AM14888" s="8"/>
      <c r="AT14888" s="9"/>
      <c r="GM14888" s="12"/>
      <c r="GN14888" s="12"/>
      <c r="GO14888" s="12"/>
      <c r="GP14888" s="12"/>
      <c r="GQ14888" s="12"/>
    </row>
    <row r="14889" spans="9:199" s="1" customFormat="1">
      <c r="I14889" s="3"/>
      <c r="P14889" s="59"/>
      <c r="Q14889" s="59"/>
      <c r="R14889" s="59"/>
      <c r="T14889" s="3"/>
      <c r="U14889" s="5"/>
      <c r="V14889" s="3"/>
      <c r="W14889" s="5"/>
      <c r="AE14889" s="7"/>
      <c r="AM14889" s="8"/>
      <c r="AT14889" s="9"/>
      <c r="GM14889" s="12"/>
      <c r="GN14889" s="12"/>
      <c r="GO14889" s="12"/>
      <c r="GP14889" s="12"/>
      <c r="GQ14889" s="12"/>
    </row>
    <row r="14890" spans="9:199" s="1" customFormat="1">
      <c r="I14890" s="3"/>
      <c r="P14890" s="59"/>
      <c r="Q14890" s="59"/>
      <c r="R14890" s="59"/>
      <c r="T14890" s="3"/>
      <c r="U14890" s="5"/>
      <c r="V14890" s="3"/>
      <c r="W14890" s="5"/>
      <c r="AE14890" s="7"/>
      <c r="AM14890" s="8"/>
      <c r="AT14890" s="9"/>
      <c r="GM14890" s="12"/>
      <c r="GN14890" s="12"/>
      <c r="GO14890" s="12"/>
      <c r="GP14890" s="12"/>
      <c r="GQ14890" s="12"/>
    </row>
    <row r="14891" spans="9:199" s="1" customFormat="1">
      <c r="I14891" s="3"/>
      <c r="P14891" s="59"/>
      <c r="Q14891" s="59"/>
      <c r="R14891" s="59"/>
      <c r="T14891" s="3"/>
      <c r="U14891" s="5"/>
      <c r="V14891" s="3"/>
      <c r="W14891" s="5"/>
      <c r="AE14891" s="7"/>
      <c r="AM14891" s="8"/>
      <c r="AT14891" s="9"/>
      <c r="GM14891" s="12"/>
      <c r="GN14891" s="12"/>
      <c r="GO14891" s="12"/>
      <c r="GP14891" s="12"/>
      <c r="GQ14891" s="12"/>
    </row>
    <row r="14892" spans="9:199" s="1" customFormat="1">
      <c r="I14892" s="3"/>
      <c r="P14892" s="59"/>
      <c r="Q14892" s="59"/>
      <c r="R14892" s="59"/>
      <c r="T14892" s="3"/>
      <c r="U14892" s="5"/>
      <c r="V14892" s="3"/>
      <c r="W14892" s="5"/>
      <c r="AE14892" s="7"/>
      <c r="AM14892" s="8"/>
      <c r="AT14892" s="9"/>
      <c r="GM14892" s="12"/>
      <c r="GN14892" s="12"/>
      <c r="GO14892" s="12"/>
      <c r="GP14892" s="12"/>
      <c r="GQ14892" s="12"/>
    </row>
    <row r="14893" spans="9:199" s="1" customFormat="1">
      <c r="I14893" s="3"/>
      <c r="P14893" s="59"/>
      <c r="Q14893" s="59"/>
      <c r="R14893" s="59"/>
      <c r="T14893" s="3"/>
      <c r="U14893" s="5"/>
      <c r="V14893" s="3"/>
      <c r="W14893" s="5"/>
      <c r="AE14893" s="7"/>
      <c r="AM14893" s="8"/>
      <c r="AT14893" s="9"/>
      <c r="GM14893" s="12"/>
      <c r="GN14893" s="12"/>
      <c r="GO14893" s="12"/>
      <c r="GP14893" s="12"/>
      <c r="GQ14893" s="12"/>
    </row>
    <row r="14894" spans="9:199" s="1" customFormat="1">
      <c r="I14894" s="3"/>
      <c r="P14894" s="59"/>
      <c r="Q14894" s="59"/>
      <c r="R14894" s="59"/>
      <c r="T14894" s="3"/>
      <c r="U14894" s="5"/>
      <c r="V14894" s="3"/>
      <c r="W14894" s="5"/>
      <c r="AE14894" s="7"/>
      <c r="AM14894" s="8"/>
      <c r="AT14894" s="9"/>
      <c r="GM14894" s="12"/>
      <c r="GN14894" s="12"/>
      <c r="GO14894" s="12"/>
      <c r="GP14894" s="12"/>
      <c r="GQ14894" s="12"/>
    </row>
    <row r="14895" spans="9:199" s="1" customFormat="1">
      <c r="I14895" s="3"/>
      <c r="P14895" s="59"/>
      <c r="Q14895" s="59"/>
      <c r="R14895" s="59"/>
      <c r="T14895" s="3"/>
      <c r="U14895" s="5"/>
      <c r="V14895" s="3"/>
      <c r="W14895" s="5"/>
      <c r="AE14895" s="7"/>
      <c r="AM14895" s="8"/>
      <c r="AT14895" s="9"/>
      <c r="GM14895" s="12"/>
      <c r="GN14895" s="12"/>
      <c r="GO14895" s="12"/>
      <c r="GP14895" s="12"/>
      <c r="GQ14895" s="12"/>
    </row>
    <row r="14896" spans="9:199" s="1" customFormat="1">
      <c r="I14896" s="3"/>
      <c r="P14896" s="59"/>
      <c r="Q14896" s="59"/>
      <c r="R14896" s="59"/>
      <c r="T14896" s="3"/>
      <c r="U14896" s="5"/>
      <c r="V14896" s="3"/>
      <c r="W14896" s="5"/>
      <c r="AE14896" s="7"/>
      <c r="AM14896" s="8"/>
      <c r="AT14896" s="9"/>
      <c r="GM14896" s="12"/>
      <c r="GN14896" s="12"/>
      <c r="GO14896" s="12"/>
      <c r="GP14896" s="12"/>
      <c r="GQ14896" s="12"/>
    </row>
    <row r="14897" spans="9:199" s="1" customFormat="1">
      <c r="I14897" s="3"/>
      <c r="P14897" s="59"/>
      <c r="Q14897" s="59"/>
      <c r="R14897" s="59"/>
      <c r="T14897" s="3"/>
      <c r="U14897" s="5"/>
      <c r="V14897" s="3"/>
      <c r="W14897" s="5"/>
      <c r="AE14897" s="7"/>
      <c r="AM14897" s="8"/>
      <c r="AT14897" s="9"/>
      <c r="GM14897" s="12"/>
      <c r="GN14897" s="12"/>
      <c r="GO14897" s="12"/>
      <c r="GP14897" s="12"/>
      <c r="GQ14897" s="12"/>
    </row>
    <row r="14898" spans="9:199" s="1" customFormat="1">
      <c r="I14898" s="3"/>
      <c r="P14898" s="59"/>
      <c r="Q14898" s="59"/>
      <c r="R14898" s="59"/>
      <c r="T14898" s="3"/>
      <c r="U14898" s="5"/>
      <c r="V14898" s="3"/>
      <c r="W14898" s="5"/>
      <c r="AE14898" s="7"/>
      <c r="AM14898" s="8"/>
      <c r="AT14898" s="9"/>
      <c r="GM14898" s="12"/>
      <c r="GN14898" s="12"/>
      <c r="GO14898" s="12"/>
      <c r="GP14898" s="12"/>
      <c r="GQ14898" s="12"/>
    </row>
    <row r="14899" spans="9:199" s="1" customFormat="1">
      <c r="I14899" s="3"/>
      <c r="P14899" s="59"/>
      <c r="Q14899" s="59"/>
      <c r="R14899" s="59"/>
      <c r="T14899" s="3"/>
      <c r="U14899" s="5"/>
      <c r="V14899" s="3"/>
      <c r="W14899" s="5"/>
      <c r="AE14899" s="7"/>
      <c r="AM14899" s="8"/>
      <c r="AT14899" s="9"/>
      <c r="GM14899" s="12"/>
      <c r="GN14899" s="12"/>
      <c r="GO14899" s="12"/>
      <c r="GP14899" s="12"/>
      <c r="GQ14899" s="12"/>
    </row>
    <row r="14900" spans="9:199" s="1" customFormat="1">
      <c r="I14900" s="3"/>
      <c r="P14900" s="59"/>
      <c r="Q14900" s="59"/>
      <c r="R14900" s="59"/>
      <c r="T14900" s="3"/>
      <c r="U14900" s="5"/>
      <c r="V14900" s="3"/>
      <c r="W14900" s="5"/>
      <c r="AE14900" s="7"/>
      <c r="AM14900" s="8"/>
      <c r="AT14900" s="9"/>
      <c r="GM14900" s="12"/>
      <c r="GN14900" s="12"/>
      <c r="GO14900" s="12"/>
      <c r="GP14900" s="12"/>
      <c r="GQ14900" s="12"/>
    </row>
    <row r="14901" spans="9:199" s="1" customFormat="1">
      <c r="I14901" s="3"/>
      <c r="P14901" s="59"/>
      <c r="Q14901" s="59"/>
      <c r="R14901" s="59"/>
      <c r="T14901" s="3"/>
      <c r="U14901" s="5"/>
      <c r="V14901" s="3"/>
      <c r="W14901" s="5"/>
      <c r="AE14901" s="7"/>
      <c r="AM14901" s="8"/>
      <c r="AT14901" s="9"/>
      <c r="GM14901" s="12"/>
      <c r="GN14901" s="12"/>
      <c r="GO14901" s="12"/>
      <c r="GP14901" s="12"/>
      <c r="GQ14901" s="12"/>
    </row>
    <row r="14902" spans="9:199" s="1" customFormat="1">
      <c r="I14902" s="3"/>
      <c r="P14902" s="59"/>
      <c r="Q14902" s="59"/>
      <c r="R14902" s="59"/>
      <c r="T14902" s="3"/>
      <c r="U14902" s="5"/>
      <c r="V14902" s="3"/>
      <c r="W14902" s="5"/>
      <c r="AE14902" s="7"/>
      <c r="AM14902" s="8"/>
      <c r="AT14902" s="9"/>
      <c r="GM14902" s="12"/>
      <c r="GN14902" s="12"/>
      <c r="GO14902" s="12"/>
      <c r="GP14902" s="12"/>
      <c r="GQ14902" s="12"/>
    </row>
    <row r="14903" spans="9:199" s="1" customFormat="1">
      <c r="I14903" s="3"/>
      <c r="P14903" s="59"/>
      <c r="Q14903" s="59"/>
      <c r="R14903" s="59"/>
      <c r="T14903" s="3"/>
      <c r="U14903" s="5"/>
      <c r="V14903" s="3"/>
      <c r="W14903" s="5"/>
      <c r="AE14903" s="7"/>
      <c r="AM14903" s="8"/>
      <c r="AT14903" s="9"/>
      <c r="GM14903" s="12"/>
      <c r="GN14903" s="12"/>
      <c r="GO14903" s="12"/>
      <c r="GP14903" s="12"/>
      <c r="GQ14903" s="12"/>
    </row>
    <row r="14904" spans="9:199" s="1" customFormat="1">
      <c r="I14904" s="3"/>
      <c r="P14904" s="59"/>
      <c r="Q14904" s="59"/>
      <c r="R14904" s="59"/>
      <c r="T14904" s="3"/>
      <c r="U14904" s="5"/>
      <c r="V14904" s="3"/>
      <c r="W14904" s="5"/>
      <c r="AE14904" s="7"/>
      <c r="AM14904" s="8"/>
      <c r="AT14904" s="9"/>
      <c r="GM14904" s="12"/>
      <c r="GN14904" s="12"/>
      <c r="GO14904" s="12"/>
      <c r="GP14904" s="12"/>
      <c r="GQ14904" s="12"/>
    </row>
    <row r="14905" spans="9:199" s="1" customFormat="1">
      <c r="I14905" s="3"/>
      <c r="P14905" s="59"/>
      <c r="Q14905" s="59"/>
      <c r="R14905" s="59"/>
      <c r="T14905" s="3"/>
      <c r="U14905" s="5"/>
      <c r="V14905" s="3"/>
      <c r="W14905" s="5"/>
      <c r="AE14905" s="7"/>
      <c r="AM14905" s="8"/>
      <c r="AT14905" s="9"/>
      <c r="GM14905" s="12"/>
      <c r="GN14905" s="12"/>
      <c r="GO14905" s="12"/>
      <c r="GP14905" s="12"/>
      <c r="GQ14905" s="12"/>
    </row>
    <row r="14906" spans="9:199" s="1" customFormat="1">
      <c r="I14906" s="3"/>
      <c r="P14906" s="59"/>
      <c r="Q14906" s="59"/>
      <c r="R14906" s="59"/>
      <c r="T14906" s="3"/>
      <c r="U14906" s="5"/>
      <c r="V14906" s="3"/>
      <c r="W14906" s="5"/>
      <c r="AE14906" s="7"/>
      <c r="AM14906" s="8"/>
      <c r="AT14906" s="9"/>
      <c r="GM14906" s="12"/>
      <c r="GN14906" s="12"/>
      <c r="GO14906" s="12"/>
      <c r="GP14906" s="12"/>
      <c r="GQ14906" s="12"/>
    </row>
    <row r="14907" spans="9:199" s="1" customFormat="1">
      <c r="I14907" s="3"/>
      <c r="P14907" s="59"/>
      <c r="Q14907" s="59"/>
      <c r="R14907" s="59"/>
      <c r="T14907" s="3"/>
      <c r="U14907" s="5"/>
      <c r="V14907" s="3"/>
      <c r="W14907" s="5"/>
      <c r="AE14907" s="7"/>
      <c r="AM14907" s="8"/>
      <c r="AT14907" s="9"/>
      <c r="GM14907" s="12"/>
      <c r="GN14907" s="12"/>
      <c r="GO14907" s="12"/>
      <c r="GP14907" s="12"/>
      <c r="GQ14907" s="12"/>
    </row>
    <row r="14908" spans="9:199" s="1" customFormat="1">
      <c r="I14908" s="3"/>
      <c r="P14908" s="59"/>
      <c r="Q14908" s="59"/>
      <c r="R14908" s="59"/>
      <c r="T14908" s="3"/>
      <c r="U14908" s="5"/>
      <c r="V14908" s="3"/>
      <c r="W14908" s="5"/>
      <c r="AE14908" s="7"/>
      <c r="AM14908" s="8"/>
      <c r="AT14908" s="9"/>
      <c r="GM14908" s="12"/>
      <c r="GN14908" s="12"/>
      <c r="GO14908" s="12"/>
      <c r="GP14908" s="12"/>
      <c r="GQ14908" s="12"/>
    </row>
    <row r="14909" spans="9:199" s="1" customFormat="1">
      <c r="I14909" s="3"/>
      <c r="P14909" s="59"/>
      <c r="Q14909" s="59"/>
      <c r="R14909" s="59"/>
      <c r="T14909" s="3"/>
      <c r="U14909" s="5"/>
      <c r="V14909" s="3"/>
      <c r="W14909" s="5"/>
      <c r="AE14909" s="7"/>
      <c r="AM14909" s="8"/>
      <c r="AT14909" s="9"/>
      <c r="GM14909" s="12"/>
      <c r="GN14909" s="12"/>
      <c r="GO14909" s="12"/>
      <c r="GP14909" s="12"/>
      <c r="GQ14909" s="12"/>
    </row>
    <row r="14910" spans="9:199" s="1" customFormat="1">
      <c r="I14910" s="3"/>
      <c r="P14910" s="59"/>
      <c r="Q14910" s="59"/>
      <c r="R14910" s="59"/>
      <c r="T14910" s="3"/>
      <c r="U14910" s="5"/>
      <c r="V14910" s="3"/>
      <c r="W14910" s="5"/>
      <c r="AE14910" s="7"/>
      <c r="AM14910" s="8"/>
      <c r="AT14910" s="9"/>
      <c r="GM14910" s="12"/>
      <c r="GN14910" s="12"/>
      <c r="GO14910" s="12"/>
      <c r="GP14910" s="12"/>
      <c r="GQ14910" s="12"/>
    </row>
    <row r="14911" spans="9:199" s="1" customFormat="1">
      <c r="I14911" s="3"/>
      <c r="P14911" s="59"/>
      <c r="Q14911" s="59"/>
      <c r="R14911" s="59"/>
      <c r="T14911" s="3"/>
      <c r="U14911" s="5"/>
      <c r="V14911" s="3"/>
      <c r="W14911" s="5"/>
      <c r="AE14911" s="7"/>
      <c r="AM14911" s="8"/>
      <c r="AT14911" s="9"/>
      <c r="GM14911" s="12"/>
      <c r="GN14911" s="12"/>
      <c r="GO14911" s="12"/>
      <c r="GP14911" s="12"/>
      <c r="GQ14911" s="12"/>
    </row>
    <row r="14912" spans="9:199" s="1" customFormat="1">
      <c r="I14912" s="3"/>
      <c r="P14912" s="59"/>
      <c r="Q14912" s="59"/>
      <c r="R14912" s="59"/>
      <c r="T14912" s="3"/>
      <c r="U14912" s="5"/>
      <c r="V14912" s="3"/>
      <c r="W14912" s="5"/>
      <c r="AE14912" s="7"/>
      <c r="AM14912" s="8"/>
      <c r="AT14912" s="9"/>
      <c r="GM14912" s="12"/>
      <c r="GN14912" s="12"/>
      <c r="GO14912" s="12"/>
      <c r="GP14912" s="12"/>
      <c r="GQ14912" s="12"/>
    </row>
    <row r="14913" spans="9:199" s="1" customFormat="1">
      <c r="I14913" s="3"/>
      <c r="P14913" s="59"/>
      <c r="Q14913" s="59"/>
      <c r="R14913" s="59"/>
      <c r="T14913" s="3"/>
      <c r="U14913" s="5"/>
      <c r="V14913" s="3"/>
      <c r="W14913" s="5"/>
      <c r="AE14913" s="7"/>
      <c r="AM14913" s="8"/>
      <c r="AT14913" s="9"/>
      <c r="GM14913" s="12"/>
      <c r="GN14913" s="12"/>
      <c r="GO14913" s="12"/>
      <c r="GP14913" s="12"/>
      <c r="GQ14913" s="12"/>
    </row>
    <row r="14914" spans="9:199" s="1" customFormat="1">
      <c r="I14914" s="3"/>
      <c r="P14914" s="59"/>
      <c r="Q14914" s="59"/>
      <c r="R14914" s="59"/>
      <c r="T14914" s="3"/>
      <c r="U14914" s="5"/>
      <c r="V14914" s="3"/>
      <c r="W14914" s="5"/>
      <c r="AE14914" s="7"/>
      <c r="AM14914" s="8"/>
      <c r="AT14914" s="9"/>
      <c r="GM14914" s="12"/>
      <c r="GN14914" s="12"/>
      <c r="GO14914" s="12"/>
      <c r="GP14914" s="12"/>
      <c r="GQ14914" s="12"/>
    </row>
    <row r="14915" spans="9:199" s="1" customFormat="1">
      <c r="I14915" s="3"/>
      <c r="P14915" s="59"/>
      <c r="Q14915" s="59"/>
      <c r="R14915" s="59"/>
      <c r="T14915" s="3"/>
      <c r="U14915" s="5"/>
      <c r="V14915" s="3"/>
      <c r="W14915" s="5"/>
      <c r="AE14915" s="7"/>
      <c r="AM14915" s="8"/>
      <c r="AT14915" s="9"/>
      <c r="GM14915" s="12"/>
      <c r="GN14915" s="12"/>
      <c r="GO14915" s="12"/>
      <c r="GP14915" s="12"/>
      <c r="GQ14915" s="12"/>
    </row>
    <row r="14916" spans="9:199" s="1" customFormat="1">
      <c r="I14916" s="3"/>
      <c r="P14916" s="59"/>
      <c r="Q14916" s="59"/>
      <c r="R14916" s="59"/>
      <c r="T14916" s="3"/>
      <c r="U14916" s="5"/>
      <c r="V14916" s="3"/>
      <c r="W14916" s="5"/>
      <c r="AE14916" s="7"/>
      <c r="AM14916" s="8"/>
      <c r="AT14916" s="9"/>
      <c r="GM14916" s="12"/>
      <c r="GN14916" s="12"/>
      <c r="GO14916" s="12"/>
      <c r="GP14916" s="12"/>
      <c r="GQ14916" s="12"/>
    </row>
    <row r="14917" spans="9:199" s="1" customFormat="1">
      <c r="I14917" s="3"/>
      <c r="P14917" s="59"/>
      <c r="Q14917" s="59"/>
      <c r="R14917" s="59"/>
      <c r="T14917" s="3"/>
      <c r="U14917" s="5"/>
      <c r="V14917" s="3"/>
      <c r="W14917" s="5"/>
      <c r="AE14917" s="7"/>
      <c r="AM14917" s="8"/>
      <c r="AT14917" s="9"/>
      <c r="GM14917" s="12"/>
      <c r="GN14917" s="12"/>
      <c r="GO14917" s="12"/>
      <c r="GP14917" s="12"/>
      <c r="GQ14917" s="12"/>
    </row>
    <row r="14918" spans="9:199" s="1" customFormat="1">
      <c r="I14918" s="3"/>
      <c r="P14918" s="59"/>
      <c r="Q14918" s="59"/>
      <c r="R14918" s="59"/>
      <c r="T14918" s="3"/>
      <c r="U14918" s="5"/>
      <c r="V14918" s="3"/>
      <c r="W14918" s="5"/>
      <c r="AE14918" s="7"/>
      <c r="AM14918" s="8"/>
      <c r="AT14918" s="9"/>
      <c r="GM14918" s="12"/>
      <c r="GN14918" s="12"/>
      <c r="GO14918" s="12"/>
      <c r="GP14918" s="12"/>
      <c r="GQ14918" s="12"/>
    </row>
    <row r="14919" spans="9:199" s="1" customFormat="1">
      <c r="I14919" s="3"/>
      <c r="P14919" s="59"/>
      <c r="Q14919" s="59"/>
      <c r="R14919" s="59"/>
      <c r="T14919" s="3"/>
      <c r="U14919" s="5"/>
      <c r="V14919" s="3"/>
      <c r="W14919" s="5"/>
      <c r="AE14919" s="7"/>
      <c r="AM14919" s="8"/>
      <c r="AT14919" s="9"/>
      <c r="GM14919" s="12"/>
      <c r="GN14919" s="12"/>
      <c r="GO14919" s="12"/>
      <c r="GP14919" s="12"/>
      <c r="GQ14919" s="12"/>
    </row>
    <row r="14920" spans="9:199" s="1" customFormat="1">
      <c r="I14920" s="3"/>
      <c r="P14920" s="59"/>
      <c r="Q14920" s="59"/>
      <c r="R14920" s="59"/>
      <c r="T14920" s="3"/>
      <c r="U14920" s="5"/>
      <c r="V14920" s="3"/>
      <c r="W14920" s="5"/>
      <c r="AE14920" s="7"/>
      <c r="AM14920" s="8"/>
      <c r="AT14920" s="9"/>
      <c r="GM14920" s="12"/>
      <c r="GN14920" s="12"/>
      <c r="GO14920" s="12"/>
      <c r="GP14920" s="12"/>
      <c r="GQ14920" s="12"/>
    </row>
    <row r="14921" spans="9:199" s="1" customFormat="1">
      <c r="I14921" s="3"/>
      <c r="P14921" s="59"/>
      <c r="Q14921" s="59"/>
      <c r="R14921" s="59"/>
      <c r="T14921" s="3"/>
      <c r="U14921" s="5"/>
      <c r="V14921" s="3"/>
      <c r="W14921" s="5"/>
      <c r="AE14921" s="7"/>
      <c r="AM14921" s="8"/>
      <c r="AT14921" s="9"/>
      <c r="GM14921" s="12"/>
      <c r="GN14921" s="12"/>
      <c r="GO14921" s="12"/>
      <c r="GP14921" s="12"/>
      <c r="GQ14921" s="12"/>
    </row>
    <row r="14922" spans="9:199" s="1" customFormat="1">
      <c r="I14922" s="3"/>
      <c r="P14922" s="59"/>
      <c r="Q14922" s="59"/>
      <c r="R14922" s="59"/>
      <c r="T14922" s="3"/>
      <c r="U14922" s="5"/>
      <c r="V14922" s="3"/>
      <c r="W14922" s="5"/>
      <c r="AE14922" s="7"/>
      <c r="AM14922" s="8"/>
      <c r="AT14922" s="9"/>
      <c r="GM14922" s="12"/>
      <c r="GN14922" s="12"/>
      <c r="GO14922" s="12"/>
      <c r="GP14922" s="12"/>
      <c r="GQ14922" s="12"/>
    </row>
    <row r="14923" spans="9:199" s="1" customFormat="1">
      <c r="I14923" s="3"/>
      <c r="P14923" s="59"/>
      <c r="Q14923" s="59"/>
      <c r="R14923" s="59"/>
      <c r="T14923" s="3"/>
      <c r="U14923" s="5"/>
      <c r="V14923" s="3"/>
      <c r="W14923" s="5"/>
      <c r="AE14923" s="7"/>
      <c r="AM14923" s="8"/>
      <c r="AT14923" s="9"/>
      <c r="GM14923" s="12"/>
      <c r="GN14923" s="12"/>
      <c r="GO14923" s="12"/>
      <c r="GP14923" s="12"/>
      <c r="GQ14923" s="12"/>
    </row>
    <row r="14924" spans="9:199" s="1" customFormat="1">
      <c r="I14924" s="3"/>
      <c r="P14924" s="59"/>
      <c r="Q14924" s="59"/>
      <c r="R14924" s="59"/>
      <c r="T14924" s="3"/>
      <c r="U14924" s="5"/>
      <c r="V14924" s="3"/>
      <c r="W14924" s="5"/>
      <c r="AE14924" s="7"/>
      <c r="AM14924" s="8"/>
      <c r="AT14924" s="9"/>
      <c r="GM14924" s="12"/>
      <c r="GN14924" s="12"/>
      <c r="GO14924" s="12"/>
      <c r="GP14924" s="12"/>
      <c r="GQ14924" s="12"/>
    </row>
    <row r="14925" spans="9:199" s="1" customFormat="1">
      <c r="I14925" s="3"/>
      <c r="P14925" s="59"/>
      <c r="Q14925" s="59"/>
      <c r="R14925" s="59"/>
      <c r="T14925" s="3"/>
      <c r="U14925" s="5"/>
      <c r="V14925" s="3"/>
      <c r="W14925" s="5"/>
      <c r="AE14925" s="7"/>
      <c r="AM14925" s="8"/>
      <c r="AT14925" s="9"/>
      <c r="GM14925" s="12"/>
      <c r="GN14925" s="12"/>
      <c r="GO14925" s="12"/>
      <c r="GP14925" s="12"/>
      <c r="GQ14925" s="12"/>
    </row>
    <row r="14926" spans="9:199" s="1" customFormat="1">
      <c r="I14926" s="3"/>
      <c r="P14926" s="59"/>
      <c r="Q14926" s="59"/>
      <c r="R14926" s="59"/>
      <c r="T14926" s="3"/>
      <c r="U14926" s="5"/>
      <c r="V14926" s="3"/>
      <c r="W14926" s="5"/>
      <c r="AE14926" s="7"/>
      <c r="AM14926" s="8"/>
      <c r="AT14926" s="9"/>
      <c r="GM14926" s="12"/>
      <c r="GN14926" s="12"/>
      <c r="GO14926" s="12"/>
      <c r="GP14926" s="12"/>
      <c r="GQ14926" s="12"/>
    </row>
    <row r="14927" spans="9:199" s="1" customFormat="1">
      <c r="I14927" s="3"/>
      <c r="P14927" s="59"/>
      <c r="Q14927" s="59"/>
      <c r="R14927" s="59"/>
      <c r="T14927" s="3"/>
      <c r="U14927" s="5"/>
      <c r="V14927" s="3"/>
      <c r="W14927" s="5"/>
      <c r="AE14927" s="7"/>
      <c r="AM14927" s="8"/>
      <c r="AT14927" s="9"/>
      <c r="GM14927" s="12"/>
      <c r="GN14927" s="12"/>
      <c r="GO14927" s="12"/>
      <c r="GP14927" s="12"/>
      <c r="GQ14927" s="12"/>
    </row>
    <row r="14928" spans="9:199" s="1" customFormat="1">
      <c r="I14928" s="3"/>
      <c r="P14928" s="59"/>
      <c r="Q14928" s="59"/>
      <c r="R14928" s="59"/>
      <c r="T14928" s="3"/>
      <c r="U14928" s="5"/>
      <c r="V14928" s="3"/>
      <c r="W14928" s="5"/>
      <c r="AE14928" s="7"/>
      <c r="AM14928" s="8"/>
      <c r="AT14928" s="9"/>
      <c r="GM14928" s="12"/>
      <c r="GN14928" s="12"/>
      <c r="GO14928" s="12"/>
      <c r="GP14928" s="12"/>
      <c r="GQ14928" s="12"/>
    </row>
    <row r="14929" spans="9:199" s="1" customFormat="1">
      <c r="I14929" s="3"/>
      <c r="P14929" s="59"/>
      <c r="Q14929" s="59"/>
      <c r="R14929" s="59"/>
      <c r="T14929" s="3"/>
      <c r="U14929" s="5"/>
      <c r="V14929" s="3"/>
      <c r="W14929" s="5"/>
      <c r="AE14929" s="7"/>
      <c r="AM14929" s="8"/>
      <c r="AT14929" s="9"/>
      <c r="GM14929" s="12"/>
      <c r="GN14929" s="12"/>
      <c r="GO14929" s="12"/>
      <c r="GP14929" s="12"/>
      <c r="GQ14929" s="12"/>
    </row>
    <row r="14930" spans="9:199" s="1" customFormat="1">
      <c r="I14930" s="3"/>
      <c r="P14930" s="59"/>
      <c r="Q14930" s="59"/>
      <c r="R14930" s="59"/>
      <c r="T14930" s="3"/>
      <c r="U14930" s="5"/>
      <c r="V14930" s="3"/>
      <c r="W14930" s="5"/>
      <c r="AE14930" s="7"/>
      <c r="AM14930" s="8"/>
      <c r="AT14930" s="9"/>
      <c r="GM14930" s="12"/>
      <c r="GN14930" s="12"/>
      <c r="GO14930" s="12"/>
      <c r="GP14930" s="12"/>
      <c r="GQ14930" s="12"/>
    </row>
    <row r="14931" spans="9:199" s="1" customFormat="1">
      <c r="I14931" s="3"/>
      <c r="P14931" s="59"/>
      <c r="Q14931" s="59"/>
      <c r="R14931" s="59"/>
      <c r="T14931" s="3"/>
      <c r="U14931" s="5"/>
      <c r="V14931" s="3"/>
      <c r="W14931" s="5"/>
      <c r="AE14931" s="7"/>
      <c r="AM14931" s="8"/>
      <c r="AT14931" s="9"/>
      <c r="GM14931" s="12"/>
      <c r="GN14931" s="12"/>
      <c r="GO14931" s="12"/>
      <c r="GP14931" s="12"/>
      <c r="GQ14931" s="12"/>
    </row>
    <row r="14932" spans="9:199" s="1" customFormat="1">
      <c r="I14932" s="3"/>
      <c r="P14932" s="59"/>
      <c r="Q14932" s="59"/>
      <c r="R14932" s="59"/>
      <c r="T14932" s="3"/>
      <c r="U14932" s="5"/>
      <c r="V14932" s="3"/>
      <c r="W14932" s="5"/>
      <c r="AE14932" s="7"/>
      <c r="AM14932" s="8"/>
      <c r="AT14932" s="9"/>
      <c r="GM14932" s="12"/>
      <c r="GN14932" s="12"/>
      <c r="GO14932" s="12"/>
      <c r="GP14932" s="12"/>
      <c r="GQ14932" s="12"/>
    </row>
    <row r="14933" spans="9:199" s="1" customFormat="1">
      <c r="I14933" s="3"/>
      <c r="P14933" s="59"/>
      <c r="Q14933" s="59"/>
      <c r="R14933" s="59"/>
      <c r="T14933" s="3"/>
      <c r="U14933" s="5"/>
      <c r="V14933" s="3"/>
      <c r="W14933" s="5"/>
      <c r="AE14933" s="7"/>
      <c r="AM14933" s="8"/>
      <c r="AT14933" s="9"/>
      <c r="GM14933" s="12"/>
      <c r="GN14933" s="12"/>
      <c r="GO14933" s="12"/>
      <c r="GP14933" s="12"/>
      <c r="GQ14933" s="12"/>
    </row>
    <row r="14934" spans="9:199" s="1" customFormat="1">
      <c r="I14934" s="3"/>
      <c r="P14934" s="59"/>
      <c r="Q14934" s="59"/>
      <c r="R14934" s="59"/>
      <c r="T14934" s="3"/>
      <c r="U14934" s="5"/>
      <c r="V14934" s="3"/>
      <c r="W14934" s="5"/>
      <c r="AE14934" s="7"/>
      <c r="AM14934" s="8"/>
      <c r="AT14934" s="9"/>
      <c r="GM14934" s="12"/>
      <c r="GN14934" s="12"/>
      <c r="GO14934" s="12"/>
      <c r="GP14934" s="12"/>
      <c r="GQ14934" s="12"/>
    </row>
    <row r="14935" spans="9:199" s="1" customFormat="1">
      <c r="I14935" s="3"/>
      <c r="P14935" s="59"/>
      <c r="Q14935" s="59"/>
      <c r="R14935" s="59"/>
      <c r="T14935" s="3"/>
      <c r="U14935" s="5"/>
      <c r="V14935" s="3"/>
      <c r="W14935" s="5"/>
      <c r="AE14935" s="7"/>
      <c r="AM14935" s="8"/>
      <c r="AT14935" s="9"/>
      <c r="GM14935" s="12"/>
      <c r="GN14935" s="12"/>
      <c r="GO14935" s="12"/>
      <c r="GP14935" s="12"/>
      <c r="GQ14935" s="12"/>
    </row>
    <row r="14936" spans="9:199" s="1" customFormat="1">
      <c r="I14936" s="3"/>
      <c r="P14936" s="59"/>
      <c r="Q14936" s="59"/>
      <c r="R14936" s="59"/>
      <c r="T14936" s="3"/>
      <c r="U14936" s="5"/>
      <c r="V14936" s="3"/>
      <c r="W14936" s="5"/>
      <c r="AE14936" s="7"/>
      <c r="AM14936" s="8"/>
      <c r="AT14936" s="9"/>
      <c r="GM14936" s="12"/>
      <c r="GN14936" s="12"/>
      <c r="GO14936" s="12"/>
      <c r="GP14936" s="12"/>
      <c r="GQ14936" s="12"/>
    </row>
    <row r="14937" spans="9:199" s="1" customFormat="1">
      <c r="I14937" s="3"/>
      <c r="P14937" s="59"/>
      <c r="Q14937" s="59"/>
      <c r="R14937" s="59"/>
      <c r="T14937" s="3"/>
      <c r="U14937" s="5"/>
      <c r="V14937" s="3"/>
      <c r="W14937" s="5"/>
      <c r="AE14937" s="7"/>
      <c r="AM14937" s="8"/>
      <c r="AT14937" s="9"/>
      <c r="GM14937" s="12"/>
      <c r="GN14937" s="12"/>
      <c r="GO14937" s="12"/>
      <c r="GP14937" s="12"/>
      <c r="GQ14937" s="12"/>
    </row>
    <row r="14938" spans="9:199" s="1" customFormat="1">
      <c r="I14938" s="3"/>
      <c r="P14938" s="59"/>
      <c r="Q14938" s="59"/>
      <c r="R14938" s="59"/>
      <c r="T14938" s="3"/>
      <c r="U14938" s="5"/>
      <c r="V14938" s="3"/>
      <c r="W14938" s="5"/>
      <c r="AE14938" s="7"/>
      <c r="AM14938" s="8"/>
      <c r="AT14938" s="9"/>
      <c r="GM14938" s="12"/>
      <c r="GN14938" s="12"/>
      <c r="GO14938" s="12"/>
      <c r="GP14938" s="12"/>
      <c r="GQ14938" s="12"/>
    </row>
    <row r="14939" spans="9:199" s="1" customFormat="1">
      <c r="I14939" s="3"/>
      <c r="P14939" s="59"/>
      <c r="Q14939" s="59"/>
      <c r="R14939" s="59"/>
      <c r="T14939" s="3"/>
      <c r="U14939" s="5"/>
      <c r="V14939" s="3"/>
      <c r="W14939" s="5"/>
      <c r="AE14939" s="7"/>
      <c r="AM14939" s="8"/>
      <c r="AT14939" s="9"/>
      <c r="GM14939" s="12"/>
      <c r="GN14939" s="12"/>
      <c r="GO14939" s="12"/>
      <c r="GP14939" s="12"/>
      <c r="GQ14939" s="12"/>
    </row>
    <row r="14940" spans="9:199" s="1" customFormat="1">
      <c r="I14940" s="3"/>
      <c r="P14940" s="59"/>
      <c r="Q14940" s="59"/>
      <c r="R14940" s="59"/>
      <c r="T14940" s="3"/>
      <c r="U14940" s="5"/>
      <c r="V14940" s="3"/>
      <c r="W14940" s="5"/>
      <c r="AE14940" s="7"/>
      <c r="AM14940" s="8"/>
      <c r="AT14940" s="9"/>
      <c r="GM14940" s="12"/>
      <c r="GN14940" s="12"/>
      <c r="GO14940" s="12"/>
      <c r="GP14940" s="12"/>
      <c r="GQ14940" s="12"/>
    </row>
    <row r="14941" spans="9:199" s="1" customFormat="1">
      <c r="I14941" s="3"/>
      <c r="P14941" s="59"/>
      <c r="Q14941" s="59"/>
      <c r="R14941" s="59"/>
      <c r="T14941" s="3"/>
      <c r="U14941" s="5"/>
      <c r="V14941" s="3"/>
      <c r="W14941" s="5"/>
      <c r="AE14941" s="7"/>
      <c r="AM14941" s="8"/>
      <c r="AT14941" s="9"/>
      <c r="GM14941" s="12"/>
      <c r="GN14941" s="12"/>
      <c r="GO14941" s="12"/>
      <c r="GP14941" s="12"/>
      <c r="GQ14941" s="12"/>
    </row>
    <row r="14942" spans="9:199" s="1" customFormat="1">
      <c r="I14942" s="3"/>
      <c r="P14942" s="59"/>
      <c r="Q14942" s="59"/>
      <c r="R14942" s="59"/>
      <c r="T14942" s="3"/>
      <c r="U14942" s="5"/>
      <c r="V14942" s="3"/>
      <c r="W14942" s="5"/>
      <c r="AE14942" s="7"/>
      <c r="AM14942" s="8"/>
      <c r="AT14942" s="9"/>
      <c r="GM14942" s="12"/>
      <c r="GN14942" s="12"/>
      <c r="GO14942" s="12"/>
      <c r="GP14942" s="12"/>
      <c r="GQ14942" s="12"/>
    </row>
    <row r="14943" spans="9:199" s="1" customFormat="1">
      <c r="I14943" s="3"/>
      <c r="P14943" s="59"/>
      <c r="Q14943" s="59"/>
      <c r="R14943" s="59"/>
      <c r="T14943" s="3"/>
      <c r="U14943" s="5"/>
      <c r="V14943" s="3"/>
      <c r="W14943" s="5"/>
      <c r="AE14943" s="7"/>
      <c r="AM14943" s="8"/>
      <c r="AT14943" s="9"/>
      <c r="GM14943" s="12"/>
      <c r="GN14943" s="12"/>
      <c r="GO14943" s="12"/>
      <c r="GP14943" s="12"/>
      <c r="GQ14943" s="12"/>
    </row>
    <row r="14944" spans="9:199" s="1" customFormat="1">
      <c r="I14944" s="3"/>
      <c r="P14944" s="59"/>
      <c r="Q14944" s="59"/>
      <c r="R14944" s="59"/>
      <c r="T14944" s="3"/>
      <c r="U14944" s="5"/>
      <c r="V14944" s="3"/>
      <c r="W14944" s="5"/>
      <c r="AE14944" s="7"/>
      <c r="AM14944" s="8"/>
      <c r="AT14944" s="9"/>
      <c r="GM14944" s="12"/>
      <c r="GN14944" s="12"/>
      <c r="GO14944" s="12"/>
      <c r="GP14944" s="12"/>
      <c r="GQ14944" s="12"/>
    </row>
    <row r="14945" spans="9:199" s="1" customFormat="1">
      <c r="I14945" s="3"/>
      <c r="P14945" s="59"/>
      <c r="Q14945" s="59"/>
      <c r="R14945" s="59"/>
      <c r="T14945" s="3"/>
      <c r="U14945" s="5"/>
      <c r="V14945" s="3"/>
      <c r="W14945" s="5"/>
      <c r="AE14945" s="7"/>
      <c r="AM14945" s="8"/>
      <c r="AT14945" s="9"/>
      <c r="GM14945" s="12"/>
      <c r="GN14945" s="12"/>
      <c r="GO14945" s="12"/>
      <c r="GP14945" s="12"/>
      <c r="GQ14945" s="12"/>
    </row>
    <row r="14946" spans="9:199" s="1" customFormat="1">
      <c r="I14946" s="3"/>
      <c r="P14946" s="59"/>
      <c r="Q14946" s="59"/>
      <c r="R14946" s="59"/>
      <c r="T14946" s="3"/>
      <c r="U14946" s="5"/>
      <c r="V14946" s="3"/>
      <c r="W14946" s="5"/>
      <c r="AE14946" s="7"/>
      <c r="AM14946" s="8"/>
      <c r="AT14946" s="9"/>
      <c r="GM14946" s="12"/>
      <c r="GN14946" s="12"/>
      <c r="GO14946" s="12"/>
      <c r="GP14946" s="12"/>
      <c r="GQ14946" s="12"/>
    </row>
    <row r="14947" spans="9:199" s="1" customFormat="1">
      <c r="I14947" s="3"/>
      <c r="P14947" s="59"/>
      <c r="Q14947" s="59"/>
      <c r="R14947" s="59"/>
      <c r="T14947" s="3"/>
      <c r="U14947" s="5"/>
      <c r="V14947" s="3"/>
      <c r="W14947" s="5"/>
      <c r="AE14947" s="7"/>
      <c r="AM14947" s="8"/>
      <c r="AT14947" s="9"/>
      <c r="GM14947" s="12"/>
      <c r="GN14947" s="12"/>
      <c r="GO14947" s="12"/>
      <c r="GP14947" s="12"/>
      <c r="GQ14947" s="12"/>
    </row>
    <row r="14948" spans="9:199" s="1" customFormat="1">
      <c r="I14948" s="3"/>
      <c r="P14948" s="59"/>
      <c r="Q14948" s="59"/>
      <c r="R14948" s="59"/>
      <c r="T14948" s="3"/>
      <c r="U14948" s="5"/>
      <c r="V14948" s="3"/>
      <c r="W14948" s="5"/>
      <c r="AE14948" s="7"/>
      <c r="AM14948" s="8"/>
      <c r="AT14948" s="9"/>
      <c r="GM14948" s="12"/>
      <c r="GN14948" s="12"/>
      <c r="GO14948" s="12"/>
      <c r="GP14948" s="12"/>
      <c r="GQ14948" s="12"/>
    </row>
    <row r="14949" spans="9:199" s="1" customFormat="1">
      <c r="I14949" s="3"/>
      <c r="P14949" s="59"/>
      <c r="Q14949" s="59"/>
      <c r="R14949" s="59"/>
      <c r="T14949" s="3"/>
      <c r="U14949" s="5"/>
      <c r="V14949" s="3"/>
      <c r="W14949" s="5"/>
      <c r="AE14949" s="7"/>
      <c r="AM14949" s="8"/>
      <c r="AT14949" s="9"/>
      <c r="GM14949" s="12"/>
      <c r="GN14949" s="12"/>
      <c r="GO14949" s="12"/>
      <c r="GP14949" s="12"/>
      <c r="GQ14949" s="12"/>
    </row>
    <row r="14950" spans="9:199" s="1" customFormat="1">
      <c r="I14950" s="3"/>
      <c r="P14950" s="59"/>
      <c r="Q14950" s="59"/>
      <c r="R14950" s="59"/>
      <c r="T14950" s="3"/>
      <c r="U14950" s="5"/>
      <c r="V14950" s="3"/>
      <c r="W14950" s="5"/>
      <c r="AE14950" s="7"/>
      <c r="AM14950" s="8"/>
      <c r="AT14950" s="9"/>
      <c r="GM14950" s="12"/>
      <c r="GN14950" s="12"/>
      <c r="GO14950" s="12"/>
      <c r="GP14950" s="12"/>
      <c r="GQ14950" s="12"/>
    </row>
    <row r="14951" spans="9:199" s="1" customFormat="1">
      <c r="I14951" s="3"/>
      <c r="P14951" s="59"/>
      <c r="Q14951" s="59"/>
      <c r="R14951" s="59"/>
      <c r="T14951" s="3"/>
      <c r="U14951" s="5"/>
      <c r="V14951" s="3"/>
      <c r="W14951" s="5"/>
      <c r="AE14951" s="7"/>
      <c r="AM14951" s="8"/>
      <c r="AT14951" s="9"/>
      <c r="GM14951" s="12"/>
      <c r="GN14951" s="12"/>
      <c r="GO14951" s="12"/>
      <c r="GP14951" s="12"/>
      <c r="GQ14951" s="12"/>
    </row>
    <row r="14952" spans="9:199" s="1" customFormat="1">
      <c r="I14952" s="3"/>
      <c r="P14952" s="59"/>
      <c r="Q14952" s="59"/>
      <c r="R14952" s="59"/>
      <c r="T14952" s="3"/>
      <c r="U14952" s="5"/>
      <c r="V14952" s="3"/>
      <c r="W14952" s="5"/>
      <c r="AE14952" s="7"/>
      <c r="AM14952" s="8"/>
      <c r="AT14952" s="9"/>
      <c r="GM14952" s="12"/>
      <c r="GN14952" s="12"/>
      <c r="GO14952" s="12"/>
      <c r="GP14952" s="12"/>
      <c r="GQ14952" s="12"/>
    </row>
    <row r="14953" spans="9:199" s="1" customFormat="1">
      <c r="I14953" s="3"/>
      <c r="P14953" s="59"/>
      <c r="Q14953" s="59"/>
      <c r="R14953" s="59"/>
      <c r="T14953" s="3"/>
      <c r="U14953" s="5"/>
      <c r="V14953" s="3"/>
      <c r="W14953" s="5"/>
      <c r="AE14953" s="7"/>
      <c r="AM14953" s="8"/>
      <c r="AT14953" s="9"/>
      <c r="GM14953" s="12"/>
      <c r="GN14953" s="12"/>
      <c r="GO14953" s="12"/>
      <c r="GP14953" s="12"/>
      <c r="GQ14953" s="12"/>
    </row>
    <row r="14954" spans="9:199" s="1" customFormat="1">
      <c r="I14954" s="3"/>
      <c r="P14954" s="59"/>
      <c r="Q14954" s="59"/>
      <c r="R14954" s="59"/>
      <c r="T14954" s="3"/>
      <c r="U14954" s="5"/>
      <c r="V14954" s="3"/>
      <c r="W14954" s="5"/>
      <c r="AE14954" s="7"/>
      <c r="AM14954" s="8"/>
      <c r="AT14954" s="9"/>
      <c r="GM14954" s="12"/>
      <c r="GN14954" s="12"/>
      <c r="GO14954" s="12"/>
      <c r="GP14954" s="12"/>
      <c r="GQ14954" s="12"/>
    </row>
    <row r="14955" spans="9:199" s="1" customFormat="1">
      <c r="I14955" s="3"/>
      <c r="P14955" s="59"/>
      <c r="Q14955" s="59"/>
      <c r="R14955" s="59"/>
      <c r="T14955" s="3"/>
      <c r="U14955" s="5"/>
      <c r="V14955" s="3"/>
      <c r="W14955" s="5"/>
      <c r="AE14955" s="7"/>
      <c r="AM14955" s="8"/>
      <c r="AT14955" s="9"/>
      <c r="GM14955" s="12"/>
      <c r="GN14955" s="12"/>
      <c r="GO14955" s="12"/>
      <c r="GP14955" s="12"/>
      <c r="GQ14955" s="12"/>
    </row>
    <row r="14956" spans="9:199" s="1" customFormat="1">
      <c r="I14956" s="3"/>
      <c r="P14956" s="59"/>
      <c r="Q14956" s="59"/>
      <c r="R14956" s="59"/>
      <c r="T14956" s="3"/>
      <c r="U14956" s="5"/>
      <c r="V14956" s="3"/>
      <c r="W14956" s="5"/>
      <c r="AE14956" s="7"/>
      <c r="AM14956" s="8"/>
      <c r="AT14956" s="9"/>
      <c r="GM14956" s="12"/>
      <c r="GN14956" s="12"/>
      <c r="GO14956" s="12"/>
      <c r="GP14956" s="12"/>
      <c r="GQ14956" s="12"/>
    </row>
    <row r="14957" spans="9:199" s="1" customFormat="1">
      <c r="I14957" s="3"/>
      <c r="P14957" s="59"/>
      <c r="Q14957" s="59"/>
      <c r="R14957" s="59"/>
      <c r="T14957" s="3"/>
      <c r="U14957" s="5"/>
      <c r="V14957" s="3"/>
      <c r="W14957" s="5"/>
      <c r="AE14957" s="7"/>
      <c r="AM14957" s="8"/>
      <c r="AT14957" s="9"/>
      <c r="GM14957" s="12"/>
      <c r="GN14957" s="12"/>
      <c r="GO14957" s="12"/>
      <c r="GP14957" s="12"/>
      <c r="GQ14957" s="12"/>
    </row>
    <row r="14958" spans="9:199" s="1" customFormat="1">
      <c r="I14958" s="3"/>
      <c r="P14958" s="59"/>
      <c r="Q14958" s="59"/>
      <c r="R14958" s="59"/>
      <c r="T14958" s="3"/>
      <c r="U14958" s="5"/>
      <c r="V14958" s="3"/>
      <c r="W14958" s="5"/>
      <c r="AE14958" s="7"/>
      <c r="AM14958" s="8"/>
      <c r="AT14958" s="9"/>
      <c r="GM14958" s="12"/>
      <c r="GN14958" s="12"/>
      <c r="GO14958" s="12"/>
      <c r="GP14958" s="12"/>
      <c r="GQ14958" s="12"/>
    </row>
    <row r="14959" spans="9:199" s="1" customFormat="1">
      <c r="I14959" s="3"/>
      <c r="P14959" s="59"/>
      <c r="Q14959" s="59"/>
      <c r="R14959" s="59"/>
      <c r="T14959" s="3"/>
      <c r="U14959" s="5"/>
      <c r="V14959" s="3"/>
      <c r="W14959" s="5"/>
      <c r="AE14959" s="7"/>
      <c r="AM14959" s="8"/>
      <c r="AT14959" s="9"/>
      <c r="GM14959" s="12"/>
      <c r="GN14959" s="12"/>
      <c r="GO14959" s="12"/>
      <c r="GP14959" s="12"/>
      <c r="GQ14959" s="12"/>
    </row>
    <row r="14960" spans="9:199" s="1" customFormat="1">
      <c r="I14960" s="3"/>
      <c r="P14960" s="59"/>
      <c r="Q14960" s="59"/>
      <c r="R14960" s="59"/>
      <c r="T14960" s="3"/>
      <c r="U14960" s="5"/>
      <c r="V14960" s="3"/>
      <c r="W14960" s="5"/>
      <c r="AE14960" s="7"/>
      <c r="AM14960" s="8"/>
      <c r="AT14960" s="9"/>
      <c r="GM14960" s="12"/>
      <c r="GN14960" s="12"/>
      <c r="GO14960" s="12"/>
      <c r="GP14960" s="12"/>
      <c r="GQ14960" s="12"/>
    </row>
    <row r="14961" spans="9:199" s="1" customFormat="1">
      <c r="I14961" s="3"/>
      <c r="P14961" s="59"/>
      <c r="Q14961" s="59"/>
      <c r="R14961" s="59"/>
      <c r="T14961" s="3"/>
      <c r="U14961" s="5"/>
      <c r="V14961" s="3"/>
      <c r="W14961" s="5"/>
      <c r="AE14961" s="7"/>
      <c r="AM14961" s="8"/>
      <c r="AT14961" s="9"/>
      <c r="GM14961" s="12"/>
      <c r="GN14961" s="12"/>
      <c r="GO14961" s="12"/>
      <c r="GP14961" s="12"/>
      <c r="GQ14961" s="12"/>
    </row>
    <row r="14962" spans="9:199" s="1" customFormat="1">
      <c r="I14962" s="3"/>
      <c r="P14962" s="59"/>
      <c r="Q14962" s="59"/>
      <c r="R14962" s="59"/>
      <c r="T14962" s="3"/>
      <c r="U14962" s="5"/>
      <c r="V14962" s="3"/>
      <c r="W14962" s="5"/>
      <c r="AE14962" s="7"/>
      <c r="AM14962" s="8"/>
      <c r="AT14962" s="9"/>
      <c r="GM14962" s="12"/>
      <c r="GN14962" s="12"/>
      <c r="GO14962" s="12"/>
      <c r="GP14962" s="12"/>
      <c r="GQ14962" s="12"/>
    </row>
    <row r="14963" spans="9:199" s="1" customFormat="1">
      <c r="I14963" s="3"/>
      <c r="P14963" s="59"/>
      <c r="Q14963" s="59"/>
      <c r="R14963" s="59"/>
      <c r="T14963" s="3"/>
      <c r="U14963" s="5"/>
      <c r="V14963" s="3"/>
      <c r="W14963" s="5"/>
      <c r="AE14963" s="7"/>
      <c r="AM14963" s="8"/>
      <c r="AT14963" s="9"/>
      <c r="GM14963" s="12"/>
      <c r="GN14963" s="12"/>
      <c r="GO14963" s="12"/>
      <c r="GP14963" s="12"/>
      <c r="GQ14963" s="12"/>
    </row>
    <row r="14964" spans="9:199" s="1" customFormat="1">
      <c r="I14964" s="3"/>
      <c r="P14964" s="59"/>
      <c r="Q14964" s="59"/>
      <c r="R14964" s="59"/>
      <c r="T14964" s="3"/>
      <c r="U14964" s="5"/>
      <c r="V14964" s="3"/>
      <c r="W14964" s="5"/>
      <c r="AE14964" s="7"/>
      <c r="AM14964" s="8"/>
      <c r="AT14964" s="9"/>
      <c r="GM14964" s="12"/>
      <c r="GN14964" s="12"/>
      <c r="GO14964" s="12"/>
      <c r="GP14964" s="12"/>
      <c r="GQ14964" s="12"/>
    </row>
    <row r="14965" spans="9:199" s="1" customFormat="1">
      <c r="I14965" s="3"/>
      <c r="P14965" s="59"/>
      <c r="Q14965" s="59"/>
      <c r="R14965" s="59"/>
      <c r="T14965" s="3"/>
      <c r="U14965" s="5"/>
      <c r="V14965" s="3"/>
      <c r="W14965" s="5"/>
      <c r="AE14965" s="7"/>
      <c r="AM14965" s="8"/>
      <c r="AT14965" s="9"/>
      <c r="GM14965" s="12"/>
      <c r="GN14965" s="12"/>
      <c r="GO14965" s="12"/>
      <c r="GP14965" s="12"/>
      <c r="GQ14965" s="12"/>
    </row>
    <row r="14966" spans="9:199" s="1" customFormat="1">
      <c r="I14966" s="3"/>
      <c r="P14966" s="59"/>
      <c r="Q14966" s="59"/>
      <c r="R14966" s="59"/>
      <c r="T14966" s="3"/>
      <c r="U14966" s="5"/>
      <c r="V14966" s="3"/>
      <c r="W14966" s="5"/>
      <c r="AE14966" s="7"/>
      <c r="AM14966" s="8"/>
      <c r="AT14966" s="9"/>
      <c r="GM14966" s="12"/>
      <c r="GN14966" s="12"/>
      <c r="GO14966" s="12"/>
      <c r="GP14966" s="12"/>
      <c r="GQ14966" s="12"/>
    </row>
    <row r="14967" spans="9:199" s="1" customFormat="1">
      <c r="I14967" s="3"/>
      <c r="P14967" s="59"/>
      <c r="Q14967" s="59"/>
      <c r="R14967" s="59"/>
      <c r="T14967" s="3"/>
      <c r="U14967" s="5"/>
      <c r="V14967" s="3"/>
      <c r="W14967" s="5"/>
      <c r="AE14967" s="7"/>
      <c r="AM14967" s="8"/>
      <c r="AT14967" s="9"/>
      <c r="GM14967" s="12"/>
      <c r="GN14967" s="12"/>
      <c r="GO14967" s="12"/>
      <c r="GP14967" s="12"/>
      <c r="GQ14967" s="12"/>
    </row>
    <row r="14968" spans="9:199" s="1" customFormat="1">
      <c r="I14968" s="3"/>
      <c r="P14968" s="59"/>
      <c r="Q14968" s="59"/>
      <c r="R14968" s="59"/>
      <c r="T14968" s="3"/>
      <c r="U14968" s="5"/>
      <c r="V14968" s="3"/>
      <c r="W14968" s="5"/>
      <c r="AE14968" s="7"/>
      <c r="AM14968" s="8"/>
      <c r="AT14968" s="9"/>
      <c r="GM14968" s="12"/>
      <c r="GN14968" s="12"/>
      <c r="GO14968" s="12"/>
      <c r="GP14968" s="12"/>
      <c r="GQ14968" s="12"/>
    </row>
    <row r="14969" spans="9:199" s="1" customFormat="1">
      <c r="I14969" s="3"/>
      <c r="P14969" s="59"/>
      <c r="Q14969" s="59"/>
      <c r="R14969" s="59"/>
      <c r="T14969" s="3"/>
      <c r="U14969" s="5"/>
      <c r="V14969" s="3"/>
      <c r="W14969" s="5"/>
      <c r="AE14969" s="7"/>
      <c r="AM14969" s="8"/>
      <c r="AT14969" s="9"/>
      <c r="GM14969" s="12"/>
      <c r="GN14969" s="12"/>
      <c r="GO14969" s="12"/>
      <c r="GP14969" s="12"/>
      <c r="GQ14969" s="12"/>
    </row>
    <row r="14970" spans="9:199" s="1" customFormat="1">
      <c r="I14970" s="3"/>
      <c r="P14970" s="59"/>
      <c r="Q14970" s="59"/>
      <c r="R14970" s="59"/>
      <c r="T14970" s="3"/>
      <c r="U14970" s="5"/>
      <c r="V14970" s="3"/>
      <c r="W14970" s="5"/>
      <c r="AE14970" s="7"/>
      <c r="AM14970" s="8"/>
      <c r="AT14970" s="9"/>
      <c r="GM14970" s="12"/>
      <c r="GN14970" s="12"/>
      <c r="GO14970" s="12"/>
      <c r="GP14970" s="12"/>
      <c r="GQ14970" s="12"/>
    </row>
    <row r="14971" spans="9:199" s="1" customFormat="1">
      <c r="I14971" s="3"/>
      <c r="P14971" s="59"/>
      <c r="Q14971" s="59"/>
      <c r="R14971" s="59"/>
      <c r="T14971" s="3"/>
      <c r="U14971" s="5"/>
      <c r="V14971" s="3"/>
      <c r="W14971" s="5"/>
      <c r="AE14971" s="7"/>
      <c r="AM14971" s="8"/>
      <c r="AT14971" s="9"/>
      <c r="GM14971" s="12"/>
      <c r="GN14971" s="12"/>
      <c r="GO14971" s="12"/>
      <c r="GP14971" s="12"/>
      <c r="GQ14971" s="12"/>
    </row>
    <row r="14972" spans="9:199" s="1" customFormat="1">
      <c r="I14972" s="3"/>
      <c r="P14972" s="59"/>
      <c r="Q14972" s="59"/>
      <c r="R14972" s="59"/>
      <c r="T14972" s="3"/>
      <c r="U14972" s="5"/>
      <c r="V14972" s="3"/>
      <c r="W14972" s="5"/>
      <c r="AE14972" s="7"/>
      <c r="AM14972" s="8"/>
      <c r="AT14972" s="9"/>
      <c r="GM14972" s="12"/>
      <c r="GN14972" s="12"/>
      <c r="GO14972" s="12"/>
      <c r="GP14972" s="12"/>
      <c r="GQ14972" s="12"/>
    </row>
    <row r="14973" spans="9:199" s="1" customFormat="1">
      <c r="I14973" s="3"/>
      <c r="P14973" s="59"/>
      <c r="Q14973" s="59"/>
      <c r="R14973" s="59"/>
      <c r="T14973" s="3"/>
      <c r="U14973" s="5"/>
      <c r="V14973" s="3"/>
      <c r="W14973" s="5"/>
      <c r="AE14973" s="7"/>
      <c r="AM14973" s="8"/>
      <c r="AT14973" s="9"/>
      <c r="GM14973" s="12"/>
      <c r="GN14973" s="12"/>
      <c r="GO14973" s="12"/>
      <c r="GP14973" s="12"/>
      <c r="GQ14973" s="12"/>
    </row>
    <row r="14974" spans="9:199" s="1" customFormat="1">
      <c r="I14974" s="3"/>
      <c r="P14974" s="59"/>
      <c r="Q14974" s="59"/>
      <c r="R14974" s="59"/>
      <c r="T14974" s="3"/>
      <c r="U14974" s="5"/>
      <c r="V14974" s="3"/>
      <c r="W14974" s="5"/>
      <c r="AE14974" s="7"/>
      <c r="AM14974" s="8"/>
      <c r="AT14974" s="9"/>
      <c r="GM14974" s="12"/>
      <c r="GN14974" s="12"/>
      <c r="GO14974" s="12"/>
      <c r="GP14974" s="12"/>
      <c r="GQ14974" s="12"/>
    </row>
    <row r="14975" spans="9:199" s="1" customFormat="1">
      <c r="I14975" s="3"/>
      <c r="P14975" s="59"/>
      <c r="Q14975" s="59"/>
      <c r="R14975" s="59"/>
      <c r="T14975" s="3"/>
      <c r="U14975" s="5"/>
      <c r="V14975" s="3"/>
      <c r="W14975" s="5"/>
      <c r="AE14975" s="7"/>
      <c r="AM14975" s="8"/>
      <c r="AT14975" s="9"/>
      <c r="GM14975" s="12"/>
      <c r="GN14975" s="12"/>
      <c r="GO14975" s="12"/>
      <c r="GP14975" s="12"/>
      <c r="GQ14975" s="12"/>
    </row>
    <row r="14976" spans="9:199" s="1" customFormat="1">
      <c r="I14976" s="3"/>
      <c r="P14976" s="59"/>
      <c r="Q14976" s="59"/>
      <c r="R14976" s="59"/>
      <c r="T14976" s="3"/>
      <c r="U14976" s="5"/>
      <c r="V14976" s="3"/>
      <c r="W14976" s="5"/>
      <c r="AE14976" s="7"/>
      <c r="AM14976" s="8"/>
      <c r="AT14976" s="9"/>
      <c r="GM14976" s="12"/>
      <c r="GN14976" s="12"/>
      <c r="GO14976" s="12"/>
      <c r="GP14976" s="12"/>
      <c r="GQ14976" s="12"/>
    </row>
    <row r="14977" spans="9:199" s="1" customFormat="1">
      <c r="I14977" s="3"/>
      <c r="P14977" s="59"/>
      <c r="Q14977" s="59"/>
      <c r="R14977" s="59"/>
      <c r="T14977" s="3"/>
      <c r="U14977" s="5"/>
      <c r="V14977" s="3"/>
      <c r="W14977" s="5"/>
      <c r="AE14977" s="7"/>
      <c r="AM14977" s="8"/>
      <c r="AT14977" s="9"/>
      <c r="GM14977" s="12"/>
      <c r="GN14977" s="12"/>
      <c r="GO14977" s="12"/>
      <c r="GP14977" s="12"/>
      <c r="GQ14977" s="12"/>
    </row>
    <row r="14978" spans="9:199" s="1" customFormat="1">
      <c r="I14978" s="3"/>
      <c r="P14978" s="59"/>
      <c r="Q14978" s="59"/>
      <c r="R14978" s="59"/>
      <c r="T14978" s="3"/>
      <c r="U14978" s="5"/>
      <c r="V14978" s="3"/>
      <c r="W14978" s="5"/>
      <c r="AE14978" s="7"/>
      <c r="AM14978" s="8"/>
      <c r="AT14978" s="9"/>
      <c r="GM14978" s="12"/>
      <c r="GN14978" s="12"/>
      <c r="GO14978" s="12"/>
      <c r="GP14978" s="12"/>
      <c r="GQ14978" s="12"/>
    </row>
    <row r="14979" spans="9:199" s="1" customFormat="1">
      <c r="I14979" s="3"/>
      <c r="P14979" s="59"/>
      <c r="Q14979" s="59"/>
      <c r="R14979" s="59"/>
      <c r="T14979" s="3"/>
      <c r="U14979" s="5"/>
      <c r="V14979" s="3"/>
      <c r="W14979" s="5"/>
      <c r="AE14979" s="7"/>
      <c r="AM14979" s="8"/>
      <c r="AT14979" s="9"/>
      <c r="GM14979" s="12"/>
      <c r="GN14979" s="12"/>
      <c r="GO14979" s="12"/>
      <c r="GP14979" s="12"/>
      <c r="GQ14979" s="12"/>
    </row>
    <row r="14980" spans="9:199" s="1" customFormat="1">
      <c r="I14980" s="3"/>
      <c r="P14980" s="59"/>
      <c r="Q14980" s="59"/>
      <c r="R14980" s="59"/>
      <c r="T14980" s="3"/>
      <c r="U14980" s="5"/>
      <c r="V14980" s="3"/>
      <c r="W14980" s="5"/>
      <c r="AE14980" s="7"/>
      <c r="AM14980" s="8"/>
      <c r="AT14980" s="9"/>
      <c r="GM14980" s="12"/>
      <c r="GN14980" s="12"/>
      <c r="GO14980" s="12"/>
      <c r="GP14980" s="12"/>
      <c r="GQ14980" s="12"/>
    </row>
    <row r="14981" spans="9:199" s="1" customFormat="1">
      <c r="I14981" s="3"/>
      <c r="P14981" s="59"/>
      <c r="Q14981" s="59"/>
      <c r="R14981" s="59"/>
      <c r="T14981" s="3"/>
      <c r="U14981" s="5"/>
      <c r="V14981" s="3"/>
      <c r="W14981" s="5"/>
      <c r="AE14981" s="7"/>
      <c r="AM14981" s="8"/>
      <c r="AT14981" s="9"/>
      <c r="GM14981" s="12"/>
      <c r="GN14981" s="12"/>
      <c r="GO14981" s="12"/>
      <c r="GP14981" s="12"/>
      <c r="GQ14981" s="12"/>
    </row>
    <row r="14982" spans="9:199" s="1" customFormat="1">
      <c r="I14982" s="3"/>
      <c r="P14982" s="59"/>
      <c r="Q14982" s="59"/>
      <c r="R14982" s="59"/>
      <c r="T14982" s="3"/>
      <c r="U14982" s="5"/>
      <c r="V14982" s="3"/>
      <c r="W14982" s="5"/>
      <c r="AE14982" s="7"/>
      <c r="AM14982" s="8"/>
      <c r="AT14982" s="9"/>
      <c r="GM14982" s="12"/>
      <c r="GN14982" s="12"/>
      <c r="GO14982" s="12"/>
      <c r="GP14982" s="12"/>
      <c r="GQ14982" s="12"/>
    </row>
    <row r="14983" spans="9:199" s="1" customFormat="1">
      <c r="I14983" s="3"/>
      <c r="P14983" s="59"/>
      <c r="Q14983" s="59"/>
      <c r="R14983" s="59"/>
      <c r="T14983" s="3"/>
      <c r="U14983" s="5"/>
      <c r="V14983" s="3"/>
      <c r="W14983" s="5"/>
      <c r="AE14983" s="7"/>
      <c r="AM14983" s="8"/>
      <c r="AT14983" s="9"/>
      <c r="GM14983" s="12"/>
      <c r="GN14983" s="12"/>
      <c r="GO14983" s="12"/>
      <c r="GP14983" s="12"/>
      <c r="GQ14983" s="12"/>
    </row>
    <row r="14984" spans="9:199" s="1" customFormat="1">
      <c r="I14984" s="3"/>
      <c r="P14984" s="59"/>
      <c r="Q14984" s="59"/>
      <c r="R14984" s="59"/>
      <c r="T14984" s="3"/>
      <c r="U14984" s="5"/>
      <c r="V14984" s="3"/>
      <c r="W14984" s="5"/>
      <c r="AE14984" s="7"/>
      <c r="AM14984" s="8"/>
      <c r="AT14984" s="9"/>
      <c r="GM14984" s="12"/>
      <c r="GN14984" s="12"/>
      <c r="GO14984" s="12"/>
      <c r="GP14984" s="12"/>
      <c r="GQ14984" s="12"/>
    </row>
    <row r="14985" spans="9:199" s="1" customFormat="1">
      <c r="I14985" s="3"/>
      <c r="P14985" s="59"/>
      <c r="Q14985" s="59"/>
      <c r="R14985" s="59"/>
      <c r="T14985" s="3"/>
      <c r="U14985" s="5"/>
      <c r="V14985" s="3"/>
      <c r="W14985" s="5"/>
      <c r="AE14985" s="7"/>
      <c r="AM14985" s="8"/>
      <c r="AT14985" s="9"/>
      <c r="GM14985" s="12"/>
      <c r="GN14985" s="12"/>
      <c r="GO14985" s="12"/>
      <c r="GP14985" s="12"/>
      <c r="GQ14985" s="12"/>
    </row>
    <row r="14986" spans="9:199" s="1" customFormat="1">
      <c r="I14986" s="3"/>
      <c r="P14986" s="59"/>
      <c r="Q14986" s="59"/>
      <c r="R14986" s="59"/>
      <c r="T14986" s="3"/>
      <c r="U14986" s="5"/>
      <c r="V14986" s="3"/>
      <c r="W14986" s="5"/>
      <c r="AE14986" s="7"/>
      <c r="AM14986" s="8"/>
      <c r="AT14986" s="9"/>
      <c r="GM14986" s="12"/>
      <c r="GN14986" s="12"/>
      <c r="GO14986" s="12"/>
      <c r="GP14986" s="12"/>
      <c r="GQ14986" s="12"/>
    </row>
    <row r="14987" spans="9:199" s="1" customFormat="1">
      <c r="I14987" s="3"/>
      <c r="P14987" s="59"/>
      <c r="Q14987" s="59"/>
      <c r="R14987" s="59"/>
      <c r="T14987" s="3"/>
      <c r="U14987" s="5"/>
      <c r="V14987" s="3"/>
      <c r="W14987" s="5"/>
      <c r="AE14987" s="7"/>
      <c r="AM14987" s="8"/>
      <c r="AT14987" s="9"/>
      <c r="GM14987" s="12"/>
      <c r="GN14987" s="12"/>
      <c r="GO14987" s="12"/>
      <c r="GP14987" s="12"/>
      <c r="GQ14987" s="12"/>
    </row>
    <row r="14988" spans="9:199" s="1" customFormat="1">
      <c r="I14988" s="3"/>
      <c r="P14988" s="59"/>
      <c r="Q14988" s="59"/>
      <c r="R14988" s="59"/>
      <c r="T14988" s="3"/>
      <c r="U14988" s="5"/>
      <c r="V14988" s="3"/>
      <c r="W14988" s="5"/>
      <c r="AE14988" s="7"/>
      <c r="AM14988" s="8"/>
      <c r="AT14988" s="9"/>
      <c r="GM14988" s="12"/>
      <c r="GN14988" s="12"/>
      <c r="GO14988" s="12"/>
      <c r="GP14988" s="12"/>
      <c r="GQ14988" s="12"/>
    </row>
    <row r="14989" spans="9:199" s="1" customFormat="1">
      <c r="I14989" s="3"/>
      <c r="P14989" s="59"/>
      <c r="Q14989" s="59"/>
      <c r="R14989" s="59"/>
      <c r="T14989" s="3"/>
      <c r="U14989" s="5"/>
      <c r="V14989" s="3"/>
      <c r="W14989" s="5"/>
      <c r="AE14989" s="7"/>
      <c r="AM14989" s="8"/>
      <c r="AT14989" s="9"/>
      <c r="GM14989" s="12"/>
      <c r="GN14989" s="12"/>
      <c r="GO14989" s="12"/>
      <c r="GP14989" s="12"/>
      <c r="GQ14989" s="12"/>
    </row>
    <row r="14990" spans="9:199" s="1" customFormat="1">
      <c r="I14990" s="3"/>
      <c r="P14990" s="59"/>
      <c r="Q14990" s="59"/>
      <c r="R14990" s="59"/>
      <c r="T14990" s="3"/>
      <c r="U14990" s="5"/>
      <c r="V14990" s="3"/>
      <c r="W14990" s="5"/>
      <c r="AE14990" s="7"/>
      <c r="AM14990" s="8"/>
      <c r="AT14990" s="9"/>
      <c r="GM14990" s="12"/>
      <c r="GN14990" s="12"/>
      <c r="GO14990" s="12"/>
      <c r="GP14990" s="12"/>
      <c r="GQ14990" s="12"/>
    </row>
    <row r="14991" spans="9:199" s="1" customFormat="1">
      <c r="I14991" s="3"/>
      <c r="P14991" s="59"/>
      <c r="Q14991" s="59"/>
      <c r="R14991" s="59"/>
      <c r="T14991" s="3"/>
      <c r="U14991" s="5"/>
      <c r="V14991" s="3"/>
      <c r="W14991" s="5"/>
      <c r="AE14991" s="7"/>
      <c r="AM14991" s="8"/>
      <c r="AT14991" s="9"/>
      <c r="GM14991" s="12"/>
      <c r="GN14991" s="12"/>
      <c r="GO14991" s="12"/>
      <c r="GP14991" s="12"/>
      <c r="GQ14991" s="12"/>
    </row>
    <row r="14992" spans="9:199" s="1" customFormat="1">
      <c r="I14992" s="3"/>
      <c r="P14992" s="59"/>
      <c r="Q14992" s="59"/>
      <c r="R14992" s="59"/>
      <c r="T14992" s="3"/>
      <c r="U14992" s="5"/>
      <c r="V14992" s="3"/>
      <c r="W14992" s="5"/>
      <c r="AE14992" s="7"/>
      <c r="AM14992" s="8"/>
      <c r="AT14992" s="9"/>
      <c r="GM14992" s="12"/>
      <c r="GN14992" s="12"/>
      <c r="GO14992" s="12"/>
      <c r="GP14992" s="12"/>
      <c r="GQ14992" s="12"/>
    </row>
    <row r="14993" spans="9:199" s="1" customFormat="1">
      <c r="I14993" s="3"/>
      <c r="P14993" s="59"/>
      <c r="Q14993" s="59"/>
      <c r="R14993" s="59"/>
      <c r="T14993" s="3"/>
      <c r="U14993" s="5"/>
      <c r="V14993" s="3"/>
      <c r="W14993" s="5"/>
      <c r="AE14993" s="7"/>
      <c r="AM14993" s="8"/>
      <c r="AT14993" s="9"/>
      <c r="GM14993" s="12"/>
      <c r="GN14993" s="12"/>
      <c r="GO14993" s="12"/>
      <c r="GP14993" s="12"/>
      <c r="GQ14993" s="12"/>
    </row>
    <row r="14994" spans="9:199" s="1" customFormat="1">
      <c r="I14994" s="3"/>
      <c r="P14994" s="59"/>
      <c r="Q14994" s="59"/>
      <c r="R14994" s="59"/>
      <c r="T14994" s="3"/>
      <c r="U14994" s="5"/>
      <c r="V14994" s="3"/>
      <c r="W14994" s="5"/>
      <c r="AE14994" s="7"/>
      <c r="AM14994" s="8"/>
      <c r="AT14994" s="9"/>
      <c r="GM14994" s="12"/>
      <c r="GN14994" s="12"/>
      <c r="GO14994" s="12"/>
      <c r="GP14994" s="12"/>
      <c r="GQ14994" s="12"/>
    </row>
    <row r="14995" spans="9:199" s="1" customFormat="1">
      <c r="I14995" s="3"/>
      <c r="P14995" s="59"/>
      <c r="Q14995" s="59"/>
      <c r="R14995" s="59"/>
      <c r="T14995" s="3"/>
      <c r="U14995" s="5"/>
      <c r="V14995" s="3"/>
      <c r="W14995" s="5"/>
      <c r="AE14995" s="7"/>
      <c r="AM14995" s="8"/>
      <c r="AT14995" s="9"/>
      <c r="GM14995" s="12"/>
      <c r="GN14995" s="12"/>
      <c r="GO14995" s="12"/>
      <c r="GP14995" s="12"/>
      <c r="GQ14995" s="12"/>
    </row>
    <row r="14996" spans="9:199" s="1" customFormat="1">
      <c r="I14996" s="3"/>
      <c r="P14996" s="59"/>
      <c r="Q14996" s="59"/>
      <c r="R14996" s="59"/>
      <c r="T14996" s="3"/>
      <c r="U14996" s="5"/>
      <c r="V14996" s="3"/>
      <c r="W14996" s="5"/>
      <c r="AE14996" s="7"/>
      <c r="AM14996" s="8"/>
      <c r="AT14996" s="9"/>
      <c r="GM14996" s="12"/>
      <c r="GN14996" s="12"/>
      <c r="GO14996" s="12"/>
      <c r="GP14996" s="12"/>
      <c r="GQ14996" s="12"/>
    </row>
    <row r="14997" spans="9:199" s="1" customFormat="1">
      <c r="I14997" s="3"/>
      <c r="P14997" s="59"/>
      <c r="Q14997" s="59"/>
      <c r="R14997" s="59"/>
      <c r="T14997" s="3"/>
      <c r="U14997" s="5"/>
      <c r="V14997" s="3"/>
      <c r="W14997" s="5"/>
      <c r="AE14997" s="7"/>
      <c r="AM14997" s="8"/>
      <c r="AT14997" s="9"/>
      <c r="GM14997" s="12"/>
      <c r="GN14997" s="12"/>
      <c r="GO14997" s="12"/>
      <c r="GP14997" s="12"/>
      <c r="GQ14997" s="12"/>
    </row>
    <row r="14998" spans="9:199" s="1" customFormat="1">
      <c r="I14998" s="3"/>
      <c r="P14998" s="59"/>
      <c r="Q14998" s="59"/>
      <c r="R14998" s="59"/>
      <c r="T14998" s="3"/>
      <c r="U14998" s="5"/>
      <c r="V14998" s="3"/>
      <c r="W14998" s="5"/>
      <c r="AE14998" s="7"/>
      <c r="AM14998" s="8"/>
      <c r="AT14998" s="9"/>
      <c r="GM14998" s="12"/>
      <c r="GN14998" s="12"/>
      <c r="GO14998" s="12"/>
      <c r="GP14998" s="12"/>
      <c r="GQ14998" s="12"/>
    </row>
    <row r="14999" spans="9:199" s="1" customFormat="1">
      <c r="I14999" s="3"/>
      <c r="P14999" s="59"/>
      <c r="Q14999" s="59"/>
      <c r="R14999" s="59"/>
      <c r="T14999" s="3"/>
      <c r="U14999" s="5"/>
      <c r="V14999" s="3"/>
      <c r="W14999" s="5"/>
      <c r="AE14999" s="7"/>
      <c r="AM14999" s="8"/>
      <c r="AT14999" s="9"/>
      <c r="GM14999" s="12"/>
      <c r="GN14999" s="12"/>
      <c r="GO14999" s="12"/>
      <c r="GP14999" s="12"/>
      <c r="GQ14999" s="12"/>
    </row>
    <row r="15000" spans="9:199" s="1" customFormat="1">
      <c r="I15000" s="3"/>
      <c r="P15000" s="59"/>
      <c r="Q15000" s="59"/>
      <c r="R15000" s="59"/>
      <c r="T15000" s="3"/>
      <c r="U15000" s="5"/>
      <c r="V15000" s="3"/>
      <c r="W15000" s="5"/>
      <c r="AE15000" s="7"/>
      <c r="AM15000" s="8"/>
      <c r="AT15000" s="9"/>
      <c r="GM15000" s="12"/>
      <c r="GN15000" s="12"/>
      <c r="GO15000" s="12"/>
      <c r="GP15000" s="12"/>
      <c r="GQ15000" s="12"/>
    </row>
    <row r="15001" spans="9:199" s="1" customFormat="1">
      <c r="I15001" s="3"/>
      <c r="P15001" s="59"/>
      <c r="Q15001" s="59"/>
      <c r="R15001" s="59"/>
      <c r="T15001" s="3"/>
      <c r="U15001" s="5"/>
      <c r="V15001" s="3"/>
      <c r="W15001" s="5"/>
      <c r="AE15001" s="7"/>
      <c r="AM15001" s="8"/>
      <c r="AT15001" s="9"/>
      <c r="GM15001" s="12"/>
      <c r="GN15001" s="12"/>
      <c r="GO15001" s="12"/>
      <c r="GP15001" s="12"/>
      <c r="GQ15001" s="12"/>
    </row>
    <row r="15002" spans="9:199" s="1" customFormat="1">
      <c r="I15002" s="3"/>
      <c r="P15002" s="59"/>
      <c r="Q15002" s="59"/>
      <c r="R15002" s="59"/>
      <c r="T15002" s="3"/>
      <c r="U15002" s="5"/>
      <c r="V15002" s="3"/>
      <c r="W15002" s="5"/>
      <c r="AE15002" s="7"/>
      <c r="AM15002" s="8"/>
      <c r="AT15002" s="9"/>
      <c r="GM15002" s="12"/>
      <c r="GN15002" s="12"/>
      <c r="GO15002" s="12"/>
      <c r="GP15002" s="12"/>
      <c r="GQ15002" s="12"/>
    </row>
    <row r="15003" spans="9:199" s="1" customFormat="1">
      <c r="I15003" s="3"/>
      <c r="P15003" s="59"/>
      <c r="Q15003" s="59"/>
      <c r="R15003" s="59"/>
      <c r="T15003" s="3"/>
      <c r="U15003" s="5"/>
      <c r="V15003" s="3"/>
      <c r="W15003" s="5"/>
      <c r="AE15003" s="7"/>
      <c r="AM15003" s="8"/>
      <c r="AT15003" s="9"/>
      <c r="GM15003" s="12"/>
      <c r="GN15003" s="12"/>
      <c r="GO15003" s="12"/>
      <c r="GP15003" s="12"/>
      <c r="GQ15003" s="12"/>
    </row>
    <row r="15004" spans="9:199" s="1" customFormat="1">
      <c r="I15004" s="3"/>
      <c r="P15004" s="59"/>
      <c r="Q15004" s="59"/>
      <c r="R15004" s="59"/>
      <c r="T15004" s="3"/>
      <c r="U15004" s="5"/>
      <c r="V15004" s="3"/>
      <c r="W15004" s="5"/>
      <c r="AE15004" s="7"/>
      <c r="AM15004" s="8"/>
      <c r="AT15004" s="9"/>
      <c r="GM15004" s="12"/>
      <c r="GN15004" s="12"/>
      <c r="GO15004" s="12"/>
      <c r="GP15004" s="12"/>
      <c r="GQ15004" s="12"/>
    </row>
    <row r="15005" spans="9:199" s="1" customFormat="1">
      <c r="I15005" s="3"/>
      <c r="P15005" s="59"/>
      <c r="Q15005" s="59"/>
      <c r="R15005" s="59"/>
      <c r="T15005" s="3"/>
      <c r="U15005" s="5"/>
      <c r="V15005" s="3"/>
      <c r="W15005" s="5"/>
      <c r="AE15005" s="7"/>
      <c r="AM15005" s="8"/>
      <c r="AT15005" s="9"/>
      <c r="GM15005" s="12"/>
      <c r="GN15005" s="12"/>
      <c r="GO15005" s="12"/>
      <c r="GP15005" s="12"/>
      <c r="GQ15005" s="12"/>
    </row>
    <row r="15006" spans="9:199" s="1" customFormat="1">
      <c r="I15006" s="3"/>
      <c r="P15006" s="59"/>
      <c r="Q15006" s="59"/>
      <c r="R15006" s="59"/>
      <c r="T15006" s="3"/>
      <c r="U15006" s="5"/>
      <c r="V15006" s="3"/>
      <c r="W15006" s="5"/>
      <c r="AE15006" s="7"/>
      <c r="AM15006" s="8"/>
      <c r="AT15006" s="9"/>
      <c r="GM15006" s="12"/>
      <c r="GN15006" s="12"/>
      <c r="GO15006" s="12"/>
      <c r="GP15006" s="12"/>
      <c r="GQ15006" s="12"/>
    </row>
    <row r="15007" spans="9:199" s="1" customFormat="1">
      <c r="I15007" s="3"/>
      <c r="P15007" s="59"/>
      <c r="Q15007" s="59"/>
      <c r="R15007" s="59"/>
      <c r="T15007" s="3"/>
      <c r="U15007" s="5"/>
      <c r="V15007" s="3"/>
      <c r="W15007" s="5"/>
      <c r="AE15007" s="7"/>
      <c r="AM15007" s="8"/>
      <c r="AT15007" s="9"/>
      <c r="GM15007" s="12"/>
      <c r="GN15007" s="12"/>
      <c r="GO15007" s="12"/>
      <c r="GP15007" s="12"/>
      <c r="GQ15007" s="12"/>
    </row>
    <row r="15008" spans="9:199" s="1" customFormat="1">
      <c r="I15008" s="3"/>
      <c r="P15008" s="59"/>
      <c r="Q15008" s="59"/>
      <c r="R15008" s="59"/>
      <c r="T15008" s="3"/>
      <c r="U15008" s="5"/>
      <c r="V15008" s="3"/>
      <c r="W15008" s="5"/>
      <c r="AE15008" s="7"/>
      <c r="AM15008" s="8"/>
      <c r="AT15008" s="9"/>
      <c r="GM15008" s="12"/>
      <c r="GN15008" s="12"/>
      <c r="GO15008" s="12"/>
      <c r="GP15008" s="12"/>
      <c r="GQ15008" s="12"/>
    </row>
    <row r="15009" spans="9:199" s="1" customFormat="1">
      <c r="I15009" s="3"/>
      <c r="P15009" s="59"/>
      <c r="Q15009" s="59"/>
      <c r="R15009" s="59"/>
      <c r="T15009" s="3"/>
      <c r="U15009" s="5"/>
      <c r="V15009" s="3"/>
      <c r="W15009" s="5"/>
      <c r="AE15009" s="7"/>
      <c r="AM15009" s="8"/>
      <c r="AT15009" s="9"/>
      <c r="GM15009" s="12"/>
      <c r="GN15009" s="12"/>
      <c r="GO15009" s="12"/>
      <c r="GP15009" s="12"/>
      <c r="GQ15009" s="12"/>
    </row>
    <row r="15010" spans="9:199" s="1" customFormat="1">
      <c r="I15010" s="3"/>
      <c r="P15010" s="59"/>
      <c r="Q15010" s="59"/>
      <c r="R15010" s="59"/>
      <c r="T15010" s="3"/>
      <c r="U15010" s="5"/>
      <c r="V15010" s="3"/>
      <c r="W15010" s="5"/>
      <c r="AE15010" s="7"/>
      <c r="AM15010" s="8"/>
      <c r="AT15010" s="9"/>
      <c r="GM15010" s="12"/>
      <c r="GN15010" s="12"/>
      <c r="GO15010" s="12"/>
      <c r="GP15010" s="12"/>
      <c r="GQ15010" s="12"/>
    </row>
    <row r="15011" spans="9:199" s="1" customFormat="1">
      <c r="I15011" s="3"/>
      <c r="P15011" s="59"/>
      <c r="Q15011" s="59"/>
      <c r="R15011" s="59"/>
      <c r="T15011" s="3"/>
      <c r="U15011" s="5"/>
      <c r="V15011" s="3"/>
      <c r="W15011" s="5"/>
      <c r="AE15011" s="7"/>
      <c r="AM15011" s="8"/>
      <c r="AT15011" s="9"/>
      <c r="GM15011" s="12"/>
      <c r="GN15011" s="12"/>
      <c r="GO15011" s="12"/>
      <c r="GP15011" s="12"/>
      <c r="GQ15011" s="12"/>
    </row>
    <row r="15012" spans="9:199" s="1" customFormat="1">
      <c r="I15012" s="3"/>
      <c r="P15012" s="59"/>
      <c r="Q15012" s="59"/>
      <c r="R15012" s="59"/>
      <c r="T15012" s="3"/>
      <c r="U15012" s="5"/>
      <c r="V15012" s="3"/>
      <c r="W15012" s="5"/>
      <c r="AE15012" s="7"/>
      <c r="AM15012" s="8"/>
      <c r="AT15012" s="9"/>
      <c r="GM15012" s="12"/>
      <c r="GN15012" s="12"/>
      <c r="GO15012" s="12"/>
      <c r="GP15012" s="12"/>
      <c r="GQ15012" s="12"/>
    </row>
    <row r="15013" spans="9:199" s="1" customFormat="1">
      <c r="I15013" s="3"/>
      <c r="P15013" s="59"/>
      <c r="Q15013" s="59"/>
      <c r="R15013" s="59"/>
      <c r="T15013" s="3"/>
      <c r="U15013" s="5"/>
      <c r="V15013" s="3"/>
      <c r="W15013" s="5"/>
      <c r="AE15013" s="7"/>
      <c r="AM15013" s="8"/>
      <c r="AT15013" s="9"/>
      <c r="GM15013" s="12"/>
      <c r="GN15013" s="12"/>
      <c r="GO15013" s="12"/>
      <c r="GP15013" s="12"/>
      <c r="GQ15013" s="12"/>
    </row>
    <row r="15014" spans="9:199" s="1" customFormat="1">
      <c r="I15014" s="3"/>
      <c r="P15014" s="59"/>
      <c r="Q15014" s="59"/>
      <c r="R15014" s="59"/>
      <c r="T15014" s="3"/>
      <c r="U15014" s="5"/>
      <c r="V15014" s="3"/>
      <c r="W15014" s="5"/>
      <c r="AE15014" s="7"/>
      <c r="AM15014" s="8"/>
      <c r="AT15014" s="9"/>
      <c r="GM15014" s="12"/>
      <c r="GN15014" s="12"/>
      <c r="GO15014" s="12"/>
      <c r="GP15014" s="12"/>
      <c r="GQ15014" s="12"/>
    </row>
    <row r="15015" spans="9:199" s="1" customFormat="1">
      <c r="I15015" s="3"/>
      <c r="P15015" s="59"/>
      <c r="Q15015" s="59"/>
      <c r="R15015" s="59"/>
      <c r="T15015" s="3"/>
      <c r="U15015" s="5"/>
      <c r="V15015" s="3"/>
      <c r="W15015" s="5"/>
      <c r="AE15015" s="7"/>
      <c r="AM15015" s="8"/>
      <c r="AT15015" s="9"/>
      <c r="GM15015" s="12"/>
      <c r="GN15015" s="12"/>
      <c r="GO15015" s="12"/>
      <c r="GP15015" s="12"/>
      <c r="GQ15015" s="12"/>
    </row>
    <row r="15016" spans="9:199" s="1" customFormat="1">
      <c r="I15016" s="3"/>
      <c r="P15016" s="59"/>
      <c r="Q15016" s="59"/>
      <c r="R15016" s="59"/>
      <c r="T15016" s="3"/>
      <c r="U15016" s="5"/>
      <c r="V15016" s="3"/>
      <c r="W15016" s="5"/>
      <c r="AE15016" s="7"/>
      <c r="AM15016" s="8"/>
      <c r="AT15016" s="9"/>
      <c r="GM15016" s="12"/>
      <c r="GN15016" s="12"/>
      <c r="GO15016" s="12"/>
      <c r="GP15016" s="12"/>
      <c r="GQ15016" s="12"/>
    </row>
    <row r="15017" spans="9:199" s="1" customFormat="1">
      <c r="I15017" s="3"/>
      <c r="P15017" s="59"/>
      <c r="Q15017" s="59"/>
      <c r="R15017" s="59"/>
      <c r="T15017" s="3"/>
      <c r="U15017" s="5"/>
      <c r="V15017" s="3"/>
      <c r="W15017" s="5"/>
      <c r="AE15017" s="7"/>
      <c r="AM15017" s="8"/>
      <c r="AT15017" s="9"/>
      <c r="GM15017" s="12"/>
      <c r="GN15017" s="12"/>
      <c r="GO15017" s="12"/>
      <c r="GP15017" s="12"/>
      <c r="GQ15017" s="12"/>
    </row>
    <row r="15018" spans="9:199" s="1" customFormat="1">
      <c r="I15018" s="3"/>
      <c r="P15018" s="59"/>
      <c r="Q15018" s="59"/>
      <c r="R15018" s="59"/>
      <c r="T15018" s="3"/>
      <c r="U15018" s="5"/>
      <c r="V15018" s="3"/>
      <c r="W15018" s="5"/>
      <c r="AE15018" s="7"/>
      <c r="AM15018" s="8"/>
      <c r="AT15018" s="9"/>
      <c r="GM15018" s="12"/>
      <c r="GN15018" s="12"/>
      <c r="GO15018" s="12"/>
      <c r="GP15018" s="12"/>
      <c r="GQ15018" s="12"/>
    </row>
    <row r="15019" spans="9:199" s="1" customFormat="1">
      <c r="I15019" s="3"/>
      <c r="P15019" s="59"/>
      <c r="Q15019" s="59"/>
      <c r="R15019" s="59"/>
      <c r="T15019" s="3"/>
      <c r="U15019" s="5"/>
      <c r="V15019" s="3"/>
      <c r="W15019" s="5"/>
      <c r="AE15019" s="7"/>
      <c r="AM15019" s="8"/>
      <c r="AT15019" s="9"/>
      <c r="GM15019" s="12"/>
      <c r="GN15019" s="12"/>
      <c r="GO15019" s="12"/>
      <c r="GP15019" s="12"/>
      <c r="GQ15019" s="12"/>
    </row>
    <row r="15020" spans="9:199" s="1" customFormat="1">
      <c r="I15020" s="3"/>
      <c r="P15020" s="59"/>
      <c r="Q15020" s="59"/>
      <c r="R15020" s="59"/>
      <c r="T15020" s="3"/>
      <c r="U15020" s="5"/>
      <c r="V15020" s="3"/>
      <c r="W15020" s="5"/>
      <c r="AE15020" s="7"/>
      <c r="AM15020" s="8"/>
      <c r="AT15020" s="9"/>
      <c r="GM15020" s="12"/>
      <c r="GN15020" s="12"/>
      <c r="GO15020" s="12"/>
      <c r="GP15020" s="12"/>
      <c r="GQ15020" s="12"/>
    </row>
    <row r="15021" spans="9:199" s="1" customFormat="1">
      <c r="I15021" s="3"/>
      <c r="P15021" s="59"/>
      <c r="Q15021" s="59"/>
      <c r="R15021" s="59"/>
      <c r="T15021" s="3"/>
      <c r="U15021" s="5"/>
      <c r="V15021" s="3"/>
      <c r="W15021" s="5"/>
      <c r="AE15021" s="7"/>
      <c r="AM15021" s="8"/>
      <c r="AT15021" s="9"/>
      <c r="GM15021" s="12"/>
      <c r="GN15021" s="12"/>
      <c r="GO15021" s="12"/>
      <c r="GP15021" s="12"/>
      <c r="GQ15021" s="12"/>
    </row>
    <row r="15022" spans="9:199" s="1" customFormat="1">
      <c r="I15022" s="3"/>
      <c r="P15022" s="59"/>
      <c r="Q15022" s="59"/>
      <c r="R15022" s="59"/>
      <c r="T15022" s="3"/>
      <c r="U15022" s="5"/>
      <c r="V15022" s="3"/>
      <c r="W15022" s="5"/>
      <c r="AE15022" s="7"/>
      <c r="AM15022" s="8"/>
      <c r="AT15022" s="9"/>
      <c r="GM15022" s="12"/>
      <c r="GN15022" s="12"/>
      <c r="GO15022" s="12"/>
      <c r="GP15022" s="12"/>
      <c r="GQ15022" s="12"/>
    </row>
    <row r="15023" spans="9:199" s="1" customFormat="1">
      <c r="I15023" s="3"/>
      <c r="P15023" s="59"/>
      <c r="Q15023" s="59"/>
      <c r="R15023" s="59"/>
      <c r="T15023" s="3"/>
      <c r="U15023" s="5"/>
      <c r="V15023" s="3"/>
      <c r="W15023" s="5"/>
      <c r="AE15023" s="7"/>
      <c r="AM15023" s="8"/>
      <c r="AT15023" s="9"/>
      <c r="GM15023" s="12"/>
      <c r="GN15023" s="12"/>
      <c r="GO15023" s="12"/>
      <c r="GP15023" s="12"/>
      <c r="GQ15023" s="12"/>
    </row>
    <row r="15024" spans="9:199" s="1" customFormat="1">
      <c r="I15024" s="3"/>
      <c r="P15024" s="59"/>
      <c r="Q15024" s="59"/>
      <c r="R15024" s="59"/>
      <c r="T15024" s="3"/>
      <c r="U15024" s="5"/>
      <c r="V15024" s="3"/>
      <c r="W15024" s="5"/>
      <c r="AE15024" s="7"/>
      <c r="AM15024" s="8"/>
      <c r="AT15024" s="9"/>
      <c r="GM15024" s="12"/>
      <c r="GN15024" s="12"/>
      <c r="GO15024" s="12"/>
      <c r="GP15024" s="12"/>
      <c r="GQ15024" s="12"/>
    </row>
    <row r="15025" spans="9:199" s="1" customFormat="1">
      <c r="I15025" s="3"/>
      <c r="P15025" s="59"/>
      <c r="Q15025" s="59"/>
      <c r="R15025" s="59"/>
      <c r="T15025" s="3"/>
      <c r="U15025" s="5"/>
      <c r="V15025" s="3"/>
      <c r="W15025" s="5"/>
      <c r="AE15025" s="7"/>
      <c r="AM15025" s="8"/>
      <c r="AT15025" s="9"/>
      <c r="GM15025" s="12"/>
      <c r="GN15025" s="12"/>
      <c r="GO15025" s="12"/>
      <c r="GP15025" s="12"/>
      <c r="GQ15025" s="12"/>
    </row>
    <row r="15026" spans="9:199" s="1" customFormat="1">
      <c r="I15026" s="3"/>
      <c r="P15026" s="59"/>
      <c r="Q15026" s="59"/>
      <c r="R15026" s="59"/>
      <c r="T15026" s="3"/>
      <c r="U15026" s="5"/>
      <c r="V15026" s="3"/>
      <c r="W15026" s="5"/>
      <c r="AE15026" s="7"/>
      <c r="AM15026" s="8"/>
      <c r="AT15026" s="9"/>
      <c r="GM15026" s="12"/>
      <c r="GN15026" s="12"/>
      <c r="GO15026" s="12"/>
      <c r="GP15026" s="12"/>
      <c r="GQ15026" s="12"/>
    </row>
    <row r="15027" spans="9:199" s="1" customFormat="1">
      <c r="I15027" s="3"/>
      <c r="P15027" s="59"/>
      <c r="Q15027" s="59"/>
      <c r="R15027" s="59"/>
      <c r="T15027" s="3"/>
      <c r="U15027" s="5"/>
      <c r="V15027" s="3"/>
      <c r="W15027" s="5"/>
      <c r="AE15027" s="7"/>
      <c r="AM15027" s="8"/>
      <c r="AT15027" s="9"/>
      <c r="GM15027" s="12"/>
      <c r="GN15027" s="12"/>
      <c r="GO15027" s="12"/>
      <c r="GP15027" s="12"/>
      <c r="GQ15027" s="12"/>
    </row>
    <row r="15028" spans="9:199" s="1" customFormat="1">
      <c r="I15028" s="3"/>
      <c r="P15028" s="59"/>
      <c r="Q15028" s="59"/>
      <c r="R15028" s="59"/>
      <c r="T15028" s="3"/>
      <c r="U15028" s="5"/>
      <c r="V15028" s="3"/>
      <c r="W15028" s="5"/>
      <c r="AE15028" s="7"/>
      <c r="AM15028" s="8"/>
      <c r="AT15028" s="9"/>
      <c r="GM15028" s="12"/>
      <c r="GN15028" s="12"/>
      <c r="GO15028" s="12"/>
      <c r="GP15028" s="12"/>
      <c r="GQ15028" s="12"/>
    </row>
    <row r="15029" spans="9:199" s="1" customFormat="1">
      <c r="I15029" s="3"/>
      <c r="P15029" s="59"/>
      <c r="Q15029" s="59"/>
      <c r="R15029" s="59"/>
      <c r="T15029" s="3"/>
      <c r="U15029" s="5"/>
      <c r="V15029" s="3"/>
      <c r="W15029" s="5"/>
      <c r="AE15029" s="7"/>
      <c r="AM15029" s="8"/>
      <c r="AT15029" s="9"/>
      <c r="GM15029" s="12"/>
      <c r="GN15029" s="12"/>
      <c r="GO15029" s="12"/>
      <c r="GP15029" s="12"/>
      <c r="GQ15029" s="12"/>
    </row>
    <row r="15030" spans="9:199" s="1" customFormat="1">
      <c r="I15030" s="3"/>
      <c r="P15030" s="59"/>
      <c r="Q15030" s="59"/>
      <c r="R15030" s="59"/>
      <c r="T15030" s="3"/>
      <c r="U15030" s="5"/>
      <c r="V15030" s="3"/>
      <c r="W15030" s="5"/>
      <c r="AE15030" s="7"/>
      <c r="AM15030" s="8"/>
      <c r="AT15030" s="9"/>
      <c r="GM15030" s="12"/>
      <c r="GN15030" s="12"/>
      <c r="GO15030" s="12"/>
      <c r="GP15030" s="12"/>
      <c r="GQ15030" s="12"/>
    </row>
    <row r="15031" spans="9:199" s="1" customFormat="1">
      <c r="I15031" s="3"/>
      <c r="P15031" s="59"/>
      <c r="Q15031" s="59"/>
      <c r="R15031" s="59"/>
      <c r="T15031" s="3"/>
      <c r="U15031" s="5"/>
      <c r="V15031" s="3"/>
      <c r="W15031" s="5"/>
      <c r="AE15031" s="7"/>
      <c r="AM15031" s="8"/>
      <c r="AT15031" s="9"/>
      <c r="GM15031" s="12"/>
      <c r="GN15031" s="12"/>
      <c r="GO15031" s="12"/>
      <c r="GP15031" s="12"/>
      <c r="GQ15031" s="12"/>
    </row>
    <row r="15032" spans="9:199" s="1" customFormat="1">
      <c r="I15032" s="3"/>
      <c r="P15032" s="59"/>
      <c r="Q15032" s="59"/>
      <c r="R15032" s="59"/>
      <c r="T15032" s="3"/>
      <c r="U15032" s="5"/>
      <c r="V15032" s="3"/>
      <c r="W15032" s="5"/>
      <c r="AE15032" s="7"/>
      <c r="AM15032" s="8"/>
      <c r="AT15032" s="9"/>
      <c r="GM15032" s="12"/>
      <c r="GN15032" s="12"/>
      <c r="GO15032" s="12"/>
      <c r="GP15032" s="12"/>
      <c r="GQ15032" s="12"/>
    </row>
    <row r="15033" spans="9:199" s="1" customFormat="1">
      <c r="I15033" s="3"/>
      <c r="P15033" s="59"/>
      <c r="Q15033" s="59"/>
      <c r="R15033" s="59"/>
      <c r="T15033" s="3"/>
      <c r="U15033" s="5"/>
      <c r="V15033" s="3"/>
      <c r="W15033" s="5"/>
      <c r="AE15033" s="7"/>
      <c r="AM15033" s="8"/>
      <c r="AT15033" s="9"/>
      <c r="GM15033" s="12"/>
      <c r="GN15033" s="12"/>
      <c r="GO15033" s="12"/>
      <c r="GP15033" s="12"/>
      <c r="GQ15033" s="12"/>
    </row>
    <row r="15034" spans="9:199" s="1" customFormat="1">
      <c r="I15034" s="3"/>
      <c r="P15034" s="59"/>
      <c r="Q15034" s="59"/>
      <c r="R15034" s="59"/>
      <c r="T15034" s="3"/>
      <c r="U15034" s="5"/>
      <c r="V15034" s="3"/>
      <c r="W15034" s="5"/>
      <c r="AE15034" s="7"/>
      <c r="AM15034" s="8"/>
      <c r="AT15034" s="9"/>
      <c r="GM15034" s="12"/>
      <c r="GN15034" s="12"/>
      <c r="GO15034" s="12"/>
      <c r="GP15034" s="12"/>
      <c r="GQ15034" s="12"/>
    </row>
    <row r="15035" spans="9:199" s="1" customFormat="1">
      <c r="I15035" s="3"/>
      <c r="P15035" s="59"/>
      <c r="Q15035" s="59"/>
      <c r="R15035" s="59"/>
      <c r="T15035" s="3"/>
      <c r="U15035" s="5"/>
      <c r="V15035" s="3"/>
      <c r="W15035" s="5"/>
      <c r="AE15035" s="7"/>
      <c r="AM15035" s="8"/>
      <c r="AT15035" s="9"/>
      <c r="GM15035" s="12"/>
      <c r="GN15035" s="12"/>
      <c r="GO15035" s="12"/>
      <c r="GP15035" s="12"/>
      <c r="GQ15035" s="12"/>
    </row>
    <row r="15036" spans="9:199" s="1" customFormat="1">
      <c r="I15036" s="3"/>
      <c r="P15036" s="59"/>
      <c r="Q15036" s="59"/>
      <c r="R15036" s="59"/>
      <c r="T15036" s="3"/>
      <c r="U15036" s="5"/>
      <c r="V15036" s="3"/>
      <c r="W15036" s="5"/>
      <c r="AE15036" s="7"/>
      <c r="AM15036" s="8"/>
      <c r="AT15036" s="9"/>
      <c r="GM15036" s="12"/>
      <c r="GN15036" s="12"/>
      <c r="GO15036" s="12"/>
      <c r="GP15036" s="12"/>
      <c r="GQ15036" s="12"/>
    </row>
    <row r="15037" spans="9:199" s="1" customFormat="1">
      <c r="I15037" s="3"/>
      <c r="P15037" s="59"/>
      <c r="Q15037" s="59"/>
      <c r="R15037" s="59"/>
      <c r="T15037" s="3"/>
      <c r="U15037" s="5"/>
      <c r="V15037" s="3"/>
      <c r="W15037" s="5"/>
      <c r="AE15037" s="7"/>
      <c r="AM15037" s="8"/>
      <c r="AT15037" s="9"/>
      <c r="GM15037" s="12"/>
      <c r="GN15037" s="12"/>
      <c r="GO15037" s="12"/>
      <c r="GP15037" s="12"/>
      <c r="GQ15037" s="12"/>
    </row>
    <row r="15038" spans="9:199" s="1" customFormat="1">
      <c r="I15038" s="3"/>
      <c r="P15038" s="59"/>
      <c r="Q15038" s="59"/>
      <c r="R15038" s="59"/>
      <c r="T15038" s="3"/>
      <c r="U15038" s="5"/>
      <c r="V15038" s="3"/>
      <c r="W15038" s="5"/>
      <c r="AE15038" s="7"/>
      <c r="AM15038" s="8"/>
      <c r="AT15038" s="9"/>
      <c r="GM15038" s="12"/>
      <c r="GN15038" s="12"/>
      <c r="GO15038" s="12"/>
      <c r="GP15038" s="12"/>
      <c r="GQ15038" s="12"/>
    </row>
    <row r="15039" spans="9:199" s="1" customFormat="1">
      <c r="I15039" s="3"/>
      <c r="P15039" s="59"/>
      <c r="Q15039" s="59"/>
      <c r="R15039" s="59"/>
      <c r="T15039" s="3"/>
      <c r="U15039" s="5"/>
      <c r="V15039" s="3"/>
      <c r="W15039" s="5"/>
      <c r="AE15039" s="7"/>
      <c r="AM15039" s="8"/>
      <c r="AT15039" s="9"/>
      <c r="GM15039" s="12"/>
      <c r="GN15039" s="12"/>
      <c r="GO15039" s="12"/>
      <c r="GP15039" s="12"/>
      <c r="GQ15039" s="12"/>
    </row>
    <row r="15040" spans="9:199" s="1" customFormat="1">
      <c r="I15040" s="3"/>
      <c r="P15040" s="59"/>
      <c r="Q15040" s="59"/>
      <c r="R15040" s="59"/>
      <c r="T15040" s="3"/>
      <c r="U15040" s="5"/>
      <c r="V15040" s="3"/>
      <c r="W15040" s="5"/>
      <c r="AE15040" s="7"/>
      <c r="AM15040" s="8"/>
      <c r="AT15040" s="9"/>
      <c r="GM15040" s="12"/>
      <c r="GN15040" s="12"/>
      <c r="GO15040" s="12"/>
      <c r="GP15040" s="12"/>
      <c r="GQ15040" s="12"/>
    </row>
    <row r="15041" spans="9:199" s="1" customFormat="1">
      <c r="I15041" s="3"/>
      <c r="P15041" s="59"/>
      <c r="Q15041" s="59"/>
      <c r="R15041" s="59"/>
      <c r="T15041" s="3"/>
      <c r="U15041" s="5"/>
      <c r="V15041" s="3"/>
      <c r="W15041" s="5"/>
      <c r="AE15041" s="7"/>
      <c r="AM15041" s="8"/>
      <c r="AT15041" s="9"/>
      <c r="GM15041" s="12"/>
      <c r="GN15041" s="12"/>
      <c r="GO15041" s="12"/>
      <c r="GP15041" s="12"/>
      <c r="GQ15041" s="12"/>
    </row>
    <row r="15042" spans="9:199" s="1" customFormat="1">
      <c r="I15042" s="3"/>
      <c r="P15042" s="59"/>
      <c r="Q15042" s="59"/>
      <c r="R15042" s="59"/>
      <c r="T15042" s="3"/>
      <c r="U15042" s="5"/>
      <c r="V15042" s="3"/>
      <c r="W15042" s="5"/>
      <c r="AE15042" s="7"/>
      <c r="AM15042" s="8"/>
      <c r="AT15042" s="9"/>
      <c r="GM15042" s="12"/>
      <c r="GN15042" s="12"/>
      <c r="GO15042" s="12"/>
      <c r="GP15042" s="12"/>
      <c r="GQ15042" s="12"/>
    </row>
    <row r="15043" spans="9:199" s="1" customFormat="1">
      <c r="I15043" s="3"/>
      <c r="P15043" s="59"/>
      <c r="Q15043" s="59"/>
      <c r="R15043" s="59"/>
      <c r="T15043" s="3"/>
      <c r="U15043" s="5"/>
      <c r="V15043" s="3"/>
      <c r="W15043" s="5"/>
      <c r="AE15043" s="7"/>
      <c r="AM15043" s="8"/>
      <c r="AT15043" s="9"/>
      <c r="GM15043" s="12"/>
      <c r="GN15043" s="12"/>
      <c r="GO15043" s="12"/>
      <c r="GP15043" s="12"/>
      <c r="GQ15043" s="12"/>
    </row>
    <row r="15044" spans="9:199" s="1" customFormat="1">
      <c r="I15044" s="3"/>
      <c r="P15044" s="59"/>
      <c r="Q15044" s="59"/>
      <c r="R15044" s="59"/>
      <c r="T15044" s="3"/>
      <c r="U15044" s="5"/>
      <c r="V15044" s="3"/>
      <c r="W15044" s="5"/>
      <c r="AE15044" s="7"/>
      <c r="AM15044" s="8"/>
      <c r="AT15044" s="9"/>
      <c r="GM15044" s="12"/>
      <c r="GN15044" s="12"/>
      <c r="GO15044" s="12"/>
      <c r="GP15044" s="12"/>
      <c r="GQ15044" s="12"/>
    </row>
    <row r="15045" spans="9:199" s="1" customFormat="1">
      <c r="I15045" s="3"/>
      <c r="P15045" s="59"/>
      <c r="Q15045" s="59"/>
      <c r="R15045" s="59"/>
      <c r="T15045" s="3"/>
      <c r="U15045" s="5"/>
      <c r="V15045" s="3"/>
      <c r="W15045" s="5"/>
      <c r="AE15045" s="7"/>
      <c r="AM15045" s="8"/>
      <c r="AT15045" s="9"/>
      <c r="GM15045" s="12"/>
      <c r="GN15045" s="12"/>
      <c r="GO15045" s="12"/>
      <c r="GP15045" s="12"/>
      <c r="GQ15045" s="12"/>
    </row>
    <row r="15046" spans="9:199" s="1" customFormat="1">
      <c r="I15046" s="3"/>
      <c r="P15046" s="59"/>
      <c r="Q15046" s="59"/>
      <c r="R15046" s="59"/>
      <c r="T15046" s="3"/>
      <c r="U15046" s="5"/>
      <c r="V15046" s="3"/>
      <c r="W15046" s="5"/>
      <c r="AE15046" s="7"/>
      <c r="AM15046" s="8"/>
      <c r="AT15046" s="9"/>
      <c r="GM15046" s="12"/>
      <c r="GN15046" s="12"/>
      <c r="GO15046" s="12"/>
      <c r="GP15046" s="12"/>
      <c r="GQ15046" s="12"/>
    </row>
    <row r="15047" spans="9:199" s="1" customFormat="1">
      <c r="I15047" s="3"/>
      <c r="P15047" s="59"/>
      <c r="Q15047" s="59"/>
      <c r="R15047" s="59"/>
      <c r="T15047" s="3"/>
      <c r="U15047" s="5"/>
      <c r="V15047" s="3"/>
      <c r="W15047" s="5"/>
      <c r="AE15047" s="7"/>
      <c r="AM15047" s="8"/>
      <c r="AT15047" s="9"/>
      <c r="GM15047" s="12"/>
      <c r="GN15047" s="12"/>
      <c r="GO15047" s="12"/>
      <c r="GP15047" s="12"/>
      <c r="GQ15047" s="12"/>
    </row>
    <row r="15048" spans="9:199" s="1" customFormat="1">
      <c r="I15048" s="3"/>
      <c r="P15048" s="59"/>
      <c r="Q15048" s="59"/>
      <c r="R15048" s="59"/>
      <c r="T15048" s="3"/>
      <c r="U15048" s="5"/>
      <c r="V15048" s="3"/>
      <c r="W15048" s="5"/>
      <c r="AE15048" s="7"/>
      <c r="AM15048" s="8"/>
      <c r="AT15048" s="9"/>
      <c r="GM15048" s="12"/>
      <c r="GN15048" s="12"/>
      <c r="GO15048" s="12"/>
      <c r="GP15048" s="12"/>
      <c r="GQ15048" s="12"/>
    </row>
    <row r="15049" spans="9:199" s="1" customFormat="1">
      <c r="I15049" s="3"/>
      <c r="P15049" s="59"/>
      <c r="Q15049" s="59"/>
      <c r="R15049" s="59"/>
      <c r="T15049" s="3"/>
      <c r="U15049" s="5"/>
      <c r="V15049" s="3"/>
      <c r="W15049" s="5"/>
      <c r="AE15049" s="7"/>
      <c r="AM15049" s="8"/>
      <c r="AT15049" s="9"/>
      <c r="GM15049" s="12"/>
      <c r="GN15049" s="12"/>
      <c r="GO15049" s="12"/>
      <c r="GP15049" s="12"/>
      <c r="GQ15049" s="12"/>
    </row>
    <row r="15050" spans="9:199" s="1" customFormat="1">
      <c r="I15050" s="3"/>
      <c r="P15050" s="59"/>
      <c r="Q15050" s="59"/>
      <c r="R15050" s="59"/>
      <c r="T15050" s="3"/>
      <c r="U15050" s="5"/>
      <c r="V15050" s="3"/>
      <c r="W15050" s="5"/>
      <c r="AE15050" s="7"/>
      <c r="AM15050" s="8"/>
      <c r="AT15050" s="9"/>
      <c r="GM15050" s="12"/>
      <c r="GN15050" s="12"/>
      <c r="GO15050" s="12"/>
      <c r="GP15050" s="12"/>
      <c r="GQ15050" s="12"/>
    </row>
    <row r="15051" spans="9:199" s="1" customFormat="1">
      <c r="I15051" s="3"/>
      <c r="P15051" s="59"/>
      <c r="Q15051" s="59"/>
      <c r="R15051" s="59"/>
      <c r="T15051" s="3"/>
      <c r="U15051" s="5"/>
      <c r="V15051" s="3"/>
      <c r="W15051" s="5"/>
      <c r="AE15051" s="7"/>
      <c r="AM15051" s="8"/>
      <c r="AT15051" s="9"/>
      <c r="GM15051" s="12"/>
      <c r="GN15051" s="12"/>
      <c r="GO15051" s="12"/>
      <c r="GP15051" s="12"/>
      <c r="GQ15051" s="12"/>
    </row>
    <row r="15052" spans="9:199" s="1" customFormat="1">
      <c r="I15052" s="3"/>
      <c r="P15052" s="59"/>
      <c r="Q15052" s="59"/>
      <c r="R15052" s="59"/>
      <c r="T15052" s="3"/>
      <c r="U15052" s="5"/>
      <c r="V15052" s="3"/>
      <c r="W15052" s="5"/>
      <c r="AE15052" s="7"/>
      <c r="AM15052" s="8"/>
      <c r="AT15052" s="9"/>
      <c r="GM15052" s="12"/>
      <c r="GN15052" s="12"/>
      <c r="GO15052" s="12"/>
      <c r="GP15052" s="12"/>
      <c r="GQ15052" s="12"/>
    </row>
    <row r="15053" spans="9:199" s="1" customFormat="1">
      <c r="I15053" s="3"/>
      <c r="P15053" s="59"/>
      <c r="Q15053" s="59"/>
      <c r="R15053" s="59"/>
      <c r="T15053" s="3"/>
      <c r="U15053" s="5"/>
      <c r="V15053" s="3"/>
      <c r="W15053" s="5"/>
      <c r="AE15053" s="7"/>
      <c r="AM15053" s="8"/>
      <c r="AT15053" s="9"/>
      <c r="GM15053" s="12"/>
      <c r="GN15053" s="12"/>
      <c r="GO15053" s="12"/>
      <c r="GP15053" s="12"/>
      <c r="GQ15053" s="12"/>
    </row>
    <row r="15054" spans="9:199" s="1" customFormat="1">
      <c r="I15054" s="3"/>
      <c r="P15054" s="59"/>
      <c r="Q15054" s="59"/>
      <c r="R15054" s="59"/>
      <c r="T15054" s="3"/>
      <c r="U15054" s="5"/>
      <c r="V15054" s="3"/>
      <c r="W15054" s="5"/>
      <c r="AE15054" s="7"/>
      <c r="AM15054" s="8"/>
      <c r="AT15054" s="9"/>
      <c r="GM15054" s="12"/>
      <c r="GN15054" s="12"/>
      <c r="GO15054" s="12"/>
      <c r="GP15054" s="12"/>
      <c r="GQ15054" s="12"/>
    </row>
    <row r="15055" spans="9:199" s="1" customFormat="1">
      <c r="I15055" s="3"/>
      <c r="P15055" s="59"/>
      <c r="Q15055" s="59"/>
      <c r="R15055" s="59"/>
      <c r="T15055" s="3"/>
      <c r="U15055" s="5"/>
      <c r="V15055" s="3"/>
      <c r="W15055" s="5"/>
      <c r="AE15055" s="7"/>
      <c r="AM15055" s="8"/>
      <c r="AT15055" s="9"/>
      <c r="GM15055" s="12"/>
      <c r="GN15055" s="12"/>
      <c r="GO15055" s="12"/>
      <c r="GP15055" s="12"/>
      <c r="GQ15055" s="12"/>
    </row>
    <row r="15056" spans="9:199" s="1" customFormat="1">
      <c r="I15056" s="3"/>
      <c r="P15056" s="59"/>
      <c r="Q15056" s="59"/>
      <c r="R15056" s="59"/>
      <c r="T15056" s="3"/>
      <c r="U15056" s="5"/>
      <c r="V15056" s="3"/>
      <c r="W15056" s="5"/>
      <c r="AE15056" s="7"/>
      <c r="AM15056" s="8"/>
      <c r="AT15056" s="9"/>
      <c r="GM15056" s="12"/>
      <c r="GN15056" s="12"/>
      <c r="GO15056" s="12"/>
      <c r="GP15056" s="12"/>
      <c r="GQ15056" s="12"/>
    </row>
    <row r="15057" spans="9:199" s="1" customFormat="1">
      <c r="I15057" s="3"/>
      <c r="P15057" s="59"/>
      <c r="Q15057" s="59"/>
      <c r="R15057" s="59"/>
      <c r="T15057" s="3"/>
      <c r="U15057" s="5"/>
      <c r="V15057" s="3"/>
      <c r="W15057" s="5"/>
      <c r="AE15057" s="7"/>
      <c r="AM15057" s="8"/>
      <c r="AT15057" s="9"/>
      <c r="GM15057" s="12"/>
      <c r="GN15057" s="12"/>
      <c r="GO15057" s="12"/>
      <c r="GP15057" s="12"/>
      <c r="GQ15057" s="12"/>
    </row>
    <row r="15058" spans="9:199" s="1" customFormat="1">
      <c r="I15058" s="3"/>
      <c r="P15058" s="59"/>
      <c r="Q15058" s="59"/>
      <c r="R15058" s="59"/>
      <c r="T15058" s="3"/>
      <c r="U15058" s="5"/>
      <c r="V15058" s="3"/>
      <c r="W15058" s="5"/>
      <c r="AE15058" s="7"/>
      <c r="AM15058" s="8"/>
      <c r="AT15058" s="9"/>
      <c r="GM15058" s="12"/>
      <c r="GN15058" s="12"/>
      <c r="GO15058" s="12"/>
      <c r="GP15058" s="12"/>
      <c r="GQ15058" s="12"/>
    </row>
    <row r="15059" spans="9:199" s="1" customFormat="1">
      <c r="I15059" s="3"/>
      <c r="P15059" s="59"/>
      <c r="Q15059" s="59"/>
      <c r="R15059" s="59"/>
      <c r="T15059" s="3"/>
      <c r="U15059" s="5"/>
      <c r="V15059" s="3"/>
      <c r="W15059" s="5"/>
      <c r="AE15059" s="7"/>
      <c r="AM15059" s="8"/>
      <c r="AT15059" s="9"/>
      <c r="GM15059" s="12"/>
      <c r="GN15059" s="12"/>
      <c r="GO15059" s="12"/>
      <c r="GP15059" s="12"/>
      <c r="GQ15059" s="12"/>
    </row>
    <row r="15060" spans="9:199" s="1" customFormat="1">
      <c r="I15060" s="3"/>
      <c r="P15060" s="59"/>
      <c r="Q15060" s="59"/>
      <c r="R15060" s="59"/>
      <c r="T15060" s="3"/>
      <c r="U15060" s="5"/>
      <c r="V15060" s="3"/>
      <c r="W15060" s="5"/>
      <c r="AE15060" s="7"/>
      <c r="AM15060" s="8"/>
      <c r="AT15060" s="9"/>
      <c r="GM15060" s="12"/>
      <c r="GN15060" s="12"/>
      <c r="GO15060" s="12"/>
      <c r="GP15060" s="12"/>
      <c r="GQ15060" s="12"/>
    </row>
    <row r="15061" spans="9:199" s="1" customFormat="1">
      <c r="I15061" s="3"/>
      <c r="P15061" s="59"/>
      <c r="Q15061" s="59"/>
      <c r="R15061" s="59"/>
      <c r="T15061" s="3"/>
      <c r="U15061" s="5"/>
      <c r="V15061" s="3"/>
      <c r="W15061" s="5"/>
      <c r="AE15061" s="7"/>
      <c r="AM15061" s="8"/>
      <c r="AT15061" s="9"/>
      <c r="GM15061" s="12"/>
      <c r="GN15061" s="12"/>
      <c r="GO15061" s="12"/>
      <c r="GP15061" s="12"/>
      <c r="GQ15061" s="12"/>
    </row>
    <row r="15062" spans="9:199" s="1" customFormat="1">
      <c r="I15062" s="3"/>
      <c r="P15062" s="59"/>
      <c r="Q15062" s="59"/>
      <c r="R15062" s="59"/>
      <c r="T15062" s="3"/>
      <c r="U15062" s="5"/>
      <c r="V15062" s="3"/>
      <c r="W15062" s="5"/>
      <c r="AE15062" s="7"/>
      <c r="AM15062" s="8"/>
      <c r="AT15062" s="9"/>
      <c r="GM15062" s="12"/>
      <c r="GN15062" s="12"/>
      <c r="GO15062" s="12"/>
      <c r="GP15062" s="12"/>
      <c r="GQ15062" s="12"/>
    </row>
    <row r="15063" spans="9:199" s="1" customFormat="1">
      <c r="I15063" s="3"/>
      <c r="P15063" s="59"/>
      <c r="Q15063" s="59"/>
      <c r="R15063" s="59"/>
      <c r="T15063" s="3"/>
      <c r="U15063" s="5"/>
      <c r="V15063" s="3"/>
      <c r="W15063" s="5"/>
      <c r="AE15063" s="7"/>
      <c r="AM15063" s="8"/>
      <c r="AT15063" s="9"/>
      <c r="GM15063" s="12"/>
      <c r="GN15063" s="12"/>
      <c r="GO15063" s="12"/>
      <c r="GP15063" s="12"/>
      <c r="GQ15063" s="12"/>
    </row>
    <row r="15064" spans="9:199" s="1" customFormat="1">
      <c r="I15064" s="3"/>
      <c r="P15064" s="59"/>
      <c r="Q15064" s="59"/>
      <c r="R15064" s="59"/>
      <c r="T15064" s="3"/>
      <c r="U15064" s="5"/>
      <c r="V15064" s="3"/>
      <c r="W15064" s="5"/>
      <c r="AE15064" s="7"/>
      <c r="AM15064" s="8"/>
      <c r="AT15064" s="9"/>
      <c r="GM15064" s="12"/>
      <c r="GN15064" s="12"/>
      <c r="GO15064" s="12"/>
      <c r="GP15064" s="12"/>
      <c r="GQ15064" s="12"/>
    </row>
    <row r="15065" spans="9:199" s="1" customFormat="1">
      <c r="I15065" s="3"/>
      <c r="P15065" s="59"/>
      <c r="Q15065" s="59"/>
      <c r="R15065" s="59"/>
      <c r="T15065" s="3"/>
      <c r="U15065" s="5"/>
      <c r="V15065" s="3"/>
      <c r="W15065" s="5"/>
      <c r="AE15065" s="7"/>
      <c r="AM15065" s="8"/>
      <c r="AT15065" s="9"/>
      <c r="GM15065" s="12"/>
      <c r="GN15065" s="12"/>
      <c r="GO15065" s="12"/>
      <c r="GP15065" s="12"/>
      <c r="GQ15065" s="12"/>
    </row>
    <row r="15066" spans="9:199" s="1" customFormat="1">
      <c r="I15066" s="3"/>
      <c r="P15066" s="59"/>
      <c r="Q15066" s="59"/>
      <c r="R15066" s="59"/>
      <c r="T15066" s="3"/>
      <c r="U15066" s="5"/>
      <c r="V15066" s="3"/>
      <c r="W15066" s="5"/>
      <c r="AE15066" s="7"/>
      <c r="AM15066" s="8"/>
      <c r="AT15066" s="9"/>
      <c r="GM15066" s="12"/>
      <c r="GN15066" s="12"/>
      <c r="GO15066" s="12"/>
      <c r="GP15066" s="12"/>
      <c r="GQ15066" s="12"/>
    </row>
    <row r="15067" spans="9:199" s="1" customFormat="1">
      <c r="I15067" s="3"/>
      <c r="P15067" s="59"/>
      <c r="Q15067" s="59"/>
      <c r="R15067" s="59"/>
      <c r="T15067" s="3"/>
      <c r="U15067" s="5"/>
      <c r="V15067" s="3"/>
      <c r="W15067" s="5"/>
      <c r="AE15067" s="7"/>
      <c r="AM15067" s="8"/>
      <c r="AT15067" s="9"/>
      <c r="GM15067" s="12"/>
      <c r="GN15067" s="12"/>
      <c r="GO15067" s="12"/>
      <c r="GP15067" s="12"/>
      <c r="GQ15067" s="12"/>
    </row>
    <row r="15068" spans="9:199" s="1" customFormat="1">
      <c r="I15068" s="3"/>
      <c r="P15068" s="59"/>
      <c r="Q15068" s="59"/>
      <c r="R15068" s="59"/>
      <c r="T15068" s="3"/>
      <c r="U15068" s="5"/>
      <c r="V15068" s="3"/>
      <c r="W15068" s="5"/>
      <c r="AE15068" s="7"/>
      <c r="AM15068" s="8"/>
      <c r="AT15068" s="9"/>
      <c r="GM15068" s="12"/>
      <c r="GN15068" s="12"/>
      <c r="GO15068" s="12"/>
      <c r="GP15068" s="12"/>
      <c r="GQ15068" s="12"/>
    </row>
    <row r="15069" spans="9:199" s="1" customFormat="1">
      <c r="I15069" s="3"/>
      <c r="P15069" s="59"/>
      <c r="Q15069" s="59"/>
      <c r="R15069" s="59"/>
      <c r="T15069" s="3"/>
      <c r="U15069" s="5"/>
      <c r="V15069" s="3"/>
      <c r="W15069" s="5"/>
      <c r="AE15069" s="7"/>
      <c r="AM15069" s="8"/>
      <c r="AT15069" s="9"/>
      <c r="GM15069" s="12"/>
      <c r="GN15069" s="12"/>
      <c r="GO15069" s="12"/>
      <c r="GP15069" s="12"/>
      <c r="GQ15069" s="12"/>
    </row>
    <row r="15070" spans="9:199" s="1" customFormat="1">
      <c r="I15070" s="3"/>
      <c r="P15070" s="59"/>
      <c r="Q15070" s="59"/>
      <c r="R15070" s="59"/>
      <c r="T15070" s="3"/>
      <c r="U15070" s="5"/>
      <c r="V15070" s="3"/>
      <c r="W15070" s="5"/>
      <c r="AE15070" s="7"/>
      <c r="AM15070" s="8"/>
      <c r="AT15070" s="9"/>
      <c r="GM15070" s="12"/>
      <c r="GN15070" s="12"/>
      <c r="GO15070" s="12"/>
      <c r="GP15070" s="12"/>
      <c r="GQ15070" s="12"/>
    </row>
    <row r="15071" spans="9:199" s="1" customFormat="1">
      <c r="I15071" s="3"/>
      <c r="P15071" s="59"/>
      <c r="Q15071" s="59"/>
      <c r="R15071" s="59"/>
      <c r="T15071" s="3"/>
      <c r="U15071" s="5"/>
      <c r="V15071" s="3"/>
      <c r="W15071" s="5"/>
      <c r="AE15071" s="7"/>
      <c r="AM15071" s="8"/>
      <c r="AT15071" s="9"/>
      <c r="GM15071" s="12"/>
      <c r="GN15071" s="12"/>
      <c r="GO15071" s="12"/>
      <c r="GP15071" s="12"/>
      <c r="GQ15071" s="12"/>
    </row>
    <row r="15072" spans="9:199" s="1" customFormat="1">
      <c r="I15072" s="3"/>
      <c r="P15072" s="59"/>
      <c r="Q15072" s="59"/>
      <c r="R15072" s="59"/>
      <c r="T15072" s="3"/>
      <c r="U15072" s="5"/>
      <c r="V15072" s="3"/>
      <c r="W15072" s="5"/>
      <c r="AE15072" s="7"/>
      <c r="AM15072" s="8"/>
      <c r="AT15072" s="9"/>
      <c r="GM15072" s="12"/>
      <c r="GN15072" s="12"/>
      <c r="GO15072" s="12"/>
      <c r="GP15072" s="12"/>
      <c r="GQ15072" s="12"/>
    </row>
    <row r="15073" spans="9:199" s="1" customFormat="1">
      <c r="I15073" s="3"/>
      <c r="P15073" s="59"/>
      <c r="Q15073" s="59"/>
      <c r="R15073" s="59"/>
      <c r="T15073" s="3"/>
      <c r="U15073" s="5"/>
      <c r="V15073" s="3"/>
      <c r="W15073" s="5"/>
      <c r="AE15073" s="7"/>
      <c r="AM15073" s="8"/>
      <c r="AT15073" s="9"/>
      <c r="GM15073" s="12"/>
      <c r="GN15073" s="12"/>
      <c r="GO15073" s="12"/>
      <c r="GP15073" s="12"/>
      <c r="GQ15073" s="12"/>
    </row>
    <row r="15074" spans="9:199" s="1" customFormat="1">
      <c r="I15074" s="3"/>
      <c r="P15074" s="59"/>
      <c r="Q15074" s="59"/>
      <c r="R15074" s="59"/>
      <c r="T15074" s="3"/>
      <c r="U15074" s="5"/>
      <c r="V15074" s="3"/>
      <c r="W15074" s="5"/>
      <c r="AE15074" s="7"/>
      <c r="AM15074" s="8"/>
      <c r="AT15074" s="9"/>
      <c r="GM15074" s="12"/>
      <c r="GN15074" s="12"/>
      <c r="GO15074" s="12"/>
      <c r="GP15074" s="12"/>
      <c r="GQ15074" s="12"/>
    </row>
    <row r="15075" spans="9:199" s="1" customFormat="1">
      <c r="I15075" s="3"/>
      <c r="P15075" s="59"/>
      <c r="Q15075" s="59"/>
      <c r="R15075" s="59"/>
      <c r="T15075" s="3"/>
      <c r="U15075" s="5"/>
      <c r="V15075" s="3"/>
      <c r="W15075" s="5"/>
      <c r="AE15075" s="7"/>
      <c r="AM15075" s="8"/>
      <c r="AT15075" s="9"/>
      <c r="GM15075" s="12"/>
      <c r="GN15075" s="12"/>
      <c r="GO15075" s="12"/>
      <c r="GP15075" s="12"/>
      <c r="GQ15075" s="12"/>
    </row>
    <row r="15076" spans="9:199" s="1" customFormat="1">
      <c r="I15076" s="3"/>
      <c r="P15076" s="59"/>
      <c r="Q15076" s="59"/>
      <c r="R15076" s="59"/>
      <c r="T15076" s="3"/>
      <c r="U15076" s="5"/>
      <c r="V15076" s="3"/>
      <c r="W15076" s="5"/>
      <c r="AE15076" s="7"/>
      <c r="AM15076" s="8"/>
      <c r="AT15076" s="9"/>
      <c r="GM15076" s="12"/>
      <c r="GN15076" s="12"/>
      <c r="GO15076" s="12"/>
      <c r="GP15076" s="12"/>
      <c r="GQ15076" s="12"/>
    </row>
    <row r="15077" spans="9:199" s="1" customFormat="1">
      <c r="I15077" s="3"/>
      <c r="P15077" s="59"/>
      <c r="Q15077" s="59"/>
      <c r="R15077" s="59"/>
      <c r="T15077" s="3"/>
      <c r="U15077" s="5"/>
      <c r="V15077" s="3"/>
      <c r="W15077" s="5"/>
      <c r="AE15077" s="7"/>
      <c r="AM15077" s="8"/>
      <c r="AT15077" s="9"/>
      <c r="GM15077" s="12"/>
      <c r="GN15077" s="12"/>
      <c r="GO15077" s="12"/>
      <c r="GP15077" s="12"/>
      <c r="GQ15077" s="12"/>
    </row>
    <row r="15078" spans="9:199" s="1" customFormat="1">
      <c r="I15078" s="3"/>
      <c r="P15078" s="59"/>
      <c r="Q15078" s="59"/>
      <c r="R15078" s="59"/>
      <c r="T15078" s="3"/>
      <c r="U15078" s="5"/>
      <c r="V15078" s="3"/>
      <c r="W15078" s="5"/>
      <c r="AE15078" s="7"/>
      <c r="AM15078" s="8"/>
      <c r="AT15078" s="9"/>
      <c r="GM15078" s="12"/>
      <c r="GN15078" s="12"/>
      <c r="GO15078" s="12"/>
      <c r="GP15078" s="12"/>
      <c r="GQ15078" s="12"/>
    </row>
    <row r="15079" spans="9:199" s="1" customFormat="1">
      <c r="I15079" s="3"/>
      <c r="P15079" s="59"/>
      <c r="Q15079" s="59"/>
      <c r="R15079" s="59"/>
      <c r="T15079" s="3"/>
      <c r="U15079" s="5"/>
      <c r="V15079" s="3"/>
      <c r="W15079" s="5"/>
      <c r="AE15079" s="7"/>
      <c r="AM15079" s="8"/>
      <c r="AT15079" s="9"/>
      <c r="GM15079" s="12"/>
      <c r="GN15079" s="12"/>
      <c r="GO15079" s="12"/>
      <c r="GP15079" s="12"/>
      <c r="GQ15079" s="12"/>
    </row>
    <row r="15080" spans="9:199" s="1" customFormat="1">
      <c r="I15080" s="3"/>
      <c r="P15080" s="59"/>
      <c r="Q15080" s="59"/>
      <c r="R15080" s="59"/>
      <c r="T15080" s="3"/>
      <c r="U15080" s="5"/>
      <c r="V15080" s="3"/>
      <c r="W15080" s="5"/>
      <c r="AE15080" s="7"/>
      <c r="AM15080" s="8"/>
      <c r="AT15080" s="9"/>
      <c r="GM15080" s="12"/>
      <c r="GN15080" s="12"/>
      <c r="GO15080" s="12"/>
      <c r="GP15080" s="12"/>
      <c r="GQ15080" s="12"/>
    </row>
    <row r="15081" spans="9:199" s="1" customFormat="1">
      <c r="I15081" s="3"/>
      <c r="P15081" s="59"/>
      <c r="Q15081" s="59"/>
      <c r="R15081" s="59"/>
      <c r="T15081" s="3"/>
      <c r="U15081" s="5"/>
      <c r="V15081" s="3"/>
      <c r="W15081" s="5"/>
      <c r="AE15081" s="7"/>
      <c r="AM15081" s="8"/>
      <c r="AT15081" s="9"/>
      <c r="GM15081" s="12"/>
      <c r="GN15081" s="12"/>
      <c r="GO15081" s="12"/>
      <c r="GP15081" s="12"/>
      <c r="GQ15081" s="12"/>
    </row>
    <row r="15082" spans="9:199" s="1" customFormat="1">
      <c r="I15082" s="3"/>
      <c r="P15082" s="59"/>
      <c r="Q15082" s="59"/>
      <c r="R15082" s="59"/>
      <c r="T15082" s="3"/>
      <c r="U15082" s="5"/>
      <c r="V15082" s="3"/>
      <c r="W15082" s="5"/>
      <c r="AE15082" s="7"/>
      <c r="AM15082" s="8"/>
      <c r="AT15082" s="9"/>
      <c r="GM15082" s="12"/>
      <c r="GN15082" s="12"/>
      <c r="GO15082" s="12"/>
      <c r="GP15082" s="12"/>
      <c r="GQ15082" s="12"/>
    </row>
    <row r="15083" spans="9:199" s="1" customFormat="1">
      <c r="I15083" s="3"/>
      <c r="P15083" s="59"/>
      <c r="Q15083" s="59"/>
      <c r="R15083" s="59"/>
      <c r="T15083" s="3"/>
      <c r="U15083" s="5"/>
      <c r="V15083" s="3"/>
      <c r="W15083" s="5"/>
      <c r="AE15083" s="7"/>
      <c r="AM15083" s="8"/>
      <c r="AT15083" s="9"/>
      <c r="GM15083" s="12"/>
      <c r="GN15083" s="12"/>
      <c r="GO15083" s="12"/>
      <c r="GP15083" s="12"/>
      <c r="GQ15083" s="12"/>
    </row>
    <row r="15084" spans="9:199" s="1" customFormat="1">
      <c r="I15084" s="3"/>
      <c r="P15084" s="59"/>
      <c r="Q15084" s="59"/>
      <c r="R15084" s="59"/>
      <c r="T15084" s="3"/>
      <c r="U15084" s="5"/>
      <c r="V15084" s="3"/>
      <c r="W15084" s="5"/>
      <c r="AE15084" s="7"/>
      <c r="AM15084" s="8"/>
      <c r="AT15084" s="9"/>
      <c r="GM15084" s="12"/>
      <c r="GN15084" s="12"/>
      <c r="GO15084" s="12"/>
      <c r="GP15084" s="12"/>
      <c r="GQ15084" s="12"/>
    </row>
    <row r="15085" spans="9:199" s="1" customFormat="1">
      <c r="I15085" s="3"/>
      <c r="P15085" s="59"/>
      <c r="Q15085" s="59"/>
      <c r="R15085" s="59"/>
      <c r="T15085" s="3"/>
      <c r="U15085" s="5"/>
      <c r="V15085" s="3"/>
      <c r="W15085" s="5"/>
      <c r="AE15085" s="7"/>
      <c r="AM15085" s="8"/>
      <c r="AT15085" s="9"/>
      <c r="GM15085" s="12"/>
      <c r="GN15085" s="12"/>
      <c r="GO15085" s="12"/>
      <c r="GP15085" s="12"/>
      <c r="GQ15085" s="12"/>
    </row>
    <row r="15086" spans="9:199" s="1" customFormat="1">
      <c r="I15086" s="3"/>
      <c r="P15086" s="59"/>
      <c r="Q15086" s="59"/>
      <c r="R15086" s="59"/>
      <c r="T15086" s="3"/>
      <c r="U15086" s="5"/>
      <c r="V15086" s="3"/>
      <c r="W15086" s="5"/>
      <c r="AE15086" s="7"/>
      <c r="AM15086" s="8"/>
      <c r="AT15086" s="9"/>
      <c r="GM15086" s="12"/>
      <c r="GN15086" s="12"/>
      <c r="GO15086" s="12"/>
      <c r="GP15086" s="12"/>
      <c r="GQ15086" s="12"/>
    </row>
    <row r="15087" spans="9:199" s="1" customFormat="1">
      <c r="I15087" s="3"/>
      <c r="P15087" s="59"/>
      <c r="Q15087" s="59"/>
      <c r="R15087" s="59"/>
      <c r="T15087" s="3"/>
      <c r="U15087" s="5"/>
      <c r="V15087" s="3"/>
      <c r="W15087" s="5"/>
      <c r="AE15087" s="7"/>
      <c r="AM15087" s="8"/>
      <c r="AT15087" s="9"/>
      <c r="GM15087" s="12"/>
      <c r="GN15087" s="12"/>
      <c r="GO15087" s="12"/>
      <c r="GP15087" s="12"/>
      <c r="GQ15087" s="12"/>
    </row>
    <row r="15088" spans="9:199" s="1" customFormat="1">
      <c r="I15088" s="3"/>
      <c r="P15088" s="59"/>
      <c r="Q15088" s="59"/>
      <c r="R15088" s="59"/>
      <c r="T15088" s="3"/>
      <c r="U15088" s="5"/>
      <c r="V15088" s="3"/>
      <c r="W15088" s="5"/>
      <c r="AE15088" s="7"/>
      <c r="AM15088" s="8"/>
      <c r="AT15088" s="9"/>
      <c r="GM15088" s="12"/>
      <c r="GN15088" s="12"/>
      <c r="GO15088" s="12"/>
      <c r="GP15088" s="12"/>
      <c r="GQ15088" s="12"/>
    </row>
    <row r="15089" spans="9:199" s="1" customFormat="1">
      <c r="I15089" s="3"/>
      <c r="P15089" s="59"/>
      <c r="Q15089" s="59"/>
      <c r="R15089" s="59"/>
      <c r="T15089" s="3"/>
      <c r="U15089" s="5"/>
      <c r="V15089" s="3"/>
      <c r="W15089" s="5"/>
      <c r="AE15089" s="7"/>
      <c r="AM15089" s="8"/>
      <c r="AT15089" s="9"/>
      <c r="GM15089" s="12"/>
      <c r="GN15089" s="12"/>
      <c r="GO15089" s="12"/>
      <c r="GP15089" s="12"/>
      <c r="GQ15089" s="12"/>
    </row>
    <row r="15090" spans="9:199" s="1" customFormat="1">
      <c r="I15090" s="3"/>
      <c r="P15090" s="59"/>
      <c r="Q15090" s="59"/>
      <c r="R15090" s="59"/>
      <c r="T15090" s="3"/>
      <c r="U15090" s="5"/>
      <c r="V15090" s="3"/>
      <c r="W15090" s="5"/>
      <c r="AE15090" s="7"/>
      <c r="AM15090" s="8"/>
      <c r="AT15090" s="9"/>
      <c r="GM15090" s="12"/>
      <c r="GN15090" s="12"/>
      <c r="GO15090" s="12"/>
      <c r="GP15090" s="12"/>
      <c r="GQ15090" s="12"/>
    </row>
    <row r="15091" spans="9:199" s="1" customFormat="1">
      <c r="I15091" s="3"/>
      <c r="P15091" s="59"/>
      <c r="Q15091" s="59"/>
      <c r="R15091" s="59"/>
      <c r="T15091" s="3"/>
      <c r="U15091" s="5"/>
      <c r="V15091" s="3"/>
      <c r="W15091" s="5"/>
      <c r="AE15091" s="7"/>
      <c r="AM15091" s="8"/>
      <c r="AT15091" s="9"/>
      <c r="GM15091" s="12"/>
      <c r="GN15091" s="12"/>
      <c r="GO15091" s="12"/>
      <c r="GP15091" s="12"/>
      <c r="GQ15091" s="12"/>
    </row>
    <row r="15092" spans="9:199" s="1" customFormat="1">
      <c r="I15092" s="3"/>
      <c r="P15092" s="59"/>
      <c r="Q15092" s="59"/>
      <c r="R15092" s="59"/>
      <c r="T15092" s="3"/>
      <c r="U15092" s="5"/>
      <c r="V15092" s="3"/>
      <c r="W15092" s="5"/>
      <c r="AE15092" s="7"/>
      <c r="AM15092" s="8"/>
      <c r="AT15092" s="9"/>
      <c r="GM15092" s="12"/>
      <c r="GN15092" s="12"/>
      <c r="GO15092" s="12"/>
      <c r="GP15092" s="12"/>
      <c r="GQ15092" s="12"/>
    </row>
    <row r="15093" spans="9:199" s="1" customFormat="1">
      <c r="I15093" s="3"/>
      <c r="P15093" s="59"/>
      <c r="Q15093" s="59"/>
      <c r="R15093" s="59"/>
      <c r="T15093" s="3"/>
      <c r="U15093" s="5"/>
      <c r="V15093" s="3"/>
      <c r="W15093" s="5"/>
      <c r="AE15093" s="7"/>
      <c r="AM15093" s="8"/>
      <c r="AT15093" s="9"/>
      <c r="GM15093" s="12"/>
      <c r="GN15093" s="12"/>
      <c r="GO15093" s="12"/>
      <c r="GP15093" s="12"/>
      <c r="GQ15093" s="12"/>
    </row>
    <row r="15094" spans="9:199" s="1" customFormat="1">
      <c r="I15094" s="3"/>
      <c r="P15094" s="59"/>
      <c r="Q15094" s="59"/>
      <c r="R15094" s="59"/>
      <c r="T15094" s="3"/>
      <c r="U15094" s="5"/>
      <c r="V15094" s="3"/>
      <c r="W15094" s="5"/>
      <c r="AE15094" s="7"/>
      <c r="AM15094" s="8"/>
      <c r="AT15094" s="9"/>
      <c r="GM15094" s="12"/>
      <c r="GN15094" s="12"/>
      <c r="GO15094" s="12"/>
      <c r="GP15094" s="12"/>
      <c r="GQ15094" s="12"/>
    </row>
    <row r="15095" spans="9:199" s="1" customFormat="1">
      <c r="I15095" s="3"/>
      <c r="P15095" s="59"/>
      <c r="Q15095" s="59"/>
      <c r="R15095" s="59"/>
      <c r="T15095" s="3"/>
      <c r="U15095" s="5"/>
      <c r="V15095" s="3"/>
      <c r="W15095" s="5"/>
      <c r="AE15095" s="7"/>
      <c r="AM15095" s="8"/>
      <c r="AT15095" s="9"/>
      <c r="GM15095" s="12"/>
      <c r="GN15095" s="12"/>
      <c r="GO15095" s="12"/>
      <c r="GP15095" s="12"/>
      <c r="GQ15095" s="12"/>
    </row>
    <row r="15096" spans="9:199" s="1" customFormat="1">
      <c r="I15096" s="3"/>
      <c r="P15096" s="59"/>
      <c r="Q15096" s="59"/>
      <c r="R15096" s="59"/>
      <c r="T15096" s="3"/>
      <c r="U15096" s="5"/>
      <c r="V15096" s="3"/>
      <c r="W15096" s="5"/>
      <c r="AE15096" s="7"/>
      <c r="AM15096" s="8"/>
      <c r="AT15096" s="9"/>
      <c r="GM15096" s="12"/>
      <c r="GN15096" s="12"/>
      <c r="GO15096" s="12"/>
      <c r="GP15096" s="12"/>
      <c r="GQ15096" s="12"/>
    </row>
    <row r="15097" spans="9:199" s="1" customFormat="1">
      <c r="I15097" s="3"/>
      <c r="P15097" s="59"/>
      <c r="Q15097" s="59"/>
      <c r="R15097" s="59"/>
      <c r="T15097" s="3"/>
      <c r="U15097" s="5"/>
      <c r="V15097" s="3"/>
      <c r="W15097" s="5"/>
      <c r="AE15097" s="7"/>
      <c r="AM15097" s="8"/>
      <c r="AT15097" s="9"/>
      <c r="GM15097" s="12"/>
      <c r="GN15097" s="12"/>
      <c r="GO15097" s="12"/>
      <c r="GP15097" s="12"/>
      <c r="GQ15097" s="12"/>
    </row>
    <row r="15098" spans="9:199" s="1" customFormat="1">
      <c r="I15098" s="3"/>
      <c r="P15098" s="59"/>
      <c r="Q15098" s="59"/>
      <c r="R15098" s="59"/>
      <c r="T15098" s="3"/>
      <c r="U15098" s="5"/>
      <c r="V15098" s="3"/>
      <c r="W15098" s="5"/>
      <c r="AE15098" s="7"/>
      <c r="AM15098" s="8"/>
      <c r="AT15098" s="9"/>
      <c r="GM15098" s="12"/>
      <c r="GN15098" s="12"/>
      <c r="GO15098" s="12"/>
      <c r="GP15098" s="12"/>
      <c r="GQ15098" s="12"/>
    </row>
    <row r="15099" spans="9:199" s="1" customFormat="1">
      <c r="I15099" s="3"/>
      <c r="P15099" s="59"/>
      <c r="Q15099" s="59"/>
      <c r="R15099" s="59"/>
      <c r="T15099" s="3"/>
      <c r="U15099" s="5"/>
      <c r="V15099" s="3"/>
      <c r="W15099" s="5"/>
      <c r="AE15099" s="7"/>
      <c r="AM15099" s="8"/>
      <c r="AT15099" s="9"/>
      <c r="GM15099" s="12"/>
      <c r="GN15099" s="12"/>
      <c r="GO15099" s="12"/>
      <c r="GP15099" s="12"/>
      <c r="GQ15099" s="12"/>
    </row>
    <row r="15100" spans="9:199" s="1" customFormat="1">
      <c r="I15100" s="3"/>
      <c r="P15100" s="59"/>
      <c r="Q15100" s="59"/>
      <c r="R15100" s="59"/>
      <c r="T15100" s="3"/>
      <c r="U15100" s="5"/>
      <c r="V15100" s="3"/>
      <c r="W15100" s="5"/>
      <c r="AE15100" s="7"/>
      <c r="AM15100" s="8"/>
      <c r="AT15100" s="9"/>
      <c r="GM15100" s="12"/>
      <c r="GN15100" s="12"/>
      <c r="GO15100" s="12"/>
      <c r="GP15100" s="12"/>
      <c r="GQ15100" s="12"/>
    </row>
    <row r="15101" spans="9:199" s="1" customFormat="1">
      <c r="I15101" s="3"/>
      <c r="P15101" s="59"/>
      <c r="Q15101" s="59"/>
      <c r="R15101" s="59"/>
      <c r="T15101" s="3"/>
      <c r="U15101" s="5"/>
      <c r="V15101" s="3"/>
      <c r="W15101" s="5"/>
      <c r="AE15101" s="7"/>
      <c r="AM15101" s="8"/>
      <c r="AT15101" s="9"/>
      <c r="GM15101" s="12"/>
      <c r="GN15101" s="12"/>
      <c r="GO15101" s="12"/>
      <c r="GP15101" s="12"/>
      <c r="GQ15101" s="12"/>
    </row>
    <row r="15102" spans="9:199" s="1" customFormat="1">
      <c r="I15102" s="3"/>
      <c r="P15102" s="59"/>
      <c r="Q15102" s="59"/>
      <c r="R15102" s="59"/>
      <c r="T15102" s="3"/>
      <c r="U15102" s="5"/>
      <c r="V15102" s="3"/>
      <c r="W15102" s="5"/>
      <c r="AE15102" s="7"/>
      <c r="AM15102" s="8"/>
      <c r="AT15102" s="9"/>
      <c r="GM15102" s="12"/>
      <c r="GN15102" s="12"/>
      <c r="GO15102" s="12"/>
      <c r="GP15102" s="12"/>
      <c r="GQ15102" s="12"/>
    </row>
    <row r="15103" spans="9:199" s="1" customFormat="1">
      <c r="I15103" s="3"/>
      <c r="P15103" s="59"/>
      <c r="Q15103" s="59"/>
      <c r="R15103" s="59"/>
      <c r="T15103" s="3"/>
      <c r="U15103" s="5"/>
      <c r="V15103" s="3"/>
      <c r="W15103" s="5"/>
      <c r="AE15103" s="7"/>
      <c r="AM15103" s="8"/>
      <c r="AT15103" s="9"/>
      <c r="GM15103" s="12"/>
      <c r="GN15103" s="12"/>
      <c r="GO15103" s="12"/>
      <c r="GP15103" s="12"/>
      <c r="GQ15103" s="12"/>
    </row>
    <row r="15104" spans="9:199" s="1" customFormat="1">
      <c r="I15104" s="3"/>
      <c r="P15104" s="59"/>
      <c r="Q15104" s="59"/>
      <c r="R15104" s="59"/>
      <c r="T15104" s="3"/>
      <c r="U15104" s="5"/>
      <c r="V15104" s="3"/>
      <c r="W15104" s="5"/>
      <c r="AE15104" s="7"/>
      <c r="AM15104" s="8"/>
      <c r="AT15104" s="9"/>
      <c r="GM15104" s="12"/>
      <c r="GN15104" s="12"/>
      <c r="GO15104" s="12"/>
      <c r="GP15104" s="12"/>
      <c r="GQ15104" s="12"/>
    </row>
    <row r="15105" spans="9:199" s="1" customFormat="1">
      <c r="I15105" s="3"/>
      <c r="P15105" s="59"/>
      <c r="Q15105" s="59"/>
      <c r="R15105" s="59"/>
      <c r="T15105" s="3"/>
      <c r="U15105" s="5"/>
      <c r="V15105" s="3"/>
      <c r="W15105" s="5"/>
      <c r="AE15105" s="7"/>
      <c r="AM15105" s="8"/>
      <c r="AT15105" s="9"/>
      <c r="GM15105" s="12"/>
      <c r="GN15105" s="12"/>
      <c r="GO15105" s="12"/>
      <c r="GP15105" s="12"/>
      <c r="GQ15105" s="12"/>
    </row>
    <row r="15106" spans="9:199" s="1" customFormat="1">
      <c r="I15106" s="3"/>
      <c r="P15106" s="59"/>
      <c r="Q15106" s="59"/>
      <c r="R15106" s="59"/>
      <c r="T15106" s="3"/>
      <c r="U15106" s="5"/>
      <c r="V15106" s="3"/>
      <c r="W15106" s="5"/>
      <c r="AE15106" s="7"/>
      <c r="AM15106" s="8"/>
      <c r="AT15106" s="9"/>
      <c r="GM15106" s="12"/>
      <c r="GN15106" s="12"/>
      <c r="GO15106" s="12"/>
      <c r="GP15106" s="12"/>
      <c r="GQ15106" s="12"/>
    </row>
    <row r="15107" spans="9:199" s="1" customFormat="1">
      <c r="I15107" s="3"/>
      <c r="P15107" s="59"/>
      <c r="Q15107" s="59"/>
      <c r="R15107" s="59"/>
      <c r="T15107" s="3"/>
      <c r="U15107" s="5"/>
      <c r="V15107" s="3"/>
      <c r="W15107" s="5"/>
      <c r="AE15107" s="7"/>
      <c r="AM15107" s="8"/>
      <c r="AT15107" s="9"/>
      <c r="GM15107" s="12"/>
      <c r="GN15107" s="12"/>
      <c r="GO15107" s="12"/>
      <c r="GP15107" s="12"/>
      <c r="GQ15107" s="12"/>
    </row>
    <row r="15108" spans="9:199" s="1" customFormat="1">
      <c r="I15108" s="3"/>
      <c r="P15108" s="59"/>
      <c r="Q15108" s="59"/>
      <c r="R15108" s="59"/>
      <c r="T15108" s="3"/>
      <c r="U15108" s="5"/>
      <c r="V15108" s="3"/>
      <c r="W15108" s="5"/>
      <c r="AE15108" s="7"/>
      <c r="AM15108" s="8"/>
      <c r="AT15108" s="9"/>
      <c r="GM15108" s="12"/>
      <c r="GN15108" s="12"/>
      <c r="GO15108" s="12"/>
      <c r="GP15108" s="12"/>
      <c r="GQ15108" s="12"/>
    </row>
    <row r="15109" spans="9:199" s="1" customFormat="1">
      <c r="I15109" s="3"/>
      <c r="P15109" s="59"/>
      <c r="Q15109" s="59"/>
      <c r="R15109" s="59"/>
      <c r="T15109" s="3"/>
      <c r="U15109" s="5"/>
      <c r="V15109" s="3"/>
      <c r="W15109" s="5"/>
      <c r="AE15109" s="7"/>
      <c r="AM15109" s="8"/>
      <c r="AT15109" s="9"/>
      <c r="GM15109" s="12"/>
      <c r="GN15109" s="12"/>
      <c r="GO15109" s="12"/>
      <c r="GP15109" s="12"/>
      <c r="GQ15109" s="12"/>
    </row>
    <row r="15110" spans="9:199" s="1" customFormat="1">
      <c r="I15110" s="3"/>
      <c r="P15110" s="59"/>
      <c r="Q15110" s="59"/>
      <c r="R15110" s="59"/>
      <c r="T15110" s="3"/>
      <c r="U15110" s="5"/>
      <c r="V15110" s="3"/>
      <c r="W15110" s="5"/>
      <c r="AE15110" s="7"/>
      <c r="AM15110" s="8"/>
      <c r="AT15110" s="9"/>
      <c r="GM15110" s="12"/>
      <c r="GN15110" s="12"/>
      <c r="GO15110" s="12"/>
      <c r="GP15110" s="12"/>
      <c r="GQ15110" s="12"/>
    </row>
    <row r="15111" spans="9:199" s="1" customFormat="1">
      <c r="I15111" s="3"/>
      <c r="P15111" s="59"/>
      <c r="Q15111" s="59"/>
      <c r="R15111" s="59"/>
      <c r="T15111" s="3"/>
      <c r="U15111" s="5"/>
      <c r="V15111" s="3"/>
      <c r="W15111" s="5"/>
      <c r="AE15111" s="7"/>
      <c r="AM15111" s="8"/>
      <c r="AT15111" s="9"/>
      <c r="GM15111" s="12"/>
      <c r="GN15111" s="12"/>
      <c r="GO15111" s="12"/>
      <c r="GP15111" s="12"/>
      <c r="GQ15111" s="12"/>
    </row>
    <row r="15112" spans="9:199" s="1" customFormat="1">
      <c r="I15112" s="3"/>
      <c r="P15112" s="59"/>
      <c r="Q15112" s="59"/>
      <c r="R15112" s="59"/>
      <c r="T15112" s="3"/>
      <c r="U15112" s="5"/>
      <c r="V15112" s="3"/>
      <c r="W15112" s="5"/>
      <c r="AE15112" s="7"/>
      <c r="AM15112" s="8"/>
      <c r="AT15112" s="9"/>
      <c r="GM15112" s="12"/>
      <c r="GN15112" s="12"/>
      <c r="GO15112" s="12"/>
      <c r="GP15112" s="12"/>
      <c r="GQ15112" s="12"/>
    </row>
    <row r="15113" spans="9:199" s="1" customFormat="1">
      <c r="I15113" s="3"/>
      <c r="P15113" s="59"/>
      <c r="Q15113" s="59"/>
      <c r="R15113" s="59"/>
      <c r="T15113" s="3"/>
      <c r="U15113" s="5"/>
      <c r="V15113" s="3"/>
      <c r="W15113" s="5"/>
      <c r="AE15113" s="7"/>
      <c r="AM15113" s="8"/>
      <c r="AT15113" s="9"/>
      <c r="GM15113" s="12"/>
      <c r="GN15113" s="12"/>
      <c r="GO15113" s="12"/>
      <c r="GP15113" s="12"/>
      <c r="GQ15113" s="12"/>
    </row>
    <row r="15114" spans="9:199" s="1" customFormat="1">
      <c r="I15114" s="3"/>
      <c r="P15114" s="59"/>
      <c r="Q15114" s="59"/>
      <c r="R15114" s="59"/>
      <c r="T15114" s="3"/>
      <c r="U15114" s="5"/>
      <c r="V15114" s="3"/>
      <c r="W15114" s="5"/>
      <c r="AE15114" s="7"/>
      <c r="AM15114" s="8"/>
      <c r="AT15114" s="9"/>
      <c r="GM15114" s="12"/>
      <c r="GN15114" s="12"/>
      <c r="GO15114" s="12"/>
      <c r="GP15114" s="12"/>
      <c r="GQ15114" s="12"/>
    </row>
    <row r="15115" spans="9:199" s="1" customFormat="1">
      <c r="I15115" s="3"/>
      <c r="P15115" s="59"/>
      <c r="Q15115" s="59"/>
      <c r="R15115" s="59"/>
      <c r="T15115" s="3"/>
      <c r="U15115" s="5"/>
      <c r="V15115" s="3"/>
      <c r="W15115" s="5"/>
      <c r="AE15115" s="7"/>
      <c r="AM15115" s="8"/>
      <c r="AT15115" s="9"/>
      <c r="GM15115" s="12"/>
      <c r="GN15115" s="12"/>
      <c r="GO15115" s="12"/>
      <c r="GP15115" s="12"/>
      <c r="GQ15115" s="12"/>
    </row>
    <row r="15116" spans="9:199" s="1" customFormat="1">
      <c r="I15116" s="3"/>
      <c r="P15116" s="59"/>
      <c r="Q15116" s="59"/>
      <c r="R15116" s="59"/>
      <c r="T15116" s="3"/>
      <c r="U15116" s="5"/>
      <c r="V15116" s="3"/>
      <c r="W15116" s="5"/>
      <c r="AE15116" s="7"/>
      <c r="AM15116" s="8"/>
      <c r="AT15116" s="9"/>
      <c r="GM15116" s="12"/>
      <c r="GN15116" s="12"/>
      <c r="GO15116" s="12"/>
      <c r="GP15116" s="12"/>
      <c r="GQ15116" s="12"/>
    </row>
    <row r="15117" spans="9:199" s="1" customFormat="1">
      <c r="I15117" s="3"/>
      <c r="P15117" s="59"/>
      <c r="Q15117" s="59"/>
      <c r="R15117" s="59"/>
      <c r="T15117" s="3"/>
      <c r="U15117" s="5"/>
      <c r="V15117" s="3"/>
      <c r="W15117" s="5"/>
      <c r="AE15117" s="7"/>
      <c r="AM15117" s="8"/>
      <c r="AT15117" s="9"/>
      <c r="GM15117" s="12"/>
      <c r="GN15117" s="12"/>
      <c r="GO15117" s="12"/>
      <c r="GP15117" s="12"/>
      <c r="GQ15117" s="12"/>
    </row>
    <row r="15118" spans="9:199" s="1" customFormat="1">
      <c r="I15118" s="3"/>
      <c r="P15118" s="59"/>
      <c r="Q15118" s="59"/>
      <c r="R15118" s="59"/>
      <c r="T15118" s="3"/>
      <c r="U15118" s="5"/>
      <c r="V15118" s="3"/>
      <c r="W15118" s="5"/>
      <c r="AE15118" s="7"/>
      <c r="AM15118" s="8"/>
      <c r="AT15118" s="9"/>
      <c r="GM15118" s="12"/>
      <c r="GN15118" s="12"/>
      <c r="GO15118" s="12"/>
      <c r="GP15118" s="12"/>
      <c r="GQ15118" s="12"/>
    </row>
    <row r="15119" spans="9:199" s="1" customFormat="1">
      <c r="I15119" s="3"/>
      <c r="P15119" s="59"/>
      <c r="Q15119" s="59"/>
      <c r="R15119" s="59"/>
      <c r="T15119" s="3"/>
      <c r="U15119" s="5"/>
      <c r="V15119" s="3"/>
      <c r="W15119" s="5"/>
      <c r="AE15119" s="7"/>
      <c r="AM15119" s="8"/>
      <c r="AT15119" s="9"/>
      <c r="GM15119" s="12"/>
      <c r="GN15119" s="12"/>
      <c r="GO15119" s="12"/>
      <c r="GP15119" s="12"/>
      <c r="GQ15119" s="12"/>
    </row>
    <row r="15120" spans="9:199" s="1" customFormat="1">
      <c r="I15120" s="3"/>
      <c r="P15120" s="59"/>
      <c r="Q15120" s="59"/>
      <c r="R15120" s="59"/>
      <c r="T15120" s="3"/>
      <c r="U15120" s="5"/>
      <c r="V15120" s="3"/>
      <c r="W15120" s="5"/>
      <c r="AE15120" s="7"/>
      <c r="AM15120" s="8"/>
      <c r="AT15120" s="9"/>
      <c r="GM15120" s="12"/>
      <c r="GN15120" s="12"/>
      <c r="GO15120" s="12"/>
      <c r="GP15120" s="12"/>
      <c r="GQ15120" s="12"/>
    </row>
    <row r="15121" spans="9:199" s="1" customFormat="1">
      <c r="I15121" s="3"/>
      <c r="P15121" s="59"/>
      <c r="Q15121" s="59"/>
      <c r="R15121" s="59"/>
      <c r="T15121" s="3"/>
      <c r="U15121" s="5"/>
      <c r="V15121" s="3"/>
      <c r="W15121" s="5"/>
      <c r="AE15121" s="7"/>
      <c r="AM15121" s="8"/>
      <c r="AT15121" s="9"/>
      <c r="GM15121" s="12"/>
      <c r="GN15121" s="12"/>
      <c r="GO15121" s="12"/>
      <c r="GP15121" s="12"/>
      <c r="GQ15121" s="12"/>
    </row>
    <row r="15122" spans="9:199" s="1" customFormat="1">
      <c r="I15122" s="3"/>
      <c r="P15122" s="59"/>
      <c r="Q15122" s="59"/>
      <c r="R15122" s="59"/>
      <c r="T15122" s="3"/>
      <c r="U15122" s="5"/>
      <c r="V15122" s="3"/>
      <c r="W15122" s="5"/>
      <c r="AE15122" s="7"/>
      <c r="AM15122" s="8"/>
      <c r="AT15122" s="9"/>
      <c r="GM15122" s="12"/>
      <c r="GN15122" s="12"/>
      <c r="GO15122" s="12"/>
      <c r="GP15122" s="12"/>
      <c r="GQ15122" s="12"/>
    </row>
    <row r="15123" spans="9:199" s="1" customFormat="1">
      <c r="I15123" s="3"/>
      <c r="P15123" s="59"/>
      <c r="Q15123" s="59"/>
      <c r="R15123" s="59"/>
      <c r="T15123" s="3"/>
      <c r="U15123" s="5"/>
      <c r="V15123" s="3"/>
      <c r="W15123" s="5"/>
      <c r="AE15123" s="7"/>
      <c r="AM15123" s="8"/>
      <c r="AT15123" s="9"/>
      <c r="GM15123" s="12"/>
      <c r="GN15123" s="12"/>
      <c r="GO15123" s="12"/>
      <c r="GP15123" s="12"/>
      <c r="GQ15123" s="12"/>
    </row>
    <row r="15124" spans="9:199" s="1" customFormat="1">
      <c r="I15124" s="3"/>
      <c r="P15124" s="59"/>
      <c r="Q15124" s="59"/>
      <c r="R15124" s="59"/>
      <c r="T15124" s="3"/>
      <c r="U15124" s="5"/>
      <c r="V15124" s="3"/>
      <c r="W15124" s="5"/>
      <c r="AE15124" s="7"/>
      <c r="AM15124" s="8"/>
      <c r="AT15124" s="9"/>
      <c r="GM15124" s="12"/>
      <c r="GN15124" s="12"/>
      <c r="GO15124" s="12"/>
      <c r="GP15124" s="12"/>
      <c r="GQ15124" s="12"/>
    </row>
    <row r="15125" spans="9:199" s="1" customFormat="1">
      <c r="I15125" s="3"/>
      <c r="P15125" s="59"/>
      <c r="Q15125" s="59"/>
      <c r="R15125" s="59"/>
      <c r="T15125" s="3"/>
      <c r="U15125" s="5"/>
      <c r="V15125" s="3"/>
      <c r="W15125" s="5"/>
      <c r="AE15125" s="7"/>
      <c r="AM15125" s="8"/>
      <c r="AT15125" s="9"/>
      <c r="GM15125" s="12"/>
      <c r="GN15125" s="12"/>
      <c r="GO15125" s="12"/>
      <c r="GP15125" s="12"/>
      <c r="GQ15125" s="12"/>
    </row>
    <row r="15126" spans="9:199" s="1" customFormat="1">
      <c r="I15126" s="3"/>
      <c r="P15126" s="59"/>
      <c r="Q15126" s="59"/>
      <c r="R15126" s="59"/>
      <c r="T15126" s="3"/>
      <c r="U15126" s="5"/>
      <c r="V15126" s="3"/>
      <c r="W15126" s="5"/>
      <c r="AE15126" s="7"/>
      <c r="AM15126" s="8"/>
      <c r="AT15126" s="9"/>
      <c r="GM15126" s="12"/>
      <c r="GN15126" s="12"/>
      <c r="GO15126" s="12"/>
      <c r="GP15126" s="12"/>
      <c r="GQ15126" s="12"/>
    </row>
    <row r="15127" spans="9:199" s="1" customFormat="1">
      <c r="I15127" s="3"/>
      <c r="P15127" s="59"/>
      <c r="Q15127" s="59"/>
      <c r="R15127" s="59"/>
      <c r="T15127" s="3"/>
      <c r="U15127" s="5"/>
      <c r="V15127" s="3"/>
      <c r="W15127" s="5"/>
      <c r="AE15127" s="7"/>
      <c r="AM15127" s="8"/>
      <c r="AT15127" s="9"/>
      <c r="GM15127" s="12"/>
      <c r="GN15127" s="12"/>
      <c r="GO15127" s="12"/>
      <c r="GP15127" s="12"/>
      <c r="GQ15127" s="12"/>
    </row>
    <row r="15128" spans="9:199" s="1" customFormat="1">
      <c r="I15128" s="3"/>
      <c r="P15128" s="59"/>
      <c r="Q15128" s="59"/>
      <c r="R15128" s="59"/>
      <c r="T15128" s="3"/>
      <c r="U15128" s="5"/>
      <c r="V15128" s="3"/>
      <c r="W15128" s="5"/>
      <c r="AE15128" s="7"/>
      <c r="AM15128" s="8"/>
      <c r="AT15128" s="9"/>
      <c r="GM15128" s="12"/>
      <c r="GN15128" s="12"/>
      <c r="GO15128" s="12"/>
      <c r="GP15128" s="12"/>
      <c r="GQ15128" s="12"/>
    </row>
    <row r="15129" spans="9:199" s="1" customFormat="1">
      <c r="I15129" s="3"/>
      <c r="P15129" s="59"/>
      <c r="Q15129" s="59"/>
      <c r="R15129" s="59"/>
      <c r="T15129" s="3"/>
      <c r="U15129" s="5"/>
      <c r="V15129" s="3"/>
      <c r="W15129" s="5"/>
      <c r="AE15129" s="7"/>
      <c r="AM15129" s="8"/>
      <c r="AT15129" s="9"/>
      <c r="GM15129" s="12"/>
      <c r="GN15129" s="12"/>
      <c r="GO15129" s="12"/>
      <c r="GP15129" s="12"/>
      <c r="GQ15129" s="12"/>
    </row>
    <row r="15130" spans="9:199" s="1" customFormat="1">
      <c r="I15130" s="3"/>
      <c r="P15130" s="59"/>
      <c r="Q15130" s="59"/>
      <c r="R15130" s="59"/>
      <c r="T15130" s="3"/>
      <c r="U15130" s="5"/>
      <c r="V15130" s="3"/>
      <c r="W15130" s="5"/>
      <c r="AE15130" s="7"/>
      <c r="AM15130" s="8"/>
      <c r="AT15130" s="9"/>
      <c r="GM15130" s="12"/>
      <c r="GN15130" s="12"/>
      <c r="GO15130" s="12"/>
      <c r="GP15130" s="12"/>
      <c r="GQ15130" s="12"/>
    </row>
    <row r="15131" spans="9:199" s="1" customFormat="1">
      <c r="I15131" s="3"/>
      <c r="P15131" s="59"/>
      <c r="Q15131" s="59"/>
      <c r="R15131" s="59"/>
      <c r="T15131" s="3"/>
      <c r="U15131" s="5"/>
      <c r="V15131" s="3"/>
      <c r="W15131" s="5"/>
      <c r="AE15131" s="7"/>
      <c r="AM15131" s="8"/>
      <c r="AT15131" s="9"/>
      <c r="GM15131" s="12"/>
      <c r="GN15131" s="12"/>
      <c r="GO15131" s="12"/>
      <c r="GP15131" s="12"/>
      <c r="GQ15131" s="12"/>
    </row>
    <row r="15132" spans="9:199" s="1" customFormat="1">
      <c r="I15132" s="3"/>
      <c r="P15132" s="59"/>
      <c r="Q15132" s="59"/>
      <c r="R15132" s="59"/>
      <c r="T15132" s="3"/>
      <c r="U15132" s="5"/>
      <c r="V15132" s="3"/>
      <c r="W15132" s="5"/>
      <c r="AE15132" s="7"/>
      <c r="AM15132" s="8"/>
      <c r="AT15132" s="9"/>
      <c r="GM15132" s="12"/>
      <c r="GN15132" s="12"/>
      <c r="GO15132" s="12"/>
      <c r="GP15132" s="12"/>
      <c r="GQ15132" s="12"/>
    </row>
    <row r="15133" spans="9:199" s="1" customFormat="1">
      <c r="I15133" s="3"/>
      <c r="P15133" s="59"/>
      <c r="Q15133" s="59"/>
      <c r="R15133" s="59"/>
      <c r="T15133" s="3"/>
      <c r="U15133" s="5"/>
      <c r="V15133" s="3"/>
      <c r="W15133" s="5"/>
      <c r="AE15133" s="7"/>
      <c r="AM15133" s="8"/>
      <c r="AT15133" s="9"/>
      <c r="GM15133" s="12"/>
      <c r="GN15133" s="12"/>
      <c r="GO15133" s="12"/>
      <c r="GP15133" s="12"/>
      <c r="GQ15133" s="12"/>
    </row>
    <row r="15134" spans="9:199" s="1" customFormat="1">
      <c r="I15134" s="3"/>
      <c r="P15134" s="59"/>
      <c r="Q15134" s="59"/>
      <c r="R15134" s="59"/>
      <c r="T15134" s="3"/>
      <c r="U15134" s="5"/>
      <c r="V15134" s="3"/>
      <c r="W15134" s="5"/>
      <c r="AE15134" s="7"/>
      <c r="AM15134" s="8"/>
      <c r="AT15134" s="9"/>
      <c r="GM15134" s="12"/>
      <c r="GN15134" s="12"/>
      <c r="GO15134" s="12"/>
      <c r="GP15134" s="12"/>
      <c r="GQ15134" s="12"/>
    </row>
    <row r="15135" spans="9:199" s="1" customFormat="1">
      <c r="I15135" s="3"/>
      <c r="P15135" s="59"/>
      <c r="Q15135" s="59"/>
      <c r="R15135" s="59"/>
      <c r="T15135" s="3"/>
      <c r="U15135" s="5"/>
      <c r="V15135" s="3"/>
      <c r="W15135" s="5"/>
      <c r="AE15135" s="7"/>
      <c r="AM15135" s="8"/>
      <c r="AT15135" s="9"/>
      <c r="GM15135" s="12"/>
      <c r="GN15135" s="12"/>
      <c r="GO15135" s="12"/>
      <c r="GP15135" s="12"/>
      <c r="GQ15135" s="12"/>
    </row>
    <row r="15136" spans="9:199" s="1" customFormat="1">
      <c r="I15136" s="3"/>
      <c r="P15136" s="59"/>
      <c r="Q15136" s="59"/>
      <c r="R15136" s="59"/>
      <c r="T15136" s="3"/>
      <c r="U15136" s="5"/>
      <c r="V15136" s="3"/>
      <c r="W15136" s="5"/>
      <c r="AE15136" s="7"/>
      <c r="AM15136" s="8"/>
      <c r="AT15136" s="9"/>
      <c r="GM15136" s="12"/>
      <c r="GN15136" s="12"/>
      <c r="GO15136" s="12"/>
      <c r="GP15136" s="12"/>
      <c r="GQ15136" s="12"/>
    </row>
    <row r="15137" spans="9:199" s="1" customFormat="1">
      <c r="I15137" s="3"/>
      <c r="P15137" s="59"/>
      <c r="Q15137" s="59"/>
      <c r="R15137" s="59"/>
      <c r="T15137" s="3"/>
      <c r="U15137" s="5"/>
      <c r="V15137" s="3"/>
      <c r="W15137" s="5"/>
      <c r="AE15137" s="7"/>
      <c r="AM15137" s="8"/>
      <c r="AT15137" s="9"/>
      <c r="GM15137" s="12"/>
      <c r="GN15137" s="12"/>
      <c r="GO15137" s="12"/>
      <c r="GP15137" s="12"/>
      <c r="GQ15137" s="12"/>
    </row>
    <row r="15138" spans="9:199" s="1" customFormat="1">
      <c r="I15138" s="3"/>
      <c r="P15138" s="59"/>
      <c r="Q15138" s="59"/>
      <c r="R15138" s="59"/>
      <c r="T15138" s="3"/>
      <c r="U15138" s="5"/>
      <c r="V15138" s="3"/>
      <c r="W15138" s="5"/>
      <c r="AE15138" s="7"/>
      <c r="AM15138" s="8"/>
      <c r="AT15138" s="9"/>
      <c r="GM15138" s="12"/>
      <c r="GN15138" s="12"/>
      <c r="GO15138" s="12"/>
      <c r="GP15138" s="12"/>
      <c r="GQ15138" s="12"/>
    </row>
    <row r="15139" spans="9:199" s="1" customFormat="1">
      <c r="I15139" s="3"/>
      <c r="P15139" s="59"/>
      <c r="Q15139" s="59"/>
      <c r="R15139" s="59"/>
      <c r="T15139" s="3"/>
      <c r="U15139" s="5"/>
      <c r="V15139" s="3"/>
      <c r="W15139" s="5"/>
      <c r="AE15139" s="7"/>
      <c r="AM15139" s="8"/>
      <c r="AT15139" s="9"/>
      <c r="GM15139" s="12"/>
      <c r="GN15139" s="12"/>
      <c r="GO15139" s="12"/>
      <c r="GP15139" s="12"/>
      <c r="GQ15139" s="12"/>
    </row>
    <row r="15140" spans="9:199" s="1" customFormat="1">
      <c r="I15140" s="3"/>
      <c r="P15140" s="59"/>
      <c r="Q15140" s="59"/>
      <c r="R15140" s="59"/>
      <c r="T15140" s="3"/>
      <c r="U15140" s="5"/>
      <c r="V15140" s="3"/>
      <c r="W15140" s="5"/>
      <c r="AE15140" s="7"/>
      <c r="AM15140" s="8"/>
      <c r="AT15140" s="9"/>
      <c r="GM15140" s="12"/>
      <c r="GN15140" s="12"/>
      <c r="GO15140" s="12"/>
      <c r="GP15140" s="12"/>
      <c r="GQ15140" s="12"/>
    </row>
    <row r="15141" spans="9:199" s="1" customFormat="1">
      <c r="I15141" s="3"/>
      <c r="P15141" s="59"/>
      <c r="Q15141" s="59"/>
      <c r="R15141" s="59"/>
      <c r="T15141" s="3"/>
      <c r="U15141" s="5"/>
      <c r="V15141" s="3"/>
      <c r="W15141" s="5"/>
      <c r="AE15141" s="7"/>
      <c r="AM15141" s="8"/>
      <c r="AT15141" s="9"/>
      <c r="GM15141" s="12"/>
      <c r="GN15141" s="12"/>
      <c r="GO15141" s="12"/>
      <c r="GP15141" s="12"/>
      <c r="GQ15141" s="12"/>
    </row>
    <row r="15142" spans="9:199" s="1" customFormat="1">
      <c r="I15142" s="3"/>
      <c r="P15142" s="59"/>
      <c r="Q15142" s="59"/>
      <c r="R15142" s="59"/>
      <c r="T15142" s="3"/>
      <c r="U15142" s="5"/>
      <c r="V15142" s="3"/>
      <c r="W15142" s="5"/>
      <c r="AE15142" s="7"/>
      <c r="AM15142" s="8"/>
      <c r="AT15142" s="9"/>
      <c r="GM15142" s="12"/>
      <c r="GN15142" s="12"/>
      <c r="GO15142" s="12"/>
      <c r="GP15142" s="12"/>
      <c r="GQ15142" s="12"/>
    </row>
    <row r="15143" spans="9:199" s="1" customFormat="1">
      <c r="I15143" s="3"/>
      <c r="P15143" s="59"/>
      <c r="Q15143" s="59"/>
      <c r="R15143" s="59"/>
      <c r="T15143" s="3"/>
      <c r="U15143" s="5"/>
      <c r="V15143" s="3"/>
      <c r="W15143" s="5"/>
      <c r="AE15143" s="7"/>
      <c r="AM15143" s="8"/>
      <c r="AT15143" s="9"/>
      <c r="GM15143" s="12"/>
      <c r="GN15143" s="12"/>
      <c r="GO15143" s="12"/>
      <c r="GP15143" s="12"/>
      <c r="GQ15143" s="12"/>
    </row>
    <row r="15144" spans="9:199" s="1" customFormat="1">
      <c r="I15144" s="3"/>
      <c r="P15144" s="59"/>
      <c r="Q15144" s="59"/>
      <c r="R15144" s="59"/>
      <c r="T15144" s="3"/>
      <c r="U15144" s="5"/>
      <c r="V15144" s="3"/>
      <c r="W15144" s="5"/>
      <c r="AE15144" s="7"/>
      <c r="AM15144" s="8"/>
      <c r="AT15144" s="9"/>
      <c r="GM15144" s="12"/>
      <c r="GN15144" s="12"/>
      <c r="GO15144" s="12"/>
      <c r="GP15144" s="12"/>
      <c r="GQ15144" s="12"/>
    </row>
    <row r="15145" spans="9:199" s="1" customFormat="1">
      <c r="I15145" s="3"/>
      <c r="P15145" s="59"/>
      <c r="Q15145" s="59"/>
      <c r="R15145" s="59"/>
      <c r="T15145" s="3"/>
      <c r="U15145" s="5"/>
      <c r="V15145" s="3"/>
      <c r="W15145" s="5"/>
      <c r="AE15145" s="7"/>
      <c r="AM15145" s="8"/>
      <c r="AT15145" s="9"/>
      <c r="GM15145" s="12"/>
      <c r="GN15145" s="12"/>
      <c r="GO15145" s="12"/>
      <c r="GP15145" s="12"/>
      <c r="GQ15145" s="12"/>
    </row>
    <row r="15146" spans="9:199" s="1" customFormat="1">
      <c r="I15146" s="3"/>
      <c r="P15146" s="59"/>
      <c r="Q15146" s="59"/>
      <c r="R15146" s="59"/>
      <c r="T15146" s="3"/>
      <c r="U15146" s="5"/>
      <c r="V15146" s="3"/>
      <c r="W15146" s="5"/>
      <c r="AE15146" s="7"/>
      <c r="AM15146" s="8"/>
      <c r="AT15146" s="9"/>
      <c r="GM15146" s="12"/>
      <c r="GN15146" s="12"/>
      <c r="GO15146" s="12"/>
      <c r="GP15146" s="12"/>
      <c r="GQ15146" s="12"/>
    </row>
    <row r="15147" spans="9:199" s="1" customFormat="1">
      <c r="I15147" s="3"/>
      <c r="P15147" s="59"/>
      <c r="Q15147" s="59"/>
      <c r="R15147" s="59"/>
      <c r="T15147" s="3"/>
      <c r="U15147" s="5"/>
      <c r="V15147" s="3"/>
      <c r="W15147" s="5"/>
      <c r="AE15147" s="7"/>
      <c r="AM15147" s="8"/>
      <c r="AT15147" s="9"/>
      <c r="GM15147" s="12"/>
      <c r="GN15147" s="12"/>
      <c r="GO15147" s="12"/>
      <c r="GP15147" s="12"/>
      <c r="GQ15147" s="12"/>
    </row>
    <row r="15148" spans="9:199" s="1" customFormat="1">
      <c r="I15148" s="3"/>
      <c r="P15148" s="59"/>
      <c r="Q15148" s="59"/>
      <c r="R15148" s="59"/>
      <c r="T15148" s="3"/>
      <c r="U15148" s="5"/>
      <c r="V15148" s="3"/>
      <c r="W15148" s="5"/>
      <c r="AE15148" s="7"/>
      <c r="AM15148" s="8"/>
      <c r="AT15148" s="9"/>
      <c r="GM15148" s="12"/>
      <c r="GN15148" s="12"/>
      <c r="GO15148" s="12"/>
      <c r="GP15148" s="12"/>
      <c r="GQ15148" s="12"/>
    </row>
    <row r="15149" spans="9:199" s="1" customFormat="1">
      <c r="I15149" s="3"/>
      <c r="P15149" s="59"/>
      <c r="Q15149" s="59"/>
      <c r="R15149" s="59"/>
      <c r="T15149" s="3"/>
      <c r="U15149" s="5"/>
      <c r="V15149" s="3"/>
      <c r="W15149" s="5"/>
      <c r="AE15149" s="7"/>
      <c r="AM15149" s="8"/>
      <c r="AT15149" s="9"/>
      <c r="GM15149" s="12"/>
      <c r="GN15149" s="12"/>
      <c r="GO15149" s="12"/>
      <c r="GP15149" s="12"/>
      <c r="GQ15149" s="12"/>
    </row>
    <row r="15150" spans="9:199" s="1" customFormat="1">
      <c r="I15150" s="3"/>
      <c r="P15150" s="59"/>
      <c r="Q15150" s="59"/>
      <c r="R15150" s="59"/>
      <c r="T15150" s="3"/>
      <c r="U15150" s="5"/>
      <c r="V15150" s="3"/>
      <c r="W15150" s="5"/>
      <c r="AE15150" s="7"/>
      <c r="AM15150" s="8"/>
      <c r="AT15150" s="9"/>
      <c r="GM15150" s="12"/>
      <c r="GN15150" s="12"/>
      <c r="GO15150" s="12"/>
      <c r="GP15150" s="12"/>
      <c r="GQ15150" s="12"/>
    </row>
    <row r="15151" spans="9:199" s="1" customFormat="1">
      <c r="I15151" s="3"/>
      <c r="P15151" s="59"/>
      <c r="Q15151" s="59"/>
      <c r="R15151" s="59"/>
      <c r="T15151" s="3"/>
      <c r="U15151" s="5"/>
      <c r="V15151" s="3"/>
      <c r="W15151" s="5"/>
      <c r="AE15151" s="7"/>
      <c r="AM15151" s="8"/>
      <c r="AT15151" s="9"/>
      <c r="GM15151" s="12"/>
      <c r="GN15151" s="12"/>
      <c r="GO15151" s="12"/>
      <c r="GP15151" s="12"/>
      <c r="GQ15151" s="12"/>
    </row>
    <row r="15152" spans="9:199" s="1" customFormat="1">
      <c r="I15152" s="3"/>
      <c r="P15152" s="59"/>
      <c r="Q15152" s="59"/>
      <c r="R15152" s="59"/>
      <c r="T15152" s="3"/>
      <c r="U15152" s="5"/>
      <c r="V15152" s="3"/>
      <c r="W15152" s="5"/>
      <c r="AE15152" s="7"/>
      <c r="AM15152" s="8"/>
      <c r="AT15152" s="9"/>
      <c r="GM15152" s="12"/>
      <c r="GN15152" s="12"/>
      <c r="GO15152" s="12"/>
      <c r="GP15152" s="12"/>
      <c r="GQ15152" s="12"/>
    </row>
    <row r="15153" spans="9:199" s="1" customFormat="1">
      <c r="I15153" s="3"/>
      <c r="P15153" s="59"/>
      <c r="Q15153" s="59"/>
      <c r="R15153" s="59"/>
      <c r="T15153" s="3"/>
      <c r="U15153" s="5"/>
      <c r="V15153" s="3"/>
      <c r="W15153" s="5"/>
      <c r="AE15153" s="7"/>
      <c r="AM15153" s="8"/>
      <c r="AT15153" s="9"/>
      <c r="GM15153" s="12"/>
      <c r="GN15153" s="12"/>
      <c r="GO15153" s="12"/>
      <c r="GP15153" s="12"/>
      <c r="GQ15153" s="12"/>
    </row>
    <row r="15154" spans="9:199" s="1" customFormat="1">
      <c r="I15154" s="3"/>
      <c r="P15154" s="59"/>
      <c r="Q15154" s="59"/>
      <c r="R15154" s="59"/>
      <c r="T15154" s="3"/>
      <c r="U15154" s="5"/>
      <c r="V15154" s="3"/>
      <c r="W15154" s="5"/>
      <c r="AE15154" s="7"/>
      <c r="AM15154" s="8"/>
      <c r="AT15154" s="9"/>
      <c r="GM15154" s="12"/>
      <c r="GN15154" s="12"/>
      <c r="GO15154" s="12"/>
      <c r="GP15154" s="12"/>
      <c r="GQ15154" s="12"/>
    </row>
    <row r="15155" spans="9:199" s="1" customFormat="1">
      <c r="I15155" s="3"/>
      <c r="P15155" s="59"/>
      <c r="Q15155" s="59"/>
      <c r="R15155" s="59"/>
      <c r="T15155" s="3"/>
      <c r="U15155" s="5"/>
      <c r="V15155" s="3"/>
      <c r="W15155" s="5"/>
      <c r="AE15155" s="7"/>
      <c r="AM15155" s="8"/>
      <c r="AT15155" s="9"/>
      <c r="GM15155" s="12"/>
      <c r="GN15155" s="12"/>
      <c r="GO15155" s="12"/>
      <c r="GP15155" s="12"/>
      <c r="GQ15155" s="12"/>
    </row>
    <row r="15156" spans="9:199" s="1" customFormat="1">
      <c r="I15156" s="3"/>
      <c r="P15156" s="59"/>
      <c r="Q15156" s="59"/>
      <c r="R15156" s="59"/>
      <c r="T15156" s="3"/>
      <c r="U15156" s="5"/>
      <c r="V15156" s="3"/>
      <c r="W15156" s="5"/>
      <c r="AE15156" s="7"/>
      <c r="AM15156" s="8"/>
      <c r="AT15156" s="9"/>
      <c r="GM15156" s="12"/>
      <c r="GN15156" s="12"/>
      <c r="GO15156" s="12"/>
      <c r="GP15156" s="12"/>
      <c r="GQ15156" s="12"/>
    </row>
    <row r="15157" spans="9:199" s="1" customFormat="1">
      <c r="I15157" s="3"/>
      <c r="P15157" s="59"/>
      <c r="Q15157" s="59"/>
      <c r="R15157" s="59"/>
      <c r="T15157" s="3"/>
      <c r="U15157" s="5"/>
      <c r="V15157" s="3"/>
      <c r="W15157" s="5"/>
      <c r="AE15157" s="7"/>
      <c r="AM15157" s="8"/>
      <c r="AT15157" s="9"/>
      <c r="GM15157" s="12"/>
      <c r="GN15157" s="12"/>
      <c r="GO15157" s="12"/>
      <c r="GP15157" s="12"/>
      <c r="GQ15157" s="12"/>
    </row>
    <row r="15158" spans="9:199" s="1" customFormat="1">
      <c r="I15158" s="3"/>
      <c r="P15158" s="59"/>
      <c r="Q15158" s="59"/>
      <c r="R15158" s="59"/>
      <c r="T15158" s="3"/>
      <c r="U15158" s="5"/>
      <c r="V15158" s="3"/>
      <c r="W15158" s="5"/>
      <c r="AE15158" s="7"/>
      <c r="AM15158" s="8"/>
      <c r="AT15158" s="9"/>
      <c r="GM15158" s="12"/>
      <c r="GN15158" s="12"/>
      <c r="GO15158" s="12"/>
      <c r="GP15158" s="12"/>
      <c r="GQ15158" s="12"/>
    </row>
    <row r="15159" spans="9:199" s="1" customFormat="1">
      <c r="I15159" s="3"/>
      <c r="P15159" s="59"/>
      <c r="Q15159" s="59"/>
      <c r="R15159" s="59"/>
      <c r="T15159" s="3"/>
      <c r="U15159" s="5"/>
      <c r="V15159" s="3"/>
      <c r="W15159" s="5"/>
      <c r="AE15159" s="7"/>
      <c r="AM15159" s="8"/>
      <c r="AT15159" s="9"/>
      <c r="GM15159" s="12"/>
      <c r="GN15159" s="12"/>
      <c r="GO15159" s="12"/>
      <c r="GP15159" s="12"/>
      <c r="GQ15159" s="12"/>
    </row>
    <row r="15160" spans="9:199" s="1" customFormat="1">
      <c r="I15160" s="3"/>
      <c r="P15160" s="59"/>
      <c r="Q15160" s="59"/>
      <c r="R15160" s="59"/>
      <c r="T15160" s="3"/>
      <c r="U15160" s="5"/>
      <c r="V15160" s="3"/>
      <c r="W15160" s="5"/>
      <c r="AE15160" s="7"/>
      <c r="AM15160" s="8"/>
      <c r="AT15160" s="9"/>
      <c r="GM15160" s="12"/>
      <c r="GN15160" s="12"/>
      <c r="GO15160" s="12"/>
      <c r="GP15160" s="12"/>
      <c r="GQ15160" s="12"/>
    </row>
    <row r="15161" spans="9:199" s="1" customFormat="1">
      <c r="I15161" s="3"/>
      <c r="P15161" s="59"/>
      <c r="Q15161" s="59"/>
      <c r="R15161" s="59"/>
      <c r="T15161" s="3"/>
      <c r="U15161" s="5"/>
      <c r="V15161" s="3"/>
      <c r="W15161" s="5"/>
      <c r="AE15161" s="7"/>
      <c r="AM15161" s="8"/>
      <c r="AT15161" s="9"/>
      <c r="GM15161" s="12"/>
      <c r="GN15161" s="12"/>
      <c r="GO15161" s="12"/>
      <c r="GP15161" s="12"/>
      <c r="GQ15161" s="12"/>
    </row>
    <row r="15162" spans="9:199" s="1" customFormat="1">
      <c r="I15162" s="3"/>
      <c r="P15162" s="59"/>
      <c r="Q15162" s="59"/>
      <c r="R15162" s="59"/>
      <c r="T15162" s="3"/>
      <c r="U15162" s="5"/>
      <c r="V15162" s="3"/>
      <c r="W15162" s="5"/>
      <c r="AE15162" s="7"/>
      <c r="AM15162" s="8"/>
      <c r="AT15162" s="9"/>
      <c r="GM15162" s="12"/>
      <c r="GN15162" s="12"/>
      <c r="GO15162" s="12"/>
      <c r="GP15162" s="12"/>
      <c r="GQ15162" s="12"/>
    </row>
    <row r="15163" spans="9:199" s="1" customFormat="1">
      <c r="I15163" s="3"/>
      <c r="P15163" s="59"/>
      <c r="Q15163" s="59"/>
      <c r="R15163" s="59"/>
      <c r="T15163" s="3"/>
      <c r="U15163" s="5"/>
      <c r="V15163" s="3"/>
      <c r="W15163" s="5"/>
      <c r="AE15163" s="7"/>
      <c r="AM15163" s="8"/>
      <c r="AT15163" s="9"/>
      <c r="GM15163" s="12"/>
      <c r="GN15163" s="12"/>
      <c r="GO15163" s="12"/>
      <c r="GP15163" s="12"/>
      <c r="GQ15163" s="12"/>
    </row>
    <row r="15164" spans="9:199" s="1" customFormat="1">
      <c r="I15164" s="3"/>
      <c r="P15164" s="59"/>
      <c r="Q15164" s="59"/>
      <c r="R15164" s="59"/>
      <c r="T15164" s="3"/>
      <c r="U15164" s="5"/>
      <c r="V15164" s="3"/>
      <c r="W15164" s="5"/>
      <c r="AE15164" s="7"/>
      <c r="AM15164" s="8"/>
      <c r="AT15164" s="9"/>
      <c r="GM15164" s="12"/>
      <c r="GN15164" s="12"/>
      <c r="GO15164" s="12"/>
      <c r="GP15164" s="12"/>
      <c r="GQ15164" s="12"/>
    </row>
    <row r="15165" spans="9:199" s="1" customFormat="1">
      <c r="I15165" s="3"/>
      <c r="P15165" s="59"/>
      <c r="Q15165" s="59"/>
      <c r="R15165" s="59"/>
      <c r="T15165" s="3"/>
      <c r="U15165" s="5"/>
      <c r="V15165" s="3"/>
      <c r="W15165" s="5"/>
      <c r="AE15165" s="7"/>
      <c r="AM15165" s="8"/>
      <c r="AT15165" s="9"/>
      <c r="GM15165" s="12"/>
      <c r="GN15165" s="12"/>
      <c r="GO15165" s="12"/>
      <c r="GP15165" s="12"/>
      <c r="GQ15165" s="12"/>
    </row>
    <row r="15166" spans="9:199" s="1" customFormat="1">
      <c r="I15166" s="3"/>
      <c r="P15166" s="59"/>
      <c r="Q15166" s="59"/>
      <c r="R15166" s="59"/>
      <c r="T15166" s="3"/>
      <c r="U15166" s="5"/>
      <c r="V15166" s="3"/>
      <c r="W15166" s="5"/>
      <c r="AE15166" s="7"/>
      <c r="AM15166" s="8"/>
      <c r="AT15166" s="9"/>
      <c r="GM15166" s="12"/>
      <c r="GN15166" s="12"/>
      <c r="GO15166" s="12"/>
      <c r="GP15166" s="12"/>
      <c r="GQ15166" s="12"/>
    </row>
    <row r="15167" spans="9:199" s="1" customFormat="1">
      <c r="I15167" s="3"/>
      <c r="P15167" s="59"/>
      <c r="Q15167" s="59"/>
      <c r="R15167" s="59"/>
      <c r="T15167" s="3"/>
      <c r="U15167" s="5"/>
      <c r="V15167" s="3"/>
      <c r="W15167" s="5"/>
      <c r="AE15167" s="7"/>
      <c r="AM15167" s="8"/>
      <c r="AT15167" s="9"/>
      <c r="GM15167" s="12"/>
      <c r="GN15167" s="12"/>
      <c r="GO15167" s="12"/>
      <c r="GP15167" s="12"/>
      <c r="GQ15167" s="12"/>
    </row>
    <row r="15168" spans="9:199" s="1" customFormat="1">
      <c r="I15168" s="3"/>
      <c r="P15168" s="59"/>
      <c r="Q15168" s="59"/>
      <c r="R15168" s="59"/>
      <c r="T15168" s="3"/>
      <c r="U15168" s="5"/>
      <c r="V15168" s="3"/>
      <c r="W15168" s="5"/>
      <c r="AE15168" s="7"/>
      <c r="AM15168" s="8"/>
      <c r="AT15168" s="9"/>
      <c r="GM15168" s="12"/>
      <c r="GN15168" s="12"/>
      <c r="GO15168" s="12"/>
      <c r="GP15168" s="12"/>
      <c r="GQ15168" s="12"/>
    </row>
    <row r="15169" spans="9:199" s="1" customFormat="1">
      <c r="I15169" s="3"/>
      <c r="P15169" s="59"/>
      <c r="Q15169" s="59"/>
      <c r="R15169" s="59"/>
      <c r="T15169" s="3"/>
      <c r="U15169" s="5"/>
      <c r="V15169" s="3"/>
      <c r="W15169" s="5"/>
      <c r="AE15169" s="7"/>
      <c r="AM15169" s="8"/>
      <c r="AT15169" s="9"/>
      <c r="GM15169" s="12"/>
      <c r="GN15169" s="12"/>
      <c r="GO15169" s="12"/>
      <c r="GP15169" s="12"/>
      <c r="GQ15169" s="12"/>
    </row>
    <row r="15170" spans="9:199" s="1" customFormat="1">
      <c r="I15170" s="3"/>
      <c r="P15170" s="59"/>
      <c r="Q15170" s="59"/>
      <c r="R15170" s="59"/>
      <c r="T15170" s="3"/>
      <c r="U15170" s="5"/>
      <c r="V15170" s="3"/>
      <c r="W15170" s="5"/>
      <c r="AE15170" s="7"/>
      <c r="AM15170" s="8"/>
      <c r="AT15170" s="9"/>
      <c r="GM15170" s="12"/>
      <c r="GN15170" s="12"/>
      <c r="GO15170" s="12"/>
      <c r="GP15170" s="12"/>
      <c r="GQ15170" s="12"/>
    </row>
    <row r="15171" spans="9:199" s="1" customFormat="1">
      <c r="I15171" s="3"/>
      <c r="P15171" s="59"/>
      <c r="Q15171" s="59"/>
      <c r="R15171" s="59"/>
      <c r="T15171" s="3"/>
      <c r="U15171" s="5"/>
      <c r="V15171" s="3"/>
      <c r="W15171" s="5"/>
      <c r="AE15171" s="7"/>
      <c r="AM15171" s="8"/>
      <c r="AT15171" s="9"/>
      <c r="GM15171" s="12"/>
      <c r="GN15171" s="12"/>
      <c r="GO15171" s="12"/>
      <c r="GP15171" s="12"/>
      <c r="GQ15171" s="12"/>
    </row>
    <row r="15172" spans="9:199" s="1" customFormat="1">
      <c r="I15172" s="3"/>
      <c r="P15172" s="59"/>
      <c r="Q15172" s="59"/>
      <c r="R15172" s="59"/>
      <c r="T15172" s="3"/>
      <c r="U15172" s="5"/>
      <c r="V15172" s="3"/>
      <c r="W15172" s="5"/>
      <c r="AE15172" s="7"/>
      <c r="AM15172" s="8"/>
      <c r="AT15172" s="9"/>
      <c r="GM15172" s="12"/>
      <c r="GN15172" s="12"/>
      <c r="GO15172" s="12"/>
      <c r="GP15172" s="12"/>
      <c r="GQ15172" s="12"/>
    </row>
    <row r="15173" spans="9:199" s="1" customFormat="1">
      <c r="I15173" s="3"/>
      <c r="P15173" s="59"/>
      <c r="Q15173" s="59"/>
      <c r="R15173" s="59"/>
      <c r="T15173" s="3"/>
      <c r="U15173" s="5"/>
      <c r="V15173" s="3"/>
      <c r="W15173" s="5"/>
      <c r="AE15173" s="7"/>
      <c r="AM15173" s="8"/>
      <c r="AT15173" s="9"/>
      <c r="GM15173" s="12"/>
      <c r="GN15173" s="12"/>
      <c r="GO15173" s="12"/>
      <c r="GP15173" s="12"/>
      <c r="GQ15173" s="12"/>
    </row>
    <row r="15174" spans="9:199" s="1" customFormat="1">
      <c r="I15174" s="3"/>
      <c r="P15174" s="59"/>
      <c r="Q15174" s="59"/>
      <c r="R15174" s="59"/>
      <c r="T15174" s="3"/>
      <c r="U15174" s="5"/>
      <c r="V15174" s="3"/>
      <c r="W15174" s="5"/>
      <c r="AE15174" s="7"/>
      <c r="AM15174" s="8"/>
      <c r="AT15174" s="9"/>
      <c r="GM15174" s="12"/>
      <c r="GN15174" s="12"/>
      <c r="GO15174" s="12"/>
      <c r="GP15174" s="12"/>
      <c r="GQ15174" s="12"/>
    </row>
    <row r="15175" spans="9:199" s="1" customFormat="1">
      <c r="I15175" s="3"/>
      <c r="P15175" s="59"/>
      <c r="Q15175" s="59"/>
      <c r="R15175" s="59"/>
      <c r="T15175" s="3"/>
      <c r="U15175" s="5"/>
      <c r="V15175" s="3"/>
      <c r="W15175" s="5"/>
      <c r="AE15175" s="7"/>
      <c r="AM15175" s="8"/>
      <c r="AT15175" s="9"/>
      <c r="GM15175" s="12"/>
      <c r="GN15175" s="12"/>
      <c r="GO15175" s="12"/>
      <c r="GP15175" s="12"/>
      <c r="GQ15175" s="12"/>
    </row>
    <row r="15176" spans="9:199" s="1" customFormat="1">
      <c r="I15176" s="3"/>
      <c r="P15176" s="59"/>
      <c r="Q15176" s="59"/>
      <c r="R15176" s="59"/>
      <c r="T15176" s="3"/>
      <c r="U15176" s="5"/>
      <c r="V15176" s="3"/>
      <c r="W15176" s="5"/>
      <c r="AE15176" s="7"/>
      <c r="AM15176" s="8"/>
      <c r="AT15176" s="9"/>
      <c r="GM15176" s="12"/>
      <c r="GN15176" s="12"/>
      <c r="GO15176" s="12"/>
      <c r="GP15176" s="12"/>
      <c r="GQ15176" s="12"/>
    </row>
    <row r="15177" spans="9:199" s="1" customFormat="1">
      <c r="I15177" s="3"/>
      <c r="P15177" s="59"/>
      <c r="Q15177" s="59"/>
      <c r="R15177" s="59"/>
      <c r="T15177" s="3"/>
      <c r="U15177" s="5"/>
      <c r="V15177" s="3"/>
      <c r="W15177" s="5"/>
      <c r="AE15177" s="7"/>
      <c r="AM15177" s="8"/>
      <c r="AT15177" s="9"/>
      <c r="GM15177" s="12"/>
      <c r="GN15177" s="12"/>
      <c r="GO15177" s="12"/>
      <c r="GP15177" s="12"/>
      <c r="GQ15177" s="12"/>
    </row>
    <row r="15178" spans="9:199" s="1" customFormat="1">
      <c r="I15178" s="3"/>
      <c r="P15178" s="59"/>
      <c r="Q15178" s="59"/>
      <c r="R15178" s="59"/>
      <c r="T15178" s="3"/>
      <c r="U15178" s="5"/>
      <c r="V15178" s="3"/>
      <c r="W15178" s="5"/>
      <c r="AE15178" s="7"/>
      <c r="AM15178" s="8"/>
      <c r="AT15178" s="9"/>
      <c r="GM15178" s="12"/>
      <c r="GN15178" s="12"/>
      <c r="GO15178" s="12"/>
      <c r="GP15178" s="12"/>
      <c r="GQ15178" s="12"/>
    </row>
    <row r="15179" spans="9:199" s="1" customFormat="1">
      <c r="I15179" s="3"/>
      <c r="P15179" s="59"/>
      <c r="Q15179" s="59"/>
      <c r="R15179" s="59"/>
      <c r="T15179" s="3"/>
      <c r="U15179" s="5"/>
      <c r="V15179" s="3"/>
      <c r="W15179" s="5"/>
      <c r="AE15179" s="7"/>
      <c r="AM15179" s="8"/>
      <c r="AT15179" s="9"/>
      <c r="GM15179" s="12"/>
      <c r="GN15179" s="12"/>
      <c r="GO15179" s="12"/>
      <c r="GP15179" s="12"/>
      <c r="GQ15179" s="12"/>
    </row>
    <row r="15180" spans="9:199" s="1" customFormat="1">
      <c r="I15180" s="3"/>
      <c r="P15180" s="59"/>
      <c r="Q15180" s="59"/>
      <c r="R15180" s="59"/>
      <c r="T15180" s="3"/>
      <c r="U15180" s="5"/>
      <c r="V15180" s="3"/>
      <c r="W15180" s="5"/>
      <c r="AE15180" s="7"/>
      <c r="AM15180" s="8"/>
      <c r="AT15180" s="9"/>
      <c r="GM15180" s="12"/>
      <c r="GN15180" s="12"/>
      <c r="GO15180" s="12"/>
      <c r="GP15180" s="12"/>
      <c r="GQ15180" s="12"/>
    </row>
    <row r="15181" spans="9:199" s="1" customFormat="1">
      <c r="I15181" s="3"/>
      <c r="P15181" s="59"/>
      <c r="Q15181" s="59"/>
      <c r="R15181" s="59"/>
      <c r="T15181" s="3"/>
      <c r="U15181" s="5"/>
      <c r="V15181" s="3"/>
      <c r="W15181" s="5"/>
      <c r="AE15181" s="7"/>
      <c r="AM15181" s="8"/>
      <c r="AT15181" s="9"/>
      <c r="GM15181" s="12"/>
      <c r="GN15181" s="12"/>
      <c r="GO15181" s="12"/>
      <c r="GP15181" s="12"/>
      <c r="GQ15181" s="12"/>
    </row>
    <row r="15182" spans="9:199" s="1" customFormat="1">
      <c r="I15182" s="3"/>
      <c r="P15182" s="59"/>
      <c r="Q15182" s="59"/>
      <c r="R15182" s="59"/>
      <c r="T15182" s="3"/>
      <c r="U15182" s="5"/>
      <c r="V15182" s="3"/>
      <c r="W15182" s="5"/>
      <c r="AE15182" s="7"/>
      <c r="AM15182" s="8"/>
      <c r="AT15182" s="9"/>
      <c r="GM15182" s="12"/>
      <c r="GN15182" s="12"/>
      <c r="GO15182" s="12"/>
      <c r="GP15182" s="12"/>
      <c r="GQ15182" s="12"/>
    </row>
    <row r="15183" spans="9:199" s="1" customFormat="1">
      <c r="I15183" s="3"/>
      <c r="P15183" s="59"/>
      <c r="Q15183" s="59"/>
      <c r="R15183" s="59"/>
      <c r="T15183" s="3"/>
      <c r="U15183" s="5"/>
      <c r="V15183" s="3"/>
      <c r="W15183" s="5"/>
      <c r="AE15183" s="7"/>
      <c r="AM15183" s="8"/>
      <c r="AT15183" s="9"/>
      <c r="GM15183" s="12"/>
      <c r="GN15183" s="12"/>
      <c r="GO15183" s="12"/>
      <c r="GP15183" s="12"/>
      <c r="GQ15183" s="12"/>
    </row>
    <row r="15184" spans="9:199" s="1" customFormat="1">
      <c r="I15184" s="3"/>
      <c r="P15184" s="59"/>
      <c r="Q15184" s="59"/>
      <c r="R15184" s="59"/>
      <c r="T15184" s="3"/>
      <c r="U15184" s="5"/>
      <c r="V15184" s="3"/>
      <c r="W15184" s="5"/>
      <c r="AE15184" s="7"/>
      <c r="AM15184" s="8"/>
      <c r="AT15184" s="9"/>
      <c r="GM15184" s="12"/>
      <c r="GN15184" s="12"/>
      <c r="GO15184" s="12"/>
      <c r="GP15184" s="12"/>
      <c r="GQ15184" s="12"/>
    </row>
    <row r="15185" spans="9:199" s="1" customFormat="1">
      <c r="I15185" s="3"/>
      <c r="P15185" s="59"/>
      <c r="Q15185" s="59"/>
      <c r="R15185" s="59"/>
      <c r="T15185" s="3"/>
      <c r="U15185" s="5"/>
      <c r="V15185" s="3"/>
      <c r="W15185" s="5"/>
      <c r="AE15185" s="7"/>
      <c r="AM15185" s="8"/>
      <c r="AT15185" s="9"/>
      <c r="GM15185" s="12"/>
      <c r="GN15185" s="12"/>
      <c r="GO15185" s="12"/>
      <c r="GP15185" s="12"/>
      <c r="GQ15185" s="12"/>
    </row>
    <row r="15186" spans="9:199" s="1" customFormat="1">
      <c r="I15186" s="3"/>
      <c r="P15186" s="59"/>
      <c r="Q15186" s="59"/>
      <c r="R15186" s="59"/>
      <c r="T15186" s="3"/>
      <c r="U15186" s="5"/>
      <c r="V15186" s="3"/>
      <c r="W15186" s="5"/>
      <c r="AE15186" s="7"/>
      <c r="AM15186" s="8"/>
      <c r="AT15186" s="9"/>
      <c r="GM15186" s="12"/>
      <c r="GN15186" s="12"/>
      <c r="GO15186" s="12"/>
      <c r="GP15186" s="12"/>
      <c r="GQ15186" s="12"/>
    </row>
    <row r="15187" spans="9:199" s="1" customFormat="1">
      <c r="I15187" s="3"/>
      <c r="P15187" s="59"/>
      <c r="Q15187" s="59"/>
      <c r="R15187" s="59"/>
      <c r="T15187" s="3"/>
      <c r="U15187" s="5"/>
      <c r="V15187" s="3"/>
      <c r="W15187" s="5"/>
      <c r="AE15187" s="7"/>
      <c r="AM15187" s="8"/>
      <c r="AT15187" s="9"/>
      <c r="GM15187" s="12"/>
      <c r="GN15187" s="12"/>
      <c r="GO15187" s="12"/>
      <c r="GP15187" s="12"/>
      <c r="GQ15187" s="12"/>
    </row>
    <row r="15188" spans="9:199" s="1" customFormat="1">
      <c r="I15188" s="3"/>
      <c r="P15188" s="59"/>
      <c r="Q15188" s="59"/>
      <c r="R15188" s="59"/>
      <c r="T15188" s="3"/>
      <c r="U15188" s="5"/>
      <c r="V15188" s="3"/>
      <c r="W15188" s="5"/>
      <c r="AE15188" s="7"/>
      <c r="AM15188" s="8"/>
      <c r="AT15188" s="9"/>
      <c r="GM15188" s="12"/>
      <c r="GN15188" s="12"/>
      <c r="GO15188" s="12"/>
      <c r="GP15188" s="12"/>
      <c r="GQ15188" s="12"/>
    </row>
    <row r="15189" spans="9:199" s="1" customFormat="1">
      <c r="I15189" s="3"/>
      <c r="P15189" s="59"/>
      <c r="Q15189" s="59"/>
      <c r="R15189" s="59"/>
      <c r="T15189" s="3"/>
      <c r="U15189" s="5"/>
      <c r="V15189" s="3"/>
      <c r="W15189" s="5"/>
      <c r="AE15189" s="7"/>
      <c r="AM15189" s="8"/>
      <c r="AT15189" s="9"/>
      <c r="GM15189" s="12"/>
      <c r="GN15189" s="12"/>
      <c r="GO15189" s="12"/>
      <c r="GP15189" s="12"/>
      <c r="GQ15189" s="12"/>
    </row>
    <row r="15190" spans="9:199" s="1" customFormat="1">
      <c r="I15190" s="3"/>
      <c r="P15190" s="59"/>
      <c r="Q15190" s="59"/>
      <c r="R15190" s="59"/>
      <c r="T15190" s="3"/>
      <c r="U15190" s="5"/>
      <c r="V15190" s="3"/>
      <c r="W15190" s="5"/>
      <c r="AE15190" s="7"/>
      <c r="AM15190" s="8"/>
      <c r="AT15190" s="9"/>
      <c r="GM15190" s="12"/>
      <c r="GN15190" s="12"/>
      <c r="GO15190" s="12"/>
      <c r="GP15190" s="12"/>
      <c r="GQ15190" s="12"/>
    </row>
    <row r="15191" spans="9:199" s="1" customFormat="1">
      <c r="I15191" s="3"/>
      <c r="P15191" s="59"/>
      <c r="Q15191" s="59"/>
      <c r="R15191" s="59"/>
      <c r="T15191" s="3"/>
      <c r="U15191" s="5"/>
      <c r="V15191" s="3"/>
      <c r="W15191" s="5"/>
      <c r="AE15191" s="7"/>
      <c r="AM15191" s="8"/>
      <c r="AT15191" s="9"/>
      <c r="GM15191" s="12"/>
      <c r="GN15191" s="12"/>
      <c r="GO15191" s="12"/>
      <c r="GP15191" s="12"/>
      <c r="GQ15191" s="12"/>
    </row>
    <row r="15192" spans="9:199" s="1" customFormat="1">
      <c r="I15192" s="3"/>
      <c r="P15192" s="59"/>
      <c r="Q15192" s="59"/>
      <c r="R15192" s="59"/>
      <c r="T15192" s="3"/>
      <c r="U15192" s="5"/>
      <c r="V15192" s="3"/>
      <c r="W15192" s="5"/>
      <c r="AE15192" s="7"/>
      <c r="AM15192" s="8"/>
      <c r="AT15192" s="9"/>
      <c r="GM15192" s="12"/>
      <c r="GN15192" s="12"/>
      <c r="GO15192" s="12"/>
      <c r="GP15192" s="12"/>
      <c r="GQ15192" s="12"/>
    </row>
    <row r="15193" spans="9:199" s="1" customFormat="1">
      <c r="I15193" s="3"/>
      <c r="P15193" s="59"/>
      <c r="Q15193" s="59"/>
      <c r="R15193" s="59"/>
      <c r="T15193" s="3"/>
      <c r="U15193" s="5"/>
      <c r="V15193" s="3"/>
      <c r="W15193" s="5"/>
      <c r="AE15193" s="7"/>
      <c r="AM15193" s="8"/>
      <c r="AT15193" s="9"/>
      <c r="GM15193" s="12"/>
      <c r="GN15193" s="12"/>
      <c r="GO15193" s="12"/>
      <c r="GP15193" s="12"/>
      <c r="GQ15193" s="12"/>
    </row>
    <row r="15194" spans="9:199" s="1" customFormat="1">
      <c r="I15194" s="3"/>
      <c r="P15194" s="59"/>
      <c r="Q15194" s="59"/>
      <c r="R15194" s="59"/>
      <c r="T15194" s="3"/>
      <c r="U15194" s="5"/>
      <c r="V15194" s="3"/>
      <c r="W15194" s="5"/>
      <c r="AE15194" s="7"/>
      <c r="AM15194" s="8"/>
      <c r="AT15194" s="9"/>
      <c r="GM15194" s="12"/>
      <c r="GN15194" s="12"/>
      <c r="GO15194" s="12"/>
      <c r="GP15194" s="12"/>
      <c r="GQ15194" s="12"/>
    </row>
    <row r="15195" spans="9:199" s="1" customFormat="1">
      <c r="I15195" s="3"/>
      <c r="P15195" s="59"/>
      <c r="Q15195" s="59"/>
      <c r="R15195" s="59"/>
      <c r="T15195" s="3"/>
      <c r="U15195" s="5"/>
      <c r="V15195" s="3"/>
      <c r="W15195" s="5"/>
      <c r="AE15195" s="7"/>
      <c r="AM15195" s="8"/>
      <c r="AT15195" s="9"/>
      <c r="GM15195" s="12"/>
      <c r="GN15195" s="12"/>
      <c r="GO15195" s="12"/>
      <c r="GP15195" s="12"/>
      <c r="GQ15195" s="12"/>
    </row>
    <row r="15196" spans="9:199" s="1" customFormat="1">
      <c r="I15196" s="3"/>
      <c r="P15196" s="59"/>
      <c r="Q15196" s="59"/>
      <c r="R15196" s="59"/>
      <c r="T15196" s="3"/>
      <c r="U15196" s="5"/>
      <c r="V15196" s="3"/>
      <c r="W15196" s="5"/>
      <c r="AE15196" s="7"/>
      <c r="AM15196" s="8"/>
      <c r="AT15196" s="9"/>
      <c r="GM15196" s="12"/>
      <c r="GN15196" s="12"/>
      <c r="GO15196" s="12"/>
      <c r="GP15196" s="12"/>
      <c r="GQ15196" s="12"/>
    </row>
    <row r="15197" spans="9:199" s="1" customFormat="1">
      <c r="I15197" s="3"/>
      <c r="P15197" s="59"/>
      <c r="Q15197" s="59"/>
      <c r="R15197" s="59"/>
      <c r="T15197" s="3"/>
      <c r="U15197" s="5"/>
      <c r="V15197" s="3"/>
      <c r="W15197" s="5"/>
      <c r="AE15197" s="7"/>
      <c r="AM15197" s="8"/>
      <c r="AT15197" s="9"/>
      <c r="GM15197" s="12"/>
      <c r="GN15197" s="12"/>
      <c r="GO15197" s="12"/>
      <c r="GP15197" s="12"/>
      <c r="GQ15197" s="12"/>
    </row>
    <row r="15198" spans="9:199" s="1" customFormat="1">
      <c r="I15198" s="3"/>
      <c r="P15198" s="59"/>
      <c r="Q15198" s="59"/>
      <c r="R15198" s="59"/>
      <c r="T15198" s="3"/>
      <c r="U15198" s="5"/>
      <c r="V15198" s="3"/>
      <c r="W15198" s="5"/>
      <c r="AE15198" s="7"/>
      <c r="AM15198" s="8"/>
      <c r="AT15198" s="9"/>
      <c r="GM15198" s="12"/>
      <c r="GN15198" s="12"/>
      <c r="GO15198" s="12"/>
      <c r="GP15198" s="12"/>
      <c r="GQ15198" s="12"/>
    </row>
    <row r="15199" spans="9:199" s="1" customFormat="1">
      <c r="I15199" s="3"/>
      <c r="P15199" s="59"/>
      <c r="Q15199" s="59"/>
      <c r="R15199" s="59"/>
      <c r="T15199" s="3"/>
      <c r="U15199" s="5"/>
      <c r="V15199" s="3"/>
      <c r="W15199" s="5"/>
      <c r="AE15199" s="7"/>
      <c r="AM15199" s="8"/>
      <c r="AT15199" s="9"/>
      <c r="GM15199" s="12"/>
      <c r="GN15199" s="12"/>
      <c r="GO15199" s="12"/>
      <c r="GP15199" s="12"/>
      <c r="GQ15199" s="12"/>
    </row>
    <row r="15200" spans="9:199" s="1" customFormat="1">
      <c r="I15200" s="3"/>
      <c r="P15200" s="59"/>
      <c r="Q15200" s="59"/>
      <c r="R15200" s="59"/>
      <c r="T15200" s="3"/>
      <c r="U15200" s="5"/>
      <c r="V15200" s="3"/>
      <c r="W15200" s="5"/>
      <c r="AE15200" s="7"/>
      <c r="AM15200" s="8"/>
      <c r="AT15200" s="9"/>
      <c r="GM15200" s="12"/>
      <c r="GN15200" s="12"/>
      <c r="GO15200" s="12"/>
      <c r="GP15200" s="12"/>
      <c r="GQ15200" s="12"/>
    </row>
    <row r="15201" spans="9:199" s="1" customFormat="1">
      <c r="I15201" s="3"/>
      <c r="P15201" s="59"/>
      <c r="Q15201" s="59"/>
      <c r="R15201" s="59"/>
      <c r="T15201" s="3"/>
      <c r="U15201" s="5"/>
      <c r="V15201" s="3"/>
      <c r="W15201" s="5"/>
      <c r="AE15201" s="7"/>
      <c r="AM15201" s="8"/>
      <c r="AT15201" s="9"/>
      <c r="GM15201" s="12"/>
      <c r="GN15201" s="12"/>
      <c r="GO15201" s="12"/>
      <c r="GP15201" s="12"/>
      <c r="GQ15201" s="12"/>
    </row>
    <row r="15202" spans="9:199" s="1" customFormat="1">
      <c r="I15202" s="3"/>
      <c r="P15202" s="59"/>
      <c r="Q15202" s="59"/>
      <c r="R15202" s="59"/>
      <c r="T15202" s="3"/>
      <c r="U15202" s="5"/>
      <c r="V15202" s="3"/>
      <c r="W15202" s="5"/>
      <c r="AE15202" s="7"/>
      <c r="AM15202" s="8"/>
      <c r="AT15202" s="9"/>
      <c r="GM15202" s="12"/>
      <c r="GN15202" s="12"/>
      <c r="GO15202" s="12"/>
      <c r="GP15202" s="12"/>
      <c r="GQ15202" s="12"/>
    </row>
    <row r="15203" spans="9:199" s="1" customFormat="1">
      <c r="I15203" s="3"/>
      <c r="P15203" s="59"/>
      <c r="Q15203" s="59"/>
      <c r="R15203" s="59"/>
      <c r="T15203" s="3"/>
      <c r="U15203" s="5"/>
      <c r="V15203" s="3"/>
      <c r="W15203" s="5"/>
      <c r="AE15203" s="7"/>
      <c r="AM15203" s="8"/>
      <c r="AT15203" s="9"/>
      <c r="GM15203" s="12"/>
      <c r="GN15203" s="12"/>
      <c r="GO15203" s="12"/>
      <c r="GP15203" s="12"/>
      <c r="GQ15203" s="12"/>
    </row>
    <row r="15204" spans="9:199" s="1" customFormat="1">
      <c r="I15204" s="3"/>
      <c r="P15204" s="59"/>
      <c r="Q15204" s="59"/>
      <c r="R15204" s="59"/>
      <c r="T15204" s="3"/>
      <c r="U15204" s="5"/>
      <c r="V15204" s="3"/>
      <c r="W15204" s="5"/>
      <c r="AE15204" s="7"/>
      <c r="AM15204" s="8"/>
      <c r="AT15204" s="9"/>
      <c r="GM15204" s="12"/>
      <c r="GN15204" s="12"/>
      <c r="GO15204" s="12"/>
      <c r="GP15204" s="12"/>
      <c r="GQ15204" s="12"/>
    </row>
    <row r="15205" spans="9:199" s="1" customFormat="1">
      <c r="I15205" s="3"/>
      <c r="P15205" s="59"/>
      <c r="Q15205" s="59"/>
      <c r="R15205" s="59"/>
      <c r="T15205" s="3"/>
      <c r="U15205" s="5"/>
      <c r="V15205" s="3"/>
      <c r="W15205" s="5"/>
      <c r="AE15205" s="7"/>
      <c r="AM15205" s="8"/>
      <c r="AT15205" s="9"/>
      <c r="GM15205" s="12"/>
      <c r="GN15205" s="12"/>
      <c r="GO15205" s="12"/>
      <c r="GP15205" s="12"/>
      <c r="GQ15205" s="12"/>
    </row>
    <row r="15206" spans="9:199" s="1" customFormat="1">
      <c r="I15206" s="3"/>
      <c r="P15206" s="59"/>
      <c r="Q15206" s="59"/>
      <c r="R15206" s="59"/>
      <c r="T15206" s="3"/>
      <c r="U15206" s="5"/>
      <c r="V15206" s="3"/>
      <c r="W15206" s="5"/>
      <c r="AE15206" s="7"/>
      <c r="AM15206" s="8"/>
      <c r="AT15206" s="9"/>
      <c r="GM15206" s="12"/>
      <c r="GN15206" s="12"/>
      <c r="GO15206" s="12"/>
      <c r="GP15206" s="12"/>
      <c r="GQ15206" s="12"/>
    </row>
    <row r="15207" spans="9:199" s="1" customFormat="1">
      <c r="I15207" s="3"/>
      <c r="P15207" s="59"/>
      <c r="Q15207" s="59"/>
      <c r="R15207" s="59"/>
      <c r="T15207" s="3"/>
      <c r="U15207" s="5"/>
      <c r="V15207" s="3"/>
      <c r="W15207" s="5"/>
      <c r="AE15207" s="7"/>
      <c r="AM15207" s="8"/>
      <c r="AT15207" s="9"/>
      <c r="GM15207" s="12"/>
      <c r="GN15207" s="12"/>
      <c r="GO15207" s="12"/>
      <c r="GP15207" s="12"/>
      <c r="GQ15207" s="12"/>
    </row>
    <row r="15208" spans="9:199" s="1" customFormat="1">
      <c r="I15208" s="3"/>
      <c r="P15208" s="59"/>
      <c r="Q15208" s="59"/>
      <c r="R15208" s="59"/>
      <c r="T15208" s="3"/>
      <c r="U15208" s="5"/>
      <c r="V15208" s="3"/>
      <c r="W15208" s="5"/>
      <c r="AE15208" s="7"/>
      <c r="AM15208" s="8"/>
      <c r="AT15208" s="9"/>
      <c r="GM15208" s="12"/>
      <c r="GN15208" s="12"/>
      <c r="GO15208" s="12"/>
      <c r="GP15208" s="12"/>
      <c r="GQ15208" s="12"/>
    </row>
    <row r="15209" spans="9:199" s="1" customFormat="1">
      <c r="I15209" s="3"/>
      <c r="P15209" s="59"/>
      <c r="Q15209" s="59"/>
      <c r="R15209" s="59"/>
      <c r="T15209" s="3"/>
      <c r="U15209" s="5"/>
      <c r="V15209" s="3"/>
      <c r="W15209" s="5"/>
      <c r="AE15209" s="7"/>
      <c r="AM15209" s="8"/>
      <c r="AT15209" s="9"/>
      <c r="GM15209" s="12"/>
      <c r="GN15209" s="12"/>
      <c r="GO15209" s="12"/>
      <c r="GP15209" s="12"/>
      <c r="GQ15209" s="12"/>
    </row>
    <row r="15210" spans="9:199" s="1" customFormat="1">
      <c r="I15210" s="3"/>
      <c r="P15210" s="59"/>
      <c r="Q15210" s="59"/>
      <c r="R15210" s="59"/>
      <c r="T15210" s="3"/>
      <c r="U15210" s="5"/>
      <c r="V15210" s="3"/>
      <c r="W15210" s="5"/>
      <c r="AE15210" s="7"/>
      <c r="AM15210" s="8"/>
      <c r="AT15210" s="9"/>
      <c r="GM15210" s="12"/>
      <c r="GN15210" s="12"/>
      <c r="GO15210" s="12"/>
      <c r="GP15210" s="12"/>
      <c r="GQ15210" s="12"/>
    </row>
    <row r="15211" spans="9:199" s="1" customFormat="1">
      <c r="I15211" s="3"/>
      <c r="P15211" s="59"/>
      <c r="Q15211" s="59"/>
      <c r="R15211" s="59"/>
      <c r="T15211" s="3"/>
      <c r="U15211" s="5"/>
      <c r="V15211" s="3"/>
      <c r="W15211" s="5"/>
      <c r="AE15211" s="7"/>
      <c r="AM15211" s="8"/>
      <c r="AT15211" s="9"/>
      <c r="GM15211" s="12"/>
      <c r="GN15211" s="12"/>
      <c r="GO15211" s="12"/>
      <c r="GP15211" s="12"/>
      <c r="GQ15211" s="12"/>
    </row>
    <row r="15212" spans="9:199" s="1" customFormat="1">
      <c r="I15212" s="3"/>
      <c r="P15212" s="59"/>
      <c r="Q15212" s="59"/>
      <c r="R15212" s="59"/>
      <c r="T15212" s="3"/>
      <c r="U15212" s="5"/>
      <c r="V15212" s="3"/>
      <c r="W15212" s="5"/>
      <c r="AE15212" s="7"/>
      <c r="AM15212" s="8"/>
      <c r="AT15212" s="9"/>
      <c r="GM15212" s="12"/>
      <c r="GN15212" s="12"/>
      <c r="GO15212" s="12"/>
      <c r="GP15212" s="12"/>
      <c r="GQ15212" s="12"/>
    </row>
    <row r="15213" spans="9:199" s="1" customFormat="1">
      <c r="I15213" s="3"/>
      <c r="P15213" s="59"/>
      <c r="Q15213" s="59"/>
      <c r="R15213" s="59"/>
      <c r="T15213" s="3"/>
      <c r="U15213" s="5"/>
      <c r="V15213" s="3"/>
      <c r="W15213" s="5"/>
      <c r="AE15213" s="7"/>
      <c r="AM15213" s="8"/>
      <c r="AT15213" s="9"/>
      <c r="GM15213" s="12"/>
      <c r="GN15213" s="12"/>
      <c r="GO15213" s="12"/>
      <c r="GP15213" s="12"/>
      <c r="GQ15213" s="12"/>
    </row>
    <row r="15214" spans="9:199" s="1" customFormat="1">
      <c r="I15214" s="3"/>
      <c r="P15214" s="59"/>
      <c r="Q15214" s="59"/>
      <c r="R15214" s="59"/>
      <c r="T15214" s="3"/>
      <c r="U15214" s="5"/>
      <c r="V15214" s="3"/>
      <c r="W15214" s="5"/>
      <c r="AE15214" s="7"/>
      <c r="AM15214" s="8"/>
      <c r="AT15214" s="9"/>
      <c r="GM15214" s="12"/>
      <c r="GN15214" s="12"/>
      <c r="GO15214" s="12"/>
      <c r="GP15214" s="12"/>
      <c r="GQ15214" s="12"/>
    </row>
    <row r="15215" spans="9:199" s="1" customFormat="1">
      <c r="I15215" s="3"/>
      <c r="P15215" s="59"/>
      <c r="Q15215" s="59"/>
      <c r="R15215" s="59"/>
      <c r="T15215" s="3"/>
      <c r="U15215" s="5"/>
      <c r="V15215" s="3"/>
      <c r="W15215" s="5"/>
      <c r="AE15215" s="7"/>
      <c r="AM15215" s="8"/>
      <c r="AT15215" s="9"/>
      <c r="GM15215" s="12"/>
      <c r="GN15215" s="12"/>
      <c r="GO15215" s="12"/>
      <c r="GP15215" s="12"/>
      <c r="GQ15215" s="12"/>
    </row>
    <row r="15216" spans="9:199" s="1" customFormat="1">
      <c r="I15216" s="3"/>
      <c r="P15216" s="59"/>
      <c r="Q15216" s="59"/>
      <c r="R15216" s="59"/>
      <c r="T15216" s="3"/>
      <c r="U15216" s="5"/>
      <c r="V15216" s="3"/>
      <c r="W15216" s="5"/>
      <c r="AE15216" s="7"/>
      <c r="AM15216" s="8"/>
      <c r="AT15216" s="9"/>
      <c r="GM15216" s="12"/>
      <c r="GN15216" s="12"/>
      <c r="GO15216" s="12"/>
      <c r="GP15216" s="12"/>
      <c r="GQ15216" s="12"/>
    </row>
    <row r="15217" spans="9:199" s="1" customFormat="1">
      <c r="I15217" s="3"/>
      <c r="P15217" s="59"/>
      <c r="Q15217" s="59"/>
      <c r="R15217" s="59"/>
      <c r="T15217" s="3"/>
      <c r="U15217" s="5"/>
      <c r="V15217" s="3"/>
      <c r="W15217" s="5"/>
      <c r="AE15217" s="7"/>
      <c r="AM15217" s="8"/>
      <c r="AT15217" s="9"/>
      <c r="GM15217" s="12"/>
      <c r="GN15217" s="12"/>
      <c r="GO15217" s="12"/>
      <c r="GP15217" s="12"/>
      <c r="GQ15217" s="12"/>
    </row>
    <row r="15218" spans="9:199" s="1" customFormat="1">
      <c r="I15218" s="3"/>
      <c r="P15218" s="59"/>
      <c r="Q15218" s="59"/>
      <c r="R15218" s="59"/>
      <c r="T15218" s="3"/>
      <c r="U15218" s="5"/>
      <c r="V15218" s="3"/>
      <c r="W15218" s="5"/>
      <c r="AE15218" s="7"/>
      <c r="AM15218" s="8"/>
      <c r="AT15218" s="9"/>
      <c r="GM15218" s="12"/>
      <c r="GN15218" s="12"/>
      <c r="GO15218" s="12"/>
      <c r="GP15218" s="12"/>
      <c r="GQ15218" s="12"/>
    </row>
    <row r="15219" spans="9:199" s="1" customFormat="1">
      <c r="I15219" s="3"/>
      <c r="P15219" s="59"/>
      <c r="Q15219" s="59"/>
      <c r="R15219" s="59"/>
      <c r="T15219" s="3"/>
      <c r="U15219" s="5"/>
      <c r="V15219" s="3"/>
      <c r="W15219" s="5"/>
      <c r="AE15219" s="7"/>
      <c r="AM15219" s="8"/>
      <c r="AT15219" s="9"/>
      <c r="GM15219" s="12"/>
      <c r="GN15219" s="12"/>
      <c r="GO15219" s="12"/>
      <c r="GP15219" s="12"/>
      <c r="GQ15219" s="12"/>
    </row>
    <row r="15220" spans="9:199" s="1" customFormat="1">
      <c r="I15220" s="3"/>
      <c r="P15220" s="59"/>
      <c r="Q15220" s="59"/>
      <c r="R15220" s="59"/>
      <c r="T15220" s="3"/>
      <c r="U15220" s="5"/>
      <c r="V15220" s="3"/>
      <c r="W15220" s="5"/>
      <c r="AE15220" s="7"/>
      <c r="AM15220" s="8"/>
      <c r="AT15220" s="9"/>
      <c r="GM15220" s="12"/>
      <c r="GN15220" s="12"/>
      <c r="GO15220" s="12"/>
      <c r="GP15220" s="12"/>
      <c r="GQ15220" s="12"/>
    </row>
    <row r="15221" spans="9:199" s="1" customFormat="1">
      <c r="I15221" s="3"/>
      <c r="P15221" s="59"/>
      <c r="Q15221" s="59"/>
      <c r="R15221" s="59"/>
      <c r="T15221" s="3"/>
      <c r="U15221" s="5"/>
      <c r="V15221" s="3"/>
      <c r="W15221" s="5"/>
      <c r="AE15221" s="7"/>
      <c r="AM15221" s="8"/>
      <c r="AT15221" s="9"/>
      <c r="GM15221" s="12"/>
      <c r="GN15221" s="12"/>
      <c r="GO15221" s="12"/>
      <c r="GP15221" s="12"/>
      <c r="GQ15221" s="12"/>
    </row>
    <row r="15222" spans="9:199" s="1" customFormat="1">
      <c r="I15222" s="3"/>
      <c r="P15222" s="59"/>
      <c r="Q15222" s="59"/>
      <c r="R15222" s="59"/>
      <c r="T15222" s="3"/>
      <c r="U15222" s="5"/>
      <c r="V15222" s="3"/>
      <c r="W15222" s="5"/>
      <c r="AE15222" s="7"/>
      <c r="AM15222" s="8"/>
      <c r="AT15222" s="9"/>
      <c r="GM15222" s="12"/>
      <c r="GN15222" s="12"/>
      <c r="GO15222" s="12"/>
      <c r="GP15222" s="12"/>
      <c r="GQ15222" s="12"/>
    </row>
    <row r="15223" spans="9:199" s="1" customFormat="1">
      <c r="I15223" s="3"/>
      <c r="P15223" s="59"/>
      <c r="Q15223" s="59"/>
      <c r="R15223" s="59"/>
      <c r="T15223" s="3"/>
      <c r="U15223" s="5"/>
      <c r="V15223" s="3"/>
      <c r="W15223" s="5"/>
      <c r="AE15223" s="7"/>
      <c r="AM15223" s="8"/>
      <c r="AT15223" s="9"/>
      <c r="GM15223" s="12"/>
      <c r="GN15223" s="12"/>
      <c r="GO15223" s="12"/>
      <c r="GP15223" s="12"/>
      <c r="GQ15223" s="12"/>
    </row>
    <row r="15224" spans="9:199" s="1" customFormat="1">
      <c r="I15224" s="3"/>
      <c r="P15224" s="59"/>
      <c r="Q15224" s="59"/>
      <c r="R15224" s="59"/>
      <c r="T15224" s="3"/>
      <c r="U15224" s="5"/>
      <c r="V15224" s="3"/>
      <c r="W15224" s="5"/>
      <c r="AE15224" s="7"/>
      <c r="AM15224" s="8"/>
      <c r="AT15224" s="9"/>
      <c r="GM15224" s="12"/>
      <c r="GN15224" s="12"/>
      <c r="GO15224" s="12"/>
      <c r="GP15224" s="12"/>
      <c r="GQ15224" s="12"/>
    </row>
    <row r="15225" spans="9:199" s="1" customFormat="1">
      <c r="I15225" s="3"/>
      <c r="P15225" s="59"/>
      <c r="Q15225" s="59"/>
      <c r="R15225" s="59"/>
      <c r="T15225" s="3"/>
      <c r="U15225" s="5"/>
      <c r="V15225" s="3"/>
      <c r="W15225" s="5"/>
      <c r="AE15225" s="7"/>
      <c r="AM15225" s="8"/>
      <c r="AT15225" s="9"/>
      <c r="GM15225" s="12"/>
      <c r="GN15225" s="12"/>
      <c r="GO15225" s="12"/>
      <c r="GP15225" s="12"/>
      <c r="GQ15225" s="12"/>
    </row>
    <row r="15226" spans="9:199" s="1" customFormat="1">
      <c r="I15226" s="3"/>
      <c r="P15226" s="59"/>
      <c r="Q15226" s="59"/>
      <c r="R15226" s="59"/>
      <c r="T15226" s="3"/>
      <c r="U15226" s="5"/>
      <c r="V15226" s="3"/>
      <c r="W15226" s="5"/>
      <c r="AE15226" s="7"/>
      <c r="AM15226" s="8"/>
      <c r="AT15226" s="9"/>
      <c r="GM15226" s="12"/>
      <c r="GN15226" s="12"/>
      <c r="GO15226" s="12"/>
      <c r="GP15226" s="12"/>
      <c r="GQ15226" s="12"/>
    </row>
    <row r="15227" spans="9:199" s="1" customFormat="1">
      <c r="I15227" s="3"/>
      <c r="P15227" s="59"/>
      <c r="Q15227" s="59"/>
      <c r="R15227" s="59"/>
      <c r="T15227" s="3"/>
      <c r="U15227" s="5"/>
      <c r="V15227" s="3"/>
      <c r="W15227" s="5"/>
      <c r="AE15227" s="7"/>
      <c r="AM15227" s="8"/>
      <c r="AT15227" s="9"/>
      <c r="GM15227" s="12"/>
      <c r="GN15227" s="12"/>
      <c r="GO15227" s="12"/>
      <c r="GP15227" s="12"/>
      <c r="GQ15227" s="12"/>
    </row>
    <row r="15228" spans="9:199" s="1" customFormat="1">
      <c r="I15228" s="3"/>
      <c r="P15228" s="59"/>
      <c r="Q15228" s="59"/>
      <c r="R15228" s="59"/>
      <c r="T15228" s="3"/>
      <c r="U15228" s="5"/>
      <c r="V15228" s="3"/>
      <c r="W15228" s="5"/>
      <c r="AE15228" s="7"/>
      <c r="AM15228" s="8"/>
      <c r="AT15228" s="9"/>
      <c r="GM15228" s="12"/>
      <c r="GN15228" s="12"/>
      <c r="GO15228" s="12"/>
      <c r="GP15228" s="12"/>
      <c r="GQ15228" s="12"/>
    </row>
    <row r="15229" spans="9:199" s="1" customFormat="1">
      <c r="I15229" s="3"/>
      <c r="P15229" s="59"/>
      <c r="Q15229" s="59"/>
      <c r="R15229" s="59"/>
      <c r="T15229" s="3"/>
      <c r="U15229" s="5"/>
      <c r="V15229" s="3"/>
      <c r="W15229" s="5"/>
      <c r="AE15229" s="7"/>
      <c r="AM15229" s="8"/>
      <c r="AT15229" s="9"/>
      <c r="GM15229" s="12"/>
      <c r="GN15229" s="12"/>
      <c r="GO15229" s="12"/>
      <c r="GP15229" s="12"/>
      <c r="GQ15229" s="12"/>
    </row>
    <row r="15230" spans="9:199" s="1" customFormat="1">
      <c r="I15230" s="3"/>
      <c r="P15230" s="59"/>
      <c r="Q15230" s="59"/>
      <c r="R15230" s="59"/>
      <c r="T15230" s="3"/>
      <c r="U15230" s="5"/>
      <c r="V15230" s="3"/>
      <c r="W15230" s="5"/>
      <c r="AE15230" s="7"/>
      <c r="AM15230" s="8"/>
      <c r="AT15230" s="9"/>
      <c r="GM15230" s="12"/>
      <c r="GN15230" s="12"/>
      <c r="GO15230" s="12"/>
      <c r="GP15230" s="12"/>
      <c r="GQ15230" s="12"/>
    </row>
    <row r="15231" spans="9:199" s="1" customFormat="1">
      <c r="I15231" s="3"/>
      <c r="P15231" s="59"/>
      <c r="Q15231" s="59"/>
      <c r="R15231" s="59"/>
      <c r="T15231" s="3"/>
      <c r="U15231" s="5"/>
      <c r="V15231" s="3"/>
      <c r="W15231" s="5"/>
      <c r="AE15231" s="7"/>
      <c r="AM15231" s="8"/>
      <c r="AT15231" s="9"/>
      <c r="GM15231" s="12"/>
      <c r="GN15231" s="12"/>
      <c r="GO15231" s="12"/>
      <c r="GP15231" s="12"/>
      <c r="GQ15231" s="12"/>
    </row>
    <row r="15232" spans="9:199" s="1" customFormat="1">
      <c r="I15232" s="3"/>
      <c r="P15232" s="59"/>
      <c r="Q15232" s="59"/>
      <c r="R15232" s="59"/>
      <c r="T15232" s="3"/>
      <c r="U15232" s="5"/>
      <c r="V15232" s="3"/>
      <c r="W15232" s="5"/>
      <c r="AE15232" s="7"/>
      <c r="AM15232" s="8"/>
      <c r="AT15232" s="9"/>
      <c r="GM15232" s="12"/>
      <c r="GN15232" s="12"/>
      <c r="GO15232" s="12"/>
      <c r="GP15232" s="12"/>
      <c r="GQ15232" s="12"/>
    </row>
    <row r="15233" spans="9:199" s="1" customFormat="1">
      <c r="I15233" s="3"/>
      <c r="P15233" s="59"/>
      <c r="Q15233" s="59"/>
      <c r="R15233" s="59"/>
      <c r="T15233" s="3"/>
      <c r="U15233" s="5"/>
      <c r="V15233" s="3"/>
      <c r="W15233" s="5"/>
      <c r="AE15233" s="7"/>
      <c r="AM15233" s="8"/>
      <c r="AT15233" s="9"/>
      <c r="GM15233" s="12"/>
      <c r="GN15233" s="12"/>
      <c r="GO15233" s="12"/>
      <c r="GP15233" s="12"/>
      <c r="GQ15233" s="12"/>
    </row>
    <row r="15234" spans="9:199" s="1" customFormat="1">
      <c r="I15234" s="3"/>
      <c r="P15234" s="59"/>
      <c r="Q15234" s="59"/>
      <c r="R15234" s="59"/>
      <c r="T15234" s="3"/>
      <c r="U15234" s="5"/>
      <c r="V15234" s="3"/>
      <c r="W15234" s="5"/>
      <c r="AE15234" s="7"/>
      <c r="AM15234" s="8"/>
      <c r="AT15234" s="9"/>
      <c r="GM15234" s="12"/>
      <c r="GN15234" s="12"/>
      <c r="GO15234" s="12"/>
      <c r="GP15234" s="12"/>
      <c r="GQ15234" s="12"/>
    </row>
    <row r="15235" spans="9:199" s="1" customFormat="1">
      <c r="I15235" s="3"/>
      <c r="P15235" s="59"/>
      <c r="Q15235" s="59"/>
      <c r="R15235" s="59"/>
      <c r="T15235" s="3"/>
      <c r="U15235" s="5"/>
      <c r="V15235" s="3"/>
      <c r="W15235" s="5"/>
      <c r="AE15235" s="7"/>
      <c r="AM15235" s="8"/>
      <c r="AT15235" s="9"/>
      <c r="GM15235" s="12"/>
      <c r="GN15235" s="12"/>
      <c r="GO15235" s="12"/>
      <c r="GP15235" s="12"/>
      <c r="GQ15235" s="12"/>
    </row>
    <row r="15236" spans="9:199" s="1" customFormat="1">
      <c r="I15236" s="3"/>
      <c r="P15236" s="59"/>
      <c r="Q15236" s="59"/>
      <c r="R15236" s="59"/>
      <c r="T15236" s="3"/>
      <c r="U15236" s="5"/>
      <c r="V15236" s="3"/>
      <c r="W15236" s="5"/>
      <c r="AE15236" s="7"/>
      <c r="AM15236" s="8"/>
      <c r="AT15236" s="9"/>
      <c r="GM15236" s="12"/>
      <c r="GN15236" s="12"/>
      <c r="GO15236" s="12"/>
      <c r="GP15236" s="12"/>
      <c r="GQ15236" s="12"/>
    </row>
    <row r="15237" spans="9:199" s="1" customFormat="1">
      <c r="I15237" s="3"/>
      <c r="P15237" s="59"/>
      <c r="Q15237" s="59"/>
      <c r="R15237" s="59"/>
      <c r="T15237" s="3"/>
      <c r="U15237" s="5"/>
      <c r="V15237" s="3"/>
      <c r="W15237" s="5"/>
      <c r="AE15237" s="7"/>
      <c r="AM15237" s="8"/>
      <c r="AT15237" s="9"/>
      <c r="GM15237" s="12"/>
      <c r="GN15237" s="12"/>
      <c r="GO15237" s="12"/>
      <c r="GP15237" s="12"/>
      <c r="GQ15237" s="12"/>
    </row>
    <row r="15238" spans="9:199" s="1" customFormat="1">
      <c r="I15238" s="3"/>
      <c r="P15238" s="59"/>
      <c r="Q15238" s="59"/>
      <c r="R15238" s="59"/>
      <c r="T15238" s="3"/>
      <c r="U15238" s="5"/>
      <c r="V15238" s="3"/>
      <c r="W15238" s="5"/>
      <c r="AE15238" s="7"/>
      <c r="AM15238" s="8"/>
      <c r="AT15238" s="9"/>
      <c r="GM15238" s="12"/>
      <c r="GN15238" s="12"/>
      <c r="GO15238" s="12"/>
      <c r="GP15238" s="12"/>
      <c r="GQ15238" s="12"/>
    </row>
    <row r="15239" spans="9:199" s="1" customFormat="1">
      <c r="I15239" s="3"/>
      <c r="P15239" s="59"/>
      <c r="Q15239" s="59"/>
      <c r="R15239" s="59"/>
      <c r="T15239" s="3"/>
      <c r="U15239" s="5"/>
      <c r="V15239" s="3"/>
      <c r="W15239" s="5"/>
      <c r="AE15239" s="7"/>
      <c r="AM15239" s="8"/>
      <c r="AT15239" s="9"/>
      <c r="GM15239" s="12"/>
      <c r="GN15239" s="12"/>
      <c r="GO15239" s="12"/>
      <c r="GP15239" s="12"/>
      <c r="GQ15239" s="12"/>
    </row>
    <row r="15240" spans="9:199" s="1" customFormat="1">
      <c r="I15240" s="3"/>
      <c r="P15240" s="59"/>
      <c r="Q15240" s="59"/>
      <c r="R15240" s="59"/>
      <c r="T15240" s="3"/>
      <c r="U15240" s="5"/>
      <c r="V15240" s="3"/>
      <c r="W15240" s="5"/>
      <c r="AE15240" s="7"/>
      <c r="AM15240" s="8"/>
      <c r="AT15240" s="9"/>
      <c r="GM15240" s="12"/>
      <c r="GN15240" s="12"/>
      <c r="GO15240" s="12"/>
      <c r="GP15240" s="12"/>
      <c r="GQ15240" s="12"/>
    </row>
    <row r="15241" spans="9:199" s="1" customFormat="1">
      <c r="I15241" s="3"/>
      <c r="P15241" s="59"/>
      <c r="Q15241" s="59"/>
      <c r="R15241" s="59"/>
      <c r="T15241" s="3"/>
      <c r="U15241" s="5"/>
      <c r="V15241" s="3"/>
      <c r="W15241" s="5"/>
      <c r="AE15241" s="7"/>
      <c r="AM15241" s="8"/>
      <c r="AT15241" s="9"/>
      <c r="GM15241" s="12"/>
      <c r="GN15241" s="12"/>
      <c r="GO15241" s="12"/>
      <c r="GP15241" s="12"/>
      <c r="GQ15241" s="12"/>
    </row>
    <row r="15242" spans="9:199" s="1" customFormat="1">
      <c r="I15242" s="3"/>
      <c r="P15242" s="59"/>
      <c r="Q15242" s="59"/>
      <c r="R15242" s="59"/>
      <c r="T15242" s="3"/>
      <c r="U15242" s="5"/>
      <c r="V15242" s="3"/>
      <c r="W15242" s="5"/>
      <c r="AE15242" s="7"/>
      <c r="AM15242" s="8"/>
      <c r="AT15242" s="9"/>
      <c r="GM15242" s="12"/>
      <c r="GN15242" s="12"/>
      <c r="GO15242" s="12"/>
      <c r="GP15242" s="12"/>
      <c r="GQ15242" s="12"/>
    </row>
    <row r="15243" spans="9:199" s="1" customFormat="1">
      <c r="I15243" s="3"/>
      <c r="P15243" s="59"/>
      <c r="Q15243" s="59"/>
      <c r="R15243" s="59"/>
      <c r="T15243" s="3"/>
      <c r="U15243" s="5"/>
      <c r="V15243" s="3"/>
      <c r="W15243" s="5"/>
      <c r="AE15243" s="7"/>
      <c r="AM15243" s="8"/>
      <c r="AT15243" s="9"/>
      <c r="GM15243" s="12"/>
      <c r="GN15243" s="12"/>
      <c r="GO15243" s="12"/>
      <c r="GP15243" s="12"/>
      <c r="GQ15243" s="12"/>
    </row>
    <row r="15244" spans="9:199" s="1" customFormat="1">
      <c r="I15244" s="3"/>
      <c r="P15244" s="59"/>
      <c r="Q15244" s="59"/>
      <c r="R15244" s="59"/>
      <c r="T15244" s="3"/>
      <c r="U15244" s="5"/>
      <c r="V15244" s="3"/>
      <c r="W15244" s="5"/>
      <c r="AE15244" s="7"/>
      <c r="AM15244" s="8"/>
      <c r="AT15244" s="9"/>
      <c r="GM15244" s="12"/>
      <c r="GN15244" s="12"/>
      <c r="GO15244" s="12"/>
      <c r="GP15244" s="12"/>
      <c r="GQ15244" s="12"/>
    </row>
    <row r="15245" spans="9:199" s="1" customFormat="1">
      <c r="I15245" s="3"/>
      <c r="P15245" s="59"/>
      <c r="Q15245" s="59"/>
      <c r="R15245" s="59"/>
      <c r="T15245" s="3"/>
      <c r="U15245" s="5"/>
      <c r="V15245" s="3"/>
      <c r="W15245" s="5"/>
      <c r="AE15245" s="7"/>
      <c r="AM15245" s="8"/>
      <c r="AT15245" s="9"/>
      <c r="GM15245" s="12"/>
      <c r="GN15245" s="12"/>
      <c r="GO15245" s="12"/>
      <c r="GP15245" s="12"/>
      <c r="GQ15245" s="12"/>
    </row>
    <row r="15246" spans="9:199" s="1" customFormat="1">
      <c r="I15246" s="3"/>
      <c r="P15246" s="59"/>
      <c r="Q15246" s="59"/>
      <c r="R15246" s="59"/>
      <c r="T15246" s="3"/>
      <c r="U15246" s="5"/>
      <c r="V15246" s="3"/>
      <c r="W15246" s="5"/>
      <c r="AE15246" s="7"/>
      <c r="AM15246" s="8"/>
      <c r="AT15246" s="9"/>
      <c r="GM15246" s="12"/>
      <c r="GN15246" s="12"/>
      <c r="GO15246" s="12"/>
      <c r="GP15246" s="12"/>
      <c r="GQ15246" s="12"/>
    </row>
    <row r="15247" spans="9:199" s="1" customFormat="1">
      <c r="I15247" s="3"/>
      <c r="P15247" s="59"/>
      <c r="Q15247" s="59"/>
      <c r="R15247" s="59"/>
      <c r="T15247" s="3"/>
      <c r="U15247" s="5"/>
      <c r="V15247" s="3"/>
      <c r="W15247" s="5"/>
      <c r="AE15247" s="7"/>
      <c r="AM15247" s="8"/>
      <c r="AT15247" s="9"/>
      <c r="GM15247" s="12"/>
      <c r="GN15247" s="12"/>
      <c r="GO15247" s="12"/>
      <c r="GP15247" s="12"/>
      <c r="GQ15247" s="12"/>
    </row>
    <row r="15248" spans="9:199" s="1" customFormat="1">
      <c r="I15248" s="3"/>
      <c r="P15248" s="59"/>
      <c r="Q15248" s="59"/>
      <c r="R15248" s="59"/>
      <c r="T15248" s="3"/>
      <c r="U15248" s="5"/>
      <c r="V15248" s="3"/>
      <c r="W15248" s="5"/>
      <c r="AE15248" s="7"/>
      <c r="AM15248" s="8"/>
      <c r="AT15248" s="9"/>
      <c r="GM15248" s="12"/>
      <c r="GN15248" s="12"/>
      <c r="GO15248" s="12"/>
      <c r="GP15248" s="12"/>
      <c r="GQ15248" s="12"/>
    </row>
    <row r="15249" spans="9:199" s="1" customFormat="1">
      <c r="I15249" s="3"/>
      <c r="P15249" s="59"/>
      <c r="Q15249" s="59"/>
      <c r="R15249" s="59"/>
      <c r="T15249" s="3"/>
      <c r="U15249" s="5"/>
      <c r="V15249" s="3"/>
      <c r="W15249" s="5"/>
      <c r="AE15249" s="7"/>
      <c r="AM15249" s="8"/>
      <c r="AT15249" s="9"/>
      <c r="GM15249" s="12"/>
      <c r="GN15249" s="12"/>
      <c r="GO15249" s="12"/>
      <c r="GP15249" s="12"/>
      <c r="GQ15249" s="12"/>
    </row>
    <row r="15250" spans="9:199" s="1" customFormat="1">
      <c r="I15250" s="3"/>
      <c r="P15250" s="59"/>
      <c r="Q15250" s="59"/>
      <c r="R15250" s="59"/>
      <c r="T15250" s="3"/>
      <c r="U15250" s="5"/>
      <c r="V15250" s="3"/>
      <c r="W15250" s="5"/>
      <c r="AE15250" s="7"/>
      <c r="AM15250" s="8"/>
      <c r="AT15250" s="9"/>
      <c r="GM15250" s="12"/>
      <c r="GN15250" s="12"/>
      <c r="GO15250" s="12"/>
      <c r="GP15250" s="12"/>
      <c r="GQ15250" s="12"/>
    </row>
    <row r="15251" spans="9:199" s="1" customFormat="1">
      <c r="I15251" s="3"/>
      <c r="P15251" s="59"/>
      <c r="Q15251" s="59"/>
      <c r="R15251" s="59"/>
      <c r="T15251" s="3"/>
      <c r="U15251" s="5"/>
      <c r="V15251" s="3"/>
      <c r="W15251" s="5"/>
      <c r="AE15251" s="7"/>
      <c r="AM15251" s="8"/>
      <c r="AT15251" s="9"/>
      <c r="GM15251" s="12"/>
      <c r="GN15251" s="12"/>
      <c r="GO15251" s="12"/>
      <c r="GP15251" s="12"/>
      <c r="GQ15251" s="12"/>
    </row>
    <row r="15252" spans="9:199" s="1" customFormat="1">
      <c r="I15252" s="3"/>
      <c r="P15252" s="59"/>
      <c r="Q15252" s="59"/>
      <c r="R15252" s="59"/>
      <c r="T15252" s="3"/>
      <c r="U15252" s="5"/>
      <c r="V15252" s="3"/>
      <c r="W15252" s="5"/>
      <c r="AE15252" s="7"/>
      <c r="AM15252" s="8"/>
      <c r="AT15252" s="9"/>
      <c r="GM15252" s="12"/>
      <c r="GN15252" s="12"/>
      <c r="GO15252" s="12"/>
      <c r="GP15252" s="12"/>
      <c r="GQ15252" s="12"/>
    </row>
    <row r="15253" spans="9:199" s="1" customFormat="1">
      <c r="I15253" s="3"/>
      <c r="P15253" s="59"/>
      <c r="Q15253" s="59"/>
      <c r="R15253" s="59"/>
      <c r="T15253" s="3"/>
      <c r="U15253" s="5"/>
      <c r="V15253" s="3"/>
      <c r="W15253" s="5"/>
      <c r="AE15253" s="7"/>
      <c r="AM15253" s="8"/>
      <c r="AT15253" s="9"/>
      <c r="GM15253" s="12"/>
      <c r="GN15253" s="12"/>
      <c r="GO15253" s="12"/>
      <c r="GP15253" s="12"/>
      <c r="GQ15253" s="12"/>
    </row>
    <row r="15254" spans="9:199" s="1" customFormat="1">
      <c r="I15254" s="3"/>
      <c r="P15254" s="59"/>
      <c r="Q15254" s="59"/>
      <c r="R15254" s="59"/>
      <c r="T15254" s="3"/>
      <c r="U15254" s="5"/>
      <c r="V15254" s="3"/>
      <c r="W15254" s="5"/>
      <c r="AE15254" s="7"/>
      <c r="AM15254" s="8"/>
      <c r="AT15254" s="9"/>
      <c r="GM15254" s="12"/>
      <c r="GN15254" s="12"/>
      <c r="GO15254" s="12"/>
      <c r="GP15254" s="12"/>
      <c r="GQ15254" s="12"/>
    </row>
    <row r="15255" spans="9:199" s="1" customFormat="1">
      <c r="I15255" s="3"/>
      <c r="P15255" s="59"/>
      <c r="Q15255" s="59"/>
      <c r="R15255" s="59"/>
      <c r="T15255" s="3"/>
      <c r="U15255" s="5"/>
      <c r="V15255" s="3"/>
      <c r="W15255" s="5"/>
      <c r="AE15255" s="7"/>
      <c r="AM15255" s="8"/>
      <c r="AT15255" s="9"/>
      <c r="GM15255" s="12"/>
      <c r="GN15255" s="12"/>
      <c r="GO15255" s="12"/>
      <c r="GP15255" s="12"/>
      <c r="GQ15255" s="12"/>
    </row>
    <row r="15256" spans="9:199" s="1" customFormat="1">
      <c r="I15256" s="3"/>
      <c r="P15256" s="59"/>
      <c r="Q15256" s="59"/>
      <c r="R15256" s="59"/>
      <c r="T15256" s="3"/>
      <c r="U15256" s="5"/>
      <c r="V15256" s="3"/>
      <c r="W15256" s="5"/>
      <c r="AE15256" s="7"/>
      <c r="AM15256" s="8"/>
      <c r="AT15256" s="9"/>
      <c r="GM15256" s="12"/>
      <c r="GN15256" s="12"/>
      <c r="GO15256" s="12"/>
      <c r="GP15256" s="12"/>
      <c r="GQ15256" s="12"/>
    </row>
    <row r="15257" spans="9:199" s="1" customFormat="1">
      <c r="I15257" s="3"/>
      <c r="P15257" s="59"/>
      <c r="Q15257" s="59"/>
      <c r="R15257" s="59"/>
      <c r="T15257" s="3"/>
      <c r="U15257" s="5"/>
      <c r="V15257" s="3"/>
      <c r="W15257" s="5"/>
      <c r="AE15257" s="7"/>
      <c r="AM15257" s="8"/>
      <c r="AT15257" s="9"/>
      <c r="GM15257" s="12"/>
      <c r="GN15257" s="12"/>
      <c r="GO15257" s="12"/>
      <c r="GP15257" s="12"/>
      <c r="GQ15257" s="12"/>
    </row>
    <row r="15258" spans="9:199" s="1" customFormat="1">
      <c r="I15258" s="3"/>
      <c r="P15258" s="59"/>
      <c r="Q15258" s="59"/>
      <c r="R15258" s="59"/>
      <c r="T15258" s="3"/>
      <c r="U15258" s="5"/>
      <c r="V15258" s="3"/>
      <c r="W15258" s="5"/>
      <c r="AE15258" s="7"/>
      <c r="AM15258" s="8"/>
      <c r="AT15258" s="9"/>
      <c r="GM15258" s="12"/>
      <c r="GN15258" s="12"/>
      <c r="GO15258" s="12"/>
      <c r="GP15258" s="12"/>
      <c r="GQ15258" s="12"/>
    </row>
    <row r="15259" spans="9:199" s="1" customFormat="1">
      <c r="I15259" s="3"/>
      <c r="P15259" s="59"/>
      <c r="Q15259" s="59"/>
      <c r="R15259" s="59"/>
      <c r="T15259" s="3"/>
      <c r="U15259" s="5"/>
      <c r="V15259" s="3"/>
      <c r="W15259" s="5"/>
      <c r="AE15259" s="7"/>
      <c r="AM15259" s="8"/>
      <c r="AT15259" s="9"/>
      <c r="GM15259" s="12"/>
      <c r="GN15259" s="12"/>
      <c r="GO15259" s="12"/>
      <c r="GP15259" s="12"/>
      <c r="GQ15259" s="12"/>
    </row>
    <row r="15260" spans="9:199" s="1" customFormat="1">
      <c r="I15260" s="3"/>
      <c r="P15260" s="59"/>
      <c r="Q15260" s="59"/>
      <c r="R15260" s="59"/>
      <c r="T15260" s="3"/>
      <c r="U15260" s="5"/>
      <c r="V15260" s="3"/>
      <c r="W15260" s="5"/>
      <c r="AE15260" s="7"/>
      <c r="AM15260" s="8"/>
      <c r="AT15260" s="9"/>
      <c r="GM15260" s="12"/>
      <c r="GN15260" s="12"/>
      <c r="GO15260" s="12"/>
      <c r="GP15260" s="12"/>
      <c r="GQ15260" s="12"/>
    </row>
    <row r="15261" spans="9:199" s="1" customFormat="1">
      <c r="I15261" s="3"/>
      <c r="P15261" s="59"/>
      <c r="Q15261" s="59"/>
      <c r="R15261" s="59"/>
      <c r="T15261" s="3"/>
      <c r="U15261" s="5"/>
      <c r="V15261" s="3"/>
      <c r="W15261" s="5"/>
      <c r="AE15261" s="7"/>
      <c r="AM15261" s="8"/>
      <c r="AT15261" s="9"/>
      <c r="GM15261" s="12"/>
      <c r="GN15261" s="12"/>
      <c r="GO15261" s="12"/>
      <c r="GP15261" s="12"/>
      <c r="GQ15261" s="12"/>
    </row>
    <row r="15262" spans="9:199" s="1" customFormat="1">
      <c r="I15262" s="3"/>
      <c r="P15262" s="59"/>
      <c r="Q15262" s="59"/>
      <c r="R15262" s="59"/>
      <c r="T15262" s="3"/>
      <c r="U15262" s="5"/>
      <c r="V15262" s="3"/>
      <c r="W15262" s="5"/>
      <c r="AE15262" s="7"/>
      <c r="AM15262" s="8"/>
      <c r="AT15262" s="9"/>
      <c r="GM15262" s="12"/>
      <c r="GN15262" s="12"/>
      <c r="GO15262" s="12"/>
      <c r="GP15262" s="12"/>
      <c r="GQ15262" s="12"/>
    </row>
    <row r="15263" spans="9:199" s="1" customFormat="1">
      <c r="I15263" s="3"/>
      <c r="P15263" s="59"/>
      <c r="Q15263" s="59"/>
      <c r="R15263" s="59"/>
      <c r="T15263" s="3"/>
      <c r="U15263" s="5"/>
      <c r="V15263" s="3"/>
      <c r="W15263" s="5"/>
      <c r="AE15263" s="7"/>
      <c r="AM15263" s="8"/>
      <c r="AT15263" s="9"/>
      <c r="GM15263" s="12"/>
      <c r="GN15263" s="12"/>
      <c r="GO15263" s="12"/>
      <c r="GP15263" s="12"/>
      <c r="GQ15263" s="12"/>
    </row>
    <row r="15264" spans="9:199" s="1" customFormat="1">
      <c r="I15264" s="3"/>
      <c r="P15264" s="59"/>
      <c r="Q15264" s="59"/>
      <c r="R15264" s="59"/>
      <c r="T15264" s="3"/>
      <c r="U15264" s="5"/>
      <c r="V15264" s="3"/>
      <c r="W15264" s="5"/>
      <c r="AE15264" s="7"/>
      <c r="AM15264" s="8"/>
      <c r="AT15264" s="9"/>
      <c r="GM15264" s="12"/>
      <c r="GN15264" s="12"/>
      <c r="GO15264" s="12"/>
      <c r="GP15264" s="12"/>
      <c r="GQ15264" s="12"/>
    </row>
    <row r="15265" spans="9:199" s="1" customFormat="1">
      <c r="I15265" s="3"/>
      <c r="P15265" s="59"/>
      <c r="Q15265" s="59"/>
      <c r="R15265" s="59"/>
      <c r="T15265" s="3"/>
      <c r="U15265" s="5"/>
      <c r="V15265" s="3"/>
      <c r="W15265" s="5"/>
      <c r="AE15265" s="7"/>
      <c r="AM15265" s="8"/>
      <c r="AT15265" s="9"/>
      <c r="GM15265" s="12"/>
      <c r="GN15265" s="12"/>
      <c r="GO15265" s="12"/>
      <c r="GP15265" s="12"/>
      <c r="GQ15265" s="12"/>
    </row>
    <row r="15266" spans="9:199" s="1" customFormat="1">
      <c r="I15266" s="3"/>
      <c r="P15266" s="59"/>
      <c r="Q15266" s="59"/>
      <c r="R15266" s="59"/>
      <c r="T15266" s="3"/>
      <c r="U15266" s="5"/>
      <c r="V15266" s="3"/>
      <c r="W15266" s="5"/>
      <c r="AE15266" s="7"/>
      <c r="AM15266" s="8"/>
      <c r="AT15266" s="9"/>
      <c r="GM15266" s="12"/>
      <c r="GN15266" s="12"/>
      <c r="GO15266" s="12"/>
      <c r="GP15266" s="12"/>
      <c r="GQ15266" s="12"/>
    </row>
    <row r="15267" spans="9:199" s="1" customFormat="1">
      <c r="I15267" s="3"/>
      <c r="P15267" s="59"/>
      <c r="Q15267" s="59"/>
      <c r="R15267" s="59"/>
      <c r="T15267" s="3"/>
      <c r="U15267" s="5"/>
      <c r="V15267" s="3"/>
      <c r="W15267" s="5"/>
      <c r="AE15267" s="7"/>
      <c r="AM15267" s="8"/>
      <c r="AT15267" s="9"/>
      <c r="GM15267" s="12"/>
      <c r="GN15267" s="12"/>
      <c r="GO15267" s="12"/>
      <c r="GP15267" s="12"/>
      <c r="GQ15267" s="12"/>
    </row>
    <row r="15268" spans="9:199" s="1" customFormat="1">
      <c r="I15268" s="3"/>
      <c r="P15268" s="59"/>
      <c r="Q15268" s="59"/>
      <c r="R15268" s="59"/>
      <c r="T15268" s="3"/>
      <c r="U15268" s="5"/>
      <c r="V15268" s="3"/>
      <c r="W15268" s="5"/>
      <c r="AE15268" s="7"/>
      <c r="AM15268" s="8"/>
      <c r="AT15268" s="9"/>
      <c r="GM15268" s="12"/>
      <c r="GN15268" s="12"/>
      <c r="GO15268" s="12"/>
      <c r="GP15268" s="12"/>
      <c r="GQ15268" s="12"/>
    </row>
    <row r="15269" spans="9:199" s="1" customFormat="1">
      <c r="I15269" s="3"/>
      <c r="P15269" s="59"/>
      <c r="Q15269" s="59"/>
      <c r="R15269" s="59"/>
      <c r="T15269" s="3"/>
      <c r="U15269" s="5"/>
      <c r="V15269" s="3"/>
      <c r="W15269" s="5"/>
      <c r="AE15269" s="7"/>
      <c r="AM15269" s="8"/>
      <c r="AT15269" s="9"/>
      <c r="GM15269" s="12"/>
      <c r="GN15269" s="12"/>
      <c r="GO15269" s="12"/>
      <c r="GP15269" s="12"/>
      <c r="GQ15269" s="12"/>
    </row>
    <row r="15270" spans="9:199" s="1" customFormat="1">
      <c r="I15270" s="3"/>
      <c r="P15270" s="59"/>
      <c r="Q15270" s="59"/>
      <c r="R15270" s="59"/>
      <c r="T15270" s="3"/>
      <c r="U15270" s="5"/>
      <c r="V15270" s="3"/>
      <c r="W15270" s="5"/>
      <c r="AE15270" s="7"/>
      <c r="AM15270" s="8"/>
      <c r="AT15270" s="9"/>
      <c r="GM15270" s="12"/>
      <c r="GN15270" s="12"/>
      <c r="GO15270" s="12"/>
      <c r="GP15270" s="12"/>
      <c r="GQ15270" s="12"/>
    </row>
    <row r="15271" spans="9:199" s="1" customFormat="1">
      <c r="I15271" s="3"/>
      <c r="P15271" s="59"/>
      <c r="Q15271" s="59"/>
      <c r="R15271" s="59"/>
      <c r="T15271" s="3"/>
      <c r="U15271" s="5"/>
      <c r="V15271" s="3"/>
      <c r="W15271" s="5"/>
      <c r="AE15271" s="7"/>
      <c r="AM15271" s="8"/>
      <c r="AT15271" s="9"/>
      <c r="GM15271" s="12"/>
      <c r="GN15271" s="12"/>
      <c r="GO15271" s="12"/>
      <c r="GP15271" s="12"/>
      <c r="GQ15271" s="12"/>
    </row>
    <row r="15272" spans="9:199" s="1" customFormat="1">
      <c r="I15272" s="3"/>
      <c r="P15272" s="59"/>
      <c r="Q15272" s="59"/>
      <c r="R15272" s="59"/>
      <c r="T15272" s="3"/>
      <c r="U15272" s="5"/>
      <c r="V15272" s="3"/>
      <c r="W15272" s="5"/>
      <c r="AE15272" s="7"/>
      <c r="AM15272" s="8"/>
      <c r="AT15272" s="9"/>
      <c r="GM15272" s="12"/>
      <c r="GN15272" s="12"/>
      <c r="GO15272" s="12"/>
      <c r="GP15272" s="12"/>
      <c r="GQ15272" s="12"/>
    </row>
    <row r="15273" spans="9:199" s="1" customFormat="1">
      <c r="I15273" s="3"/>
      <c r="P15273" s="59"/>
      <c r="Q15273" s="59"/>
      <c r="R15273" s="59"/>
      <c r="T15273" s="3"/>
      <c r="U15273" s="5"/>
      <c r="V15273" s="3"/>
      <c r="W15273" s="5"/>
      <c r="AE15273" s="7"/>
      <c r="AM15273" s="8"/>
      <c r="AT15273" s="9"/>
      <c r="GM15273" s="12"/>
      <c r="GN15273" s="12"/>
      <c r="GO15273" s="12"/>
      <c r="GP15273" s="12"/>
      <c r="GQ15273" s="12"/>
    </row>
    <row r="15274" spans="9:199" s="1" customFormat="1">
      <c r="I15274" s="3"/>
      <c r="P15274" s="59"/>
      <c r="Q15274" s="59"/>
      <c r="R15274" s="59"/>
      <c r="T15274" s="3"/>
      <c r="U15274" s="5"/>
      <c r="V15274" s="3"/>
      <c r="W15274" s="5"/>
      <c r="AE15274" s="7"/>
      <c r="AM15274" s="8"/>
      <c r="AT15274" s="9"/>
      <c r="GM15274" s="12"/>
      <c r="GN15274" s="12"/>
      <c r="GO15274" s="12"/>
      <c r="GP15274" s="12"/>
      <c r="GQ15274" s="12"/>
    </row>
    <row r="15275" spans="9:199" s="1" customFormat="1">
      <c r="I15275" s="3"/>
      <c r="P15275" s="59"/>
      <c r="Q15275" s="59"/>
      <c r="R15275" s="59"/>
      <c r="T15275" s="3"/>
      <c r="U15275" s="5"/>
      <c r="V15275" s="3"/>
      <c r="W15275" s="5"/>
      <c r="AE15275" s="7"/>
      <c r="AM15275" s="8"/>
      <c r="AT15275" s="9"/>
      <c r="GM15275" s="12"/>
      <c r="GN15275" s="12"/>
      <c r="GO15275" s="12"/>
      <c r="GP15275" s="12"/>
      <c r="GQ15275" s="12"/>
    </row>
    <row r="15276" spans="9:199" s="1" customFormat="1">
      <c r="I15276" s="3"/>
      <c r="P15276" s="59"/>
      <c r="Q15276" s="59"/>
      <c r="R15276" s="59"/>
      <c r="T15276" s="3"/>
      <c r="U15276" s="5"/>
      <c r="V15276" s="3"/>
      <c r="W15276" s="5"/>
      <c r="AE15276" s="7"/>
      <c r="AM15276" s="8"/>
      <c r="AT15276" s="9"/>
      <c r="GM15276" s="12"/>
      <c r="GN15276" s="12"/>
      <c r="GO15276" s="12"/>
      <c r="GP15276" s="12"/>
      <c r="GQ15276" s="12"/>
    </row>
    <row r="15277" spans="9:199" s="1" customFormat="1">
      <c r="I15277" s="3"/>
      <c r="P15277" s="59"/>
      <c r="Q15277" s="59"/>
      <c r="R15277" s="59"/>
      <c r="T15277" s="3"/>
      <c r="U15277" s="5"/>
      <c r="V15277" s="3"/>
      <c r="W15277" s="5"/>
      <c r="AE15277" s="7"/>
      <c r="AM15277" s="8"/>
      <c r="AT15277" s="9"/>
      <c r="GM15277" s="12"/>
      <c r="GN15277" s="12"/>
      <c r="GO15277" s="12"/>
      <c r="GP15277" s="12"/>
      <c r="GQ15277" s="12"/>
    </row>
    <row r="15278" spans="9:199" s="1" customFormat="1">
      <c r="I15278" s="3"/>
      <c r="P15278" s="59"/>
      <c r="Q15278" s="59"/>
      <c r="R15278" s="59"/>
      <c r="T15278" s="3"/>
      <c r="U15278" s="5"/>
      <c r="V15278" s="3"/>
      <c r="W15278" s="5"/>
      <c r="AE15278" s="7"/>
      <c r="AM15278" s="8"/>
      <c r="AT15278" s="9"/>
      <c r="GM15278" s="12"/>
      <c r="GN15278" s="12"/>
      <c r="GO15278" s="12"/>
      <c r="GP15278" s="12"/>
      <c r="GQ15278" s="12"/>
    </row>
    <row r="15279" spans="9:199" s="1" customFormat="1">
      <c r="I15279" s="3"/>
      <c r="P15279" s="59"/>
      <c r="Q15279" s="59"/>
      <c r="R15279" s="59"/>
      <c r="T15279" s="3"/>
      <c r="U15279" s="5"/>
      <c r="V15279" s="3"/>
      <c r="W15279" s="5"/>
      <c r="AE15279" s="7"/>
      <c r="AM15279" s="8"/>
      <c r="AT15279" s="9"/>
      <c r="GM15279" s="12"/>
      <c r="GN15279" s="12"/>
      <c r="GO15279" s="12"/>
      <c r="GP15279" s="12"/>
      <c r="GQ15279" s="12"/>
    </row>
    <row r="15280" spans="9:199" s="1" customFormat="1">
      <c r="I15280" s="3"/>
      <c r="P15280" s="59"/>
      <c r="Q15280" s="59"/>
      <c r="R15280" s="59"/>
      <c r="T15280" s="3"/>
      <c r="U15280" s="5"/>
      <c r="V15280" s="3"/>
      <c r="W15280" s="5"/>
      <c r="AE15280" s="7"/>
      <c r="AM15280" s="8"/>
      <c r="AT15280" s="9"/>
      <c r="GM15280" s="12"/>
      <c r="GN15280" s="12"/>
      <c r="GO15280" s="12"/>
      <c r="GP15280" s="12"/>
      <c r="GQ15280" s="12"/>
    </row>
    <row r="15281" spans="9:199" s="1" customFormat="1">
      <c r="I15281" s="3"/>
      <c r="P15281" s="59"/>
      <c r="Q15281" s="59"/>
      <c r="R15281" s="59"/>
      <c r="T15281" s="3"/>
      <c r="U15281" s="5"/>
      <c r="V15281" s="3"/>
      <c r="W15281" s="5"/>
      <c r="AE15281" s="7"/>
      <c r="AM15281" s="8"/>
      <c r="AT15281" s="9"/>
      <c r="GM15281" s="12"/>
      <c r="GN15281" s="12"/>
      <c r="GO15281" s="12"/>
      <c r="GP15281" s="12"/>
      <c r="GQ15281" s="12"/>
    </row>
    <row r="15282" spans="9:199" s="1" customFormat="1">
      <c r="I15282" s="3"/>
      <c r="P15282" s="59"/>
      <c r="Q15282" s="59"/>
      <c r="R15282" s="59"/>
      <c r="T15282" s="3"/>
      <c r="U15282" s="5"/>
      <c r="V15282" s="3"/>
      <c r="W15282" s="5"/>
      <c r="AE15282" s="7"/>
      <c r="AM15282" s="8"/>
      <c r="AT15282" s="9"/>
      <c r="GM15282" s="12"/>
      <c r="GN15282" s="12"/>
      <c r="GO15282" s="12"/>
      <c r="GP15282" s="12"/>
      <c r="GQ15282" s="12"/>
    </row>
    <row r="15283" spans="9:199" s="1" customFormat="1">
      <c r="I15283" s="3"/>
      <c r="P15283" s="59"/>
      <c r="Q15283" s="59"/>
      <c r="R15283" s="59"/>
      <c r="T15283" s="3"/>
      <c r="U15283" s="5"/>
      <c r="V15283" s="3"/>
      <c r="W15283" s="5"/>
      <c r="AE15283" s="7"/>
      <c r="AM15283" s="8"/>
      <c r="AT15283" s="9"/>
      <c r="GM15283" s="12"/>
      <c r="GN15283" s="12"/>
      <c r="GO15283" s="12"/>
      <c r="GP15283" s="12"/>
      <c r="GQ15283" s="12"/>
    </row>
    <row r="15284" spans="9:199" s="1" customFormat="1">
      <c r="I15284" s="3"/>
      <c r="P15284" s="59"/>
      <c r="Q15284" s="59"/>
      <c r="R15284" s="59"/>
      <c r="T15284" s="3"/>
      <c r="U15284" s="5"/>
      <c r="V15284" s="3"/>
      <c r="W15284" s="5"/>
      <c r="AE15284" s="7"/>
      <c r="AM15284" s="8"/>
      <c r="AT15284" s="9"/>
      <c r="GM15284" s="12"/>
      <c r="GN15284" s="12"/>
      <c r="GO15284" s="12"/>
      <c r="GP15284" s="12"/>
      <c r="GQ15284" s="12"/>
    </row>
    <row r="15285" spans="9:199" s="1" customFormat="1">
      <c r="I15285" s="3"/>
      <c r="P15285" s="59"/>
      <c r="Q15285" s="59"/>
      <c r="R15285" s="59"/>
      <c r="T15285" s="3"/>
      <c r="U15285" s="5"/>
      <c r="V15285" s="3"/>
      <c r="W15285" s="5"/>
      <c r="AE15285" s="7"/>
      <c r="AM15285" s="8"/>
      <c r="AT15285" s="9"/>
      <c r="GM15285" s="12"/>
      <c r="GN15285" s="12"/>
      <c r="GO15285" s="12"/>
      <c r="GP15285" s="12"/>
      <c r="GQ15285" s="12"/>
    </row>
    <row r="15286" spans="9:199" s="1" customFormat="1">
      <c r="I15286" s="3"/>
      <c r="P15286" s="59"/>
      <c r="Q15286" s="59"/>
      <c r="R15286" s="59"/>
      <c r="T15286" s="3"/>
      <c r="U15286" s="5"/>
      <c r="V15286" s="3"/>
      <c r="W15286" s="5"/>
      <c r="AE15286" s="7"/>
      <c r="AM15286" s="8"/>
      <c r="AT15286" s="9"/>
      <c r="GM15286" s="12"/>
      <c r="GN15286" s="12"/>
      <c r="GO15286" s="12"/>
      <c r="GP15286" s="12"/>
      <c r="GQ15286" s="12"/>
    </row>
    <row r="15287" spans="9:199" s="1" customFormat="1">
      <c r="I15287" s="3"/>
      <c r="P15287" s="59"/>
      <c r="Q15287" s="59"/>
      <c r="R15287" s="59"/>
      <c r="T15287" s="3"/>
      <c r="U15287" s="5"/>
      <c r="V15287" s="3"/>
      <c r="W15287" s="5"/>
      <c r="AE15287" s="7"/>
      <c r="AM15287" s="8"/>
      <c r="AT15287" s="9"/>
      <c r="GM15287" s="12"/>
      <c r="GN15287" s="12"/>
      <c r="GO15287" s="12"/>
      <c r="GP15287" s="12"/>
      <c r="GQ15287" s="12"/>
    </row>
    <row r="15288" spans="9:199" s="1" customFormat="1">
      <c r="I15288" s="3"/>
      <c r="P15288" s="59"/>
      <c r="Q15288" s="59"/>
      <c r="R15288" s="59"/>
      <c r="T15288" s="3"/>
      <c r="U15288" s="5"/>
      <c r="V15288" s="3"/>
      <c r="W15288" s="5"/>
      <c r="AE15288" s="7"/>
      <c r="AM15288" s="8"/>
      <c r="AT15288" s="9"/>
      <c r="GM15288" s="12"/>
      <c r="GN15288" s="12"/>
      <c r="GO15288" s="12"/>
      <c r="GP15288" s="12"/>
      <c r="GQ15288" s="12"/>
    </row>
    <row r="15289" spans="9:199" s="1" customFormat="1">
      <c r="I15289" s="3"/>
      <c r="P15289" s="59"/>
      <c r="Q15289" s="59"/>
      <c r="R15289" s="59"/>
      <c r="T15289" s="3"/>
      <c r="U15289" s="5"/>
      <c r="V15289" s="3"/>
      <c r="W15289" s="5"/>
      <c r="AE15289" s="7"/>
      <c r="AM15289" s="8"/>
      <c r="AT15289" s="9"/>
      <c r="GM15289" s="12"/>
      <c r="GN15289" s="12"/>
      <c r="GO15289" s="12"/>
      <c r="GP15289" s="12"/>
      <c r="GQ15289" s="12"/>
    </row>
    <row r="15290" spans="9:199" s="1" customFormat="1">
      <c r="I15290" s="3"/>
      <c r="P15290" s="59"/>
      <c r="Q15290" s="59"/>
      <c r="R15290" s="59"/>
      <c r="T15290" s="3"/>
      <c r="U15290" s="5"/>
      <c r="V15290" s="3"/>
      <c r="W15290" s="5"/>
      <c r="AE15290" s="7"/>
      <c r="AM15290" s="8"/>
      <c r="AT15290" s="9"/>
      <c r="GM15290" s="12"/>
      <c r="GN15290" s="12"/>
      <c r="GO15290" s="12"/>
      <c r="GP15290" s="12"/>
      <c r="GQ15290" s="12"/>
    </row>
    <row r="15291" spans="9:199" s="1" customFormat="1">
      <c r="I15291" s="3"/>
      <c r="P15291" s="59"/>
      <c r="Q15291" s="59"/>
      <c r="R15291" s="59"/>
      <c r="T15291" s="3"/>
      <c r="U15291" s="5"/>
      <c r="V15291" s="3"/>
      <c r="W15291" s="5"/>
      <c r="AE15291" s="7"/>
      <c r="AM15291" s="8"/>
      <c r="AT15291" s="9"/>
      <c r="GM15291" s="12"/>
      <c r="GN15291" s="12"/>
      <c r="GO15291" s="12"/>
      <c r="GP15291" s="12"/>
      <c r="GQ15291" s="12"/>
    </row>
    <row r="15292" spans="9:199" s="1" customFormat="1">
      <c r="I15292" s="3"/>
      <c r="P15292" s="59"/>
      <c r="Q15292" s="59"/>
      <c r="R15292" s="59"/>
      <c r="T15292" s="3"/>
      <c r="U15292" s="5"/>
      <c r="V15292" s="3"/>
      <c r="W15292" s="5"/>
      <c r="AE15292" s="7"/>
      <c r="AM15292" s="8"/>
      <c r="AT15292" s="9"/>
      <c r="GM15292" s="12"/>
      <c r="GN15292" s="12"/>
      <c r="GO15292" s="12"/>
      <c r="GP15292" s="12"/>
      <c r="GQ15292" s="12"/>
    </row>
    <row r="15293" spans="9:199" s="1" customFormat="1">
      <c r="I15293" s="3"/>
      <c r="P15293" s="59"/>
      <c r="Q15293" s="59"/>
      <c r="R15293" s="59"/>
      <c r="T15293" s="3"/>
      <c r="U15293" s="5"/>
      <c r="V15293" s="3"/>
      <c r="W15293" s="5"/>
      <c r="AE15293" s="7"/>
      <c r="AM15293" s="8"/>
      <c r="AT15293" s="9"/>
      <c r="GM15293" s="12"/>
      <c r="GN15293" s="12"/>
      <c r="GO15293" s="12"/>
      <c r="GP15293" s="12"/>
      <c r="GQ15293" s="12"/>
    </row>
    <row r="15294" spans="9:199" s="1" customFormat="1">
      <c r="I15294" s="3"/>
      <c r="P15294" s="59"/>
      <c r="Q15294" s="59"/>
      <c r="R15294" s="59"/>
      <c r="T15294" s="3"/>
      <c r="U15294" s="5"/>
      <c r="V15294" s="3"/>
      <c r="W15294" s="5"/>
      <c r="AE15294" s="7"/>
      <c r="AM15294" s="8"/>
      <c r="AT15294" s="9"/>
      <c r="GM15294" s="12"/>
      <c r="GN15294" s="12"/>
      <c r="GO15294" s="12"/>
      <c r="GP15294" s="12"/>
      <c r="GQ15294" s="12"/>
    </row>
    <row r="15295" spans="9:199" s="1" customFormat="1">
      <c r="I15295" s="3"/>
      <c r="P15295" s="59"/>
      <c r="Q15295" s="59"/>
      <c r="R15295" s="59"/>
      <c r="T15295" s="3"/>
      <c r="U15295" s="5"/>
      <c r="V15295" s="3"/>
      <c r="W15295" s="5"/>
      <c r="AE15295" s="7"/>
      <c r="AM15295" s="8"/>
      <c r="AT15295" s="9"/>
      <c r="GM15295" s="12"/>
      <c r="GN15295" s="12"/>
      <c r="GO15295" s="12"/>
      <c r="GP15295" s="12"/>
      <c r="GQ15295" s="12"/>
    </row>
    <row r="15296" spans="9:199" s="1" customFormat="1">
      <c r="I15296" s="3"/>
      <c r="P15296" s="59"/>
      <c r="Q15296" s="59"/>
      <c r="R15296" s="59"/>
      <c r="T15296" s="3"/>
      <c r="U15296" s="5"/>
      <c r="V15296" s="3"/>
      <c r="W15296" s="5"/>
      <c r="AE15296" s="7"/>
      <c r="AM15296" s="8"/>
      <c r="AT15296" s="9"/>
      <c r="GM15296" s="12"/>
      <c r="GN15296" s="12"/>
      <c r="GO15296" s="12"/>
      <c r="GP15296" s="12"/>
      <c r="GQ15296" s="12"/>
    </row>
    <row r="15297" spans="9:199" s="1" customFormat="1">
      <c r="I15297" s="3"/>
      <c r="P15297" s="59"/>
      <c r="Q15297" s="59"/>
      <c r="R15297" s="59"/>
      <c r="T15297" s="3"/>
      <c r="U15297" s="5"/>
      <c r="V15297" s="3"/>
      <c r="W15297" s="5"/>
      <c r="AE15297" s="7"/>
      <c r="AM15297" s="8"/>
      <c r="AT15297" s="9"/>
      <c r="GM15297" s="12"/>
      <c r="GN15297" s="12"/>
      <c r="GO15297" s="12"/>
      <c r="GP15297" s="12"/>
      <c r="GQ15297" s="12"/>
    </row>
    <row r="15298" spans="9:199" s="1" customFormat="1">
      <c r="I15298" s="3"/>
      <c r="P15298" s="59"/>
      <c r="Q15298" s="59"/>
      <c r="R15298" s="59"/>
      <c r="T15298" s="3"/>
      <c r="U15298" s="5"/>
      <c r="V15298" s="3"/>
      <c r="W15298" s="5"/>
      <c r="AE15298" s="7"/>
      <c r="AM15298" s="8"/>
      <c r="AT15298" s="9"/>
      <c r="GM15298" s="12"/>
      <c r="GN15298" s="12"/>
      <c r="GO15298" s="12"/>
      <c r="GP15298" s="12"/>
      <c r="GQ15298" s="12"/>
    </row>
    <row r="15299" spans="9:199" s="1" customFormat="1">
      <c r="I15299" s="3"/>
      <c r="P15299" s="59"/>
      <c r="Q15299" s="59"/>
      <c r="R15299" s="59"/>
      <c r="T15299" s="3"/>
      <c r="U15299" s="5"/>
      <c r="V15299" s="3"/>
      <c r="W15299" s="5"/>
      <c r="AE15299" s="7"/>
      <c r="AM15299" s="8"/>
      <c r="AT15299" s="9"/>
      <c r="GM15299" s="12"/>
      <c r="GN15299" s="12"/>
      <c r="GO15299" s="12"/>
      <c r="GP15299" s="12"/>
      <c r="GQ15299" s="12"/>
    </row>
    <row r="15300" spans="9:199" s="1" customFormat="1">
      <c r="I15300" s="3"/>
      <c r="P15300" s="59"/>
      <c r="Q15300" s="59"/>
      <c r="R15300" s="59"/>
      <c r="T15300" s="3"/>
      <c r="U15300" s="5"/>
      <c r="V15300" s="3"/>
      <c r="W15300" s="5"/>
      <c r="AE15300" s="7"/>
      <c r="AM15300" s="8"/>
      <c r="AT15300" s="9"/>
      <c r="GM15300" s="12"/>
      <c r="GN15300" s="12"/>
      <c r="GO15300" s="12"/>
      <c r="GP15300" s="12"/>
      <c r="GQ15300" s="12"/>
    </row>
    <row r="15301" spans="9:199" s="1" customFormat="1">
      <c r="I15301" s="3"/>
      <c r="P15301" s="59"/>
      <c r="Q15301" s="59"/>
      <c r="R15301" s="59"/>
      <c r="T15301" s="3"/>
      <c r="U15301" s="5"/>
      <c r="V15301" s="3"/>
      <c r="W15301" s="5"/>
      <c r="AE15301" s="7"/>
      <c r="AM15301" s="8"/>
      <c r="AT15301" s="9"/>
      <c r="GM15301" s="12"/>
      <c r="GN15301" s="12"/>
      <c r="GO15301" s="12"/>
      <c r="GP15301" s="12"/>
      <c r="GQ15301" s="12"/>
    </row>
    <row r="15302" spans="9:199" s="1" customFormat="1">
      <c r="I15302" s="3"/>
      <c r="P15302" s="59"/>
      <c r="Q15302" s="59"/>
      <c r="R15302" s="59"/>
      <c r="T15302" s="3"/>
      <c r="U15302" s="5"/>
      <c r="V15302" s="3"/>
      <c r="W15302" s="5"/>
      <c r="AE15302" s="7"/>
      <c r="AM15302" s="8"/>
      <c r="AT15302" s="9"/>
      <c r="GM15302" s="12"/>
      <c r="GN15302" s="12"/>
      <c r="GO15302" s="12"/>
      <c r="GP15302" s="12"/>
      <c r="GQ15302" s="12"/>
    </row>
    <row r="15303" spans="9:199" s="1" customFormat="1">
      <c r="I15303" s="3"/>
      <c r="P15303" s="59"/>
      <c r="Q15303" s="59"/>
      <c r="R15303" s="59"/>
      <c r="T15303" s="3"/>
      <c r="U15303" s="5"/>
      <c r="V15303" s="3"/>
      <c r="W15303" s="5"/>
      <c r="AE15303" s="7"/>
      <c r="AM15303" s="8"/>
      <c r="AT15303" s="9"/>
      <c r="GM15303" s="12"/>
      <c r="GN15303" s="12"/>
      <c r="GO15303" s="12"/>
      <c r="GP15303" s="12"/>
      <c r="GQ15303" s="12"/>
    </row>
    <row r="15304" spans="9:199" s="1" customFormat="1">
      <c r="I15304" s="3"/>
      <c r="P15304" s="59"/>
      <c r="Q15304" s="59"/>
      <c r="R15304" s="59"/>
      <c r="T15304" s="3"/>
      <c r="U15304" s="5"/>
      <c r="V15304" s="3"/>
      <c r="W15304" s="5"/>
      <c r="AE15304" s="7"/>
      <c r="AM15304" s="8"/>
      <c r="AT15304" s="9"/>
      <c r="GM15304" s="12"/>
      <c r="GN15304" s="12"/>
      <c r="GO15304" s="12"/>
      <c r="GP15304" s="12"/>
      <c r="GQ15304" s="12"/>
    </row>
    <row r="15305" spans="9:199" s="1" customFormat="1">
      <c r="I15305" s="3"/>
      <c r="P15305" s="59"/>
      <c r="Q15305" s="59"/>
      <c r="R15305" s="59"/>
      <c r="T15305" s="3"/>
      <c r="U15305" s="5"/>
      <c r="V15305" s="3"/>
      <c r="W15305" s="5"/>
      <c r="AE15305" s="7"/>
      <c r="AM15305" s="8"/>
      <c r="AT15305" s="9"/>
      <c r="GM15305" s="12"/>
      <c r="GN15305" s="12"/>
      <c r="GO15305" s="12"/>
      <c r="GP15305" s="12"/>
      <c r="GQ15305" s="12"/>
    </row>
    <row r="15306" spans="9:199" s="1" customFormat="1">
      <c r="I15306" s="3"/>
      <c r="P15306" s="59"/>
      <c r="Q15306" s="59"/>
      <c r="R15306" s="59"/>
      <c r="T15306" s="3"/>
      <c r="U15306" s="5"/>
      <c r="V15306" s="3"/>
      <c r="W15306" s="5"/>
      <c r="AE15306" s="7"/>
      <c r="AM15306" s="8"/>
      <c r="AT15306" s="9"/>
      <c r="GM15306" s="12"/>
      <c r="GN15306" s="12"/>
      <c r="GO15306" s="12"/>
      <c r="GP15306" s="12"/>
      <c r="GQ15306" s="12"/>
    </row>
    <row r="15307" spans="9:199" s="1" customFormat="1">
      <c r="I15307" s="3"/>
      <c r="P15307" s="59"/>
      <c r="Q15307" s="59"/>
      <c r="R15307" s="59"/>
      <c r="T15307" s="3"/>
      <c r="U15307" s="5"/>
      <c r="V15307" s="3"/>
      <c r="W15307" s="5"/>
      <c r="AE15307" s="7"/>
      <c r="AM15307" s="8"/>
      <c r="AT15307" s="9"/>
      <c r="GM15307" s="12"/>
      <c r="GN15307" s="12"/>
      <c r="GO15307" s="12"/>
      <c r="GP15307" s="12"/>
      <c r="GQ15307" s="12"/>
    </row>
    <row r="15308" spans="9:199" s="1" customFormat="1">
      <c r="I15308" s="3"/>
      <c r="P15308" s="59"/>
      <c r="Q15308" s="59"/>
      <c r="R15308" s="59"/>
      <c r="T15308" s="3"/>
      <c r="U15308" s="5"/>
      <c r="V15308" s="3"/>
      <c r="W15308" s="5"/>
      <c r="AE15308" s="7"/>
      <c r="AM15308" s="8"/>
      <c r="AT15308" s="9"/>
      <c r="GM15308" s="12"/>
      <c r="GN15308" s="12"/>
      <c r="GO15308" s="12"/>
      <c r="GP15308" s="12"/>
      <c r="GQ15308" s="12"/>
    </row>
    <row r="15309" spans="9:199" s="1" customFormat="1">
      <c r="I15309" s="3"/>
      <c r="P15309" s="59"/>
      <c r="Q15309" s="59"/>
      <c r="R15309" s="59"/>
      <c r="T15309" s="3"/>
      <c r="U15309" s="5"/>
      <c r="V15309" s="3"/>
      <c r="W15309" s="5"/>
      <c r="AE15309" s="7"/>
      <c r="AM15309" s="8"/>
      <c r="AT15309" s="9"/>
      <c r="GM15309" s="12"/>
      <c r="GN15309" s="12"/>
      <c r="GO15309" s="12"/>
      <c r="GP15309" s="12"/>
      <c r="GQ15309" s="12"/>
    </row>
    <row r="15310" spans="9:199" s="1" customFormat="1">
      <c r="I15310" s="3"/>
      <c r="P15310" s="59"/>
      <c r="Q15310" s="59"/>
      <c r="R15310" s="59"/>
      <c r="T15310" s="3"/>
      <c r="U15310" s="5"/>
      <c r="V15310" s="3"/>
      <c r="W15310" s="5"/>
      <c r="AE15310" s="7"/>
      <c r="AM15310" s="8"/>
      <c r="AT15310" s="9"/>
      <c r="GM15310" s="12"/>
      <c r="GN15310" s="12"/>
      <c r="GO15310" s="12"/>
      <c r="GP15310" s="12"/>
      <c r="GQ15310" s="12"/>
    </row>
    <row r="15311" spans="9:199" s="1" customFormat="1">
      <c r="I15311" s="3"/>
      <c r="P15311" s="59"/>
      <c r="Q15311" s="59"/>
      <c r="R15311" s="59"/>
      <c r="T15311" s="3"/>
      <c r="U15311" s="5"/>
      <c r="V15311" s="3"/>
      <c r="W15311" s="5"/>
      <c r="AE15311" s="7"/>
      <c r="AM15311" s="8"/>
      <c r="AT15311" s="9"/>
      <c r="GM15311" s="12"/>
      <c r="GN15311" s="12"/>
      <c r="GO15311" s="12"/>
      <c r="GP15311" s="12"/>
      <c r="GQ15311" s="12"/>
    </row>
    <row r="15312" spans="9:199" s="1" customFormat="1">
      <c r="I15312" s="3"/>
      <c r="P15312" s="59"/>
      <c r="Q15312" s="59"/>
      <c r="R15312" s="59"/>
      <c r="T15312" s="3"/>
      <c r="U15312" s="5"/>
      <c r="V15312" s="3"/>
      <c r="W15312" s="5"/>
      <c r="AE15312" s="7"/>
      <c r="AM15312" s="8"/>
      <c r="AT15312" s="9"/>
      <c r="GM15312" s="12"/>
      <c r="GN15312" s="12"/>
      <c r="GO15312" s="12"/>
      <c r="GP15312" s="12"/>
      <c r="GQ15312" s="12"/>
    </row>
    <row r="15313" spans="9:199" s="1" customFormat="1">
      <c r="I15313" s="3"/>
      <c r="P15313" s="59"/>
      <c r="Q15313" s="59"/>
      <c r="R15313" s="59"/>
      <c r="T15313" s="3"/>
      <c r="U15313" s="5"/>
      <c r="V15313" s="3"/>
      <c r="W15313" s="5"/>
      <c r="AE15313" s="7"/>
      <c r="AM15313" s="8"/>
      <c r="AT15313" s="9"/>
      <c r="GM15313" s="12"/>
      <c r="GN15313" s="12"/>
      <c r="GO15313" s="12"/>
      <c r="GP15313" s="12"/>
      <c r="GQ15313" s="12"/>
    </row>
    <row r="15314" spans="9:199" s="1" customFormat="1">
      <c r="I15314" s="3"/>
      <c r="P15314" s="59"/>
      <c r="Q15314" s="59"/>
      <c r="R15314" s="59"/>
      <c r="T15314" s="3"/>
      <c r="U15314" s="5"/>
      <c r="V15314" s="3"/>
      <c r="W15314" s="5"/>
      <c r="AE15314" s="7"/>
      <c r="AM15314" s="8"/>
      <c r="AT15314" s="9"/>
      <c r="GM15314" s="12"/>
      <c r="GN15314" s="12"/>
      <c r="GO15314" s="12"/>
      <c r="GP15314" s="12"/>
      <c r="GQ15314" s="12"/>
    </row>
    <row r="15315" spans="9:199" s="1" customFormat="1">
      <c r="I15315" s="3"/>
      <c r="P15315" s="59"/>
      <c r="Q15315" s="59"/>
      <c r="R15315" s="59"/>
      <c r="T15315" s="3"/>
      <c r="U15315" s="5"/>
      <c r="V15315" s="3"/>
      <c r="W15315" s="5"/>
      <c r="AE15315" s="7"/>
      <c r="AM15315" s="8"/>
      <c r="AT15315" s="9"/>
      <c r="GM15315" s="12"/>
      <c r="GN15315" s="12"/>
      <c r="GO15315" s="12"/>
      <c r="GP15315" s="12"/>
      <c r="GQ15315" s="12"/>
    </row>
    <row r="15316" spans="9:199" s="1" customFormat="1">
      <c r="I15316" s="3"/>
      <c r="P15316" s="59"/>
      <c r="Q15316" s="59"/>
      <c r="R15316" s="59"/>
      <c r="T15316" s="3"/>
      <c r="U15316" s="5"/>
      <c r="V15316" s="3"/>
      <c r="W15316" s="5"/>
      <c r="AE15316" s="7"/>
      <c r="AM15316" s="8"/>
      <c r="AT15316" s="9"/>
      <c r="GM15316" s="12"/>
      <c r="GN15316" s="12"/>
      <c r="GO15316" s="12"/>
      <c r="GP15316" s="12"/>
      <c r="GQ15316" s="12"/>
    </row>
    <row r="15317" spans="9:199" s="1" customFormat="1">
      <c r="I15317" s="3"/>
      <c r="P15317" s="59"/>
      <c r="Q15317" s="59"/>
      <c r="R15317" s="59"/>
      <c r="T15317" s="3"/>
      <c r="U15317" s="5"/>
      <c r="V15317" s="3"/>
      <c r="W15317" s="5"/>
      <c r="AE15317" s="7"/>
      <c r="AM15317" s="8"/>
      <c r="AT15317" s="9"/>
      <c r="GM15317" s="12"/>
      <c r="GN15317" s="12"/>
      <c r="GO15317" s="12"/>
      <c r="GP15317" s="12"/>
      <c r="GQ15317" s="12"/>
    </row>
    <row r="15318" spans="9:199" s="1" customFormat="1">
      <c r="I15318" s="3"/>
      <c r="P15318" s="59"/>
      <c r="Q15318" s="59"/>
      <c r="R15318" s="59"/>
      <c r="T15318" s="3"/>
      <c r="U15318" s="5"/>
      <c r="V15318" s="3"/>
      <c r="W15318" s="5"/>
      <c r="AE15318" s="7"/>
      <c r="AM15318" s="8"/>
      <c r="AT15318" s="9"/>
      <c r="GM15318" s="12"/>
      <c r="GN15318" s="12"/>
      <c r="GO15318" s="12"/>
      <c r="GP15318" s="12"/>
      <c r="GQ15318" s="12"/>
    </row>
    <row r="15319" spans="9:199" s="1" customFormat="1">
      <c r="I15319" s="3"/>
      <c r="P15319" s="59"/>
      <c r="Q15319" s="59"/>
      <c r="R15319" s="59"/>
      <c r="T15319" s="3"/>
      <c r="U15319" s="5"/>
      <c r="V15319" s="3"/>
      <c r="W15319" s="5"/>
      <c r="AE15319" s="7"/>
      <c r="AM15319" s="8"/>
      <c r="AT15319" s="9"/>
      <c r="GM15319" s="12"/>
      <c r="GN15319" s="12"/>
      <c r="GO15319" s="12"/>
      <c r="GP15319" s="12"/>
      <c r="GQ15319" s="12"/>
    </row>
    <row r="15320" spans="9:199" s="1" customFormat="1">
      <c r="I15320" s="3"/>
      <c r="P15320" s="59"/>
      <c r="Q15320" s="59"/>
      <c r="R15320" s="59"/>
      <c r="T15320" s="3"/>
      <c r="U15320" s="5"/>
      <c r="V15320" s="3"/>
      <c r="W15320" s="5"/>
      <c r="AE15320" s="7"/>
      <c r="AM15320" s="8"/>
      <c r="AT15320" s="9"/>
      <c r="GM15320" s="12"/>
      <c r="GN15320" s="12"/>
      <c r="GO15320" s="12"/>
      <c r="GP15320" s="12"/>
      <c r="GQ15320" s="12"/>
    </row>
    <row r="15321" spans="9:199" s="1" customFormat="1">
      <c r="I15321" s="3"/>
      <c r="P15321" s="59"/>
      <c r="Q15321" s="59"/>
      <c r="R15321" s="59"/>
      <c r="T15321" s="3"/>
      <c r="U15321" s="5"/>
      <c r="V15321" s="3"/>
      <c r="W15321" s="5"/>
      <c r="AE15321" s="7"/>
      <c r="AM15321" s="8"/>
      <c r="AT15321" s="9"/>
      <c r="GM15321" s="12"/>
      <c r="GN15321" s="12"/>
      <c r="GO15321" s="12"/>
      <c r="GP15321" s="12"/>
      <c r="GQ15321" s="12"/>
    </row>
    <row r="15322" spans="9:199" s="1" customFormat="1">
      <c r="I15322" s="3"/>
      <c r="P15322" s="59"/>
      <c r="Q15322" s="59"/>
      <c r="R15322" s="59"/>
      <c r="T15322" s="3"/>
      <c r="U15322" s="5"/>
      <c r="V15322" s="3"/>
      <c r="W15322" s="5"/>
      <c r="AE15322" s="7"/>
      <c r="AM15322" s="8"/>
      <c r="AT15322" s="9"/>
      <c r="GM15322" s="12"/>
      <c r="GN15322" s="12"/>
      <c r="GO15322" s="12"/>
      <c r="GP15322" s="12"/>
      <c r="GQ15322" s="12"/>
    </row>
    <row r="15323" spans="9:199" s="1" customFormat="1">
      <c r="I15323" s="3"/>
      <c r="P15323" s="59"/>
      <c r="Q15323" s="59"/>
      <c r="R15323" s="59"/>
      <c r="T15323" s="3"/>
      <c r="U15323" s="5"/>
      <c r="V15323" s="3"/>
      <c r="W15323" s="5"/>
      <c r="AE15323" s="7"/>
      <c r="AM15323" s="8"/>
      <c r="AT15323" s="9"/>
      <c r="GM15323" s="12"/>
      <c r="GN15323" s="12"/>
      <c r="GO15323" s="12"/>
      <c r="GP15323" s="12"/>
      <c r="GQ15323" s="12"/>
    </row>
    <row r="15324" spans="9:199" s="1" customFormat="1">
      <c r="I15324" s="3"/>
      <c r="P15324" s="59"/>
      <c r="Q15324" s="59"/>
      <c r="R15324" s="59"/>
      <c r="T15324" s="3"/>
      <c r="U15324" s="5"/>
      <c r="V15324" s="3"/>
      <c r="W15324" s="5"/>
      <c r="AE15324" s="7"/>
      <c r="AM15324" s="8"/>
      <c r="AT15324" s="9"/>
      <c r="GM15324" s="12"/>
      <c r="GN15324" s="12"/>
      <c r="GO15324" s="12"/>
      <c r="GP15324" s="12"/>
      <c r="GQ15324" s="12"/>
    </row>
    <row r="15325" spans="9:199" s="1" customFormat="1">
      <c r="I15325" s="3"/>
      <c r="P15325" s="59"/>
      <c r="Q15325" s="59"/>
      <c r="R15325" s="59"/>
      <c r="T15325" s="3"/>
      <c r="U15325" s="5"/>
      <c r="V15325" s="3"/>
      <c r="W15325" s="5"/>
      <c r="AE15325" s="7"/>
      <c r="AM15325" s="8"/>
      <c r="AT15325" s="9"/>
      <c r="GM15325" s="12"/>
      <c r="GN15325" s="12"/>
      <c r="GO15325" s="12"/>
      <c r="GP15325" s="12"/>
      <c r="GQ15325" s="12"/>
    </row>
    <row r="15326" spans="9:199" s="1" customFormat="1">
      <c r="I15326" s="3"/>
      <c r="P15326" s="59"/>
      <c r="Q15326" s="59"/>
      <c r="R15326" s="59"/>
      <c r="T15326" s="3"/>
      <c r="U15326" s="5"/>
      <c r="V15326" s="3"/>
      <c r="W15326" s="5"/>
      <c r="AE15326" s="7"/>
      <c r="AM15326" s="8"/>
      <c r="AT15326" s="9"/>
      <c r="GM15326" s="12"/>
      <c r="GN15326" s="12"/>
      <c r="GO15326" s="12"/>
      <c r="GP15326" s="12"/>
      <c r="GQ15326" s="12"/>
    </row>
    <row r="15327" spans="9:199" s="1" customFormat="1">
      <c r="I15327" s="3"/>
      <c r="P15327" s="59"/>
      <c r="Q15327" s="59"/>
      <c r="R15327" s="59"/>
      <c r="T15327" s="3"/>
      <c r="U15327" s="5"/>
      <c r="V15327" s="3"/>
      <c r="W15327" s="5"/>
      <c r="AE15327" s="7"/>
      <c r="AM15327" s="8"/>
      <c r="AT15327" s="9"/>
      <c r="GM15327" s="12"/>
      <c r="GN15327" s="12"/>
      <c r="GO15327" s="12"/>
      <c r="GP15327" s="12"/>
      <c r="GQ15327" s="12"/>
    </row>
    <row r="15328" spans="9:199" s="1" customFormat="1">
      <c r="I15328" s="3"/>
      <c r="P15328" s="59"/>
      <c r="Q15328" s="59"/>
      <c r="R15328" s="59"/>
      <c r="T15328" s="3"/>
      <c r="U15328" s="5"/>
      <c r="V15328" s="3"/>
      <c r="W15328" s="5"/>
      <c r="AE15328" s="7"/>
      <c r="AM15328" s="8"/>
      <c r="AT15328" s="9"/>
      <c r="GM15328" s="12"/>
      <c r="GN15328" s="12"/>
      <c r="GO15328" s="12"/>
      <c r="GP15328" s="12"/>
      <c r="GQ15328" s="12"/>
    </row>
    <row r="15329" spans="9:199" s="1" customFormat="1">
      <c r="I15329" s="3"/>
      <c r="P15329" s="59"/>
      <c r="Q15329" s="59"/>
      <c r="R15329" s="59"/>
      <c r="T15329" s="3"/>
      <c r="U15329" s="5"/>
      <c r="V15329" s="3"/>
      <c r="W15329" s="5"/>
      <c r="AE15329" s="7"/>
      <c r="AM15329" s="8"/>
      <c r="AT15329" s="9"/>
      <c r="GM15329" s="12"/>
      <c r="GN15329" s="12"/>
      <c r="GO15329" s="12"/>
      <c r="GP15329" s="12"/>
      <c r="GQ15329" s="12"/>
    </row>
    <row r="15330" spans="9:199" s="1" customFormat="1">
      <c r="I15330" s="3"/>
      <c r="P15330" s="59"/>
      <c r="Q15330" s="59"/>
      <c r="R15330" s="59"/>
      <c r="T15330" s="3"/>
      <c r="U15330" s="5"/>
      <c r="V15330" s="3"/>
      <c r="W15330" s="5"/>
      <c r="AE15330" s="7"/>
      <c r="AM15330" s="8"/>
      <c r="AT15330" s="9"/>
      <c r="GM15330" s="12"/>
      <c r="GN15330" s="12"/>
      <c r="GO15330" s="12"/>
      <c r="GP15330" s="12"/>
      <c r="GQ15330" s="12"/>
    </row>
    <row r="15331" spans="9:199" s="1" customFormat="1">
      <c r="I15331" s="3"/>
      <c r="P15331" s="59"/>
      <c r="Q15331" s="59"/>
      <c r="R15331" s="59"/>
      <c r="T15331" s="3"/>
      <c r="U15331" s="5"/>
      <c r="V15331" s="3"/>
      <c r="W15331" s="5"/>
      <c r="AE15331" s="7"/>
      <c r="AM15331" s="8"/>
      <c r="AT15331" s="9"/>
      <c r="GM15331" s="12"/>
      <c r="GN15331" s="12"/>
      <c r="GO15331" s="12"/>
      <c r="GP15331" s="12"/>
      <c r="GQ15331" s="12"/>
    </row>
    <row r="15332" spans="9:199" s="1" customFormat="1">
      <c r="I15332" s="3"/>
      <c r="P15332" s="59"/>
      <c r="Q15332" s="59"/>
      <c r="R15332" s="59"/>
      <c r="T15332" s="3"/>
      <c r="U15332" s="5"/>
      <c r="V15332" s="3"/>
      <c r="W15332" s="5"/>
      <c r="AE15332" s="7"/>
      <c r="AM15332" s="8"/>
      <c r="AT15332" s="9"/>
      <c r="GM15332" s="12"/>
      <c r="GN15332" s="12"/>
      <c r="GO15332" s="12"/>
      <c r="GP15332" s="12"/>
      <c r="GQ15332" s="12"/>
    </row>
    <row r="15333" spans="9:199" s="1" customFormat="1">
      <c r="I15333" s="3"/>
      <c r="P15333" s="59"/>
      <c r="Q15333" s="59"/>
      <c r="R15333" s="59"/>
      <c r="T15333" s="3"/>
      <c r="U15333" s="5"/>
      <c r="V15333" s="3"/>
      <c r="W15333" s="5"/>
      <c r="AE15333" s="7"/>
      <c r="AM15333" s="8"/>
      <c r="AT15333" s="9"/>
      <c r="GM15333" s="12"/>
      <c r="GN15333" s="12"/>
      <c r="GO15333" s="12"/>
      <c r="GP15333" s="12"/>
      <c r="GQ15333" s="12"/>
    </row>
    <row r="15334" spans="9:199" s="1" customFormat="1">
      <c r="I15334" s="3"/>
      <c r="P15334" s="59"/>
      <c r="Q15334" s="59"/>
      <c r="R15334" s="59"/>
      <c r="T15334" s="3"/>
      <c r="U15334" s="5"/>
      <c r="V15334" s="3"/>
      <c r="W15334" s="5"/>
      <c r="AE15334" s="7"/>
      <c r="AM15334" s="8"/>
      <c r="AT15334" s="9"/>
      <c r="GM15334" s="12"/>
      <c r="GN15334" s="12"/>
      <c r="GO15334" s="12"/>
      <c r="GP15334" s="12"/>
      <c r="GQ15334" s="12"/>
    </row>
    <row r="15335" spans="9:199" s="1" customFormat="1">
      <c r="I15335" s="3"/>
      <c r="P15335" s="59"/>
      <c r="Q15335" s="59"/>
      <c r="R15335" s="59"/>
      <c r="T15335" s="3"/>
      <c r="U15335" s="5"/>
      <c r="V15335" s="3"/>
      <c r="W15335" s="5"/>
      <c r="AE15335" s="7"/>
      <c r="AM15335" s="8"/>
      <c r="AT15335" s="9"/>
      <c r="GM15335" s="12"/>
      <c r="GN15335" s="12"/>
      <c r="GO15335" s="12"/>
      <c r="GP15335" s="12"/>
      <c r="GQ15335" s="12"/>
    </row>
    <row r="15336" spans="9:199" s="1" customFormat="1">
      <c r="I15336" s="3"/>
      <c r="P15336" s="59"/>
      <c r="Q15336" s="59"/>
      <c r="R15336" s="59"/>
      <c r="T15336" s="3"/>
      <c r="U15336" s="5"/>
      <c r="V15336" s="3"/>
      <c r="W15336" s="5"/>
      <c r="AE15336" s="7"/>
      <c r="AM15336" s="8"/>
      <c r="AT15336" s="9"/>
      <c r="GM15336" s="12"/>
      <c r="GN15336" s="12"/>
      <c r="GO15336" s="12"/>
      <c r="GP15336" s="12"/>
      <c r="GQ15336" s="12"/>
    </row>
    <row r="15337" spans="9:199" s="1" customFormat="1">
      <c r="I15337" s="3"/>
      <c r="P15337" s="59"/>
      <c r="Q15337" s="59"/>
      <c r="R15337" s="59"/>
      <c r="T15337" s="3"/>
      <c r="U15337" s="5"/>
      <c r="V15337" s="3"/>
      <c r="W15337" s="5"/>
      <c r="AE15337" s="7"/>
      <c r="AM15337" s="8"/>
      <c r="AT15337" s="9"/>
      <c r="GM15337" s="12"/>
      <c r="GN15337" s="12"/>
      <c r="GO15337" s="12"/>
      <c r="GP15337" s="12"/>
      <c r="GQ15337" s="12"/>
    </row>
    <row r="15338" spans="9:199" s="1" customFormat="1">
      <c r="I15338" s="3"/>
      <c r="P15338" s="59"/>
      <c r="Q15338" s="59"/>
      <c r="R15338" s="59"/>
      <c r="T15338" s="3"/>
      <c r="U15338" s="5"/>
      <c r="V15338" s="3"/>
      <c r="W15338" s="5"/>
      <c r="AE15338" s="7"/>
      <c r="AM15338" s="8"/>
      <c r="AT15338" s="9"/>
      <c r="GM15338" s="12"/>
      <c r="GN15338" s="12"/>
      <c r="GO15338" s="12"/>
      <c r="GP15338" s="12"/>
      <c r="GQ15338" s="12"/>
    </row>
    <row r="15339" spans="9:199" s="1" customFormat="1">
      <c r="I15339" s="3"/>
      <c r="P15339" s="59"/>
      <c r="Q15339" s="59"/>
      <c r="R15339" s="59"/>
      <c r="T15339" s="3"/>
      <c r="U15339" s="5"/>
      <c r="V15339" s="3"/>
      <c r="W15339" s="5"/>
      <c r="AE15339" s="7"/>
      <c r="AM15339" s="8"/>
      <c r="AT15339" s="9"/>
      <c r="GM15339" s="12"/>
      <c r="GN15339" s="12"/>
      <c r="GO15339" s="12"/>
      <c r="GP15339" s="12"/>
      <c r="GQ15339" s="12"/>
    </row>
    <row r="15340" spans="9:199" s="1" customFormat="1">
      <c r="I15340" s="3"/>
      <c r="P15340" s="59"/>
      <c r="Q15340" s="59"/>
      <c r="R15340" s="59"/>
      <c r="T15340" s="3"/>
      <c r="U15340" s="5"/>
      <c r="V15340" s="3"/>
      <c r="W15340" s="5"/>
      <c r="AE15340" s="7"/>
      <c r="AM15340" s="8"/>
      <c r="AT15340" s="9"/>
      <c r="GM15340" s="12"/>
      <c r="GN15340" s="12"/>
      <c r="GO15340" s="12"/>
      <c r="GP15340" s="12"/>
      <c r="GQ15340" s="12"/>
    </row>
    <row r="15341" spans="9:199" s="1" customFormat="1">
      <c r="I15341" s="3"/>
      <c r="P15341" s="59"/>
      <c r="Q15341" s="59"/>
      <c r="R15341" s="59"/>
      <c r="T15341" s="3"/>
      <c r="U15341" s="5"/>
      <c r="V15341" s="3"/>
      <c r="W15341" s="5"/>
      <c r="AE15341" s="7"/>
      <c r="AM15341" s="8"/>
      <c r="AT15341" s="9"/>
      <c r="GM15341" s="12"/>
      <c r="GN15341" s="12"/>
      <c r="GO15341" s="12"/>
      <c r="GP15341" s="12"/>
      <c r="GQ15341" s="12"/>
    </row>
    <row r="15342" spans="9:199" s="1" customFormat="1">
      <c r="I15342" s="3"/>
      <c r="P15342" s="59"/>
      <c r="Q15342" s="59"/>
      <c r="R15342" s="59"/>
      <c r="T15342" s="3"/>
      <c r="U15342" s="5"/>
      <c r="V15342" s="3"/>
      <c r="W15342" s="5"/>
      <c r="AE15342" s="7"/>
      <c r="AM15342" s="8"/>
      <c r="AT15342" s="9"/>
      <c r="GM15342" s="12"/>
      <c r="GN15342" s="12"/>
      <c r="GO15342" s="12"/>
      <c r="GP15342" s="12"/>
      <c r="GQ15342" s="12"/>
    </row>
    <row r="15343" spans="9:199" s="1" customFormat="1">
      <c r="I15343" s="3"/>
      <c r="P15343" s="59"/>
      <c r="Q15343" s="59"/>
      <c r="R15343" s="59"/>
      <c r="T15343" s="3"/>
      <c r="U15343" s="5"/>
      <c r="V15343" s="3"/>
      <c r="W15343" s="5"/>
      <c r="AE15343" s="7"/>
      <c r="AM15343" s="8"/>
      <c r="AT15343" s="9"/>
      <c r="GM15343" s="12"/>
      <c r="GN15343" s="12"/>
      <c r="GO15343" s="12"/>
      <c r="GP15343" s="12"/>
      <c r="GQ15343" s="12"/>
    </row>
    <row r="15344" spans="9:199" s="1" customFormat="1">
      <c r="I15344" s="3"/>
      <c r="P15344" s="59"/>
      <c r="Q15344" s="59"/>
      <c r="R15344" s="59"/>
      <c r="T15344" s="3"/>
      <c r="U15344" s="5"/>
      <c r="V15344" s="3"/>
      <c r="W15344" s="5"/>
      <c r="AE15344" s="7"/>
      <c r="AM15344" s="8"/>
      <c r="AT15344" s="9"/>
      <c r="GM15344" s="12"/>
      <c r="GN15344" s="12"/>
      <c r="GO15344" s="12"/>
      <c r="GP15344" s="12"/>
      <c r="GQ15344" s="12"/>
    </row>
    <row r="15345" spans="9:199" s="1" customFormat="1">
      <c r="I15345" s="3"/>
      <c r="P15345" s="59"/>
      <c r="Q15345" s="59"/>
      <c r="R15345" s="59"/>
      <c r="T15345" s="3"/>
      <c r="U15345" s="5"/>
      <c r="V15345" s="3"/>
      <c r="W15345" s="5"/>
      <c r="AE15345" s="7"/>
      <c r="AM15345" s="8"/>
      <c r="AT15345" s="9"/>
      <c r="GM15345" s="12"/>
      <c r="GN15345" s="12"/>
      <c r="GO15345" s="12"/>
      <c r="GP15345" s="12"/>
      <c r="GQ15345" s="12"/>
    </row>
    <row r="15346" spans="9:199" s="1" customFormat="1">
      <c r="I15346" s="3"/>
      <c r="P15346" s="59"/>
      <c r="Q15346" s="59"/>
      <c r="R15346" s="59"/>
      <c r="T15346" s="3"/>
      <c r="U15346" s="5"/>
      <c r="V15346" s="3"/>
      <c r="W15346" s="5"/>
      <c r="AE15346" s="7"/>
      <c r="AM15346" s="8"/>
      <c r="AT15346" s="9"/>
      <c r="GM15346" s="12"/>
      <c r="GN15346" s="12"/>
      <c r="GO15346" s="12"/>
      <c r="GP15346" s="12"/>
      <c r="GQ15346" s="12"/>
    </row>
    <row r="15347" spans="9:199" s="1" customFormat="1">
      <c r="I15347" s="3"/>
      <c r="P15347" s="59"/>
      <c r="Q15347" s="59"/>
      <c r="R15347" s="59"/>
      <c r="T15347" s="3"/>
      <c r="U15347" s="5"/>
      <c r="V15347" s="3"/>
      <c r="W15347" s="5"/>
      <c r="AE15347" s="7"/>
      <c r="AM15347" s="8"/>
      <c r="AT15347" s="9"/>
      <c r="GM15347" s="12"/>
      <c r="GN15347" s="12"/>
      <c r="GO15347" s="12"/>
      <c r="GP15347" s="12"/>
      <c r="GQ15347" s="12"/>
    </row>
    <row r="15348" spans="9:199" s="1" customFormat="1">
      <c r="I15348" s="3"/>
      <c r="P15348" s="59"/>
      <c r="Q15348" s="59"/>
      <c r="R15348" s="59"/>
      <c r="T15348" s="3"/>
      <c r="U15348" s="5"/>
      <c r="V15348" s="3"/>
      <c r="W15348" s="5"/>
      <c r="AE15348" s="7"/>
      <c r="AM15348" s="8"/>
      <c r="AT15348" s="9"/>
      <c r="GM15348" s="12"/>
      <c r="GN15348" s="12"/>
      <c r="GO15348" s="12"/>
      <c r="GP15348" s="12"/>
      <c r="GQ15348" s="12"/>
    </row>
    <row r="15349" spans="9:199" s="1" customFormat="1">
      <c r="I15349" s="3"/>
      <c r="P15349" s="59"/>
      <c r="Q15349" s="59"/>
      <c r="R15349" s="59"/>
      <c r="T15349" s="3"/>
      <c r="U15349" s="5"/>
      <c r="V15349" s="3"/>
      <c r="W15349" s="5"/>
      <c r="AE15349" s="7"/>
      <c r="AM15349" s="8"/>
      <c r="AT15349" s="9"/>
      <c r="GM15349" s="12"/>
      <c r="GN15349" s="12"/>
      <c r="GO15349" s="12"/>
      <c r="GP15349" s="12"/>
      <c r="GQ15349" s="12"/>
    </row>
    <row r="15350" spans="9:199" s="1" customFormat="1">
      <c r="I15350" s="3"/>
      <c r="P15350" s="59"/>
      <c r="Q15350" s="59"/>
      <c r="R15350" s="59"/>
      <c r="T15350" s="3"/>
      <c r="U15350" s="5"/>
      <c r="V15350" s="3"/>
      <c r="W15350" s="5"/>
      <c r="AE15350" s="7"/>
      <c r="AM15350" s="8"/>
      <c r="AT15350" s="9"/>
      <c r="GM15350" s="12"/>
      <c r="GN15350" s="12"/>
      <c r="GO15350" s="12"/>
      <c r="GP15350" s="12"/>
      <c r="GQ15350" s="12"/>
    </row>
    <row r="15351" spans="9:199" s="1" customFormat="1">
      <c r="I15351" s="3"/>
      <c r="P15351" s="59"/>
      <c r="Q15351" s="59"/>
      <c r="R15351" s="59"/>
      <c r="T15351" s="3"/>
      <c r="U15351" s="5"/>
      <c r="V15351" s="3"/>
      <c r="W15351" s="5"/>
      <c r="AE15351" s="7"/>
      <c r="AM15351" s="8"/>
      <c r="AT15351" s="9"/>
      <c r="GM15351" s="12"/>
      <c r="GN15351" s="12"/>
      <c r="GO15351" s="12"/>
      <c r="GP15351" s="12"/>
      <c r="GQ15351" s="12"/>
    </row>
    <row r="15352" spans="9:199" s="1" customFormat="1">
      <c r="I15352" s="3"/>
      <c r="P15352" s="59"/>
      <c r="Q15352" s="59"/>
      <c r="R15352" s="59"/>
      <c r="T15352" s="3"/>
      <c r="U15352" s="5"/>
      <c r="V15352" s="3"/>
      <c r="W15352" s="5"/>
      <c r="AE15352" s="7"/>
      <c r="AM15352" s="8"/>
      <c r="AT15352" s="9"/>
      <c r="GM15352" s="12"/>
      <c r="GN15352" s="12"/>
      <c r="GO15352" s="12"/>
      <c r="GP15352" s="12"/>
      <c r="GQ15352" s="12"/>
    </row>
    <row r="15353" spans="9:199" s="1" customFormat="1">
      <c r="I15353" s="3"/>
      <c r="P15353" s="59"/>
      <c r="Q15353" s="59"/>
      <c r="R15353" s="59"/>
      <c r="T15353" s="3"/>
      <c r="U15353" s="5"/>
      <c r="V15353" s="3"/>
      <c r="W15353" s="5"/>
      <c r="AE15353" s="7"/>
      <c r="AM15353" s="8"/>
      <c r="AT15353" s="9"/>
      <c r="GM15353" s="12"/>
      <c r="GN15353" s="12"/>
      <c r="GO15353" s="12"/>
      <c r="GP15353" s="12"/>
      <c r="GQ15353" s="12"/>
    </row>
    <row r="15354" spans="9:199" s="1" customFormat="1">
      <c r="I15354" s="3"/>
      <c r="P15354" s="59"/>
      <c r="Q15354" s="59"/>
      <c r="R15354" s="59"/>
      <c r="T15354" s="3"/>
      <c r="U15354" s="5"/>
      <c r="V15354" s="3"/>
      <c r="W15354" s="5"/>
      <c r="AE15354" s="7"/>
      <c r="AM15354" s="8"/>
      <c r="AT15354" s="9"/>
      <c r="GM15354" s="12"/>
      <c r="GN15354" s="12"/>
      <c r="GO15354" s="12"/>
      <c r="GP15354" s="12"/>
      <c r="GQ15354" s="12"/>
    </row>
    <row r="15355" spans="9:199" s="1" customFormat="1">
      <c r="I15355" s="3"/>
      <c r="P15355" s="59"/>
      <c r="Q15355" s="59"/>
      <c r="R15355" s="59"/>
      <c r="T15355" s="3"/>
      <c r="U15355" s="5"/>
      <c r="V15355" s="3"/>
      <c r="W15355" s="5"/>
      <c r="AE15355" s="7"/>
      <c r="AM15355" s="8"/>
      <c r="AT15355" s="9"/>
      <c r="GM15355" s="12"/>
      <c r="GN15355" s="12"/>
      <c r="GO15355" s="12"/>
      <c r="GP15355" s="12"/>
      <c r="GQ15355" s="12"/>
    </row>
    <row r="15356" spans="9:199" s="1" customFormat="1">
      <c r="I15356" s="3"/>
      <c r="P15356" s="59"/>
      <c r="Q15356" s="59"/>
      <c r="R15356" s="59"/>
      <c r="T15356" s="3"/>
      <c r="U15356" s="5"/>
      <c r="V15356" s="3"/>
      <c r="W15356" s="5"/>
      <c r="AE15356" s="7"/>
      <c r="AM15356" s="8"/>
      <c r="AT15356" s="9"/>
      <c r="GM15356" s="12"/>
      <c r="GN15356" s="12"/>
      <c r="GO15356" s="12"/>
      <c r="GP15356" s="12"/>
      <c r="GQ15356" s="12"/>
    </row>
    <row r="15357" spans="9:199" s="1" customFormat="1">
      <c r="I15357" s="3"/>
      <c r="P15357" s="59"/>
      <c r="Q15357" s="59"/>
      <c r="R15357" s="59"/>
      <c r="T15357" s="3"/>
      <c r="U15357" s="5"/>
      <c r="V15357" s="3"/>
      <c r="W15357" s="5"/>
      <c r="AE15357" s="7"/>
      <c r="AM15357" s="8"/>
      <c r="AT15357" s="9"/>
      <c r="GM15357" s="12"/>
      <c r="GN15357" s="12"/>
      <c r="GO15357" s="12"/>
      <c r="GP15357" s="12"/>
      <c r="GQ15357" s="12"/>
    </row>
    <row r="15358" spans="9:199" s="1" customFormat="1">
      <c r="I15358" s="3"/>
      <c r="P15358" s="59"/>
      <c r="Q15358" s="59"/>
      <c r="R15358" s="59"/>
      <c r="T15358" s="3"/>
      <c r="U15358" s="5"/>
      <c r="V15358" s="3"/>
      <c r="W15358" s="5"/>
      <c r="AE15358" s="7"/>
      <c r="AM15358" s="8"/>
      <c r="AT15358" s="9"/>
      <c r="GM15358" s="12"/>
      <c r="GN15358" s="12"/>
      <c r="GO15358" s="12"/>
      <c r="GP15358" s="12"/>
      <c r="GQ15358" s="12"/>
    </row>
    <row r="15359" spans="9:199" s="1" customFormat="1">
      <c r="I15359" s="3"/>
      <c r="P15359" s="59"/>
      <c r="Q15359" s="59"/>
      <c r="R15359" s="59"/>
      <c r="T15359" s="3"/>
      <c r="U15359" s="5"/>
      <c r="V15359" s="3"/>
      <c r="W15359" s="5"/>
      <c r="AE15359" s="7"/>
      <c r="AM15359" s="8"/>
      <c r="AT15359" s="9"/>
      <c r="GM15359" s="12"/>
      <c r="GN15359" s="12"/>
      <c r="GO15359" s="12"/>
      <c r="GP15359" s="12"/>
      <c r="GQ15359" s="12"/>
    </row>
    <row r="15360" spans="9:199" s="1" customFormat="1">
      <c r="I15360" s="3"/>
      <c r="P15360" s="59"/>
      <c r="Q15360" s="59"/>
      <c r="R15360" s="59"/>
      <c r="T15360" s="3"/>
      <c r="U15360" s="5"/>
      <c r="V15360" s="3"/>
      <c r="W15360" s="5"/>
      <c r="AE15360" s="7"/>
      <c r="AM15360" s="8"/>
      <c r="AT15360" s="9"/>
      <c r="GM15360" s="12"/>
      <c r="GN15360" s="12"/>
      <c r="GO15360" s="12"/>
      <c r="GP15360" s="12"/>
      <c r="GQ15360" s="12"/>
    </row>
    <row r="15361" spans="9:199" s="1" customFormat="1">
      <c r="I15361" s="3"/>
      <c r="P15361" s="59"/>
      <c r="Q15361" s="59"/>
      <c r="R15361" s="59"/>
      <c r="T15361" s="3"/>
      <c r="U15361" s="5"/>
      <c r="V15361" s="3"/>
      <c r="W15361" s="5"/>
      <c r="AE15361" s="7"/>
      <c r="AM15361" s="8"/>
      <c r="AT15361" s="9"/>
      <c r="GM15361" s="12"/>
      <c r="GN15361" s="12"/>
      <c r="GO15361" s="12"/>
      <c r="GP15361" s="12"/>
      <c r="GQ15361" s="12"/>
    </row>
    <row r="15362" spans="9:199" s="1" customFormat="1">
      <c r="I15362" s="3"/>
      <c r="P15362" s="59"/>
      <c r="Q15362" s="59"/>
      <c r="R15362" s="59"/>
      <c r="T15362" s="3"/>
      <c r="U15362" s="5"/>
      <c r="V15362" s="3"/>
      <c r="W15362" s="5"/>
      <c r="AE15362" s="7"/>
      <c r="AM15362" s="8"/>
      <c r="AT15362" s="9"/>
      <c r="GM15362" s="12"/>
      <c r="GN15362" s="12"/>
      <c r="GO15362" s="12"/>
      <c r="GP15362" s="12"/>
      <c r="GQ15362" s="12"/>
    </row>
    <row r="15363" spans="9:199" s="1" customFormat="1">
      <c r="I15363" s="3"/>
      <c r="P15363" s="59"/>
      <c r="Q15363" s="59"/>
      <c r="R15363" s="59"/>
      <c r="T15363" s="3"/>
      <c r="U15363" s="5"/>
      <c r="V15363" s="3"/>
      <c r="W15363" s="5"/>
      <c r="AE15363" s="7"/>
      <c r="AM15363" s="8"/>
      <c r="AT15363" s="9"/>
      <c r="GM15363" s="12"/>
      <c r="GN15363" s="12"/>
      <c r="GO15363" s="12"/>
      <c r="GP15363" s="12"/>
      <c r="GQ15363" s="12"/>
    </row>
    <row r="15364" spans="9:199" s="1" customFormat="1">
      <c r="I15364" s="3"/>
      <c r="P15364" s="59"/>
      <c r="Q15364" s="59"/>
      <c r="R15364" s="59"/>
      <c r="T15364" s="3"/>
      <c r="U15364" s="5"/>
      <c r="V15364" s="3"/>
      <c r="W15364" s="5"/>
      <c r="AE15364" s="7"/>
      <c r="AM15364" s="8"/>
      <c r="AT15364" s="9"/>
      <c r="GM15364" s="12"/>
      <c r="GN15364" s="12"/>
      <c r="GO15364" s="12"/>
      <c r="GP15364" s="12"/>
      <c r="GQ15364" s="12"/>
    </row>
    <row r="15365" spans="9:199" s="1" customFormat="1">
      <c r="I15365" s="3"/>
      <c r="P15365" s="59"/>
      <c r="Q15365" s="59"/>
      <c r="R15365" s="59"/>
      <c r="T15365" s="3"/>
      <c r="U15365" s="5"/>
      <c r="V15365" s="3"/>
      <c r="W15365" s="5"/>
      <c r="AE15365" s="7"/>
      <c r="AM15365" s="8"/>
      <c r="AT15365" s="9"/>
      <c r="GM15365" s="12"/>
      <c r="GN15365" s="12"/>
      <c r="GO15365" s="12"/>
      <c r="GP15365" s="12"/>
      <c r="GQ15365" s="12"/>
    </row>
    <row r="15366" spans="9:199" s="1" customFormat="1">
      <c r="I15366" s="3"/>
      <c r="P15366" s="59"/>
      <c r="Q15366" s="59"/>
      <c r="R15366" s="59"/>
      <c r="T15366" s="3"/>
      <c r="U15366" s="5"/>
      <c r="V15366" s="3"/>
      <c r="W15366" s="5"/>
      <c r="AE15366" s="7"/>
      <c r="AM15366" s="8"/>
      <c r="AT15366" s="9"/>
      <c r="GM15366" s="12"/>
      <c r="GN15366" s="12"/>
      <c r="GO15366" s="12"/>
      <c r="GP15366" s="12"/>
      <c r="GQ15366" s="12"/>
    </row>
    <row r="15367" spans="9:199" s="1" customFormat="1">
      <c r="I15367" s="3"/>
      <c r="P15367" s="59"/>
      <c r="Q15367" s="59"/>
      <c r="R15367" s="59"/>
      <c r="T15367" s="3"/>
      <c r="U15367" s="5"/>
      <c r="V15367" s="3"/>
      <c r="W15367" s="5"/>
      <c r="AE15367" s="7"/>
      <c r="AM15367" s="8"/>
      <c r="AT15367" s="9"/>
      <c r="GM15367" s="12"/>
      <c r="GN15367" s="12"/>
      <c r="GO15367" s="12"/>
      <c r="GP15367" s="12"/>
      <c r="GQ15367" s="12"/>
    </row>
    <row r="15368" spans="9:199" s="1" customFormat="1">
      <c r="I15368" s="3"/>
      <c r="P15368" s="59"/>
      <c r="Q15368" s="59"/>
      <c r="R15368" s="59"/>
      <c r="T15368" s="3"/>
      <c r="U15368" s="5"/>
      <c r="V15368" s="3"/>
      <c r="W15368" s="5"/>
      <c r="AE15368" s="7"/>
      <c r="AM15368" s="8"/>
      <c r="AT15368" s="9"/>
      <c r="GM15368" s="12"/>
      <c r="GN15368" s="12"/>
      <c r="GO15368" s="12"/>
      <c r="GP15368" s="12"/>
      <c r="GQ15368" s="12"/>
    </row>
    <row r="15369" spans="9:199" s="1" customFormat="1">
      <c r="I15369" s="3"/>
      <c r="P15369" s="59"/>
      <c r="Q15369" s="59"/>
      <c r="R15369" s="59"/>
      <c r="T15369" s="3"/>
      <c r="U15369" s="5"/>
      <c r="V15369" s="3"/>
      <c r="W15369" s="5"/>
      <c r="AE15369" s="7"/>
      <c r="AM15369" s="8"/>
      <c r="AT15369" s="9"/>
      <c r="GM15369" s="12"/>
      <c r="GN15369" s="12"/>
      <c r="GO15369" s="12"/>
      <c r="GP15369" s="12"/>
      <c r="GQ15369" s="12"/>
    </row>
    <row r="15370" spans="9:199" s="1" customFormat="1">
      <c r="I15370" s="3"/>
      <c r="P15370" s="59"/>
      <c r="Q15370" s="59"/>
      <c r="R15370" s="59"/>
      <c r="T15370" s="3"/>
      <c r="U15370" s="5"/>
      <c r="V15370" s="3"/>
      <c r="W15370" s="5"/>
      <c r="AE15370" s="7"/>
      <c r="AM15370" s="8"/>
      <c r="AT15370" s="9"/>
      <c r="GM15370" s="12"/>
      <c r="GN15370" s="12"/>
      <c r="GO15370" s="12"/>
      <c r="GP15370" s="12"/>
      <c r="GQ15370" s="12"/>
    </row>
    <row r="15371" spans="9:199" s="1" customFormat="1">
      <c r="I15371" s="3"/>
      <c r="P15371" s="59"/>
      <c r="Q15371" s="59"/>
      <c r="R15371" s="59"/>
      <c r="T15371" s="3"/>
      <c r="U15371" s="5"/>
      <c r="V15371" s="3"/>
      <c r="W15371" s="5"/>
      <c r="AE15371" s="7"/>
      <c r="AM15371" s="8"/>
      <c r="AT15371" s="9"/>
      <c r="GM15371" s="12"/>
      <c r="GN15371" s="12"/>
      <c r="GO15371" s="12"/>
      <c r="GP15371" s="12"/>
      <c r="GQ15371" s="12"/>
    </row>
    <row r="15372" spans="9:199" s="1" customFormat="1">
      <c r="I15372" s="3"/>
      <c r="P15372" s="59"/>
      <c r="Q15372" s="59"/>
      <c r="R15372" s="59"/>
      <c r="T15372" s="3"/>
      <c r="U15372" s="5"/>
      <c r="V15372" s="3"/>
      <c r="W15372" s="5"/>
      <c r="AE15372" s="7"/>
      <c r="AM15372" s="8"/>
      <c r="AT15372" s="9"/>
      <c r="GM15372" s="12"/>
      <c r="GN15372" s="12"/>
      <c r="GO15372" s="12"/>
      <c r="GP15372" s="12"/>
      <c r="GQ15372" s="12"/>
    </row>
    <row r="15373" spans="9:199" s="1" customFormat="1">
      <c r="I15373" s="3"/>
      <c r="P15373" s="59"/>
      <c r="Q15373" s="59"/>
      <c r="R15373" s="59"/>
      <c r="T15373" s="3"/>
      <c r="U15373" s="5"/>
      <c r="V15373" s="3"/>
      <c r="W15373" s="5"/>
      <c r="AE15373" s="7"/>
      <c r="AM15373" s="8"/>
      <c r="AT15373" s="9"/>
      <c r="GM15373" s="12"/>
      <c r="GN15373" s="12"/>
      <c r="GO15373" s="12"/>
      <c r="GP15373" s="12"/>
      <c r="GQ15373" s="12"/>
    </row>
    <row r="15374" spans="9:199" s="1" customFormat="1">
      <c r="I15374" s="3"/>
      <c r="P15374" s="59"/>
      <c r="Q15374" s="59"/>
      <c r="R15374" s="59"/>
      <c r="T15374" s="3"/>
      <c r="U15374" s="5"/>
      <c r="V15374" s="3"/>
      <c r="W15374" s="5"/>
      <c r="AE15374" s="7"/>
      <c r="AM15374" s="8"/>
      <c r="AT15374" s="9"/>
      <c r="GM15374" s="12"/>
      <c r="GN15374" s="12"/>
      <c r="GO15374" s="12"/>
      <c r="GP15374" s="12"/>
      <c r="GQ15374" s="12"/>
    </row>
    <row r="15375" spans="9:199" s="1" customFormat="1">
      <c r="I15375" s="3"/>
      <c r="P15375" s="59"/>
      <c r="Q15375" s="59"/>
      <c r="R15375" s="59"/>
      <c r="T15375" s="3"/>
      <c r="U15375" s="5"/>
      <c r="V15375" s="3"/>
      <c r="W15375" s="5"/>
      <c r="AE15375" s="7"/>
      <c r="AM15375" s="8"/>
      <c r="AT15375" s="9"/>
      <c r="GM15375" s="12"/>
      <c r="GN15375" s="12"/>
      <c r="GO15375" s="12"/>
      <c r="GP15375" s="12"/>
      <c r="GQ15375" s="12"/>
    </row>
    <row r="15376" spans="9:199" s="1" customFormat="1">
      <c r="I15376" s="3"/>
      <c r="P15376" s="59"/>
      <c r="Q15376" s="59"/>
      <c r="R15376" s="59"/>
      <c r="T15376" s="3"/>
      <c r="U15376" s="5"/>
      <c r="V15376" s="3"/>
      <c r="W15376" s="5"/>
      <c r="AE15376" s="7"/>
      <c r="AM15376" s="8"/>
      <c r="AT15376" s="9"/>
      <c r="GM15376" s="12"/>
      <c r="GN15376" s="12"/>
      <c r="GO15376" s="12"/>
      <c r="GP15376" s="12"/>
      <c r="GQ15376" s="12"/>
    </row>
    <row r="15377" spans="9:199" s="1" customFormat="1">
      <c r="I15377" s="3"/>
      <c r="P15377" s="59"/>
      <c r="Q15377" s="59"/>
      <c r="R15377" s="59"/>
      <c r="T15377" s="3"/>
      <c r="U15377" s="5"/>
      <c r="V15377" s="3"/>
      <c r="W15377" s="5"/>
      <c r="AE15377" s="7"/>
      <c r="AM15377" s="8"/>
      <c r="AT15377" s="9"/>
      <c r="GM15377" s="12"/>
      <c r="GN15377" s="12"/>
      <c r="GO15377" s="12"/>
      <c r="GP15377" s="12"/>
      <c r="GQ15377" s="12"/>
    </row>
    <row r="15378" spans="9:199" s="1" customFormat="1">
      <c r="I15378" s="3"/>
      <c r="P15378" s="59"/>
      <c r="Q15378" s="59"/>
      <c r="R15378" s="59"/>
      <c r="T15378" s="3"/>
      <c r="U15378" s="5"/>
      <c r="V15378" s="3"/>
      <c r="W15378" s="5"/>
      <c r="AE15378" s="7"/>
      <c r="AM15378" s="8"/>
      <c r="AT15378" s="9"/>
      <c r="GM15378" s="12"/>
      <c r="GN15378" s="12"/>
      <c r="GO15378" s="12"/>
      <c r="GP15378" s="12"/>
      <c r="GQ15378" s="12"/>
    </row>
    <row r="15379" spans="9:199" s="1" customFormat="1">
      <c r="I15379" s="3"/>
      <c r="P15379" s="59"/>
      <c r="Q15379" s="59"/>
      <c r="R15379" s="59"/>
      <c r="T15379" s="3"/>
      <c r="U15379" s="5"/>
      <c r="V15379" s="3"/>
      <c r="W15379" s="5"/>
      <c r="AE15379" s="7"/>
      <c r="AM15379" s="8"/>
      <c r="AT15379" s="9"/>
      <c r="GM15379" s="12"/>
      <c r="GN15379" s="12"/>
      <c r="GO15379" s="12"/>
      <c r="GP15379" s="12"/>
      <c r="GQ15379" s="12"/>
    </row>
    <row r="15380" spans="9:199" s="1" customFormat="1">
      <c r="I15380" s="3"/>
      <c r="P15380" s="59"/>
      <c r="Q15380" s="59"/>
      <c r="R15380" s="59"/>
      <c r="T15380" s="3"/>
      <c r="U15380" s="5"/>
      <c r="V15380" s="3"/>
      <c r="W15380" s="5"/>
      <c r="AE15380" s="7"/>
      <c r="AM15380" s="8"/>
      <c r="AT15380" s="9"/>
      <c r="GM15380" s="12"/>
      <c r="GN15380" s="12"/>
      <c r="GO15380" s="12"/>
      <c r="GP15380" s="12"/>
      <c r="GQ15380" s="12"/>
    </row>
    <row r="15381" spans="9:199" s="1" customFormat="1">
      <c r="I15381" s="3"/>
      <c r="P15381" s="59"/>
      <c r="Q15381" s="59"/>
      <c r="R15381" s="59"/>
      <c r="T15381" s="3"/>
      <c r="U15381" s="5"/>
      <c r="V15381" s="3"/>
      <c r="W15381" s="5"/>
      <c r="AE15381" s="7"/>
      <c r="AM15381" s="8"/>
      <c r="AT15381" s="9"/>
      <c r="GM15381" s="12"/>
      <c r="GN15381" s="12"/>
      <c r="GO15381" s="12"/>
      <c r="GP15381" s="12"/>
      <c r="GQ15381" s="12"/>
    </row>
    <row r="15382" spans="9:199" s="1" customFormat="1">
      <c r="I15382" s="3"/>
      <c r="P15382" s="59"/>
      <c r="Q15382" s="59"/>
      <c r="R15382" s="59"/>
      <c r="T15382" s="3"/>
      <c r="U15382" s="5"/>
      <c r="V15382" s="3"/>
      <c r="W15382" s="5"/>
      <c r="AE15382" s="7"/>
      <c r="AM15382" s="8"/>
      <c r="AT15382" s="9"/>
      <c r="GM15382" s="12"/>
      <c r="GN15382" s="12"/>
      <c r="GO15382" s="12"/>
      <c r="GP15382" s="12"/>
      <c r="GQ15382" s="12"/>
    </row>
    <row r="15383" spans="9:199" s="1" customFormat="1">
      <c r="I15383" s="3"/>
      <c r="P15383" s="59"/>
      <c r="Q15383" s="59"/>
      <c r="R15383" s="59"/>
      <c r="T15383" s="3"/>
      <c r="U15383" s="5"/>
      <c r="V15383" s="3"/>
      <c r="W15383" s="5"/>
      <c r="AE15383" s="7"/>
      <c r="AM15383" s="8"/>
      <c r="AT15383" s="9"/>
      <c r="GM15383" s="12"/>
      <c r="GN15383" s="12"/>
      <c r="GO15383" s="12"/>
      <c r="GP15383" s="12"/>
      <c r="GQ15383" s="12"/>
    </row>
    <row r="15384" spans="9:199" s="1" customFormat="1">
      <c r="I15384" s="3"/>
      <c r="P15384" s="59"/>
      <c r="Q15384" s="59"/>
      <c r="R15384" s="59"/>
      <c r="T15384" s="3"/>
      <c r="U15384" s="5"/>
      <c r="V15384" s="3"/>
      <c r="W15384" s="5"/>
      <c r="AE15384" s="7"/>
      <c r="AM15384" s="8"/>
      <c r="AT15384" s="9"/>
      <c r="GM15384" s="12"/>
      <c r="GN15384" s="12"/>
      <c r="GO15384" s="12"/>
      <c r="GP15384" s="12"/>
      <c r="GQ15384" s="12"/>
    </row>
    <row r="15385" spans="9:199" s="1" customFormat="1">
      <c r="I15385" s="3"/>
      <c r="P15385" s="59"/>
      <c r="Q15385" s="59"/>
      <c r="R15385" s="59"/>
      <c r="T15385" s="3"/>
      <c r="U15385" s="5"/>
      <c r="V15385" s="3"/>
      <c r="W15385" s="5"/>
      <c r="AE15385" s="7"/>
      <c r="AM15385" s="8"/>
      <c r="AT15385" s="9"/>
      <c r="GM15385" s="12"/>
      <c r="GN15385" s="12"/>
      <c r="GO15385" s="12"/>
      <c r="GP15385" s="12"/>
      <c r="GQ15385" s="12"/>
    </row>
    <row r="15386" spans="9:199" s="1" customFormat="1">
      <c r="I15386" s="3"/>
      <c r="P15386" s="59"/>
      <c r="Q15386" s="59"/>
      <c r="R15386" s="59"/>
      <c r="T15386" s="3"/>
      <c r="U15386" s="5"/>
      <c r="V15386" s="3"/>
      <c r="W15386" s="5"/>
      <c r="AE15386" s="7"/>
      <c r="AM15386" s="8"/>
      <c r="AT15386" s="9"/>
      <c r="GM15386" s="12"/>
      <c r="GN15386" s="12"/>
      <c r="GO15386" s="12"/>
      <c r="GP15386" s="12"/>
      <c r="GQ15386" s="12"/>
    </row>
    <row r="15387" spans="9:199" s="1" customFormat="1">
      <c r="I15387" s="3"/>
      <c r="P15387" s="59"/>
      <c r="Q15387" s="59"/>
      <c r="R15387" s="59"/>
      <c r="T15387" s="3"/>
      <c r="U15387" s="5"/>
      <c r="V15387" s="3"/>
      <c r="W15387" s="5"/>
      <c r="AE15387" s="7"/>
      <c r="AM15387" s="8"/>
      <c r="AT15387" s="9"/>
      <c r="GM15387" s="12"/>
      <c r="GN15387" s="12"/>
      <c r="GO15387" s="12"/>
      <c r="GP15387" s="12"/>
      <c r="GQ15387" s="12"/>
    </row>
    <row r="15388" spans="9:199" s="1" customFormat="1">
      <c r="I15388" s="3"/>
      <c r="P15388" s="59"/>
      <c r="Q15388" s="59"/>
      <c r="R15388" s="59"/>
      <c r="T15388" s="3"/>
      <c r="U15388" s="5"/>
      <c r="V15388" s="3"/>
      <c r="W15388" s="5"/>
      <c r="AE15388" s="7"/>
      <c r="AM15388" s="8"/>
      <c r="AT15388" s="9"/>
      <c r="GM15388" s="12"/>
      <c r="GN15388" s="12"/>
      <c r="GO15388" s="12"/>
      <c r="GP15388" s="12"/>
      <c r="GQ15388" s="12"/>
    </row>
    <row r="15389" spans="9:199" s="1" customFormat="1">
      <c r="I15389" s="3"/>
      <c r="P15389" s="59"/>
      <c r="Q15389" s="59"/>
      <c r="R15389" s="59"/>
      <c r="T15389" s="3"/>
      <c r="U15389" s="5"/>
      <c r="V15389" s="3"/>
      <c r="W15389" s="5"/>
      <c r="AE15389" s="7"/>
      <c r="AM15389" s="8"/>
      <c r="AT15389" s="9"/>
      <c r="GM15389" s="12"/>
      <c r="GN15389" s="12"/>
      <c r="GO15389" s="12"/>
      <c r="GP15389" s="12"/>
      <c r="GQ15389" s="12"/>
    </row>
    <row r="15390" spans="9:199" s="1" customFormat="1">
      <c r="I15390" s="3"/>
      <c r="P15390" s="59"/>
      <c r="Q15390" s="59"/>
      <c r="R15390" s="59"/>
      <c r="T15390" s="3"/>
      <c r="U15390" s="5"/>
      <c r="V15390" s="3"/>
      <c r="W15390" s="5"/>
      <c r="AE15390" s="7"/>
      <c r="AM15390" s="8"/>
      <c r="AT15390" s="9"/>
      <c r="GM15390" s="12"/>
      <c r="GN15390" s="12"/>
      <c r="GO15390" s="12"/>
      <c r="GP15390" s="12"/>
      <c r="GQ15390" s="12"/>
    </row>
    <row r="15391" spans="9:199" s="1" customFormat="1">
      <c r="I15391" s="3"/>
      <c r="P15391" s="59"/>
      <c r="Q15391" s="59"/>
      <c r="R15391" s="59"/>
      <c r="T15391" s="3"/>
      <c r="U15391" s="5"/>
      <c r="V15391" s="3"/>
      <c r="W15391" s="5"/>
      <c r="AE15391" s="7"/>
      <c r="AM15391" s="8"/>
      <c r="AT15391" s="9"/>
      <c r="GM15391" s="12"/>
      <c r="GN15391" s="12"/>
      <c r="GO15391" s="12"/>
      <c r="GP15391" s="12"/>
      <c r="GQ15391" s="12"/>
    </row>
    <row r="15392" spans="9:199" s="1" customFormat="1">
      <c r="I15392" s="3"/>
      <c r="P15392" s="59"/>
      <c r="Q15392" s="59"/>
      <c r="R15392" s="59"/>
      <c r="T15392" s="3"/>
      <c r="U15392" s="5"/>
      <c r="V15392" s="3"/>
      <c r="W15392" s="5"/>
      <c r="AE15392" s="7"/>
      <c r="AM15392" s="8"/>
      <c r="AT15392" s="9"/>
      <c r="GM15392" s="12"/>
      <c r="GN15392" s="12"/>
      <c r="GO15392" s="12"/>
      <c r="GP15392" s="12"/>
      <c r="GQ15392" s="12"/>
    </row>
    <row r="15393" spans="9:199" s="1" customFormat="1">
      <c r="I15393" s="3"/>
      <c r="P15393" s="59"/>
      <c r="Q15393" s="59"/>
      <c r="R15393" s="59"/>
      <c r="T15393" s="3"/>
      <c r="U15393" s="5"/>
      <c r="V15393" s="3"/>
      <c r="W15393" s="5"/>
      <c r="AE15393" s="7"/>
      <c r="AM15393" s="8"/>
      <c r="AT15393" s="9"/>
      <c r="GM15393" s="12"/>
      <c r="GN15393" s="12"/>
      <c r="GO15393" s="12"/>
      <c r="GP15393" s="12"/>
      <c r="GQ15393" s="12"/>
    </row>
    <row r="15394" spans="9:199" s="1" customFormat="1">
      <c r="I15394" s="3"/>
      <c r="P15394" s="59"/>
      <c r="Q15394" s="59"/>
      <c r="R15394" s="59"/>
      <c r="T15394" s="3"/>
      <c r="U15394" s="5"/>
      <c r="V15394" s="3"/>
      <c r="W15394" s="5"/>
      <c r="AE15394" s="7"/>
      <c r="AM15394" s="8"/>
      <c r="AT15394" s="9"/>
      <c r="GM15394" s="12"/>
      <c r="GN15394" s="12"/>
      <c r="GO15394" s="12"/>
      <c r="GP15394" s="12"/>
      <c r="GQ15394" s="12"/>
    </row>
    <row r="15395" spans="9:199" s="1" customFormat="1">
      <c r="I15395" s="3"/>
      <c r="P15395" s="59"/>
      <c r="Q15395" s="59"/>
      <c r="R15395" s="59"/>
      <c r="T15395" s="3"/>
      <c r="U15395" s="5"/>
      <c r="V15395" s="3"/>
      <c r="W15395" s="5"/>
      <c r="AE15395" s="7"/>
      <c r="AM15395" s="8"/>
      <c r="AT15395" s="9"/>
      <c r="GM15395" s="12"/>
      <c r="GN15395" s="12"/>
      <c r="GO15395" s="12"/>
      <c r="GP15395" s="12"/>
      <c r="GQ15395" s="12"/>
    </row>
    <row r="15396" spans="9:199" s="1" customFormat="1">
      <c r="I15396" s="3"/>
      <c r="P15396" s="59"/>
      <c r="Q15396" s="59"/>
      <c r="R15396" s="59"/>
      <c r="T15396" s="3"/>
      <c r="U15396" s="5"/>
      <c r="V15396" s="3"/>
      <c r="W15396" s="5"/>
      <c r="AE15396" s="7"/>
      <c r="AM15396" s="8"/>
      <c r="AT15396" s="9"/>
      <c r="GM15396" s="12"/>
      <c r="GN15396" s="12"/>
      <c r="GO15396" s="12"/>
      <c r="GP15396" s="12"/>
      <c r="GQ15396" s="12"/>
    </row>
    <row r="15397" spans="9:199" s="1" customFormat="1">
      <c r="I15397" s="3"/>
      <c r="P15397" s="59"/>
      <c r="Q15397" s="59"/>
      <c r="R15397" s="59"/>
      <c r="T15397" s="3"/>
      <c r="U15397" s="5"/>
      <c r="V15397" s="3"/>
      <c r="W15397" s="5"/>
      <c r="AE15397" s="7"/>
      <c r="AM15397" s="8"/>
      <c r="AT15397" s="9"/>
      <c r="GM15397" s="12"/>
      <c r="GN15397" s="12"/>
      <c r="GO15397" s="12"/>
      <c r="GP15397" s="12"/>
      <c r="GQ15397" s="12"/>
    </row>
    <row r="15398" spans="9:199" s="1" customFormat="1">
      <c r="I15398" s="3"/>
      <c r="P15398" s="59"/>
      <c r="Q15398" s="59"/>
      <c r="R15398" s="59"/>
      <c r="T15398" s="3"/>
      <c r="U15398" s="5"/>
      <c r="V15398" s="3"/>
      <c r="W15398" s="5"/>
      <c r="AE15398" s="7"/>
      <c r="AM15398" s="8"/>
      <c r="AT15398" s="9"/>
      <c r="GM15398" s="12"/>
      <c r="GN15398" s="12"/>
      <c r="GO15398" s="12"/>
      <c r="GP15398" s="12"/>
      <c r="GQ15398" s="12"/>
    </row>
    <row r="15399" spans="9:199" s="1" customFormat="1">
      <c r="I15399" s="3"/>
      <c r="P15399" s="59"/>
      <c r="Q15399" s="59"/>
      <c r="R15399" s="59"/>
      <c r="T15399" s="3"/>
      <c r="U15399" s="5"/>
      <c r="V15399" s="3"/>
      <c r="W15399" s="5"/>
      <c r="AE15399" s="7"/>
      <c r="AM15399" s="8"/>
      <c r="AT15399" s="9"/>
      <c r="GM15399" s="12"/>
      <c r="GN15399" s="12"/>
      <c r="GO15399" s="12"/>
      <c r="GP15399" s="12"/>
      <c r="GQ15399" s="12"/>
    </row>
    <row r="15400" spans="9:199" s="1" customFormat="1">
      <c r="I15400" s="3"/>
      <c r="P15400" s="59"/>
      <c r="Q15400" s="59"/>
      <c r="R15400" s="59"/>
      <c r="T15400" s="3"/>
      <c r="U15400" s="5"/>
      <c r="V15400" s="3"/>
      <c r="W15400" s="5"/>
      <c r="AE15400" s="7"/>
      <c r="AM15400" s="8"/>
      <c r="AT15400" s="9"/>
      <c r="GM15400" s="12"/>
      <c r="GN15400" s="12"/>
      <c r="GO15400" s="12"/>
      <c r="GP15400" s="12"/>
      <c r="GQ15400" s="12"/>
    </row>
    <row r="15401" spans="9:199" s="1" customFormat="1">
      <c r="I15401" s="3"/>
      <c r="P15401" s="59"/>
      <c r="Q15401" s="59"/>
      <c r="R15401" s="59"/>
      <c r="T15401" s="3"/>
      <c r="U15401" s="5"/>
      <c r="V15401" s="3"/>
      <c r="W15401" s="5"/>
      <c r="AE15401" s="7"/>
      <c r="AM15401" s="8"/>
      <c r="AT15401" s="9"/>
      <c r="GM15401" s="12"/>
      <c r="GN15401" s="12"/>
      <c r="GO15401" s="12"/>
      <c r="GP15401" s="12"/>
      <c r="GQ15401" s="12"/>
    </row>
    <row r="15402" spans="9:199" s="1" customFormat="1">
      <c r="I15402" s="3"/>
      <c r="P15402" s="59"/>
      <c r="Q15402" s="59"/>
      <c r="R15402" s="59"/>
      <c r="T15402" s="3"/>
      <c r="U15402" s="5"/>
      <c r="V15402" s="3"/>
      <c r="W15402" s="5"/>
      <c r="AE15402" s="7"/>
      <c r="AM15402" s="8"/>
      <c r="AT15402" s="9"/>
      <c r="GM15402" s="12"/>
      <c r="GN15402" s="12"/>
      <c r="GO15402" s="12"/>
      <c r="GP15402" s="12"/>
      <c r="GQ15402" s="12"/>
    </row>
    <row r="15403" spans="9:199" s="1" customFormat="1">
      <c r="I15403" s="3"/>
      <c r="P15403" s="59"/>
      <c r="Q15403" s="59"/>
      <c r="R15403" s="59"/>
      <c r="T15403" s="3"/>
      <c r="U15403" s="5"/>
      <c r="V15403" s="3"/>
      <c r="W15403" s="5"/>
      <c r="AE15403" s="7"/>
      <c r="AM15403" s="8"/>
      <c r="AT15403" s="9"/>
      <c r="GM15403" s="12"/>
      <c r="GN15403" s="12"/>
      <c r="GO15403" s="12"/>
      <c r="GP15403" s="12"/>
      <c r="GQ15403" s="12"/>
    </row>
    <row r="15404" spans="9:199" s="1" customFormat="1">
      <c r="I15404" s="3"/>
      <c r="P15404" s="59"/>
      <c r="Q15404" s="59"/>
      <c r="R15404" s="59"/>
      <c r="T15404" s="3"/>
      <c r="U15404" s="5"/>
      <c r="V15404" s="3"/>
      <c r="W15404" s="5"/>
      <c r="AE15404" s="7"/>
      <c r="AM15404" s="8"/>
      <c r="AT15404" s="9"/>
      <c r="GM15404" s="12"/>
      <c r="GN15404" s="12"/>
      <c r="GO15404" s="12"/>
      <c r="GP15404" s="12"/>
      <c r="GQ15404" s="12"/>
    </row>
    <row r="15405" spans="9:199" s="1" customFormat="1">
      <c r="I15405" s="3"/>
      <c r="P15405" s="59"/>
      <c r="Q15405" s="59"/>
      <c r="R15405" s="59"/>
      <c r="T15405" s="3"/>
      <c r="U15405" s="5"/>
      <c r="V15405" s="3"/>
      <c r="W15405" s="5"/>
      <c r="AE15405" s="7"/>
      <c r="AM15405" s="8"/>
      <c r="AT15405" s="9"/>
      <c r="GM15405" s="12"/>
      <c r="GN15405" s="12"/>
      <c r="GO15405" s="12"/>
      <c r="GP15405" s="12"/>
      <c r="GQ15405" s="12"/>
    </row>
    <row r="15406" spans="9:199" s="1" customFormat="1">
      <c r="I15406" s="3"/>
      <c r="P15406" s="59"/>
      <c r="Q15406" s="59"/>
      <c r="R15406" s="59"/>
      <c r="T15406" s="3"/>
      <c r="U15406" s="5"/>
      <c r="V15406" s="3"/>
      <c r="W15406" s="5"/>
      <c r="AE15406" s="7"/>
      <c r="AM15406" s="8"/>
      <c r="AT15406" s="9"/>
      <c r="GM15406" s="12"/>
      <c r="GN15406" s="12"/>
      <c r="GO15406" s="12"/>
      <c r="GP15406" s="12"/>
      <c r="GQ15406" s="12"/>
    </row>
    <row r="15407" spans="9:199" s="1" customFormat="1">
      <c r="I15407" s="3"/>
      <c r="P15407" s="59"/>
      <c r="Q15407" s="59"/>
      <c r="R15407" s="59"/>
      <c r="T15407" s="3"/>
      <c r="U15407" s="5"/>
      <c r="V15407" s="3"/>
      <c r="W15407" s="5"/>
      <c r="AE15407" s="7"/>
      <c r="AM15407" s="8"/>
      <c r="AT15407" s="9"/>
      <c r="GM15407" s="12"/>
      <c r="GN15407" s="12"/>
      <c r="GO15407" s="12"/>
      <c r="GP15407" s="12"/>
      <c r="GQ15407" s="12"/>
    </row>
    <row r="15408" spans="9:199" s="1" customFormat="1">
      <c r="I15408" s="3"/>
      <c r="P15408" s="59"/>
      <c r="Q15408" s="59"/>
      <c r="R15408" s="59"/>
      <c r="T15408" s="3"/>
      <c r="U15408" s="5"/>
      <c r="V15408" s="3"/>
      <c r="W15408" s="5"/>
      <c r="AE15408" s="7"/>
      <c r="AM15408" s="8"/>
      <c r="AT15408" s="9"/>
      <c r="GM15408" s="12"/>
      <c r="GN15408" s="12"/>
      <c r="GO15408" s="12"/>
      <c r="GP15408" s="12"/>
      <c r="GQ15408" s="12"/>
    </row>
    <row r="15409" spans="9:199" s="1" customFormat="1">
      <c r="I15409" s="3"/>
      <c r="P15409" s="59"/>
      <c r="Q15409" s="59"/>
      <c r="R15409" s="59"/>
      <c r="T15409" s="3"/>
      <c r="U15409" s="5"/>
      <c r="V15409" s="3"/>
      <c r="W15409" s="5"/>
      <c r="AE15409" s="7"/>
      <c r="AM15409" s="8"/>
      <c r="AT15409" s="9"/>
      <c r="GM15409" s="12"/>
      <c r="GN15409" s="12"/>
      <c r="GO15409" s="12"/>
      <c r="GP15409" s="12"/>
      <c r="GQ15409" s="12"/>
    </row>
    <row r="15410" spans="9:199" s="1" customFormat="1">
      <c r="I15410" s="3"/>
      <c r="P15410" s="59"/>
      <c r="Q15410" s="59"/>
      <c r="R15410" s="59"/>
      <c r="T15410" s="3"/>
      <c r="U15410" s="5"/>
      <c r="V15410" s="3"/>
      <c r="W15410" s="5"/>
      <c r="AE15410" s="7"/>
      <c r="AM15410" s="8"/>
      <c r="AT15410" s="9"/>
      <c r="GM15410" s="12"/>
      <c r="GN15410" s="12"/>
      <c r="GO15410" s="12"/>
      <c r="GP15410" s="12"/>
      <c r="GQ15410" s="12"/>
    </row>
    <row r="15411" spans="9:199" s="1" customFormat="1">
      <c r="I15411" s="3"/>
      <c r="P15411" s="59"/>
      <c r="Q15411" s="59"/>
      <c r="R15411" s="59"/>
      <c r="T15411" s="3"/>
      <c r="U15411" s="5"/>
      <c r="V15411" s="3"/>
      <c r="W15411" s="5"/>
      <c r="AE15411" s="7"/>
      <c r="AM15411" s="8"/>
      <c r="AT15411" s="9"/>
      <c r="GM15411" s="12"/>
      <c r="GN15411" s="12"/>
      <c r="GO15411" s="12"/>
      <c r="GP15411" s="12"/>
      <c r="GQ15411" s="12"/>
    </row>
    <row r="15412" spans="9:199" s="1" customFormat="1">
      <c r="I15412" s="3"/>
      <c r="P15412" s="59"/>
      <c r="Q15412" s="59"/>
      <c r="R15412" s="59"/>
      <c r="T15412" s="3"/>
      <c r="U15412" s="5"/>
      <c r="V15412" s="3"/>
      <c r="W15412" s="5"/>
      <c r="AE15412" s="7"/>
      <c r="AM15412" s="8"/>
      <c r="AT15412" s="9"/>
      <c r="GM15412" s="12"/>
      <c r="GN15412" s="12"/>
      <c r="GO15412" s="12"/>
      <c r="GP15412" s="12"/>
      <c r="GQ15412" s="12"/>
    </row>
    <row r="15413" spans="9:199" s="1" customFormat="1">
      <c r="I15413" s="3"/>
      <c r="P15413" s="59"/>
      <c r="Q15413" s="59"/>
      <c r="R15413" s="59"/>
      <c r="T15413" s="3"/>
      <c r="U15413" s="5"/>
      <c r="V15413" s="3"/>
      <c r="W15413" s="5"/>
      <c r="AE15413" s="7"/>
      <c r="AM15413" s="8"/>
      <c r="AT15413" s="9"/>
      <c r="GM15413" s="12"/>
      <c r="GN15413" s="12"/>
      <c r="GO15413" s="12"/>
      <c r="GP15413" s="12"/>
      <c r="GQ15413" s="12"/>
    </row>
    <row r="15414" spans="9:199" s="1" customFormat="1">
      <c r="I15414" s="3"/>
      <c r="P15414" s="59"/>
      <c r="Q15414" s="59"/>
      <c r="R15414" s="59"/>
      <c r="T15414" s="3"/>
      <c r="U15414" s="5"/>
      <c r="V15414" s="3"/>
      <c r="W15414" s="5"/>
      <c r="AE15414" s="7"/>
      <c r="AM15414" s="8"/>
      <c r="AT15414" s="9"/>
      <c r="GM15414" s="12"/>
      <c r="GN15414" s="12"/>
      <c r="GO15414" s="12"/>
      <c r="GP15414" s="12"/>
      <c r="GQ15414" s="12"/>
    </row>
    <row r="15415" spans="9:199" s="1" customFormat="1">
      <c r="I15415" s="3"/>
      <c r="P15415" s="59"/>
      <c r="Q15415" s="59"/>
      <c r="R15415" s="59"/>
      <c r="T15415" s="3"/>
      <c r="U15415" s="5"/>
      <c r="V15415" s="3"/>
      <c r="W15415" s="5"/>
      <c r="AE15415" s="7"/>
      <c r="AM15415" s="8"/>
      <c r="AT15415" s="9"/>
      <c r="GM15415" s="12"/>
      <c r="GN15415" s="12"/>
      <c r="GO15415" s="12"/>
      <c r="GP15415" s="12"/>
      <c r="GQ15415" s="12"/>
    </row>
    <row r="15416" spans="9:199" s="1" customFormat="1">
      <c r="I15416" s="3"/>
      <c r="P15416" s="59"/>
      <c r="Q15416" s="59"/>
      <c r="R15416" s="59"/>
      <c r="T15416" s="3"/>
      <c r="U15416" s="5"/>
      <c r="V15416" s="3"/>
      <c r="W15416" s="5"/>
      <c r="AE15416" s="7"/>
      <c r="AM15416" s="8"/>
      <c r="AT15416" s="9"/>
      <c r="GM15416" s="12"/>
      <c r="GN15416" s="12"/>
      <c r="GO15416" s="12"/>
      <c r="GP15416" s="12"/>
      <c r="GQ15416" s="12"/>
    </row>
    <row r="15417" spans="9:199" s="1" customFormat="1">
      <c r="I15417" s="3"/>
      <c r="P15417" s="59"/>
      <c r="Q15417" s="59"/>
      <c r="R15417" s="59"/>
      <c r="T15417" s="3"/>
      <c r="U15417" s="5"/>
      <c r="V15417" s="3"/>
      <c r="W15417" s="5"/>
      <c r="AE15417" s="7"/>
      <c r="AM15417" s="8"/>
      <c r="AT15417" s="9"/>
      <c r="GM15417" s="12"/>
      <c r="GN15417" s="12"/>
      <c r="GO15417" s="12"/>
      <c r="GP15417" s="12"/>
      <c r="GQ15417" s="12"/>
    </row>
    <row r="15418" spans="9:199" s="1" customFormat="1">
      <c r="I15418" s="3"/>
      <c r="P15418" s="59"/>
      <c r="Q15418" s="59"/>
      <c r="R15418" s="59"/>
      <c r="T15418" s="3"/>
      <c r="U15418" s="5"/>
      <c r="V15418" s="3"/>
      <c r="W15418" s="5"/>
      <c r="AE15418" s="7"/>
      <c r="AM15418" s="8"/>
      <c r="AT15418" s="9"/>
      <c r="GM15418" s="12"/>
      <c r="GN15418" s="12"/>
      <c r="GO15418" s="12"/>
      <c r="GP15418" s="12"/>
      <c r="GQ15418" s="12"/>
    </row>
    <row r="15419" spans="9:199" s="1" customFormat="1">
      <c r="I15419" s="3"/>
      <c r="P15419" s="59"/>
      <c r="Q15419" s="59"/>
      <c r="R15419" s="59"/>
      <c r="T15419" s="3"/>
      <c r="U15419" s="5"/>
      <c r="V15419" s="3"/>
      <c r="W15419" s="5"/>
      <c r="AE15419" s="7"/>
      <c r="AM15419" s="8"/>
      <c r="AT15419" s="9"/>
      <c r="GM15419" s="12"/>
      <c r="GN15419" s="12"/>
      <c r="GO15419" s="12"/>
      <c r="GP15419" s="12"/>
      <c r="GQ15419" s="12"/>
    </row>
    <row r="15420" spans="9:199" s="1" customFormat="1">
      <c r="I15420" s="3"/>
      <c r="P15420" s="59"/>
      <c r="Q15420" s="59"/>
      <c r="R15420" s="59"/>
      <c r="T15420" s="3"/>
      <c r="U15420" s="5"/>
      <c r="V15420" s="3"/>
      <c r="W15420" s="5"/>
      <c r="AE15420" s="7"/>
      <c r="AM15420" s="8"/>
      <c r="AT15420" s="9"/>
      <c r="GM15420" s="12"/>
      <c r="GN15420" s="12"/>
      <c r="GO15420" s="12"/>
      <c r="GP15420" s="12"/>
      <c r="GQ15420" s="12"/>
    </row>
    <row r="15421" spans="9:199" s="1" customFormat="1">
      <c r="I15421" s="3"/>
      <c r="P15421" s="59"/>
      <c r="Q15421" s="59"/>
      <c r="R15421" s="59"/>
      <c r="T15421" s="3"/>
      <c r="U15421" s="5"/>
      <c r="V15421" s="3"/>
      <c r="W15421" s="5"/>
      <c r="AE15421" s="7"/>
      <c r="AM15421" s="8"/>
      <c r="AT15421" s="9"/>
      <c r="GM15421" s="12"/>
      <c r="GN15421" s="12"/>
      <c r="GO15421" s="12"/>
      <c r="GP15421" s="12"/>
      <c r="GQ15421" s="12"/>
    </row>
    <row r="15422" spans="9:199" s="1" customFormat="1">
      <c r="I15422" s="3"/>
      <c r="P15422" s="59"/>
      <c r="Q15422" s="59"/>
      <c r="R15422" s="59"/>
      <c r="T15422" s="3"/>
      <c r="U15422" s="5"/>
      <c r="V15422" s="3"/>
      <c r="W15422" s="5"/>
      <c r="AE15422" s="7"/>
      <c r="AM15422" s="8"/>
      <c r="AT15422" s="9"/>
      <c r="GM15422" s="12"/>
      <c r="GN15422" s="12"/>
      <c r="GO15422" s="12"/>
      <c r="GP15422" s="12"/>
      <c r="GQ15422" s="12"/>
    </row>
    <row r="15423" spans="9:199" s="1" customFormat="1">
      <c r="I15423" s="3"/>
      <c r="P15423" s="59"/>
      <c r="Q15423" s="59"/>
      <c r="R15423" s="59"/>
      <c r="T15423" s="3"/>
      <c r="U15423" s="5"/>
      <c r="V15423" s="3"/>
      <c r="W15423" s="5"/>
      <c r="AE15423" s="7"/>
      <c r="AM15423" s="8"/>
      <c r="AT15423" s="9"/>
      <c r="GM15423" s="12"/>
      <c r="GN15423" s="12"/>
      <c r="GO15423" s="12"/>
      <c r="GP15423" s="12"/>
      <c r="GQ15423" s="12"/>
    </row>
    <row r="15424" spans="9:199" s="1" customFormat="1">
      <c r="I15424" s="3"/>
      <c r="P15424" s="59"/>
      <c r="Q15424" s="59"/>
      <c r="R15424" s="59"/>
      <c r="T15424" s="3"/>
      <c r="U15424" s="5"/>
      <c r="V15424" s="3"/>
      <c r="W15424" s="5"/>
      <c r="AE15424" s="7"/>
      <c r="AM15424" s="8"/>
      <c r="AT15424" s="9"/>
      <c r="GM15424" s="12"/>
      <c r="GN15424" s="12"/>
      <c r="GO15424" s="12"/>
      <c r="GP15424" s="12"/>
      <c r="GQ15424" s="12"/>
    </row>
    <row r="15425" spans="9:199" s="1" customFormat="1">
      <c r="I15425" s="3"/>
      <c r="P15425" s="59"/>
      <c r="Q15425" s="59"/>
      <c r="R15425" s="59"/>
      <c r="T15425" s="3"/>
      <c r="U15425" s="5"/>
      <c r="V15425" s="3"/>
      <c r="W15425" s="5"/>
      <c r="AE15425" s="7"/>
      <c r="AM15425" s="8"/>
      <c r="AT15425" s="9"/>
      <c r="GM15425" s="12"/>
      <c r="GN15425" s="12"/>
      <c r="GO15425" s="12"/>
      <c r="GP15425" s="12"/>
      <c r="GQ15425" s="12"/>
    </row>
    <row r="15426" spans="9:199" s="1" customFormat="1">
      <c r="I15426" s="3"/>
      <c r="P15426" s="59"/>
      <c r="Q15426" s="59"/>
      <c r="R15426" s="59"/>
      <c r="T15426" s="3"/>
      <c r="U15426" s="5"/>
      <c r="V15426" s="3"/>
      <c r="W15426" s="5"/>
      <c r="AE15426" s="7"/>
      <c r="AM15426" s="8"/>
      <c r="AT15426" s="9"/>
      <c r="GM15426" s="12"/>
      <c r="GN15426" s="12"/>
      <c r="GO15426" s="12"/>
      <c r="GP15426" s="12"/>
      <c r="GQ15426" s="12"/>
    </row>
    <row r="15427" spans="9:199" s="1" customFormat="1">
      <c r="I15427" s="3"/>
      <c r="P15427" s="59"/>
      <c r="Q15427" s="59"/>
      <c r="R15427" s="59"/>
      <c r="T15427" s="3"/>
      <c r="U15427" s="5"/>
      <c r="V15427" s="3"/>
      <c r="W15427" s="5"/>
      <c r="AE15427" s="7"/>
      <c r="AM15427" s="8"/>
      <c r="AT15427" s="9"/>
      <c r="GM15427" s="12"/>
      <c r="GN15427" s="12"/>
      <c r="GO15427" s="12"/>
      <c r="GP15427" s="12"/>
      <c r="GQ15427" s="12"/>
    </row>
    <row r="15428" spans="9:199" s="1" customFormat="1">
      <c r="I15428" s="3"/>
      <c r="P15428" s="59"/>
      <c r="Q15428" s="59"/>
      <c r="R15428" s="59"/>
      <c r="T15428" s="3"/>
      <c r="U15428" s="5"/>
      <c r="V15428" s="3"/>
      <c r="W15428" s="5"/>
      <c r="AE15428" s="7"/>
      <c r="AM15428" s="8"/>
      <c r="AT15428" s="9"/>
      <c r="GM15428" s="12"/>
      <c r="GN15428" s="12"/>
      <c r="GO15428" s="12"/>
      <c r="GP15428" s="12"/>
      <c r="GQ15428" s="12"/>
    </row>
    <row r="15429" spans="9:199" s="1" customFormat="1">
      <c r="I15429" s="3"/>
      <c r="P15429" s="59"/>
      <c r="Q15429" s="59"/>
      <c r="R15429" s="59"/>
      <c r="T15429" s="3"/>
      <c r="U15429" s="5"/>
      <c r="V15429" s="3"/>
      <c r="W15429" s="5"/>
      <c r="AE15429" s="7"/>
      <c r="AM15429" s="8"/>
      <c r="AT15429" s="9"/>
      <c r="GM15429" s="12"/>
      <c r="GN15429" s="12"/>
      <c r="GO15429" s="12"/>
      <c r="GP15429" s="12"/>
      <c r="GQ15429" s="12"/>
    </row>
    <row r="15430" spans="9:199" s="1" customFormat="1">
      <c r="I15430" s="3"/>
      <c r="P15430" s="59"/>
      <c r="Q15430" s="59"/>
      <c r="R15430" s="59"/>
      <c r="T15430" s="3"/>
      <c r="U15430" s="5"/>
      <c r="V15430" s="3"/>
      <c r="W15430" s="5"/>
      <c r="AE15430" s="7"/>
      <c r="AM15430" s="8"/>
      <c r="AT15430" s="9"/>
      <c r="GM15430" s="12"/>
      <c r="GN15430" s="12"/>
      <c r="GO15430" s="12"/>
      <c r="GP15430" s="12"/>
      <c r="GQ15430" s="12"/>
    </row>
    <row r="15431" spans="9:199" s="1" customFormat="1">
      <c r="I15431" s="3"/>
      <c r="P15431" s="59"/>
      <c r="Q15431" s="59"/>
      <c r="R15431" s="59"/>
      <c r="T15431" s="3"/>
      <c r="U15431" s="5"/>
      <c r="V15431" s="3"/>
      <c r="W15431" s="5"/>
      <c r="AE15431" s="7"/>
      <c r="AM15431" s="8"/>
      <c r="AT15431" s="9"/>
      <c r="GM15431" s="12"/>
      <c r="GN15431" s="12"/>
      <c r="GO15431" s="12"/>
      <c r="GP15431" s="12"/>
      <c r="GQ15431" s="12"/>
    </row>
    <row r="15432" spans="9:199" s="1" customFormat="1">
      <c r="I15432" s="3"/>
      <c r="P15432" s="59"/>
      <c r="Q15432" s="59"/>
      <c r="R15432" s="59"/>
      <c r="T15432" s="3"/>
      <c r="U15432" s="5"/>
      <c r="V15432" s="3"/>
      <c r="W15432" s="5"/>
      <c r="AE15432" s="7"/>
      <c r="AM15432" s="8"/>
      <c r="AT15432" s="9"/>
      <c r="GM15432" s="12"/>
      <c r="GN15432" s="12"/>
      <c r="GO15432" s="12"/>
      <c r="GP15432" s="12"/>
      <c r="GQ15432" s="12"/>
    </row>
    <row r="15433" spans="9:199" s="1" customFormat="1">
      <c r="I15433" s="3"/>
      <c r="P15433" s="59"/>
      <c r="Q15433" s="59"/>
      <c r="R15433" s="59"/>
      <c r="T15433" s="3"/>
      <c r="U15433" s="5"/>
      <c r="V15433" s="3"/>
      <c r="W15433" s="5"/>
      <c r="AE15433" s="7"/>
      <c r="AM15433" s="8"/>
      <c r="AT15433" s="9"/>
      <c r="GM15433" s="12"/>
      <c r="GN15433" s="12"/>
      <c r="GO15433" s="12"/>
      <c r="GP15433" s="12"/>
      <c r="GQ15433" s="12"/>
    </row>
    <row r="15434" spans="9:199" s="1" customFormat="1">
      <c r="I15434" s="3"/>
      <c r="P15434" s="59"/>
      <c r="Q15434" s="59"/>
      <c r="R15434" s="59"/>
      <c r="T15434" s="3"/>
      <c r="U15434" s="5"/>
      <c r="V15434" s="3"/>
      <c r="W15434" s="5"/>
      <c r="AE15434" s="7"/>
      <c r="AM15434" s="8"/>
      <c r="AT15434" s="9"/>
      <c r="GM15434" s="12"/>
      <c r="GN15434" s="12"/>
      <c r="GO15434" s="12"/>
      <c r="GP15434" s="12"/>
      <c r="GQ15434" s="12"/>
    </row>
    <row r="15435" spans="9:199" s="1" customFormat="1">
      <c r="I15435" s="3"/>
      <c r="P15435" s="59"/>
      <c r="Q15435" s="59"/>
      <c r="R15435" s="59"/>
      <c r="T15435" s="3"/>
      <c r="U15435" s="5"/>
      <c r="V15435" s="3"/>
      <c r="W15435" s="5"/>
      <c r="AE15435" s="7"/>
      <c r="AM15435" s="8"/>
      <c r="AT15435" s="9"/>
      <c r="GM15435" s="12"/>
      <c r="GN15435" s="12"/>
      <c r="GO15435" s="12"/>
      <c r="GP15435" s="12"/>
      <c r="GQ15435" s="12"/>
    </row>
    <row r="15436" spans="9:199" s="1" customFormat="1">
      <c r="I15436" s="3"/>
      <c r="P15436" s="59"/>
      <c r="Q15436" s="59"/>
      <c r="R15436" s="59"/>
      <c r="T15436" s="3"/>
      <c r="U15436" s="5"/>
      <c r="V15436" s="3"/>
      <c r="W15436" s="5"/>
      <c r="AE15436" s="7"/>
      <c r="AM15436" s="8"/>
      <c r="AT15436" s="9"/>
      <c r="GM15436" s="12"/>
      <c r="GN15436" s="12"/>
      <c r="GO15436" s="12"/>
      <c r="GP15436" s="12"/>
      <c r="GQ15436" s="12"/>
    </row>
    <row r="15437" spans="9:199" s="1" customFormat="1">
      <c r="I15437" s="3"/>
      <c r="P15437" s="59"/>
      <c r="Q15437" s="59"/>
      <c r="R15437" s="59"/>
      <c r="T15437" s="3"/>
      <c r="U15437" s="5"/>
      <c r="V15437" s="3"/>
      <c r="W15437" s="5"/>
      <c r="AE15437" s="7"/>
      <c r="AM15437" s="8"/>
      <c r="AT15437" s="9"/>
      <c r="GM15437" s="12"/>
      <c r="GN15437" s="12"/>
      <c r="GO15437" s="12"/>
      <c r="GP15437" s="12"/>
      <c r="GQ15437" s="12"/>
    </row>
    <row r="15438" spans="9:199" s="1" customFormat="1">
      <c r="I15438" s="3"/>
      <c r="P15438" s="59"/>
      <c r="Q15438" s="59"/>
      <c r="R15438" s="59"/>
      <c r="T15438" s="3"/>
      <c r="U15438" s="5"/>
      <c r="V15438" s="3"/>
      <c r="W15438" s="5"/>
      <c r="AE15438" s="7"/>
      <c r="AM15438" s="8"/>
      <c r="AT15438" s="9"/>
      <c r="GM15438" s="12"/>
      <c r="GN15438" s="12"/>
      <c r="GO15438" s="12"/>
      <c r="GP15438" s="12"/>
      <c r="GQ15438" s="12"/>
    </row>
    <row r="15439" spans="9:199" s="1" customFormat="1">
      <c r="I15439" s="3"/>
      <c r="P15439" s="59"/>
      <c r="Q15439" s="59"/>
      <c r="R15439" s="59"/>
      <c r="T15439" s="3"/>
      <c r="U15439" s="5"/>
      <c r="V15439" s="3"/>
      <c r="W15439" s="5"/>
      <c r="AE15439" s="7"/>
      <c r="AM15439" s="8"/>
      <c r="AT15439" s="9"/>
      <c r="GM15439" s="12"/>
      <c r="GN15439" s="12"/>
      <c r="GO15439" s="12"/>
      <c r="GP15439" s="12"/>
      <c r="GQ15439" s="12"/>
    </row>
    <row r="15440" spans="9:199" s="1" customFormat="1">
      <c r="I15440" s="3"/>
      <c r="P15440" s="59"/>
      <c r="Q15440" s="59"/>
      <c r="R15440" s="59"/>
      <c r="T15440" s="3"/>
      <c r="U15440" s="5"/>
      <c r="V15440" s="3"/>
      <c r="W15440" s="5"/>
      <c r="AE15440" s="7"/>
      <c r="AM15440" s="8"/>
      <c r="AT15440" s="9"/>
      <c r="GM15440" s="12"/>
      <c r="GN15440" s="12"/>
      <c r="GO15440" s="12"/>
      <c r="GP15440" s="12"/>
      <c r="GQ15440" s="12"/>
    </row>
    <row r="15441" spans="9:199" s="1" customFormat="1">
      <c r="I15441" s="3"/>
      <c r="P15441" s="59"/>
      <c r="Q15441" s="59"/>
      <c r="R15441" s="59"/>
      <c r="T15441" s="3"/>
      <c r="U15441" s="5"/>
      <c r="V15441" s="3"/>
      <c r="W15441" s="5"/>
      <c r="AE15441" s="7"/>
      <c r="AM15441" s="8"/>
      <c r="AT15441" s="9"/>
      <c r="GM15441" s="12"/>
      <c r="GN15441" s="12"/>
      <c r="GO15441" s="12"/>
      <c r="GP15441" s="12"/>
      <c r="GQ15441" s="12"/>
    </row>
    <row r="15442" spans="9:199" s="1" customFormat="1">
      <c r="I15442" s="3"/>
      <c r="P15442" s="59"/>
      <c r="Q15442" s="59"/>
      <c r="R15442" s="59"/>
      <c r="T15442" s="3"/>
      <c r="U15442" s="5"/>
      <c r="V15442" s="3"/>
      <c r="W15442" s="5"/>
      <c r="AE15442" s="7"/>
      <c r="AM15442" s="8"/>
      <c r="AT15442" s="9"/>
      <c r="GM15442" s="12"/>
      <c r="GN15442" s="12"/>
      <c r="GO15442" s="12"/>
      <c r="GP15442" s="12"/>
      <c r="GQ15442" s="12"/>
    </row>
    <row r="15443" spans="9:199" s="1" customFormat="1">
      <c r="I15443" s="3"/>
      <c r="P15443" s="59"/>
      <c r="Q15443" s="59"/>
      <c r="R15443" s="59"/>
      <c r="T15443" s="3"/>
      <c r="U15443" s="5"/>
      <c r="V15443" s="3"/>
      <c r="W15443" s="5"/>
      <c r="AE15443" s="7"/>
      <c r="AM15443" s="8"/>
      <c r="AT15443" s="9"/>
      <c r="GM15443" s="12"/>
      <c r="GN15443" s="12"/>
      <c r="GO15443" s="12"/>
      <c r="GP15443" s="12"/>
      <c r="GQ15443" s="12"/>
    </row>
    <row r="15444" spans="9:199" s="1" customFormat="1">
      <c r="I15444" s="3"/>
      <c r="P15444" s="59"/>
      <c r="Q15444" s="59"/>
      <c r="R15444" s="59"/>
      <c r="T15444" s="3"/>
      <c r="U15444" s="5"/>
      <c r="V15444" s="3"/>
      <c r="W15444" s="5"/>
      <c r="AE15444" s="7"/>
      <c r="AM15444" s="8"/>
      <c r="AT15444" s="9"/>
      <c r="GM15444" s="12"/>
      <c r="GN15444" s="12"/>
      <c r="GO15444" s="12"/>
      <c r="GP15444" s="12"/>
      <c r="GQ15444" s="12"/>
    </row>
    <row r="15445" spans="9:199" s="1" customFormat="1">
      <c r="I15445" s="3"/>
      <c r="P15445" s="59"/>
      <c r="Q15445" s="59"/>
      <c r="R15445" s="59"/>
      <c r="T15445" s="3"/>
      <c r="U15445" s="5"/>
      <c r="V15445" s="3"/>
      <c r="W15445" s="5"/>
      <c r="AE15445" s="7"/>
      <c r="AM15445" s="8"/>
      <c r="AT15445" s="9"/>
      <c r="GM15445" s="12"/>
      <c r="GN15445" s="12"/>
      <c r="GO15445" s="12"/>
      <c r="GP15445" s="12"/>
      <c r="GQ15445" s="12"/>
    </row>
    <row r="15446" spans="9:199" s="1" customFormat="1">
      <c r="I15446" s="3"/>
      <c r="P15446" s="59"/>
      <c r="Q15446" s="59"/>
      <c r="R15446" s="59"/>
      <c r="T15446" s="3"/>
      <c r="U15446" s="5"/>
      <c r="V15446" s="3"/>
      <c r="W15446" s="5"/>
      <c r="AE15446" s="7"/>
      <c r="AM15446" s="8"/>
      <c r="AT15446" s="9"/>
      <c r="GM15446" s="12"/>
      <c r="GN15446" s="12"/>
      <c r="GO15446" s="12"/>
      <c r="GP15446" s="12"/>
      <c r="GQ15446" s="12"/>
    </row>
    <row r="15447" spans="9:199" s="1" customFormat="1">
      <c r="I15447" s="3"/>
      <c r="P15447" s="59"/>
      <c r="Q15447" s="59"/>
      <c r="R15447" s="59"/>
      <c r="T15447" s="3"/>
      <c r="U15447" s="5"/>
      <c r="V15447" s="3"/>
      <c r="W15447" s="5"/>
      <c r="AE15447" s="7"/>
      <c r="AM15447" s="8"/>
      <c r="AT15447" s="9"/>
      <c r="GM15447" s="12"/>
      <c r="GN15447" s="12"/>
      <c r="GO15447" s="12"/>
      <c r="GP15447" s="12"/>
      <c r="GQ15447" s="12"/>
    </row>
    <row r="15448" spans="9:199" s="1" customFormat="1">
      <c r="I15448" s="3"/>
      <c r="P15448" s="59"/>
      <c r="Q15448" s="59"/>
      <c r="R15448" s="59"/>
      <c r="T15448" s="3"/>
      <c r="U15448" s="5"/>
      <c r="V15448" s="3"/>
      <c r="W15448" s="5"/>
      <c r="AE15448" s="7"/>
      <c r="AM15448" s="8"/>
      <c r="AT15448" s="9"/>
      <c r="GM15448" s="12"/>
      <c r="GN15448" s="12"/>
      <c r="GO15448" s="12"/>
      <c r="GP15448" s="12"/>
      <c r="GQ15448" s="12"/>
    </row>
    <row r="15449" spans="9:199" s="1" customFormat="1">
      <c r="I15449" s="3"/>
      <c r="P15449" s="59"/>
      <c r="Q15449" s="59"/>
      <c r="R15449" s="59"/>
      <c r="T15449" s="3"/>
      <c r="U15449" s="5"/>
      <c r="V15449" s="3"/>
      <c r="W15449" s="5"/>
      <c r="AE15449" s="7"/>
      <c r="AM15449" s="8"/>
      <c r="AT15449" s="9"/>
      <c r="GM15449" s="12"/>
      <c r="GN15449" s="12"/>
      <c r="GO15449" s="12"/>
      <c r="GP15449" s="12"/>
      <c r="GQ15449" s="12"/>
    </row>
    <row r="15450" spans="9:199" s="1" customFormat="1">
      <c r="I15450" s="3"/>
      <c r="P15450" s="59"/>
      <c r="Q15450" s="59"/>
      <c r="R15450" s="59"/>
      <c r="T15450" s="3"/>
      <c r="U15450" s="5"/>
      <c r="V15450" s="3"/>
      <c r="W15450" s="5"/>
      <c r="AE15450" s="7"/>
      <c r="AM15450" s="8"/>
      <c r="AT15450" s="9"/>
      <c r="GM15450" s="12"/>
      <c r="GN15450" s="12"/>
      <c r="GO15450" s="12"/>
      <c r="GP15450" s="12"/>
      <c r="GQ15450" s="12"/>
    </row>
    <row r="15451" spans="9:199" s="1" customFormat="1">
      <c r="I15451" s="3"/>
      <c r="P15451" s="59"/>
      <c r="Q15451" s="59"/>
      <c r="R15451" s="59"/>
      <c r="T15451" s="3"/>
      <c r="U15451" s="5"/>
      <c r="V15451" s="3"/>
      <c r="W15451" s="5"/>
      <c r="AE15451" s="7"/>
      <c r="AM15451" s="8"/>
      <c r="AT15451" s="9"/>
      <c r="GM15451" s="12"/>
      <c r="GN15451" s="12"/>
      <c r="GO15451" s="12"/>
      <c r="GP15451" s="12"/>
      <c r="GQ15451" s="12"/>
    </row>
    <row r="15452" spans="9:199" s="1" customFormat="1">
      <c r="I15452" s="3"/>
      <c r="P15452" s="59"/>
      <c r="Q15452" s="59"/>
      <c r="R15452" s="59"/>
      <c r="T15452" s="3"/>
      <c r="U15452" s="5"/>
      <c r="V15452" s="3"/>
      <c r="W15452" s="5"/>
      <c r="AE15452" s="7"/>
      <c r="AM15452" s="8"/>
      <c r="AT15452" s="9"/>
      <c r="GM15452" s="12"/>
      <c r="GN15452" s="12"/>
      <c r="GO15452" s="12"/>
      <c r="GP15452" s="12"/>
      <c r="GQ15452" s="12"/>
    </row>
    <row r="15453" spans="9:199" s="1" customFormat="1">
      <c r="I15453" s="3"/>
      <c r="P15453" s="59"/>
      <c r="Q15453" s="59"/>
      <c r="R15453" s="59"/>
      <c r="T15453" s="3"/>
      <c r="U15453" s="5"/>
      <c r="V15453" s="3"/>
      <c r="W15453" s="5"/>
      <c r="AE15453" s="7"/>
      <c r="AM15453" s="8"/>
      <c r="AT15453" s="9"/>
      <c r="GM15453" s="12"/>
      <c r="GN15453" s="12"/>
      <c r="GO15453" s="12"/>
      <c r="GP15453" s="12"/>
      <c r="GQ15453" s="12"/>
    </row>
    <row r="15454" spans="9:199" s="1" customFormat="1">
      <c r="I15454" s="3"/>
      <c r="P15454" s="59"/>
      <c r="Q15454" s="59"/>
      <c r="R15454" s="59"/>
      <c r="T15454" s="3"/>
      <c r="U15454" s="5"/>
      <c r="V15454" s="3"/>
      <c r="W15454" s="5"/>
      <c r="AE15454" s="7"/>
      <c r="AM15454" s="8"/>
      <c r="AT15454" s="9"/>
      <c r="GM15454" s="12"/>
      <c r="GN15454" s="12"/>
      <c r="GO15454" s="12"/>
      <c r="GP15454" s="12"/>
      <c r="GQ15454" s="12"/>
    </row>
    <row r="15455" spans="9:199" s="1" customFormat="1">
      <c r="I15455" s="3"/>
      <c r="P15455" s="59"/>
      <c r="Q15455" s="59"/>
      <c r="R15455" s="59"/>
      <c r="T15455" s="3"/>
      <c r="U15455" s="5"/>
      <c r="V15455" s="3"/>
      <c r="W15455" s="5"/>
      <c r="AE15455" s="7"/>
      <c r="AM15455" s="8"/>
      <c r="AT15455" s="9"/>
      <c r="GM15455" s="12"/>
      <c r="GN15455" s="12"/>
      <c r="GO15455" s="12"/>
      <c r="GP15455" s="12"/>
      <c r="GQ15455" s="12"/>
    </row>
    <row r="15456" spans="9:199" s="1" customFormat="1">
      <c r="I15456" s="3"/>
      <c r="P15456" s="59"/>
      <c r="Q15456" s="59"/>
      <c r="R15456" s="59"/>
      <c r="T15456" s="3"/>
      <c r="U15456" s="5"/>
      <c r="V15456" s="3"/>
      <c r="W15456" s="5"/>
      <c r="AE15456" s="7"/>
      <c r="AM15456" s="8"/>
      <c r="AT15456" s="9"/>
      <c r="GM15456" s="12"/>
      <c r="GN15456" s="12"/>
      <c r="GO15456" s="12"/>
      <c r="GP15456" s="12"/>
      <c r="GQ15456" s="12"/>
    </row>
    <row r="15457" spans="9:199" s="1" customFormat="1">
      <c r="I15457" s="3"/>
      <c r="P15457" s="59"/>
      <c r="Q15457" s="59"/>
      <c r="R15457" s="59"/>
      <c r="T15457" s="3"/>
      <c r="U15457" s="5"/>
      <c r="V15457" s="3"/>
      <c r="W15457" s="5"/>
      <c r="AE15457" s="7"/>
      <c r="AM15457" s="8"/>
      <c r="AT15457" s="9"/>
      <c r="GM15457" s="12"/>
      <c r="GN15457" s="12"/>
      <c r="GO15457" s="12"/>
      <c r="GP15457" s="12"/>
      <c r="GQ15457" s="12"/>
    </row>
    <row r="15458" spans="9:199" s="1" customFormat="1">
      <c r="I15458" s="3"/>
      <c r="P15458" s="59"/>
      <c r="Q15458" s="59"/>
      <c r="R15458" s="59"/>
      <c r="T15458" s="3"/>
      <c r="U15458" s="5"/>
      <c r="V15458" s="3"/>
      <c r="W15458" s="5"/>
      <c r="AE15458" s="7"/>
      <c r="AM15458" s="8"/>
      <c r="AT15458" s="9"/>
      <c r="GM15458" s="12"/>
      <c r="GN15458" s="12"/>
      <c r="GO15458" s="12"/>
      <c r="GP15458" s="12"/>
      <c r="GQ15458" s="12"/>
    </row>
    <row r="15459" spans="9:199" s="1" customFormat="1">
      <c r="I15459" s="3"/>
      <c r="P15459" s="59"/>
      <c r="Q15459" s="59"/>
      <c r="R15459" s="59"/>
      <c r="T15459" s="3"/>
      <c r="U15459" s="5"/>
      <c r="V15459" s="3"/>
      <c r="W15459" s="5"/>
      <c r="AE15459" s="7"/>
      <c r="AM15459" s="8"/>
      <c r="AT15459" s="9"/>
      <c r="GM15459" s="12"/>
      <c r="GN15459" s="12"/>
      <c r="GO15459" s="12"/>
      <c r="GP15459" s="12"/>
      <c r="GQ15459" s="12"/>
    </row>
    <row r="15460" spans="9:199" s="1" customFormat="1">
      <c r="I15460" s="3"/>
      <c r="P15460" s="59"/>
      <c r="Q15460" s="59"/>
      <c r="R15460" s="59"/>
      <c r="T15460" s="3"/>
      <c r="U15460" s="5"/>
      <c r="V15460" s="3"/>
      <c r="W15460" s="5"/>
      <c r="AE15460" s="7"/>
      <c r="AM15460" s="8"/>
      <c r="AT15460" s="9"/>
      <c r="GM15460" s="12"/>
      <c r="GN15460" s="12"/>
      <c r="GO15460" s="12"/>
      <c r="GP15460" s="12"/>
      <c r="GQ15460" s="12"/>
    </row>
    <row r="15461" spans="9:199" s="1" customFormat="1">
      <c r="I15461" s="3"/>
      <c r="P15461" s="59"/>
      <c r="Q15461" s="59"/>
      <c r="R15461" s="59"/>
      <c r="T15461" s="3"/>
      <c r="U15461" s="5"/>
      <c r="V15461" s="3"/>
      <c r="W15461" s="5"/>
      <c r="AE15461" s="7"/>
      <c r="AM15461" s="8"/>
      <c r="AT15461" s="9"/>
      <c r="GM15461" s="12"/>
      <c r="GN15461" s="12"/>
      <c r="GO15461" s="12"/>
      <c r="GP15461" s="12"/>
      <c r="GQ15461" s="12"/>
    </row>
    <row r="15462" spans="9:199" s="1" customFormat="1">
      <c r="I15462" s="3"/>
      <c r="P15462" s="59"/>
      <c r="Q15462" s="59"/>
      <c r="R15462" s="59"/>
      <c r="T15462" s="3"/>
      <c r="U15462" s="5"/>
      <c r="V15462" s="3"/>
      <c r="W15462" s="5"/>
      <c r="AE15462" s="7"/>
      <c r="AM15462" s="8"/>
      <c r="AT15462" s="9"/>
      <c r="GM15462" s="12"/>
      <c r="GN15462" s="12"/>
      <c r="GO15462" s="12"/>
      <c r="GP15462" s="12"/>
      <c r="GQ15462" s="12"/>
    </row>
    <row r="15463" spans="9:199" s="1" customFormat="1">
      <c r="I15463" s="3"/>
      <c r="P15463" s="59"/>
      <c r="Q15463" s="59"/>
      <c r="R15463" s="59"/>
      <c r="T15463" s="3"/>
      <c r="U15463" s="5"/>
      <c r="V15463" s="3"/>
      <c r="W15463" s="5"/>
      <c r="AE15463" s="7"/>
      <c r="AM15463" s="8"/>
      <c r="AT15463" s="9"/>
      <c r="GM15463" s="12"/>
      <c r="GN15463" s="12"/>
      <c r="GO15463" s="12"/>
      <c r="GP15463" s="12"/>
      <c r="GQ15463" s="12"/>
    </row>
    <row r="15464" spans="9:199" s="1" customFormat="1">
      <c r="I15464" s="3"/>
      <c r="P15464" s="59"/>
      <c r="Q15464" s="59"/>
      <c r="R15464" s="59"/>
      <c r="T15464" s="3"/>
      <c r="U15464" s="5"/>
      <c r="V15464" s="3"/>
      <c r="W15464" s="5"/>
      <c r="AE15464" s="7"/>
      <c r="AM15464" s="8"/>
      <c r="AT15464" s="9"/>
      <c r="GM15464" s="12"/>
      <c r="GN15464" s="12"/>
      <c r="GO15464" s="12"/>
      <c r="GP15464" s="12"/>
      <c r="GQ15464" s="12"/>
    </row>
    <row r="15465" spans="9:199" s="1" customFormat="1">
      <c r="I15465" s="3"/>
      <c r="P15465" s="59"/>
      <c r="Q15465" s="59"/>
      <c r="R15465" s="59"/>
      <c r="T15465" s="3"/>
      <c r="U15465" s="5"/>
      <c r="V15465" s="3"/>
      <c r="W15465" s="5"/>
      <c r="AE15465" s="7"/>
      <c r="AM15465" s="8"/>
      <c r="AT15465" s="9"/>
      <c r="GM15465" s="12"/>
      <c r="GN15465" s="12"/>
      <c r="GO15465" s="12"/>
      <c r="GP15465" s="12"/>
      <c r="GQ15465" s="12"/>
    </row>
    <row r="15466" spans="9:199" s="1" customFormat="1">
      <c r="I15466" s="3"/>
      <c r="P15466" s="59"/>
      <c r="Q15466" s="59"/>
      <c r="R15466" s="59"/>
      <c r="T15466" s="3"/>
      <c r="U15466" s="5"/>
      <c r="V15466" s="3"/>
      <c r="W15466" s="5"/>
      <c r="AE15466" s="7"/>
      <c r="AM15466" s="8"/>
      <c r="AT15466" s="9"/>
      <c r="GM15466" s="12"/>
      <c r="GN15466" s="12"/>
      <c r="GO15466" s="12"/>
      <c r="GP15466" s="12"/>
      <c r="GQ15466" s="12"/>
    </row>
    <row r="15467" spans="9:199" s="1" customFormat="1">
      <c r="I15467" s="3"/>
      <c r="P15467" s="59"/>
      <c r="Q15467" s="59"/>
      <c r="R15467" s="59"/>
      <c r="T15467" s="3"/>
      <c r="U15467" s="5"/>
      <c r="V15467" s="3"/>
      <c r="W15467" s="5"/>
      <c r="AE15467" s="7"/>
      <c r="AM15467" s="8"/>
      <c r="AT15467" s="9"/>
      <c r="GM15467" s="12"/>
      <c r="GN15467" s="12"/>
      <c r="GO15467" s="12"/>
      <c r="GP15467" s="12"/>
      <c r="GQ15467" s="12"/>
    </row>
    <row r="15468" spans="9:199" s="1" customFormat="1">
      <c r="I15468" s="3"/>
      <c r="P15468" s="59"/>
      <c r="Q15468" s="59"/>
      <c r="R15468" s="59"/>
      <c r="T15468" s="3"/>
      <c r="U15468" s="5"/>
      <c r="V15468" s="3"/>
      <c r="W15468" s="5"/>
      <c r="AE15468" s="7"/>
      <c r="AM15468" s="8"/>
      <c r="AT15468" s="9"/>
      <c r="GM15468" s="12"/>
      <c r="GN15468" s="12"/>
      <c r="GO15468" s="12"/>
      <c r="GP15468" s="12"/>
      <c r="GQ15468" s="12"/>
    </row>
    <row r="15469" spans="9:199" s="1" customFormat="1">
      <c r="I15469" s="3"/>
      <c r="P15469" s="59"/>
      <c r="Q15469" s="59"/>
      <c r="R15469" s="59"/>
      <c r="T15469" s="3"/>
      <c r="U15469" s="5"/>
      <c r="V15469" s="3"/>
      <c r="W15469" s="5"/>
      <c r="AE15469" s="7"/>
      <c r="AM15469" s="8"/>
      <c r="AT15469" s="9"/>
      <c r="GM15469" s="12"/>
      <c r="GN15469" s="12"/>
      <c r="GO15469" s="12"/>
      <c r="GP15469" s="12"/>
      <c r="GQ15469" s="12"/>
    </row>
    <row r="15470" spans="9:199" s="1" customFormat="1">
      <c r="I15470" s="3"/>
      <c r="P15470" s="59"/>
      <c r="Q15470" s="59"/>
      <c r="R15470" s="59"/>
      <c r="T15470" s="3"/>
      <c r="U15470" s="5"/>
      <c r="V15470" s="3"/>
      <c r="W15470" s="5"/>
      <c r="AE15470" s="7"/>
      <c r="AM15470" s="8"/>
      <c r="AT15470" s="9"/>
      <c r="GM15470" s="12"/>
      <c r="GN15470" s="12"/>
      <c r="GO15470" s="12"/>
      <c r="GP15470" s="12"/>
      <c r="GQ15470" s="12"/>
    </row>
    <row r="15471" spans="9:199" s="1" customFormat="1">
      <c r="I15471" s="3"/>
      <c r="P15471" s="59"/>
      <c r="Q15471" s="59"/>
      <c r="R15471" s="59"/>
      <c r="T15471" s="3"/>
      <c r="U15471" s="5"/>
      <c r="V15471" s="3"/>
      <c r="W15471" s="5"/>
      <c r="AE15471" s="7"/>
      <c r="AM15471" s="8"/>
      <c r="AT15471" s="9"/>
      <c r="GM15471" s="12"/>
      <c r="GN15471" s="12"/>
      <c r="GO15471" s="12"/>
      <c r="GP15471" s="12"/>
      <c r="GQ15471" s="12"/>
    </row>
    <row r="15472" spans="9:199" s="1" customFormat="1">
      <c r="I15472" s="3"/>
      <c r="P15472" s="59"/>
      <c r="Q15472" s="59"/>
      <c r="R15472" s="59"/>
      <c r="T15472" s="3"/>
      <c r="U15472" s="5"/>
      <c r="V15472" s="3"/>
      <c r="W15472" s="5"/>
      <c r="AE15472" s="7"/>
      <c r="AM15472" s="8"/>
      <c r="AT15472" s="9"/>
      <c r="GM15472" s="12"/>
      <c r="GN15472" s="12"/>
      <c r="GO15472" s="12"/>
      <c r="GP15472" s="12"/>
      <c r="GQ15472" s="12"/>
    </row>
    <row r="15473" spans="9:199" s="1" customFormat="1">
      <c r="I15473" s="3"/>
      <c r="P15473" s="59"/>
      <c r="Q15473" s="59"/>
      <c r="R15473" s="59"/>
      <c r="T15473" s="3"/>
      <c r="U15473" s="5"/>
      <c r="V15473" s="3"/>
      <c r="W15473" s="5"/>
      <c r="AE15473" s="7"/>
      <c r="AM15473" s="8"/>
      <c r="AT15473" s="9"/>
      <c r="GM15473" s="12"/>
      <c r="GN15473" s="12"/>
      <c r="GO15473" s="12"/>
      <c r="GP15473" s="12"/>
      <c r="GQ15473" s="12"/>
    </row>
    <row r="15474" spans="9:199" s="1" customFormat="1">
      <c r="I15474" s="3"/>
      <c r="P15474" s="59"/>
      <c r="Q15474" s="59"/>
      <c r="R15474" s="59"/>
      <c r="T15474" s="3"/>
      <c r="U15474" s="5"/>
      <c r="V15474" s="3"/>
      <c r="W15474" s="5"/>
      <c r="AE15474" s="7"/>
      <c r="AM15474" s="8"/>
      <c r="AT15474" s="9"/>
      <c r="GM15474" s="12"/>
      <c r="GN15474" s="12"/>
      <c r="GO15474" s="12"/>
      <c r="GP15474" s="12"/>
      <c r="GQ15474" s="12"/>
    </row>
    <row r="15475" spans="9:199" s="1" customFormat="1">
      <c r="I15475" s="3"/>
      <c r="P15475" s="59"/>
      <c r="Q15475" s="59"/>
      <c r="R15475" s="59"/>
      <c r="T15475" s="3"/>
      <c r="U15475" s="5"/>
      <c r="V15475" s="3"/>
      <c r="W15475" s="5"/>
      <c r="AE15475" s="7"/>
      <c r="AM15475" s="8"/>
      <c r="AT15475" s="9"/>
      <c r="GM15475" s="12"/>
      <c r="GN15475" s="12"/>
      <c r="GO15475" s="12"/>
      <c r="GP15475" s="12"/>
      <c r="GQ15475" s="12"/>
    </row>
    <row r="15476" spans="9:199" s="1" customFormat="1">
      <c r="I15476" s="3"/>
      <c r="P15476" s="59"/>
      <c r="Q15476" s="59"/>
      <c r="R15476" s="59"/>
      <c r="T15476" s="3"/>
      <c r="U15476" s="5"/>
      <c r="V15476" s="3"/>
      <c r="W15476" s="5"/>
      <c r="AE15476" s="7"/>
      <c r="AM15476" s="8"/>
      <c r="AT15476" s="9"/>
      <c r="GM15476" s="12"/>
      <c r="GN15476" s="12"/>
      <c r="GO15476" s="12"/>
      <c r="GP15476" s="12"/>
      <c r="GQ15476" s="12"/>
    </row>
    <row r="15477" spans="9:199" s="1" customFormat="1">
      <c r="I15477" s="3"/>
      <c r="P15477" s="59"/>
      <c r="Q15477" s="59"/>
      <c r="R15477" s="59"/>
      <c r="T15477" s="3"/>
      <c r="U15477" s="5"/>
      <c r="V15477" s="3"/>
      <c r="W15477" s="5"/>
      <c r="AE15477" s="7"/>
      <c r="AM15477" s="8"/>
      <c r="AT15477" s="9"/>
      <c r="GM15477" s="12"/>
      <c r="GN15477" s="12"/>
      <c r="GO15477" s="12"/>
      <c r="GP15477" s="12"/>
      <c r="GQ15477" s="12"/>
    </row>
    <row r="15478" spans="9:199" s="1" customFormat="1">
      <c r="I15478" s="3"/>
      <c r="P15478" s="59"/>
      <c r="Q15478" s="59"/>
      <c r="R15478" s="59"/>
      <c r="T15478" s="3"/>
      <c r="U15478" s="5"/>
      <c r="V15478" s="3"/>
      <c r="W15478" s="5"/>
      <c r="AE15478" s="7"/>
      <c r="AM15478" s="8"/>
      <c r="AT15478" s="9"/>
      <c r="GM15478" s="12"/>
      <c r="GN15478" s="12"/>
      <c r="GO15478" s="12"/>
      <c r="GP15478" s="12"/>
      <c r="GQ15478" s="12"/>
    </row>
    <row r="15479" spans="9:199" s="1" customFormat="1">
      <c r="I15479" s="3"/>
      <c r="P15479" s="59"/>
      <c r="Q15479" s="59"/>
      <c r="R15479" s="59"/>
      <c r="T15479" s="3"/>
      <c r="U15479" s="5"/>
      <c r="V15479" s="3"/>
      <c r="W15479" s="5"/>
      <c r="AE15479" s="7"/>
      <c r="AM15479" s="8"/>
      <c r="AT15479" s="9"/>
      <c r="GM15479" s="12"/>
      <c r="GN15479" s="12"/>
      <c r="GO15479" s="12"/>
      <c r="GP15479" s="12"/>
      <c r="GQ15479" s="12"/>
    </row>
    <row r="15480" spans="9:199" s="1" customFormat="1">
      <c r="I15480" s="3"/>
      <c r="P15480" s="59"/>
      <c r="Q15480" s="59"/>
      <c r="R15480" s="59"/>
      <c r="T15480" s="3"/>
      <c r="U15480" s="5"/>
      <c r="V15480" s="3"/>
      <c r="W15480" s="5"/>
      <c r="AE15480" s="7"/>
      <c r="AM15480" s="8"/>
      <c r="AT15480" s="9"/>
      <c r="GM15480" s="12"/>
      <c r="GN15480" s="12"/>
      <c r="GO15480" s="12"/>
      <c r="GP15480" s="12"/>
      <c r="GQ15480" s="12"/>
    </row>
    <row r="15481" spans="9:199" s="1" customFormat="1">
      <c r="I15481" s="3"/>
      <c r="P15481" s="59"/>
      <c r="Q15481" s="59"/>
      <c r="R15481" s="59"/>
      <c r="T15481" s="3"/>
      <c r="U15481" s="5"/>
      <c r="V15481" s="3"/>
      <c r="W15481" s="5"/>
      <c r="AE15481" s="7"/>
      <c r="AM15481" s="8"/>
      <c r="AT15481" s="9"/>
      <c r="GM15481" s="12"/>
      <c r="GN15481" s="12"/>
      <c r="GO15481" s="12"/>
      <c r="GP15481" s="12"/>
      <c r="GQ15481" s="12"/>
    </row>
    <row r="15482" spans="9:199" s="1" customFormat="1">
      <c r="I15482" s="3"/>
      <c r="P15482" s="59"/>
      <c r="Q15482" s="59"/>
      <c r="R15482" s="59"/>
      <c r="T15482" s="3"/>
      <c r="U15482" s="5"/>
      <c r="V15482" s="3"/>
      <c r="W15482" s="5"/>
      <c r="AE15482" s="7"/>
      <c r="AM15482" s="8"/>
      <c r="AT15482" s="9"/>
      <c r="GM15482" s="12"/>
      <c r="GN15482" s="12"/>
      <c r="GO15482" s="12"/>
      <c r="GP15482" s="12"/>
      <c r="GQ15482" s="12"/>
    </row>
    <row r="15483" spans="9:199" s="1" customFormat="1">
      <c r="I15483" s="3"/>
      <c r="P15483" s="59"/>
      <c r="Q15483" s="59"/>
      <c r="R15483" s="59"/>
      <c r="T15483" s="3"/>
      <c r="U15483" s="5"/>
      <c r="V15483" s="3"/>
      <c r="W15483" s="5"/>
      <c r="AE15483" s="7"/>
      <c r="AM15483" s="8"/>
      <c r="AT15483" s="9"/>
      <c r="GM15483" s="12"/>
      <c r="GN15483" s="12"/>
      <c r="GO15483" s="12"/>
      <c r="GP15483" s="12"/>
      <c r="GQ15483" s="12"/>
    </row>
    <row r="15484" spans="9:199" s="1" customFormat="1">
      <c r="I15484" s="3"/>
      <c r="P15484" s="59"/>
      <c r="Q15484" s="59"/>
      <c r="R15484" s="59"/>
      <c r="T15484" s="3"/>
      <c r="U15484" s="5"/>
      <c r="V15484" s="3"/>
      <c r="W15484" s="5"/>
      <c r="AE15484" s="7"/>
      <c r="AM15484" s="8"/>
      <c r="AT15484" s="9"/>
      <c r="GM15484" s="12"/>
      <c r="GN15484" s="12"/>
      <c r="GO15484" s="12"/>
      <c r="GP15484" s="12"/>
      <c r="GQ15484" s="12"/>
    </row>
    <row r="15485" spans="9:199" s="1" customFormat="1">
      <c r="I15485" s="3"/>
      <c r="P15485" s="59"/>
      <c r="Q15485" s="59"/>
      <c r="R15485" s="59"/>
      <c r="T15485" s="3"/>
      <c r="U15485" s="5"/>
      <c r="V15485" s="3"/>
      <c r="W15485" s="5"/>
      <c r="AE15485" s="7"/>
      <c r="AM15485" s="8"/>
      <c r="AT15485" s="9"/>
      <c r="GM15485" s="12"/>
      <c r="GN15485" s="12"/>
      <c r="GO15485" s="12"/>
      <c r="GP15485" s="12"/>
      <c r="GQ15485" s="12"/>
    </row>
    <row r="15486" spans="9:199" s="1" customFormat="1">
      <c r="I15486" s="3"/>
      <c r="P15486" s="59"/>
      <c r="Q15486" s="59"/>
      <c r="R15486" s="59"/>
      <c r="T15486" s="3"/>
      <c r="U15486" s="5"/>
      <c r="V15486" s="3"/>
      <c r="W15486" s="5"/>
      <c r="AE15486" s="7"/>
      <c r="AM15486" s="8"/>
      <c r="AT15486" s="9"/>
      <c r="GM15486" s="12"/>
      <c r="GN15486" s="12"/>
      <c r="GO15486" s="12"/>
      <c r="GP15486" s="12"/>
      <c r="GQ15486" s="12"/>
    </row>
    <row r="15487" spans="9:199" s="1" customFormat="1">
      <c r="I15487" s="3"/>
      <c r="P15487" s="59"/>
      <c r="Q15487" s="59"/>
      <c r="R15487" s="59"/>
      <c r="T15487" s="3"/>
      <c r="U15487" s="5"/>
      <c r="V15487" s="3"/>
      <c r="W15487" s="5"/>
      <c r="AE15487" s="7"/>
      <c r="AM15487" s="8"/>
      <c r="AT15487" s="9"/>
      <c r="GM15487" s="12"/>
      <c r="GN15487" s="12"/>
      <c r="GO15487" s="12"/>
      <c r="GP15487" s="12"/>
      <c r="GQ15487" s="12"/>
    </row>
    <row r="15488" spans="9:199" s="1" customFormat="1">
      <c r="I15488" s="3"/>
      <c r="P15488" s="59"/>
      <c r="Q15488" s="59"/>
      <c r="R15488" s="59"/>
      <c r="T15488" s="3"/>
      <c r="U15488" s="5"/>
      <c r="V15488" s="3"/>
      <c r="W15488" s="5"/>
      <c r="AE15488" s="7"/>
      <c r="AM15488" s="8"/>
      <c r="AT15488" s="9"/>
      <c r="GM15488" s="12"/>
      <c r="GN15488" s="12"/>
      <c r="GO15488" s="12"/>
      <c r="GP15488" s="12"/>
      <c r="GQ15488" s="12"/>
    </row>
    <row r="15489" spans="9:199" s="1" customFormat="1">
      <c r="I15489" s="3"/>
      <c r="P15489" s="59"/>
      <c r="Q15489" s="59"/>
      <c r="R15489" s="59"/>
      <c r="T15489" s="3"/>
      <c r="U15489" s="5"/>
      <c r="V15489" s="3"/>
      <c r="W15489" s="5"/>
      <c r="AE15489" s="7"/>
      <c r="AM15489" s="8"/>
      <c r="AT15489" s="9"/>
      <c r="GM15489" s="12"/>
      <c r="GN15489" s="12"/>
      <c r="GO15489" s="12"/>
      <c r="GP15489" s="12"/>
      <c r="GQ15489" s="12"/>
    </row>
    <row r="15490" spans="9:199" s="1" customFormat="1">
      <c r="I15490" s="3"/>
      <c r="P15490" s="59"/>
      <c r="Q15490" s="59"/>
      <c r="R15490" s="59"/>
      <c r="T15490" s="3"/>
      <c r="U15490" s="5"/>
      <c r="V15490" s="3"/>
      <c r="W15490" s="5"/>
      <c r="AE15490" s="7"/>
      <c r="AM15490" s="8"/>
      <c r="AT15490" s="9"/>
      <c r="GM15490" s="12"/>
      <c r="GN15490" s="12"/>
      <c r="GO15490" s="12"/>
      <c r="GP15490" s="12"/>
      <c r="GQ15490" s="12"/>
    </row>
    <row r="15491" spans="9:199" s="1" customFormat="1">
      <c r="I15491" s="3"/>
      <c r="P15491" s="59"/>
      <c r="Q15491" s="59"/>
      <c r="R15491" s="59"/>
      <c r="T15491" s="3"/>
      <c r="U15491" s="5"/>
      <c r="V15491" s="3"/>
      <c r="W15491" s="5"/>
      <c r="AE15491" s="7"/>
      <c r="AM15491" s="8"/>
      <c r="AT15491" s="9"/>
      <c r="GM15491" s="12"/>
      <c r="GN15491" s="12"/>
      <c r="GO15491" s="12"/>
      <c r="GP15491" s="12"/>
      <c r="GQ15491" s="12"/>
    </row>
    <row r="15492" spans="9:199" s="1" customFormat="1">
      <c r="I15492" s="3"/>
      <c r="P15492" s="59"/>
      <c r="Q15492" s="59"/>
      <c r="R15492" s="59"/>
      <c r="T15492" s="3"/>
      <c r="U15492" s="5"/>
      <c r="V15492" s="3"/>
      <c r="W15492" s="5"/>
      <c r="AE15492" s="7"/>
      <c r="AM15492" s="8"/>
      <c r="AT15492" s="9"/>
      <c r="GM15492" s="12"/>
      <c r="GN15492" s="12"/>
      <c r="GO15492" s="12"/>
      <c r="GP15492" s="12"/>
      <c r="GQ15492" s="12"/>
    </row>
    <row r="15493" spans="9:199" s="1" customFormat="1">
      <c r="I15493" s="3"/>
      <c r="P15493" s="59"/>
      <c r="Q15493" s="59"/>
      <c r="R15493" s="59"/>
      <c r="T15493" s="3"/>
      <c r="U15493" s="5"/>
      <c r="V15493" s="3"/>
      <c r="W15493" s="5"/>
      <c r="AE15493" s="7"/>
      <c r="AM15493" s="8"/>
      <c r="AT15493" s="9"/>
      <c r="GM15493" s="12"/>
      <c r="GN15493" s="12"/>
      <c r="GO15493" s="12"/>
      <c r="GP15493" s="12"/>
      <c r="GQ15493" s="12"/>
    </row>
    <row r="15494" spans="9:199" s="1" customFormat="1">
      <c r="I15494" s="3"/>
      <c r="P15494" s="59"/>
      <c r="Q15494" s="59"/>
      <c r="R15494" s="59"/>
      <c r="T15494" s="3"/>
      <c r="U15494" s="5"/>
      <c r="V15494" s="3"/>
      <c r="W15494" s="5"/>
      <c r="AE15494" s="7"/>
      <c r="AM15494" s="8"/>
      <c r="AT15494" s="9"/>
      <c r="GM15494" s="12"/>
      <c r="GN15494" s="12"/>
      <c r="GO15494" s="12"/>
      <c r="GP15494" s="12"/>
      <c r="GQ15494" s="12"/>
    </row>
    <row r="15495" spans="9:199" s="1" customFormat="1">
      <c r="I15495" s="3"/>
      <c r="P15495" s="59"/>
      <c r="Q15495" s="59"/>
      <c r="R15495" s="59"/>
      <c r="T15495" s="3"/>
      <c r="U15495" s="5"/>
      <c r="V15495" s="3"/>
      <c r="W15495" s="5"/>
      <c r="AE15495" s="7"/>
      <c r="AM15495" s="8"/>
      <c r="AT15495" s="9"/>
      <c r="GM15495" s="12"/>
      <c r="GN15495" s="12"/>
      <c r="GO15495" s="12"/>
      <c r="GP15495" s="12"/>
      <c r="GQ15495" s="12"/>
    </row>
    <row r="15496" spans="9:199" s="1" customFormat="1">
      <c r="I15496" s="3"/>
      <c r="P15496" s="59"/>
      <c r="Q15496" s="59"/>
      <c r="R15496" s="59"/>
      <c r="T15496" s="3"/>
      <c r="U15496" s="5"/>
      <c r="V15496" s="3"/>
      <c r="W15496" s="5"/>
      <c r="AE15496" s="7"/>
      <c r="AM15496" s="8"/>
      <c r="AT15496" s="9"/>
      <c r="GM15496" s="12"/>
      <c r="GN15496" s="12"/>
      <c r="GO15496" s="12"/>
      <c r="GP15496" s="12"/>
      <c r="GQ15496" s="12"/>
    </row>
    <row r="15497" spans="9:199" s="1" customFormat="1">
      <c r="I15497" s="3"/>
      <c r="P15497" s="59"/>
      <c r="Q15497" s="59"/>
      <c r="R15497" s="59"/>
      <c r="T15497" s="3"/>
      <c r="U15497" s="5"/>
      <c r="V15497" s="3"/>
      <c r="W15497" s="5"/>
      <c r="AE15497" s="7"/>
      <c r="AM15497" s="8"/>
      <c r="AT15497" s="9"/>
      <c r="GM15497" s="12"/>
      <c r="GN15497" s="12"/>
      <c r="GO15497" s="12"/>
      <c r="GP15497" s="12"/>
      <c r="GQ15497" s="12"/>
    </row>
    <row r="15498" spans="9:199" s="1" customFormat="1">
      <c r="I15498" s="3"/>
      <c r="P15498" s="59"/>
      <c r="Q15498" s="59"/>
      <c r="R15498" s="59"/>
      <c r="T15498" s="3"/>
      <c r="U15498" s="5"/>
      <c r="V15498" s="3"/>
      <c r="W15498" s="5"/>
      <c r="AE15498" s="7"/>
      <c r="AM15498" s="8"/>
      <c r="AT15498" s="9"/>
      <c r="GM15498" s="12"/>
      <c r="GN15498" s="12"/>
      <c r="GO15498" s="12"/>
      <c r="GP15498" s="12"/>
      <c r="GQ15498" s="12"/>
    </row>
    <row r="15499" spans="9:199" s="1" customFormat="1">
      <c r="I15499" s="3"/>
      <c r="P15499" s="59"/>
      <c r="Q15499" s="59"/>
      <c r="R15499" s="59"/>
      <c r="T15499" s="3"/>
      <c r="U15499" s="5"/>
      <c r="V15499" s="3"/>
      <c r="W15499" s="5"/>
      <c r="AE15499" s="7"/>
      <c r="AM15499" s="8"/>
      <c r="AT15499" s="9"/>
      <c r="GM15499" s="12"/>
      <c r="GN15499" s="12"/>
      <c r="GO15499" s="12"/>
      <c r="GP15499" s="12"/>
      <c r="GQ15499" s="12"/>
    </row>
    <row r="15500" spans="9:199" s="1" customFormat="1">
      <c r="I15500" s="3"/>
      <c r="P15500" s="59"/>
      <c r="Q15500" s="59"/>
      <c r="R15500" s="59"/>
      <c r="T15500" s="3"/>
      <c r="U15500" s="5"/>
      <c r="V15500" s="3"/>
      <c r="W15500" s="5"/>
      <c r="AE15500" s="7"/>
      <c r="AM15500" s="8"/>
      <c r="AT15500" s="9"/>
      <c r="GM15500" s="12"/>
      <c r="GN15500" s="12"/>
      <c r="GO15500" s="12"/>
      <c r="GP15500" s="12"/>
      <c r="GQ15500" s="12"/>
    </row>
    <row r="15501" spans="9:199" s="1" customFormat="1">
      <c r="I15501" s="3"/>
      <c r="P15501" s="59"/>
      <c r="Q15501" s="59"/>
      <c r="R15501" s="59"/>
      <c r="T15501" s="3"/>
      <c r="U15501" s="5"/>
      <c r="V15501" s="3"/>
      <c r="W15501" s="5"/>
      <c r="AE15501" s="7"/>
      <c r="AM15501" s="8"/>
      <c r="AT15501" s="9"/>
      <c r="GM15501" s="12"/>
      <c r="GN15501" s="12"/>
      <c r="GO15501" s="12"/>
      <c r="GP15501" s="12"/>
      <c r="GQ15501" s="12"/>
    </row>
    <row r="15502" spans="9:199" s="1" customFormat="1">
      <c r="I15502" s="3"/>
      <c r="P15502" s="59"/>
      <c r="Q15502" s="59"/>
      <c r="R15502" s="59"/>
      <c r="T15502" s="3"/>
      <c r="U15502" s="5"/>
      <c r="V15502" s="3"/>
      <c r="W15502" s="5"/>
      <c r="AE15502" s="7"/>
      <c r="AM15502" s="8"/>
      <c r="AT15502" s="9"/>
      <c r="GM15502" s="12"/>
      <c r="GN15502" s="12"/>
      <c r="GO15502" s="12"/>
      <c r="GP15502" s="12"/>
      <c r="GQ15502" s="12"/>
    </row>
    <row r="15503" spans="9:199" s="1" customFormat="1">
      <c r="I15503" s="3"/>
      <c r="P15503" s="59"/>
      <c r="Q15503" s="59"/>
      <c r="R15503" s="59"/>
      <c r="T15503" s="3"/>
      <c r="U15503" s="5"/>
      <c r="V15503" s="3"/>
      <c r="W15503" s="5"/>
      <c r="AE15503" s="7"/>
      <c r="AM15503" s="8"/>
      <c r="AT15503" s="9"/>
      <c r="GM15503" s="12"/>
      <c r="GN15503" s="12"/>
      <c r="GO15503" s="12"/>
      <c r="GP15503" s="12"/>
      <c r="GQ15503" s="12"/>
    </row>
    <row r="15504" spans="9:199" s="1" customFormat="1">
      <c r="I15504" s="3"/>
      <c r="P15504" s="59"/>
      <c r="Q15504" s="59"/>
      <c r="R15504" s="59"/>
      <c r="T15504" s="3"/>
      <c r="U15504" s="5"/>
      <c r="V15504" s="3"/>
      <c r="W15504" s="5"/>
      <c r="AE15504" s="7"/>
      <c r="AM15504" s="8"/>
      <c r="AT15504" s="9"/>
      <c r="GM15504" s="12"/>
      <c r="GN15504" s="12"/>
      <c r="GO15504" s="12"/>
      <c r="GP15504" s="12"/>
      <c r="GQ15504" s="12"/>
    </row>
    <row r="15505" spans="9:199" s="1" customFormat="1">
      <c r="I15505" s="3"/>
      <c r="P15505" s="59"/>
      <c r="Q15505" s="59"/>
      <c r="R15505" s="59"/>
      <c r="T15505" s="3"/>
      <c r="U15505" s="5"/>
      <c r="V15505" s="3"/>
      <c r="W15505" s="5"/>
      <c r="AE15505" s="7"/>
      <c r="AM15505" s="8"/>
      <c r="AT15505" s="9"/>
      <c r="GM15505" s="12"/>
      <c r="GN15505" s="12"/>
      <c r="GO15505" s="12"/>
      <c r="GP15505" s="12"/>
      <c r="GQ15505" s="12"/>
    </row>
    <row r="15506" spans="9:199" s="1" customFormat="1">
      <c r="I15506" s="3"/>
      <c r="P15506" s="59"/>
      <c r="Q15506" s="59"/>
      <c r="R15506" s="59"/>
      <c r="T15506" s="3"/>
      <c r="U15506" s="5"/>
      <c r="V15506" s="3"/>
      <c r="W15506" s="5"/>
      <c r="AE15506" s="7"/>
      <c r="AM15506" s="8"/>
      <c r="AT15506" s="9"/>
      <c r="GM15506" s="12"/>
      <c r="GN15506" s="12"/>
      <c r="GO15506" s="12"/>
      <c r="GP15506" s="12"/>
      <c r="GQ15506" s="12"/>
    </row>
    <row r="15507" spans="9:199" s="1" customFormat="1">
      <c r="I15507" s="3"/>
      <c r="P15507" s="59"/>
      <c r="Q15507" s="59"/>
      <c r="R15507" s="59"/>
      <c r="T15507" s="3"/>
      <c r="U15507" s="5"/>
      <c r="V15507" s="3"/>
      <c r="W15507" s="5"/>
      <c r="AE15507" s="7"/>
      <c r="AM15507" s="8"/>
      <c r="AT15507" s="9"/>
      <c r="GM15507" s="12"/>
      <c r="GN15507" s="12"/>
      <c r="GO15507" s="12"/>
      <c r="GP15507" s="12"/>
      <c r="GQ15507" s="12"/>
    </row>
    <row r="15508" spans="9:199" s="1" customFormat="1">
      <c r="I15508" s="3"/>
      <c r="P15508" s="59"/>
      <c r="Q15508" s="59"/>
      <c r="R15508" s="59"/>
      <c r="T15508" s="3"/>
      <c r="U15508" s="5"/>
      <c r="V15508" s="3"/>
      <c r="W15508" s="5"/>
      <c r="AE15508" s="7"/>
      <c r="AM15508" s="8"/>
      <c r="AT15508" s="9"/>
      <c r="GM15508" s="12"/>
      <c r="GN15508" s="12"/>
      <c r="GO15508" s="12"/>
      <c r="GP15508" s="12"/>
      <c r="GQ15508" s="12"/>
    </row>
    <row r="15509" spans="9:199" s="1" customFormat="1">
      <c r="I15509" s="3"/>
      <c r="P15509" s="59"/>
      <c r="Q15509" s="59"/>
      <c r="R15509" s="59"/>
      <c r="T15509" s="3"/>
      <c r="U15509" s="5"/>
      <c r="V15509" s="3"/>
      <c r="W15509" s="5"/>
      <c r="AE15509" s="7"/>
      <c r="AM15509" s="8"/>
      <c r="AT15509" s="9"/>
      <c r="GM15509" s="12"/>
      <c r="GN15509" s="12"/>
      <c r="GO15509" s="12"/>
      <c r="GP15509" s="12"/>
      <c r="GQ15509" s="12"/>
    </row>
    <row r="15510" spans="9:199" s="1" customFormat="1">
      <c r="I15510" s="3"/>
      <c r="P15510" s="59"/>
      <c r="Q15510" s="59"/>
      <c r="R15510" s="59"/>
      <c r="T15510" s="3"/>
      <c r="U15510" s="5"/>
      <c r="V15510" s="3"/>
      <c r="W15510" s="5"/>
      <c r="AE15510" s="7"/>
      <c r="AM15510" s="8"/>
      <c r="AT15510" s="9"/>
      <c r="GM15510" s="12"/>
      <c r="GN15510" s="12"/>
      <c r="GO15510" s="12"/>
      <c r="GP15510" s="12"/>
      <c r="GQ15510" s="12"/>
    </row>
    <row r="15511" spans="9:199" s="1" customFormat="1">
      <c r="I15511" s="3"/>
      <c r="P15511" s="59"/>
      <c r="Q15511" s="59"/>
      <c r="R15511" s="59"/>
      <c r="T15511" s="3"/>
      <c r="U15511" s="5"/>
      <c r="V15511" s="3"/>
      <c r="W15511" s="5"/>
      <c r="AE15511" s="7"/>
      <c r="AM15511" s="8"/>
      <c r="AT15511" s="9"/>
      <c r="GM15511" s="12"/>
      <c r="GN15511" s="12"/>
      <c r="GO15511" s="12"/>
      <c r="GP15511" s="12"/>
      <c r="GQ15511" s="12"/>
    </row>
    <row r="15512" spans="9:199" s="1" customFormat="1">
      <c r="I15512" s="3"/>
      <c r="P15512" s="59"/>
      <c r="Q15512" s="59"/>
      <c r="R15512" s="59"/>
      <c r="T15512" s="3"/>
      <c r="U15512" s="5"/>
      <c r="V15512" s="3"/>
      <c r="W15512" s="5"/>
      <c r="AE15512" s="7"/>
      <c r="AM15512" s="8"/>
      <c r="AT15512" s="9"/>
      <c r="GM15512" s="12"/>
      <c r="GN15512" s="12"/>
      <c r="GO15512" s="12"/>
      <c r="GP15512" s="12"/>
      <c r="GQ15512" s="12"/>
    </row>
    <row r="15513" spans="9:199" s="1" customFormat="1">
      <c r="I15513" s="3"/>
      <c r="P15513" s="59"/>
      <c r="Q15513" s="59"/>
      <c r="R15513" s="59"/>
      <c r="T15513" s="3"/>
      <c r="U15513" s="5"/>
      <c r="V15513" s="3"/>
      <c r="W15513" s="5"/>
      <c r="AE15513" s="7"/>
      <c r="AM15513" s="8"/>
      <c r="AT15513" s="9"/>
      <c r="GM15513" s="12"/>
      <c r="GN15513" s="12"/>
      <c r="GO15513" s="12"/>
      <c r="GP15513" s="12"/>
      <c r="GQ15513" s="12"/>
    </row>
    <row r="15514" spans="9:199" s="1" customFormat="1">
      <c r="I15514" s="3"/>
      <c r="P15514" s="59"/>
      <c r="Q15514" s="59"/>
      <c r="R15514" s="59"/>
      <c r="T15514" s="3"/>
      <c r="U15514" s="5"/>
      <c r="V15514" s="3"/>
      <c r="W15514" s="5"/>
      <c r="AE15514" s="7"/>
      <c r="AM15514" s="8"/>
      <c r="AT15514" s="9"/>
      <c r="GM15514" s="12"/>
      <c r="GN15514" s="12"/>
      <c r="GO15514" s="12"/>
      <c r="GP15514" s="12"/>
      <c r="GQ15514" s="12"/>
    </row>
    <row r="15515" spans="9:199" s="1" customFormat="1">
      <c r="I15515" s="3"/>
      <c r="P15515" s="59"/>
      <c r="Q15515" s="59"/>
      <c r="R15515" s="59"/>
      <c r="T15515" s="3"/>
      <c r="U15515" s="5"/>
      <c r="V15515" s="3"/>
      <c r="W15515" s="5"/>
      <c r="AE15515" s="7"/>
      <c r="AM15515" s="8"/>
      <c r="AT15515" s="9"/>
      <c r="GM15515" s="12"/>
      <c r="GN15515" s="12"/>
      <c r="GO15515" s="12"/>
      <c r="GP15515" s="12"/>
      <c r="GQ15515" s="12"/>
    </row>
    <row r="15516" spans="9:199" s="1" customFormat="1">
      <c r="I15516" s="3"/>
      <c r="P15516" s="59"/>
      <c r="Q15516" s="59"/>
      <c r="R15516" s="59"/>
      <c r="T15516" s="3"/>
      <c r="U15516" s="5"/>
      <c r="V15516" s="3"/>
      <c r="W15516" s="5"/>
      <c r="AE15516" s="7"/>
      <c r="AM15516" s="8"/>
      <c r="AT15516" s="9"/>
      <c r="GM15516" s="12"/>
      <c r="GN15516" s="12"/>
      <c r="GO15516" s="12"/>
      <c r="GP15516" s="12"/>
      <c r="GQ15516" s="12"/>
    </row>
    <row r="15517" spans="9:199" s="1" customFormat="1">
      <c r="I15517" s="3"/>
      <c r="P15517" s="59"/>
      <c r="Q15517" s="59"/>
      <c r="R15517" s="59"/>
      <c r="T15517" s="3"/>
      <c r="U15517" s="5"/>
      <c r="V15517" s="3"/>
      <c r="W15517" s="5"/>
      <c r="AE15517" s="7"/>
      <c r="AM15517" s="8"/>
      <c r="AT15517" s="9"/>
      <c r="GM15517" s="12"/>
      <c r="GN15517" s="12"/>
      <c r="GO15517" s="12"/>
      <c r="GP15517" s="12"/>
      <c r="GQ15517" s="12"/>
    </row>
    <row r="15518" spans="9:199" s="1" customFormat="1">
      <c r="I15518" s="3"/>
      <c r="P15518" s="59"/>
      <c r="Q15518" s="59"/>
      <c r="R15518" s="59"/>
      <c r="T15518" s="3"/>
      <c r="U15518" s="5"/>
      <c r="V15518" s="3"/>
      <c r="W15518" s="5"/>
      <c r="AE15518" s="7"/>
      <c r="AM15518" s="8"/>
      <c r="AT15518" s="9"/>
      <c r="GM15518" s="12"/>
      <c r="GN15518" s="12"/>
      <c r="GO15518" s="12"/>
      <c r="GP15518" s="12"/>
      <c r="GQ15518" s="12"/>
    </row>
    <row r="15519" spans="9:199" s="1" customFormat="1">
      <c r="I15519" s="3"/>
      <c r="P15519" s="59"/>
      <c r="Q15519" s="59"/>
      <c r="R15519" s="59"/>
      <c r="T15519" s="3"/>
      <c r="U15519" s="5"/>
      <c r="V15519" s="3"/>
      <c r="W15519" s="5"/>
      <c r="AE15519" s="7"/>
      <c r="AM15519" s="8"/>
      <c r="AT15519" s="9"/>
      <c r="GM15519" s="12"/>
      <c r="GN15519" s="12"/>
      <c r="GO15519" s="12"/>
      <c r="GP15519" s="12"/>
      <c r="GQ15519" s="12"/>
    </row>
    <row r="15520" spans="9:199" s="1" customFormat="1">
      <c r="I15520" s="3"/>
      <c r="P15520" s="59"/>
      <c r="Q15520" s="59"/>
      <c r="R15520" s="59"/>
      <c r="T15520" s="3"/>
      <c r="U15520" s="5"/>
      <c r="V15520" s="3"/>
      <c r="W15520" s="5"/>
      <c r="AE15520" s="7"/>
      <c r="AM15520" s="8"/>
      <c r="AT15520" s="9"/>
      <c r="GM15520" s="12"/>
      <c r="GN15520" s="12"/>
      <c r="GO15520" s="12"/>
      <c r="GP15520" s="12"/>
      <c r="GQ15520" s="12"/>
    </row>
    <row r="15521" spans="9:199" s="1" customFormat="1">
      <c r="I15521" s="3"/>
      <c r="P15521" s="59"/>
      <c r="Q15521" s="59"/>
      <c r="R15521" s="59"/>
      <c r="T15521" s="3"/>
      <c r="U15521" s="5"/>
      <c r="V15521" s="3"/>
      <c r="W15521" s="5"/>
      <c r="AE15521" s="7"/>
      <c r="AM15521" s="8"/>
      <c r="AT15521" s="9"/>
      <c r="GM15521" s="12"/>
      <c r="GN15521" s="12"/>
      <c r="GO15521" s="12"/>
      <c r="GP15521" s="12"/>
      <c r="GQ15521" s="12"/>
    </row>
    <row r="15522" spans="9:199" s="1" customFormat="1">
      <c r="I15522" s="3"/>
      <c r="P15522" s="59"/>
      <c r="Q15522" s="59"/>
      <c r="R15522" s="59"/>
      <c r="T15522" s="3"/>
      <c r="U15522" s="5"/>
      <c r="V15522" s="3"/>
      <c r="W15522" s="5"/>
      <c r="AE15522" s="7"/>
      <c r="AM15522" s="8"/>
      <c r="AT15522" s="9"/>
      <c r="GM15522" s="12"/>
      <c r="GN15522" s="12"/>
      <c r="GO15522" s="12"/>
      <c r="GP15522" s="12"/>
      <c r="GQ15522" s="12"/>
    </row>
    <row r="15523" spans="9:199" s="1" customFormat="1">
      <c r="I15523" s="3"/>
      <c r="P15523" s="59"/>
      <c r="Q15523" s="59"/>
      <c r="R15523" s="59"/>
      <c r="T15523" s="3"/>
      <c r="U15523" s="5"/>
      <c r="V15523" s="3"/>
      <c r="W15523" s="5"/>
      <c r="AE15523" s="7"/>
      <c r="AM15523" s="8"/>
      <c r="AT15523" s="9"/>
      <c r="GM15523" s="12"/>
      <c r="GN15523" s="12"/>
      <c r="GO15523" s="12"/>
      <c r="GP15523" s="12"/>
      <c r="GQ15523" s="12"/>
    </row>
    <row r="15524" spans="9:199" s="1" customFormat="1">
      <c r="I15524" s="3"/>
      <c r="P15524" s="59"/>
      <c r="Q15524" s="59"/>
      <c r="R15524" s="59"/>
      <c r="T15524" s="3"/>
      <c r="U15524" s="5"/>
      <c r="V15524" s="3"/>
      <c r="W15524" s="5"/>
      <c r="AE15524" s="7"/>
      <c r="AM15524" s="8"/>
      <c r="AT15524" s="9"/>
      <c r="GM15524" s="12"/>
      <c r="GN15524" s="12"/>
      <c r="GO15524" s="12"/>
      <c r="GP15524" s="12"/>
      <c r="GQ15524" s="12"/>
    </row>
    <row r="15525" spans="9:199" s="1" customFormat="1">
      <c r="I15525" s="3"/>
      <c r="P15525" s="59"/>
      <c r="Q15525" s="59"/>
      <c r="R15525" s="59"/>
      <c r="T15525" s="3"/>
      <c r="U15525" s="5"/>
      <c r="V15525" s="3"/>
      <c r="W15525" s="5"/>
      <c r="AE15525" s="7"/>
      <c r="AM15525" s="8"/>
      <c r="AT15525" s="9"/>
      <c r="GM15525" s="12"/>
      <c r="GN15525" s="12"/>
      <c r="GO15525" s="12"/>
      <c r="GP15525" s="12"/>
      <c r="GQ15525" s="12"/>
    </row>
    <row r="15526" spans="9:199" s="1" customFormat="1">
      <c r="I15526" s="3"/>
      <c r="P15526" s="59"/>
      <c r="Q15526" s="59"/>
      <c r="R15526" s="59"/>
      <c r="T15526" s="3"/>
      <c r="U15526" s="5"/>
      <c r="V15526" s="3"/>
      <c r="W15526" s="5"/>
      <c r="AE15526" s="7"/>
      <c r="AM15526" s="8"/>
      <c r="AT15526" s="9"/>
      <c r="GM15526" s="12"/>
      <c r="GN15526" s="12"/>
      <c r="GO15526" s="12"/>
      <c r="GP15526" s="12"/>
      <c r="GQ15526" s="12"/>
    </row>
    <row r="15527" spans="9:199" s="1" customFormat="1">
      <c r="I15527" s="3"/>
      <c r="P15527" s="59"/>
      <c r="Q15527" s="59"/>
      <c r="R15527" s="59"/>
      <c r="T15527" s="3"/>
      <c r="U15527" s="5"/>
      <c r="V15527" s="3"/>
      <c r="W15527" s="5"/>
      <c r="AE15527" s="7"/>
      <c r="AM15527" s="8"/>
      <c r="AT15527" s="9"/>
      <c r="GM15527" s="12"/>
      <c r="GN15527" s="12"/>
      <c r="GO15527" s="12"/>
      <c r="GP15527" s="12"/>
      <c r="GQ15527" s="12"/>
    </row>
    <row r="15528" spans="9:199" s="1" customFormat="1">
      <c r="I15528" s="3"/>
      <c r="P15528" s="59"/>
      <c r="Q15528" s="59"/>
      <c r="R15528" s="59"/>
      <c r="T15528" s="3"/>
      <c r="U15528" s="5"/>
      <c r="V15528" s="3"/>
      <c r="W15528" s="5"/>
      <c r="AE15528" s="7"/>
      <c r="AM15528" s="8"/>
      <c r="AT15528" s="9"/>
      <c r="GM15528" s="12"/>
      <c r="GN15528" s="12"/>
      <c r="GO15528" s="12"/>
      <c r="GP15528" s="12"/>
      <c r="GQ15528" s="12"/>
    </row>
    <row r="15529" spans="9:199" s="1" customFormat="1">
      <c r="I15529" s="3"/>
      <c r="P15529" s="59"/>
      <c r="Q15529" s="59"/>
      <c r="R15529" s="59"/>
      <c r="T15529" s="3"/>
      <c r="U15529" s="5"/>
      <c r="V15529" s="3"/>
      <c r="W15529" s="5"/>
      <c r="AE15529" s="7"/>
      <c r="AM15529" s="8"/>
      <c r="AT15529" s="9"/>
      <c r="GM15529" s="12"/>
      <c r="GN15529" s="12"/>
      <c r="GO15529" s="12"/>
      <c r="GP15529" s="12"/>
      <c r="GQ15529" s="12"/>
    </row>
    <row r="15530" spans="9:199" s="1" customFormat="1">
      <c r="I15530" s="3"/>
      <c r="P15530" s="59"/>
      <c r="Q15530" s="59"/>
      <c r="R15530" s="59"/>
      <c r="T15530" s="3"/>
      <c r="U15530" s="5"/>
      <c r="V15530" s="3"/>
      <c r="W15530" s="5"/>
      <c r="AE15530" s="7"/>
      <c r="AM15530" s="8"/>
      <c r="AT15530" s="9"/>
      <c r="GM15530" s="12"/>
      <c r="GN15530" s="12"/>
      <c r="GO15530" s="12"/>
      <c r="GP15530" s="12"/>
      <c r="GQ15530" s="12"/>
    </row>
    <row r="15531" spans="9:199" s="1" customFormat="1">
      <c r="I15531" s="3"/>
      <c r="P15531" s="59"/>
      <c r="Q15531" s="59"/>
      <c r="R15531" s="59"/>
      <c r="T15531" s="3"/>
      <c r="U15531" s="5"/>
      <c r="V15531" s="3"/>
      <c r="W15531" s="5"/>
      <c r="AE15531" s="7"/>
      <c r="AM15531" s="8"/>
      <c r="AT15531" s="9"/>
      <c r="GM15531" s="12"/>
      <c r="GN15531" s="12"/>
      <c r="GO15531" s="12"/>
      <c r="GP15531" s="12"/>
      <c r="GQ15531" s="12"/>
    </row>
    <row r="15532" spans="9:199" s="1" customFormat="1">
      <c r="I15532" s="3"/>
      <c r="P15532" s="59"/>
      <c r="Q15532" s="59"/>
      <c r="R15532" s="59"/>
      <c r="T15532" s="3"/>
      <c r="U15532" s="5"/>
      <c r="V15532" s="3"/>
      <c r="W15532" s="5"/>
      <c r="AE15532" s="7"/>
      <c r="AM15532" s="8"/>
      <c r="AT15532" s="9"/>
      <c r="GM15532" s="12"/>
      <c r="GN15532" s="12"/>
      <c r="GO15532" s="12"/>
      <c r="GP15532" s="12"/>
      <c r="GQ15532" s="12"/>
    </row>
    <row r="15533" spans="9:199" s="1" customFormat="1">
      <c r="I15533" s="3"/>
      <c r="P15533" s="59"/>
      <c r="Q15533" s="59"/>
      <c r="R15533" s="59"/>
      <c r="T15533" s="3"/>
      <c r="U15533" s="5"/>
      <c r="V15533" s="3"/>
      <c r="W15533" s="5"/>
      <c r="AE15533" s="7"/>
      <c r="AM15533" s="8"/>
      <c r="AT15533" s="9"/>
      <c r="GM15533" s="12"/>
      <c r="GN15533" s="12"/>
      <c r="GO15533" s="12"/>
      <c r="GP15533" s="12"/>
      <c r="GQ15533" s="12"/>
    </row>
    <row r="15534" spans="9:199" s="1" customFormat="1">
      <c r="I15534" s="3"/>
      <c r="P15534" s="59"/>
      <c r="Q15534" s="59"/>
      <c r="R15534" s="59"/>
      <c r="T15534" s="3"/>
      <c r="U15534" s="5"/>
      <c r="V15534" s="3"/>
      <c r="W15534" s="5"/>
      <c r="AE15534" s="7"/>
      <c r="AM15534" s="8"/>
      <c r="AT15534" s="9"/>
      <c r="GM15534" s="12"/>
      <c r="GN15534" s="12"/>
      <c r="GO15534" s="12"/>
      <c r="GP15534" s="12"/>
      <c r="GQ15534" s="12"/>
    </row>
    <row r="15535" spans="9:199" s="1" customFormat="1">
      <c r="I15535" s="3"/>
      <c r="P15535" s="59"/>
      <c r="Q15535" s="59"/>
      <c r="R15535" s="59"/>
      <c r="T15535" s="3"/>
      <c r="U15535" s="5"/>
      <c r="V15535" s="3"/>
      <c r="W15535" s="5"/>
      <c r="AE15535" s="7"/>
      <c r="AM15535" s="8"/>
      <c r="AT15535" s="9"/>
      <c r="GM15535" s="12"/>
      <c r="GN15535" s="12"/>
      <c r="GO15535" s="12"/>
      <c r="GP15535" s="12"/>
      <c r="GQ15535" s="12"/>
    </row>
    <row r="15536" spans="9:199" s="1" customFormat="1">
      <c r="I15536" s="3"/>
      <c r="P15536" s="59"/>
      <c r="Q15536" s="59"/>
      <c r="R15536" s="59"/>
      <c r="T15536" s="3"/>
      <c r="U15536" s="5"/>
      <c r="V15536" s="3"/>
      <c r="W15536" s="5"/>
      <c r="AE15536" s="7"/>
      <c r="AM15536" s="8"/>
      <c r="AT15536" s="9"/>
      <c r="GM15536" s="12"/>
      <c r="GN15536" s="12"/>
      <c r="GO15536" s="12"/>
      <c r="GP15536" s="12"/>
      <c r="GQ15536" s="12"/>
    </row>
    <row r="15537" spans="9:199" s="1" customFormat="1">
      <c r="I15537" s="3"/>
      <c r="P15537" s="59"/>
      <c r="Q15537" s="59"/>
      <c r="R15537" s="59"/>
      <c r="T15537" s="3"/>
      <c r="U15537" s="5"/>
      <c r="V15537" s="3"/>
      <c r="W15537" s="5"/>
      <c r="AE15537" s="7"/>
      <c r="AM15537" s="8"/>
      <c r="AT15537" s="9"/>
      <c r="GM15537" s="12"/>
      <c r="GN15537" s="12"/>
      <c r="GO15537" s="12"/>
      <c r="GP15537" s="12"/>
      <c r="GQ15537" s="12"/>
    </row>
    <row r="15538" spans="9:199" s="1" customFormat="1">
      <c r="I15538" s="3"/>
      <c r="P15538" s="59"/>
      <c r="Q15538" s="59"/>
      <c r="R15538" s="59"/>
      <c r="T15538" s="3"/>
      <c r="U15538" s="5"/>
      <c r="V15538" s="3"/>
      <c r="W15538" s="5"/>
      <c r="AE15538" s="7"/>
      <c r="AM15538" s="8"/>
      <c r="AT15538" s="9"/>
      <c r="GM15538" s="12"/>
      <c r="GN15538" s="12"/>
      <c r="GO15538" s="12"/>
      <c r="GP15538" s="12"/>
      <c r="GQ15538" s="12"/>
    </row>
    <row r="15539" spans="9:199" s="1" customFormat="1">
      <c r="I15539" s="3"/>
      <c r="P15539" s="59"/>
      <c r="Q15539" s="59"/>
      <c r="R15539" s="59"/>
      <c r="T15539" s="3"/>
      <c r="U15539" s="5"/>
      <c r="V15539" s="3"/>
      <c r="W15539" s="5"/>
      <c r="AE15539" s="7"/>
      <c r="AM15539" s="8"/>
      <c r="AT15539" s="9"/>
      <c r="GM15539" s="12"/>
      <c r="GN15539" s="12"/>
      <c r="GO15539" s="12"/>
      <c r="GP15539" s="12"/>
      <c r="GQ15539" s="12"/>
    </row>
    <row r="15540" spans="9:199" s="1" customFormat="1">
      <c r="I15540" s="3"/>
      <c r="P15540" s="59"/>
      <c r="Q15540" s="59"/>
      <c r="R15540" s="59"/>
      <c r="T15540" s="3"/>
      <c r="U15540" s="5"/>
      <c r="V15540" s="3"/>
      <c r="W15540" s="5"/>
      <c r="AE15540" s="7"/>
      <c r="AM15540" s="8"/>
      <c r="AT15540" s="9"/>
      <c r="GM15540" s="12"/>
      <c r="GN15540" s="12"/>
      <c r="GO15540" s="12"/>
      <c r="GP15540" s="12"/>
      <c r="GQ15540" s="12"/>
    </row>
    <row r="15541" spans="9:199" s="1" customFormat="1">
      <c r="I15541" s="3"/>
      <c r="P15541" s="59"/>
      <c r="Q15541" s="59"/>
      <c r="R15541" s="59"/>
      <c r="T15541" s="3"/>
      <c r="U15541" s="5"/>
      <c r="V15541" s="3"/>
      <c r="W15541" s="5"/>
      <c r="AE15541" s="7"/>
      <c r="AM15541" s="8"/>
      <c r="AT15541" s="9"/>
      <c r="GM15541" s="12"/>
      <c r="GN15541" s="12"/>
      <c r="GO15541" s="12"/>
      <c r="GP15541" s="12"/>
      <c r="GQ15541" s="12"/>
    </row>
    <row r="15542" spans="9:199" s="1" customFormat="1">
      <c r="I15542" s="3"/>
      <c r="P15542" s="59"/>
      <c r="Q15542" s="59"/>
      <c r="R15542" s="59"/>
      <c r="T15542" s="3"/>
      <c r="U15542" s="5"/>
      <c r="V15542" s="3"/>
      <c r="W15542" s="5"/>
      <c r="AE15542" s="7"/>
      <c r="AM15542" s="8"/>
      <c r="AT15542" s="9"/>
      <c r="GM15542" s="12"/>
      <c r="GN15542" s="12"/>
      <c r="GO15542" s="12"/>
      <c r="GP15542" s="12"/>
      <c r="GQ15542" s="12"/>
    </row>
    <row r="15543" spans="9:199" s="1" customFormat="1">
      <c r="I15543" s="3"/>
      <c r="P15543" s="59"/>
      <c r="Q15543" s="59"/>
      <c r="R15543" s="59"/>
      <c r="T15543" s="3"/>
      <c r="U15543" s="5"/>
      <c r="V15543" s="3"/>
      <c r="W15543" s="5"/>
      <c r="AE15543" s="7"/>
      <c r="AM15543" s="8"/>
      <c r="AT15543" s="9"/>
      <c r="GM15543" s="12"/>
      <c r="GN15543" s="12"/>
      <c r="GO15543" s="12"/>
      <c r="GP15543" s="12"/>
      <c r="GQ15543" s="12"/>
    </row>
    <row r="15544" spans="9:199" s="1" customFormat="1">
      <c r="I15544" s="3"/>
      <c r="P15544" s="59"/>
      <c r="Q15544" s="59"/>
      <c r="R15544" s="59"/>
      <c r="T15544" s="3"/>
      <c r="U15544" s="5"/>
      <c r="V15544" s="3"/>
      <c r="W15544" s="5"/>
      <c r="AE15544" s="7"/>
      <c r="AM15544" s="8"/>
      <c r="AT15544" s="9"/>
      <c r="GM15544" s="12"/>
      <c r="GN15544" s="12"/>
      <c r="GO15544" s="12"/>
      <c r="GP15544" s="12"/>
      <c r="GQ15544" s="12"/>
    </row>
    <row r="15545" spans="9:199" s="1" customFormat="1">
      <c r="I15545" s="3"/>
      <c r="P15545" s="59"/>
      <c r="Q15545" s="59"/>
      <c r="R15545" s="59"/>
      <c r="T15545" s="3"/>
      <c r="U15545" s="5"/>
      <c r="V15545" s="3"/>
      <c r="W15545" s="5"/>
      <c r="AE15545" s="7"/>
      <c r="AM15545" s="8"/>
      <c r="AT15545" s="9"/>
      <c r="GM15545" s="12"/>
      <c r="GN15545" s="12"/>
      <c r="GO15545" s="12"/>
      <c r="GP15545" s="12"/>
      <c r="GQ15545" s="12"/>
    </row>
    <row r="15546" spans="9:199" s="1" customFormat="1">
      <c r="I15546" s="3"/>
      <c r="P15546" s="59"/>
      <c r="Q15546" s="59"/>
      <c r="R15546" s="59"/>
      <c r="T15546" s="3"/>
      <c r="U15546" s="5"/>
      <c r="V15546" s="3"/>
      <c r="W15546" s="5"/>
      <c r="AE15546" s="7"/>
      <c r="AM15546" s="8"/>
      <c r="AT15546" s="9"/>
      <c r="GM15546" s="12"/>
      <c r="GN15546" s="12"/>
      <c r="GO15546" s="12"/>
      <c r="GP15546" s="12"/>
      <c r="GQ15546" s="12"/>
    </row>
    <row r="15547" spans="9:199" s="1" customFormat="1">
      <c r="I15547" s="3"/>
      <c r="P15547" s="59"/>
      <c r="Q15547" s="59"/>
      <c r="R15547" s="59"/>
      <c r="T15547" s="3"/>
      <c r="U15547" s="5"/>
      <c r="V15547" s="3"/>
      <c r="W15547" s="5"/>
      <c r="AE15547" s="7"/>
      <c r="AM15547" s="8"/>
      <c r="AT15547" s="9"/>
      <c r="GM15547" s="12"/>
      <c r="GN15547" s="12"/>
      <c r="GO15547" s="12"/>
      <c r="GP15547" s="12"/>
      <c r="GQ15547" s="12"/>
    </row>
    <row r="15548" spans="9:199" s="1" customFormat="1">
      <c r="I15548" s="3"/>
      <c r="P15548" s="59"/>
      <c r="Q15548" s="59"/>
      <c r="R15548" s="59"/>
      <c r="T15548" s="3"/>
      <c r="U15548" s="5"/>
      <c r="V15548" s="3"/>
      <c r="W15548" s="5"/>
      <c r="AE15548" s="7"/>
      <c r="AM15548" s="8"/>
      <c r="AT15548" s="9"/>
      <c r="GM15548" s="12"/>
      <c r="GN15548" s="12"/>
      <c r="GO15548" s="12"/>
      <c r="GP15548" s="12"/>
      <c r="GQ15548" s="12"/>
    </row>
    <row r="15549" spans="9:199" s="1" customFormat="1">
      <c r="I15549" s="3"/>
      <c r="P15549" s="59"/>
      <c r="Q15549" s="59"/>
      <c r="R15549" s="59"/>
      <c r="T15549" s="3"/>
      <c r="U15549" s="5"/>
      <c r="V15549" s="3"/>
      <c r="W15549" s="5"/>
      <c r="AE15549" s="7"/>
      <c r="AM15549" s="8"/>
      <c r="AT15549" s="9"/>
      <c r="GM15549" s="12"/>
      <c r="GN15549" s="12"/>
      <c r="GO15549" s="12"/>
      <c r="GP15549" s="12"/>
      <c r="GQ15549" s="12"/>
    </row>
    <row r="15550" spans="9:199" s="1" customFormat="1">
      <c r="I15550" s="3"/>
      <c r="P15550" s="59"/>
      <c r="Q15550" s="59"/>
      <c r="R15550" s="59"/>
      <c r="T15550" s="3"/>
      <c r="U15550" s="5"/>
      <c r="V15550" s="3"/>
      <c r="W15550" s="5"/>
      <c r="AE15550" s="7"/>
      <c r="AM15550" s="8"/>
      <c r="AT15550" s="9"/>
      <c r="GM15550" s="12"/>
      <c r="GN15550" s="12"/>
      <c r="GO15550" s="12"/>
      <c r="GP15550" s="12"/>
      <c r="GQ15550" s="12"/>
    </row>
    <row r="15551" spans="9:199" s="1" customFormat="1">
      <c r="I15551" s="3"/>
      <c r="P15551" s="59"/>
      <c r="Q15551" s="59"/>
      <c r="R15551" s="59"/>
      <c r="T15551" s="3"/>
      <c r="U15551" s="5"/>
      <c r="V15551" s="3"/>
      <c r="W15551" s="5"/>
      <c r="AE15551" s="7"/>
      <c r="AM15551" s="8"/>
      <c r="AT15551" s="9"/>
      <c r="GM15551" s="12"/>
      <c r="GN15551" s="12"/>
      <c r="GO15551" s="12"/>
      <c r="GP15551" s="12"/>
      <c r="GQ15551" s="12"/>
    </row>
    <row r="15552" spans="9:199" s="1" customFormat="1">
      <c r="I15552" s="3"/>
      <c r="P15552" s="59"/>
      <c r="Q15552" s="59"/>
      <c r="R15552" s="59"/>
      <c r="T15552" s="3"/>
      <c r="U15552" s="5"/>
      <c r="V15552" s="3"/>
      <c r="W15552" s="5"/>
      <c r="AE15552" s="7"/>
      <c r="AM15552" s="8"/>
      <c r="AT15552" s="9"/>
      <c r="GM15552" s="12"/>
      <c r="GN15552" s="12"/>
      <c r="GO15552" s="12"/>
      <c r="GP15552" s="12"/>
      <c r="GQ15552" s="12"/>
    </row>
    <row r="15553" spans="9:199" s="1" customFormat="1">
      <c r="I15553" s="3"/>
      <c r="P15553" s="59"/>
      <c r="Q15553" s="59"/>
      <c r="R15553" s="59"/>
      <c r="T15553" s="3"/>
      <c r="U15553" s="5"/>
      <c r="V15553" s="3"/>
      <c r="W15553" s="5"/>
      <c r="AE15553" s="7"/>
      <c r="AM15553" s="8"/>
      <c r="AT15553" s="9"/>
      <c r="GM15553" s="12"/>
      <c r="GN15553" s="12"/>
      <c r="GO15553" s="12"/>
      <c r="GP15553" s="12"/>
      <c r="GQ15553" s="12"/>
    </row>
    <row r="15554" spans="9:199" s="1" customFormat="1">
      <c r="I15554" s="3"/>
      <c r="P15554" s="59"/>
      <c r="Q15554" s="59"/>
      <c r="R15554" s="59"/>
      <c r="T15554" s="3"/>
      <c r="U15554" s="5"/>
      <c r="V15554" s="3"/>
      <c r="W15554" s="5"/>
      <c r="AE15554" s="7"/>
      <c r="AM15554" s="8"/>
      <c r="AT15554" s="9"/>
      <c r="GM15554" s="12"/>
      <c r="GN15554" s="12"/>
      <c r="GO15554" s="12"/>
      <c r="GP15554" s="12"/>
      <c r="GQ15554" s="12"/>
    </row>
    <row r="15555" spans="9:199" s="1" customFormat="1">
      <c r="I15555" s="3"/>
      <c r="P15555" s="59"/>
      <c r="Q15555" s="59"/>
      <c r="R15555" s="59"/>
      <c r="T15555" s="3"/>
      <c r="U15555" s="5"/>
      <c r="V15555" s="3"/>
      <c r="W15555" s="5"/>
      <c r="AE15555" s="7"/>
      <c r="AM15555" s="8"/>
      <c r="AT15555" s="9"/>
      <c r="GM15555" s="12"/>
      <c r="GN15555" s="12"/>
      <c r="GO15555" s="12"/>
      <c r="GP15555" s="12"/>
      <c r="GQ15555" s="12"/>
    </row>
    <row r="15556" spans="9:199" s="1" customFormat="1">
      <c r="I15556" s="3"/>
      <c r="P15556" s="59"/>
      <c r="Q15556" s="59"/>
      <c r="R15556" s="59"/>
      <c r="T15556" s="3"/>
      <c r="U15556" s="5"/>
      <c r="V15556" s="3"/>
      <c r="W15556" s="5"/>
      <c r="AE15556" s="7"/>
      <c r="AM15556" s="8"/>
      <c r="AT15556" s="9"/>
      <c r="GM15556" s="12"/>
      <c r="GN15556" s="12"/>
      <c r="GO15556" s="12"/>
      <c r="GP15556" s="12"/>
      <c r="GQ15556" s="12"/>
    </row>
    <row r="15557" spans="9:199" s="1" customFormat="1">
      <c r="I15557" s="3"/>
      <c r="P15557" s="59"/>
      <c r="Q15557" s="59"/>
      <c r="R15557" s="59"/>
      <c r="T15557" s="3"/>
      <c r="U15557" s="5"/>
      <c r="V15557" s="3"/>
      <c r="W15557" s="5"/>
      <c r="AE15557" s="7"/>
      <c r="AM15557" s="8"/>
      <c r="AT15557" s="9"/>
      <c r="GM15557" s="12"/>
      <c r="GN15557" s="12"/>
      <c r="GO15557" s="12"/>
      <c r="GP15557" s="12"/>
      <c r="GQ15557" s="12"/>
    </row>
    <row r="15558" spans="9:199" s="1" customFormat="1">
      <c r="I15558" s="3"/>
      <c r="P15558" s="59"/>
      <c r="Q15558" s="59"/>
      <c r="R15558" s="59"/>
      <c r="T15558" s="3"/>
      <c r="U15558" s="5"/>
      <c r="V15558" s="3"/>
      <c r="W15558" s="5"/>
      <c r="AE15558" s="7"/>
      <c r="AM15558" s="8"/>
      <c r="AT15558" s="9"/>
      <c r="GM15558" s="12"/>
      <c r="GN15558" s="12"/>
      <c r="GO15558" s="12"/>
      <c r="GP15558" s="12"/>
      <c r="GQ15558" s="12"/>
    </row>
    <row r="15559" spans="9:199" s="1" customFormat="1">
      <c r="I15559" s="3"/>
      <c r="P15559" s="59"/>
      <c r="Q15559" s="59"/>
      <c r="R15559" s="59"/>
      <c r="T15559" s="3"/>
      <c r="U15559" s="5"/>
      <c r="V15559" s="3"/>
      <c r="W15559" s="5"/>
      <c r="AE15559" s="7"/>
      <c r="AM15559" s="8"/>
      <c r="AT15559" s="9"/>
      <c r="GM15559" s="12"/>
      <c r="GN15559" s="12"/>
      <c r="GO15559" s="12"/>
      <c r="GP15559" s="12"/>
      <c r="GQ15559" s="12"/>
    </row>
    <row r="15560" spans="9:199" s="1" customFormat="1">
      <c r="I15560" s="3"/>
      <c r="P15560" s="59"/>
      <c r="Q15560" s="59"/>
      <c r="R15560" s="59"/>
      <c r="T15560" s="3"/>
      <c r="U15560" s="5"/>
      <c r="V15560" s="3"/>
      <c r="W15560" s="5"/>
      <c r="AE15560" s="7"/>
      <c r="AM15560" s="8"/>
      <c r="AT15560" s="9"/>
      <c r="GM15560" s="12"/>
      <c r="GN15560" s="12"/>
      <c r="GO15560" s="12"/>
      <c r="GP15560" s="12"/>
      <c r="GQ15560" s="12"/>
    </row>
    <row r="15561" spans="9:199" s="1" customFormat="1">
      <c r="I15561" s="3"/>
      <c r="P15561" s="59"/>
      <c r="Q15561" s="59"/>
      <c r="R15561" s="59"/>
      <c r="T15561" s="3"/>
      <c r="U15561" s="5"/>
      <c r="V15561" s="3"/>
      <c r="W15561" s="5"/>
      <c r="AE15561" s="7"/>
      <c r="AM15561" s="8"/>
      <c r="AT15561" s="9"/>
      <c r="GM15561" s="12"/>
      <c r="GN15561" s="12"/>
      <c r="GO15561" s="12"/>
      <c r="GP15561" s="12"/>
      <c r="GQ15561" s="12"/>
    </row>
    <row r="15562" spans="9:199" s="1" customFormat="1">
      <c r="I15562" s="3"/>
      <c r="P15562" s="59"/>
      <c r="Q15562" s="59"/>
      <c r="R15562" s="59"/>
      <c r="T15562" s="3"/>
      <c r="U15562" s="5"/>
      <c r="V15562" s="3"/>
      <c r="W15562" s="5"/>
      <c r="AE15562" s="7"/>
      <c r="AM15562" s="8"/>
      <c r="AT15562" s="9"/>
      <c r="GM15562" s="12"/>
      <c r="GN15562" s="12"/>
      <c r="GO15562" s="12"/>
      <c r="GP15562" s="12"/>
      <c r="GQ15562" s="12"/>
    </row>
    <row r="15563" spans="9:199" s="1" customFormat="1">
      <c r="I15563" s="3"/>
      <c r="P15563" s="59"/>
      <c r="Q15563" s="59"/>
      <c r="R15563" s="59"/>
      <c r="T15563" s="3"/>
      <c r="U15563" s="5"/>
      <c r="V15563" s="3"/>
      <c r="W15563" s="5"/>
      <c r="AE15563" s="7"/>
      <c r="AM15563" s="8"/>
      <c r="AT15563" s="9"/>
      <c r="GM15563" s="12"/>
      <c r="GN15563" s="12"/>
      <c r="GO15563" s="12"/>
      <c r="GP15563" s="12"/>
      <c r="GQ15563" s="12"/>
    </row>
    <row r="15564" spans="9:199" s="1" customFormat="1">
      <c r="I15564" s="3"/>
      <c r="P15564" s="59"/>
      <c r="Q15564" s="59"/>
      <c r="R15564" s="59"/>
      <c r="T15564" s="3"/>
      <c r="U15564" s="5"/>
      <c r="V15564" s="3"/>
      <c r="W15564" s="5"/>
      <c r="AE15564" s="7"/>
      <c r="AM15564" s="8"/>
      <c r="AT15564" s="9"/>
      <c r="GM15564" s="12"/>
      <c r="GN15564" s="12"/>
      <c r="GO15564" s="12"/>
      <c r="GP15564" s="12"/>
      <c r="GQ15564" s="12"/>
    </row>
    <row r="15565" spans="9:199" s="1" customFormat="1">
      <c r="I15565" s="3"/>
      <c r="P15565" s="59"/>
      <c r="Q15565" s="59"/>
      <c r="R15565" s="59"/>
      <c r="T15565" s="3"/>
      <c r="U15565" s="5"/>
      <c r="V15565" s="3"/>
      <c r="W15565" s="5"/>
      <c r="AE15565" s="7"/>
      <c r="AM15565" s="8"/>
      <c r="AT15565" s="9"/>
      <c r="GM15565" s="12"/>
      <c r="GN15565" s="12"/>
      <c r="GO15565" s="12"/>
      <c r="GP15565" s="12"/>
      <c r="GQ15565" s="12"/>
    </row>
    <row r="15566" spans="9:199" s="1" customFormat="1">
      <c r="I15566" s="3"/>
      <c r="P15566" s="59"/>
      <c r="Q15566" s="59"/>
      <c r="R15566" s="59"/>
      <c r="T15566" s="3"/>
      <c r="U15566" s="5"/>
      <c r="V15566" s="3"/>
      <c r="W15566" s="5"/>
      <c r="AE15566" s="7"/>
      <c r="AM15566" s="8"/>
      <c r="AT15566" s="9"/>
      <c r="GM15566" s="12"/>
      <c r="GN15566" s="12"/>
      <c r="GO15566" s="12"/>
      <c r="GP15566" s="12"/>
      <c r="GQ15566" s="12"/>
    </row>
    <row r="15567" spans="9:199" s="1" customFormat="1">
      <c r="I15567" s="3"/>
      <c r="P15567" s="59"/>
      <c r="Q15567" s="59"/>
      <c r="R15567" s="59"/>
      <c r="T15567" s="3"/>
      <c r="U15567" s="5"/>
      <c r="V15567" s="3"/>
      <c r="W15567" s="5"/>
      <c r="AE15567" s="7"/>
      <c r="AM15567" s="8"/>
      <c r="AT15567" s="9"/>
      <c r="GM15567" s="12"/>
      <c r="GN15567" s="12"/>
      <c r="GO15567" s="12"/>
      <c r="GP15567" s="12"/>
      <c r="GQ15567" s="12"/>
    </row>
    <row r="15568" spans="9:199" s="1" customFormat="1">
      <c r="I15568" s="3"/>
      <c r="P15568" s="59"/>
      <c r="Q15568" s="59"/>
      <c r="R15568" s="59"/>
      <c r="T15568" s="3"/>
      <c r="U15568" s="5"/>
      <c r="V15568" s="3"/>
      <c r="W15568" s="5"/>
      <c r="AE15568" s="7"/>
      <c r="AM15568" s="8"/>
      <c r="AT15568" s="9"/>
      <c r="GM15568" s="12"/>
      <c r="GN15568" s="12"/>
      <c r="GO15568" s="12"/>
      <c r="GP15568" s="12"/>
      <c r="GQ15568" s="12"/>
    </row>
    <row r="15569" spans="9:199" s="1" customFormat="1">
      <c r="I15569" s="3"/>
      <c r="P15569" s="59"/>
      <c r="Q15569" s="59"/>
      <c r="R15569" s="59"/>
      <c r="T15569" s="3"/>
      <c r="U15569" s="5"/>
      <c r="V15569" s="3"/>
      <c r="W15569" s="5"/>
      <c r="AE15569" s="7"/>
      <c r="AM15569" s="8"/>
      <c r="AT15569" s="9"/>
      <c r="GM15569" s="12"/>
      <c r="GN15569" s="12"/>
      <c r="GO15569" s="12"/>
      <c r="GP15569" s="12"/>
      <c r="GQ15569" s="12"/>
    </row>
    <row r="15570" spans="9:199" s="1" customFormat="1">
      <c r="I15570" s="3"/>
      <c r="P15570" s="59"/>
      <c r="Q15570" s="59"/>
      <c r="R15570" s="59"/>
      <c r="T15570" s="3"/>
      <c r="U15570" s="5"/>
      <c r="V15570" s="3"/>
      <c r="W15570" s="5"/>
      <c r="AE15570" s="7"/>
      <c r="AM15570" s="8"/>
      <c r="AT15570" s="9"/>
      <c r="GM15570" s="12"/>
      <c r="GN15570" s="12"/>
      <c r="GO15570" s="12"/>
      <c r="GP15570" s="12"/>
      <c r="GQ15570" s="12"/>
    </row>
    <row r="15571" spans="9:199" s="1" customFormat="1">
      <c r="I15571" s="3"/>
      <c r="P15571" s="59"/>
      <c r="Q15571" s="59"/>
      <c r="R15571" s="59"/>
      <c r="T15571" s="3"/>
      <c r="U15571" s="5"/>
      <c r="V15571" s="3"/>
      <c r="W15571" s="5"/>
      <c r="AE15571" s="7"/>
      <c r="AM15571" s="8"/>
      <c r="AT15571" s="9"/>
      <c r="GM15571" s="12"/>
      <c r="GN15571" s="12"/>
      <c r="GO15571" s="12"/>
      <c r="GP15571" s="12"/>
      <c r="GQ15571" s="12"/>
    </row>
    <row r="15572" spans="9:199" s="1" customFormat="1">
      <c r="I15572" s="3"/>
      <c r="P15572" s="59"/>
      <c r="Q15572" s="59"/>
      <c r="R15572" s="59"/>
      <c r="T15572" s="3"/>
      <c r="U15572" s="5"/>
      <c r="V15572" s="3"/>
      <c r="W15572" s="5"/>
      <c r="AE15572" s="7"/>
      <c r="AM15572" s="8"/>
      <c r="AT15572" s="9"/>
      <c r="GM15572" s="12"/>
      <c r="GN15572" s="12"/>
      <c r="GO15572" s="12"/>
      <c r="GP15572" s="12"/>
      <c r="GQ15572" s="12"/>
    </row>
    <row r="15573" spans="9:199" s="1" customFormat="1">
      <c r="I15573" s="3"/>
      <c r="P15573" s="59"/>
      <c r="Q15573" s="59"/>
      <c r="R15573" s="59"/>
      <c r="T15573" s="3"/>
      <c r="U15573" s="5"/>
      <c r="V15573" s="3"/>
      <c r="W15573" s="5"/>
      <c r="AE15573" s="7"/>
      <c r="AM15573" s="8"/>
      <c r="AT15573" s="9"/>
      <c r="GM15573" s="12"/>
      <c r="GN15573" s="12"/>
      <c r="GO15573" s="12"/>
      <c r="GP15573" s="12"/>
      <c r="GQ15573" s="12"/>
    </row>
    <row r="15574" spans="9:199" s="1" customFormat="1">
      <c r="I15574" s="3"/>
      <c r="P15574" s="59"/>
      <c r="Q15574" s="59"/>
      <c r="R15574" s="59"/>
      <c r="T15574" s="3"/>
      <c r="U15574" s="5"/>
      <c r="V15574" s="3"/>
      <c r="W15574" s="5"/>
      <c r="AE15574" s="7"/>
      <c r="AM15574" s="8"/>
      <c r="AT15574" s="9"/>
      <c r="GM15574" s="12"/>
      <c r="GN15574" s="12"/>
      <c r="GO15574" s="12"/>
      <c r="GP15574" s="12"/>
      <c r="GQ15574" s="12"/>
    </row>
    <row r="15575" spans="9:199" s="1" customFormat="1">
      <c r="I15575" s="3"/>
      <c r="P15575" s="59"/>
      <c r="Q15575" s="59"/>
      <c r="R15575" s="59"/>
      <c r="T15575" s="3"/>
      <c r="U15575" s="5"/>
      <c r="V15575" s="3"/>
      <c r="W15575" s="5"/>
      <c r="AE15575" s="7"/>
      <c r="AM15575" s="8"/>
      <c r="AT15575" s="9"/>
      <c r="GM15575" s="12"/>
      <c r="GN15575" s="12"/>
      <c r="GO15575" s="12"/>
      <c r="GP15575" s="12"/>
      <c r="GQ15575" s="12"/>
    </row>
    <row r="15576" spans="9:199" s="1" customFormat="1">
      <c r="I15576" s="3"/>
      <c r="P15576" s="59"/>
      <c r="Q15576" s="59"/>
      <c r="R15576" s="59"/>
      <c r="T15576" s="3"/>
      <c r="U15576" s="5"/>
      <c r="V15576" s="3"/>
      <c r="W15576" s="5"/>
      <c r="AE15576" s="7"/>
      <c r="AM15576" s="8"/>
      <c r="AT15576" s="9"/>
      <c r="GM15576" s="12"/>
      <c r="GN15576" s="12"/>
      <c r="GO15576" s="12"/>
      <c r="GP15576" s="12"/>
      <c r="GQ15576" s="12"/>
    </row>
    <row r="15577" spans="9:199" s="1" customFormat="1">
      <c r="I15577" s="3"/>
      <c r="P15577" s="59"/>
      <c r="Q15577" s="59"/>
      <c r="R15577" s="59"/>
      <c r="T15577" s="3"/>
      <c r="U15577" s="5"/>
      <c r="V15577" s="3"/>
      <c r="W15577" s="5"/>
      <c r="AE15577" s="7"/>
      <c r="AM15577" s="8"/>
      <c r="AT15577" s="9"/>
      <c r="GM15577" s="12"/>
      <c r="GN15577" s="12"/>
      <c r="GO15577" s="12"/>
      <c r="GP15577" s="12"/>
      <c r="GQ15577" s="12"/>
    </row>
    <row r="15578" spans="9:199" s="1" customFormat="1">
      <c r="I15578" s="3"/>
      <c r="P15578" s="59"/>
      <c r="Q15578" s="59"/>
      <c r="R15578" s="59"/>
      <c r="T15578" s="3"/>
      <c r="U15578" s="5"/>
      <c r="V15578" s="3"/>
      <c r="W15578" s="5"/>
      <c r="AE15578" s="7"/>
      <c r="AM15578" s="8"/>
      <c r="AT15578" s="9"/>
      <c r="GM15578" s="12"/>
      <c r="GN15578" s="12"/>
      <c r="GO15578" s="12"/>
      <c r="GP15578" s="12"/>
      <c r="GQ15578" s="12"/>
    </row>
    <row r="15579" spans="9:199" s="1" customFormat="1">
      <c r="I15579" s="3"/>
      <c r="P15579" s="59"/>
      <c r="Q15579" s="59"/>
      <c r="R15579" s="59"/>
      <c r="T15579" s="3"/>
      <c r="U15579" s="5"/>
      <c r="V15579" s="3"/>
      <c r="W15579" s="5"/>
      <c r="AE15579" s="7"/>
      <c r="AM15579" s="8"/>
      <c r="AT15579" s="9"/>
      <c r="GM15579" s="12"/>
      <c r="GN15579" s="12"/>
      <c r="GO15579" s="12"/>
      <c r="GP15579" s="12"/>
      <c r="GQ15579" s="12"/>
    </row>
    <row r="15580" spans="9:199" s="1" customFormat="1">
      <c r="I15580" s="3"/>
      <c r="P15580" s="59"/>
      <c r="Q15580" s="59"/>
      <c r="R15580" s="59"/>
      <c r="T15580" s="3"/>
      <c r="U15580" s="5"/>
      <c r="V15580" s="3"/>
      <c r="W15580" s="5"/>
      <c r="AE15580" s="7"/>
      <c r="AM15580" s="8"/>
      <c r="AT15580" s="9"/>
      <c r="GM15580" s="12"/>
      <c r="GN15580" s="12"/>
      <c r="GO15580" s="12"/>
      <c r="GP15580" s="12"/>
      <c r="GQ15580" s="12"/>
    </row>
    <row r="15581" spans="9:199" s="1" customFormat="1">
      <c r="I15581" s="3"/>
      <c r="P15581" s="59"/>
      <c r="Q15581" s="59"/>
      <c r="R15581" s="59"/>
      <c r="T15581" s="3"/>
      <c r="U15581" s="5"/>
      <c r="V15581" s="3"/>
      <c r="W15581" s="5"/>
      <c r="AE15581" s="7"/>
      <c r="AM15581" s="8"/>
      <c r="AT15581" s="9"/>
      <c r="GM15581" s="12"/>
      <c r="GN15581" s="12"/>
      <c r="GO15581" s="12"/>
      <c r="GP15581" s="12"/>
      <c r="GQ15581" s="12"/>
    </row>
    <row r="15582" spans="9:199" s="1" customFormat="1">
      <c r="I15582" s="3"/>
      <c r="P15582" s="59"/>
      <c r="Q15582" s="59"/>
      <c r="R15582" s="59"/>
      <c r="T15582" s="3"/>
      <c r="U15582" s="5"/>
      <c r="V15582" s="3"/>
      <c r="W15582" s="5"/>
      <c r="AE15582" s="7"/>
      <c r="AM15582" s="8"/>
      <c r="AT15582" s="9"/>
      <c r="GM15582" s="12"/>
      <c r="GN15582" s="12"/>
      <c r="GO15582" s="12"/>
      <c r="GP15582" s="12"/>
      <c r="GQ15582" s="12"/>
    </row>
    <row r="15583" spans="9:199" s="1" customFormat="1">
      <c r="I15583" s="3"/>
      <c r="P15583" s="59"/>
      <c r="Q15583" s="59"/>
      <c r="R15583" s="59"/>
      <c r="T15583" s="3"/>
      <c r="U15583" s="5"/>
      <c r="V15583" s="3"/>
      <c r="W15583" s="5"/>
      <c r="AE15583" s="7"/>
      <c r="AM15583" s="8"/>
      <c r="AT15583" s="9"/>
      <c r="GM15583" s="12"/>
      <c r="GN15583" s="12"/>
      <c r="GO15583" s="12"/>
      <c r="GP15583" s="12"/>
      <c r="GQ15583" s="12"/>
    </row>
    <row r="15584" spans="9:199" s="1" customFormat="1">
      <c r="I15584" s="3"/>
      <c r="P15584" s="59"/>
      <c r="Q15584" s="59"/>
      <c r="R15584" s="59"/>
      <c r="T15584" s="3"/>
      <c r="U15584" s="5"/>
      <c r="V15584" s="3"/>
      <c r="W15584" s="5"/>
      <c r="AE15584" s="7"/>
      <c r="AM15584" s="8"/>
      <c r="AT15584" s="9"/>
      <c r="GM15584" s="12"/>
      <c r="GN15584" s="12"/>
      <c r="GO15584" s="12"/>
      <c r="GP15584" s="12"/>
      <c r="GQ15584" s="12"/>
    </row>
    <row r="15585" spans="9:199" s="1" customFormat="1">
      <c r="I15585" s="3"/>
      <c r="P15585" s="59"/>
      <c r="Q15585" s="59"/>
      <c r="R15585" s="59"/>
      <c r="T15585" s="3"/>
      <c r="U15585" s="5"/>
      <c r="V15585" s="3"/>
      <c r="W15585" s="5"/>
      <c r="AE15585" s="7"/>
      <c r="AM15585" s="8"/>
      <c r="AT15585" s="9"/>
      <c r="GM15585" s="12"/>
      <c r="GN15585" s="12"/>
      <c r="GO15585" s="12"/>
      <c r="GP15585" s="12"/>
      <c r="GQ15585" s="12"/>
    </row>
    <row r="15586" spans="9:199" s="1" customFormat="1">
      <c r="I15586" s="3"/>
      <c r="P15586" s="59"/>
      <c r="Q15586" s="59"/>
      <c r="R15586" s="59"/>
      <c r="T15586" s="3"/>
      <c r="U15586" s="5"/>
      <c r="V15586" s="3"/>
      <c r="W15586" s="5"/>
      <c r="AE15586" s="7"/>
      <c r="AM15586" s="8"/>
      <c r="AT15586" s="9"/>
      <c r="GM15586" s="12"/>
      <c r="GN15586" s="12"/>
      <c r="GO15586" s="12"/>
      <c r="GP15586" s="12"/>
      <c r="GQ15586" s="12"/>
    </row>
    <row r="15587" spans="9:199" s="1" customFormat="1">
      <c r="I15587" s="3"/>
      <c r="P15587" s="59"/>
      <c r="Q15587" s="59"/>
      <c r="R15587" s="59"/>
      <c r="T15587" s="3"/>
      <c r="U15587" s="5"/>
      <c r="V15587" s="3"/>
      <c r="W15587" s="5"/>
      <c r="AE15587" s="7"/>
      <c r="AM15587" s="8"/>
      <c r="AT15587" s="9"/>
      <c r="GM15587" s="12"/>
      <c r="GN15587" s="12"/>
      <c r="GO15587" s="12"/>
      <c r="GP15587" s="12"/>
      <c r="GQ15587" s="12"/>
    </row>
    <row r="15588" spans="9:199" s="1" customFormat="1">
      <c r="I15588" s="3"/>
      <c r="P15588" s="59"/>
      <c r="Q15588" s="59"/>
      <c r="R15588" s="59"/>
      <c r="T15588" s="3"/>
      <c r="U15588" s="5"/>
      <c r="V15588" s="3"/>
      <c r="W15588" s="5"/>
      <c r="AE15588" s="7"/>
      <c r="AM15588" s="8"/>
      <c r="AT15588" s="9"/>
      <c r="GM15588" s="12"/>
      <c r="GN15588" s="12"/>
      <c r="GO15588" s="12"/>
      <c r="GP15588" s="12"/>
      <c r="GQ15588" s="12"/>
    </row>
    <row r="15589" spans="9:199" s="1" customFormat="1">
      <c r="I15589" s="3"/>
      <c r="P15589" s="59"/>
      <c r="Q15589" s="59"/>
      <c r="R15589" s="59"/>
      <c r="T15589" s="3"/>
      <c r="U15589" s="5"/>
      <c r="V15589" s="3"/>
      <c r="W15589" s="5"/>
      <c r="AE15589" s="7"/>
      <c r="AM15589" s="8"/>
      <c r="AT15589" s="9"/>
      <c r="GM15589" s="12"/>
      <c r="GN15589" s="12"/>
      <c r="GO15589" s="12"/>
      <c r="GP15589" s="12"/>
      <c r="GQ15589" s="12"/>
    </row>
    <row r="15590" spans="9:199" s="1" customFormat="1">
      <c r="I15590" s="3"/>
      <c r="P15590" s="59"/>
      <c r="Q15590" s="59"/>
      <c r="R15590" s="59"/>
      <c r="T15590" s="3"/>
      <c r="U15590" s="5"/>
      <c r="V15590" s="3"/>
      <c r="W15590" s="5"/>
      <c r="AE15590" s="7"/>
      <c r="AM15590" s="8"/>
      <c r="AT15590" s="9"/>
      <c r="GM15590" s="12"/>
      <c r="GN15590" s="12"/>
      <c r="GO15590" s="12"/>
      <c r="GP15590" s="12"/>
      <c r="GQ15590" s="12"/>
    </row>
    <row r="15591" spans="9:199" s="1" customFormat="1">
      <c r="I15591" s="3"/>
      <c r="P15591" s="59"/>
      <c r="Q15591" s="59"/>
      <c r="R15591" s="59"/>
      <c r="T15591" s="3"/>
      <c r="U15591" s="5"/>
      <c r="V15591" s="3"/>
      <c r="W15591" s="5"/>
      <c r="AE15591" s="7"/>
      <c r="AM15591" s="8"/>
      <c r="AT15591" s="9"/>
      <c r="GM15591" s="12"/>
      <c r="GN15591" s="12"/>
      <c r="GO15591" s="12"/>
      <c r="GP15591" s="12"/>
      <c r="GQ15591" s="12"/>
    </row>
    <row r="15592" spans="9:199" s="1" customFormat="1">
      <c r="I15592" s="3"/>
      <c r="P15592" s="59"/>
      <c r="Q15592" s="59"/>
      <c r="R15592" s="59"/>
      <c r="T15592" s="3"/>
      <c r="U15592" s="5"/>
      <c r="V15592" s="3"/>
      <c r="W15592" s="5"/>
      <c r="AE15592" s="7"/>
      <c r="AM15592" s="8"/>
      <c r="AT15592" s="9"/>
      <c r="GM15592" s="12"/>
      <c r="GN15592" s="12"/>
      <c r="GO15592" s="12"/>
      <c r="GP15592" s="12"/>
      <c r="GQ15592" s="12"/>
    </row>
    <row r="15593" spans="9:199" s="1" customFormat="1">
      <c r="I15593" s="3"/>
      <c r="P15593" s="59"/>
      <c r="Q15593" s="59"/>
      <c r="R15593" s="59"/>
      <c r="T15593" s="3"/>
      <c r="U15593" s="5"/>
      <c r="V15593" s="3"/>
      <c r="W15593" s="5"/>
      <c r="AE15593" s="7"/>
      <c r="AM15593" s="8"/>
      <c r="AT15593" s="9"/>
      <c r="GM15593" s="12"/>
      <c r="GN15593" s="12"/>
      <c r="GO15593" s="12"/>
      <c r="GP15593" s="12"/>
      <c r="GQ15593" s="12"/>
    </row>
    <row r="15594" spans="9:199" s="1" customFormat="1">
      <c r="I15594" s="3"/>
      <c r="P15594" s="59"/>
      <c r="Q15594" s="59"/>
      <c r="R15594" s="59"/>
      <c r="T15594" s="3"/>
      <c r="U15594" s="5"/>
      <c r="V15594" s="3"/>
      <c r="W15594" s="5"/>
      <c r="AE15594" s="7"/>
      <c r="AM15594" s="8"/>
      <c r="AT15594" s="9"/>
      <c r="GM15594" s="12"/>
      <c r="GN15594" s="12"/>
      <c r="GO15594" s="12"/>
      <c r="GP15594" s="12"/>
      <c r="GQ15594" s="12"/>
    </row>
    <row r="15595" spans="9:199" s="1" customFormat="1">
      <c r="I15595" s="3"/>
      <c r="P15595" s="59"/>
      <c r="Q15595" s="59"/>
      <c r="R15595" s="59"/>
      <c r="T15595" s="3"/>
      <c r="U15595" s="5"/>
      <c r="V15595" s="3"/>
      <c r="W15595" s="5"/>
      <c r="AE15595" s="7"/>
      <c r="AM15595" s="8"/>
      <c r="AT15595" s="9"/>
      <c r="GM15595" s="12"/>
      <c r="GN15595" s="12"/>
      <c r="GO15595" s="12"/>
      <c r="GP15595" s="12"/>
      <c r="GQ15595" s="12"/>
    </row>
    <row r="15596" spans="9:199" s="1" customFormat="1">
      <c r="I15596" s="3"/>
      <c r="P15596" s="59"/>
      <c r="Q15596" s="59"/>
      <c r="R15596" s="59"/>
      <c r="T15596" s="3"/>
      <c r="U15596" s="5"/>
      <c r="V15596" s="3"/>
      <c r="W15596" s="5"/>
      <c r="AE15596" s="7"/>
      <c r="AM15596" s="8"/>
      <c r="AT15596" s="9"/>
      <c r="GM15596" s="12"/>
      <c r="GN15596" s="12"/>
      <c r="GO15596" s="12"/>
      <c r="GP15596" s="12"/>
      <c r="GQ15596" s="12"/>
    </row>
    <row r="15597" spans="9:199" s="1" customFormat="1">
      <c r="I15597" s="3"/>
      <c r="P15597" s="59"/>
      <c r="Q15597" s="59"/>
      <c r="R15597" s="59"/>
      <c r="T15597" s="3"/>
      <c r="U15597" s="5"/>
      <c r="V15597" s="3"/>
      <c r="W15597" s="5"/>
      <c r="AE15597" s="7"/>
      <c r="AM15597" s="8"/>
      <c r="AT15597" s="9"/>
      <c r="GM15597" s="12"/>
      <c r="GN15597" s="12"/>
      <c r="GO15597" s="12"/>
      <c r="GP15597" s="12"/>
      <c r="GQ15597" s="12"/>
    </row>
    <row r="15598" spans="9:199" s="1" customFormat="1">
      <c r="I15598" s="3"/>
      <c r="P15598" s="59"/>
      <c r="Q15598" s="59"/>
      <c r="R15598" s="59"/>
      <c r="T15598" s="3"/>
      <c r="U15598" s="5"/>
      <c r="V15598" s="3"/>
      <c r="W15598" s="5"/>
      <c r="AE15598" s="7"/>
      <c r="AM15598" s="8"/>
      <c r="AT15598" s="9"/>
      <c r="GM15598" s="12"/>
      <c r="GN15598" s="12"/>
      <c r="GO15598" s="12"/>
      <c r="GP15598" s="12"/>
      <c r="GQ15598" s="12"/>
    </row>
    <row r="15599" spans="9:199" s="1" customFormat="1">
      <c r="I15599" s="3"/>
      <c r="P15599" s="59"/>
      <c r="Q15599" s="59"/>
      <c r="R15599" s="59"/>
      <c r="T15599" s="3"/>
      <c r="U15599" s="5"/>
      <c r="V15599" s="3"/>
      <c r="W15599" s="5"/>
      <c r="AE15599" s="7"/>
      <c r="AM15599" s="8"/>
      <c r="AT15599" s="9"/>
      <c r="GM15599" s="12"/>
      <c r="GN15599" s="12"/>
      <c r="GO15599" s="12"/>
      <c r="GP15599" s="12"/>
      <c r="GQ15599" s="12"/>
    </row>
    <row r="15600" spans="9:199" s="1" customFormat="1">
      <c r="I15600" s="3"/>
      <c r="P15600" s="59"/>
      <c r="Q15600" s="59"/>
      <c r="R15600" s="59"/>
      <c r="T15600" s="3"/>
      <c r="U15600" s="5"/>
      <c r="V15600" s="3"/>
      <c r="W15600" s="5"/>
      <c r="AE15600" s="7"/>
      <c r="AM15600" s="8"/>
      <c r="AT15600" s="9"/>
      <c r="GM15600" s="12"/>
      <c r="GN15600" s="12"/>
      <c r="GO15600" s="12"/>
      <c r="GP15600" s="12"/>
      <c r="GQ15600" s="12"/>
    </row>
    <row r="15601" spans="9:199" s="1" customFormat="1">
      <c r="I15601" s="3"/>
      <c r="P15601" s="59"/>
      <c r="Q15601" s="59"/>
      <c r="R15601" s="59"/>
      <c r="T15601" s="3"/>
      <c r="U15601" s="5"/>
      <c r="V15601" s="3"/>
      <c r="W15601" s="5"/>
      <c r="AE15601" s="7"/>
      <c r="AM15601" s="8"/>
      <c r="AT15601" s="9"/>
      <c r="GM15601" s="12"/>
      <c r="GN15601" s="12"/>
      <c r="GO15601" s="12"/>
      <c r="GP15601" s="12"/>
      <c r="GQ15601" s="12"/>
    </row>
    <row r="15602" spans="9:199" s="1" customFormat="1">
      <c r="I15602" s="3"/>
      <c r="P15602" s="59"/>
      <c r="Q15602" s="59"/>
      <c r="R15602" s="59"/>
      <c r="T15602" s="3"/>
      <c r="U15602" s="5"/>
      <c r="V15602" s="3"/>
      <c r="W15602" s="5"/>
      <c r="AE15602" s="7"/>
      <c r="AM15602" s="8"/>
      <c r="AT15602" s="9"/>
      <c r="GM15602" s="12"/>
      <c r="GN15602" s="12"/>
      <c r="GO15602" s="12"/>
      <c r="GP15602" s="12"/>
      <c r="GQ15602" s="12"/>
    </row>
    <row r="15603" spans="9:199" s="1" customFormat="1">
      <c r="I15603" s="3"/>
      <c r="P15603" s="59"/>
      <c r="Q15603" s="59"/>
      <c r="R15603" s="59"/>
      <c r="T15603" s="3"/>
      <c r="U15603" s="5"/>
      <c r="V15603" s="3"/>
      <c r="W15603" s="5"/>
      <c r="AE15603" s="7"/>
      <c r="AM15603" s="8"/>
      <c r="AT15603" s="9"/>
      <c r="GM15603" s="12"/>
      <c r="GN15603" s="12"/>
      <c r="GO15603" s="12"/>
      <c r="GP15603" s="12"/>
      <c r="GQ15603" s="12"/>
    </row>
    <row r="15604" spans="9:199" s="1" customFormat="1">
      <c r="I15604" s="3"/>
      <c r="P15604" s="59"/>
      <c r="Q15604" s="59"/>
      <c r="R15604" s="59"/>
      <c r="T15604" s="3"/>
      <c r="U15604" s="5"/>
      <c r="V15604" s="3"/>
      <c r="W15604" s="5"/>
      <c r="AE15604" s="7"/>
      <c r="AM15604" s="8"/>
      <c r="AT15604" s="9"/>
      <c r="GM15604" s="12"/>
      <c r="GN15604" s="12"/>
      <c r="GO15604" s="12"/>
      <c r="GP15604" s="12"/>
      <c r="GQ15604" s="12"/>
    </row>
    <row r="15605" spans="9:199" s="1" customFormat="1">
      <c r="I15605" s="3"/>
      <c r="P15605" s="59"/>
      <c r="Q15605" s="59"/>
      <c r="R15605" s="59"/>
      <c r="T15605" s="3"/>
      <c r="U15605" s="5"/>
      <c r="V15605" s="3"/>
      <c r="W15605" s="5"/>
      <c r="AE15605" s="7"/>
      <c r="AM15605" s="8"/>
      <c r="AT15605" s="9"/>
      <c r="GM15605" s="12"/>
      <c r="GN15605" s="12"/>
      <c r="GO15605" s="12"/>
      <c r="GP15605" s="12"/>
      <c r="GQ15605" s="12"/>
    </row>
    <row r="15606" spans="9:199" s="1" customFormat="1">
      <c r="I15606" s="3"/>
      <c r="P15606" s="59"/>
      <c r="Q15606" s="59"/>
      <c r="R15606" s="59"/>
      <c r="T15606" s="3"/>
      <c r="U15606" s="5"/>
      <c r="V15606" s="3"/>
      <c r="W15606" s="5"/>
      <c r="AE15606" s="7"/>
      <c r="AM15606" s="8"/>
      <c r="AT15606" s="9"/>
      <c r="GM15606" s="12"/>
      <c r="GN15606" s="12"/>
      <c r="GO15606" s="12"/>
      <c r="GP15606" s="12"/>
      <c r="GQ15606" s="12"/>
    </row>
    <row r="15607" spans="9:199" s="1" customFormat="1">
      <c r="I15607" s="3"/>
      <c r="P15607" s="59"/>
      <c r="Q15607" s="59"/>
      <c r="R15607" s="59"/>
      <c r="T15607" s="3"/>
      <c r="U15607" s="5"/>
      <c r="V15607" s="3"/>
      <c r="W15607" s="5"/>
      <c r="AE15607" s="7"/>
      <c r="AM15607" s="8"/>
      <c r="AT15607" s="9"/>
      <c r="GM15607" s="12"/>
      <c r="GN15607" s="12"/>
      <c r="GO15607" s="12"/>
      <c r="GP15607" s="12"/>
      <c r="GQ15607" s="12"/>
    </row>
    <row r="15608" spans="9:199" s="1" customFormat="1">
      <c r="I15608" s="3"/>
      <c r="P15608" s="59"/>
      <c r="Q15608" s="59"/>
      <c r="R15608" s="59"/>
      <c r="T15608" s="3"/>
      <c r="U15608" s="5"/>
      <c r="V15608" s="3"/>
      <c r="W15608" s="5"/>
      <c r="AE15608" s="7"/>
      <c r="AM15608" s="8"/>
      <c r="AT15608" s="9"/>
      <c r="GM15608" s="12"/>
      <c r="GN15608" s="12"/>
      <c r="GO15608" s="12"/>
      <c r="GP15608" s="12"/>
      <c r="GQ15608" s="12"/>
    </row>
    <row r="15609" spans="9:199" s="1" customFormat="1">
      <c r="I15609" s="3"/>
      <c r="P15609" s="59"/>
      <c r="Q15609" s="59"/>
      <c r="R15609" s="59"/>
      <c r="T15609" s="3"/>
      <c r="U15609" s="5"/>
      <c r="V15609" s="3"/>
      <c r="W15609" s="5"/>
      <c r="AE15609" s="7"/>
      <c r="AM15609" s="8"/>
      <c r="AT15609" s="9"/>
      <c r="GM15609" s="12"/>
      <c r="GN15609" s="12"/>
      <c r="GO15609" s="12"/>
      <c r="GP15609" s="12"/>
      <c r="GQ15609" s="12"/>
    </row>
    <row r="15610" spans="9:199" s="1" customFormat="1">
      <c r="I15610" s="3"/>
      <c r="P15610" s="59"/>
      <c r="Q15610" s="59"/>
      <c r="R15610" s="59"/>
      <c r="T15610" s="3"/>
      <c r="U15610" s="5"/>
      <c r="V15610" s="3"/>
      <c r="W15610" s="5"/>
      <c r="AE15610" s="7"/>
      <c r="AM15610" s="8"/>
      <c r="AT15610" s="9"/>
      <c r="GM15610" s="12"/>
      <c r="GN15610" s="12"/>
      <c r="GO15610" s="12"/>
      <c r="GP15610" s="12"/>
      <c r="GQ15610" s="12"/>
    </row>
    <row r="15611" spans="9:199" s="1" customFormat="1">
      <c r="I15611" s="3"/>
      <c r="P15611" s="59"/>
      <c r="Q15611" s="59"/>
      <c r="R15611" s="59"/>
      <c r="T15611" s="3"/>
      <c r="U15611" s="5"/>
      <c r="V15611" s="3"/>
      <c r="W15611" s="5"/>
      <c r="AE15611" s="7"/>
      <c r="AM15611" s="8"/>
      <c r="AT15611" s="9"/>
      <c r="GM15611" s="12"/>
      <c r="GN15611" s="12"/>
      <c r="GO15611" s="12"/>
      <c r="GP15611" s="12"/>
      <c r="GQ15611" s="12"/>
    </row>
    <row r="15612" spans="9:199" s="1" customFormat="1">
      <c r="I15612" s="3"/>
      <c r="P15612" s="59"/>
      <c r="Q15612" s="59"/>
      <c r="R15612" s="59"/>
      <c r="T15612" s="3"/>
      <c r="U15612" s="5"/>
      <c r="V15612" s="3"/>
      <c r="W15612" s="5"/>
      <c r="AE15612" s="7"/>
      <c r="AM15612" s="8"/>
      <c r="AT15612" s="9"/>
      <c r="GM15612" s="12"/>
      <c r="GN15612" s="12"/>
      <c r="GO15612" s="12"/>
      <c r="GP15612" s="12"/>
      <c r="GQ15612" s="12"/>
    </row>
    <row r="15613" spans="9:199" s="1" customFormat="1">
      <c r="I15613" s="3"/>
      <c r="P15613" s="59"/>
      <c r="Q15613" s="59"/>
      <c r="R15613" s="59"/>
      <c r="T15613" s="3"/>
      <c r="U15613" s="5"/>
      <c r="V15613" s="3"/>
      <c r="W15613" s="5"/>
      <c r="AE15613" s="7"/>
      <c r="AM15613" s="8"/>
      <c r="AT15613" s="9"/>
      <c r="GM15613" s="12"/>
      <c r="GN15613" s="12"/>
      <c r="GO15613" s="12"/>
      <c r="GP15613" s="12"/>
      <c r="GQ15613" s="12"/>
    </row>
    <row r="15614" spans="9:199" s="1" customFormat="1">
      <c r="I15614" s="3"/>
      <c r="P15614" s="59"/>
      <c r="Q15614" s="59"/>
      <c r="R15614" s="59"/>
      <c r="T15614" s="3"/>
      <c r="U15614" s="5"/>
      <c r="V15614" s="3"/>
      <c r="W15614" s="5"/>
      <c r="AE15614" s="7"/>
      <c r="AM15614" s="8"/>
      <c r="AT15614" s="9"/>
      <c r="GM15614" s="12"/>
      <c r="GN15614" s="12"/>
      <c r="GO15614" s="12"/>
      <c r="GP15614" s="12"/>
      <c r="GQ15614" s="12"/>
    </row>
    <row r="15615" spans="9:199" s="1" customFormat="1">
      <c r="I15615" s="3"/>
      <c r="P15615" s="59"/>
      <c r="Q15615" s="59"/>
      <c r="R15615" s="59"/>
      <c r="T15615" s="3"/>
      <c r="U15615" s="5"/>
      <c r="V15615" s="3"/>
      <c r="W15615" s="5"/>
      <c r="AE15615" s="7"/>
      <c r="AM15615" s="8"/>
      <c r="AT15615" s="9"/>
      <c r="GM15615" s="12"/>
      <c r="GN15615" s="12"/>
      <c r="GO15615" s="12"/>
      <c r="GP15615" s="12"/>
      <c r="GQ15615" s="12"/>
    </row>
    <row r="15616" spans="9:199" s="1" customFormat="1">
      <c r="I15616" s="3"/>
      <c r="P15616" s="59"/>
      <c r="Q15616" s="59"/>
      <c r="R15616" s="59"/>
      <c r="T15616" s="3"/>
      <c r="U15616" s="5"/>
      <c r="V15616" s="3"/>
      <c r="W15616" s="5"/>
      <c r="AE15616" s="7"/>
      <c r="AM15616" s="8"/>
      <c r="AT15616" s="9"/>
      <c r="GM15616" s="12"/>
      <c r="GN15616" s="12"/>
      <c r="GO15616" s="12"/>
      <c r="GP15616" s="12"/>
      <c r="GQ15616" s="12"/>
    </row>
    <row r="15617" spans="9:199" s="1" customFormat="1">
      <c r="I15617" s="3"/>
      <c r="P15617" s="59"/>
      <c r="Q15617" s="59"/>
      <c r="R15617" s="59"/>
      <c r="T15617" s="3"/>
      <c r="U15617" s="5"/>
      <c r="V15617" s="3"/>
      <c r="W15617" s="5"/>
      <c r="AE15617" s="7"/>
      <c r="AM15617" s="8"/>
      <c r="AT15617" s="9"/>
      <c r="GM15617" s="12"/>
      <c r="GN15617" s="12"/>
      <c r="GO15617" s="12"/>
      <c r="GP15617" s="12"/>
      <c r="GQ15617" s="12"/>
    </row>
    <row r="15618" spans="9:199" s="1" customFormat="1">
      <c r="I15618" s="3"/>
      <c r="P15618" s="59"/>
      <c r="Q15618" s="59"/>
      <c r="R15618" s="59"/>
      <c r="T15618" s="3"/>
      <c r="U15618" s="5"/>
      <c r="V15618" s="3"/>
      <c r="W15618" s="5"/>
      <c r="AE15618" s="7"/>
      <c r="AM15618" s="8"/>
      <c r="AT15618" s="9"/>
      <c r="GM15618" s="12"/>
      <c r="GN15618" s="12"/>
      <c r="GO15618" s="12"/>
      <c r="GP15618" s="12"/>
      <c r="GQ15618" s="12"/>
    </row>
    <row r="15619" spans="9:199" s="1" customFormat="1">
      <c r="I15619" s="3"/>
      <c r="P15619" s="59"/>
      <c r="Q15619" s="59"/>
      <c r="R15619" s="59"/>
      <c r="T15619" s="3"/>
      <c r="U15619" s="5"/>
      <c r="V15619" s="3"/>
      <c r="W15619" s="5"/>
      <c r="AE15619" s="7"/>
      <c r="AM15619" s="8"/>
      <c r="AT15619" s="9"/>
      <c r="GM15619" s="12"/>
      <c r="GN15619" s="12"/>
      <c r="GO15619" s="12"/>
      <c r="GP15619" s="12"/>
      <c r="GQ15619" s="12"/>
    </row>
    <row r="15620" spans="9:199" s="1" customFormat="1">
      <c r="I15620" s="3"/>
      <c r="P15620" s="59"/>
      <c r="Q15620" s="59"/>
      <c r="R15620" s="59"/>
      <c r="T15620" s="3"/>
      <c r="U15620" s="5"/>
      <c r="V15620" s="3"/>
      <c r="W15620" s="5"/>
      <c r="AE15620" s="7"/>
      <c r="AM15620" s="8"/>
      <c r="AT15620" s="9"/>
      <c r="GM15620" s="12"/>
      <c r="GN15620" s="12"/>
      <c r="GO15620" s="12"/>
      <c r="GP15620" s="12"/>
      <c r="GQ15620" s="12"/>
    </row>
    <row r="15621" spans="9:199" s="1" customFormat="1">
      <c r="I15621" s="3"/>
      <c r="P15621" s="59"/>
      <c r="Q15621" s="59"/>
      <c r="R15621" s="59"/>
      <c r="T15621" s="3"/>
      <c r="U15621" s="5"/>
      <c r="V15621" s="3"/>
      <c r="W15621" s="5"/>
      <c r="AE15621" s="7"/>
      <c r="AM15621" s="8"/>
      <c r="AT15621" s="9"/>
      <c r="GM15621" s="12"/>
      <c r="GN15621" s="12"/>
      <c r="GO15621" s="12"/>
      <c r="GP15621" s="12"/>
      <c r="GQ15621" s="12"/>
    </row>
    <row r="15622" spans="9:199" s="1" customFormat="1">
      <c r="I15622" s="3"/>
      <c r="P15622" s="59"/>
      <c r="Q15622" s="59"/>
      <c r="R15622" s="59"/>
      <c r="T15622" s="3"/>
      <c r="U15622" s="5"/>
      <c r="V15622" s="3"/>
      <c r="W15622" s="5"/>
      <c r="AE15622" s="7"/>
      <c r="AM15622" s="8"/>
      <c r="AT15622" s="9"/>
      <c r="GM15622" s="12"/>
      <c r="GN15622" s="12"/>
      <c r="GO15622" s="12"/>
      <c r="GP15622" s="12"/>
      <c r="GQ15622" s="12"/>
    </row>
    <row r="15623" spans="9:199" s="1" customFormat="1">
      <c r="I15623" s="3"/>
      <c r="P15623" s="59"/>
      <c r="Q15623" s="59"/>
      <c r="R15623" s="59"/>
      <c r="T15623" s="3"/>
      <c r="U15623" s="5"/>
      <c r="V15623" s="3"/>
      <c r="W15623" s="5"/>
      <c r="AE15623" s="7"/>
      <c r="AM15623" s="8"/>
      <c r="AT15623" s="9"/>
      <c r="GM15623" s="12"/>
      <c r="GN15623" s="12"/>
      <c r="GO15623" s="12"/>
      <c r="GP15623" s="12"/>
      <c r="GQ15623" s="12"/>
    </row>
    <row r="15624" spans="9:199" s="1" customFormat="1">
      <c r="I15624" s="3"/>
      <c r="P15624" s="59"/>
      <c r="Q15624" s="59"/>
      <c r="R15624" s="59"/>
      <c r="T15624" s="3"/>
      <c r="U15624" s="5"/>
      <c r="V15624" s="3"/>
      <c r="W15624" s="5"/>
      <c r="AE15624" s="7"/>
      <c r="AM15624" s="8"/>
      <c r="AT15624" s="9"/>
      <c r="GM15624" s="12"/>
      <c r="GN15624" s="12"/>
      <c r="GO15624" s="12"/>
      <c r="GP15624" s="12"/>
      <c r="GQ15624" s="12"/>
    </row>
    <row r="15625" spans="9:199" s="1" customFormat="1">
      <c r="I15625" s="3"/>
      <c r="P15625" s="59"/>
      <c r="Q15625" s="59"/>
      <c r="R15625" s="59"/>
      <c r="T15625" s="3"/>
      <c r="U15625" s="5"/>
      <c r="V15625" s="3"/>
      <c r="W15625" s="5"/>
      <c r="AE15625" s="7"/>
      <c r="AM15625" s="8"/>
      <c r="AT15625" s="9"/>
      <c r="GM15625" s="12"/>
      <c r="GN15625" s="12"/>
      <c r="GO15625" s="12"/>
      <c r="GP15625" s="12"/>
      <c r="GQ15625" s="12"/>
    </row>
    <row r="15626" spans="9:199" s="1" customFormat="1">
      <c r="I15626" s="3"/>
      <c r="P15626" s="59"/>
      <c r="Q15626" s="59"/>
      <c r="R15626" s="59"/>
      <c r="T15626" s="3"/>
      <c r="U15626" s="5"/>
      <c r="V15626" s="3"/>
      <c r="W15626" s="5"/>
      <c r="AE15626" s="7"/>
      <c r="AM15626" s="8"/>
      <c r="AT15626" s="9"/>
      <c r="GM15626" s="12"/>
      <c r="GN15626" s="12"/>
      <c r="GO15626" s="12"/>
      <c r="GP15626" s="12"/>
      <c r="GQ15626" s="12"/>
    </row>
    <row r="15627" spans="9:199" s="1" customFormat="1">
      <c r="I15627" s="3"/>
      <c r="P15627" s="59"/>
      <c r="Q15627" s="59"/>
      <c r="R15627" s="59"/>
      <c r="T15627" s="3"/>
      <c r="U15627" s="5"/>
      <c r="V15627" s="3"/>
      <c r="W15627" s="5"/>
      <c r="AE15627" s="7"/>
      <c r="AM15627" s="8"/>
      <c r="AT15627" s="9"/>
      <c r="GM15627" s="12"/>
      <c r="GN15627" s="12"/>
      <c r="GO15627" s="12"/>
      <c r="GP15627" s="12"/>
      <c r="GQ15627" s="12"/>
    </row>
    <row r="15628" spans="9:199" s="1" customFormat="1">
      <c r="I15628" s="3"/>
      <c r="P15628" s="59"/>
      <c r="Q15628" s="59"/>
      <c r="R15628" s="59"/>
      <c r="T15628" s="3"/>
      <c r="U15628" s="5"/>
      <c r="V15628" s="3"/>
      <c r="W15628" s="5"/>
      <c r="AE15628" s="7"/>
      <c r="AM15628" s="8"/>
      <c r="AT15628" s="9"/>
      <c r="GM15628" s="12"/>
      <c r="GN15628" s="12"/>
      <c r="GO15628" s="12"/>
      <c r="GP15628" s="12"/>
      <c r="GQ15628" s="12"/>
    </row>
    <row r="15629" spans="9:199" s="1" customFormat="1">
      <c r="I15629" s="3"/>
      <c r="P15629" s="59"/>
      <c r="Q15629" s="59"/>
      <c r="R15629" s="59"/>
      <c r="T15629" s="3"/>
      <c r="U15629" s="5"/>
      <c r="V15629" s="3"/>
      <c r="W15629" s="5"/>
      <c r="AE15629" s="7"/>
      <c r="AM15629" s="8"/>
      <c r="AT15629" s="9"/>
      <c r="GM15629" s="12"/>
      <c r="GN15629" s="12"/>
      <c r="GO15629" s="12"/>
      <c r="GP15629" s="12"/>
      <c r="GQ15629" s="12"/>
    </row>
    <row r="15630" spans="9:199" s="1" customFormat="1">
      <c r="I15630" s="3"/>
      <c r="P15630" s="59"/>
      <c r="Q15630" s="59"/>
      <c r="R15630" s="59"/>
      <c r="T15630" s="3"/>
      <c r="U15630" s="5"/>
      <c r="V15630" s="3"/>
      <c r="W15630" s="5"/>
      <c r="AE15630" s="7"/>
      <c r="AM15630" s="8"/>
      <c r="AT15630" s="9"/>
      <c r="GM15630" s="12"/>
      <c r="GN15630" s="12"/>
      <c r="GO15630" s="12"/>
      <c r="GP15630" s="12"/>
      <c r="GQ15630" s="12"/>
    </row>
    <row r="15631" spans="9:199" s="1" customFormat="1">
      <c r="I15631" s="3"/>
      <c r="P15631" s="59"/>
      <c r="Q15631" s="59"/>
      <c r="R15631" s="59"/>
      <c r="T15631" s="3"/>
      <c r="U15631" s="5"/>
      <c r="V15631" s="3"/>
      <c r="W15631" s="5"/>
      <c r="AE15631" s="7"/>
      <c r="AM15631" s="8"/>
      <c r="AT15631" s="9"/>
      <c r="GM15631" s="12"/>
      <c r="GN15631" s="12"/>
      <c r="GO15631" s="12"/>
      <c r="GP15631" s="12"/>
      <c r="GQ15631" s="12"/>
    </row>
    <row r="15632" spans="9:199" s="1" customFormat="1">
      <c r="I15632" s="3"/>
      <c r="P15632" s="59"/>
      <c r="Q15632" s="59"/>
      <c r="R15632" s="59"/>
      <c r="T15632" s="3"/>
      <c r="U15632" s="5"/>
      <c r="V15632" s="3"/>
      <c r="W15632" s="5"/>
      <c r="AE15632" s="7"/>
      <c r="AM15632" s="8"/>
      <c r="AT15632" s="9"/>
      <c r="GM15632" s="12"/>
      <c r="GN15632" s="12"/>
      <c r="GO15632" s="12"/>
      <c r="GP15632" s="12"/>
      <c r="GQ15632" s="12"/>
    </row>
    <row r="15633" spans="9:199" s="1" customFormat="1">
      <c r="I15633" s="3"/>
      <c r="P15633" s="59"/>
      <c r="Q15633" s="59"/>
      <c r="R15633" s="59"/>
      <c r="T15633" s="3"/>
      <c r="U15633" s="5"/>
      <c r="V15633" s="3"/>
      <c r="W15633" s="5"/>
      <c r="AE15633" s="7"/>
      <c r="AM15633" s="8"/>
      <c r="AT15633" s="9"/>
      <c r="GM15633" s="12"/>
      <c r="GN15633" s="12"/>
      <c r="GO15633" s="12"/>
      <c r="GP15633" s="12"/>
      <c r="GQ15633" s="12"/>
    </row>
    <row r="15634" spans="9:199" s="1" customFormat="1">
      <c r="I15634" s="3"/>
      <c r="P15634" s="59"/>
      <c r="Q15634" s="59"/>
      <c r="R15634" s="59"/>
      <c r="T15634" s="3"/>
      <c r="U15634" s="5"/>
      <c r="V15634" s="3"/>
      <c r="W15634" s="5"/>
      <c r="AE15634" s="7"/>
      <c r="AM15634" s="8"/>
      <c r="AT15634" s="9"/>
      <c r="GM15634" s="12"/>
      <c r="GN15634" s="12"/>
      <c r="GO15634" s="12"/>
      <c r="GP15634" s="12"/>
      <c r="GQ15634" s="12"/>
    </row>
    <row r="15635" spans="9:199" s="1" customFormat="1">
      <c r="I15635" s="3"/>
      <c r="P15635" s="59"/>
      <c r="Q15635" s="59"/>
      <c r="R15635" s="59"/>
      <c r="T15635" s="3"/>
      <c r="U15635" s="5"/>
      <c r="V15635" s="3"/>
      <c r="W15635" s="5"/>
      <c r="AE15635" s="7"/>
      <c r="AM15635" s="8"/>
      <c r="AT15635" s="9"/>
      <c r="GM15635" s="12"/>
      <c r="GN15635" s="12"/>
      <c r="GO15635" s="12"/>
      <c r="GP15635" s="12"/>
      <c r="GQ15635" s="12"/>
    </row>
    <row r="15636" spans="9:199" s="1" customFormat="1">
      <c r="I15636" s="3"/>
      <c r="P15636" s="59"/>
      <c r="Q15636" s="59"/>
      <c r="R15636" s="59"/>
      <c r="T15636" s="3"/>
      <c r="U15636" s="5"/>
      <c r="V15636" s="3"/>
      <c r="W15636" s="5"/>
      <c r="AE15636" s="7"/>
      <c r="AM15636" s="8"/>
      <c r="AT15636" s="9"/>
      <c r="GM15636" s="12"/>
      <c r="GN15636" s="12"/>
      <c r="GO15636" s="12"/>
      <c r="GP15636" s="12"/>
      <c r="GQ15636" s="12"/>
    </row>
    <row r="15637" spans="9:199" s="1" customFormat="1">
      <c r="I15637" s="3"/>
      <c r="P15637" s="59"/>
      <c r="Q15637" s="59"/>
      <c r="R15637" s="59"/>
      <c r="T15637" s="3"/>
      <c r="U15637" s="5"/>
      <c r="V15637" s="3"/>
      <c r="W15637" s="5"/>
      <c r="AE15637" s="7"/>
      <c r="AM15637" s="8"/>
      <c r="AT15637" s="9"/>
      <c r="GM15637" s="12"/>
      <c r="GN15637" s="12"/>
      <c r="GO15637" s="12"/>
      <c r="GP15637" s="12"/>
      <c r="GQ15637" s="12"/>
    </row>
    <row r="15638" spans="9:199" s="1" customFormat="1">
      <c r="I15638" s="3"/>
      <c r="P15638" s="59"/>
      <c r="Q15638" s="59"/>
      <c r="R15638" s="59"/>
      <c r="T15638" s="3"/>
      <c r="U15638" s="5"/>
      <c r="V15638" s="3"/>
      <c r="W15638" s="5"/>
      <c r="AE15638" s="7"/>
      <c r="AM15638" s="8"/>
      <c r="AT15638" s="9"/>
      <c r="GM15638" s="12"/>
      <c r="GN15638" s="12"/>
      <c r="GO15638" s="12"/>
      <c r="GP15638" s="12"/>
      <c r="GQ15638" s="12"/>
    </row>
    <row r="15639" spans="9:199" s="1" customFormat="1">
      <c r="I15639" s="3"/>
      <c r="P15639" s="59"/>
      <c r="Q15639" s="59"/>
      <c r="R15639" s="59"/>
      <c r="T15639" s="3"/>
      <c r="U15639" s="5"/>
      <c r="V15639" s="3"/>
      <c r="W15639" s="5"/>
      <c r="AE15639" s="7"/>
      <c r="AM15639" s="8"/>
      <c r="AT15639" s="9"/>
      <c r="GM15639" s="12"/>
      <c r="GN15639" s="12"/>
      <c r="GO15639" s="12"/>
      <c r="GP15639" s="12"/>
      <c r="GQ15639" s="12"/>
    </row>
    <row r="15640" spans="9:199" s="1" customFormat="1">
      <c r="I15640" s="3"/>
      <c r="P15640" s="59"/>
      <c r="Q15640" s="59"/>
      <c r="R15640" s="59"/>
      <c r="T15640" s="3"/>
      <c r="U15640" s="5"/>
      <c r="V15640" s="3"/>
      <c r="W15640" s="5"/>
      <c r="AE15640" s="7"/>
      <c r="AM15640" s="8"/>
      <c r="AT15640" s="9"/>
      <c r="GM15640" s="12"/>
      <c r="GN15640" s="12"/>
      <c r="GO15640" s="12"/>
      <c r="GP15640" s="12"/>
      <c r="GQ15640" s="12"/>
    </row>
    <row r="15641" spans="9:199" s="1" customFormat="1">
      <c r="I15641" s="3"/>
      <c r="P15641" s="59"/>
      <c r="Q15641" s="59"/>
      <c r="R15641" s="59"/>
      <c r="T15641" s="3"/>
      <c r="U15641" s="5"/>
      <c r="V15641" s="3"/>
      <c r="W15641" s="5"/>
      <c r="AE15641" s="7"/>
      <c r="AM15641" s="8"/>
      <c r="AT15641" s="9"/>
      <c r="GM15641" s="12"/>
      <c r="GN15641" s="12"/>
      <c r="GO15641" s="12"/>
      <c r="GP15641" s="12"/>
      <c r="GQ15641" s="12"/>
    </row>
    <row r="15642" spans="9:199" s="1" customFormat="1">
      <c r="I15642" s="3"/>
      <c r="P15642" s="59"/>
      <c r="Q15642" s="59"/>
      <c r="R15642" s="59"/>
      <c r="T15642" s="3"/>
      <c r="U15642" s="5"/>
      <c r="V15642" s="3"/>
      <c r="W15642" s="5"/>
      <c r="AE15642" s="7"/>
      <c r="AM15642" s="8"/>
      <c r="AT15642" s="9"/>
      <c r="GM15642" s="12"/>
      <c r="GN15642" s="12"/>
      <c r="GO15642" s="12"/>
      <c r="GP15642" s="12"/>
      <c r="GQ15642" s="12"/>
    </row>
    <row r="15643" spans="9:199" s="1" customFormat="1">
      <c r="I15643" s="3"/>
      <c r="P15643" s="59"/>
      <c r="Q15643" s="59"/>
      <c r="R15643" s="59"/>
      <c r="T15643" s="3"/>
      <c r="U15643" s="5"/>
      <c r="V15643" s="3"/>
      <c r="W15643" s="5"/>
      <c r="AE15643" s="7"/>
      <c r="AM15643" s="8"/>
      <c r="AT15643" s="9"/>
      <c r="GM15643" s="12"/>
      <c r="GN15643" s="12"/>
      <c r="GO15643" s="12"/>
      <c r="GP15643" s="12"/>
      <c r="GQ15643" s="12"/>
    </row>
    <row r="15644" spans="9:199" s="1" customFormat="1">
      <c r="I15644" s="3"/>
      <c r="P15644" s="59"/>
      <c r="Q15644" s="59"/>
      <c r="R15644" s="59"/>
      <c r="T15644" s="3"/>
      <c r="U15644" s="5"/>
      <c r="V15644" s="3"/>
      <c r="W15644" s="5"/>
      <c r="AE15644" s="7"/>
      <c r="AM15644" s="8"/>
      <c r="AT15644" s="9"/>
      <c r="GM15644" s="12"/>
      <c r="GN15644" s="12"/>
      <c r="GO15644" s="12"/>
      <c r="GP15644" s="12"/>
      <c r="GQ15644" s="12"/>
    </row>
    <row r="15645" spans="9:199" s="1" customFormat="1">
      <c r="I15645" s="3"/>
      <c r="P15645" s="59"/>
      <c r="Q15645" s="59"/>
      <c r="R15645" s="59"/>
      <c r="T15645" s="3"/>
      <c r="U15645" s="5"/>
      <c r="V15645" s="3"/>
      <c r="W15645" s="5"/>
      <c r="AE15645" s="7"/>
      <c r="AM15645" s="8"/>
      <c r="AT15645" s="9"/>
      <c r="GM15645" s="12"/>
      <c r="GN15645" s="12"/>
      <c r="GO15645" s="12"/>
      <c r="GP15645" s="12"/>
      <c r="GQ15645" s="12"/>
    </row>
    <row r="15646" spans="9:199" s="1" customFormat="1">
      <c r="I15646" s="3"/>
      <c r="P15646" s="59"/>
      <c r="Q15646" s="59"/>
      <c r="R15646" s="59"/>
      <c r="T15646" s="3"/>
      <c r="U15646" s="5"/>
      <c r="V15646" s="3"/>
      <c r="W15646" s="5"/>
      <c r="AE15646" s="7"/>
      <c r="AM15646" s="8"/>
      <c r="AT15646" s="9"/>
      <c r="GM15646" s="12"/>
      <c r="GN15646" s="12"/>
      <c r="GO15646" s="12"/>
      <c r="GP15646" s="12"/>
      <c r="GQ15646" s="12"/>
    </row>
    <row r="15647" spans="9:199" s="1" customFormat="1">
      <c r="I15647" s="3"/>
      <c r="P15647" s="59"/>
      <c r="Q15647" s="59"/>
      <c r="R15647" s="59"/>
      <c r="T15647" s="3"/>
      <c r="U15647" s="5"/>
      <c r="V15647" s="3"/>
      <c r="W15647" s="5"/>
      <c r="AE15647" s="7"/>
      <c r="AM15647" s="8"/>
      <c r="AT15647" s="9"/>
      <c r="GM15647" s="12"/>
      <c r="GN15647" s="12"/>
      <c r="GO15647" s="12"/>
      <c r="GP15647" s="12"/>
      <c r="GQ15647" s="12"/>
    </row>
    <row r="15648" spans="9:199" s="1" customFormat="1">
      <c r="I15648" s="3"/>
      <c r="P15648" s="59"/>
      <c r="Q15648" s="59"/>
      <c r="R15648" s="59"/>
      <c r="T15648" s="3"/>
      <c r="U15648" s="5"/>
      <c r="V15648" s="3"/>
      <c r="W15648" s="5"/>
      <c r="AE15648" s="7"/>
      <c r="AM15648" s="8"/>
      <c r="AT15648" s="9"/>
      <c r="GM15648" s="12"/>
      <c r="GN15648" s="12"/>
      <c r="GO15648" s="12"/>
      <c r="GP15648" s="12"/>
      <c r="GQ15648" s="12"/>
    </row>
    <row r="15649" spans="9:199" s="1" customFormat="1">
      <c r="I15649" s="3"/>
      <c r="P15649" s="59"/>
      <c r="Q15649" s="59"/>
      <c r="R15649" s="59"/>
      <c r="T15649" s="3"/>
      <c r="U15649" s="5"/>
      <c r="V15649" s="3"/>
      <c r="W15649" s="5"/>
      <c r="AE15649" s="7"/>
      <c r="AM15649" s="8"/>
      <c r="AT15649" s="9"/>
      <c r="GM15649" s="12"/>
      <c r="GN15649" s="12"/>
      <c r="GO15649" s="12"/>
      <c r="GP15649" s="12"/>
      <c r="GQ15649" s="12"/>
    </row>
    <row r="15650" spans="9:199" s="1" customFormat="1">
      <c r="I15650" s="3"/>
      <c r="P15650" s="59"/>
      <c r="Q15650" s="59"/>
      <c r="R15650" s="59"/>
      <c r="T15650" s="3"/>
      <c r="U15650" s="5"/>
      <c r="V15650" s="3"/>
      <c r="W15650" s="5"/>
      <c r="AE15650" s="7"/>
      <c r="AM15650" s="8"/>
      <c r="AT15650" s="9"/>
      <c r="GM15650" s="12"/>
      <c r="GN15650" s="12"/>
      <c r="GO15650" s="12"/>
      <c r="GP15650" s="12"/>
      <c r="GQ15650" s="12"/>
    </row>
    <row r="15651" spans="9:199" s="1" customFormat="1">
      <c r="I15651" s="3"/>
      <c r="P15651" s="59"/>
      <c r="Q15651" s="59"/>
      <c r="R15651" s="59"/>
      <c r="T15651" s="3"/>
      <c r="U15651" s="5"/>
      <c r="V15651" s="3"/>
      <c r="W15651" s="5"/>
      <c r="AE15651" s="7"/>
      <c r="AM15651" s="8"/>
      <c r="AT15651" s="9"/>
      <c r="GM15651" s="12"/>
      <c r="GN15651" s="12"/>
      <c r="GO15651" s="12"/>
      <c r="GP15651" s="12"/>
      <c r="GQ15651" s="12"/>
    </row>
    <row r="15652" spans="9:199" s="1" customFormat="1">
      <c r="I15652" s="3"/>
      <c r="P15652" s="59"/>
      <c r="Q15652" s="59"/>
      <c r="R15652" s="59"/>
      <c r="T15652" s="3"/>
      <c r="U15652" s="5"/>
      <c r="V15652" s="3"/>
      <c r="W15652" s="5"/>
      <c r="AE15652" s="7"/>
      <c r="AM15652" s="8"/>
      <c r="AT15652" s="9"/>
      <c r="GM15652" s="12"/>
      <c r="GN15652" s="12"/>
      <c r="GO15652" s="12"/>
      <c r="GP15652" s="12"/>
      <c r="GQ15652" s="12"/>
    </row>
    <row r="15653" spans="9:199" s="1" customFormat="1">
      <c r="I15653" s="3"/>
      <c r="P15653" s="59"/>
      <c r="Q15653" s="59"/>
      <c r="R15653" s="59"/>
      <c r="T15653" s="3"/>
      <c r="U15653" s="5"/>
      <c r="V15653" s="3"/>
      <c r="W15653" s="5"/>
      <c r="AE15653" s="7"/>
      <c r="AM15653" s="8"/>
      <c r="AT15653" s="9"/>
      <c r="GM15653" s="12"/>
      <c r="GN15653" s="12"/>
      <c r="GO15653" s="12"/>
      <c r="GP15653" s="12"/>
      <c r="GQ15653" s="12"/>
    </row>
    <row r="15654" spans="9:199" s="1" customFormat="1">
      <c r="I15654" s="3"/>
      <c r="P15654" s="59"/>
      <c r="Q15654" s="59"/>
      <c r="R15654" s="59"/>
      <c r="T15654" s="3"/>
      <c r="U15654" s="5"/>
      <c r="V15654" s="3"/>
      <c r="W15654" s="5"/>
      <c r="AE15654" s="7"/>
      <c r="AM15654" s="8"/>
      <c r="AT15654" s="9"/>
      <c r="GM15654" s="12"/>
      <c r="GN15654" s="12"/>
      <c r="GO15654" s="12"/>
      <c r="GP15654" s="12"/>
      <c r="GQ15654" s="12"/>
    </row>
    <row r="15655" spans="9:199" s="1" customFormat="1">
      <c r="I15655" s="3"/>
      <c r="P15655" s="59"/>
      <c r="Q15655" s="59"/>
      <c r="R15655" s="59"/>
      <c r="T15655" s="3"/>
      <c r="U15655" s="5"/>
      <c r="V15655" s="3"/>
      <c r="W15655" s="5"/>
      <c r="AE15655" s="7"/>
      <c r="AM15655" s="8"/>
      <c r="AT15655" s="9"/>
      <c r="GM15655" s="12"/>
      <c r="GN15655" s="12"/>
      <c r="GO15655" s="12"/>
      <c r="GP15655" s="12"/>
      <c r="GQ15655" s="12"/>
    </row>
    <row r="15656" spans="9:199" s="1" customFormat="1">
      <c r="I15656" s="3"/>
      <c r="P15656" s="59"/>
      <c r="Q15656" s="59"/>
      <c r="R15656" s="59"/>
      <c r="T15656" s="3"/>
      <c r="U15656" s="5"/>
      <c r="V15656" s="3"/>
      <c r="W15656" s="5"/>
      <c r="AE15656" s="7"/>
      <c r="AM15656" s="8"/>
      <c r="AT15656" s="9"/>
      <c r="GM15656" s="12"/>
      <c r="GN15656" s="12"/>
      <c r="GO15656" s="12"/>
      <c r="GP15656" s="12"/>
      <c r="GQ15656" s="12"/>
    </row>
    <row r="15657" spans="9:199" s="1" customFormat="1">
      <c r="I15657" s="3"/>
      <c r="P15657" s="59"/>
      <c r="Q15657" s="59"/>
      <c r="R15657" s="59"/>
      <c r="T15657" s="3"/>
      <c r="U15657" s="5"/>
      <c r="V15657" s="3"/>
      <c r="W15657" s="5"/>
      <c r="AE15657" s="7"/>
      <c r="AM15657" s="8"/>
      <c r="AT15657" s="9"/>
      <c r="GM15657" s="12"/>
      <c r="GN15657" s="12"/>
      <c r="GO15657" s="12"/>
      <c r="GP15657" s="12"/>
      <c r="GQ15657" s="12"/>
    </row>
    <row r="15658" spans="9:199" s="1" customFormat="1">
      <c r="I15658" s="3"/>
      <c r="P15658" s="59"/>
      <c r="Q15658" s="59"/>
      <c r="R15658" s="59"/>
      <c r="T15658" s="3"/>
      <c r="U15658" s="5"/>
      <c r="V15658" s="3"/>
      <c r="W15658" s="5"/>
      <c r="AE15658" s="7"/>
      <c r="AM15658" s="8"/>
      <c r="AT15658" s="9"/>
      <c r="GM15658" s="12"/>
      <c r="GN15658" s="12"/>
      <c r="GO15658" s="12"/>
      <c r="GP15658" s="12"/>
      <c r="GQ15658" s="12"/>
    </row>
    <row r="15659" spans="9:199" s="1" customFormat="1">
      <c r="I15659" s="3"/>
      <c r="P15659" s="59"/>
      <c r="Q15659" s="59"/>
      <c r="R15659" s="59"/>
      <c r="T15659" s="3"/>
      <c r="U15659" s="5"/>
      <c r="V15659" s="3"/>
      <c r="W15659" s="5"/>
      <c r="AE15659" s="7"/>
      <c r="AM15659" s="8"/>
      <c r="AT15659" s="9"/>
      <c r="GM15659" s="12"/>
      <c r="GN15659" s="12"/>
      <c r="GO15659" s="12"/>
      <c r="GP15659" s="12"/>
      <c r="GQ15659" s="12"/>
    </row>
    <row r="15660" spans="9:199" s="1" customFormat="1">
      <c r="I15660" s="3"/>
      <c r="P15660" s="59"/>
      <c r="Q15660" s="59"/>
      <c r="R15660" s="59"/>
      <c r="T15660" s="3"/>
      <c r="U15660" s="5"/>
      <c r="V15660" s="3"/>
      <c r="W15660" s="5"/>
      <c r="AE15660" s="7"/>
      <c r="AM15660" s="8"/>
      <c r="AT15660" s="9"/>
      <c r="GM15660" s="12"/>
      <c r="GN15660" s="12"/>
      <c r="GO15660" s="12"/>
      <c r="GP15660" s="12"/>
      <c r="GQ15660" s="12"/>
    </row>
    <row r="15661" spans="9:199" s="1" customFormat="1">
      <c r="I15661" s="3"/>
      <c r="P15661" s="59"/>
      <c r="Q15661" s="59"/>
      <c r="R15661" s="59"/>
      <c r="T15661" s="3"/>
      <c r="U15661" s="5"/>
      <c r="V15661" s="3"/>
      <c r="W15661" s="5"/>
      <c r="AE15661" s="7"/>
      <c r="AM15661" s="8"/>
      <c r="AT15661" s="9"/>
      <c r="GM15661" s="12"/>
      <c r="GN15661" s="12"/>
      <c r="GO15661" s="12"/>
      <c r="GP15661" s="12"/>
      <c r="GQ15661" s="12"/>
    </row>
    <row r="15662" spans="9:199" s="1" customFormat="1">
      <c r="I15662" s="3"/>
      <c r="P15662" s="59"/>
      <c r="Q15662" s="59"/>
      <c r="R15662" s="59"/>
      <c r="T15662" s="3"/>
      <c r="U15662" s="5"/>
      <c r="V15662" s="3"/>
      <c r="W15662" s="5"/>
      <c r="AE15662" s="7"/>
      <c r="AM15662" s="8"/>
      <c r="AT15662" s="9"/>
      <c r="GM15662" s="12"/>
      <c r="GN15662" s="12"/>
      <c r="GO15662" s="12"/>
      <c r="GP15662" s="12"/>
      <c r="GQ15662" s="12"/>
    </row>
    <row r="15663" spans="9:199" s="1" customFormat="1">
      <c r="I15663" s="3"/>
      <c r="P15663" s="59"/>
      <c r="Q15663" s="59"/>
      <c r="R15663" s="59"/>
      <c r="T15663" s="3"/>
      <c r="U15663" s="5"/>
      <c r="V15663" s="3"/>
      <c r="W15663" s="5"/>
      <c r="AE15663" s="7"/>
      <c r="AM15663" s="8"/>
      <c r="AT15663" s="9"/>
      <c r="GM15663" s="12"/>
      <c r="GN15663" s="12"/>
      <c r="GO15663" s="12"/>
      <c r="GP15663" s="12"/>
      <c r="GQ15663" s="12"/>
    </row>
    <row r="15664" spans="9:199" s="1" customFormat="1">
      <c r="I15664" s="3"/>
      <c r="P15664" s="59"/>
      <c r="Q15664" s="59"/>
      <c r="R15664" s="59"/>
      <c r="T15664" s="3"/>
      <c r="U15664" s="5"/>
      <c r="V15664" s="3"/>
      <c r="W15664" s="5"/>
      <c r="AE15664" s="7"/>
      <c r="AM15664" s="8"/>
      <c r="AT15664" s="9"/>
      <c r="GM15664" s="12"/>
      <c r="GN15664" s="12"/>
      <c r="GO15664" s="12"/>
      <c r="GP15664" s="12"/>
      <c r="GQ15664" s="12"/>
    </row>
    <row r="15665" spans="9:199" s="1" customFormat="1">
      <c r="I15665" s="3"/>
      <c r="P15665" s="59"/>
      <c r="Q15665" s="59"/>
      <c r="R15665" s="59"/>
      <c r="T15665" s="3"/>
      <c r="U15665" s="5"/>
      <c r="V15665" s="3"/>
      <c r="W15665" s="5"/>
      <c r="AE15665" s="7"/>
      <c r="AM15665" s="8"/>
      <c r="AT15665" s="9"/>
      <c r="GM15665" s="12"/>
      <c r="GN15665" s="12"/>
      <c r="GO15665" s="12"/>
      <c r="GP15665" s="12"/>
      <c r="GQ15665" s="12"/>
    </row>
    <row r="15666" spans="9:199" s="1" customFormat="1">
      <c r="I15666" s="3"/>
      <c r="P15666" s="59"/>
      <c r="Q15666" s="59"/>
      <c r="R15666" s="59"/>
      <c r="T15666" s="3"/>
      <c r="U15666" s="5"/>
      <c r="V15666" s="3"/>
      <c r="W15666" s="5"/>
      <c r="AE15666" s="7"/>
      <c r="AM15666" s="8"/>
      <c r="AT15666" s="9"/>
      <c r="GM15666" s="12"/>
      <c r="GN15666" s="12"/>
      <c r="GO15666" s="12"/>
      <c r="GP15666" s="12"/>
      <c r="GQ15666" s="12"/>
    </row>
    <row r="15667" spans="9:199" s="1" customFormat="1">
      <c r="I15667" s="3"/>
      <c r="P15667" s="59"/>
      <c r="Q15667" s="59"/>
      <c r="R15667" s="59"/>
      <c r="T15667" s="3"/>
      <c r="U15667" s="5"/>
      <c r="V15667" s="3"/>
      <c r="W15667" s="5"/>
      <c r="AE15667" s="7"/>
      <c r="AM15667" s="8"/>
      <c r="AT15667" s="9"/>
      <c r="GM15667" s="12"/>
      <c r="GN15667" s="12"/>
      <c r="GO15667" s="12"/>
      <c r="GP15667" s="12"/>
      <c r="GQ15667" s="12"/>
    </row>
    <row r="15668" spans="9:199" s="1" customFormat="1">
      <c r="I15668" s="3"/>
      <c r="P15668" s="59"/>
      <c r="Q15668" s="59"/>
      <c r="R15668" s="59"/>
      <c r="T15668" s="3"/>
      <c r="U15668" s="5"/>
      <c r="V15668" s="3"/>
      <c r="W15668" s="5"/>
      <c r="AE15668" s="7"/>
      <c r="AM15668" s="8"/>
      <c r="AT15668" s="9"/>
      <c r="GM15668" s="12"/>
      <c r="GN15668" s="12"/>
      <c r="GO15668" s="12"/>
      <c r="GP15668" s="12"/>
      <c r="GQ15668" s="12"/>
    </row>
    <row r="15669" spans="9:199" s="1" customFormat="1">
      <c r="I15669" s="3"/>
      <c r="P15669" s="59"/>
      <c r="Q15669" s="59"/>
      <c r="R15669" s="59"/>
      <c r="T15669" s="3"/>
      <c r="U15669" s="5"/>
      <c r="V15669" s="3"/>
      <c r="W15669" s="5"/>
      <c r="AE15669" s="7"/>
      <c r="AM15669" s="8"/>
      <c r="AT15669" s="9"/>
      <c r="GM15669" s="12"/>
      <c r="GN15669" s="12"/>
      <c r="GO15669" s="12"/>
      <c r="GP15669" s="12"/>
      <c r="GQ15669" s="12"/>
    </row>
    <row r="15670" spans="9:199" s="1" customFormat="1">
      <c r="I15670" s="3"/>
      <c r="P15670" s="59"/>
      <c r="Q15670" s="59"/>
      <c r="R15670" s="59"/>
      <c r="T15670" s="3"/>
      <c r="U15670" s="5"/>
      <c r="V15670" s="3"/>
      <c r="W15670" s="5"/>
      <c r="AE15670" s="7"/>
      <c r="AM15670" s="8"/>
      <c r="AT15670" s="9"/>
      <c r="GM15670" s="12"/>
      <c r="GN15670" s="12"/>
      <c r="GO15670" s="12"/>
      <c r="GP15670" s="12"/>
      <c r="GQ15670" s="12"/>
    </row>
    <row r="15671" spans="9:199" s="1" customFormat="1">
      <c r="I15671" s="3"/>
      <c r="P15671" s="59"/>
      <c r="Q15671" s="59"/>
      <c r="R15671" s="59"/>
      <c r="T15671" s="3"/>
      <c r="U15671" s="5"/>
      <c r="V15671" s="3"/>
      <c r="W15671" s="5"/>
      <c r="AE15671" s="7"/>
      <c r="AM15671" s="8"/>
      <c r="AT15671" s="9"/>
      <c r="GM15671" s="12"/>
      <c r="GN15671" s="12"/>
      <c r="GO15671" s="12"/>
      <c r="GP15671" s="12"/>
      <c r="GQ15671" s="12"/>
    </row>
    <row r="15672" spans="9:199" s="1" customFormat="1">
      <c r="I15672" s="3"/>
      <c r="P15672" s="59"/>
      <c r="Q15672" s="59"/>
      <c r="R15672" s="59"/>
      <c r="T15672" s="3"/>
      <c r="U15672" s="5"/>
      <c r="V15672" s="3"/>
      <c r="W15672" s="5"/>
      <c r="AE15672" s="7"/>
      <c r="AM15672" s="8"/>
      <c r="AT15672" s="9"/>
      <c r="GM15672" s="12"/>
      <c r="GN15672" s="12"/>
      <c r="GO15672" s="12"/>
      <c r="GP15672" s="12"/>
      <c r="GQ15672" s="12"/>
    </row>
    <row r="15673" spans="9:199" s="1" customFormat="1">
      <c r="I15673" s="3"/>
      <c r="P15673" s="59"/>
      <c r="Q15673" s="59"/>
      <c r="R15673" s="59"/>
      <c r="T15673" s="3"/>
      <c r="U15673" s="5"/>
      <c r="V15673" s="3"/>
      <c r="W15673" s="5"/>
      <c r="AE15673" s="7"/>
      <c r="AM15673" s="8"/>
      <c r="AT15673" s="9"/>
      <c r="GM15673" s="12"/>
      <c r="GN15673" s="12"/>
      <c r="GO15673" s="12"/>
      <c r="GP15673" s="12"/>
      <c r="GQ15673" s="12"/>
    </row>
    <row r="15674" spans="9:199" s="1" customFormat="1">
      <c r="I15674" s="3"/>
      <c r="P15674" s="59"/>
      <c r="Q15674" s="59"/>
      <c r="R15674" s="59"/>
      <c r="T15674" s="3"/>
      <c r="U15674" s="5"/>
      <c r="V15674" s="3"/>
      <c r="W15674" s="5"/>
      <c r="AE15674" s="7"/>
      <c r="AM15674" s="8"/>
      <c r="AT15674" s="9"/>
      <c r="GM15674" s="12"/>
      <c r="GN15674" s="12"/>
      <c r="GO15674" s="12"/>
      <c r="GP15674" s="12"/>
      <c r="GQ15674" s="12"/>
    </row>
    <row r="15675" spans="9:199" s="1" customFormat="1">
      <c r="I15675" s="3"/>
      <c r="P15675" s="59"/>
      <c r="Q15675" s="59"/>
      <c r="R15675" s="59"/>
      <c r="T15675" s="3"/>
      <c r="U15675" s="5"/>
      <c r="V15675" s="3"/>
      <c r="W15675" s="5"/>
      <c r="AE15675" s="7"/>
      <c r="AM15675" s="8"/>
      <c r="AT15675" s="9"/>
      <c r="GM15675" s="12"/>
      <c r="GN15675" s="12"/>
      <c r="GO15675" s="12"/>
      <c r="GP15675" s="12"/>
      <c r="GQ15675" s="12"/>
    </row>
    <row r="15676" spans="9:199" s="1" customFormat="1">
      <c r="I15676" s="3"/>
      <c r="P15676" s="59"/>
      <c r="Q15676" s="59"/>
      <c r="R15676" s="59"/>
      <c r="T15676" s="3"/>
      <c r="U15676" s="5"/>
      <c r="V15676" s="3"/>
      <c r="W15676" s="5"/>
      <c r="AE15676" s="7"/>
      <c r="AM15676" s="8"/>
      <c r="AT15676" s="9"/>
      <c r="GM15676" s="12"/>
      <c r="GN15676" s="12"/>
      <c r="GO15676" s="12"/>
      <c r="GP15676" s="12"/>
      <c r="GQ15676" s="12"/>
    </row>
    <row r="15677" spans="9:199" s="1" customFormat="1">
      <c r="I15677" s="3"/>
      <c r="P15677" s="59"/>
      <c r="Q15677" s="59"/>
      <c r="R15677" s="59"/>
      <c r="T15677" s="3"/>
      <c r="U15677" s="5"/>
      <c r="V15677" s="3"/>
      <c r="W15677" s="5"/>
      <c r="AE15677" s="7"/>
      <c r="AM15677" s="8"/>
      <c r="AT15677" s="9"/>
      <c r="GM15677" s="12"/>
      <c r="GN15677" s="12"/>
      <c r="GO15677" s="12"/>
      <c r="GP15677" s="12"/>
      <c r="GQ15677" s="12"/>
    </row>
    <row r="15678" spans="9:199" s="1" customFormat="1">
      <c r="I15678" s="3"/>
      <c r="P15678" s="59"/>
      <c r="Q15678" s="59"/>
      <c r="R15678" s="59"/>
      <c r="T15678" s="3"/>
      <c r="U15678" s="5"/>
      <c r="V15678" s="3"/>
      <c r="W15678" s="5"/>
      <c r="AE15678" s="7"/>
      <c r="AM15678" s="8"/>
      <c r="AT15678" s="9"/>
      <c r="GM15678" s="12"/>
      <c r="GN15678" s="12"/>
      <c r="GO15678" s="12"/>
      <c r="GP15678" s="12"/>
      <c r="GQ15678" s="12"/>
    </row>
    <row r="15679" spans="9:199" s="1" customFormat="1">
      <c r="I15679" s="3"/>
      <c r="P15679" s="59"/>
      <c r="Q15679" s="59"/>
      <c r="R15679" s="59"/>
      <c r="T15679" s="3"/>
      <c r="U15679" s="5"/>
      <c r="V15679" s="3"/>
      <c r="W15679" s="5"/>
      <c r="AE15679" s="7"/>
      <c r="AM15679" s="8"/>
      <c r="AT15679" s="9"/>
      <c r="GM15679" s="12"/>
      <c r="GN15679" s="12"/>
      <c r="GO15679" s="12"/>
      <c r="GP15679" s="12"/>
      <c r="GQ15679" s="12"/>
    </row>
    <row r="15680" spans="9:199" s="1" customFormat="1">
      <c r="I15680" s="3"/>
      <c r="P15680" s="59"/>
      <c r="Q15680" s="59"/>
      <c r="R15680" s="59"/>
      <c r="T15680" s="3"/>
      <c r="U15680" s="5"/>
      <c r="V15680" s="3"/>
      <c r="W15680" s="5"/>
      <c r="AE15680" s="7"/>
      <c r="AM15680" s="8"/>
      <c r="AT15680" s="9"/>
      <c r="GM15680" s="12"/>
      <c r="GN15680" s="12"/>
      <c r="GO15680" s="12"/>
      <c r="GP15680" s="12"/>
      <c r="GQ15680" s="12"/>
    </row>
    <row r="15681" spans="9:199" s="1" customFormat="1">
      <c r="I15681" s="3"/>
      <c r="P15681" s="59"/>
      <c r="Q15681" s="59"/>
      <c r="R15681" s="59"/>
      <c r="T15681" s="3"/>
      <c r="U15681" s="5"/>
      <c r="V15681" s="3"/>
      <c r="W15681" s="5"/>
      <c r="AE15681" s="7"/>
      <c r="AM15681" s="8"/>
      <c r="AT15681" s="9"/>
      <c r="GM15681" s="12"/>
      <c r="GN15681" s="12"/>
      <c r="GO15681" s="12"/>
      <c r="GP15681" s="12"/>
      <c r="GQ15681" s="12"/>
    </row>
    <row r="15682" spans="9:199" s="1" customFormat="1">
      <c r="I15682" s="3"/>
      <c r="P15682" s="59"/>
      <c r="Q15682" s="59"/>
      <c r="R15682" s="59"/>
      <c r="T15682" s="3"/>
      <c r="U15682" s="5"/>
      <c r="V15682" s="3"/>
      <c r="W15682" s="5"/>
      <c r="AE15682" s="7"/>
      <c r="AM15682" s="8"/>
      <c r="AT15682" s="9"/>
      <c r="GM15682" s="12"/>
      <c r="GN15682" s="12"/>
      <c r="GO15682" s="12"/>
      <c r="GP15682" s="12"/>
      <c r="GQ15682" s="12"/>
    </row>
    <row r="15683" spans="9:199" s="1" customFormat="1">
      <c r="I15683" s="3"/>
      <c r="P15683" s="59"/>
      <c r="Q15683" s="59"/>
      <c r="R15683" s="59"/>
      <c r="T15683" s="3"/>
      <c r="U15683" s="5"/>
      <c r="V15683" s="3"/>
      <c r="W15683" s="5"/>
      <c r="AE15683" s="7"/>
      <c r="AM15683" s="8"/>
      <c r="AT15683" s="9"/>
      <c r="GM15683" s="12"/>
      <c r="GN15683" s="12"/>
      <c r="GO15683" s="12"/>
      <c r="GP15683" s="12"/>
      <c r="GQ15683" s="12"/>
    </row>
    <row r="15684" spans="9:199" s="1" customFormat="1">
      <c r="I15684" s="3"/>
      <c r="P15684" s="59"/>
      <c r="Q15684" s="59"/>
      <c r="R15684" s="59"/>
      <c r="T15684" s="3"/>
      <c r="U15684" s="5"/>
      <c r="V15684" s="3"/>
      <c r="W15684" s="5"/>
      <c r="AE15684" s="7"/>
      <c r="AM15684" s="8"/>
      <c r="AT15684" s="9"/>
      <c r="GM15684" s="12"/>
      <c r="GN15684" s="12"/>
      <c r="GO15684" s="12"/>
      <c r="GP15684" s="12"/>
      <c r="GQ15684" s="12"/>
    </row>
    <row r="15685" spans="9:199" s="1" customFormat="1">
      <c r="I15685" s="3"/>
      <c r="P15685" s="59"/>
      <c r="Q15685" s="59"/>
      <c r="R15685" s="59"/>
      <c r="T15685" s="3"/>
      <c r="U15685" s="5"/>
      <c r="V15685" s="3"/>
      <c r="W15685" s="5"/>
      <c r="AE15685" s="7"/>
      <c r="AM15685" s="8"/>
      <c r="AT15685" s="9"/>
      <c r="GM15685" s="12"/>
      <c r="GN15685" s="12"/>
      <c r="GO15685" s="12"/>
      <c r="GP15685" s="12"/>
      <c r="GQ15685" s="12"/>
    </row>
    <row r="15686" spans="9:199" s="1" customFormat="1">
      <c r="I15686" s="3"/>
      <c r="P15686" s="59"/>
      <c r="Q15686" s="59"/>
      <c r="R15686" s="59"/>
      <c r="T15686" s="3"/>
      <c r="U15686" s="5"/>
      <c r="V15686" s="3"/>
      <c r="W15686" s="5"/>
      <c r="AE15686" s="7"/>
      <c r="AM15686" s="8"/>
      <c r="AT15686" s="9"/>
      <c r="GM15686" s="12"/>
      <c r="GN15686" s="12"/>
      <c r="GO15686" s="12"/>
      <c r="GP15686" s="12"/>
      <c r="GQ15686" s="12"/>
    </row>
    <row r="15687" spans="9:199" s="1" customFormat="1">
      <c r="I15687" s="3"/>
      <c r="P15687" s="59"/>
      <c r="Q15687" s="59"/>
      <c r="R15687" s="59"/>
      <c r="T15687" s="3"/>
      <c r="U15687" s="5"/>
      <c r="V15687" s="3"/>
      <c r="W15687" s="5"/>
      <c r="AE15687" s="7"/>
      <c r="AM15687" s="8"/>
      <c r="AT15687" s="9"/>
      <c r="GM15687" s="12"/>
      <c r="GN15687" s="12"/>
      <c r="GO15687" s="12"/>
      <c r="GP15687" s="12"/>
      <c r="GQ15687" s="12"/>
    </row>
    <row r="15688" spans="9:199" s="1" customFormat="1">
      <c r="I15688" s="3"/>
      <c r="P15688" s="59"/>
      <c r="Q15688" s="59"/>
      <c r="R15688" s="59"/>
      <c r="T15688" s="3"/>
      <c r="U15688" s="5"/>
      <c r="V15688" s="3"/>
      <c r="W15688" s="5"/>
      <c r="AE15688" s="7"/>
      <c r="AM15688" s="8"/>
      <c r="AT15688" s="9"/>
      <c r="GM15688" s="12"/>
      <c r="GN15688" s="12"/>
      <c r="GO15688" s="12"/>
      <c r="GP15688" s="12"/>
      <c r="GQ15688" s="12"/>
    </row>
    <row r="15689" spans="9:199" s="1" customFormat="1">
      <c r="I15689" s="3"/>
      <c r="P15689" s="59"/>
      <c r="Q15689" s="59"/>
      <c r="R15689" s="59"/>
      <c r="T15689" s="3"/>
      <c r="U15689" s="5"/>
      <c r="V15689" s="3"/>
      <c r="W15689" s="5"/>
      <c r="AE15689" s="7"/>
      <c r="AM15689" s="8"/>
      <c r="AT15689" s="9"/>
      <c r="GM15689" s="12"/>
      <c r="GN15689" s="12"/>
      <c r="GO15689" s="12"/>
      <c r="GP15689" s="12"/>
      <c r="GQ15689" s="12"/>
    </row>
    <row r="15690" spans="9:199" s="1" customFormat="1">
      <c r="I15690" s="3"/>
      <c r="P15690" s="59"/>
      <c r="Q15690" s="59"/>
      <c r="R15690" s="59"/>
      <c r="T15690" s="3"/>
      <c r="U15690" s="5"/>
      <c r="V15690" s="3"/>
      <c r="W15690" s="5"/>
      <c r="AE15690" s="7"/>
      <c r="AM15690" s="8"/>
      <c r="AT15690" s="9"/>
      <c r="GM15690" s="12"/>
      <c r="GN15690" s="12"/>
      <c r="GO15690" s="12"/>
      <c r="GP15690" s="12"/>
      <c r="GQ15690" s="12"/>
    </row>
    <row r="15691" spans="9:199" s="1" customFormat="1">
      <c r="I15691" s="3"/>
      <c r="P15691" s="59"/>
      <c r="Q15691" s="59"/>
      <c r="R15691" s="59"/>
      <c r="T15691" s="3"/>
      <c r="U15691" s="5"/>
      <c r="V15691" s="3"/>
      <c r="W15691" s="5"/>
      <c r="AE15691" s="7"/>
      <c r="AM15691" s="8"/>
      <c r="AT15691" s="9"/>
      <c r="GM15691" s="12"/>
      <c r="GN15691" s="12"/>
      <c r="GO15691" s="12"/>
      <c r="GP15691" s="12"/>
      <c r="GQ15691" s="12"/>
    </row>
    <row r="15692" spans="9:199" s="1" customFormat="1">
      <c r="I15692" s="3"/>
      <c r="P15692" s="59"/>
      <c r="Q15692" s="59"/>
      <c r="R15692" s="59"/>
      <c r="T15692" s="3"/>
      <c r="U15692" s="5"/>
      <c r="V15692" s="3"/>
      <c r="W15692" s="5"/>
      <c r="AE15692" s="7"/>
      <c r="AM15692" s="8"/>
      <c r="AT15692" s="9"/>
      <c r="GM15692" s="12"/>
      <c r="GN15692" s="12"/>
      <c r="GO15692" s="12"/>
      <c r="GP15692" s="12"/>
      <c r="GQ15692" s="12"/>
    </row>
    <row r="15693" spans="9:199" s="1" customFormat="1">
      <c r="I15693" s="3"/>
      <c r="P15693" s="59"/>
      <c r="Q15693" s="59"/>
      <c r="R15693" s="59"/>
      <c r="T15693" s="3"/>
      <c r="U15693" s="5"/>
      <c r="V15693" s="3"/>
      <c r="W15693" s="5"/>
      <c r="AE15693" s="7"/>
      <c r="AM15693" s="8"/>
      <c r="AT15693" s="9"/>
      <c r="GM15693" s="12"/>
      <c r="GN15693" s="12"/>
      <c r="GO15693" s="12"/>
      <c r="GP15693" s="12"/>
      <c r="GQ15693" s="12"/>
    </row>
    <row r="15694" spans="9:199" s="1" customFormat="1">
      <c r="I15694" s="3"/>
      <c r="P15694" s="59"/>
      <c r="Q15694" s="59"/>
      <c r="R15694" s="59"/>
      <c r="T15694" s="3"/>
      <c r="U15694" s="5"/>
      <c r="V15694" s="3"/>
      <c r="W15694" s="5"/>
      <c r="AE15694" s="7"/>
      <c r="AM15694" s="8"/>
      <c r="AT15694" s="9"/>
      <c r="GM15694" s="12"/>
      <c r="GN15694" s="12"/>
      <c r="GO15694" s="12"/>
      <c r="GP15694" s="12"/>
      <c r="GQ15694" s="12"/>
    </row>
    <row r="15695" spans="9:199" s="1" customFormat="1">
      <c r="I15695" s="3"/>
      <c r="P15695" s="59"/>
      <c r="Q15695" s="59"/>
      <c r="R15695" s="59"/>
      <c r="T15695" s="3"/>
      <c r="U15695" s="5"/>
      <c r="V15695" s="3"/>
      <c r="W15695" s="5"/>
      <c r="AE15695" s="7"/>
      <c r="AM15695" s="8"/>
      <c r="AT15695" s="9"/>
      <c r="GM15695" s="12"/>
      <c r="GN15695" s="12"/>
      <c r="GO15695" s="12"/>
      <c r="GP15695" s="12"/>
      <c r="GQ15695" s="12"/>
    </row>
    <row r="15696" spans="9:199" s="1" customFormat="1">
      <c r="I15696" s="3"/>
      <c r="P15696" s="59"/>
      <c r="Q15696" s="59"/>
      <c r="R15696" s="59"/>
      <c r="T15696" s="3"/>
      <c r="U15696" s="5"/>
      <c r="V15696" s="3"/>
      <c r="W15696" s="5"/>
      <c r="AE15696" s="7"/>
      <c r="AM15696" s="8"/>
      <c r="AT15696" s="9"/>
      <c r="GM15696" s="12"/>
      <c r="GN15696" s="12"/>
      <c r="GO15696" s="12"/>
      <c r="GP15696" s="12"/>
      <c r="GQ15696" s="12"/>
    </row>
    <row r="15697" spans="9:199" s="1" customFormat="1">
      <c r="I15697" s="3"/>
      <c r="P15697" s="59"/>
      <c r="Q15697" s="59"/>
      <c r="R15697" s="59"/>
      <c r="T15697" s="3"/>
      <c r="U15697" s="5"/>
      <c r="V15697" s="3"/>
      <c r="W15697" s="5"/>
      <c r="AE15697" s="7"/>
      <c r="AM15697" s="8"/>
      <c r="AT15697" s="9"/>
      <c r="GM15697" s="12"/>
      <c r="GN15697" s="12"/>
      <c r="GO15697" s="12"/>
      <c r="GP15697" s="12"/>
      <c r="GQ15697" s="12"/>
    </row>
    <row r="15698" spans="9:199" s="1" customFormat="1">
      <c r="I15698" s="3"/>
      <c r="P15698" s="59"/>
      <c r="Q15698" s="59"/>
      <c r="R15698" s="59"/>
      <c r="T15698" s="3"/>
      <c r="U15698" s="5"/>
      <c r="V15698" s="3"/>
      <c r="W15698" s="5"/>
      <c r="AE15698" s="7"/>
      <c r="AM15698" s="8"/>
      <c r="AT15698" s="9"/>
      <c r="GM15698" s="12"/>
      <c r="GN15698" s="12"/>
      <c r="GO15698" s="12"/>
      <c r="GP15698" s="12"/>
      <c r="GQ15698" s="12"/>
    </row>
    <row r="15699" spans="9:199" s="1" customFormat="1">
      <c r="I15699" s="3"/>
      <c r="P15699" s="59"/>
      <c r="Q15699" s="59"/>
      <c r="R15699" s="59"/>
      <c r="T15699" s="3"/>
      <c r="U15699" s="5"/>
      <c r="V15699" s="3"/>
      <c r="W15699" s="5"/>
      <c r="AE15699" s="7"/>
      <c r="AM15699" s="8"/>
      <c r="AT15699" s="9"/>
      <c r="GM15699" s="12"/>
      <c r="GN15699" s="12"/>
      <c r="GO15699" s="12"/>
      <c r="GP15699" s="12"/>
      <c r="GQ15699" s="12"/>
    </row>
    <row r="15700" spans="9:199" s="1" customFormat="1">
      <c r="I15700" s="3"/>
      <c r="P15700" s="59"/>
      <c r="Q15700" s="59"/>
      <c r="R15700" s="59"/>
      <c r="T15700" s="3"/>
      <c r="U15700" s="5"/>
      <c r="V15700" s="3"/>
      <c r="W15700" s="5"/>
      <c r="AE15700" s="7"/>
      <c r="AM15700" s="8"/>
      <c r="AT15700" s="9"/>
      <c r="GM15700" s="12"/>
      <c r="GN15700" s="12"/>
      <c r="GO15700" s="12"/>
      <c r="GP15700" s="12"/>
      <c r="GQ15700" s="12"/>
    </row>
    <row r="15701" spans="9:199" s="1" customFormat="1">
      <c r="I15701" s="3"/>
      <c r="P15701" s="59"/>
      <c r="Q15701" s="59"/>
      <c r="R15701" s="59"/>
      <c r="T15701" s="3"/>
      <c r="U15701" s="5"/>
      <c r="V15701" s="3"/>
      <c r="W15701" s="5"/>
      <c r="AE15701" s="7"/>
      <c r="AM15701" s="8"/>
      <c r="AT15701" s="9"/>
      <c r="GM15701" s="12"/>
      <c r="GN15701" s="12"/>
      <c r="GO15701" s="12"/>
      <c r="GP15701" s="12"/>
      <c r="GQ15701" s="12"/>
    </row>
    <row r="15702" spans="9:199" s="1" customFormat="1">
      <c r="I15702" s="3"/>
      <c r="P15702" s="59"/>
      <c r="Q15702" s="59"/>
      <c r="R15702" s="59"/>
      <c r="T15702" s="3"/>
      <c r="U15702" s="5"/>
      <c r="V15702" s="3"/>
      <c r="W15702" s="5"/>
      <c r="AE15702" s="7"/>
      <c r="AM15702" s="8"/>
      <c r="AT15702" s="9"/>
      <c r="GM15702" s="12"/>
      <c r="GN15702" s="12"/>
      <c r="GO15702" s="12"/>
      <c r="GP15702" s="12"/>
      <c r="GQ15702" s="12"/>
    </row>
    <row r="15703" spans="9:199" s="1" customFormat="1">
      <c r="I15703" s="3"/>
      <c r="P15703" s="59"/>
      <c r="Q15703" s="59"/>
      <c r="R15703" s="59"/>
      <c r="T15703" s="3"/>
      <c r="U15703" s="5"/>
      <c r="V15703" s="3"/>
      <c r="W15703" s="5"/>
      <c r="AE15703" s="7"/>
      <c r="AM15703" s="8"/>
      <c r="AT15703" s="9"/>
      <c r="GM15703" s="12"/>
      <c r="GN15703" s="12"/>
      <c r="GO15703" s="12"/>
      <c r="GP15703" s="12"/>
      <c r="GQ15703" s="12"/>
    </row>
    <row r="15704" spans="9:199" s="1" customFormat="1">
      <c r="I15704" s="3"/>
      <c r="P15704" s="59"/>
      <c r="Q15704" s="59"/>
      <c r="R15704" s="59"/>
      <c r="T15704" s="3"/>
      <c r="U15704" s="5"/>
      <c r="V15704" s="3"/>
      <c r="W15704" s="5"/>
      <c r="AE15704" s="7"/>
      <c r="AM15704" s="8"/>
      <c r="AT15704" s="9"/>
      <c r="GM15704" s="12"/>
      <c r="GN15704" s="12"/>
      <c r="GO15704" s="12"/>
      <c r="GP15704" s="12"/>
      <c r="GQ15704" s="12"/>
    </row>
    <row r="15705" spans="9:199" s="1" customFormat="1">
      <c r="I15705" s="3"/>
      <c r="P15705" s="59"/>
      <c r="Q15705" s="59"/>
      <c r="R15705" s="59"/>
      <c r="T15705" s="3"/>
      <c r="U15705" s="5"/>
      <c r="V15705" s="3"/>
      <c r="W15705" s="5"/>
      <c r="AE15705" s="7"/>
      <c r="AM15705" s="8"/>
      <c r="AT15705" s="9"/>
      <c r="GM15705" s="12"/>
      <c r="GN15705" s="12"/>
      <c r="GO15705" s="12"/>
      <c r="GP15705" s="12"/>
      <c r="GQ15705" s="12"/>
    </row>
    <row r="15706" spans="9:199" s="1" customFormat="1">
      <c r="I15706" s="3"/>
      <c r="P15706" s="59"/>
      <c r="Q15706" s="59"/>
      <c r="R15706" s="59"/>
      <c r="T15706" s="3"/>
      <c r="U15706" s="5"/>
      <c r="V15706" s="3"/>
      <c r="W15706" s="5"/>
      <c r="AE15706" s="7"/>
      <c r="AM15706" s="8"/>
      <c r="AT15706" s="9"/>
      <c r="GM15706" s="12"/>
      <c r="GN15706" s="12"/>
      <c r="GO15706" s="12"/>
      <c r="GP15706" s="12"/>
      <c r="GQ15706" s="12"/>
    </row>
    <row r="15707" spans="9:199" s="1" customFormat="1">
      <c r="I15707" s="3"/>
      <c r="P15707" s="59"/>
      <c r="Q15707" s="59"/>
      <c r="R15707" s="59"/>
      <c r="T15707" s="3"/>
      <c r="U15707" s="5"/>
      <c r="V15707" s="3"/>
      <c r="W15707" s="5"/>
      <c r="AE15707" s="7"/>
      <c r="AM15707" s="8"/>
      <c r="AT15707" s="9"/>
      <c r="GM15707" s="12"/>
      <c r="GN15707" s="12"/>
      <c r="GO15707" s="12"/>
      <c r="GP15707" s="12"/>
      <c r="GQ15707" s="12"/>
    </row>
    <row r="15708" spans="9:199" s="1" customFormat="1">
      <c r="I15708" s="3"/>
      <c r="P15708" s="59"/>
      <c r="Q15708" s="59"/>
      <c r="R15708" s="59"/>
      <c r="T15708" s="3"/>
      <c r="U15708" s="5"/>
      <c r="V15708" s="3"/>
      <c r="W15708" s="5"/>
      <c r="AE15708" s="7"/>
      <c r="AM15708" s="8"/>
      <c r="AT15708" s="9"/>
      <c r="GM15708" s="12"/>
      <c r="GN15708" s="12"/>
      <c r="GO15708" s="12"/>
      <c r="GP15708" s="12"/>
      <c r="GQ15708" s="12"/>
    </row>
    <row r="15709" spans="9:199" s="1" customFormat="1">
      <c r="I15709" s="3"/>
      <c r="P15709" s="59"/>
      <c r="Q15709" s="59"/>
      <c r="R15709" s="59"/>
      <c r="T15709" s="3"/>
      <c r="U15709" s="5"/>
      <c r="V15709" s="3"/>
      <c r="W15709" s="5"/>
      <c r="AE15709" s="7"/>
      <c r="AM15709" s="8"/>
      <c r="AT15709" s="9"/>
      <c r="GM15709" s="12"/>
      <c r="GN15709" s="12"/>
      <c r="GO15709" s="12"/>
      <c r="GP15709" s="12"/>
      <c r="GQ15709" s="12"/>
    </row>
    <row r="15710" spans="9:199" s="1" customFormat="1">
      <c r="I15710" s="3"/>
      <c r="P15710" s="59"/>
      <c r="Q15710" s="59"/>
      <c r="R15710" s="59"/>
      <c r="T15710" s="3"/>
      <c r="U15710" s="5"/>
      <c r="V15710" s="3"/>
      <c r="W15710" s="5"/>
      <c r="AE15710" s="7"/>
      <c r="AM15710" s="8"/>
      <c r="AT15710" s="9"/>
      <c r="GM15710" s="12"/>
      <c r="GN15710" s="12"/>
      <c r="GO15710" s="12"/>
      <c r="GP15710" s="12"/>
      <c r="GQ15710" s="12"/>
    </row>
    <row r="15711" spans="9:199" s="1" customFormat="1">
      <c r="I15711" s="3"/>
      <c r="P15711" s="59"/>
      <c r="Q15711" s="59"/>
      <c r="R15711" s="59"/>
      <c r="T15711" s="3"/>
      <c r="U15711" s="5"/>
      <c r="V15711" s="3"/>
      <c r="W15711" s="5"/>
      <c r="AE15711" s="7"/>
      <c r="AM15711" s="8"/>
      <c r="AT15711" s="9"/>
      <c r="GM15711" s="12"/>
      <c r="GN15711" s="12"/>
      <c r="GO15711" s="12"/>
      <c r="GP15711" s="12"/>
      <c r="GQ15711" s="12"/>
    </row>
    <row r="15712" spans="9:199" s="1" customFormat="1">
      <c r="I15712" s="3"/>
      <c r="P15712" s="59"/>
      <c r="Q15712" s="59"/>
      <c r="R15712" s="59"/>
      <c r="T15712" s="3"/>
      <c r="U15712" s="5"/>
      <c r="V15712" s="3"/>
      <c r="W15712" s="5"/>
      <c r="AE15712" s="7"/>
      <c r="AM15712" s="8"/>
      <c r="AT15712" s="9"/>
      <c r="GM15712" s="12"/>
      <c r="GN15712" s="12"/>
      <c r="GO15712" s="12"/>
      <c r="GP15712" s="12"/>
      <c r="GQ15712" s="12"/>
    </row>
    <row r="15713" spans="9:199" s="1" customFormat="1">
      <c r="I15713" s="3"/>
      <c r="P15713" s="59"/>
      <c r="Q15713" s="59"/>
      <c r="R15713" s="59"/>
      <c r="T15713" s="3"/>
      <c r="U15713" s="5"/>
      <c r="V15713" s="3"/>
      <c r="W15713" s="5"/>
      <c r="AE15713" s="7"/>
      <c r="AM15713" s="8"/>
      <c r="AT15713" s="9"/>
      <c r="GM15713" s="12"/>
      <c r="GN15713" s="12"/>
      <c r="GO15713" s="12"/>
      <c r="GP15713" s="12"/>
      <c r="GQ15713" s="12"/>
    </row>
    <row r="15714" spans="9:199" s="1" customFormat="1">
      <c r="I15714" s="3"/>
      <c r="P15714" s="59"/>
      <c r="Q15714" s="59"/>
      <c r="R15714" s="59"/>
      <c r="T15714" s="3"/>
      <c r="U15714" s="5"/>
      <c r="V15714" s="3"/>
      <c r="W15714" s="5"/>
      <c r="AE15714" s="7"/>
      <c r="AM15714" s="8"/>
      <c r="AT15714" s="9"/>
      <c r="GM15714" s="12"/>
      <c r="GN15714" s="12"/>
      <c r="GO15714" s="12"/>
      <c r="GP15714" s="12"/>
      <c r="GQ15714" s="12"/>
    </row>
    <row r="15715" spans="9:199" s="1" customFormat="1">
      <c r="I15715" s="3"/>
      <c r="P15715" s="59"/>
      <c r="Q15715" s="59"/>
      <c r="R15715" s="59"/>
      <c r="T15715" s="3"/>
      <c r="U15715" s="5"/>
      <c r="V15715" s="3"/>
      <c r="W15715" s="5"/>
      <c r="AE15715" s="7"/>
      <c r="AM15715" s="8"/>
      <c r="AT15715" s="9"/>
      <c r="GM15715" s="12"/>
      <c r="GN15715" s="12"/>
      <c r="GO15715" s="12"/>
      <c r="GP15715" s="12"/>
      <c r="GQ15715" s="12"/>
    </row>
    <row r="15716" spans="9:199" s="1" customFormat="1">
      <c r="I15716" s="3"/>
      <c r="P15716" s="59"/>
      <c r="Q15716" s="59"/>
      <c r="R15716" s="59"/>
      <c r="T15716" s="3"/>
      <c r="U15716" s="5"/>
      <c r="V15716" s="3"/>
      <c r="W15716" s="5"/>
      <c r="AE15716" s="7"/>
      <c r="AM15716" s="8"/>
      <c r="AT15716" s="9"/>
      <c r="GM15716" s="12"/>
      <c r="GN15716" s="12"/>
      <c r="GO15716" s="12"/>
      <c r="GP15716" s="12"/>
      <c r="GQ15716" s="12"/>
    </row>
    <row r="15717" spans="9:199" s="1" customFormat="1">
      <c r="I15717" s="3"/>
      <c r="P15717" s="59"/>
      <c r="Q15717" s="59"/>
      <c r="R15717" s="59"/>
      <c r="T15717" s="3"/>
      <c r="U15717" s="5"/>
      <c r="V15717" s="3"/>
      <c r="W15717" s="5"/>
      <c r="AE15717" s="7"/>
      <c r="AM15717" s="8"/>
      <c r="AT15717" s="9"/>
      <c r="GM15717" s="12"/>
      <c r="GN15717" s="12"/>
      <c r="GO15717" s="12"/>
      <c r="GP15717" s="12"/>
      <c r="GQ15717" s="12"/>
    </row>
    <row r="15718" spans="9:199" s="1" customFormat="1">
      <c r="I15718" s="3"/>
      <c r="P15718" s="59"/>
      <c r="Q15718" s="59"/>
      <c r="R15718" s="59"/>
      <c r="T15718" s="3"/>
      <c r="U15718" s="5"/>
      <c r="V15718" s="3"/>
      <c r="W15718" s="5"/>
      <c r="AE15718" s="7"/>
      <c r="AM15718" s="8"/>
      <c r="AT15718" s="9"/>
      <c r="GM15718" s="12"/>
      <c r="GN15718" s="12"/>
      <c r="GO15718" s="12"/>
      <c r="GP15718" s="12"/>
      <c r="GQ15718" s="12"/>
    </row>
    <row r="15719" spans="9:199" s="1" customFormat="1">
      <c r="I15719" s="3"/>
      <c r="P15719" s="59"/>
      <c r="Q15719" s="59"/>
      <c r="R15719" s="59"/>
      <c r="T15719" s="3"/>
      <c r="U15719" s="5"/>
      <c r="V15719" s="3"/>
      <c r="W15719" s="5"/>
      <c r="AE15719" s="7"/>
      <c r="AM15719" s="8"/>
      <c r="AT15719" s="9"/>
      <c r="GM15719" s="12"/>
      <c r="GN15719" s="12"/>
      <c r="GO15719" s="12"/>
      <c r="GP15719" s="12"/>
      <c r="GQ15719" s="12"/>
    </row>
    <row r="15720" spans="9:199" s="1" customFormat="1">
      <c r="I15720" s="3"/>
      <c r="P15720" s="59"/>
      <c r="Q15720" s="59"/>
      <c r="R15720" s="59"/>
      <c r="T15720" s="3"/>
      <c r="U15720" s="5"/>
      <c r="V15720" s="3"/>
      <c r="W15720" s="5"/>
      <c r="AE15720" s="7"/>
      <c r="AM15720" s="8"/>
      <c r="AT15720" s="9"/>
      <c r="GM15720" s="12"/>
      <c r="GN15720" s="12"/>
      <c r="GO15720" s="12"/>
      <c r="GP15720" s="12"/>
      <c r="GQ15720" s="12"/>
    </row>
    <row r="15721" spans="9:199" s="1" customFormat="1">
      <c r="I15721" s="3"/>
      <c r="P15721" s="59"/>
      <c r="Q15721" s="59"/>
      <c r="R15721" s="59"/>
      <c r="T15721" s="3"/>
      <c r="U15721" s="5"/>
      <c r="V15721" s="3"/>
      <c r="W15721" s="5"/>
      <c r="AE15721" s="7"/>
      <c r="AM15721" s="8"/>
      <c r="AT15721" s="9"/>
      <c r="GM15721" s="12"/>
      <c r="GN15721" s="12"/>
      <c r="GO15721" s="12"/>
      <c r="GP15721" s="12"/>
      <c r="GQ15721" s="12"/>
    </row>
    <row r="15722" spans="9:199" s="1" customFormat="1">
      <c r="I15722" s="3"/>
      <c r="P15722" s="59"/>
      <c r="Q15722" s="59"/>
      <c r="R15722" s="59"/>
      <c r="T15722" s="3"/>
      <c r="U15722" s="5"/>
      <c r="V15722" s="3"/>
      <c r="W15722" s="5"/>
      <c r="AE15722" s="7"/>
      <c r="AM15722" s="8"/>
      <c r="AT15722" s="9"/>
      <c r="GM15722" s="12"/>
      <c r="GN15722" s="12"/>
      <c r="GO15722" s="12"/>
      <c r="GP15722" s="12"/>
      <c r="GQ15722" s="12"/>
    </row>
    <row r="15723" spans="9:199" s="1" customFormat="1">
      <c r="I15723" s="3"/>
      <c r="P15723" s="59"/>
      <c r="Q15723" s="59"/>
      <c r="R15723" s="59"/>
      <c r="T15723" s="3"/>
      <c r="U15723" s="5"/>
      <c r="V15723" s="3"/>
      <c r="W15723" s="5"/>
      <c r="AE15723" s="7"/>
      <c r="AM15723" s="8"/>
      <c r="AT15723" s="9"/>
      <c r="GM15723" s="12"/>
      <c r="GN15723" s="12"/>
      <c r="GO15723" s="12"/>
      <c r="GP15723" s="12"/>
      <c r="GQ15723" s="12"/>
    </row>
    <row r="15724" spans="9:199" s="1" customFormat="1">
      <c r="I15724" s="3"/>
      <c r="P15724" s="59"/>
      <c r="Q15724" s="59"/>
      <c r="R15724" s="59"/>
      <c r="T15724" s="3"/>
      <c r="U15724" s="5"/>
      <c r="V15724" s="3"/>
      <c r="W15724" s="5"/>
      <c r="AE15724" s="7"/>
      <c r="AM15724" s="8"/>
      <c r="AT15724" s="9"/>
      <c r="GM15724" s="12"/>
      <c r="GN15724" s="12"/>
      <c r="GO15724" s="12"/>
      <c r="GP15724" s="12"/>
      <c r="GQ15724" s="12"/>
    </row>
    <row r="15725" spans="9:199" s="1" customFormat="1">
      <c r="I15725" s="3"/>
      <c r="P15725" s="59"/>
      <c r="Q15725" s="59"/>
      <c r="R15725" s="59"/>
      <c r="T15725" s="3"/>
      <c r="U15725" s="5"/>
      <c r="V15725" s="3"/>
      <c r="W15725" s="5"/>
      <c r="AE15725" s="7"/>
      <c r="AM15725" s="8"/>
      <c r="AT15725" s="9"/>
      <c r="GM15725" s="12"/>
      <c r="GN15725" s="12"/>
      <c r="GO15725" s="12"/>
      <c r="GP15725" s="12"/>
      <c r="GQ15725" s="12"/>
    </row>
    <row r="15726" spans="9:199" s="1" customFormat="1">
      <c r="I15726" s="3"/>
      <c r="P15726" s="59"/>
      <c r="Q15726" s="59"/>
      <c r="R15726" s="59"/>
      <c r="T15726" s="3"/>
      <c r="U15726" s="5"/>
      <c r="V15726" s="3"/>
      <c r="W15726" s="5"/>
      <c r="AE15726" s="7"/>
      <c r="AM15726" s="8"/>
      <c r="AT15726" s="9"/>
      <c r="GM15726" s="12"/>
      <c r="GN15726" s="12"/>
      <c r="GO15726" s="12"/>
      <c r="GP15726" s="12"/>
      <c r="GQ15726" s="12"/>
    </row>
    <row r="15727" spans="9:199" s="1" customFormat="1">
      <c r="I15727" s="3"/>
      <c r="P15727" s="59"/>
      <c r="Q15727" s="59"/>
      <c r="R15727" s="59"/>
      <c r="T15727" s="3"/>
      <c r="U15727" s="5"/>
      <c r="V15727" s="3"/>
      <c r="W15727" s="5"/>
      <c r="AE15727" s="7"/>
      <c r="AM15727" s="8"/>
      <c r="AT15727" s="9"/>
      <c r="GM15727" s="12"/>
      <c r="GN15727" s="12"/>
      <c r="GO15727" s="12"/>
      <c r="GP15727" s="12"/>
      <c r="GQ15727" s="12"/>
    </row>
    <row r="15728" spans="9:199" s="1" customFormat="1">
      <c r="I15728" s="3"/>
      <c r="P15728" s="59"/>
      <c r="Q15728" s="59"/>
      <c r="R15728" s="59"/>
      <c r="T15728" s="3"/>
      <c r="U15728" s="5"/>
      <c r="V15728" s="3"/>
      <c r="W15728" s="5"/>
      <c r="AE15728" s="7"/>
      <c r="AM15728" s="8"/>
      <c r="AT15728" s="9"/>
      <c r="GM15728" s="12"/>
      <c r="GN15728" s="12"/>
      <c r="GO15728" s="12"/>
      <c r="GP15728" s="12"/>
      <c r="GQ15728" s="12"/>
    </row>
    <row r="15729" spans="9:199" s="1" customFormat="1">
      <c r="I15729" s="3"/>
      <c r="P15729" s="59"/>
      <c r="Q15729" s="59"/>
      <c r="R15729" s="59"/>
      <c r="T15729" s="3"/>
      <c r="U15729" s="5"/>
      <c r="V15729" s="3"/>
      <c r="W15729" s="5"/>
      <c r="AE15729" s="7"/>
      <c r="AM15729" s="8"/>
      <c r="AT15729" s="9"/>
      <c r="GM15729" s="12"/>
      <c r="GN15729" s="12"/>
      <c r="GO15729" s="12"/>
      <c r="GP15729" s="12"/>
      <c r="GQ15729" s="12"/>
    </row>
    <row r="15730" spans="9:199" s="1" customFormat="1">
      <c r="I15730" s="3"/>
      <c r="P15730" s="59"/>
      <c r="Q15730" s="59"/>
      <c r="R15730" s="59"/>
      <c r="T15730" s="3"/>
      <c r="U15730" s="5"/>
      <c r="V15730" s="3"/>
      <c r="W15730" s="5"/>
      <c r="AE15730" s="7"/>
      <c r="AM15730" s="8"/>
      <c r="AT15730" s="9"/>
      <c r="GM15730" s="12"/>
      <c r="GN15730" s="12"/>
      <c r="GO15730" s="12"/>
      <c r="GP15730" s="12"/>
      <c r="GQ15730" s="12"/>
    </row>
    <row r="15731" spans="9:199" s="1" customFormat="1">
      <c r="I15731" s="3"/>
      <c r="P15731" s="59"/>
      <c r="Q15731" s="59"/>
      <c r="R15731" s="59"/>
      <c r="T15731" s="3"/>
      <c r="U15731" s="5"/>
      <c r="V15731" s="3"/>
      <c r="W15731" s="5"/>
      <c r="AE15731" s="7"/>
      <c r="AM15731" s="8"/>
      <c r="AT15731" s="9"/>
      <c r="GM15731" s="12"/>
      <c r="GN15731" s="12"/>
      <c r="GO15731" s="12"/>
      <c r="GP15731" s="12"/>
      <c r="GQ15731" s="12"/>
    </row>
    <row r="15732" spans="9:199" s="1" customFormat="1">
      <c r="I15732" s="3"/>
      <c r="P15732" s="59"/>
      <c r="Q15732" s="59"/>
      <c r="R15732" s="59"/>
      <c r="T15732" s="3"/>
      <c r="U15732" s="5"/>
      <c r="V15732" s="3"/>
      <c r="W15732" s="5"/>
      <c r="AE15732" s="7"/>
      <c r="AM15732" s="8"/>
      <c r="AT15732" s="9"/>
      <c r="GM15732" s="12"/>
      <c r="GN15732" s="12"/>
      <c r="GO15732" s="12"/>
      <c r="GP15732" s="12"/>
      <c r="GQ15732" s="12"/>
    </row>
    <row r="15733" spans="9:199" s="1" customFormat="1">
      <c r="I15733" s="3"/>
      <c r="P15733" s="59"/>
      <c r="Q15733" s="59"/>
      <c r="R15733" s="59"/>
      <c r="T15733" s="3"/>
      <c r="U15733" s="5"/>
      <c r="V15733" s="3"/>
      <c r="W15733" s="5"/>
      <c r="AE15733" s="7"/>
      <c r="AM15733" s="8"/>
      <c r="AT15733" s="9"/>
      <c r="GM15733" s="12"/>
      <c r="GN15733" s="12"/>
      <c r="GO15733" s="12"/>
      <c r="GP15733" s="12"/>
      <c r="GQ15733" s="12"/>
    </row>
    <row r="15734" spans="9:199" s="1" customFormat="1">
      <c r="I15734" s="3"/>
      <c r="P15734" s="59"/>
      <c r="Q15734" s="59"/>
      <c r="R15734" s="59"/>
      <c r="T15734" s="3"/>
      <c r="U15734" s="5"/>
      <c r="V15734" s="3"/>
      <c r="W15734" s="5"/>
      <c r="AE15734" s="7"/>
      <c r="AM15734" s="8"/>
      <c r="AT15734" s="9"/>
      <c r="GM15734" s="12"/>
      <c r="GN15734" s="12"/>
      <c r="GO15734" s="12"/>
      <c r="GP15734" s="12"/>
      <c r="GQ15734" s="12"/>
    </row>
    <row r="15735" spans="9:199" s="1" customFormat="1">
      <c r="I15735" s="3"/>
      <c r="P15735" s="59"/>
      <c r="Q15735" s="59"/>
      <c r="R15735" s="59"/>
      <c r="T15735" s="3"/>
      <c r="U15735" s="5"/>
      <c r="V15735" s="3"/>
      <c r="W15735" s="5"/>
      <c r="AE15735" s="7"/>
      <c r="AM15735" s="8"/>
      <c r="AT15735" s="9"/>
      <c r="GM15735" s="12"/>
      <c r="GN15735" s="12"/>
      <c r="GO15735" s="12"/>
      <c r="GP15735" s="12"/>
      <c r="GQ15735" s="12"/>
    </row>
    <row r="15736" spans="9:199" s="1" customFormat="1">
      <c r="I15736" s="3"/>
      <c r="P15736" s="59"/>
      <c r="Q15736" s="59"/>
      <c r="R15736" s="59"/>
      <c r="T15736" s="3"/>
      <c r="U15736" s="5"/>
      <c r="V15736" s="3"/>
      <c r="W15736" s="5"/>
      <c r="AE15736" s="7"/>
      <c r="AM15736" s="8"/>
      <c r="AT15736" s="9"/>
      <c r="GM15736" s="12"/>
      <c r="GN15736" s="12"/>
      <c r="GO15736" s="12"/>
      <c r="GP15736" s="12"/>
      <c r="GQ15736" s="12"/>
    </row>
    <row r="15737" spans="9:199" s="1" customFormat="1">
      <c r="I15737" s="3"/>
      <c r="P15737" s="59"/>
      <c r="Q15737" s="59"/>
      <c r="R15737" s="59"/>
      <c r="T15737" s="3"/>
      <c r="U15737" s="5"/>
      <c r="V15737" s="3"/>
      <c r="W15737" s="5"/>
      <c r="AE15737" s="7"/>
      <c r="AM15737" s="8"/>
      <c r="AT15737" s="9"/>
      <c r="GM15737" s="12"/>
      <c r="GN15737" s="12"/>
      <c r="GO15737" s="12"/>
      <c r="GP15737" s="12"/>
      <c r="GQ15737" s="12"/>
    </row>
    <row r="15738" spans="9:199" s="1" customFormat="1">
      <c r="I15738" s="3"/>
      <c r="P15738" s="59"/>
      <c r="Q15738" s="59"/>
      <c r="R15738" s="59"/>
      <c r="T15738" s="3"/>
      <c r="U15738" s="5"/>
      <c r="V15738" s="3"/>
      <c r="W15738" s="5"/>
      <c r="AE15738" s="7"/>
      <c r="AM15738" s="8"/>
      <c r="AT15738" s="9"/>
      <c r="GM15738" s="12"/>
      <c r="GN15738" s="12"/>
      <c r="GO15738" s="12"/>
      <c r="GP15738" s="12"/>
      <c r="GQ15738" s="12"/>
    </row>
    <row r="15739" spans="9:199" s="1" customFormat="1">
      <c r="I15739" s="3"/>
      <c r="P15739" s="59"/>
      <c r="Q15739" s="59"/>
      <c r="R15739" s="59"/>
      <c r="T15739" s="3"/>
      <c r="U15739" s="5"/>
      <c r="V15739" s="3"/>
      <c r="W15739" s="5"/>
      <c r="AE15739" s="7"/>
      <c r="AM15739" s="8"/>
      <c r="AT15739" s="9"/>
      <c r="GM15739" s="12"/>
      <c r="GN15739" s="12"/>
      <c r="GO15739" s="12"/>
      <c r="GP15739" s="12"/>
      <c r="GQ15739" s="12"/>
    </row>
    <row r="15740" spans="9:199" s="1" customFormat="1">
      <c r="I15740" s="3"/>
      <c r="P15740" s="59"/>
      <c r="Q15740" s="59"/>
      <c r="R15740" s="59"/>
      <c r="T15740" s="3"/>
      <c r="U15740" s="5"/>
      <c r="V15740" s="3"/>
      <c r="W15740" s="5"/>
      <c r="AE15740" s="7"/>
      <c r="AM15740" s="8"/>
      <c r="AT15740" s="9"/>
      <c r="GM15740" s="12"/>
      <c r="GN15740" s="12"/>
      <c r="GO15740" s="12"/>
      <c r="GP15740" s="12"/>
      <c r="GQ15740" s="12"/>
    </row>
    <row r="15741" spans="9:199" s="1" customFormat="1">
      <c r="I15741" s="3"/>
      <c r="P15741" s="59"/>
      <c r="Q15741" s="59"/>
      <c r="R15741" s="59"/>
      <c r="T15741" s="3"/>
      <c r="U15741" s="5"/>
      <c r="V15741" s="3"/>
      <c r="W15741" s="5"/>
      <c r="AE15741" s="7"/>
      <c r="AM15741" s="8"/>
      <c r="AT15741" s="9"/>
      <c r="GM15741" s="12"/>
      <c r="GN15741" s="12"/>
      <c r="GO15741" s="12"/>
      <c r="GP15741" s="12"/>
      <c r="GQ15741" s="12"/>
    </row>
    <row r="15742" spans="9:199" s="1" customFormat="1">
      <c r="I15742" s="3"/>
      <c r="P15742" s="59"/>
      <c r="Q15742" s="59"/>
      <c r="R15742" s="59"/>
      <c r="T15742" s="3"/>
      <c r="U15742" s="5"/>
      <c r="V15742" s="3"/>
      <c r="W15742" s="5"/>
      <c r="AE15742" s="7"/>
      <c r="AM15742" s="8"/>
      <c r="AT15742" s="9"/>
      <c r="GM15742" s="12"/>
      <c r="GN15742" s="12"/>
      <c r="GO15742" s="12"/>
      <c r="GP15742" s="12"/>
      <c r="GQ15742" s="12"/>
    </row>
    <row r="15743" spans="9:199" s="1" customFormat="1">
      <c r="I15743" s="3"/>
      <c r="P15743" s="59"/>
      <c r="Q15743" s="59"/>
      <c r="R15743" s="59"/>
      <c r="T15743" s="3"/>
      <c r="U15743" s="5"/>
      <c r="V15743" s="3"/>
      <c r="W15743" s="5"/>
      <c r="AE15743" s="7"/>
      <c r="AM15743" s="8"/>
      <c r="AT15743" s="9"/>
      <c r="GM15743" s="12"/>
      <c r="GN15743" s="12"/>
      <c r="GO15743" s="12"/>
      <c r="GP15743" s="12"/>
      <c r="GQ15743" s="12"/>
    </row>
    <row r="15744" spans="9:199" s="1" customFormat="1">
      <c r="I15744" s="3"/>
      <c r="P15744" s="59"/>
      <c r="Q15744" s="59"/>
      <c r="R15744" s="59"/>
      <c r="T15744" s="3"/>
      <c r="U15744" s="5"/>
      <c r="V15744" s="3"/>
      <c r="W15744" s="5"/>
      <c r="AE15744" s="7"/>
      <c r="AM15744" s="8"/>
      <c r="AT15744" s="9"/>
      <c r="GM15744" s="12"/>
      <c r="GN15744" s="12"/>
      <c r="GO15744" s="12"/>
      <c r="GP15744" s="12"/>
      <c r="GQ15744" s="12"/>
    </row>
    <row r="15745" spans="9:199" s="1" customFormat="1">
      <c r="I15745" s="3"/>
      <c r="P15745" s="59"/>
      <c r="Q15745" s="59"/>
      <c r="R15745" s="59"/>
      <c r="T15745" s="3"/>
      <c r="U15745" s="5"/>
      <c r="V15745" s="3"/>
      <c r="W15745" s="5"/>
      <c r="AE15745" s="7"/>
      <c r="AM15745" s="8"/>
      <c r="AT15745" s="9"/>
      <c r="GM15745" s="12"/>
      <c r="GN15745" s="12"/>
      <c r="GO15745" s="12"/>
      <c r="GP15745" s="12"/>
      <c r="GQ15745" s="12"/>
    </row>
    <row r="15746" spans="9:199" s="1" customFormat="1">
      <c r="I15746" s="3"/>
      <c r="P15746" s="59"/>
      <c r="Q15746" s="59"/>
      <c r="R15746" s="59"/>
      <c r="T15746" s="3"/>
      <c r="U15746" s="5"/>
      <c r="V15746" s="3"/>
      <c r="W15746" s="5"/>
      <c r="AE15746" s="7"/>
      <c r="AM15746" s="8"/>
      <c r="AT15746" s="9"/>
      <c r="GM15746" s="12"/>
      <c r="GN15746" s="12"/>
      <c r="GO15746" s="12"/>
      <c r="GP15746" s="12"/>
      <c r="GQ15746" s="12"/>
    </row>
    <row r="15747" spans="9:199" s="1" customFormat="1">
      <c r="I15747" s="3"/>
      <c r="P15747" s="59"/>
      <c r="Q15747" s="59"/>
      <c r="R15747" s="59"/>
      <c r="T15747" s="3"/>
      <c r="U15747" s="5"/>
      <c r="V15747" s="3"/>
      <c r="W15747" s="5"/>
      <c r="AE15747" s="7"/>
      <c r="AM15747" s="8"/>
      <c r="AT15747" s="9"/>
      <c r="GM15747" s="12"/>
      <c r="GN15747" s="12"/>
      <c r="GO15747" s="12"/>
      <c r="GP15747" s="12"/>
      <c r="GQ15747" s="12"/>
    </row>
    <row r="15748" spans="9:199" s="1" customFormat="1">
      <c r="I15748" s="3"/>
      <c r="P15748" s="59"/>
      <c r="Q15748" s="59"/>
      <c r="R15748" s="59"/>
      <c r="T15748" s="3"/>
      <c r="U15748" s="5"/>
      <c r="V15748" s="3"/>
      <c r="W15748" s="5"/>
      <c r="AE15748" s="7"/>
      <c r="AM15748" s="8"/>
      <c r="AT15748" s="9"/>
      <c r="GM15748" s="12"/>
      <c r="GN15748" s="12"/>
      <c r="GO15748" s="12"/>
      <c r="GP15748" s="12"/>
      <c r="GQ15748" s="12"/>
    </row>
    <row r="15749" spans="9:199" s="1" customFormat="1">
      <c r="I15749" s="3"/>
      <c r="P15749" s="59"/>
      <c r="Q15749" s="59"/>
      <c r="R15749" s="59"/>
      <c r="T15749" s="3"/>
      <c r="U15749" s="5"/>
      <c r="V15749" s="3"/>
      <c r="W15749" s="5"/>
      <c r="AE15749" s="7"/>
      <c r="AM15749" s="8"/>
      <c r="AT15749" s="9"/>
      <c r="GM15749" s="12"/>
      <c r="GN15749" s="12"/>
      <c r="GO15749" s="12"/>
      <c r="GP15749" s="12"/>
      <c r="GQ15749" s="12"/>
    </row>
    <row r="15750" spans="9:199" s="1" customFormat="1">
      <c r="I15750" s="3"/>
      <c r="P15750" s="59"/>
      <c r="Q15750" s="59"/>
      <c r="R15750" s="59"/>
      <c r="T15750" s="3"/>
      <c r="U15750" s="5"/>
      <c r="V15750" s="3"/>
      <c r="W15750" s="5"/>
      <c r="AE15750" s="7"/>
      <c r="AM15750" s="8"/>
      <c r="AT15750" s="9"/>
      <c r="GM15750" s="12"/>
      <c r="GN15750" s="12"/>
      <c r="GO15750" s="12"/>
      <c r="GP15750" s="12"/>
      <c r="GQ15750" s="12"/>
    </row>
    <row r="15751" spans="9:199" s="1" customFormat="1">
      <c r="I15751" s="3"/>
      <c r="P15751" s="59"/>
      <c r="Q15751" s="59"/>
      <c r="R15751" s="59"/>
      <c r="T15751" s="3"/>
      <c r="U15751" s="5"/>
      <c r="V15751" s="3"/>
      <c r="W15751" s="5"/>
      <c r="AE15751" s="7"/>
      <c r="AM15751" s="8"/>
      <c r="AT15751" s="9"/>
      <c r="GM15751" s="12"/>
      <c r="GN15751" s="12"/>
      <c r="GO15751" s="12"/>
      <c r="GP15751" s="12"/>
      <c r="GQ15751" s="12"/>
    </row>
    <row r="15752" spans="9:199" s="1" customFormat="1">
      <c r="I15752" s="3"/>
      <c r="P15752" s="59"/>
      <c r="Q15752" s="59"/>
      <c r="R15752" s="59"/>
      <c r="T15752" s="3"/>
      <c r="U15752" s="5"/>
      <c r="V15752" s="3"/>
      <c r="W15752" s="5"/>
      <c r="AE15752" s="7"/>
      <c r="AM15752" s="8"/>
      <c r="AT15752" s="9"/>
      <c r="GM15752" s="12"/>
      <c r="GN15752" s="12"/>
      <c r="GO15752" s="12"/>
      <c r="GP15752" s="12"/>
      <c r="GQ15752" s="12"/>
    </row>
    <row r="15753" spans="9:199" s="1" customFormat="1">
      <c r="I15753" s="3"/>
      <c r="P15753" s="59"/>
      <c r="Q15753" s="59"/>
      <c r="R15753" s="59"/>
      <c r="T15753" s="3"/>
      <c r="U15753" s="5"/>
      <c r="V15753" s="3"/>
      <c r="W15753" s="5"/>
      <c r="AE15753" s="7"/>
      <c r="AM15753" s="8"/>
      <c r="AT15753" s="9"/>
      <c r="GM15753" s="12"/>
      <c r="GN15753" s="12"/>
      <c r="GO15753" s="12"/>
      <c r="GP15753" s="12"/>
      <c r="GQ15753" s="12"/>
    </row>
    <row r="15754" spans="9:199" s="1" customFormat="1">
      <c r="I15754" s="3"/>
      <c r="P15754" s="59"/>
      <c r="Q15754" s="59"/>
      <c r="R15754" s="59"/>
      <c r="T15754" s="3"/>
      <c r="U15754" s="5"/>
      <c r="V15754" s="3"/>
      <c r="W15754" s="5"/>
      <c r="AE15754" s="7"/>
      <c r="AM15754" s="8"/>
      <c r="AT15754" s="9"/>
      <c r="GM15754" s="12"/>
      <c r="GN15754" s="12"/>
      <c r="GO15754" s="12"/>
      <c r="GP15754" s="12"/>
      <c r="GQ15754" s="12"/>
    </row>
    <row r="15755" spans="9:199" s="1" customFormat="1">
      <c r="I15755" s="3"/>
      <c r="P15755" s="59"/>
      <c r="Q15755" s="59"/>
      <c r="R15755" s="59"/>
      <c r="T15755" s="3"/>
      <c r="U15755" s="5"/>
      <c r="V15755" s="3"/>
      <c r="W15755" s="5"/>
      <c r="AE15755" s="7"/>
      <c r="AM15755" s="8"/>
      <c r="AT15755" s="9"/>
      <c r="GM15755" s="12"/>
      <c r="GN15755" s="12"/>
      <c r="GO15755" s="12"/>
      <c r="GP15755" s="12"/>
      <c r="GQ15755" s="12"/>
    </row>
    <row r="15756" spans="9:199" s="1" customFormat="1">
      <c r="I15756" s="3"/>
      <c r="P15756" s="59"/>
      <c r="Q15756" s="59"/>
      <c r="R15756" s="59"/>
      <c r="T15756" s="3"/>
      <c r="U15756" s="5"/>
      <c r="V15756" s="3"/>
      <c r="W15756" s="5"/>
      <c r="AE15756" s="7"/>
      <c r="AM15756" s="8"/>
      <c r="AT15756" s="9"/>
      <c r="GM15756" s="12"/>
      <c r="GN15756" s="12"/>
      <c r="GO15756" s="12"/>
      <c r="GP15756" s="12"/>
      <c r="GQ15756" s="12"/>
    </row>
    <row r="15757" spans="9:199" s="1" customFormat="1">
      <c r="I15757" s="3"/>
      <c r="P15757" s="59"/>
      <c r="Q15757" s="59"/>
      <c r="R15757" s="59"/>
      <c r="T15757" s="3"/>
      <c r="U15757" s="5"/>
      <c r="V15757" s="3"/>
      <c r="W15757" s="5"/>
      <c r="AE15757" s="7"/>
      <c r="AM15757" s="8"/>
      <c r="AT15757" s="9"/>
      <c r="GM15757" s="12"/>
      <c r="GN15757" s="12"/>
      <c r="GO15757" s="12"/>
      <c r="GP15757" s="12"/>
      <c r="GQ15757" s="12"/>
    </row>
    <row r="15758" spans="9:199" s="1" customFormat="1">
      <c r="I15758" s="3"/>
      <c r="P15758" s="59"/>
      <c r="Q15758" s="59"/>
      <c r="R15758" s="59"/>
      <c r="T15758" s="3"/>
      <c r="U15758" s="5"/>
      <c r="V15758" s="3"/>
      <c r="W15758" s="5"/>
      <c r="AE15758" s="7"/>
      <c r="AM15758" s="8"/>
      <c r="AT15758" s="9"/>
      <c r="GM15758" s="12"/>
      <c r="GN15758" s="12"/>
      <c r="GO15758" s="12"/>
      <c r="GP15758" s="12"/>
      <c r="GQ15758" s="12"/>
    </row>
    <row r="15759" spans="9:199" s="1" customFormat="1">
      <c r="I15759" s="3"/>
      <c r="P15759" s="59"/>
      <c r="Q15759" s="59"/>
      <c r="R15759" s="59"/>
      <c r="T15759" s="3"/>
      <c r="U15759" s="5"/>
      <c r="V15759" s="3"/>
      <c r="W15759" s="5"/>
      <c r="AE15759" s="7"/>
      <c r="AM15759" s="8"/>
      <c r="AT15759" s="9"/>
      <c r="GM15759" s="12"/>
      <c r="GN15759" s="12"/>
      <c r="GO15759" s="12"/>
      <c r="GP15759" s="12"/>
      <c r="GQ15759" s="12"/>
    </row>
    <row r="15760" spans="9:199" s="1" customFormat="1">
      <c r="I15760" s="3"/>
      <c r="P15760" s="59"/>
      <c r="Q15760" s="59"/>
      <c r="R15760" s="59"/>
      <c r="T15760" s="3"/>
      <c r="U15760" s="5"/>
      <c r="V15760" s="3"/>
      <c r="W15760" s="5"/>
      <c r="AE15760" s="7"/>
      <c r="AM15760" s="8"/>
      <c r="AT15760" s="9"/>
      <c r="GM15760" s="12"/>
      <c r="GN15760" s="12"/>
      <c r="GO15760" s="12"/>
      <c r="GP15760" s="12"/>
      <c r="GQ15760" s="12"/>
    </row>
    <row r="15761" spans="9:199" s="1" customFormat="1">
      <c r="I15761" s="3"/>
      <c r="P15761" s="59"/>
      <c r="Q15761" s="59"/>
      <c r="R15761" s="59"/>
      <c r="T15761" s="3"/>
      <c r="U15761" s="5"/>
      <c r="V15761" s="3"/>
      <c r="W15761" s="5"/>
      <c r="AE15761" s="7"/>
      <c r="AM15761" s="8"/>
      <c r="AT15761" s="9"/>
      <c r="GM15761" s="12"/>
      <c r="GN15761" s="12"/>
      <c r="GO15761" s="12"/>
      <c r="GP15761" s="12"/>
      <c r="GQ15761" s="12"/>
    </row>
    <row r="15762" spans="9:199" s="1" customFormat="1">
      <c r="I15762" s="3"/>
      <c r="P15762" s="59"/>
      <c r="Q15762" s="59"/>
      <c r="R15762" s="59"/>
      <c r="T15762" s="3"/>
      <c r="U15762" s="5"/>
      <c r="V15762" s="3"/>
      <c r="W15762" s="5"/>
      <c r="AE15762" s="7"/>
      <c r="AM15762" s="8"/>
      <c r="AT15762" s="9"/>
      <c r="GM15762" s="12"/>
      <c r="GN15762" s="12"/>
      <c r="GO15762" s="12"/>
      <c r="GP15762" s="12"/>
      <c r="GQ15762" s="12"/>
    </row>
    <row r="15763" spans="9:199" s="1" customFormat="1">
      <c r="I15763" s="3"/>
      <c r="P15763" s="59"/>
      <c r="Q15763" s="59"/>
      <c r="R15763" s="59"/>
      <c r="T15763" s="3"/>
      <c r="U15763" s="5"/>
      <c r="V15763" s="3"/>
      <c r="W15763" s="5"/>
      <c r="AE15763" s="7"/>
      <c r="AM15763" s="8"/>
      <c r="AT15763" s="9"/>
      <c r="GM15763" s="12"/>
      <c r="GN15763" s="12"/>
      <c r="GO15763" s="12"/>
      <c r="GP15763" s="12"/>
      <c r="GQ15763" s="12"/>
    </row>
    <row r="15764" spans="9:199" s="1" customFormat="1">
      <c r="I15764" s="3"/>
      <c r="P15764" s="59"/>
      <c r="Q15764" s="59"/>
      <c r="R15764" s="59"/>
      <c r="T15764" s="3"/>
      <c r="U15764" s="5"/>
      <c r="V15764" s="3"/>
      <c r="W15764" s="5"/>
      <c r="AE15764" s="7"/>
      <c r="AM15764" s="8"/>
      <c r="AT15764" s="9"/>
      <c r="GM15764" s="12"/>
      <c r="GN15764" s="12"/>
      <c r="GO15764" s="12"/>
      <c r="GP15764" s="12"/>
      <c r="GQ15764" s="12"/>
    </row>
    <row r="15765" spans="9:199" s="1" customFormat="1">
      <c r="I15765" s="3"/>
      <c r="P15765" s="59"/>
      <c r="Q15765" s="59"/>
      <c r="R15765" s="59"/>
      <c r="T15765" s="3"/>
      <c r="U15765" s="5"/>
      <c r="V15765" s="3"/>
      <c r="W15765" s="5"/>
      <c r="AE15765" s="7"/>
      <c r="AM15765" s="8"/>
      <c r="AT15765" s="9"/>
      <c r="GM15765" s="12"/>
      <c r="GN15765" s="12"/>
      <c r="GO15765" s="12"/>
      <c r="GP15765" s="12"/>
      <c r="GQ15765" s="12"/>
    </row>
    <row r="15766" spans="9:199" s="1" customFormat="1">
      <c r="I15766" s="3"/>
      <c r="P15766" s="59"/>
      <c r="Q15766" s="59"/>
      <c r="R15766" s="59"/>
      <c r="T15766" s="3"/>
      <c r="U15766" s="5"/>
      <c r="V15766" s="3"/>
      <c r="W15766" s="5"/>
      <c r="AE15766" s="7"/>
      <c r="AM15766" s="8"/>
      <c r="AT15766" s="9"/>
      <c r="GM15766" s="12"/>
      <c r="GN15766" s="12"/>
      <c r="GO15766" s="12"/>
      <c r="GP15766" s="12"/>
      <c r="GQ15766" s="12"/>
    </row>
    <row r="15767" spans="9:199" s="1" customFormat="1">
      <c r="I15767" s="3"/>
      <c r="P15767" s="59"/>
      <c r="Q15767" s="59"/>
      <c r="R15767" s="59"/>
      <c r="T15767" s="3"/>
      <c r="U15767" s="5"/>
      <c r="V15767" s="3"/>
      <c r="W15767" s="5"/>
      <c r="AE15767" s="7"/>
      <c r="AM15767" s="8"/>
      <c r="AT15767" s="9"/>
      <c r="GM15767" s="12"/>
      <c r="GN15767" s="12"/>
      <c r="GO15767" s="12"/>
      <c r="GP15767" s="12"/>
      <c r="GQ15767" s="12"/>
    </row>
    <row r="15768" spans="9:199" s="1" customFormat="1">
      <c r="I15768" s="3"/>
      <c r="P15768" s="59"/>
      <c r="Q15768" s="59"/>
      <c r="R15768" s="59"/>
      <c r="T15768" s="3"/>
      <c r="U15768" s="5"/>
      <c r="V15768" s="3"/>
      <c r="W15768" s="5"/>
      <c r="AE15768" s="7"/>
      <c r="AM15768" s="8"/>
      <c r="AT15768" s="9"/>
      <c r="GM15768" s="12"/>
      <c r="GN15768" s="12"/>
      <c r="GO15768" s="12"/>
      <c r="GP15768" s="12"/>
      <c r="GQ15768" s="12"/>
    </row>
    <row r="15769" spans="9:199" s="1" customFormat="1">
      <c r="I15769" s="3"/>
      <c r="P15769" s="59"/>
      <c r="Q15769" s="59"/>
      <c r="R15769" s="59"/>
      <c r="T15769" s="3"/>
      <c r="U15769" s="5"/>
      <c r="V15769" s="3"/>
      <c r="W15769" s="5"/>
      <c r="AE15769" s="7"/>
      <c r="AM15769" s="8"/>
      <c r="AT15769" s="9"/>
      <c r="GM15769" s="12"/>
      <c r="GN15769" s="12"/>
      <c r="GO15769" s="12"/>
      <c r="GP15769" s="12"/>
      <c r="GQ15769" s="12"/>
    </row>
    <row r="15770" spans="9:199" s="1" customFormat="1">
      <c r="I15770" s="3"/>
      <c r="P15770" s="59"/>
      <c r="Q15770" s="59"/>
      <c r="R15770" s="59"/>
      <c r="T15770" s="3"/>
      <c r="U15770" s="5"/>
      <c r="V15770" s="3"/>
      <c r="W15770" s="5"/>
      <c r="AE15770" s="7"/>
      <c r="AM15770" s="8"/>
      <c r="AT15770" s="9"/>
      <c r="GM15770" s="12"/>
      <c r="GN15770" s="12"/>
      <c r="GO15770" s="12"/>
      <c r="GP15770" s="12"/>
      <c r="GQ15770" s="12"/>
    </row>
    <row r="15771" spans="9:199" s="1" customFormat="1">
      <c r="I15771" s="3"/>
      <c r="P15771" s="59"/>
      <c r="Q15771" s="59"/>
      <c r="R15771" s="59"/>
      <c r="T15771" s="3"/>
      <c r="U15771" s="5"/>
      <c r="V15771" s="3"/>
      <c r="W15771" s="5"/>
      <c r="AE15771" s="7"/>
      <c r="AM15771" s="8"/>
      <c r="AT15771" s="9"/>
      <c r="GM15771" s="12"/>
      <c r="GN15771" s="12"/>
      <c r="GO15771" s="12"/>
      <c r="GP15771" s="12"/>
      <c r="GQ15771" s="12"/>
    </row>
    <row r="15772" spans="9:199" s="1" customFormat="1">
      <c r="I15772" s="3"/>
      <c r="P15772" s="59"/>
      <c r="Q15772" s="59"/>
      <c r="R15772" s="59"/>
      <c r="T15772" s="3"/>
      <c r="U15772" s="5"/>
      <c r="V15772" s="3"/>
      <c r="W15772" s="5"/>
      <c r="AE15772" s="7"/>
      <c r="AM15772" s="8"/>
      <c r="AT15772" s="9"/>
      <c r="GM15772" s="12"/>
      <c r="GN15772" s="12"/>
      <c r="GO15772" s="12"/>
      <c r="GP15772" s="12"/>
      <c r="GQ15772" s="12"/>
    </row>
    <row r="15773" spans="9:199" s="1" customFormat="1">
      <c r="I15773" s="3"/>
      <c r="P15773" s="59"/>
      <c r="Q15773" s="59"/>
      <c r="R15773" s="59"/>
      <c r="T15773" s="3"/>
      <c r="U15773" s="5"/>
      <c r="V15773" s="3"/>
      <c r="W15773" s="5"/>
      <c r="AE15773" s="7"/>
      <c r="AM15773" s="8"/>
      <c r="AT15773" s="9"/>
      <c r="GM15773" s="12"/>
      <c r="GN15773" s="12"/>
      <c r="GO15773" s="12"/>
      <c r="GP15773" s="12"/>
      <c r="GQ15773" s="12"/>
    </row>
    <row r="15774" spans="9:199" s="1" customFormat="1">
      <c r="I15774" s="3"/>
      <c r="P15774" s="59"/>
      <c r="Q15774" s="59"/>
      <c r="R15774" s="59"/>
      <c r="T15774" s="3"/>
      <c r="U15774" s="5"/>
      <c r="V15774" s="3"/>
      <c r="W15774" s="5"/>
      <c r="AE15774" s="7"/>
      <c r="AM15774" s="8"/>
      <c r="AT15774" s="9"/>
      <c r="GM15774" s="12"/>
      <c r="GN15774" s="12"/>
      <c r="GO15774" s="12"/>
      <c r="GP15774" s="12"/>
      <c r="GQ15774" s="12"/>
    </row>
    <row r="15775" spans="9:199" s="1" customFormat="1">
      <c r="I15775" s="3"/>
      <c r="P15775" s="59"/>
      <c r="Q15775" s="59"/>
      <c r="R15775" s="59"/>
      <c r="T15775" s="3"/>
      <c r="U15775" s="5"/>
      <c r="V15775" s="3"/>
      <c r="W15775" s="5"/>
      <c r="AE15775" s="7"/>
      <c r="AM15775" s="8"/>
      <c r="AT15775" s="9"/>
      <c r="GM15775" s="12"/>
      <c r="GN15775" s="12"/>
      <c r="GO15775" s="12"/>
      <c r="GP15775" s="12"/>
      <c r="GQ15775" s="12"/>
    </row>
    <row r="15776" spans="9:199" s="1" customFormat="1">
      <c r="I15776" s="3"/>
      <c r="P15776" s="59"/>
      <c r="Q15776" s="59"/>
      <c r="R15776" s="59"/>
      <c r="T15776" s="3"/>
      <c r="U15776" s="5"/>
      <c r="V15776" s="3"/>
      <c r="W15776" s="5"/>
      <c r="AE15776" s="7"/>
      <c r="AM15776" s="8"/>
      <c r="AT15776" s="9"/>
      <c r="GM15776" s="12"/>
      <c r="GN15776" s="12"/>
      <c r="GO15776" s="12"/>
      <c r="GP15776" s="12"/>
      <c r="GQ15776" s="12"/>
    </row>
    <row r="15777" spans="9:199" s="1" customFormat="1">
      <c r="I15777" s="3"/>
      <c r="P15777" s="59"/>
      <c r="Q15777" s="59"/>
      <c r="R15777" s="59"/>
      <c r="T15777" s="3"/>
      <c r="U15777" s="5"/>
      <c r="V15777" s="3"/>
      <c r="W15777" s="5"/>
      <c r="AE15777" s="7"/>
      <c r="AM15777" s="8"/>
      <c r="AT15777" s="9"/>
      <c r="GM15777" s="12"/>
      <c r="GN15777" s="12"/>
      <c r="GO15777" s="12"/>
      <c r="GP15777" s="12"/>
      <c r="GQ15777" s="12"/>
    </row>
    <row r="15778" spans="9:199" s="1" customFormat="1">
      <c r="I15778" s="3"/>
      <c r="P15778" s="59"/>
      <c r="Q15778" s="59"/>
      <c r="R15778" s="59"/>
      <c r="T15778" s="3"/>
      <c r="U15778" s="5"/>
      <c r="V15778" s="3"/>
      <c r="W15778" s="5"/>
      <c r="AE15778" s="7"/>
      <c r="AM15778" s="8"/>
      <c r="AT15778" s="9"/>
      <c r="GM15778" s="12"/>
      <c r="GN15778" s="12"/>
      <c r="GO15778" s="12"/>
      <c r="GP15778" s="12"/>
      <c r="GQ15778" s="12"/>
    </row>
    <row r="15779" spans="9:199" s="1" customFormat="1">
      <c r="I15779" s="3"/>
      <c r="P15779" s="59"/>
      <c r="Q15779" s="59"/>
      <c r="R15779" s="59"/>
      <c r="T15779" s="3"/>
      <c r="U15779" s="5"/>
      <c r="V15779" s="3"/>
      <c r="W15779" s="5"/>
      <c r="AE15779" s="7"/>
      <c r="AM15779" s="8"/>
      <c r="AT15779" s="9"/>
      <c r="GM15779" s="12"/>
      <c r="GN15779" s="12"/>
      <c r="GO15779" s="12"/>
      <c r="GP15779" s="12"/>
      <c r="GQ15779" s="12"/>
    </row>
    <row r="15780" spans="9:199" s="1" customFormat="1">
      <c r="I15780" s="3"/>
      <c r="P15780" s="59"/>
      <c r="Q15780" s="59"/>
      <c r="R15780" s="59"/>
      <c r="T15780" s="3"/>
      <c r="U15780" s="5"/>
      <c r="V15780" s="3"/>
      <c r="W15780" s="5"/>
      <c r="AE15780" s="7"/>
      <c r="AM15780" s="8"/>
      <c r="AT15780" s="9"/>
      <c r="GM15780" s="12"/>
      <c r="GN15780" s="12"/>
      <c r="GO15780" s="12"/>
      <c r="GP15780" s="12"/>
      <c r="GQ15780" s="12"/>
    </row>
    <row r="15781" spans="9:199" s="1" customFormat="1">
      <c r="I15781" s="3"/>
      <c r="P15781" s="59"/>
      <c r="Q15781" s="59"/>
      <c r="R15781" s="59"/>
      <c r="T15781" s="3"/>
      <c r="U15781" s="5"/>
      <c r="V15781" s="3"/>
      <c r="W15781" s="5"/>
      <c r="AE15781" s="7"/>
      <c r="AM15781" s="8"/>
      <c r="AT15781" s="9"/>
      <c r="GM15781" s="12"/>
      <c r="GN15781" s="12"/>
      <c r="GO15781" s="12"/>
      <c r="GP15781" s="12"/>
      <c r="GQ15781" s="12"/>
    </row>
    <row r="15782" spans="9:199" s="1" customFormat="1">
      <c r="I15782" s="3"/>
      <c r="P15782" s="59"/>
      <c r="Q15782" s="59"/>
      <c r="R15782" s="59"/>
      <c r="T15782" s="3"/>
      <c r="U15782" s="5"/>
      <c r="V15782" s="3"/>
      <c r="W15782" s="5"/>
      <c r="AE15782" s="7"/>
      <c r="AM15782" s="8"/>
      <c r="AT15782" s="9"/>
      <c r="GM15782" s="12"/>
      <c r="GN15782" s="12"/>
      <c r="GO15782" s="12"/>
      <c r="GP15782" s="12"/>
      <c r="GQ15782" s="12"/>
    </row>
    <row r="15783" spans="9:199" s="1" customFormat="1">
      <c r="I15783" s="3"/>
      <c r="P15783" s="59"/>
      <c r="Q15783" s="59"/>
      <c r="R15783" s="59"/>
      <c r="T15783" s="3"/>
      <c r="U15783" s="5"/>
      <c r="V15783" s="3"/>
      <c r="W15783" s="5"/>
      <c r="AE15783" s="7"/>
      <c r="AM15783" s="8"/>
      <c r="AT15783" s="9"/>
      <c r="GM15783" s="12"/>
      <c r="GN15783" s="12"/>
      <c r="GO15783" s="12"/>
      <c r="GP15783" s="12"/>
      <c r="GQ15783" s="12"/>
    </row>
    <row r="15784" spans="9:199" s="1" customFormat="1">
      <c r="I15784" s="3"/>
      <c r="P15784" s="59"/>
      <c r="Q15784" s="59"/>
      <c r="R15784" s="59"/>
      <c r="T15784" s="3"/>
      <c r="U15784" s="5"/>
      <c r="V15784" s="3"/>
      <c r="W15784" s="5"/>
      <c r="AE15784" s="7"/>
      <c r="AM15784" s="8"/>
      <c r="AT15784" s="9"/>
      <c r="GM15784" s="12"/>
      <c r="GN15784" s="12"/>
      <c r="GO15784" s="12"/>
      <c r="GP15784" s="12"/>
      <c r="GQ15784" s="12"/>
    </row>
    <row r="15785" spans="9:199" s="1" customFormat="1">
      <c r="I15785" s="3"/>
      <c r="P15785" s="59"/>
      <c r="Q15785" s="59"/>
      <c r="R15785" s="59"/>
      <c r="T15785" s="3"/>
      <c r="U15785" s="5"/>
      <c r="V15785" s="3"/>
      <c r="W15785" s="5"/>
      <c r="AE15785" s="7"/>
      <c r="AM15785" s="8"/>
      <c r="AT15785" s="9"/>
      <c r="GM15785" s="12"/>
      <c r="GN15785" s="12"/>
      <c r="GO15785" s="12"/>
      <c r="GP15785" s="12"/>
      <c r="GQ15785" s="12"/>
    </row>
    <row r="15786" spans="9:199" s="1" customFormat="1">
      <c r="I15786" s="3"/>
      <c r="P15786" s="59"/>
      <c r="Q15786" s="59"/>
      <c r="R15786" s="59"/>
      <c r="T15786" s="3"/>
      <c r="U15786" s="5"/>
      <c r="V15786" s="3"/>
      <c r="W15786" s="5"/>
      <c r="AE15786" s="7"/>
      <c r="AM15786" s="8"/>
      <c r="AT15786" s="9"/>
      <c r="GM15786" s="12"/>
      <c r="GN15786" s="12"/>
      <c r="GO15786" s="12"/>
      <c r="GP15786" s="12"/>
      <c r="GQ15786" s="12"/>
    </row>
    <row r="15787" spans="9:199" s="1" customFormat="1">
      <c r="I15787" s="3"/>
      <c r="P15787" s="59"/>
      <c r="Q15787" s="59"/>
      <c r="R15787" s="59"/>
      <c r="T15787" s="3"/>
      <c r="U15787" s="5"/>
      <c r="V15787" s="3"/>
      <c r="W15787" s="5"/>
      <c r="AE15787" s="7"/>
      <c r="AM15787" s="8"/>
      <c r="AT15787" s="9"/>
      <c r="GM15787" s="12"/>
      <c r="GN15787" s="12"/>
      <c r="GO15787" s="12"/>
      <c r="GP15787" s="12"/>
      <c r="GQ15787" s="12"/>
    </row>
    <row r="15788" spans="9:199" s="1" customFormat="1">
      <c r="I15788" s="3"/>
      <c r="P15788" s="59"/>
      <c r="Q15788" s="59"/>
      <c r="R15788" s="59"/>
      <c r="T15788" s="3"/>
      <c r="U15788" s="5"/>
      <c r="V15788" s="3"/>
      <c r="W15788" s="5"/>
      <c r="AE15788" s="7"/>
      <c r="AM15788" s="8"/>
      <c r="AT15788" s="9"/>
      <c r="GM15788" s="12"/>
      <c r="GN15788" s="12"/>
      <c r="GO15788" s="12"/>
      <c r="GP15788" s="12"/>
      <c r="GQ15788" s="12"/>
    </row>
    <row r="15789" spans="9:199" s="1" customFormat="1">
      <c r="I15789" s="3"/>
      <c r="P15789" s="59"/>
      <c r="Q15789" s="59"/>
      <c r="R15789" s="59"/>
      <c r="T15789" s="3"/>
      <c r="U15789" s="5"/>
      <c r="V15789" s="3"/>
      <c r="W15789" s="5"/>
      <c r="AE15789" s="7"/>
      <c r="AM15789" s="8"/>
      <c r="AT15789" s="9"/>
      <c r="GM15789" s="12"/>
      <c r="GN15789" s="12"/>
      <c r="GO15789" s="12"/>
      <c r="GP15789" s="12"/>
      <c r="GQ15789" s="12"/>
    </row>
    <row r="15790" spans="9:199" s="1" customFormat="1">
      <c r="I15790" s="3"/>
      <c r="P15790" s="59"/>
      <c r="Q15790" s="59"/>
      <c r="R15790" s="59"/>
      <c r="T15790" s="3"/>
      <c r="U15790" s="5"/>
      <c r="V15790" s="3"/>
      <c r="W15790" s="5"/>
      <c r="AE15790" s="7"/>
      <c r="AM15790" s="8"/>
      <c r="AT15790" s="9"/>
      <c r="GM15790" s="12"/>
      <c r="GN15790" s="12"/>
      <c r="GO15790" s="12"/>
      <c r="GP15790" s="12"/>
      <c r="GQ15790" s="12"/>
    </row>
    <row r="15791" spans="9:199" s="1" customFormat="1">
      <c r="I15791" s="3"/>
      <c r="P15791" s="59"/>
      <c r="Q15791" s="59"/>
      <c r="R15791" s="59"/>
      <c r="T15791" s="3"/>
      <c r="U15791" s="5"/>
      <c r="V15791" s="3"/>
      <c r="W15791" s="5"/>
      <c r="AE15791" s="7"/>
      <c r="AM15791" s="8"/>
      <c r="AT15791" s="9"/>
      <c r="GM15791" s="12"/>
      <c r="GN15791" s="12"/>
      <c r="GO15791" s="12"/>
      <c r="GP15791" s="12"/>
      <c r="GQ15791" s="12"/>
    </row>
    <row r="15792" spans="9:199" s="1" customFormat="1">
      <c r="I15792" s="3"/>
      <c r="P15792" s="59"/>
      <c r="Q15792" s="59"/>
      <c r="R15792" s="59"/>
      <c r="T15792" s="3"/>
      <c r="U15792" s="5"/>
      <c r="V15792" s="3"/>
      <c r="W15792" s="5"/>
      <c r="AE15792" s="7"/>
      <c r="AM15792" s="8"/>
      <c r="AT15792" s="9"/>
      <c r="GM15792" s="12"/>
      <c r="GN15792" s="12"/>
      <c r="GO15792" s="12"/>
      <c r="GP15792" s="12"/>
      <c r="GQ15792" s="12"/>
    </row>
    <row r="15793" spans="9:199" s="1" customFormat="1">
      <c r="I15793" s="3"/>
      <c r="P15793" s="59"/>
      <c r="Q15793" s="59"/>
      <c r="R15793" s="59"/>
      <c r="T15793" s="3"/>
      <c r="U15793" s="5"/>
      <c r="V15793" s="3"/>
      <c r="W15793" s="5"/>
      <c r="AE15793" s="7"/>
      <c r="AM15793" s="8"/>
      <c r="AT15793" s="9"/>
      <c r="GM15793" s="12"/>
      <c r="GN15793" s="12"/>
      <c r="GO15793" s="12"/>
      <c r="GP15793" s="12"/>
      <c r="GQ15793" s="12"/>
    </row>
    <row r="15794" spans="9:199" s="1" customFormat="1">
      <c r="I15794" s="3"/>
      <c r="P15794" s="59"/>
      <c r="Q15794" s="59"/>
      <c r="R15794" s="59"/>
      <c r="T15794" s="3"/>
      <c r="U15794" s="5"/>
      <c r="V15794" s="3"/>
      <c r="W15794" s="5"/>
      <c r="AE15794" s="7"/>
      <c r="AM15794" s="8"/>
      <c r="AT15794" s="9"/>
      <c r="GM15794" s="12"/>
      <c r="GN15794" s="12"/>
      <c r="GO15794" s="12"/>
      <c r="GP15794" s="12"/>
      <c r="GQ15794" s="12"/>
    </row>
    <row r="15795" spans="9:199" s="1" customFormat="1">
      <c r="I15795" s="3"/>
      <c r="P15795" s="59"/>
      <c r="Q15795" s="59"/>
      <c r="R15795" s="59"/>
      <c r="T15795" s="3"/>
      <c r="U15795" s="5"/>
      <c r="V15795" s="3"/>
      <c r="W15795" s="5"/>
      <c r="AE15795" s="7"/>
      <c r="AM15795" s="8"/>
      <c r="AT15795" s="9"/>
      <c r="GM15795" s="12"/>
      <c r="GN15795" s="12"/>
      <c r="GO15795" s="12"/>
      <c r="GP15795" s="12"/>
      <c r="GQ15795" s="12"/>
    </row>
    <row r="15796" spans="9:199" s="1" customFormat="1">
      <c r="I15796" s="3"/>
      <c r="P15796" s="59"/>
      <c r="Q15796" s="59"/>
      <c r="R15796" s="59"/>
      <c r="T15796" s="3"/>
      <c r="U15796" s="5"/>
      <c r="V15796" s="3"/>
      <c r="W15796" s="5"/>
      <c r="AE15796" s="7"/>
      <c r="AM15796" s="8"/>
      <c r="AT15796" s="9"/>
      <c r="GM15796" s="12"/>
      <c r="GN15796" s="12"/>
      <c r="GO15796" s="12"/>
      <c r="GP15796" s="12"/>
      <c r="GQ15796" s="12"/>
    </row>
    <row r="15797" spans="9:199" s="1" customFormat="1">
      <c r="I15797" s="3"/>
      <c r="P15797" s="59"/>
      <c r="Q15797" s="59"/>
      <c r="R15797" s="59"/>
      <c r="T15797" s="3"/>
      <c r="U15797" s="5"/>
      <c r="V15797" s="3"/>
      <c r="W15797" s="5"/>
      <c r="AE15797" s="7"/>
      <c r="AM15797" s="8"/>
      <c r="AT15797" s="9"/>
      <c r="GM15797" s="12"/>
      <c r="GN15797" s="12"/>
      <c r="GO15797" s="12"/>
      <c r="GP15797" s="12"/>
      <c r="GQ15797" s="12"/>
    </row>
    <row r="15798" spans="9:199" s="1" customFormat="1">
      <c r="I15798" s="3"/>
      <c r="P15798" s="59"/>
      <c r="Q15798" s="59"/>
      <c r="R15798" s="59"/>
      <c r="T15798" s="3"/>
      <c r="U15798" s="5"/>
      <c r="V15798" s="3"/>
      <c r="W15798" s="5"/>
      <c r="AE15798" s="7"/>
      <c r="AM15798" s="8"/>
      <c r="AT15798" s="9"/>
      <c r="GM15798" s="12"/>
      <c r="GN15798" s="12"/>
      <c r="GO15798" s="12"/>
      <c r="GP15798" s="12"/>
      <c r="GQ15798" s="12"/>
    </row>
    <row r="15799" spans="9:199" s="1" customFormat="1">
      <c r="I15799" s="3"/>
      <c r="P15799" s="59"/>
      <c r="Q15799" s="59"/>
      <c r="R15799" s="59"/>
      <c r="T15799" s="3"/>
      <c r="U15799" s="5"/>
      <c r="V15799" s="3"/>
      <c r="W15799" s="5"/>
      <c r="AE15799" s="7"/>
      <c r="AM15799" s="8"/>
      <c r="AT15799" s="9"/>
      <c r="GM15799" s="12"/>
      <c r="GN15799" s="12"/>
      <c r="GO15799" s="12"/>
      <c r="GP15799" s="12"/>
      <c r="GQ15799" s="12"/>
    </row>
    <row r="15800" spans="9:199" s="1" customFormat="1">
      <c r="I15800" s="3"/>
      <c r="P15800" s="59"/>
      <c r="Q15800" s="59"/>
      <c r="R15800" s="59"/>
      <c r="T15800" s="3"/>
      <c r="U15800" s="5"/>
      <c r="V15800" s="3"/>
      <c r="W15800" s="5"/>
      <c r="AE15800" s="7"/>
      <c r="AM15800" s="8"/>
      <c r="AT15800" s="9"/>
      <c r="GM15800" s="12"/>
      <c r="GN15800" s="12"/>
      <c r="GO15800" s="12"/>
      <c r="GP15800" s="12"/>
      <c r="GQ15800" s="12"/>
    </row>
    <row r="15801" spans="9:199" s="1" customFormat="1">
      <c r="I15801" s="3"/>
      <c r="P15801" s="59"/>
      <c r="Q15801" s="59"/>
      <c r="R15801" s="59"/>
      <c r="T15801" s="3"/>
      <c r="U15801" s="5"/>
      <c r="V15801" s="3"/>
      <c r="W15801" s="5"/>
      <c r="AE15801" s="7"/>
      <c r="AM15801" s="8"/>
      <c r="AT15801" s="9"/>
      <c r="GM15801" s="12"/>
      <c r="GN15801" s="12"/>
      <c r="GO15801" s="12"/>
      <c r="GP15801" s="12"/>
      <c r="GQ15801" s="12"/>
    </row>
    <row r="15802" spans="9:199" s="1" customFormat="1">
      <c r="I15802" s="3"/>
      <c r="P15802" s="59"/>
      <c r="Q15802" s="59"/>
      <c r="R15802" s="59"/>
      <c r="T15802" s="3"/>
      <c r="U15802" s="5"/>
      <c r="V15802" s="3"/>
      <c r="W15802" s="5"/>
      <c r="AE15802" s="7"/>
      <c r="AM15802" s="8"/>
      <c r="AT15802" s="9"/>
      <c r="GM15802" s="12"/>
      <c r="GN15802" s="12"/>
      <c r="GO15802" s="12"/>
      <c r="GP15802" s="12"/>
      <c r="GQ15802" s="12"/>
    </row>
    <row r="15803" spans="9:199" s="1" customFormat="1">
      <c r="I15803" s="3"/>
      <c r="P15803" s="59"/>
      <c r="Q15803" s="59"/>
      <c r="R15803" s="59"/>
      <c r="T15803" s="3"/>
      <c r="U15803" s="5"/>
      <c r="V15803" s="3"/>
      <c r="W15803" s="5"/>
      <c r="AE15803" s="7"/>
      <c r="AM15803" s="8"/>
      <c r="AT15803" s="9"/>
      <c r="GM15803" s="12"/>
      <c r="GN15803" s="12"/>
      <c r="GO15803" s="12"/>
      <c r="GP15803" s="12"/>
      <c r="GQ15803" s="12"/>
    </row>
    <row r="15804" spans="9:199" s="1" customFormat="1">
      <c r="I15804" s="3"/>
      <c r="P15804" s="59"/>
      <c r="Q15804" s="59"/>
      <c r="R15804" s="59"/>
      <c r="T15804" s="3"/>
      <c r="U15804" s="5"/>
      <c r="V15804" s="3"/>
      <c r="W15804" s="5"/>
      <c r="AE15804" s="7"/>
      <c r="AM15804" s="8"/>
      <c r="AT15804" s="9"/>
      <c r="GM15804" s="12"/>
      <c r="GN15804" s="12"/>
      <c r="GO15804" s="12"/>
      <c r="GP15804" s="12"/>
      <c r="GQ15804" s="12"/>
    </row>
    <row r="15805" spans="9:199" s="1" customFormat="1">
      <c r="I15805" s="3"/>
      <c r="P15805" s="59"/>
      <c r="Q15805" s="59"/>
      <c r="R15805" s="59"/>
      <c r="T15805" s="3"/>
      <c r="U15805" s="5"/>
      <c r="V15805" s="3"/>
      <c r="W15805" s="5"/>
      <c r="AE15805" s="7"/>
      <c r="AM15805" s="8"/>
      <c r="AT15805" s="9"/>
      <c r="GM15805" s="12"/>
      <c r="GN15805" s="12"/>
      <c r="GO15805" s="12"/>
      <c r="GP15805" s="12"/>
      <c r="GQ15805" s="12"/>
    </row>
    <row r="15806" spans="9:199" s="1" customFormat="1">
      <c r="I15806" s="3"/>
      <c r="P15806" s="59"/>
      <c r="Q15806" s="59"/>
      <c r="R15806" s="59"/>
      <c r="T15806" s="3"/>
      <c r="U15806" s="5"/>
      <c r="V15806" s="3"/>
      <c r="W15806" s="5"/>
      <c r="AE15806" s="7"/>
      <c r="AM15806" s="8"/>
      <c r="AT15806" s="9"/>
      <c r="GM15806" s="12"/>
      <c r="GN15806" s="12"/>
      <c r="GO15806" s="12"/>
      <c r="GP15806" s="12"/>
      <c r="GQ15806" s="12"/>
    </row>
    <row r="15807" spans="9:199" s="1" customFormat="1">
      <c r="I15807" s="3"/>
      <c r="P15807" s="59"/>
      <c r="Q15807" s="59"/>
      <c r="R15807" s="59"/>
      <c r="T15807" s="3"/>
      <c r="U15807" s="5"/>
      <c r="V15807" s="3"/>
      <c r="W15807" s="5"/>
      <c r="AE15807" s="7"/>
      <c r="AM15807" s="8"/>
      <c r="AT15807" s="9"/>
      <c r="GM15807" s="12"/>
      <c r="GN15807" s="12"/>
      <c r="GO15807" s="12"/>
      <c r="GP15807" s="12"/>
      <c r="GQ15807" s="12"/>
    </row>
    <row r="15808" spans="9:199" s="1" customFormat="1">
      <c r="I15808" s="3"/>
      <c r="P15808" s="59"/>
      <c r="Q15808" s="59"/>
      <c r="R15808" s="59"/>
      <c r="T15808" s="3"/>
      <c r="U15808" s="5"/>
      <c r="V15808" s="3"/>
      <c r="W15808" s="5"/>
      <c r="AE15808" s="7"/>
      <c r="AM15808" s="8"/>
      <c r="AT15808" s="9"/>
      <c r="GM15808" s="12"/>
      <c r="GN15808" s="12"/>
      <c r="GO15808" s="12"/>
      <c r="GP15808" s="12"/>
      <c r="GQ15808" s="12"/>
    </row>
    <row r="15809" spans="9:199" s="1" customFormat="1">
      <c r="I15809" s="3"/>
      <c r="P15809" s="59"/>
      <c r="Q15809" s="59"/>
      <c r="R15809" s="59"/>
      <c r="T15809" s="3"/>
      <c r="U15809" s="5"/>
      <c r="V15809" s="3"/>
      <c r="W15809" s="5"/>
      <c r="AE15809" s="7"/>
      <c r="AM15809" s="8"/>
      <c r="AT15809" s="9"/>
      <c r="GM15809" s="12"/>
      <c r="GN15809" s="12"/>
      <c r="GO15809" s="12"/>
      <c r="GP15809" s="12"/>
      <c r="GQ15809" s="12"/>
    </row>
    <row r="15810" spans="9:199" s="1" customFormat="1">
      <c r="I15810" s="3"/>
      <c r="P15810" s="59"/>
      <c r="Q15810" s="59"/>
      <c r="R15810" s="59"/>
      <c r="T15810" s="3"/>
      <c r="U15810" s="5"/>
      <c r="V15810" s="3"/>
      <c r="W15810" s="5"/>
      <c r="AE15810" s="7"/>
      <c r="AM15810" s="8"/>
      <c r="AT15810" s="9"/>
      <c r="GM15810" s="12"/>
      <c r="GN15810" s="12"/>
      <c r="GO15810" s="12"/>
      <c r="GP15810" s="12"/>
      <c r="GQ15810" s="12"/>
    </row>
    <row r="15811" spans="9:199" s="1" customFormat="1">
      <c r="I15811" s="3"/>
      <c r="P15811" s="59"/>
      <c r="Q15811" s="59"/>
      <c r="R15811" s="59"/>
      <c r="T15811" s="3"/>
      <c r="U15811" s="5"/>
      <c r="V15811" s="3"/>
      <c r="W15811" s="5"/>
      <c r="AE15811" s="7"/>
      <c r="AM15811" s="8"/>
      <c r="AT15811" s="9"/>
      <c r="GM15811" s="12"/>
      <c r="GN15811" s="12"/>
      <c r="GO15811" s="12"/>
      <c r="GP15811" s="12"/>
      <c r="GQ15811" s="12"/>
    </row>
    <row r="15812" spans="9:199" s="1" customFormat="1">
      <c r="I15812" s="3"/>
      <c r="P15812" s="59"/>
      <c r="Q15812" s="59"/>
      <c r="R15812" s="59"/>
      <c r="T15812" s="3"/>
      <c r="U15812" s="5"/>
      <c r="V15812" s="3"/>
      <c r="W15812" s="5"/>
      <c r="AE15812" s="7"/>
      <c r="AM15812" s="8"/>
      <c r="AT15812" s="9"/>
      <c r="GM15812" s="12"/>
      <c r="GN15812" s="12"/>
      <c r="GO15812" s="12"/>
      <c r="GP15812" s="12"/>
      <c r="GQ15812" s="12"/>
    </row>
    <row r="15813" spans="9:199" s="1" customFormat="1">
      <c r="I15813" s="3"/>
      <c r="P15813" s="59"/>
      <c r="Q15813" s="59"/>
      <c r="R15813" s="59"/>
      <c r="T15813" s="3"/>
      <c r="U15813" s="5"/>
      <c r="V15813" s="3"/>
      <c r="W15813" s="5"/>
      <c r="AE15813" s="7"/>
      <c r="AM15813" s="8"/>
      <c r="AT15813" s="9"/>
      <c r="GM15813" s="12"/>
      <c r="GN15813" s="12"/>
      <c r="GO15813" s="12"/>
      <c r="GP15813" s="12"/>
      <c r="GQ15813" s="12"/>
    </row>
    <row r="15814" spans="9:199" s="1" customFormat="1">
      <c r="I15814" s="3"/>
      <c r="P15814" s="59"/>
      <c r="Q15814" s="59"/>
      <c r="R15814" s="59"/>
      <c r="T15814" s="3"/>
      <c r="U15814" s="5"/>
      <c r="V15814" s="3"/>
      <c r="W15814" s="5"/>
      <c r="AE15814" s="7"/>
      <c r="AM15814" s="8"/>
      <c r="AT15814" s="9"/>
      <c r="GM15814" s="12"/>
      <c r="GN15814" s="12"/>
      <c r="GO15814" s="12"/>
      <c r="GP15814" s="12"/>
      <c r="GQ15814" s="12"/>
    </row>
    <row r="15815" spans="9:199" s="1" customFormat="1">
      <c r="I15815" s="3"/>
      <c r="P15815" s="59"/>
      <c r="Q15815" s="59"/>
      <c r="R15815" s="59"/>
      <c r="T15815" s="3"/>
      <c r="U15815" s="5"/>
      <c r="V15815" s="3"/>
      <c r="W15815" s="5"/>
      <c r="AE15815" s="7"/>
      <c r="AM15815" s="8"/>
      <c r="AT15815" s="9"/>
      <c r="GM15815" s="12"/>
      <c r="GN15815" s="12"/>
      <c r="GO15815" s="12"/>
      <c r="GP15815" s="12"/>
      <c r="GQ15815" s="12"/>
    </row>
    <row r="15816" spans="9:199" s="1" customFormat="1">
      <c r="I15816" s="3"/>
      <c r="P15816" s="59"/>
      <c r="Q15816" s="59"/>
      <c r="R15816" s="59"/>
      <c r="T15816" s="3"/>
      <c r="U15816" s="5"/>
      <c r="V15816" s="3"/>
      <c r="W15816" s="5"/>
      <c r="AE15816" s="7"/>
      <c r="AM15816" s="8"/>
      <c r="AT15816" s="9"/>
      <c r="GM15816" s="12"/>
      <c r="GN15816" s="12"/>
      <c r="GO15816" s="12"/>
      <c r="GP15816" s="12"/>
      <c r="GQ15816" s="12"/>
    </row>
    <row r="15817" spans="9:199" s="1" customFormat="1">
      <c r="I15817" s="3"/>
      <c r="P15817" s="59"/>
      <c r="Q15817" s="59"/>
      <c r="R15817" s="59"/>
      <c r="T15817" s="3"/>
      <c r="U15817" s="5"/>
      <c r="V15817" s="3"/>
      <c r="W15817" s="5"/>
      <c r="AE15817" s="7"/>
      <c r="AM15817" s="8"/>
      <c r="AT15817" s="9"/>
      <c r="GM15817" s="12"/>
      <c r="GN15817" s="12"/>
      <c r="GO15817" s="12"/>
      <c r="GP15817" s="12"/>
      <c r="GQ15817" s="12"/>
    </row>
    <row r="15818" spans="9:199" s="1" customFormat="1">
      <c r="I15818" s="3"/>
      <c r="P15818" s="59"/>
      <c r="Q15818" s="59"/>
      <c r="R15818" s="59"/>
      <c r="T15818" s="3"/>
      <c r="U15818" s="5"/>
      <c r="V15818" s="3"/>
      <c r="W15818" s="5"/>
      <c r="AE15818" s="7"/>
      <c r="AM15818" s="8"/>
      <c r="AT15818" s="9"/>
      <c r="GM15818" s="12"/>
      <c r="GN15818" s="12"/>
      <c r="GO15818" s="12"/>
      <c r="GP15818" s="12"/>
      <c r="GQ15818" s="12"/>
    </row>
    <row r="15819" spans="9:199" s="1" customFormat="1">
      <c r="I15819" s="3"/>
      <c r="P15819" s="59"/>
      <c r="Q15819" s="59"/>
      <c r="R15819" s="59"/>
      <c r="T15819" s="3"/>
      <c r="U15819" s="5"/>
      <c r="V15819" s="3"/>
      <c r="W15819" s="5"/>
      <c r="AE15819" s="7"/>
      <c r="AM15819" s="8"/>
      <c r="AT15819" s="9"/>
      <c r="GM15819" s="12"/>
      <c r="GN15819" s="12"/>
      <c r="GO15819" s="12"/>
      <c r="GP15819" s="12"/>
      <c r="GQ15819" s="12"/>
    </row>
    <row r="15820" spans="9:199" s="1" customFormat="1">
      <c r="I15820" s="3"/>
      <c r="P15820" s="59"/>
      <c r="Q15820" s="59"/>
      <c r="R15820" s="59"/>
      <c r="T15820" s="3"/>
      <c r="U15820" s="5"/>
      <c r="V15820" s="3"/>
      <c r="W15820" s="5"/>
      <c r="AE15820" s="7"/>
      <c r="AM15820" s="8"/>
      <c r="AT15820" s="9"/>
      <c r="GM15820" s="12"/>
      <c r="GN15820" s="12"/>
      <c r="GO15820" s="12"/>
      <c r="GP15820" s="12"/>
      <c r="GQ15820" s="12"/>
    </row>
    <row r="15821" spans="9:199" s="1" customFormat="1">
      <c r="I15821" s="3"/>
      <c r="P15821" s="59"/>
      <c r="Q15821" s="59"/>
      <c r="R15821" s="59"/>
      <c r="T15821" s="3"/>
      <c r="U15821" s="5"/>
      <c r="V15821" s="3"/>
      <c r="W15821" s="5"/>
      <c r="AE15821" s="7"/>
      <c r="AM15821" s="8"/>
      <c r="AT15821" s="9"/>
      <c r="GM15821" s="12"/>
      <c r="GN15821" s="12"/>
      <c r="GO15821" s="12"/>
      <c r="GP15821" s="12"/>
      <c r="GQ15821" s="12"/>
    </row>
    <row r="15822" spans="9:199" s="1" customFormat="1">
      <c r="I15822" s="3"/>
      <c r="P15822" s="59"/>
      <c r="Q15822" s="59"/>
      <c r="R15822" s="59"/>
      <c r="T15822" s="3"/>
      <c r="U15822" s="5"/>
      <c r="V15822" s="3"/>
      <c r="W15822" s="5"/>
      <c r="AE15822" s="7"/>
      <c r="AM15822" s="8"/>
      <c r="AT15822" s="9"/>
      <c r="GM15822" s="12"/>
      <c r="GN15822" s="12"/>
      <c r="GO15822" s="12"/>
      <c r="GP15822" s="12"/>
      <c r="GQ15822" s="12"/>
    </row>
    <row r="15823" spans="9:199" s="1" customFormat="1">
      <c r="I15823" s="3"/>
      <c r="P15823" s="59"/>
      <c r="Q15823" s="59"/>
      <c r="R15823" s="59"/>
      <c r="T15823" s="3"/>
      <c r="U15823" s="5"/>
      <c r="V15823" s="3"/>
      <c r="W15823" s="5"/>
      <c r="AE15823" s="7"/>
      <c r="AM15823" s="8"/>
      <c r="AT15823" s="9"/>
      <c r="GM15823" s="12"/>
      <c r="GN15823" s="12"/>
      <c r="GO15823" s="12"/>
      <c r="GP15823" s="12"/>
      <c r="GQ15823" s="12"/>
    </row>
    <row r="15824" spans="9:199" s="1" customFormat="1">
      <c r="I15824" s="3"/>
      <c r="P15824" s="59"/>
      <c r="Q15824" s="59"/>
      <c r="R15824" s="59"/>
      <c r="T15824" s="3"/>
      <c r="U15824" s="5"/>
      <c r="V15824" s="3"/>
      <c r="W15824" s="5"/>
      <c r="AE15824" s="7"/>
      <c r="AM15824" s="8"/>
      <c r="AT15824" s="9"/>
      <c r="GM15824" s="12"/>
      <c r="GN15824" s="12"/>
      <c r="GO15824" s="12"/>
      <c r="GP15824" s="12"/>
      <c r="GQ15824" s="12"/>
    </row>
    <row r="15825" spans="9:199" s="1" customFormat="1">
      <c r="I15825" s="3"/>
      <c r="P15825" s="59"/>
      <c r="Q15825" s="59"/>
      <c r="R15825" s="59"/>
      <c r="T15825" s="3"/>
      <c r="U15825" s="5"/>
      <c r="V15825" s="3"/>
      <c r="W15825" s="5"/>
      <c r="AE15825" s="7"/>
      <c r="AM15825" s="8"/>
      <c r="AT15825" s="9"/>
      <c r="GM15825" s="12"/>
      <c r="GN15825" s="12"/>
      <c r="GO15825" s="12"/>
      <c r="GP15825" s="12"/>
      <c r="GQ15825" s="12"/>
    </row>
    <row r="15826" spans="9:199" s="1" customFormat="1">
      <c r="I15826" s="3"/>
      <c r="P15826" s="59"/>
      <c r="Q15826" s="59"/>
      <c r="R15826" s="59"/>
      <c r="T15826" s="3"/>
      <c r="U15826" s="5"/>
      <c r="V15826" s="3"/>
      <c r="W15826" s="5"/>
      <c r="AE15826" s="7"/>
      <c r="AM15826" s="8"/>
      <c r="AT15826" s="9"/>
      <c r="GM15826" s="12"/>
      <c r="GN15826" s="12"/>
      <c r="GO15826" s="12"/>
      <c r="GP15826" s="12"/>
      <c r="GQ15826" s="12"/>
    </row>
    <row r="15827" spans="9:199" s="1" customFormat="1">
      <c r="I15827" s="3"/>
      <c r="P15827" s="59"/>
      <c r="Q15827" s="59"/>
      <c r="R15827" s="59"/>
      <c r="T15827" s="3"/>
      <c r="U15827" s="5"/>
      <c r="V15827" s="3"/>
      <c r="W15827" s="5"/>
      <c r="AE15827" s="7"/>
      <c r="AM15827" s="8"/>
      <c r="AT15827" s="9"/>
      <c r="GM15827" s="12"/>
      <c r="GN15827" s="12"/>
      <c r="GO15827" s="12"/>
      <c r="GP15827" s="12"/>
      <c r="GQ15827" s="12"/>
    </row>
    <row r="15828" spans="9:199" s="1" customFormat="1">
      <c r="I15828" s="3"/>
      <c r="P15828" s="59"/>
      <c r="Q15828" s="59"/>
      <c r="R15828" s="59"/>
      <c r="T15828" s="3"/>
      <c r="U15828" s="5"/>
      <c r="V15828" s="3"/>
      <c r="W15828" s="5"/>
      <c r="AE15828" s="7"/>
      <c r="AM15828" s="8"/>
      <c r="AT15828" s="9"/>
      <c r="GM15828" s="12"/>
      <c r="GN15828" s="12"/>
      <c r="GO15828" s="12"/>
      <c r="GP15828" s="12"/>
      <c r="GQ15828" s="12"/>
    </row>
    <row r="15829" spans="9:199" s="1" customFormat="1">
      <c r="I15829" s="3"/>
      <c r="P15829" s="59"/>
      <c r="Q15829" s="59"/>
      <c r="R15829" s="59"/>
      <c r="T15829" s="3"/>
      <c r="U15829" s="5"/>
      <c r="V15829" s="3"/>
      <c r="W15829" s="5"/>
      <c r="AE15829" s="7"/>
      <c r="AM15829" s="8"/>
      <c r="AT15829" s="9"/>
      <c r="GM15829" s="12"/>
      <c r="GN15829" s="12"/>
      <c r="GO15829" s="12"/>
      <c r="GP15829" s="12"/>
      <c r="GQ15829" s="12"/>
    </row>
    <row r="15830" spans="9:199" s="1" customFormat="1">
      <c r="I15830" s="3"/>
      <c r="P15830" s="59"/>
      <c r="Q15830" s="59"/>
      <c r="R15830" s="59"/>
      <c r="T15830" s="3"/>
      <c r="U15830" s="5"/>
      <c r="V15830" s="3"/>
      <c r="W15830" s="5"/>
      <c r="AE15830" s="7"/>
      <c r="AM15830" s="8"/>
      <c r="AT15830" s="9"/>
      <c r="GM15830" s="12"/>
      <c r="GN15830" s="12"/>
      <c r="GO15830" s="12"/>
      <c r="GP15830" s="12"/>
      <c r="GQ15830" s="12"/>
    </row>
    <row r="15831" spans="9:199" s="1" customFormat="1">
      <c r="I15831" s="3"/>
      <c r="P15831" s="59"/>
      <c r="Q15831" s="59"/>
      <c r="R15831" s="59"/>
      <c r="T15831" s="3"/>
      <c r="U15831" s="5"/>
      <c r="V15831" s="3"/>
      <c r="W15831" s="5"/>
      <c r="AE15831" s="7"/>
      <c r="AM15831" s="8"/>
      <c r="AT15831" s="9"/>
      <c r="GM15831" s="12"/>
      <c r="GN15831" s="12"/>
      <c r="GO15831" s="12"/>
      <c r="GP15831" s="12"/>
      <c r="GQ15831" s="12"/>
    </row>
    <row r="15832" spans="9:199" s="1" customFormat="1">
      <c r="I15832" s="3"/>
      <c r="P15832" s="59"/>
      <c r="Q15832" s="59"/>
      <c r="R15832" s="59"/>
      <c r="T15832" s="3"/>
      <c r="U15832" s="5"/>
      <c r="V15832" s="3"/>
      <c r="W15832" s="5"/>
      <c r="AE15832" s="7"/>
      <c r="AM15832" s="8"/>
      <c r="AT15832" s="9"/>
      <c r="GM15832" s="12"/>
      <c r="GN15832" s="12"/>
      <c r="GO15832" s="12"/>
      <c r="GP15832" s="12"/>
      <c r="GQ15832" s="12"/>
    </row>
    <row r="15833" spans="9:199" s="1" customFormat="1">
      <c r="I15833" s="3"/>
      <c r="P15833" s="59"/>
      <c r="Q15833" s="59"/>
      <c r="R15833" s="59"/>
      <c r="T15833" s="3"/>
      <c r="U15833" s="5"/>
      <c r="V15833" s="3"/>
      <c r="W15833" s="5"/>
      <c r="AE15833" s="7"/>
      <c r="AM15833" s="8"/>
      <c r="AT15833" s="9"/>
      <c r="GM15833" s="12"/>
      <c r="GN15833" s="12"/>
      <c r="GO15833" s="12"/>
      <c r="GP15833" s="12"/>
      <c r="GQ15833" s="12"/>
    </row>
    <row r="15834" spans="9:199" s="1" customFormat="1">
      <c r="I15834" s="3"/>
      <c r="P15834" s="59"/>
      <c r="Q15834" s="59"/>
      <c r="R15834" s="59"/>
      <c r="T15834" s="3"/>
      <c r="U15834" s="5"/>
      <c r="V15834" s="3"/>
      <c r="W15834" s="5"/>
      <c r="AE15834" s="7"/>
      <c r="AM15834" s="8"/>
      <c r="AT15834" s="9"/>
      <c r="GM15834" s="12"/>
      <c r="GN15834" s="12"/>
      <c r="GO15834" s="12"/>
      <c r="GP15834" s="12"/>
      <c r="GQ15834" s="12"/>
    </row>
    <row r="15835" spans="9:199" s="1" customFormat="1">
      <c r="I15835" s="3"/>
      <c r="P15835" s="59"/>
      <c r="Q15835" s="59"/>
      <c r="R15835" s="59"/>
      <c r="T15835" s="3"/>
      <c r="U15835" s="5"/>
      <c r="V15835" s="3"/>
      <c r="W15835" s="5"/>
      <c r="AE15835" s="7"/>
      <c r="AM15835" s="8"/>
      <c r="AT15835" s="9"/>
      <c r="GM15835" s="12"/>
      <c r="GN15835" s="12"/>
      <c r="GO15835" s="12"/>
      <c r="GP15835" s="12"/>
      <c r="GQ15835" s="12"/>
    </row>
    <row r="15836" spans="9:199" s="1" customFormat="1">
      <c r="I15836" s="3"/>
      <c r="P15836" s="59"/>
      <c r="Q15836" s="59"/>
      <c r="R15836" s="59"/>
      <c r="T15836" s="3"/>
      <c r="U15836" s="5"/>
      <c r="V15836" s="3"/>
      <c r="W15836" s="5"/>
      <c r="AE15836" s="7"/>
      <c r="AM15836" s="8"/>
      <c r="AT15836" s="9"/>
      <c r="GM15836" s="12"/>
      <c r="GN15836" s="12"/>
      <c r="GO15836" s="12"/>
      <c r="GP15836" s="12"/>
      <c r="GQ15836" s="12"/>
    </row>
    <row r="15837" spans="9:199" s="1" customFormat="1">
      <c r="I15837" s="3"/>
      <c r="P15837" s="59"/>
      <c r="Q15837" s="59"/>
      <c r="R15837" s="59"/>
      <c r="T15837" s="3"/>
      <c r="U15837" s="5"/>
      <c r="V15837" s="3"/>
      <c r="W15837" s="5"/>
      <c r="AE15837" s="7"/>
      <c r="AM15837" s="8"/>
      <c r="AT15837" s="9"/>
      <c r="GM15837" s="12"/>
      <c r="GN15837" s="12"/>
      <c r="GO15837" s="12"/>
      <c r="GP15837" s="12"/>
      <c r="GQ15837" s="12"/>
    </row>
    <row r="15838" spans="9:199" s="1" customFormat="1">
      <c r="I15838" s="3"/>
      <c r="P15838" s="59"/>
      <c r="Q15838" s="59"/>
      <c r="R15838" s="59"/>
      <c r="T15838" s="3"/>
      <c r="U15838" s="5"/>
      <c r="V15838" s="3"/>
      <c r="W15838" s="5"/>
      <c r="AE15838" s="7"/>
      <c r="AM15838" s="8"/>
      <c r="AT15838" s="9"/>
      <c r="GM15838" s="12"/>
      <c r="GN15838" s="12"/>
      <c r="GO15838" s="12"/>
      <c r="GP15838" s="12"/>
      <c r="GQ15838" s="12"/>
    </row>
    <row r="15839" spans="9:199" s="1" customFormat="1">
      <c r="I15839" s="3"/>
      <c r="P15839" s="59"/>
      <c r="Q15839" s="59"/>
      <c r="R15839" s="59"/>
      <c r="T15839" s="3"/>
      <c r="U15839" s="5"/>
      <c r="V15839" s="3"/>
      <c r="W15839" s="5"/>
      <c r="AE15839" s="7"/>
      <c r="AM15839" s="8"/>
      <c r="AT15839" s="9"/>
      <c r="GM15839" s="12"/>
      <c r="GN15839" s="12"/>
      <c r="GO15839" s="12"/>
      <c r="GP15839" s="12"/>
      <c r="GQ15839" s="12"/>
    </row>
    <row r="15840" spans="9:199" s="1" customFormat="1">
      <c r="I15840" s="3"/>
      <c r="P15840" s="59"/>
      <c r="Q15840" s="59"/>
      <c r="R15840" s="59"/>
      <c r="T15840" s="3"/>
      <c r="U15840" s="5"/>
      <c r="V15840" s="3"/>
      <c r="W15840" s="5"/>
      <c r="AE15840" s="7"/>
      <c r="AM15840" s="8"/>
      <c r="AT15840" s="9"/>
      <c r="GM15840" s="12"/>
      <c r="GN15840" s="12"/>
      <c r="GO15840" s="12"/>
      <c r="GP15840" s="12"/>
      <c r="GQ15840" s="12"/>
    </row>
    <row r="15841" spans="9:199" s="1" customFormat="1">
      <c r="I15841" s="3"/>
      <c r="P15841" s="59"/>
      <c r="Q15841" s="59"/>
      <c r="R15841" s="59"/>
      <c r="T15841" s="3"/>
      <c r="U15841" s="5"/>
      <c r="V15841" s="3"/>
      <c r="W15841" s="5"/>
      <c r="AE15841" s="7"/>
      <c r="AM15841" s="8"/>
      <c r="AT15841" s="9"/>
      <c r="GM15841" s="12"/>
      <c r="GN15841" s="12"/>
      <c r="GO15841" s="12"/>
      <c r="GP15841" s="12"/>
      <c r="GQ15841" s="12"/>
    </row>
    <row r="15842" spans="9:199" s="1" customFormat="1">
      <c r="I15842" s="3"/>
      <c r="P15842" s="59"/>
      <c r="Q15842" s="59"/>
      <c r="R15842" s="59"/>
      <c r="T15842" s="3"/>
      <c r="U15842" s="5"/>
      <c r="V15842" s="3"/>
      <c r="W15842" s="5"/>
      <c r="AE15842" s="7"/>
      <c r="AM15842" s="8"/>
      <c r="AT15842" s="9"/>
      <c r="GM15842" s="12"/>
      <c r="GN15842" s="12"/>
      <c r="GO15842" s="12"/>
      <c r="GP15842" s="12"/>
      <c r="GQ15842" s="12"/>
    </row>
    <row r="15843" spans="9:199" s="1" customFormat="1">
      <c r="I15843" s="3"/>
      <c r="P15843" s="59"/>
      <c r="Q15843" s="59"/>
      <c r="R15843" s="59"/>
      <c r="T15843" s="3"/>
      <c r="U15843" s="5"/>
      <c r="V15843" s="3"/>
      <c r="W15843" s="5"/>
      <c r="AE15843" s="7"/>
      <c r="AM15843" s="8"/>
      <c r="AT15843" s="9"/>
      <c r="GM15843" s="12"/>
      <c r="GN15843" s="12"/>
      <c r="GO15843" s="12"/>
      <c r="GP15843" s="12"/>
      <c r="GQ15843" s="12"/>
    </row>
    <row r="15844" spans="9:199" s="1" customFormat="1">
      <c r="I15844" s="3"/>
      <c r="P15844" s="59"/>
      <c r="Q15844" s="59"/>
      <c r="R15844" s="59"/>
      <c r="T15844" s="3"/>
      <c r="U15844" s="5"/>
      <c r="V15844" s="3"/>
      <c r="W15844" s="5"/>
      <c r="AE15844" s="7"/>
      <c r="AM15844" s="8"/>
      <c r="AT15844" s="9"/>
      <c r="GM15844" s="12"/>
      <c r="GN15844" s="12"/>
      <c r="GO15844" s="12"/>
      <c r="GP15844" s="12"/>
      <c r="GQ15844" s="12"/>
    </row>
    <row r="15845" spans="9:199" s="1" customFormat="1">
      <c r="I15845" s="3"/>
      <c r="P15845" s="59"/>
      <c r="Q15845" s="59"/>
      <c r="R15845" s="59"/>
      <c r="T15845" s="3"/>
      <c r="U15845" s="5"/>
      <c r="V15845" s="3"/>
      <c r="W15845" s="5"/>
      <c r="AE15845" s="7"/>
      <c r="AM15845" s="8"/>
      <c r="AT15845" s="9"/>
      <c r="GM15845" s="12"/>
      <c r="GN15845" s="12"/>
      <c r="GO15845" s="12"/>
      <c r="GP15845" s="12"/>
      <c r="GQ15845" s="12"/>
    </row>
    <row r="15846" spans="9:199" s="1" customFormat="1">
      <c r="I15846" s="3"/>
      <c r="P15846" s="59"/>
      <c r="Q15846" s="59"/>
      <c r="R15846" s="59"/>
      <c r="T15846" s="3"/>
      <c r="U15846" s="5"/>
      <c r="V15846" s="3"/>
      <c r="W15846" s="5"/>
      <c r="AE15846" s="7"/>
      <c r="AM15846" s="8"/>
      <c r="AT15846" s="9"/>
      <c r="GM15846" s="12"/>
      <c r="GN15846" s="12"/>
      <c r="GO15846" s="12"/>
      <c r="GP15846" s="12"/>
      <c r="GQ15846" s="12"/>
    </row>
    <row r="15847" spans="9:199" s="1" customFormat="1">
      <c r="I15847" s="3"/>
      <c r="P15847" s="59"/>
      <c r="Q15847" s="59"/>
      <c r="R15847" s="59"/>
      <c r="T15847" s="3"/>
      <c r="U15847" s="5"/>
      <c r="V15847" s="3"/>
      <c r="W15847" s="5"/>
      <c r="AE15847" s="7"/>
      <c r="AM15847" s="8"/>
      <c r="AT15847" s="9"/>
      <c r="GM15847" s="12"/>
      <c r="GN15847" s="12"/>
      <c r="GO15847" s="12"/>
      <c r="GP15847" s="12"/>
      <c r="GQ15847" s="12"/>
    </row>
    <row r="15848" spans="9:199" s="1" customFormat="1">
      <c r="I15848" s="3"/>
      <c r="P15848" s="59"/>
      <c r="Q15848" s="59"/>
      <c r="R15848" s="59"/>
      <c r="T15848" s="3"/>
      <c r="U15848" s="5"/>
      <c r="V15848" s="3"/>
      <c r="W15848" s="5"/>
      <c r="AE15848" s="7"/>
      <c r="AM15848" s="8"/>
      <c r="AT15848" s="9"/>
      <c r="GM15848" s="12"/>
      <c r="GN15848" s="12"/>
      <c r="GO15848" s="12"/>
      <c r="GP15848" s="12"/>
      <c r="GQ15848" s="12"/>
    </row>
    <row r="15849" spans="9:199" s="1" customFormat="1">
      <c r="I15849" s="3"/>
      <c r="P15849" s="59"/>
      <c r="Q15849" s="59"/>
      <c r="R15849" s="59"/>
      <c r="T15849" s="3"/>
      <c r="U15849" s="5"/>
      <c r="V15849" s="3"/>
      <c r="W15849" s="5"/>
      <c r="AE15849" s="7"/>
      <c r="AM15849" s="8"/>
      <c r="AT15849" s="9"/>
      <c r="GM15849" s="12"/>
      <c r="GN15849" s="12"/>
      <c r="GO15849" s="12"/>
      <c r="GP15849" s="12"/>
      <c r="GQ15849" s="12"/>
    </row>
    <row r="15850" spans="9:199" s="1" customFormat="1">
      <c r="I15850" s="3"/>
      <c r="P15850" s="59"/>
      <c r="Q15850" s="59"/>
      <c r="R15850" s="59"/>
      <c r="T15850" s="3"/>
      <c r="U15850" s="5"/>
      <c r="V15850" s="3"/>
      <c r="W15850" s="5"/>
      <c r="AE15850" s="7"/>
      <c r="AM15850" s="8"/>
      <c r="AT15850" s="9"/>
      <c r="GM15850" s="12"/>
      <c r="GN15850" s="12"/>
      <c r="GO15850" s="12"/>
      <c r="GP15850" s="12"/>
      <c r="GQ15850" s="12"/>
    </row>
    <row r="15851" spans="9:199" s="1" customFormat="1">
      <c r="I15851" s="3"/>
      <c r="P15851" s="59"/>
      <c r="Q15851" s="59"/>
      <c r="R15851" s="59"/>
      <c r="T15851" s="3"/>
      <c r="U15851" s="5"/>
      <c r="V15851" s="3"/>
      <c r="W15851" s="5"/>
      <c r="AE15851" s="7"/>
      <c r="AM15851" s="8"/>
      <c r="AT15851" s="9"/>
      <c r="GM15851" s="12"/>
      <c r="GN15851" s="12"/>
      <c r="GO15851" s="12"/>
      <c r="GP15851" s="12"/>
      <c r="GQ15851" s="12"/>
    </row>
    <row r="15852" spans="9:199" s="1" customFormat="1">
      <c r="I15852" s="3"/>
      <c r="P15852" s="59"/>
      <c r="Q15852" s="59"/>
      <c r="R15852" s="59"/>
      <c r="T15852" s="3"/>
      <c r="U15852" s="5"/>
      <c r="V15852" s="3"/>
      <c r="W15852" s="5"/>
      <c r="AE15852" s="7"/>
      <c r="AM15852" s="8"/>
      <c r="AT15852" s="9"/>
      <c r="GM15852" s="12"/>
      <c r="GN15852" s="12"/>
      <c r="GO15852" s="12"/>
      <c r="GP15852" s="12"/>
      <c r="GQ15852" s="12"/>
    </row>
    <row r="15853" spans="9:199" s="1" customFormat="1">
      <c r="I15853" s="3"/>
      <c r="P15853" s="59"/>
      <c r="Q15853" s="59"/>
      <c r="R15853" s="59"/>
      <c r="T15853" s="3"/>
      <c r="U15853" s="5"/>
      <c r="V15853" s="3"/>
      <c r="W15853" s="5"/>
      <c r="AE15853" s="7"/>
      <c r="AM15853" s="8"/>
      <c r="AT15853" s="9"/>
      <c r="GM15853" s="12"/>
      <c r="GN15853" s="12"/>
      <c r="GO15853" s="12"/>
      <c r="GP15853" s="12"/>
      <c r="GQ15853" s="12"/>
    </row>
    <row r="15854" spans="9:199" s="1" customFormat="1">
      <c r="I15854" s="3"/>
      <c r="P15854" s="59"/>
      <c r="Q15854" s="59"/>
      <c r="R15854" s="59"/>
      <c r="T15854" s="3"/>
      <c r="U15854" s="5"/>
      <c r="V15854" s="3"/>
      <c r="W15854" s="5"/>
      <c r="AE15854" s="7"/>
      <c r="AM15854" s="8"/>
      <c r="AT15854" s="9"/>
      <c r="GM15854" s="12"/>
      <c r="GN15854" s="12"/>
      <c r="GO15854" s="12"/>
      <c r="GP15854" s="12"/>
      <c r="GQ15854" s="12"/>
    </row>
    <row r="15855" spans="9:199" s="1" customFormat="1">
      <c r="I15855" s="3"/>
      <c r="P15855" s="59"/>
      <c r="Q15855" s="59"/>
      <c r="R15855" s="59"/>
      <c r="T15855" s="3"/>
      <c r="U15855" s="5"/>
      <c r="V15855" s="3"/>
      <c r="W15855" s="5"/>
      <c r="AE15855" s="7"/>
      <c r="AM15855" s="8"/>
      <c r="AT15855" s="9"/>
      <c r="GM15855" s="12"/>
      <c r="GN15855" s="12"/>
      <c r="GO15855" s="12"/>
      <c r="GP15855" s="12"/>
      <c r="GQ15855" s="12"/>
    </row>
    <row r="15856" spans="9:199" s="1" customFormat="1">
      <c r="I15856" s="3"/>
      <c r="P15856" s="59"/>
      <c r="Q15856" s="59"/>
      <c r="R15856" s="59"/>
      <c r="T15856" s="3"/>
      <c r="U15856" s="5"/>
      <c r="V15856" s="3"/>
      <c r="W15856" s="5"/>
      <c r="AE15856" s="7"/>
      <c r="AM15856" s="8"/>
      <c r="AT15856" s="9"/>
      <c r="GM15856" s="12"/>
      <c r="GN15856" s="12"/>
      <c r="GO15856" s="12"/>
      <c r="GP15856" s="12"/>
      <c r="GQ15856" s="12"/>
    </row>
    <row r="15857" spans="9:199" s="1" customFormat="1">
      <c r="I15857" s="3"/>
      <c r="P15857" s="59"/>
      <c r="Q15857" s="59"/>
      <c r="R15857" s="59"/>
      <c r="T15857" s="3"/>
      <c r="U15857" s="5"/>
      <c r="V15857" s="3"/>
      <c r="W15857" s="5"/>
      <c r="AE15857" s="7"/>
      <c r="AM15857" s="8"/>
      <c r="AT15857" s="9"/>
      <c r="GM15857" s="12"/>
      <c r="GN15857" s="12"/>
      <c r="GO15857" s="12"/>
      <c r="GP15857" s="12"/>
      <c r="GQ15857" s="12"/>
    </row>
    <row r="15858" spans="9:199" s="1" customFormat="1">
      <c r="I15858" s="3"/>
      <c r="P15858" s="59"/>
      <c r="Q15858" s="59"/>
      <c r="R15858" s="59"/>
      <c r="T15858" s="3"/>
      <c r="U15858" s="5"/>
      <c r="V15858" s="3"/>
      <c r="W15858" s="5"/>
      <c r="AE15858" s="7"/>
      <c r="AM15858" s="8"/>
      <c r="AT15858" s="9"/>
      <c r="GM15858" s="12"/>
      <c r="GN15858" s="12"/>
      <c r="GO15858" s="12"/>
      <c r="GP15858" s="12"/>
      <c r="GQ15858" s="12"/>
    </row>
    <row r="15859" spans="9:199" s="1" customFormat="1">
      <c r="I15859" s="3"/>
      <c r="P15859" s="59"/>
      <c r="Q15859" s="59"/>
      <c r="R15859" s="59"/>
      <c r="T15859" s="3"/>
      <c r="U15859" s="5"/>
      <c r="V15859" s="3"/>
      <c r="W15859" s="5"/>
      <c r="AE15859" s="7"/>
      <c r="AM15859" s="8"/>
      <c r="AT15859" s="9"/>
      <c r="GM15859" s="12"/>
      <c r="GN15859" s="12"/>
      <c r="GO15859" s="12"/>
      <c r="GP15859" s="12"/>
      <c r="GQ15859" s="12"/>
    </row>
    <row r="15860" spans="9:199" s="1" customFormat="1">
      <c r="I15860" s="3"/>
      <c r="P15860" s="59"/>
      <c r="Q15860" s="59"/>
      <c r="R15860" s="59"/>
      <c r="T15860" s="3"/>
      <c r="U15860" s="5"/>
      <c r="V15860" s="3"/>
      <c r="W15860" s="5"/>
      <c r="AE15860" s="7"/>
      <c r="AM15860" s="8"/>
      <c r="AT15860" s="9"/>
      <c r="GM15860" s="12"/>
      <c r="GN15860" s="12"/>
      <c r="GO15860" s="12"/>
      <c r="GP15860" s="12"/>
      <c r="GQ15860" s="12"/>
    </row>
    <row r="15861" spans="9:199" s="1" customFormat="1">
      <c r="I15861" s="3"/>
      <c r="P15861" s="59"/>
      <c r="Q15861" s="59"/>
      <c r="R15861" s="59"/>
      <c r="T15861" s="3"/>
      <c r="U15861" s="5"/>
      <c r="V15861" s="3"/>
      <c r="W15861" s="5"/>
      <c r="AE15861" s="7"/>
      <c r="AM15861" s="8"/>
      <c r="AT15861" s="9"/>
      <c r="GM15861" s="12"/>
      <c r="GN15861" s="12"/>
      <c r="GO15861" s="12"/>
      <c r="GP15861" s="12"/>
      <c r="GQ15861" s="12"/>
    </row>
    <row r="15862" spans="9:199" s="1" customFormat="1">
      <c r="I15862" s="3"/>
      <c r="P15862" s="59"/>
      <c r="Q15862" s="59"/>
      <c r="R15862" s="59"/>
      <c r="T15862" s="3"/>
      <c r="U15862" s="5"/>
      <c r="V15862" s="3"/>
      <c r="W15862" s="5"/>
      <c r="AE15862" s="7"/>
      <c r="AM15862" s="8"/>
      <c r="AT15862" s="9"/>
      <c r="GM15862" s="12"/>
      <c r="GN15862" s="12"/>
      <c r="GO15862" s="12"/>
      <c r="GP15862" s="12"/>
      <c r="GQ15862" s="12"/>
    </row>
    <row r="15863" spans="9:199" s="1" customFormat="1">
      <c r="I15863" s="3"/>
      <c r="P15863" s="59"/>
      <c r="Q15863" s="59"/>
      <c r="R15863" s="59"/>
      <c r="T15863" s="3"/>
      <c r="U15863" s="5"/>
      <c r="V15863" s="3"/>
      <c r="W15863" s="5"/>
      <c r="AE15863" s="7"/>
      <c r="AM15863" s="8"/>
      <c r="AT15863" s="9"/>
      <c r="GM15863" s="12"/>
      <c r="GN15863" s="12"/>
      <c r="GO15863" s="12"/>
      <c r="GP15863" s="12"/>
      <c r="GQ15863" s="12"/>
    </row>
    <row r="15864" spans="9:199" s="1" customFormat="1">
      <c r="I15864" s="3"/>
      <c r="P15864" s="59"/>
      <c r="Q15864" s="59"/>
      <c r="R15864" s="59"/>
      <c r="T15864" s="3"/>
      <c r="U15864" s="5"/>
      <c r="V15864" s="3"/>
      <c r="W15864" s="5"/>
      <c r="AE15864" s="7"/>
      <c r="AM15864" s="8"/>
      <c r="AT15864" s="9"/>
      <c r="GM15864" s="12"/>
      <c r="GN15864" s="12"/>
      <c r="GO15864" s="12"/>
      <c r="GP15864" s="12"/>
      <c r="GQ15864" s="12"/>
    </row>
    <row r="15865" spans="9:199" s="1" customFormat="1">
      <c r="I15865" s="3"/>
      <c r="P15865" s="59"/>
      <c r="Q15865" s="59"/>
      <c r="R15865" s="59"/>
      <c r="T15865" s="3"/>
      <c r="U15865" s="5"/>
      <c r="V15865" s="3"/>
      <c r="W15865" s="5"/>
      <c r="AE15865" s="7"/>
      <c r="AM15865" s="8"/>
      <c r="AT15865" s="9"/>
      <c r="GM15865" s="12"/>
      <c r="GN15865" s="12"/>
      <c r="GO15865" s="12"/>
      <c r="GP15865" s="12"/>
      <c r="GQ15865" s="12"/>
    </row>
    <row r="15866" spans="9:199" s="1" customFormat="1">
      <c r="I15866" s="3"/>
      <c r="P15866" s="59"/>
      <c r="Q15866" s="59"/>
      <c r="R15866" s="59"/>
      <c r="T15866" s="3"/>
      <c r="U15866" s="5"/>
      <c r="V15866" s="3"/>
      <c r="W15866" s="5"/>
      <c r="AE15866" s="7"/>
      <c r="AM15866" s="8"/>
      <c r="AT15866" s="9"/>
      <c r="GM15866" s="12"/>
      <c r="GN15866" s="12"/>
      <c r="GO15866" s="12"/>
      <c r="GP15866" s="12"/>
      <c r="GQ15866" s="12"/>
    </row>
    <row r="15867" spans="9:199" s="1" customFormat="1">
      <c r="I15867" s="3"/>
      <c r="P15867" s="59"/>
      <c r="Q15867" s="59"/>
      <c r="R15867" s="59"/>
      <c r="T15867" s="3"/>
      <c r="U15867" s="5"/>
      <c r="V15867" s="3"/>
      <c r="W15867" s="5"/>
      <c r="AE15867" s="7"/>
      <c r="AM15867" s="8"/>
      <c r="AT15867" s="9"/>
      <c r="GM15867" s="12"/>
      <c r="GN15867" s="12"/>
      <c r="GO15867" s="12"/>
      <c r="GP15867" s="12"/>
      <c r="GQ15867" s="12"/>
    </row>
    <row r="15868" spans="9:199" s="1" customFormat="1">
      <c r="I15868" s="3"/>
      <c r="P15868" s="59"/>
      <c r="Q15868" s="59"/>
      <c r="R15868" s="59"/>
      <c r="T15868" s="3"/>
      <c r="U15868" s="5"/>
      <c r="V15868" s="3"/>
      <c r="W15868" s="5"/>
      <c r="AE15868" s="7"/>
      <c r="AM15868" s="8"/>
      <c r="AT15868" s="9"/>
      <c r="GM15868" s="12"/>
      <c r="GN15868" s="12"/>
      <c r="GO15868" s="12"/>
      <c r="GP15868" s="12"/>
      <c r="GQ15868" s="12"/>
    </row>
    <row r="15869" spans="9:199" s="1" customFormat="1">
      <c r="I15869" s="3"/>
      <c r="P15869" s="59"/>
      <c r="Q15869" s="59"/>
      <c r="R15869" s="59"/>
      <c r="T15869" s="3"/>
      <c r="U15869" s="5"/>
      <c r="V15869" s="3"/>
      <c r="W15869" s="5"/>
      <c r="AE15869" s="7"/>
      <c r="AM15869" s="8"/>
      <c r="AT15869" s="9"/>
      <c r="GM15869" s="12"/>
      <c r="GN15869" s="12"/>
      <c r="GO15869" s="12"/>
      <c r="GP15869" s="12"/>
      <c r="GQ15869" s="12"/>
    </row>
    <row r="15870" spans="9:199" s="1" customFormat="1">
      <c r="I15870" s="3"/>
      <c r="P15870" s="59"/>
      <c r="Q15870" s="59"/>
      <c r="R15870" s="59"/>
      <c r="T15870" s="3"/>
      <c r="U15870" s="5"/>
      <c r="V15870" s="3"/>
      <c r="W15870" s="5"/>
      <c r="AE15870" s="7"/>
      <c r="AM15870" s="8"/>
      <c r="AT15870" s="9"/>
      <c r="GM15870" s="12"/>
      <c r="GN15870" s="12"/>
      <c r="GO15870" s="12"/>
      <c r="GP15870" s="12"/>
      <c r="GQ15870" s="12"/>
    </row>
    <row r="15871" spans="9:199" s="1" customFormat="1">
      <c r="I15871" s="3"/>
      <c r="P15871" s="59"/>
      <c r="Q15871" s="59"/>
      <c r="R15871" s="59"/>
      <c r="T15871" s="3"/>
      <c r="U15871" s="5"/>
      <c r="V15871" s="3"/>
      <c r="W15871" s="5"/>
      <c r="AE15871" s="7"/>
      <c r="AM15871" s="8"/>
      <c r="AT15871" s="9"/>
      <c r="GM15871" s="12"/>
      <c r="GN15871" s="12"/>
      <c r="GO15871" s="12"/>
      <c r="GP15871" s="12"/>
      <c r="GQ15871" s="12"/>
    </row>
    <row r="15872" spans="9:199" s="1" customFormat="1">
      <c r="I15872" s="3"/>
      <c r="P15872" s="59"/>
      <c r="Q15872" s="59"/>
      <c r="R15872" s="59"/>
      <c r="T15872" s="3"/>
      <c r="U15872" s="5"/>
      <c r="V15872" s="3"/>
      <c r="W15872" s="5"/>
      <c r="AE15872" s="7"/>
      <c r="AM15872" s="8"/>
      <c r="AT15872" s="9"/>
      <c r="GM15872" s="12"/>
      <c r="GN15872" s="12"/>
      <c r="GO15872" s="12"/>
      <c r="GP15872" s="12"/>
      <c r="GQ15872" s="12"/>
    </row>
    <row r="15873" spans="9:199" s="1" customFormat="1">
      <c r="I15873" s="3"/>
      <c r="P15873" s="59"/>
      <c r="Q15873" s="59"/>
      <c r="R15873" s="59"/>
      <c r="T15873" s="3"/>
      <c r="U15873" s="5"/>
      <c r="V15873" s="3"/>
      <c r="W15873" s="5"/>
      <c r="AE15873" s="7"/>
      <c r="AM15873" s="8"/>
      <c r="AT15873" s="9"/>
      <c r="GM15873" s="12"/>
      <c r="GN15873" s="12"/>
      <c r="GO15873" s="12"/>
      <c r="GP15873" s="12"/>
      <c r="GQ15873" s="12"/>
    </row>
    <row r="15874" spans="9:199" s="1" customFormat="1">
      <c r="I15874" s="3"/>
      <c r="P15874" s="59"/>
      <c r="Q15874" s="59"/>
      <c r="R15874" s="59"/>
      <c r="T15874" s="3"/>
      <c r="U15874" s="5"/>
      <c r="V15874" s="3"/>
      <c r="W15874" s="5"/>
      <c r="AE15874" s="7"/>
      <c r="AM15874" s="8"/>
      <c r="AT15874" s="9"/>
      <c r="GM15874" s="12"/>
      <c r="GN15874" s="12"/>
      <c r="GO15874" s="12"/>
      <c r="GP15874" s="12"/>
      <c r="GQ15874" s="12"/>
    </row>
    <row r="15875" spans="9:199" s="1" customFormat="1">
      <c r="I15875" s="3"/>
      <c r="P15875" s="59"/>
      <c r="Q15875" s="59"/>
      <c r="R15875" s="59"/>
      <c r="T15875" s="3"/>
      <c r="U15875" s="5"/>
      <c r="V15875" s="3"/>
      <c r="W15875" s="5"/>
      <c r="AE15875" s="7"/>
      <c r="AM15875" s="8"/>
      <c r="AT15875" s="9"/>
      <c r="GM15875" s="12"/>
      <c r="GN15875" s="12"/>
      <c r="GO15875" s="12"/>
      <c r="GP15875" s="12"/>
      <c r="GQ15875" s="12"/>
    </row>
    <row r="15876" spans="9:199" s="1" customFormat="1">
      <c r="I15876" s="3"/>
      <c r="P15876" s="59"/>
      <c r="Q15876" s="59"/>
      <c r="R15876" s="59"/>
      <c r="T15876" s="3"/>
      <c r="U15876" s="5"/>
      <c r="V15876" s="3"/>
      <c r="W15876" s="5"/>
      <c r="AE15876" s="7"/>
      <c r="AM15876" s="8"/>
      <c r="AT15876" s="9"/>
      <c r="GM15876" s="12"/>
      <c r="GN15876" s="12"/>
      <c r="GO15876" s="12"/>
      <c r="GP15876" s="12"/>
      <c r="GQ15876" s="12"/>
    </row>
    <row r="15877" spans="9:199" s="1" customFormat="1">
      <c r="I15877" s="3"/>
      <c r="P15877" s="59"/>
      <c r="Q15877" s="59"/>
      <c r="R15877" s="59"/>
      <c r="T15877" s="3"/>
      <c r="U15877" s="5"/>
      <c r="V15877" s="3"/>
      <c r="W15877" s="5"/>
      <c r="AE15877" s="7"/>
      <c r="AM15877" s="8"/>
      <c r="AT15877" s="9"/>
      <c r="GM15877" s="12"/>
      <c r="GN15877" s="12"/>
      <c r="GO15877" s="12"/>
      <c r="GP15877" s="12"/>
      <c r="GQ15877" s="12"/>
    </row>
    <row r="15878" spans="9:199" s="1" customFormat="1">
      <c r="I15878" s="3"/>
      <c r="P15878" s="59"/>
      <c r="Q15878" s="59"/>
      <c r="R15878" s="59"/>
      <c r="T15878" s="3"/>
      <c r="U15878" s="5"/>
      <c r="V15878" s="3"/>
      <c r="W15878" s="5"/>
      <c r="AE15878" s="7"/>
      <c r="AM15878" s="8"/>
      <c r="AT15878" s="9"/>
      <c r="GM15878" s="12"/>
      <c r="GN15878" s="12"/>
      <c r="GO15878" s="12"/>
      <c r="GP15878" s="12"/>
      <c r="GQ15878" s="12"/>
    </row>
    <row r="15879" spans="9:199" s="1" customFormat="1">
      <c r="I15879" s="3"/>
      <c r="P15879" s="59"/>
      <c r="Q15879" s="59"/>
      <c r="R15879" s="59"/>
      <c r="T15879" s="3"/>
      <c r="U15879" s="5"/>
      <c r="V15879" s="3"/>
      <c r="W15879" s="5"/>
      <c r="AE15879" s="7"/>
      <c r="AM15879" s="8"/>
      <c r="AT15879" s="9"/>
      <c r="GM15879" s="12"/>
      <c r="GN15879" s="12"/>
      <c r="GO15879" s="12"/>
      <c r="GP15879" s="12"/>
      <c r="GQ15879" s="12"/>
    </row>
    <row r="15880" spans="9:199" s="1" customFormat="1">
      <c r="I15880" s="3"/>
      <c r="P15880" s="59"/>
      <c r="Q15880" s="59"/>
      <c r="R15880" s="59"/>
      <c r="T15880" s="3"/>
      <c r="U15880" s="5"/>
      <c r="V15880" s="3"/>
      <c r="W15880" s="5"/>
      <c r="AE15880" s="7"/>
      <c r="AM15880" s="8"/>
      <c r="AT15880" s="9"/>
      <c r="GM15880" s="12"/>
      <c r="GN15880" s="12"/>
      <c r="GO15880" s="12"/>
      <c r="GP15880" s="12"/>
      <c r="GQ15880" s="12"/>
    </row>
    <row r="15881" spans="9:199" s="1" customFormat="1">
      <c r="I15881" s="3"/>
      <c r="P15881" s="59"/>
      <c r="Q15881" s="59"/>
      <c r="R15881" s="59"/>
      <c r="T15881" s="3"/>
      <c r="U15881" s="5"/>
      <c r="V15881" s="3"/>
      <c r="W15881" s="5"/>
      <c r="AE15881" s="7"/>
      <c r="AM15881" s="8"/>
      <c r="AT15881" s="9"/>
      <c r="GM15881" s="12"/>
      <c r="GN15881" s="12"/>
      <c r="GO15881" s="12"/>
      <c r="GP15881" s="12"/>
      <c r="GQ15881" s="12"/>
    </row>
    <row r="15882" spans="9:199" s="1" customFormat="1">
      <c r="I15882" s="3"/>
      <c r="P15882" s="59"/>
      <c r="Q15882" s="59"/>
      <c r="R15882" s="59"/>
      <c r="T15882" s="3"/>
      <c r="U15882" s="5"/>
      <c r="V15882" s="3"/>
      <c r="W15882" s="5"/>
      <c r="AE15882" s="7"/>
      <c r="AM15882" s="8"/>
      <c r="AT15882" s="9"/>
      <c r="GM15882" s="12"/>
      <c r="GN15882" s="12"/>
      <c r="GO15882" s="12"/>
      <c r="GP15882" s="12"/>
      <c r="GQ15882" s="12"/>
    </row>
    <row r="15883" spans="9:199" s="1" customFormat="1">
      <c r="I15883" s="3"/>
      <c r="P15883" s="59"/>
      <c r="Q15883" s="59"/>
      <c r="R15883" s="59"/>
      <c r="T15883" s="3"/>
      <c r="U15883" s="5"/>
      <c r="V15883" s="3"/>
      <c r="W15883" s="5"/>
      <c r="AE15883" s="7"/>
      <c r="AM15883" s="8"/>
      <c r="AT15883" s="9"/>
      <c r="GM15883" s="12"/>
      <c r="GN15883" s="12"/>
      <c r="GO15883" s="12"/>
      <c r="GP15883" s="12"/>
      <c r="GQ15883" s="12"/>
    </row>
    <row r="15884" spans="9:199" s="1" customFormat="1">
      <c r="I15884" s="3"/>
      <c r="P15884" s="59"/>
      <c r="Q15884" s="59"/>
      <c r="R15884" s="59"/>
      <c r="T15884" s="3"/>
      <c r="U15884" s="5"/>
      <c r="V15884" s="3"/>
      <c r="W15884" s="5"/>
      <c r="AE15884" s="7"/>
      <c r="AM15884" s="8"/>
      <c r="AT15884" s="9"/>
      <c r="GM15884" s="12"/>
      <c r="GN15884" s="12"/>
      <c r="GO15884" s="12"/>
      <c r="GP15884" s="12"/>
      <c r="GQ15884" s="12"/>
    </row>
    <row r="15885" spans="9:199" s="1" customFormat="1">
      <c r="I15885" s="3"/>
      <c r="P15885" s="59"/>
      <c r="Q15885" s="59"/>
      <c r="R15885" s="59"/>
      <c r="T15885" s="3"/>
      <c r="U15885" s="5"/>
      <c r="V15885" s="3"/>
      <c r="W15885" s="5"/>
      <c r="AE15885" s="7"/>
      <c r="AM15885" s="8"/>
      <c r="AT15885" s="9"/>
      <c r="GM15885" s="12"/>
      <c r="GN15885" s="12"/>
      <c r="GO15885" s="12"/>
      <c r="GP15885" s="12"/>
      <c r="GQ15885" s="12"/>
    </row>
    <row r="15886" spans="9:199" s="1" customFormat="1">
      <c r="I15886" s="3"/>
      <c r="P15886" s="59"/>
      <c r="Q15886" s="59"/>
      <c r="R15886" s="59"/>
      <c r="T15886" s="3"/>
      <c r="U15886" s="5"/>
      <c r="V15886" s="3"/>
      <c r="W15886" s="5"/>
      <c r="AE15886" s="7"/>
      <c r="AM15886" s="8"/>
      <c r="AT15886" s="9"/>
      <c r="GM15886" s="12"/>
      <c r="GN15886" s="12"/>
      <c r="GO15886" s="12"/>
      <c r="GP15886" s="12"/>
      <c r="GQ15886" s="12"/>
    </row>
    <row r="15887" spans="9:199" s="1" customFormat="1">
      <c r="I15887" s="3"/>
      <c r="P15887" s="59"/>
      <c r="Q15887" s="59"/>
      <c r="R15887" s="59"/>
      <c r="T15887" s="3"/>
      <c r="U15887" s="5"/>
      <c r="V15887" s="3"/>
      <c r="W15887" s="5"/>
      <c r="AE15887" s="7"/>
      <c r="AM15887" s="8"/>
      <c r="AT15887" s="9"/>
      <c r="GM15887" s="12"/>
      <c r="GN15887" s="12"/>
      <c r="GO15887" s="12"/>
      <c r="GP15887" s="12"/>
      <c r="GQ15887" s="12"/>
    </row>
    <row r="15888" spans="9:199" s="1" customFormat="1">
      <c r="I15888" s="3"/>
      <c r="P15888" s="59"/>
      <c r="Q15888" s="59"/>
      <c r="R15888" s="59"/>
      <c r="T15888" s="3"/>
      <c r="U15888" s="5"/>
      <c r="V15888" s="3"/>
      <c r="W15888" s="5"/>
      <c r="AE15888" s="7"/>
      <c r="AM15888" s="8"/>
      <c r="AT15888" s="9"/>
      <c r="GM15888" s="12"/>
      <c r="GN15888" s="12"/>
      <c r="GO15888" s="12"/>
      <c r="GP15888" s="12"/>
      <c r="GQ15888" s="12"/>
    </row>
    <row r="15889" spans="9:199" s="1" customFormat="1">
      <c r="I15889" s="3"/>
      <c r="P15889" s="59"/>
      <c r="Q15889" s="59"/>
      <c r="R15889" s="59"/>
      <c r="T15889" s="3"/>
      <c r="U15889" s="5"/>
      <c r="V15889" s="3"/>
      <c r="W15889" s="5"/>
      <c r="AE15889" s="7"/>
      <c r="AM15889" s="8"/>
      <c r="AT15889" s="9"/>
      <c r="GM15889" s="12"/>
      <c r="GN15889" s="12"/>
      <c r="GO15889" s="12"/>
      <c r="GP15889" s="12"/>
      <c r="GQ15889" s="12"/>
    </row>
    <row r="15890" spans="9:199" s="1" customFormat="1">
      <c r="I15890" s="3"/>
      <c r="P15890" s="59"/>
      <c r="Q15890" s="59"/>
      <c r="R15890" s="59"/>
      <c r="T15890" s="3"/>
      <c r="U15890" s="5"/>
      <c r="V15890" s="3"/>
      <c r="W15890" s="5"/>
      <c r="AE15890" s="7"/>
      <c r="AM15890" s="8"/>
      <c r="AT15890" s="9"/>
      <c r="GM15890" s="12"/>
      <c r="GN15890" s="12"/>
      <c r="GO15890" s="12"/>
      <c r="GP15890" s="12"/>
      <c r="GQ15890" s="12"/>
    </row>
    <row r="15891" spans="9:199" s="1" customFormat="1">
      <c r="I15891" s="3"/>
      <c r="P15891" s="59"/>
      <c r="Q15891" s="59"/>
      <c r="R15891" s="59"/>
      <c r="T15891" s="3"/>
      <c r="U15891" s="5"/>
      <c r="V15891" s="3"/>
      <c r="W15891" s="5"/>
      <c r="AE15891" s="7"/>
      <c r="AM15891" s="8"/>
      <c r="AT15891" s="9"/>
      <c r="GM15891" s="12"/>
      <c r="GN15891" s="12"/>
      <c r="GO15891" s="12"/>
      <c r="GP15891" s="12"/>
      <c r="GQ15891" s="12"/>
    </row>
    <row r="15892" spans="9:199" s="1" customFormat="1">
      <c r="I15892" s="3"/>
      <c r="P15892" s="59"/>
      <c r="Q15892" s="59"/>
      <c r="R15892" s="59"/>
      <c r="T15892" s="3"/>
      <c r="U15892" s="5"/>
      <c r="V15892" s="3"/>
      <c r="W15892" s="5"/>
      <c r="AE15892" s="7"/>
      <c r="AM15892" s="8"/>
      <c r="AT15892" s="9"/>
      <c r="GM15892" s="12"/>
      <c r="GN15892" s="12"/>
      <c r="GO15892" s="12"/>
      <c r="GP15892" s="12"/>
      <c r="GQ15892" s="12"/>
    </row>
    <row r="15893" spans="9:199" s="1" customFormat="1">
      <c r="I15893" s="3"/>
      <c r="P15893" s="59"/>
      <c r="Q15893" s="59"/>
      <c r="R15893" s="59"/>
      <c r="T15893" s="3"/>
      <c r="U15893" s="5"/>
      <c r="V15893" s="3"/>
      <c r="W15893" s="5"/>
      <c r="AE15893" s="7"/>
      <c r="AM15893" s="8"/>
      <c r="AT15893" s="9"/>
      <c r="GM15893" s="12"/>
      <c r="GN15893" s="12"/>
      <c r="GO15893" s="12"/>
      <c r="GP15893" s="12"/>
      <c r="GQ15893" s="12"/>
    </row>
    <row r="15894" spans="9:199" s="1" customFormat="1">
      <c r="I15894" s="3"/>
      <c r="P15894" s="59"/>
      <c r="Q15894" s="59"/>
      <c r="R15894" s="59"/>
      <c r="T15894" s="3"/>
      <c r="U15894" s="5"/>
      <c r="V15894" s="3"/>
      <c r="W15894" s="5"/>
      <c r="AE15894" s="7"/>
      <c r="AM15894" s="8"/>
      <c r="AT15894" s="9"/>
      <c r="GM15894" s="12"/>
      <c r="GN15894" s="12"/>
      <c r="GO15894" s="12"/>
      <c r="GP15894" s="12"/>
      <c r="GQ15894" s="12"/>
    </row>
    <row r="15895" spans="9:199" s="1" customFormat="1">
      <c r="I15895" s="3"/>
      <c r="P15895" s="59"/>
      <c r="Q15895" s="59"/>
      <c r="R15895" s="59"/>
      <c r="T15895" s="3"/>
      <c r="U15895" s="5"/>
      <c r="V15895" s="3"/>
      <c r="W15895" s="5"/>
      <c r="AE15895" s="7"/>
      <c r="AM15895" s="8"/>
      <c r="AT15895" s="9"/>
      <c r="GM15895" s="12"/>
      <c r="GN15895" s="12"/>
      <c r="GO15895" s="12"/>
      <c r="GP15895" s="12"/>
      <c r="GQ15895" s="12"/>
    </row>
    <row r="15896" spans="9:199" s="1" customFormat="1">
      <c r="I15896" s="3"/>
      <c r="P15896" s="59"/>
      <c r="Q15896" s="59"/>
      <c r="R15896" s="59"/>
      <c r="T15896" s="3"/>
      <c r="U15896" s="5"/>
      <c r="V15896" s="3"/>
      <c r="W15896" s="5"/>
      <c r="AE15896" s="7"/>
      <c r="AM15896" s="8"/>
      <c r="AT15896" s="9"/>
      <c r="GM15896" s="12"/>
      <c r="GN15896" s="12"/>
      <c r="GO15896" s="12"/>
      <c r="GP15896" s="12"/>
      <c r="GQ15896" s="12"/>
    </row>
    <row r="15897" spans="9:199" s="1" customFormat="1">
      <c r="I15897" s="3"/>
      <c r="P15897" s="59"/>
      <c r="Q15897" s="59"/>
      <c r="R15897" s="59"/>
      <c r="T15897" s="3"/>
      <c r="U15897" s="5"/>
      <c r="V15897" s="3"/>
      <c r="W15897" s="5"/>
      <c r="AE15897" s="7"/>
      <c r="AM15897" s="8"/>
      <c r="AT15897" s="9"/>
      <c r="GM15897" s="12"/>
      <c r="GN15897" s="12"/>
      <c r="GO15897" s="12"/>
      <c r="GP15897" s="12"/>
      <c r="GQ15897" s="12"/>
    </row>
    <row r="15898" spans="9:199" s="1" customFormat="1">
      <c r="I15898" s="3"/>
      <c r="P15898" s="59"/>
      <c r="Q15898" s="59"/>
      <c r="R15898" s="59"/>
      <c r="T15898" s="3"/>
      <c r="U15898" s="5"/>
      <c r="V15898" s="3"/>
      <c r="W15898" s="5"/>
      <c r="AE15898" s="7"/>
      <c r="AM15898" s="8"/>
      <c r="AT15898" s="9"/>
      <c r="GM15898" s="12"/>
      <c r="GN15898" s="12"/>
      <c r="GO15898" s="12"/>
      <c r="GP15898" s="12"/>
      <c r="GQ15898" s="12"/>
    </row>
    <row r="15899" spans="9:199" s="1" customFormat="1">
      <c r="I15899" s="3"/>
      <c r="P15899" s="59"/>
      <c r="Q15899" s="59"/>
      <c r="R15899" s="59"/>
      <c r="T15899" s="3"/>
      <c r="U15899" s="5"/>
      <c r="V15899" s="3"/>
      <c r="W15899" s="5"/>
      <c r="AE15899" s="7"/>
      <c r="AM15899" s="8"/>
      <c r="AT15899" s="9"/>
      <c r="GM15899" s="12"/>
      <c r="GN15899" s="12"/>
      <c r="GO15899" s="12"/>
      <c r="GP15899" s="12"/>
      <c r="GQ15899" s="12"/>
    </row>
    <row r="15900" spans="9:199" s="1" customFormat="1">
      <c r="I15900" s="3"/>
      <c r="P15900" s="59"/>
      <c r="Q15900" s="59"/>
      <c r="R15900" s="59"/>
      <c r="T15900" s="3"/>
      <c r="U15900" s="5"/>
      <c r="V15900" s="3"/>
      <c r="W15900" s="5"/>
      <c r="AE15900" s="7"/>
      <c r="AM15900" s="8"/>
      <c r="AT15900" s="9"/>
      <c r="GM15900" s="12"/>
      <c r="GN15900" s="12"/>
      <c r="GO15900" s="12"/>
      <c r="GP15900" s="12"/>
      <c r="GQ15900" s="12"/>
    </row>
    <row r="15901" spans="9:199" s="1" customFormat="1">
      <c r="I15901" s="3"/>
      <c r="P15901" s="59"/>
      <c r="Q15901" s="59"/>
      <c r="R15901" s="59"/>
      <c r="T15901" s="3"/>
      <c r="U15901" s="5"/>
      <c r="V15901" s="3"/>
      <c r="W15901" s="5"/>
      <c r="AE15901" s="7"/>
      <c r="AM15901" s="8"/>
      <c r="AT15901" s="9"/>
      <c r="GM15901" s="12"/>
      <c r="GN15901" s="12"/>
      <c r="GO15901" s="12"/>
      <c r="GP15901" s="12"/>
      <c r="GQ15901" s="12"/>
    </row>
    <row r="15902" spans="9:199" s="1" customFormat="1">
      <c r="I15902" s="3"/>
      <c r="P15902" s="59"/>
      <c r="Q15902" s="59"/>
      <c r="R15902" s="59"/>
      <c r="T15902" s="3"/>
      <c r="U15902" s="5"/>
      <c r="V15902" s="3"/>
      <c r="W15902" s="5"/>
      <c r="AE15902" s="7"/>
      <c r="AM15902" s="8"/>
      <c r="AT15902" s="9"/>
      <c r="GM15902" s="12"/>
      <c r="GN15902" s="12"/>
      <c r="GO15902" s="12"/>
      <c r="GP15902" s="12"/>
      <c r="GQ15902" s="12"/>
    </row>
    <row r="15903" spans="9:199" s="1" customFormat="1">
      <c r="I15903" s="3"/>
      <c r="P15903" s="59"/>
      <c r="Q15903" s="59"/>
      <c r="R15903" s="59"/>
      <c r="T15903" s="3"/>
      <c r="U15903" s="5"/>
      <c r="V15903" s="3"/>
      <c r="W15903" s="5"/>
      <c r="AE15903" s="7"/>
      <c r="AM15903" s="8"/>
      <c r="AT15903" s="9"/>
      <c r="GM15903" s="12"/>
      <c r="GN15903" s="12"/>
      <c r="GO15903" s="12"/>
      <c r="GP15903" s="12"/>
      <c r="GQ15903" s="12"/>
    </row>
    <row r="15904" spans="9:199" s="1" customFormat="1">
      <c r="I15904" s="3"/>
      <c r="P15904" s="59"/>
      <c r="Q15904" s="59"/>
      <c r="R15904" s="59"/>
      <c r="T15904" s="3"/>
      <c r="U15904" s="5"/>
      <c r="V15904" s="3"/>
      <c r="W15904" s="5"/>
      <c r="AE15904" s="7"/>
      <c r="AM15904" s="8"/>
      <c r="AT15904" s="9"/>
      <c r="GM15904" s="12"/>
      <c r="GN15904" s="12"/>
      <c r="GO15904" s="12"/>
      <c r="GP15904" s="12"/>
      <c r="GQ15904" s="12"/>
    </row>
    <row r="15905" spans="9:199" s="1" customFormat="1">
      <c r="I15905" s="3"/>
      <c r="P15905" s="59"/>
      <c r="Q15905" s="59"/>
      <c r="R15905" s="59"/>
      <c r="T15905" s="3"/>
      <c r="U15905" s="5"/>
      <c r="V15905" s="3"/>
      <c r="W15905" s="5"/>
      <c r="AE15905" s="7"/>
      <c r="AM15905" s="8"/>
      <c r="AT15905" s="9"/>
      <c r="GM15905" s="12"/>
      <c r="GN15905" s="12"/>
      <c r="GO15905" s="12"/>
      <c r="GP15905" s="12"/>
      <c r="GQ15905" s="12"/>
    </row>
    <row r="15906" spans="9:199" s="1" customFormat="1">
      <c r="I15906" s="3"/>
      <c r="P15906" s="59"/>
      <c r="Q15906" s="59"/>
      <c r="R15906" s="59"/>
      <c r="T15906" s="3"/>
      <c r="U15906" s="5"/>
      <c r="V15906" s="3"/>
      <c r="W15906" s="5"/>
      <c r="AE15906" s="7"/>
      <c r="AM15906" s="8"/>
      <c r="AT15906" s="9"/>
      <c r="GM15906" s="12"/>
      <c r="GN15906" s="12"/>
      <c r="GO15906" s="12"/>
      <c r="GP15906" s="12"/>
      <c r="GQ15906" s="12"/>
    </row>
    <row r="15907" spans="9:199" s="1" customFormat="1">
      <c r="I15907" s="3"/>
      <c r="P15907" s="59"/>
      <c r="Q15907" s="59"/>
      <c r="R15907" s="59"/>
      <c r="T15907" s="3"/>
      <c r="U15907" s="5"/>
      <c r="V15907" s="3"/>
      <c r="W15907" s="5"/>
      <c r="AE15907" s="7"/>
      <c r="AM15907" s="8"/>
      <c r="AT15907" s="9"/>
      <c r="GM15907" s="12"/>
      <c r="GN15907" s="12"/>
      <c r="GO15907" s="12"/>
      <c r="GP15907" s="12"/>
      <c r="GQ15907" s="12"/>
    </row>
    <row r="15908" spans="9:199" s="1" customFormat="1">
      <c r="I15908" s="3"/>
      <c r="P15908" s="59"/>
      <c r="Q15908" s="59"/>
      <c r="R15908" s="59"/>
      <c r="T15908" s="3"/>
      <c r="U15908" s="5"/>
      <c r="V15908" s="3"/>
      <c r="W15908" s="5"/>
      <c r="AE15908" s="7"/>
      <c r="AM15908" s="8"/>
      <c r="AT15908" s="9"/>
      <c r="GM15908" s="12"/>
      <c r="GN15908" s="12"/>
      <c r="GO15908" s="12"/>
      <c r="GP15908" s="12"/>
      <c r="GQ15908" s="12"/>
    </row>
    <row r="15909" spans="9:199" s="1" customFormat="1">
      <c r="I15909" s="3"/>
      <c r="P15909" s="59"/>
      <c r="Q15909" s="59"/>
      <c r="R15909" s="59"/>
      <c r="T15909" s="3"/>
      <c r="U15909" s="5"/>
      <c r="V15909" s="3"/>
      <c r="W15909" s="5"/>
      <c r="AE15909" s="7"/>
      <c r="AM15909" s="8"/>
      <c r="AT15909" s="9"/>
      <c r="GM15909" s="12"/>
      <c r="GN15909" s="12"/>
      <c r="GO15909" s="12"/>
      <c r="GP15909" s="12"/>
      <c r="GQ15909" s="12"/>
    </row>
    <row r="15910" spans="9:199" s="1" customFormat="1">
      <c r="I15910" s="3"/>
      <c r="P15910" s="59"/>
      <c r="Q15910" s="59"/>
      <c r="R15910" s="59"/>
      <c r="T15910" s="3"/>
      <c r="U15910" s="5"/>
      <c r="V15910" s="3"/>
      <c r="W15910" s="5"/>
      <c r="AE15910" s="7"/>
      <c r="AM15910" s="8"/>
      <c r="AT15910" s="9"/>
      <c r="GM15910" s="12"/>
      <c r="GN15910" s="12"/>
      <c r="GO15910" s="12"/>
      <c r="GP15910" s="12"/>
      <c r="GQ15910" s="12"/>
    </row>
    <row r="15911" spans="9:199" s="1" customFormat="1">
      <c r="I15911" s="3"/>
      <c r="P15911" s="59"/>
      <c r="Q15911" s="59"/>
      <c r="R15911" s="59"/>
      <c r="T15911" s="3"/>
      <c r="U15911" s="5"/>
      <c r="V15911" s="3"/>
      <c r="W15911" s="5"/>
      <c r="AE15911" s="7"/>
      <c r="AM15911" s="8"/>
      <c r="AT15911" s="9"/>
      <c r="GM15911" s="12"/>
      <c r="GN15911" s="12"/>
      <c r="GO15911" s="12"/>
      <c r="GP15911" s="12"/>
      <c r="GQ15911" s="12"/>
    </row>
    <row r="15912" spans="9:199" s="1" customFormat="1">
      <c r="I15912" s="3"/>
      <c r="P15912" s="59"/>
      <c r="Q15912" s="59"/>
      <c r="R15912" s="59"/>
      <c r="T15912" s="3"/>
      <c r="U15912" s="5"/>
      <c r="V15912" s="3"/>
      <c r="W15912" s="5"/>
      <c r="AE15912" s="7"/>
      <c r="AM15912" s="8"/>
      <c r="AT15912" s="9"/>
      <c r="GM15912" s="12"/>
      <c r="GN15912" s="12"/>
      <c r="GO15912" s="12"/>
      <c r="GP15912" s="12"/>
      <c r="GQ15912" s="12"/>
    </row>
    <row r="15913" spans="9:199" s="1" customFormat="1">
      <c r="I15913" s="3"/>
      <c r="P15913" s="59"/>
      <c r="Q15913" s="59"/>
      <c r="R15913" s="59"/>
      <c r="T15913" s="3"/>
      <c r="U15913" s="5"/>
      <c r="V15913" s="3"/>
      <c r="W15913" s="5"/>
      <c r="AE15913" s="7"/>
      <c r="AM15913" s="8"/>
      <c r="AT15913" s="9"/>
      <c r="GM15913" s="12"/>
      <c r="GN15913" s="12"/>
      <c r="GO15913" s="12"/>
      <c r="GP15913" s="12"/>
      <c r="GQ15913" s="12"/>
    </row>
    <row r="15914" spans="9:199" s="1" customFormat="1">
      <c r="I15914" s="3"/>
      <c r="P15914" s="59"/>
      <c r="Q15914" s="59"/>
      <c r="R15914" s="59"/>
      <c r="T15914" s="3"/>
      <c r="U15914" s="5"/>
      <c r="V15914" s="3"/>
      <c r="W15914" s="5"/>
      <c r="AE15914" s="7"/>
      <c r="AM15914" s="8"/>
      <c r="AT15914" s="9"/>
      <c r="GM15914" s="12"/>
      <c r="GN15914" s="12"/>
      <c r="GO15914" s="12"/>
      <c r="GP15914" s="12"/>
      <c r="GQ15914" s="12"/>
    </row>
    <row r="15915" spans="9:199" s="1" customFormat="1">
      <c r="I15915" s="3"/>
      <c r="P15915" s="59"/>
      <c r="Q15915" s="59"/>
      <c r="R15915" s="59"/>
      <c r="T15915" s="3"/>
      <c r="U15915" s="5"/>
      <c r="V15915" s="3"/>
      <c r="W15915" s="5"/>
      <c r="AE15915" s="7"/>
      <c r="AM15915" s="8"/>
      <c r="AT15915" s="9"/>
      <c r="GM15915" s="12"/>
      <c r="GN15915" s="12"/>
      <c r="GO15915" s="12"/>
      <c r="GP15915" s="12"/>
      <c r="GQ15915" s="12"/>
    </row>
    <row r="15916" spans="9:199" s="1" customFormat="1">
      <c r="I15916" s="3"/>
      <c r="P15916" s="59"/>
      <c r="Q15916" s="59"/>
      <c r="R15916" s="59"/>
      <c r="T15916" s="3"/>
      <c r="U15916" s="5"/>
      <c r="V15916" s="3"/>
      <c r="W15916" s="5"/>
      <c r="AE15916" s="7"/>
      <c r="AM15916" s="8"/>
      <c r="AT15916" s="9"/>
      <c r="GM15916" s="12"/>
      <c r="GN15916" s="12"/>
      <c r="GO15916" s="12"/>
      <c r="GP15916" s="12"/>
      <c r="GQ15916" s="12"/>
    </row>
    <row r="15917" spans="9:199" s="1" customFormat="1">
      <c r="I15917" s="3"/>
      <c r="P15917" s="59"/>
      <c r="Q15917" s="59"/>
      <c r="R15917" s="59"/>
      <c r="T15917" s="3"/>
      <c r="U15917" s="5"/>
      <c r="V15917" s="3"/>
      <c r="W15917" s="5"/>
      <c r="AE15917" s="7"/>
      <c r="AM15917" s="8"/>
      <c r="AT15917" s="9"/>
      <c r="GM15917" s="12"/>
      <c r="GN15917" s="12"/>
      <c r="GO15917" s="12"/>
      <c r="GP15917" s="12"/>
      <c r="GQ15917" s="12"/>
    </row>
    <row r="15918" spans="9:199" s="1" customFormat="1">
      <c r="I15918" s="3"/>
      <c r="P15918" s="59"/>
      <c r="Q15918" s="59"/>
      <c r="R15918" s="59"/>
      <c r="T15918" s="3"/>
      <c r="U15918" s="5"/>
      <c r="V15918" s="3"/>
      <c r="W15918" s="5"/>
      <c r="AE15918" s="7"/>
      <c r="AM15918" s="8"/>
      <c r="AT15918" s="9"/>
      <c r="GM15918" s="12"/>
      <c r="GN15918" s="12"/>
      <c r="GO15918" s="12"/>
      <c r="GP15918" s="12"/>
      <c r="GQ15918" s="12"/>
    </row>
    <row r="15919" spans="9:199" s="1" customFormat="1">
      <c r="I15919" s="3"/>
      <c r="P15919" s="59"/>
      <c r="Q15919" s="59"/>
      <c r="R15919" s="59"/>
      <c r="T15919" s="3"/>
      <c r="U15919" s="5"/>
      <c r="V15919" s="3"/>
      <c r="W15919" s="5"/>
      <c r="AE15919" s="7"/>
      <c r="AM15919" s="8"/>
      <c r="AT15919" s="9"/>
      <c r="GM15919" s="12"/>
      <c r="GN15919" s="12"/>
      <c r="GO15919" s="12"/>
      <c r="GP15919" s="12"/>
      <c r="GQ15919" s="12"/>
    </row>
    <row r="15920" spans="9:199" s="1" customFormat="1">
      <c r="I15920" s="3"/>
      <c r="P15920" s="59"/>
      <c r="Q15920" s="59"/>
      <c r="R15920" s="59"/>
      <c r="T15920" s="3"/>
      <c r="U15920" s="5"/>
      <c r="V15920" s="3"/>
      <c r="W15920" s="5"/>
      <c r="AE15920" s="7"/>
      <c r="AM15920" s="8"/>
      <c r="AT15920" s="9"/>
      <c r="GM15920" s="12"/>
      <c r="GN15920" s="12"/>
      <c r="GO15920" s="12"/>
      <c r="GP15920" s="12"/>
      <c r="GQ15920" s="12"/>
    </row>
    <row r="15921" spans="9:199" s="1" customFormat="1">
      <c r="I15921" s="3"/>
      <c r="P15921" s="59"/>
      <c r="Q15921" s="59"/>
      <c r="R15921" s="59"/>
      <c r="T15921" s="3"/>
      <c r="U15921" s="5"/>
      <c r="V15921" s="3"/>
      <c r="W15921" s="5"/>
      <c r="AE15921" s="7"/>
      <c r="AM15921" s="8"/>
      <c r="AT15921" s="9"/>
      <c r="GM15921" s="12"/>
      <c r="GN15921" s="12"/>
      <c r="GO15921" s="12"/>
      <c r="GP15921" s="12"/>
      <c r="GQ15921" s="12"/>
    </row>
    <row r="15922" spans="9:199" s="1" customFormat="1">
      <c r="I15922" s="3"/>
      <c r="P15922" s="59"/>
      <c r="Q15922" s="59"/>
      <c r="R15922" s="59"/>
      <c r="T15922" s="3"/>
      <c r="U15922" s="5"/>
      <c r="V15922" s="3"/>
      <c r="W15922" s="5"/>
      <c r="AE15922" s="7"/>
      <c r="AM15922" s="8"/>
      <c r="AT15922" s="9"/>
      <c r="GM15922" s="12"/>
      <c r="GN15922" s="12"/>
      <c r="GO15922" s="12"/>
      <c r="GP15922" s="12"/>
      <c r="GQ15922" s="12"/>
    </row>
    <row r="15923" spans="9:199" s="1" customFormat="1">
      <c r="I15923" s="3"/>
      <c r="P15923" s="59"/>
      <c r="Q15923" s="59"/>
      <c r="R15923" s="59"/>
      <c r="T15923" s="3"/>
      <c r="U15923" s="5"/>
      <c r="V15923" s="3"/>
      <c r="W15923" s="5"/>
      <c r="AE15923" s="7"/>
      <c r="AM15923" s="8"/>
      <c r="AT15923" s="9"/>
      <c r="GM15923" s="12"/>
      <c r="GN15923" s="12"/>
      <c r="GO15923" s="12"/>
      <c r="GP15923" s="12"/>
      <c r="GQ15923" s="12"/>
    </row>
    <row r="15924" spans="9:199" s="1" customFormat="1">
      <c r="I15924" s="3"/>
      <c r="P15924" s="59"/>
      <c r="Q15924" s="59"/>
      <c r="R15924" s="59"/>
      <c r="T15924" s="3"/>
      <c r="U15924" s="5"/>
      <c r="V15924" s="3"/>
      <c r="W15924" s="5"/>
      <c r="AE15924" s="7"/>
      <c r="AM15924" s="8"/>
      <c r="AT15924" s="9"/>
      <c r="GM15924" s="12"/>
      <c r="GN15924" s="12"/>
      <c r="GO15924" s="12"/>
      <c r="GP15924" s="12"/>
      <c r="GQ15924" s="12"/>
    </row>
    <row r="15925" spans="9:199" s="1" customFormat="1">
      <c r="I15925" s="3"/>
      <c r="P15925" s="59"/>
      <c r="Q15925" s="59"/>
      <c r="R15925" s="59"/>
      <c r="T15925" s="3"/>
      <c r="U15925" s="5"/>
      <c r="V15925" s="3"/>
      <c r="W15925" s="5"/>
      <c r="AE15925" s="7"/>
      <c r="AM15925" s="8"/>
      <c r="AT15925" s="9"/>
      <c r="GM15925" s="12"/>
      <c r="GN15925" s="12"/>
      <c r="GO15925" s="12"/>
      <c r="GP15925" s="12"/>
      <c r="GQ15925" s="12"/>
    </row>
    <row r="15926" spans="9:199" s="1" customFormat="1">
      <c r="I15926" s="3"/>
      <c r="P15926" s="59"/>
      <c r="Q15926" s="59"/>
      <c r="R15926" s="59"/>
      <c r="T15926" s="3"/>
      <c r="U15926" s="5"/>
      <c r="V15926" s="3"/>
      <c r="W15926" s="5"/>
      <c r="AE15926" s="7"/>
      <c r="AM15926" s="8"/>
      <c r="AT15926" s="9"/>
      <c r="GM15926" s="12"/>
      <c r="GN15926" s="12"/>
      <c r="GO15926" s="12"/>
      <c r="GP15926" s="12"/>
      <c r="GQ15926" s="12"/>
    </row>
    <row r="15927" spans="9:199" s="1" customFormat="1">
      <c r="I15927" s="3"/>
      <c r="P15927" s="59"/>
      <c r="Q15927" s="59"/>
      <c r="R15927" s="59"/>
      <c r="T15927" s="3"/>
      <c r="U15927" s="5"/>
      <c r="V15927" s="3"/>
      <c r="W15927" s="5"/>
      <c r="AE15927" s="7"/>
      <c r="AM15927" s="8"/>
      <c r="AT15927" s="9"/>
      <c r="GM15927" s="12"/>
      <c r="GN15927" s="12"/>
      <c r="GO15927" s="12"/>
      <c r="GP15927" s="12"/>
      <c r="GQ15927" s="12"/>
    </row>
    <row r="15928" spans="9:199" s="1" customFormat="1">
      <c r="I15928" s="3"/>
      <c r="P15928" s="59"/>
      <c r="Q15928" s="59"/>
      <c r="R15928" s="59"/>
      <c r="T15928" s="3"/>
      <c r="U15928" s="5"/>
      <c r="V15928" s="3"/>
      <c r="W15928" s="5"/>
      <c r="AE15928" s="7"/>
      <c r="AM15928" s="8"/>
      <c r="AT15928" s="9"/>
      <c r="GM15928" s="12"/>
      <c r="GN15928" s="12"/>
      <c r="GO15928" s="12"/>
      <c r="GP15928" s="12"/>
      <c r="GQ15928" s="12"/>
    </row>
    <row r="15929" spans="9:199" s="1" customFormat="1">
      <c r="I15929" s="3"/>
      <c r="P15929" s="59"/>
      <c r="Q15929" s="59"/>
      <c r="R15929" s="59"/>
      <c r="T15929" s="3"/>
      <c r="U15929" s="5"/>
      <c r="V15929" s="3"/>
      <c r="W15929" s="5"/>
      <c r="AE15929" s="7"/>
      <c r="AM15929" s="8"/>
      <c r="AT15929" s="9"/>
      <c r="GM15929" s="12"/>
      <c r="GN15929" s="12"/>
      <c r="GO15929" s="12"/>
      <c r="GP15929" s="12"/>
      <c r="GQ15929" s="12"/>
    </row>
    <row r="15930" spans="9:199" s="1" customFormat="1">
      <c r="I15930" s="3"/>
      <c r="P15930" s="59"/>
      <c r="Q15930" s="59"/>
      <c r="R15930" s="59"/>
      <c r="T15930" s="3"/>
      <c r="U15930" s="5"/>
      <c r="V15930" s="3"/>
      <c r="W15930" s="5"/>
      <c r="AE15930" s="7"/>
      <c r="AM15930" s="8"/>
      <c r="AT15930" s="9"/>
      <c r="GM15930" s="12"/>
      <c r="GN15930" s="12"/>
      <c r="GO15930" s="12"/>
      <c r="GP15930" s="12"/>
      <c r="GQ15930" s="12"/>
    </row>
    <row r="15931" spans="9:199" s="1" customFormat="1">
      <c r="I15931" s="3"/>
      <c r="P15931" s="59"/>
      <c r="Q15931" s="59"/>
      <c r="R15931" s="59"/>
      <c r="T15931" s="3"/>
      <c r="U15931" s="5"/>
      <c r="V15931" s="3"/>
      <c r="W15931" s="5"/>
      <c r="AE15931" s="7"/>
      <c r="AM15931" s="8"/>
      <c r="AT15931" s="9"/>
      <c r="GM15931" s="12"/>
      <c r="GN15931" s="12"/>
      <c r="GO15931" s="12"/>
      <c r="GP15931" s="12"/>
      <c r="GQ15931" s="12"/>
    </row>
    <row r="15932" spans="9:199" s="1" customFormat="1">
      <c r="I15932" s="3"/>
      <c r="P15932" s="59"/>
      <c r="Q15932" s="59"/>
      <c r="R15932" s="59"/>
      <c r="T15932" s="3"/>
      <c r="U15932" s="5"/>
      <c r="V15932" s="3"/>
      <c r="W15932" s="5"/>
      <c r="AE15932" s="7"/>
      <c r="AM15932" s="8"/>
      <c r="AT15932" s="9"/>
      <c r="GM15932" s="12"/>
      <c r="GN15932" s="12"/>
      <c r="GO15932" s="12"/>
      <c r="GP15932" s="12"/>
      <c r="GQ15932" s="12"/>
    </row>
    <row r="15933" spans="9:199" s="1" customFormat="1">
      <c r="I15933" s="3"/>
      <c r="P15933" s="59"/>
      <c r="Q15933" s="59"/>
      <c r="R15933" s="59"/>
      <c r="T15933" s="3"/>
      <c r="U15933" s="5"/>
      <c r="V15933" s="3"/>
      <c r="W15933" s="5"/>
      <c r="AE15933" s="7"/>
      <c r="AM15933" s="8"/>
      <c r="AT15933" s="9"/>
      <c r="GM15933" s="12"/>
      <c r="GN15933" s="12"/>
      <c r="GO15933" s="12"/>
      <c r="GP15933" s="12"/>
      <c r="GQ15933" s="12"/>
    </row>
    <row r="15934" spans="9:199" s="1" customFormat="1">
      <c r="I15934" s="3"/>
      <c r="P15934" s="59"/>
      <c r="Q15934" s="59"/>
      <c r="R15934" s="59"/>
      <c r="T15934" s="3"/>
      <c r="U15934" s="5"/>
      <c r="V15934" s="3"/>
      <c r="W15934" s="5"/>
      <c r="AE15934" s="7"/>
      <c r="AM15934" s="8"/>
      <c r="AT15934" s="9"/>
      <c r="GM15934" s="12"/>
      <c r="GN15934" s="12"/>
      <c r="GO15934" s="12"/>
      <c r="GP15934" s="12"/>
      <c r="GQ15934" s="12"/>
    </row>
    <row r="15935" spans="9:199" s="1" customFormat="1">
      <c r="I15935" s="3"/>
      <c r="P15935" s="59"/>
      <c r="Q15935" s="59"/>
      <c r="R15935" s="59"/>
      <c r="T15935" s="3"/>
      <c r="U15935" s="5"/>
      <c r="V15935" s="3"/>
      <c r="W15935" s="5"/>
      <c r="AE15935" s="7"/>
      <c r="AM15935" s="8"/>
      <c r="AT15935" s="9"/>
      <c r="GM15935" s="12"/>
      <c r="GN15935" s="12"/>
      <c r="GO15935" s="12"/>
      <c r="GP15935" s="12"/>
      <c r="GQ15935" s="12"/>
    </row>
    <row r="15936" spans="9:199" s="1" customFormat="1">
      <c r="I15936" s="3"/>
      <c r="P15936" s="59"/>
      <c r="Q15936" s="59"/>
      <c r="R15936" s="59"/>
      <c r="T15936" s="3"/>
      <c r="U15936" s="5"/>
      <c r="V15936" s="3"/>
      <c r="W15936" s="5"/>
      <c r="AE15936" s="7"/>
      <c r="AM15936" s="8"/>
      <c r="AT15936" s="9"/>
      <c r="GM15936" s="12"/>
      <c r="GN15936" s="12"/>
      <c r="GO15936" s="12"/>
      <c r="GP15936" s="12"/>
      <c r="GQ15936" s="12"/>
    </row>
    <row r="15937" spans="9:199" s="1" customFormat="1">
      <c r="I15937" s="3"/>
      <c r="P15937" s="59"/>
      <c r="Q15937" s="59"/>
      <c r="R15937" s="59"/>
      <c r="T15937" s="3"/>
      <c r="U15937" s="5"/>
      <c r="V15937" s="3"/>
      <c r="W15937" s="5"/>
      <c r="AE15937" s="7"/>
      <c r="AM15937" s="8"/>
      <c r="AT15937" s="9"/>
      <c r="GM15937" s="12"/>
      <c r="GN15937" s="12"/>
      <c r="GO15937" s="12"/>
      <c r="GP15937" s="12"/>
      <c r="GQ15937" s="12"/>
    </row>
    <row r="15938" spans="9:199" s="1" customFormat="1">
      <c r="I15938" s="3"/>
      <c r="P15938" s="59"/>
      <c r="Q15938" s="59"/>
      <c r="R15938" s="59"/>
      <c r="T15938" s="3"/>
      <c r="U15938" s="5"/>
      <c r="V15938" s="3"/>
      <c r="W15938" s="5"/>
      <c r="AE15938" s="7"/>
      <c r="AM15938" s="8"/>
      <c r="AT15938" s="9"/>
      <c r="GM15938" s="12"/>
      <c r="GN15938" s="12"/>
      <c r="GO15938" s="12"/>
      <c r="GP15938" s="12"/>
      <c r="GQ15938" s="12"/>
    </row>
    <row r="15939" spans="9:199" s="1" customFormat="1">
      <c r="I15939" s="3"/>
      <c r="P15939" s="59"/>
      <c r="Q15939" s="59"/>
      <c r="R15939" s="59"/>
      <c r="T15939" s="3"/>
      <c r="U15939" s="5"/>
      <c r="V15939" s="3"/>
      <c r="W15939" s="5"/>
      <c r="AE15939" s="7"/>
      <c r="AM15939" s="8"/>
      <c r="AT15939" s="9"/>
      <c r="GM15939" s="12"/>
      <c r="GN15939" s="12"/>
      <c r="GO15939" s="12"/>
      <c r="GP15939" s="12"/>
      <c r="GQ15939" s="12"/>
    </row>
    <row r="15940" spans="9:199" s="1" customFormat="1">
      <c r="I15940" s="3"/>
      <c r="P15940" s="59"/>
      <c r="Q15940" s="59"/>
      <c r="R15940" s="59"/>
      <c r="T15940" s="3"/>
      <c r="U15940" s="5"/>
      <c r="V15940" s="3"/>
      <c r="W15940" s="5"/>
      <c r="AE15940" s="7"/>
      <c r="AM15940" s="8"/>
      <c r="AT15940" s="9"/>
      <c r="GM15940" s="12"/>
      <c r="GN15940" s="12"/>
      <c r="GO15940" s="12"/>
      <c r="GP15940" s="12"/>
      <c r="GQ15940" s="12"/>
    </row>
    <row r="15941" spans="9:199" s="1" customFormat="1">
      <c r="I15941" s="3"/>
      <c r="P15941" s="59"/>
      <c r="Q15941" s="59"/>
      <c r="R15941" s="59"/>
      <c r="T15941" s="3"/>
      <c r="U15941" s="5"/>
      <c r="V15941" s="3"/>
      <c r="W15941" s="5"/>
      <c r="AE15941" s="7"/>
      <c r="AM15941" s="8"/>
      <c r="AT15941" s="9"/>
      <c r="GM15941" s="12"/>
      <c r="GN15941" s="12"/>
      <c r="GO15941" s="12"/>
      <c r="GP15941" s="12"/>
      <c r="GQ15941" s="12"/>
    </row>
    <row r="15942" spans="9:199" s="1" customFormat="1">
      <c r="I15942" s="3"/>
      <c r="P15942" s="59"/>
      <c r="Q15942" s="59"/>
      <c r="R15942" s="59"/>
      <c r="T15942" s="3"/>
      <c r="U15942" s="5"/>
      <c r="V15942" s="3"/>
      <c r="W15942" s="5"/>
      <c r="AE15942" s="7"/>
      <c r="AM15942" s="8"/>
      <c r="AT15942" s="9"/>
      <c r="GM15942" s="12"/>
      <c r="GN15942" s="12"/>
      <c r="GO15942" s="12"/>
      <c r="GP15942" s="12"/>
      <c r="GQ15942" s="12"/>
    </row>
    <row r="15943" spans="9:199" s="1" customFormat="1">
      <c r="I15943" s="3"/>
      <c r="P15943" s="59"/>
      <c r="Q15943" s="59"/>
      <c r="R15943" s="59"/>
      <c r="T15943" s="3"/>
      <c r="U15943" s="5"/>
      <c r="V15943" s="3"/>
      <c r="W15943" s="5"/>
      <c r="AE15943" s="7"/>
      <c r="AM15943" s="8"/>
      <c r="AT15943" s="9"/>
      <c r="GM15943" s="12"/>
      <c r="GN15943" s="12"/>
      <c r="GO15943" s="12"/>
      <c r="GP15943" s="12"/>
      <c r="GQ15943" s="12"/>
    </row>
    <row r="15944" spans="9:199" s="1" customFormat="1">
      <c r="I15944" s="3"/>
      <c r="P15944" s="59"/>
      <c r="Q15944" s="59"/>
      <c r="R15944" s="59"/>
      <c r="T15944" s="3"/>
      <c r="U15944" s="5"/>
      <c r="V15944" s="3"/>
      <c r="W15944" s="5"/>
      <c r="AE15944" s="7"/>
      <c r="AM15944" s="8"/>
      <c r="AT15944" s="9"/>
      <c r="GM15944" s="12"/>
      <c r="GN15944" s="12"/>
      <c r="GO15944" s="12"/>
      <c r="GP15944" s="12"/>
      <c r="GQ15944" s="12"/>
    </row>
    <row r="15945" spans="9:199" s="1" customFormat="1">
      <c r="I15945" s="3"/>
      <c r="P15945" s="59"/>
      <c r="Q15945" s="59"/>
      <c r="R15945" s="59"/>
      <c r="T15945" s="3"/>
      <c r="U15945" s="5"/>
      <c r="V15945" s="3"/>
      <c r="W15945" s="5"/>
      <c r="AE15945" s="7"/>
      <c r="AM15945" s="8"/>
      <c r="AT15945" s="9"/>
      <c r="GM15945" s="12"/>
      <c r="GN15945" s="12"/>
      <c r="GO15945" s="12"/>
      <c r="GP15945" s="12"/>
      <c r="GQ15945" s="12"/>
    </row>
    <row r="15946" spans="9:199" s="1" customFormat="1">
      <c r="I15946" s="3"/>
      <c r="P15946" s="59"/>
      <c r="Q15946" s="59"/>
      <c r="R15946" s="59"/>
      <c r="T15946" s="3"/>
      <c r="U15946" s="5"/>
      <c r="V15946" s="3"/>
      <c r="W15946" s="5"/>
      <c r="AE15946" s="7"/>
      <c r="AM15946" s="8"/>
      <c r="AT15946" s="9"/>
      <c r="GM15946" s="12"/>
      <c r="GN15946" s="12"/>
      <c r="GO15946" s="12"/>
      <c r="GP15946" s="12"/>
      <c r="GQ15946" s="12"/>
    </row>
    <row r="15947" spans="9:199" s="1" customFormat="1">
      <c r="I15947" s="3"/>
      <c r="P15947" s="59"/>
      <c r="Q15947" s="59"/>
      <c r="R15947" s="59"/>
      <c r="T15947" s="3"/>
      <c r="U15947" s="5"/>
      <c r="V15947" s="3"/>
      <c r="W15947" s="5"/>
      <c r="AE15947" s="7"/>
      <c r="AM15947" s="8"/>
      <c r="AT15947" s="9"/>
      <c r="GM15947" s="12"/>
      <c r="GN15947" s="12"/>
      <c r="GO15947" s="12"/>
      <c r="GP15947" s="12"/>
      <c r="GQ15947" s="12"/>
    </row>
    <row r="15948" spans="9:199" s="1" customFormat="1">
      <c r="I15948" s="3"/>
      <c r="P15948" s="59"/>
      <c r="Q15948" s="59"/>
      <c r="R15948" s="59"/>
      <c r="T15948" s="3"/>
      <c r="U15948" s="5"/>
      <c r="V15948" s="3"/>
      <c r="W15948" s="5"/>
      <c r="AE15948" s="7"/>
      <c r="AM15948" s="8"/>
      <c r="AT15948" s="9"/>
      <c r="GM15948" s="12"/>
      <c r="GN15948" s="12"/>
      <c r="GO15948" s="12"/>
      <c r="GP15948" s="12"/>
      <c r="GQ15948" s="12"/>
    </row>
    <row r="15949" spans="9:199" s="1" customFormat="1">
      <c r="I15949" s="3"/>
      <c r="P15949" s="59"/>
      <c r="Q15949" s="59"/>
      <c r="R15949" s="59"/>
      <c r="T15949" s="3"/>
      <c r="U15949" s="5"/>
      <c r="V15949" s="3"/>
      <c r="W15949" s="5"/>
      <c r="AE15949" s="7"/>
      <c r="AM15949" s="8"/>
      <c r="AT15949" s="9"/>
      <c r="GM15949" s="12"/>
      <c r="GN15949" s="12"/>
      <c r="GO15949" s="12"/>
      <c r="GP15949" s="12"/>
      <c r="GQ15949" s="12"/>
    </row>
    <row r="15950" spans="9:199" s="1" customFormat="1">
      <c r="I15950" s="3"/>
      <c r="P15950" s="59"/>
      <c r="Q15950" s="59"/>
      <c r="R15950" s="59"/>
      <c r="T15950" s="3"/>
      <c r="U15950" s="5"/>
      <c r="V15950" s="3"/>
      <c r="W15950" s="5"/>
      <c r="AE15950" s="7"/>
      <c r="AM15950" s="8"/>
      <c r="AT15950" s="9"/>
      <c r="GM15950" s="12"/>
      <c r="GN15950" s="12"/>
      <c r="GO15950" s="12"/>
      <c r="GP15950" s="12"/>
      <c r="GQ15950" s="12"/>
    </row>
    <row r="15951" spans="9:199" s="1" customFormat="1">
      <c r="I15951" s="3"/>
      <c r="P15951" s="59"/>
      <c r="Q15951" s="59"/>
      <c r="R15951" s="59"/>
      <c r="T15951" s="3"/>
      <c r="U15951" s="5"/>
      <c r="V15951" s="3"/>
      <c r="W15951" s="5"/>
      <c r="AE15951" s="7"/>
      <c r="AM15951" s="8"/>
      <c r="AT15951" s="9"/>
      <c r="GM15951" s="12"/>
      <c r="GN15951" s="12"/>
      <c r="GO15951" s="12"/>
      <c r="GP15951" s="12"/>
      <c r="GQ15951" s="12"/>
    </row>
    <row r="15952" spans="9:199" s="1" customFormat="1">
      <c r="I15952" s="3"/>
      <c r="P15952" s="59"/>
      <c r="Q15952" s="59"/>
      <c r="R15952" s="59"/>
      <c r="T15952" s="3"/>
      <c r="U15952" s="5"/>
      <c r="V15952" s="3"/>
      <c r="W15952" s="5"/>
      <c r="AE15952" s="7"/>
      <c r="AM15952" s="8"/>
      <c r="AT15952" s="9"/>
      <c r="GM15952" s="12"/>
      <c r="GN15952" s="12"/>
      <c r="GO15952" s="12"/>
      <c r="GP15952" s="12"/>
      <c r="GQ15952" s="12"/>
    </row>
    <row r="15953" spans="9:199" s="1" customFormat="1">
      <c r="I15953" s="3"/>
      <c r="P15953" s="59"/>
      <c r="Q15953" s="59"/>
      <c r="R15953" s="59"/>
      <c r="T15953" s="3"/>
      <c r="U15953" s="5"/>
      <c r="V15953" s="3"/>
      <c r="W15953" s="5"/>
      <c r="AE15953" s="7"/>
      <c r="AM15953" s="8"/>
      <c r="AT15953" s="9"/>
      <c r="GM15953" s="12"/>
      <c r="GN15953" s="12"/>
      <c r="GO15953" s="12"/>
      <c r="GP15953" s="12"/>
      <c r="GQ15953" s="12"/>
    </row>
    <row r="15954" spans="9:199" s="1" customFormat="1">
      <c r="I15954" s="3"/>
      <c r="P15954" s="59"/>
      <c r="Q15954" s="59"/>
      <c r="R15954" s="59"/>
      <c r="T15954" s="3"/>
      <c r="U15954" s="5"/>
      <c r="V15954" s="3"/>
      <c r="W15954" s="5"/>
      <c r="AE15954" s="7"/>
      <c r="AM15954" s="8"/>
      <c r="AT15954" s="9"/>
      <c r="GM15954" s="12"/>
      <c r="GN15954" s="12"/>
      <c r="GO15954" s="12"/>
      <c r="GP15954" s="12"/>
      <c r="GQ15954" s="12"/>
    </row>
    <row r="15955" spans="9:199" s="1" customFormat="1">
      <c r="I15955" s="3"/>
      <c r="P15955" s="59"/>
      <c r="Q15955" s="59"/>
      <c r="R15955" s="59"/>
      <c r="T15955" s="3"/>
      <c r="U15955" s="5"/>
      <c r="V15955" s="3"/>
      <c r="W15955" s="5"/>
      <c r="AE15955" s="7"/>
      <c r="AM15955" s="8"/>
      <c r="AT15955" s="9"/>
      <c r="GM15955" s="12"/>
      <c r="GN15955" s="12"/>
      <c r="GO15955" s="12"/>
      <c r="GP15955" s="12"/>
      <c r="GQ15955" s="12"/>
    </row>
    <row r="15956" spans="9:199" s="1" customFormat="1">
      <c r="I15956" s="3"/>
      <c r="P15956" s="59"/>
      <c r="Q15956" s="59"/>
      <c r="R15956" s="59"/>
      <c r="T15956" s="3"/>
      <c r="U15956" s="5"/>
      <c r="V15956" s="3"/>
      <c r="W15956" s="5"/>
      <c r="AE15956" s="7"/>
      <c r="AM15956" s="8"/>
      <c r="AT15956" s="9"/>
      <c r="GM15956" s="12"/>
      <c r="GN15956" s="12"/>
      <c r="GO15956" s="12"/>
      <c r="GP15956" s="12"/>
      <c r="GQ15956" s="12"/>
    </row>
    <row r="15957" spans="9:199" s="1" customFormat="1">
      <c r="I15957" s="3"/>
      <c r="P15957" s="59"/>
      <c r="Q15957" s="59"/>
      <c r="R15957" s="59"/>
      <c r="T15957" s="3"/>
      <c r="U15957" s="5"/>
      <c r="V15957" s="3"/>
      <c r="W15957" s="5"/>
      <c r="AE15957" s="7"/>
      <c r="AM15957" s="8"/>
      <c r="AT15957" s="9"/>
      <c r="GM15957" s="12"/>
      <c r="GN15957" s="12"/>
      <c r="GO15957" s="12"/>
      <c r="GP15957" s="12"/>
      <c r="GQ15957" s="12"/>
    </row>
    <row r="15958" spans="9:199" s="1" customFormat="1">
      <c r="I15958" s="3"/>
      <c r="P15958" s="59"/>
      <c r="Q15958" s="59"/>
      <c r="R15958" s="59"/>
      <c r="T15958" s="3"/>
      <c r="U15958" s="5"/>
      <c r="V15958" s="3"/>
      <c r="W15958" s="5"/>
      <c r="AE15958" s="7"/>
      <c r="AM15958" s="8"/>
      <c r="AT15958" s="9"/>
      <c r="GM15958" s="12"/>
      <c r="GN15958" s="12"/>
      <c r="GO15958" s="12"/>
      <c r="GP15958" s="12"/>
      <c r="GQ15958" s="12"/>
    </row>
    <row r="15959" spans="9:199" s="1" customFormat="1">
      <c r="I15959" s="3"/>
      <c r="P15959" s="59"/>
      <c r="Q15959" s="59"/>
      <c r="R15959" s="59"/>
      <c r="T15959" s="3"/>
      <c r="U15959" s="5"/>
      <c r="V15959" s="3"/>
      <c r="W15959" s="5"/>
      <c r="AE15959" s="7"/>
      <c r="AM15959" s="8"/>
      <c r="AT15959" s="9"/>
      <c r="GM15959" s="12"/>
      <c r="GN15959" s="12"/>
      <c r="GO15959" s="12"/>
      <c r="GP15959" s="12"/>
      <c r="GQ15959" s="12"/>
    </row>
    <row r="15960" spans="9:199" s="1" customFormat="1">
      <c r="I15960" s="3"/>
      <c r="P15960" s="59"/>
      <c r="Q15960" s="59"/>
      <c r="R15960" s="59"/>
      <c r="T15960" s="3"/>
      <c r="U15960" s="5"/>
      <c r="V15960" s="3"/>
      <c r="W15960" s="5"/>
      <c r="AE15960" s="7"/>
      <c r="AM15960" s="8"/>
      <c r="AT15960" s="9"/>
      <c r="GM15960" s="12"/>
      <c r="GN15960" s="12"/>
      <c r="GO15960" s="12"/>
      <c r="GP15960" s="12"/>
      <c r="GQ15960" s="12"/>
    </row>
    <row r="15961" spans="9:199" s="1" customFormat="1">
      <c r="I15961" s="3"/>
      <c r="P15961" s="59"/>
      <c r="Q15961" s="59"/>
      <c r="R15961" s="59"/>
      <c r="T15961" s="3"/>
      <c r="U15961" s="5"/>
      <c r="V15961" s="3"/>
      <c r="W15961" s="5"/>
      <c r="AE15961" s="7"/>
      <c r="AM15961" s="8"/>
      <c r="AT15961" s="9"/>
      <c r="GM15961" s="12"/>
      <c r="GN15961" s="12"/>
      <c r="GO15961" s="12"/>
      <c r="GP15961" s="12"/>
      <c r="GQ15961" s="12"/>
    </row>
    <row r="15962" spans="9:199" s="1" customFormat="1">
      <c r="I15962" s="3"/>
      <c r="P15962" s="59"/>
      <c r="Q15962" s="59"/>
      <c r="R15962" s="59"/>
      <c r="T15962" s="3"/>
      <c r="U15962" s="5"/>
      <c r="V15962" s="3"/>
      <c r="W15962" s="5"/>
      <c r="AE15962" s="7"/>
      <c r="AM15962" s="8"/>
      <c r="AT15962" s="9"/>
      <c r="GM15962" s="12"/>
      <c r="GN15962" s="12"/>
      <c r="GO15962" s="12"/>
      <c r="GP15962" s="12"/>
      <c r="GQ15962" s="12"/>
    </row>
    <row r="15963" spans="9:199" s="1" customFormat="1">
      <c r="I15963" s="3"/>
      <c r="P15963" s="59"/>
      <c r="Q15963" s="59"/>
      <c r="R15963" s="59"/>
      <c r="T15963" s="3"/>
      <c r="U15963" s="5"/>
      <c r="V15963" s="3"/>
      <c r="W15963" s="5"/>
      <c r="AE15963" s="7"/>
      <c r="AM15963" s="8"/>
      <c r="AT15963" s="9"/>
      <c r="GM15963" s="12"/>
      <c r="GN15963" s="12"/>
      <c r="GO15963" s="12"/>
      <c r="GP15963" s="12"/>
      <c r="GQ15963" s="12"/>
    </row>
    <row r="15964" spans="9:199" s="1" customFormat="1">
      <c r="I15964" s="3"/>
      <c r="P15964" s="59"/>
      <c r="Q15964" s="59"/>
      <c r="R15964" s="59"/>
      <c r="T15964" s="3"/>
      <c r="U15964" s="5"/>
      <c r="V15964" s="3"/>
      <c r="W15964" s="5"/>
      <c r="AE15964" s="7"/>
      <c r="AM15964" s="8"/>
      <c r="AT15964" s="9"/>
      <c r="GM15964" s="12"/>
      <c r="GN15964" s="12"/>
      <c r="GO15964" s="12"/>
      <c r="GP15964" s="12"/>
      <c r="GQ15964" s="12"/>
    </row>
    <row r="15965" spans="9:199" s="1" customFormat="1">
      <c r="I15965" s="3"/>
      <c r="P15965" s="59"/>
      <c r="Q15965" s="59"/>
      <c r="R15965" s="59"/>
      <c r="T15965" s="3"/>
      <c r="U15965" s="5"/>
      <c r="V15965" s="3"/>
      <c r="W15965" s="5"/>
      <c r="AE15965" s="7"/>
      <c r="AM15965" s="8"/>
      <c r="AT15965" s="9"/>
      <c r="GM15965" s="12"/>
      <c r="GN15965" s="12"/>
      <c r="GO15965" s="12"/>
      <c r="GP15965" s="12"/>
      <c r="GQ15965" s="12"/>
    </row>
    <row r="15966" spans="9:199" s="1" customFormat="1">
      <c r="I15966" s="3"/>
      <c r="P15966" s="59"/>
      <c r="Q15966" s="59"/>
      <c r="R15966" s="59"/>
      <c r="T15966" s="3"/>
      <c r="U15966" s="5"/>
      <c r="V15966" s="3"/>
      <c r="W15966" s="5"/>
      <c r="AE15966" s="7"/>
      <c r="AM15966" s="8"/>
      <c r="AT15966" s="9"/>
      <c r="GM15966" s="12"/>
      <c r="GN15966" s="12"/>
      <c r="GO15966" s="12"/>
      <c r="GP15966" s="12"/>
      <c r="GQ15966" s="12"/>
    </row>
    <row r="15967" spans="9:199" s="1" customFormat="1">
      <c r="I15967" s="3"/>
      <c r="P15967" s="59"/>
      <c r="Q15967" s="59"/>
      <c r="R15967" s="59"/>
      <c r="T15967" s="3"/>
      <c r="U15967" s="5"/>
      <c r="V15967" s="3"/>
      <c r="W15967" s="5"/>
      <c r="AE15967" s="7"/>
      <c r="AM15967" s="8"/>
      <c r="AT15967" s="9"/>
      <c r="GM15967" s="12"/>
      <c r="GN15967" s="12"/>
      <c r="GO15967" s="12"/>
      <c r="GP15967" s="12"/>
      <c r="GQ15967" s="12"/>
    </row>
    <row r="15968" spans="9:199" s="1" customFormat="1">
      <c r="I15968" s="3"/>
      <c r="P15968" s="59"/>
      <c r="Q15968" s="59"/>
      <c r="R15968" s="59"/>
      <c r="T15968" s="3"/>
      <c r="U15968" s="5"/>
      <c r="V15968" s="3"/>
      <c r="W15968" s="5"/>
      <c r="AE15968" s="7"/>
      <c r="AM15968" s="8"/>
      <c r="AT15968" s="9"/>
      <c r="GM15968" s="12"/>
      <c r="GN15968" s="12"/>
      <c r="GO15968" s="12"/>
      <c r="GP15968" s="12"/>
      <c r="GQ15968" s="12"/>
    </row>
    <row r="15969" spans="9:199" s="1" customFormat="1">
      <c r="I15969" s="3"/>
      <c r="P15969" s="59"/>
      <c r="Q15969" s="59"/>
      <c r="R15969" s="59"/>
      <c r="T15969" s="3"/>
      <c r="U15969" s="5"/>
      <c r="V15969" s="3"/>
      <c r="W15969" s="5"/>
      <c r="AE15969" s="7"/>
      <c r="AM15969" s="8"/>
      <c r="AT15969" s="9"/>
      <c r="GM15969" s="12"/>
      <c r="GN15969" s="12"/>
      <c r="GO15969" s="12"/>
      <c r="GP15969" s="12"/>
      <c r="GQ15969" s="12"/>
    </row>
    <row r="15970" spans="9:199" s="1" customFormat="1">
      <c r="I15970" s="3"/>
      <c r="P15970" s="59"/>
      <c r="Q15970" s="59"/>
      <c r="R15970" s="59"/>
      <c r="T15970" s="3"/>
      <c r="U15970" s="5"/>
      <c r="V15970" s="3"/>
      <c r="W15970" s="5"/>
      <c r="AE15970" s="7"/>
      <c r="AM15970" s="8"/>
      <c r="AT15970" s="9"/>
      <c r="GM15970" s="12"/>
      <c r="GN15970" s="12"/>
      <c r="GO15970" s="12"/>
      <c r="GP15970" s="12"/>
      <c r="GQ15970" s="12"/>
    </row>
    <row r="15971" spans="9:199" s="1" customFormat="1">
      <c r="I15971" s="3"/>
      <c r="P15971" s="59"/>
      <c r="Q15971" s="59"/>
      <c r="R15971" s="59"/>
      <c r="T15971" s="3"/>
      <c r="U15971" s="5"/>
      <c r="V15971" s="3"/>
      <c r="W15971" s="5"/>
      <c r="AE15971" s="7"/>
      <c r="AM15971" s="8"/>
      <c r="AT15971" s="9"/>
      <c r="GM15971" s="12"/>
      <c r="GN15971" s="12"/>
      <c r="GO15971" s="12"/>
      <c r="GP15971" s="12"/>
      <c r="GQ15971" s="12"/>
    </row>
    <row r="15972" spans="9:199" s="1" customFormat="1">
      <c r="I15972" s="3"/>
      <c r="P15972" s="59"/>
      <c r="Q15972" s="59"/>
      <c r="R15972" s="59"/>
      <c r="T15972" s="3"/>
      <c r="U15972" s="5"/>
      <c r="V15972" s="3"/>
      <c r="W15972" s="5"/>
      <c r="AE15972" s="7"/>
      <c r="AM15972" s="8"/>
      <c r="AT15972" s="9"/>
      <c r="GM15972" s="12"/>
      <c r="GN15972" s="12"/>
      <c r="GO15972" s="12"/>
      <c r="GP15972" s="12"/>
      <c r="GQ15972" s="12"/>
    </row>
    <row r="15973" spans="9:199" s="1" customFormat="1">
      <c r="I15973" s="3"/>
      <c r="P15973" s="59"/>
      <c r="Q15973" s="59"/>
      <c r="R15973" s="59"/>
      <c r="T15973" s="3"/>
      <c r="U15973" s="5"/>
      <c r="V15973" s="3"/>
      <c r="W15973" s="5"/>
      <c r="AE15973" s="7"/>
      <c r="AM15973" s="8"/>
      <c r="AT15973" s="9"/>
      <c r="GM15973" s="12"/>
      <c r="GN15973" s="12"/>
      <c r="GO15973" s="12"/>
      <c r="GP15973" s="12"/>
      <c r="GQ15973" s="12"/>
    </row>
    <row r="15974" spans="9:199" s="1" customFormat="1">
      <c r="I15974" s="3"/>
      <c r="P15974" s="59"/>
      <c r="Q15974" s="59"/>
      <c r="R15974" s="59"/>
      <c r="T15974" s="3"/>
      <c r="U15974" s="5"/>
      <c r="V15974" s="3"/>
      <c r="W15974" s="5"/>
      <c r="AE15974" s="7"/>
      <c r="AM15974" s="8"/>
      <c r="AT15974" s="9"/>
      <c r="GM15974" s="12"/>
      <c r="GN15974" s="12"/>
      <c r="GO15974" s="12"/>
      <c r="GP15974" s="12"/>
      <c r="GQ15974" s="12"/>
    </row>
    <row r="15975" spans="9:199" s="1" customFormat="1">
      <c r="I15975" s="3"/>
      <c r="P15975" s="59"/>
      <c r="Q15975" s="59"/>
      <c r="R15975" s="59"/>
      <c r="T15975" s="3"/>
      <c r="U15975" s="5"/>
      <c r="V15975" s="3"/>
      <c r="W15975" s="5"/>
      <c r="AE15975" s="7"/>
      <c r="AM15975" s="8"/>
      <c r="AT15975" s="9"/>
      <c r="GM15975" s="12"/>
      <c r="GN15975" s="12"/>
      <c r="GO15975" s="12"/>
      <c r="GP15975" s="12"/>
      <c r="GQ15975" s="12"/>
    </row>
    <row r="15976" spans="9:199" s="1" customFormat="1">
      <c r="I15976" s="3"/>
      <c r="P15976" s="59"/>
      <c r="Q15976" s="59"/>
      <c r="R15976" s="59"/>
      <c r="T15976" s="3"/>
      <c r="U15976" s="5"/>
      <c r="V15976" s="3"/>
      <c r="W15976" s="5"/>
      <c r="AE15976" s="7"/>
      <c r="AM15976" s="8"/>
      <c r="AT15976" s="9"/>
      <c r="GM15976" s="12"/>
      <c r="GN15976" s="12"/>
      <c r="GO15976" s="12"/>
      <c r="GP15976" s="12"/>
      <c r="GQ15976" s="12"/>
    </row>
    <row r="15977" spans="9:199" s="1" customFormat="1">
      <c r="I15977" s="3"/>
      <c r="P15977" s="59"/>
      <c r="Q15977" s="59"/>
      <c r="R15977" s="59"/>
      <c r="T15977" s="3"/>
      <c r="U15977" s="5"/>
      <c r="V15977" s="3"/>
      <c r="W15977" s="5"/>
      <c r="AE15977" s="7"/>
      <c r="AM15977" s="8"/>
      <c r="AT15977" s="9"/>
      <c r="GM15977" s="12"/>
      <c r="GN15977" s="12"/>
      <c r="GO15977" s="12"/>
      <c r="GP15977" s="12"/>
      <c r="GQ15977" s="12"/>
    </row>
    <row r="15978" spans="9:199" s="1" customFormat="1">
      <c r="I15978" s="3"/>
      <c r="P15978" s="59"/>
      <c r="Q15978" s="59"/>
      <c r="R15978" s="59"/>
      <c r="T15978" s="3"/>
      <c r="U15978" s="5"/>
      <c r="V15978" s="3"/>
      <c r="W15978" s="5"/>
      <c r="AE15978" s="7"/>
      <c r="AM15978" s="8"/>
      <c r="AT15978" s="9"/>
      <c r="GM15978" s="12"/>
      <c r="GN15978" s="12"/>
      <c r="GO15978" s="12"/>
      <c r="GP15978" s="12"/>
      <c r="GQ15978" s="12"/>
    </row>
    <row r="15979" spans="9:199" s="1" customFormat="1">
      <c r="I15979" s="3"/>
      <c r="P15979" s="59"/>
      <c r="Q15979" s="59"/>
      <c r="R15979" s="59"/>
      <c r="T15979" s="3"/>
      <c r="U15979" s="5"/>
      <c r="V15979" s="3"/>
      <c r="W15979" s="5"/>
      <c r="AE15979" s="7"/>
      <c r="AM15979" s="8"/>
      <c r="AT15979" s="9"/>
      <c r="GM15979" s="12"/>
      <c r="GN15979" s="12"/>
      <c r="GO15979" s="12"/>
      <c r="GP15979" s="12"/>
      <c r="GQ15979" s="12"/>
    </row>
    <row r="15980" spans="9:199" s="1" customFormat="1">
      <c r="I15980" s="3"/>
      <c r="P15980" s="59"/>
      <c r="Q15980" s="59"/>
      <c r="R15980" s="59"/>
      <c r="T15980" s="3"/>
      <c r="U15980" s="5"/>
      <c r="V15980" s="3"/>
      <c r="W15980" s="5"/>
      <c r="AE15980" s="7"/>
      <c r="AM15980" s="8"/>
      <c r="AT15980" s="9"/>
      <c r="GM15980" s="12"/>
      <c r="GN15980" s="12"/>
      <c r="GO15980" s="12"/>
      <c r="GP15980" s="12"/>
      <c r="GQ15980" s="12"/>
    </row>
    <row r="15981" spans="9:199" s="1" customFormat="1">
      <c r="I15981" s="3"/>
      <c r="P15981" s="59"/>
      <c r="Q15981" s="59"/>
      <c r="R15981" s="59"/>
      <c r="T15981" s="3"/>
      <c r="U15981" s="5"/>
      <c r="V15981" s="3"/>
      <c r="W15981" s="5"/>
      <c r="AE15981" s="7"/>
      <c r="AM15981" s="8"/>
      <c r="AT15981" s="9"/>
      <c r="GM15981" s="12"/>
      <c r="GN15981" s="12"/>
      <c r="GO15981" s="12"/>
      <c r="GP15981" s="12"/>
      <c r="GQ15981" s="12"/>
    </row>
    <row r="15982" spans="9:199" s="1" customFormat="1">
      <c r="I15982" s="3"/>
      <c r="P15982" s="59"/>
      <c r="Q15982" s="59"/>
      <c r="R15982" s="59"/>
      <c r="T15982" s="3"/>
      <c r="U15982" s="5"/>
      <c r="V15982" s="3"/>
      <c r="W15982" s="5"/>
      <c r="AE15982" s="7"/>
      <c r="AM15982" s="8"/>
      <c r="AT15982" s="9"/>
      <c r="GM15982" s="12"/>
      <c r="GN15982" s="12"/>
      <c r="GO15982" s="12"/>
      <c r="GP15982" s="12"/>
      <c r="GQ15982" s="12"/>
    </row>
    <row r="15983" spans="9:199" s="1" customFormat="1">
      <c r="I15983" s="3"/>
      <c r="P15983" s="59"/>
      <c r="Q15983" s="59"/>
      <c r="R15983" s="59"/>
      <c r="T15983" s="3"/>
      <c r="U15983" s="5"/>
      <c r="V15983" s="3"/>
      <c r="W15983" s="5"/>
      <c r="AE15983" s="7"/>
      <c r="AM15983" s="8"/>
      <c r="AT15983" s="9"/>
      <c r="GM15983" s="12"/>
      <c r="GN15983" s="12"/>
      <c r="GO15983" s="12"/>
      <c r="GP15983" s="12"/>
      <c r="GQ15983" s="12"/>
    </row>
    <row r="15984" spans="9:199" s="1" customFormat="1">
      <c r="I15984" s="3"/>
      <c r="P15984" s="59"/>
      <c r="Q15984" s="59"/>
      <c r="R15984" s="59"/>
      <c r="T15984" s="3"/>
      <c r="U15984" s="5"/>
      <c r="V15984" s="3"/>
      <c r="W15984" s="5"/>
      <c r="AE15984" s="7"/>
      <c r="AM15984" s="8"/>
      <c r="AT15984" s="9"/>
      <c r="GM15984" s="12"/>
      <c r="GN15984" s="12"/>
      <c r="GO15984" s="12"/>
      <c r="GP15984" s="12"/>
      <c r="GQ15984" s="12"/>
    </row>
    <row r="15985" spans="9:199" s="1" customFormat="1">
      <c r="I15985" s="3"/>
      <c r="P15985" s="59"/>
      <c r="Q15985" s="59"/>
      <c r="R15985" s="59"/>
      <c r="T15985" s="3"/>
      <c r="U15985" s="5"/>
      <c r="V15985" s="3"/>
      <c r="W15985" s="5"/>
      <c r="AE15985" s="7"/>
      <c r="AM15985" s="8"/>
      <c r="AT15985" s="9"/>
      <c r="GM15985" s="12"/>
      <c r="GN15985" s="12"/>
      <c r="GO15985" s="12"/>
      <c r="GP15985" s="12"/>
      <c r="GQ15985" s="12"/>
    </row>
    <row r="15986" spans="9:199" s="1" customFormat="1">
      <c r="I15986" s="3"/>
      <c r="P15986" s="59"/>
      <c r="Q15986" s="59"/>
      <c r="R15986" s="59"/>
      <c r="T15986" s="3"/>
      <c r="U15986" s="5"/>
      <c r="V15986" s="3"/>
      <c r="W15986" s="5"/>
      <c r="AE15986" s="7"/>
      <c r="AM15986" s="8"/>
      <c r="AT15986" s="9"/>
      <c r="GM15986" s="12"/>
      <c r="GN15986" s="12"/>
      <c r="GO15986" s="12"/>
      <c r="GP15986" s="12"/>
      <c r="GQ15986" s="12"/>
    </row>
    <row r="15987" spans="9:199" s="1" customFormat="1">
      <c r="I15987" s="3"/>
      <c r="P15987" s="59"/>
      <c r="Q15987" s="59"/>
      <c r="R15987" s="59"/>
      <c r="T15987" s="3"/>
      <c r="U15987" s="5"/>
      <c r="V15987" s="3"/>
      <c r="W15987" s="5"/>
      <c r="AE15987" s="7"/>
      <c r="AM15987" s="8"/>
      <c r="AT15987" s="9"/>
      <c r="GM15987" s="12"/>
      <c r="GN15987" s="12"/>
      <c r="GO15987" s="12"/>
      <c r="GP15987" s="12"/>
      <c r="GQ15987" s="12"/>
    </row>
    <row r="15988" spans="9:199" s="1" customFormat="1">
      <c r="I15988" s="3"/>
      <c r="P15988" s="59"/>
      <c r="Q15988" s="59"/>
      <c r="R15988" s="59"/>
      <c r="T15988" s="3"/>
      <c r="U15988" s="5"/>
      <c r="V15988" s="3"/>
      <c r="W15988" s="5"/>
      <c r="AE15988" s="7"/>
      <c r="AM15988" s="8"/>
      <c r="AT15988" s="9"/>
      <c r="GM15988" s="12"/>
      <c r="GN15988" s="12"/>
      <c r="GO15988" s="12"/>
      <c r="GP15988" s="12"/>
      <c r="GQ15988" s="12"/>
    </row>
    <row r="15989" spans="9:199" s="1" customFormat="1">
      <c r="I15989" s="3"/>
      <c r="P15989" s="59"/>
      <c r="Q15989" s="59"/>
      <c r="R15989" s="59"/>
      <c r="T15989" s="3"/>
      <c r="U15989" s="5"/>
      <c r="V15989" s="3"/>
      <c r="W15989" s="5"/>
      <c r="AE15989" s="7"/>
      <c r="AM15989" s="8"/>
      <c r="AT15989" s="9"/>
      <c r="GM15989" s="12"/>
      <c r="GN15989" s="12"/>
      <c r="GO15989" s="12"/>
      <c r="GP15989" s="12"/>
      <c r="GQ15989" s="12"/>
    </row>
    <row r="15990" spans="9:199" s="1" customFormat="1">
      <c r="I15990" s="3"/>
      <c r="P15990" s="59"/>
      <c r="Q15990" s="59"/>
      <c r="R15990" s="59"/>
      <c r="T15990" s="3"/>
      <c r="U15990" s="5"/>
      <c r="V15990" s="3"/>
      <c r="W15990" s="5"/>
      <c r="AE15990" s="7"/>
      <c r="AM15990" s="8"/>
      <c r="AT15990" s="9"/>
      <c r="GM15990" s="12"/>
      <c r="GN15990" s="12"/>
      <c r="GO15990" s="12"/>
      <c r="GP15990" s="12"/>
      <c r="GQ15990" s="12"/>
    </row>
    <row r="15991" spans="9:199" s="1" customFormat="1">
      <c r="I15991" s="3"/>
      <c r="P15991" s="59"/>
      <c r="Q15991" s="59"/>
      <c r="R15991" s="59"/>
      <c r="T15991" s="3"/>
      <c r="U15991" s="5"/>
      <c r="V15991" s="3"/>
      <c r="W15991" s="5"/>
      <c r="AE15991" s="7"/>
      <c r="AM15991" s="8"/>
      <c r="AT15991" s="9"/>
      <c r="GM15991" s="12"/>
      <c r="GN15991" s="12"/>
      <c r="GO15991" s="12"/>
      <c r="GP15991" s="12"/>
      <c r="GQ15991" s="12"/>
    </row>
    <row r="15992" spans="9:199" s="1" customFormat="1">
      <c r="I15992" s="3"/>
      <c r="P15992" s="59"/>
      <c r="Q15992" s="59"/>
      <c r="R15992" s="59"/>
      <c r="T15992" s="3"/>
      <c r="U15992" s="5"/>
      <c r="V15992" s="3"/>
      <c r="W15992" s="5"/>
      <c r="AE15992" s="7"/>
      <c r="AM15992" s="8"/>
      <c r="AT15992" s="9"/>
      <c r="GM15992" s="12"/>
      <c r="GN15992" s="12"/>
      <c r="GO15992" s="12"/>
      <c r="GP15992" s="12"/>
      <c r="GQ15992" s="12"/>
    </row>
    <row r="15993" spans="9:199" s="1" customFormat="1">
      <c r="I15993" s="3"/>
      <c r="P15993" s="59"/>
      <c r="Q15993" s="59"/>
      <c r="R15993" s="59"/>
      <c r="T15993" s="3"/>
      <c r="U15993" s="5"/>
      <c r="V15993" s="3"/>
      <c r="W15993" s="5"/>
      <c r="AE15993" s="7"/>
      <c r="AM15993" s="8"/>
      <c r="AT15993" s="9"/>
      <c r="GM15993" s="12"/>
      <c r="GN15993" s="12"/>
      <c r="GO15993" s="12"/>
      <c r="GP15993" s="12"/>
      <c r="GQ15993" s="12"/>
    </row>
    <row r="15994" spans="9:199" s="1" customFormat="1">
      <c r="I15994" s="3"/>
      <c r="P15994" s="59"/>
      <c r="Q15994" s="59"/>
      <c r="R15994" s="59"/>
      <c r="T15994" s="3"/>
      <c r="U15994" s="5"/>
      <c r="V15994" s="3"/>
      <c r="W15994" s="5"/>
      <c r="AE15994" s="7"/>
      <c r="AM15994" s="8"/>
      <c r="AT15994" s="9"/>
      <c r="GM15994" s="12"/>
      <c r="GN15994" s="12"/>
      <c r="GO15994" s="12"/>
      <c r="GP15994" s="12"/>
      <c r="GQ15994" s="12"/>
    </row>
    <row r="15995" spans="9:199" s="1" customFormat="1">
      <c r="I15995" s="3"/>
      <c r="P15995" s="59"/>
      <c r="Q15995" s="59"/>
      <c r="R15995" s="59"/>
      <c r="T15995" s="3"/>
      <c r="U15995" s="5"/>
      <c r="V15995" s="3"/>
      <c r="W15995" s="5"/>
      <c r="AE15995" s="7"/>
      <c r="AM15995" s="8"/>
      <c r="AT15995" s="9"/>
      <c r="GM15995" s="12"/>
      <c r="GN15995" s="12"/>
      <c r="GO15995" s="12"/>
      <c r="GP15995" s="12"/>
      <c r="GQ15995" s="12"/>
    </row>
    <row r="15996" spans="9:199" s="1" customFormat="1">
      <c r="I15996" s="3"/>
      <c r="P15996" s="59"/>
      <c r="Q15996" s="59"/>
      <c r="R15996" s="59"/>
      <c r="T15996" s="3"/>
      <c r="U15996" s="5"/>
      <c r="V15996" s="3"/>
      <c r="W15996" s="5"/>
      <c r="AE15996" s="7"/>
      <c r="AM15996" s="8"/>
      <c r="AT15996" s="9"/>
      <c r="GM15996" s="12"/>
      <c r="GN15996" s="12"/>
      <c r="GO15996" s="12"/>
      <c r="GP15996" s="12"/>
      <c r="GQ15996" s="12"/>
    </row>
    <row r="15997" spans="9:199" s="1" customFormat="1">
      <c r="I15997" s="3"/>
      <c r="P15997" s="59"/>
      <c r="Q15997" s="59"/>
      <c r="R15997" s="59"/>
      <c r="T15997" s="3"/>
      <c r="U15997" s="5"/>
      <c r="V15997" s="3"/>
      <c r="W15997" s="5"/>
      <c r="AE15997" s="7"/>
      <c r="AM15997" s="8"/>
      <c r="AT15997" s="9"/>
      <c r="GM15997" s="12"/>
      <c r="GN15997" s="12"/>
      <c r="GO15997" s="12"/>
      <c r="GP15997" s="12"/>
      <c r="GQ15997" s="12"/>
    </row>
    <row r="15998" spans="9:199" s="1" customFormat="1">
      <c r="I15998" s="3"/>
      <c r="P15998" s="59"/>
      <c r="Q15998" s="59"/>
      <c r="R15998" s="59"/>
      <c r="T15998" s="3"/>
      <c r="U15998" s="5"/>
      <c r="V15998" s="3"/>
      <c r="W15998" s="5"/>
      <c r="AE15998" s="7"/>
      <c r="AM15998" s="8"/>
      <c r="AT15998" s="9"/>
      <c r="GM15998" s="12"/>
      <c r="GN15998" s="12"/>
      <c r="GO15998" s="12"/>
      <c r="GP15998" s="12"/>
      <c r="GQ15998" s="12"/>
    </row>
    <row r="15999" spans="9:199" s="1" customFormat="1">
      <c r="I15999" s="3"/>
      <c r="P15999" s="59"/>
      <c r="Q15999" s="59"/>
      <c r="R15999" s="59"/>
      <c r="T15999" s="3"/>
      <c r="U15999" s="5"/>
      <c r="V15999" s="3"/>
      <c r="W15999" s="5"/>
      <c r="AE15999" s="7"/>
      <c r="AM15999" s="8"/>
      <c r="AT15999" s="9"/>
      <c r="GM15999" s="12"/>
      <c r="GN15999" s="12"/>
      <c r="GO15999" s="12"/>
      <c r="GP15999" s="12"/>
      <c r="GQ15999" s="12"/>
    </row>
    <row r="16000" spans="9:199" s="1" customFormat="1">
      <c r="I16000" s="3"/>
      <c r="P16000" s="59"/>
      <c r="Q16000" s="59"/>
      <c r="R16000" s="59"/>
      <c r="T16000" s="3"/>
      <c r="U16000" s="5"/>
      <c r="V16000" s="3"/>
      <c r="W16000" s="5"/>
      <c r="AE16000" s="7"/>
      <c r="AM16000" s="8"/>
      <c r="AT16000" s="9"/>
      <c r="GM16000" s="12"/>
      <c r="GN16000" s="12"/>
      <c r="GO16000" s="12"/>
      <c r="GP16000" s="12"/>
      <c r="GQ16000" s="12"/>
    </row>
    <row r="16001" spans="9:199" s="1" customFormat="1">
      <c r="I16001" s="3"/>
      <c r="P16001" s="59"/>
      <c r="Q16001" s="59"/>
      <c r="R16001" s="59"/>
      <c r="T16001" s="3"/>
      <c r="U16001" s="5"/>
      <c r="V16001" s="3"/>
      <c r="W16001" s="5"/>
      <c r="AE16001" s="7"/>
      <c r="AM16001" s="8"/>
      <c r="AT16001" s="9"/>
      <c r="GM16001" s="12"/>
      <c r="GN16001" s="12"/>
      <c r="GO16001" s="12"/>
      <c r="GP16001" s="12"/>
      <c r="GQ16001" s="12"/>
    </row>
    <row r="16002" spans="9:199" s="1" customFormat="1">
      <c r="I16002" s="3"/>
      <c r="P16002" s="59"/>
      <c r="Q16002" s="59"/>
      <c r="R16002" s="59"/>
      <c r="T16002" s="3"/>
      <c r="U16002" s="5"/>
      <c r="V16002" s="3"/>
      <c r="W16002" s="5"/>
      <c r="AE16002" s="7"/>
      <c r="AM16002" s="8"/>
      <c r="AT16002" s="9"/>
      <c r="GM16002" s="12"/>
      <c r="GN16002" s="12"/>
      <c r="GO16002" s="12"/>
      <c r="GP16002" s="12"/>
      <c r="GQ16002" s="12"/>
    </row>
    <row r="16003" spans="9:199" s="1" customFormat="1">
      <c r="I16003" s="3"/>
      <c r="P16003" s="59"/>
      <c r="Q16003" s="59"/>
      <c r="R16003" s="59"/>
      <c r="T16003" s="3"/>
      <c r="U16003" s="5"/>
      <c r="V16003" s="3"/>
      <c r="W16003" s="5"/>
      <c r="AE16003" s="7"/>
      <c r="AM16003" s="8"/>
      <c r="AT16003" s="9"/>
      <c r="GM16003" s="12"/>
      <c r="GN16003" s="12"/>
      <c r="GO16003" s="12"/>
      <c r="GP16003" s="12"/>
      <c r="GQ16003" s="12"/>
    </row>
    <row r="16004" spans="9:199" s="1" customFormat="1">
      <c r="I16004" s="3"/>
      <c r="P16004" s="59"/>
      <c r="Q16004" s="59"/>
      <c r="R16004" s="59"/>
      <c r="T16004" s="3"/>
      <c r="U16004" s="5"/>
      <c r="V16004" s="3"/>
      <c r="W16004" s="5"/>
      <c r="AE16004" s="7"/>
      <c r="AM16004" s="8"/>
      <c r="AT16004" s="9"/>
      <c r="GM16004" s="12"/>
      <c r="GN16004" s="12"/>
      <c r="GO16004" s="12"/>
      <c r="GP16004" s="12"/>
      <c r="GQ16004" s="12"/>
    </row>
    <row r="16005" spans="9:199" s="1" customFormat="1">
      <c r="I16005" s="3"/>
      <c r="P16005" s="59"/>
      <c r="Q16005" s="59"/>
      <c r="R16005" s="59"/>
      <c r="T16005" s="3"/>
      <c r="U16005" s="5"/>
      <c r="V16005" s="3"/>
      <c r="W16005" s="5"/>
      <c r="AE16005" s="7"/>
      <c r="AM16005" s="8"/>
      <c r="AT16005" s="9"/>
      <c r="GM16005" s="12"/>
      <c r="GN16005" s="12"/>
      <c r="GO16005" s="12"/>
      <c r="GP16005" s="12"/>
      <c r="GQ16005" s="12"/>
    </row>
    <row r="16006" spans="9:199" s="1" customFormat="1">
      <c r="I16006" s="3"/>
      <c r="P16006" s="59"/>
      <c r="Q16006" s="59"/>
      <c r="R16006" s="59"/>
      <c r="T16006" s="3"/>
      <c r="U16006" s="5"/>
      <c r="V16006" s="3"/>
      <c r="W16006" s="5"/>
      <c r="AE16006" s="7"/>
      <c r="AM16006" s="8"/>
      <c r="AT16006" s="9"/>
      <c r="GM16006" s="12"/>
      <c r="GN16006" s="12"/>
      <c r="GO16006" s="12"/>
      <c r="GP16006" s="12"/>
      <c r="GQ16006" s="12"/>
    </row>
    <row r="16007" spans="9:199" s="1" customFormat="1">
      <c r="I16007" s="3"/>
      <c r="P16007" s="59"/>
      <c r="Q16007" s="59"/>
      <c r="R16007" s="59"/>
      <c r="T16007" s="3"/>
      <c r="U16007" s="5"/>
      <c r="V16007" s="3"/>
      <c r="W16007" s="5"/>
      <c r="AE16007" s="7"/>
      <c r="AM16007" s="8"/>
      <c r="AT16007" s="9"/>
      <c r="GM16007" s="12"/>
      <c r="GN16007" s="12"/>
      <c r="GO16007" s="12"/>
      <c r="GP16007" s="12"/>
      <c r="GQ16007" s="12"/>
    </row>
    <row r="16008" spans="9:199" s="1" customFormat="1">
      <c r="I16008" s="3"/>
      <c r="P16008" s="59"/>
      <c r="Q16008" s="59"/>
      <c r="R16008" s="59"/>
      <c r="T16008" s="3"/>
      <c r="U16008" s="5"/>
      <c r="V16008" s="3"/>
      <c r="W16008" s="5"/>
      <c r="AE16008" s="7"/>
      <c r="AM16008" s="8"/>
      <c r="AT16008" s="9"/>
      <c r="GM16008" s="12"/>
      <c r="GN16008" s="12"/>
      <c r="GO16008" s="12"/>
      <c r="GP16008" s="12"/>
      <c r="GQ16008" s="12"/>
    </row>
    <row r="16009" spans="9:199" s="1" customFormat="1">
      <c r="I16009" s="3"/>
      <c r="P16009" s="59"/>
      <c r="Q16009" s="59"/>
      <c r="R16009" s="59"/>
      <c r="T16009" s="3"/>
      <c r="U16009" s="5"/>
      <c r="V16009" s="3"/>
      <c r="W16009" s="5"/>
      <c r="AE16009" s="7"/>
      <c r="AM16009" s="8"/>
      <c r="AT16009" s="9"/>
      <c r="GM16009" s="12"/>
      <c r="GN16009" s="12"/>
      <c r="GO16009" s="12"/>
      <c r="GP16009" s="12"/>
      <c r="GQ16009" s="12"/>
    </row>
    <row r="16010" spans="9:199" s="1" customFormat="1">
      <c r="I16010" s="3"/>
      <c r="P16010" s="59"/>
      <c r="Q16010" s="59"/>
      <c r="R16010" s="59"/>
      <c r="T16010" s="3"/>
      <c r="U16010" s="5"/>
      <c r="V16010" s="3"/>
      <c r="W16010" s="5"/>
      <c r="AE16010" s="7"/>
      <c r="AM16010" s="8"/>
      <c r="AT16010" s="9"/>
      <c r="GM16010" s="12"/>
      <c r="GN16010" s="12"/>
      <c r="GO16010" s="12"/>
      <c r="GP16010" s="12"/>
      <c r="GQ16010" s="12"/>
    </row>
    <row r="16011" spans="9:199" s="1" customFormat="1">
      <c r="I16011" s="3"/>
      <c r="P16011" s="59"/>
      <c r="Q16011" s="59"/>
      <c r="R16011" s="59"/>
      <c r="T16011" s="3"/>
      <c r="U16011" s="5"/>
      <c r="V16011" s="3"/>
      <c r="W16011" s="5"/>
      <c r="AE16011" s="7"/>
      <c r="AM16011" s="8"/>
      <c r="AT16011" s="9"/>
      <c r="GM16011" s="12"/>
      <c r="GN16011" s="12"/>
      <c r="GO16011" s="12"/>
      <c r="GP16011" s="12"/>
      <c r="GQ16011" s="12"/>
    </row>
    <row r="16012" spans="9:199" s="1" customFormat="1">
      <c r="I16012" s="3"/>
      <c r="P16012" s="59"/>
      <c r="Q16012" s="59"/>
      <c r="R16012" s="59"/>
      <c r="T16012" s="3"/>
      <c r="U16012" s="5"/>
      <c r="V16012" s="3"/>
      <c r="W16012" s="5"/>
      <c r="AE16012" s="7"/>
      <c r="AM16012" s="8"/>
      <c r="AT16012" s="9"/>
      <c r="GM16012" s="12"/>
      <c r="GN16012" s="12"/>
      <c r="GO16012" s="12"/>
      <c r="GP16012" s="12"/>
      <c r="GQ16012" s="12"/>
    </row>
    <row r="16013" spans="9:199" s="1" customFormat="1">
      <c r="I16013" s="3"/>
      <c r="P16013" s="59"/>
      <c r="Q16013" s="59"/>
      <c r="R16013" s="59"/>
      <c r="T16013" s="3"/>
      <c r="U16013" s="5"/>
      <c r="V16013" s="3"/>
      <c r="W16013" s="5"/>
      <c r="AE16013" s="7"/>
      <c r="AM16013" s="8"/>
      <c r="AT16013" s="9"/>
      <c r="GM16013" s="12"/>
      <c r="GN16013" s="12"/>
      <c r="GO16013" s="12"/>
      <c r="GP16013" s="12"/>
      <c r="GQ16013" s="12"/>
    </row>
    <row r="16014" spans="9:199" s="1" customFormat="1">
      <c r="I16014" s="3"/>
      <c r="P16014" s="59"/>
      <c r="Q16014" s="59"/>
      <c r="R16014" s="59"/>
      <c r="T16014" s="3"/>
      <c r="U16014" s="5"/>
      <c r="V16014" s="3"/>
      <c r="W16014" s="5"/>
      <c r="AE16014" s="7"/>
      <c r="AM16014" s="8"/>
      <c r="AT16014" s="9"/>
      <c r="GM16014" s="12"/>
      <c r="GN16014" s="12"/>
      <c r="GO16014" s="12"/>
      <c r="GP16014" s="12"/>
      <c r="GQ16014" s="12"/>
    </row>
    <row r="16015" spans="9:199" s="1" customFormat="1">
      <c r="I16015" s="3"/>
      <c r="P16015" s="59"/>
      <c r="Q16015" s="59"/>
      <c r="R16015" s="59"/>
      <c r="T16015" s="3"/>
      <c r="U16015" s="5"/>
      <c r="V16015" s="3"/>
      <c r="W16015" s="5"/>
      <c r="AE16015" s="7"/>
      <c r="AM16015" s="8"/>
      <c r="AT16015" s="9"/>
      <c r="GM16015" s="12"/>
      <c r="GN16015" s="12"/>
      <c r="GO16015" s="12"/>
      <c r="GP16015" s="12"/>
      <c r="GQ16015" s="12"/>
    </row>
    <row r="16016" spans="9:199" s="1" customFormat="1">
      <c r="I16016" s="3"/>
      <c r="P16016" s="59"/>
      <c r="Q16016" s="59"/>
      <c r="R16016" s="59"/>
      <c r="T16016" s="3"/>
      <c r="U16016" s="5"/>
      <c r="V16016" s="3"/>
      <c r="W16016" s="5"/>
      <c r="AE16016" s="7"/>
      <c r="AM16016" s="8"/>
      <c r="AT16016" s="9"/>
      <c r="GM16016" s="12"/>
      <c r="GN16016" s="12"/>
      <c r="GO16016" s="12"/>
      <c r="GP16016" s="12"/>
      <c r="GQ16016" s="12"/>
    </row>
    <row r="16017" spans="9:199" s="1" customFormat="1">
      <c r="I16017" s="3"/>
      <c r="P16017" s="59"/>
      <c r="Q16017" s="59"/>
      <c r="R16017" s="59"/>
      <c r="T16017" s="3"/>
      <c r="U16017" s="5"/>
      <c r="V16017" s="3"/>
      <c r="W16017" s="5"/>
      <c r="AE16017" s="7"/>
      <c r="AM16017" s="8"/>
      <c r="AT16017" s="9"/>
      <c r="GM16017" s="12"/>
      <c r="GN16017" s="12"/>
      <c r="GO16017" s="12"/>
      <c r="GP16017" s="12"/>
      <c r="GQ16017" s="12"/>
    </row>
    <row r="16018" spans="9:199" s="1" customFormat="1">
      <c r="I16018" s="3"/>
      <c r="P16018" s="59"/>
      <c r="Q16018" s="59"/>
      <c r="R16018" s="59"/>
      <c r="T16018" s="3"/>
      <c r="U16018" s="5"/>
      <c r="V16018" s="3"/>
      <c r="W16018" s="5"/>
      <c r="AE16018" s="7"/>
      <c r="AM16018" s="8"/>
      <c r="AT16018" s="9"/>
      <c r="GM16018" s="12"/>
      <c r="GN16018" s="12"/>
      <c r="GO16018" s="12"/>
      <c r="GP16018" s="12"/>
      <c r="GQ16018" s="12"/>
    </row>
    <row r="16019" spans="9:199" s="1" customFormat="1">
      <c r="I16019" s="3"/>
      <c r="P16019" s="59"/>
      <c r="Q16019" s="59"/>
      <c r="R16019" s="59"/>
      <c r="T16019" s="3"/>
      <c r="U16019" s="5"/>
      <c r="V16019" s="3"/>
      <c r="W16019" s="5"/>
      <c r="AE16019" s="7"/>
      <c r="AM16019" s="8"/>
      <c r="AT16019" s="9"/>
      <c r="GM16019" s="12"/>
      <c r="GN16019" s="12"/>
      <c r="GO16019" s="12"/>
      <c r="GP16019" s="12"/>
      <c r="GQ16019" s="12"/>
    </row>
    <row r="16020" spans="9:199" s="1" customFormat="1">
      <c r="I16020" s="3"/>
      <c r="P16020" s="59"/>
      <c r="Q16020" s="59"/>
      <c r="R16020" s="59"/>
      <c r="T16020" s="3"/>
      <c r="U16020" s="5"/>
      <c r="V16020" s="3"/>
      <c r="W16020" s="5"/>
      <c r="AE16020" s="7"/>
      <c r="AM16020" s="8"/>
      <c r="AT16020" s="9"/>
      <c r="GM16020" s="12"/>
      <c r="GN16020" s="12"/>
      <c r="GO16020" s="12"/>
      <c r="GP16020" s="12"/>
      <c r="GQ16020" s="12"/>
    </row>
    <row r="16021" spans="9:199" s="1" customFormat="1">
      <c r="I16021" s="3"/>
      <c r="P16021" s="59"/>
      <c r="Q16021" s="59"/>
      <c r="R16021" s="59"/>
      <c r="T16021" s="3"/>
      <c r="U16021" s="5"/>
      <c r="V16021" s="3"/>
      <c r="W16021" s="5"/>
      <c r="AE16021" s="7"/>
      <c r="AM16021" s="8"/>
      <c r="AT16021" s="9"/>
      <c r="GM16021" s="12"/>
      <c r="GN16021" s="12"/>
      <c r="GO16021" s="12"/>
      <c r="GP16021" s="12"/>
      <c r="GQ16021" s="12"/>
    </row>
    <row r="16022" spans="9:199" s="1" customFormat="1">
      <c r="I16022" s="3"/>
      <c r="P16022" s="59"/>
      <c r="Q16022" s="59"/>
      <c r="R16022" s="59"/>
      <c r="T16022" s="3"/>
      <c r="U16022" s="5"/>
      <c r="V16022" s="3"/>
      <c r="W16022" s="5"/>
      <c r="AE16022" s="7"/>
      <c r="AM16022" s="8"/>
      <c r="AT16022" s="9"/>
      <c r="GM16022" s="12"/>
      <c r="GN16022" s="12"/>
      <c r="GO16022" s="12"/>
      <c r="GP16022" s="12"/>
      <c r="GQ16022" s="12"/>
    </row>
    <row r="16023" spans="9:199" s="1" customFormat="1">
      <c r="I16023" s="3"/>
      <c r="P16023" s="59"/>
      <c r="Q16023" s="59"/>
      <c r="R16023" s="59"/>
      <c r="T16023" s="3"/>
      <c r="U16023" s="5"/>
      <c r="V16023" s="3"/>
      <c r="W16023" s="5"/>
      <c r="AE16023" s="7"/>
      <c r="AM16023" s="8"/>
      <c r="AT16023" s="9"/>
      <c r="GM16023" s="12"/>
      <c r="GN16023" s="12"/>
      <c r="GO16023" s="12"/>
      <c r="GP16023" s="12"/>
      <c r="GQ16023" s="12"/>
    </row>
    <row r="16024" spans="9:199" s="1" customFormat="1">
      <c r="I16024" s="3"/>
      <c r="P16024" s="59"/>
      <c r="Q16024" s="59"/>
      <c r="R16024" s="59"/>
      <c r="T16024" s="3"/>
      <c r="U16024" s="5"/>
      <c r="V16024" s="3"/>
      <c r="W16024" s="5"/>
      <c r="AE16024" s="7"/>
      <c r="AM16024" s="8"/>
      <c r="AT16024" s="9"/>
      <c r="GM16024" s="12"/>
      <c r="GN16024" s="12"/>
      <c r="GO16024" s="12"/>
      <c r="GP16024" s="12"/>
      <c r="GQ16024" s="12"/>
    </row>
    <row r="16025" spans="9:199" s="1" customFormat="1">
      <c r="I16025" s="3"/>
      <c r="P16025" s="59"/>
      <c r="Q16025" s="59"/>
      <c r="R16025" s="59"/>
      <c r="T16025" s="3"/>
      <c r="U16025" s="5"/>
      <c r="V16025" s="3"/>
      <c r="W16025" s="5"/>
      <c r="AE16025" s="7"/>
      <c r="AM16025" s="8"/>
      <c r="AT16025" s="9"/>
      <c r="GM16025" s="12"/>
      <c r="GN16025" s="12"/>
      <c r="GO16025" s="12"/>
      <c r="GP16025" s="12"/>
      <c r="GQ16025" s="12"/>
    </row>
    <row r="16026" spans="9:199" s="1" customFormat="1">
      <c r="I16026" s="3"/>
      <c r="P16026" s="59"/>
      <c r="Q16026" s="59"/>
      <c r="R16026" s="59"/>
      <c r="T16026" s="3"/>
      <c r="U16026" s="5"/>
      <c r="V16026" s="3"/>
      <c r="W16026" s="5"/>
      <c r="AE16026" s="7"/>
      <c r="AM16026" s="8"/>
      <c r="AT16026" s="9"/>
      <c r="GM16026" s="12"/>
      <c r="GN16026" s="12"/>
      <c r="GO16026" s="12"/>
      <c r="GP16026" s="12"/>
      <c r="GQ16026" s="12"/>
    </row>
    <row r="16027" spans="9:199" s="1" customFormat="1">
      <c r="I16027" s="3"/>
      <c r="P16027" s="59"/>
      <c r="Q16027" s="59"/>
      <c r="R16027" s="59"/>
      <c r="T16027" s="3"/>
      <c r="U16027" s="5"/>
      <c r="V16027" s="3"/>
      <c r="W16027" s="5"/>
      <c r="AE16027" s="7"/>
      <c r="AM16027" s="8"/>
      <c r="AT16027" s="9"/>
      <c r="GM16027" s="12"/>
      <c r="GN16027" s="12"/>
      <c r="GO16027" s="12"/>
      <c r="GP16027" s="12"/>
      <c r="GQ16027" s="12"/>
    </row>
    <row r="16028" spans="9:199" s="1" customFormat="1">
      <c r="I16028" s="3"/>
      <c r="P16028" s="59"/>
      <c r="Q16028" s="59"/>
      <c r="R16028" s="59"/>
      <c r="T16028" s="3"/>
      <c r="U16028" s="5"/>
      <c r="V16028" s="3"/>
      <c r="W16028" s="5"/>
      <c r="AE16028" s="7"/>
      <c r="AM16028" s="8"/>
      <c r="AT16028" s="9"/>
      <c r="GM16028" s="12"/>
      <c r="GN16028" s="12"/>
      <c r="GO16028" s="12"/>
      <c r="GP16028" s="12"/>
      <c r="GQ16028" s="12"/>
    </row>
    <row r="16029" spans="9:199" s="1" customFormat="1">
      <c r="I16029" s="3"/>
      <c r="P16029" s="59"/>
      <c r="Q16029" s="59"/>
      <c r="R16029" s="59"/>
      <c r="T16029" s="3"/>
      <c r="U16029" s="5"/>
      <c r="V16029" s="3"/>
      <c r="W16029" s="5"/>
      <c r="AE16029" s="7"/>
      <c r="AM16029" s="8"/>
      <c r="AT16029" s="9"/>
      <c r="GM16029" s="12"/>
      <c r="GN16029" s="12"/>
      <c r="GO16029" s="12"/>
      <c r="GP16029" s="12"/>
      <c r="GQ16029" s="12"/>
    </row>
    <row r="16030" spans="9:199" s="1" customFormat="1">
      <c r="I16030" s="3"/>
      <c r="P16030" s="59"/>
      <c r="Q16030" s="59"/>
      <c r="R16030" s="59"/>
      <c r="T16030" s="3"/>
      <c r="U16030" s="5"/>
      <c r="V16030" s="3"/>
      <c r="W16030" s="5"/>
      <c r="AE16030" s="7"/>
      <c r="AM16030" s="8"/>
      <c r="AT16030" s="9"/>
      <c r="GM16030" s="12"/>
      <c r="GN16030" s="12"/>
      <c r="GO16030" s="12"/>
      <c r="GP16030" s="12"/>
      <c r="GQ16030" s="12"/>
    </row>
    <row r="16031" spans="9:199" s="1" customFormat="1">
      <c r="I16031" s="3"/>
      <c r="P16031" s="59"/>
      <c r="Q16031" s="59"/>
      <c r="R16031" s="59"/>
      <c r="T16031" s="3"/>
      <c r="U16031" s="5"/>
      <c r="V16031" s="3"/>
      <c r="W16031" s="5"/>
      <c r="AE16031" s="7"/>
      <c r="AM16031" s="8"/>
      <c r="AT16031" s="9"/>
      <c r="GM16031" s="12"/>
      <c r="GN16031" s="12"/>
      <c r="GO16031" s="12"/>
      <c r="GP16031" s="12"/>
      <c r="GQ16031" s="12"/>
    </row>
    <row r="16032" spans="9:199" s="1" customFormat="1">
      <c r="I16032" s="3"/>
      <c r="P16032" s="59"/>
      <c r="Q16032" s="59"/>
      <c r="R16032" s="59"/>
      <c r="T16032" s="3"/>
      <c r="U16032" s="5"/>
      <c r="V16032" s="3"/>
      <c r="W16032" s="5"/>
      <c r="AE16032" s="7"/>
      <c r="AM16032" s="8"/>
      <c r="AT16032" s="9"/>
      <c r="GM16032" s="12"/>
      <c r="GN16032" s="12"/>
      <c r="GO16032" s="12"/>
      <c r="GP16032" s="12"/>
      <c r="GQ16032" s="12"/>
    </row>
    <row r="16033" spans="9:199" s="1" customFormat="1">
      <c r="I16033" s="3"/>
      <c r="P16033" s="59"/>
      <c r="Q16033" s="59"/>
      <c r="R16033" s="59"/>
      <c r="T16033" s="3"/>
      <c r="U16033" s="5"/>
      <c r="V16033" s="3"/>
      <c r="W16033" s="5"/>
      <c r="AE16033" s="7"/>
      <c r="AM16033" s="8"/>
      <c r="AT16033" s="9"/>
      <c r="GM16033" s="12"/>
      <c r="GN16033" s="12"/>
      <c r="GO16033" s="12"/>
      <c r="GP16033" s="12"/>
      <c r="GQ16033" s="12"/>
    </row>
    <row r="16034" spans="9:199" s="1" customFormat="1">
      <c r="I16034" s="3"/>
      <c r="P16034" s="59"/>
      <c r="Q16034" s="59"/>
      <c r="R16034" s="59"/>
      <c r="T16034" s="3"/>
      <c r="U16034" s="5"/>
      <c r="V16034" s="3"/>
      <c r="W16034" s="5"/>
      <c r="AE16034" s="7"/>
      <c r="AM16034" s="8"/>
      <c r="AT16034" s="9"/>
      <c r="GM16034" s="12"/>
      <c r="GN16034" s="12"/>
      <c r="GO16034" s="12"/>
      <c r="GP16034" s="12"/>
      <c r="GQ16034" s="12"/>
    </row>
    <row r="16035" spans="9:199" s="1" customFormat="1">
      <c r="I16035" s="3"/>
      <c r="P16035" s="59"/>
      <c r="Q16035" s="59"/>
      <c r="R16035" s="59"/>
      <c r="T16035" s="3"/>
      <c r="U16035" s="5"/>
      <c r="V16035" s="3"/>
      <c r="W16035" s="5"/>
      <c r="AE16035" s="7"/>
      <c r="AM16035" s="8"/>
      <c r="AT16035" s="9"/>
      <c r="GM16035" s="12"/>
      <c r="GN16035" s="12"/>
      <c r="GO16035" s="12"/>
      <c r="GP16035" s="12"/>
      <c r="GQ16035" s="12"/>
    </row>
    <row r="16036" spans="9:199" s="1" customFormat="1">
      <c r="I16036" s="3"/>
      <c r="P16036" s="59"/>
      <c r="Q16036" s="59"/>
      <c r="R16036" s="59"/>
      <c r="T16036" s="3"/>
      <c r="U16036" s="5"/>
      <c r="V16036" s="3"/>
      <c r="W16036" s="5"/>
      <c r="AE16036" s="7"/>
      <c r="AM16036" s="8"/>
      <c r="AT16036" s="9"/>
      <c r="GM16036" s="12"/>
      <c r="GN16036" s="12"/>
      <c r="GO16036" s="12"/>
      <c r="GP16036" s="12"/>
      <c r="GQ16036" s="12"/>
    </row>
    <row r="16037" spans="9:199" s="1" customFormat="1">
      <c r="I16037" s="3"/>
      <c r="P16037" s="59"/>
      <c r="Q16037" s="59"/>
      <c r="R16037" s="59"/>
      <c r="T16037" s="3"/>
      <c r="U16037" s="5"/>
      <c r="V16037" s="3"/>
      <c r="W16037" s="5"/>
      <c r="AE16037" s="7"/>
      <c r="AM16037" s="8"/>
      <c r="AT16037" s="9"/>
      <c r="GM16037" s="12"/>
      <c r="GN16037" s="12"/>
      <c r="GO16037" s="12"/>
      <c r="GP16037" s="12"/>
      <c r="GQ16037" s="12"/>
    </row>
    <row r="16038" spans="9:199" s="1" customFormat="1">
      <c r="I16038" s="3"/>
      <c r="P16038" s="59"/>
      <c r="Q16038" s="59"/>
      <c r="R16038" s="59"/>
      <c r="T16038" s="3"/>
      <c r="U16038" s="5"/>
      <c r="V16038" s="3"/>
      <c r="W16038" s="5"/>
      <c r="AE16038" s="7"/>
      <c r="AM16038" s="8"/>
      <c r="AT16038" s="9"/>
      <c r="GM16038" s="12"/>
      <c r="GN16038" s="12"/>
      <c r="GO16038" s="12"/>
      <c r="GP16038" s="12"/>
      <c r="GQ16038" s="12"/>
    </row>
    <row r="16039" spans="9:199" s="1" customFormat="1">
      <c r="I16039" s="3"/>
      <c r="P16039" s="59"/>
      <c r="Q16039" s="59"/>
      <c r="R16039" s="59"/>
      <c r="T16039" s="3"/>
      <c r="U16039" s="5"/>
      <c r="V16039" s="3"/>
      <c r="W16039" s="5"/>
      <c r="AE16039" s="7"/>
      <c r="AM16039" s="8"/>
      <c r="AT16039" s="9"/>
      <c r="GM16039" s="12"/>
      <c r="GN16039" s="12"/>
      <c r="GO16039" s="12"/>
      <c r="GP16039" s="12"/>
      <c r="GQ16039" s="12"/>
    </row>
    <row r="16040" spans="9:199" s="1" customFormat="1">
      <c r="I16040" s="3"/>
      <c r="P16040" s="59"/>
      <c r="Q16040" s="59"/>
      <c r="R16040" s="59"/>
      <c r="T16040" s="3"/>
      <c r="U16040" s="5"/>
      <c r="V16040" s="3"/>
      <c r="W16040" s="5"/>
      <c r="AE16040" s="7"/>
      <c r="AM16040" s="8"/>
      <c r="AT16040" s="9"/>
      <c r="GM16040" s="12"/>
      <c r="GN16040" s="12"/>
      <c r="GO16040" s="12"/>
      <c r="GP16040" s="12"/>
      <c r="GQ16040" s="12"/>
    </row>
    <row r="16041" spans="9:199" s="1" customFormat="1">
      <c r="I16041" s="3"/>
      <c r="P16041" s="59"/>
      <c r="Q16041" s="59"/>
      <c r="R16041" s="59"/>
      <c r="T16041" s="3"/>
      <c r="U16041" s="5"/>
      <c r="V16041" s="3"/>
      <c r="W16041" s="5"/>
      <c r="AE16041" s="7"/>
      <c r="AM16041" s="8"/>
      <c r="AT16041" s="9"/>
      <c r="GM16041" s="12"/>
      <c r="GN16041" s="12"/>
      <c r="GO16041" s="12"/>
      <c r="GP16041" s="12"/>
      <c r="GQ16041" s="12"/>
    </row>
    <row r="16042" spans="9:199" s="1" customFormat="1">
      <c r="I16042" s="3"/>
      <c r="P16042" s="59"/>
      <c r="Q16042" s="59"/>
      <c r="R16042" s="59"/>
      <c r="T16042" s="3"/>
      <c r="U16042" s="5"/>
      <c r="V16042" s="3"/>
      <c r="W16042" s="5"/>
      <c r="AE16042" s="7"/>
      <c r="AM16042" s="8"/>
      <c r="AT16042" s="9"/>
      <c r="GM16042" s="12"/>
      <c r="GN16042" s="12"/>
      <c r="GO16042" s="12"/>
      <c r="GP16042" s="12"/>
      <c r="GQ16042" s="12"/>
    </row>
    <row r="16043" spans="9:199" s="1" customFormat="1">
      <c r="I16043" s="3"/>
      <c r="P16043" s="59"/>
      <c r="Q16043" s="59"/>
      <c r="R16043" s="59"/>
      <c r="T16043" s="3"/>
      <c r="U16043" s="5"/>
      <c r="V16043" s="3"/>
      <c r="W16043" s="5"/>
      <c r="AE16043" s="7"/>
      <c r="AM16043" s="8"/>
      <c r="AT16043" s="9"/>
      <c r="GM16043" s="12"/>
      <c r="GN16043" s="12"/>
      <c r="GO16043" s="12"/>
      <c r="GP16043" s="12"/>
      <c r="GQ16043" s="12"/>
    </row>
    <row r="16044" spans="9:199" s="1" customFormat="1">
      <c r="I16044" s="3"/>
      <c r="P16044" s="59"/>
      <c r="Q16044" s="59"/>
      <c r="R16044" s="59"/>
      <c r="T16044" s="3"/>
      <c r="U16044" s="5"/>
      <c r="V16044" s="3"/>
      <c r="W16044" s="5"/>
      <c r="AE16044" s="7"/>
      <c r="AM16044" s="8"/>
      <c r="AT16044" s="9"/>
      <c r="GM16044" s="12"/>
      <c r="GN16044" s="12"/>
      <c r="GO16044" s="12"/>
      <c r="GP16044" s="12"/>
      <c r="GQ16044" s="12"/>
    </row>
    <row r="16045" spans="9:199" s="1" customFormat="1">
      <c r="I16045" s="3"/>
      <c r="P16045" s="59"/>
      <c r="Q16045" s="59"/>
      <c r="R16045" s="59"/>
      <c r="T16045" s="3"/>
      <c r="U16045" s="5"/>
      <c r="V16045" s="3"/>
      <c r="W16045" s="5"/>
      <c r="AE16045" s="7"/>
      <c r="AM16045" s="8"/>
      <c r="AT16045" s="9"/>
      <c r="GM16045" s="12"/>
      <c r="GN16045" s="12"/>
      <c r="GO16045" s="12"/>
      <c r="GP16045" s="12"/>
      <c r="GQ16045" s="12"/>
    </row>
    <row r="16046" spans="9:199" s="1" customFormat="1">
      <c r="I16046" s="3"/>
      <c r="P16046" s="59"/>
      <c r="Q16046" s="59"/>
      <c r="R16046" s="59"/>
      <c r="T16046" s="3"/>
      <c r="U16046" s="5"/>
      <c r="V16046" s="3"/>
      <c r="W16046" s="5"/>
      <c r="AE16046" s="7"/>
      <c r="AM16046" s="8"/>
      <c r="AT16046" s="9"/>
      <c r="GM16046" s="12"/>
      <c r="GN16046" s="12"/>
      <c r="GO16046" s="12"/>
      <c r="GP16046" s="12"/>
      <c r="GQ16046" s="12"/>
    </row>
    <row r="16047" spans="9:199" s="1" customFormat="1">
      <c r="I16047" s="3"/>
      <c r="P16047" s="59"/>
      <c r="Q16047" s="59"/>
      <c r="R16047" s="59"/>
      <c r="T16047" s="3"/>
      <c r="U16047" s="5"/>
      <c r="V16047" s="3"/>
      <c r="W16047" s="5"/>
      <c r="AE16047" s="7"/>
      <c r="AM16047" s="8"/>
      <c r="AT16047" s="9"/>
      <c r="GM16047" s="12"/>
      <c r="GN16047" s="12"/>
      <c r="GO16047" s="12"/>
      <c r="GP16047" s="12"/>
      <c r="GQ16047" s="12"/>
    </row>
    <row r="16048" spans="9:199" s="1" customFormat="1">
      <c r="I16048" s="3"/>
      <c r="P16048" s="59"/>
      <c r="Q16048" s="59"/>
      <c r="R16048" s="59"/>
      <c r="T16048" s="3"/>
      <c r="U16048" s="5"/>
      <c r="V16048" s="3"/>
      <c r="W16048" s="5"/>
      <c r="AE16048" s="7"/>
      <c r="AM16048" s="8"/>
      <c r="AT16048" s="9"/>
      <c r="GM16048" s="12"/>
      <c r="GN16048" s="12"/>
      <c r="GO16048" s="12"/>
      <c r="GP16048" s="12"/>
      <c r="GQ16048" s="12"/>
    </row>
    <row r="16049" spans="9:199" s="1" customFormat="1">
      <c r="I16049" s="3"/>
      <c r="P16049" s="59"/>
      <c r="Q16049" s="59"/>
      <c r="R16049" s="59"/>
      <c r="T16049" s="3"/>
      <c r="U16049" s="5"/>
      <c r="V16049" s="3"/>
      <c r="W16049" s="5"/>
      <c r="AE16049" s="7"/>
      <c r="AM16049" s="8"/>
      <c r="AT16049" s="9"/>
      <c r="GM16049" s="12"/>
      <c r="GN16049" s="12"/>
      <c r="GO16049" s="12"/>
      <c r="GP16049" s="12"/>
      <c r="GQ16049" s="12"/>
    </row>
    <row r="16050" spans="9:199" s="1" customFormat="1">
      <c r="I16050" s="3"/>
      <c r="P16050" s="59"/>
      <c r="Q16050" s="59"/>
      <c r="R16050" s="59"/>
      <c r="T16050" s="3"/>
      <c r="U16050" s="5"/>
      <c r="V16050" s="3"/>
      <c r="W16050" s="5"/>
      <c r="AE16050" s="7"/>
      <c r="AM16050" s="8"/>
      <c r="AT16050" s="9"/>
      <c r="GM16050" s="12"/>
      <c r="GN16050" s="12"/>
      <c r="GO16050" s="12"/>
      <c r="GP16050" s="12"/>
      <c r="GQ16050" s="12"/>
    </row>
    <row r="16051" spans="9:199" s="1" customFormat="1">
      <c r="I16051" s="3"/>
      <c r="P16051" s="59"/>
      <c r="Q16051" s="59"/>
      <c r="R16051" s="59"/>
      <c r="T16051" s="3"/>
      <c r="U16051" s="5"/>
      <c r="V16051" s="3"/>
      <c r="W16051" s="5"/>
      <c r="AE16051" s="7"/>
      <c r="AM16051" s="8"/>
      <c r="AT16051" s="9"/>
      <c r="GM16051" s="12"/>
      <c r="GN16051" s="12"/>
      <c r="GO16051" s="12"/>
      <c r="GP16051" s="12"/>
      <c r="GQ16051" s="12"/>
    </row>
    <row r="16052" spans="9:199" s="1" customFormat="1">
      <c r="I16052" s="3"/>
      <c r="P16052" s="59"/>
      <c r="Q16052" s="59"/>
      <c r="R16052" s="59"/>
      <c r="T16052" s="3"/>
      <c r="U16052" s="5"/>
      <c r="V16052" s="3"/>
      <c r="W16052" s="5"/>
      <c r="AE16052" s="7"/>
      <c r="AM16052" s="8"/>
      <c r="AT16052" s="9"/>
      <c r="GM16052" s="12"/>
      <c r="GN16052" s="12"/>
      <c r="GO16052" s="12"/>
      <c r="GP16052" s="12"/>
      <c r="GQ16052" s="12"/>
    </row>
    <row r="16053" spans="9:199" s="1" customFormat="1">
      <c r="I16053" s="3"/>
      <c r="P16053" s="59"/>
      <c r="Q16053" s="59"/>
      <c r="R16053" s="59"/>
      <c r="T16053" s="3"/>
      <c r="U16053" s="5"/>
      <c r="V16053" s="3"/>
      <c r="W16053" s="5"/>
      <c r="AE16053" s="7"/>
      <c r="AM16053" s="8"/>
      <c r="AT16053" s="9"/>
      <c r="GM16053" s="12"/>
      <c r="GN16053" s="12"/>
      <c r="GO16053" s="12"/>
      <c r="GP16053" s="12"/>
      <c r="GQ16053" s="12"/>
    </row>
    <row r="16054" spans="9:199" s="1" customFormat="1">
      <c r="I16054" s="3"/>
      <c r="P16054" s="59"/>
      <c r="Q16054" s="59"/>
      <c r="R16054" s="59"/>
      <c r="T16054" s="3"/>
      <c r="U16054" s="5"/>
      <c r="V16054" s="3"/>
      <c r="W16054" s="5"/>
      <c r="AE16054" s="7"/>
      <c r="AM16054" s="8"/>
      <c r="AT16054" s="9"/>
      <c r="GM16054" s="12"/>
      <c r="GN16054" s="12"/>
      <c r="GO16054" s="12"/>
      <c r="GP16054" s="12"/>
      <c r="GQ16054" s="12"/>
    </row>
    <row r="16055" spans="9:199" s="1" customFormat="1">
      <c r="I16055" s="3"/>
      <c r="P16055" s="59"/>
      <c r="Q16055" s="59"/>
      <c r="R16055" s="59"/>
      <c r="T16055" s="3"/>
      <c r="U16055" s="5"/>
      <c r="V16055" s="3"/>
      <c r="W16055" s="5"/>
      <c r="AE16055" s="7"/>
      <c r="AM16055" s="8"/>
      <c r="AT16055" s="9"/>
      <c r="GM16055" s="12"/>
      <c r="GN16055" s="12"/>
      <c r="GO16055" s="12"/>
      <c r="GP16055" s="12"/>
      <c r="GQ16055" s="12"/>
    </row>
    <row r="16056" spans="9:199" s="1" customFormat="1">
      <c r="I16056" s="3"/>
      <c r="P16056" s="59"/>
      <c r="Q16056" s="59"/>
      <c r="R16056" s="59"/>
      <c r="T16056" s="3"/>
      <c r="U16056" s="5"/>
      <c r="V16056" s="3"/>
      <c r="W16056" s="5"/>
      <c r="AE16056" s="7"/>
      <c r="AM16056" s="8"/>
      <c r="AT16056" s="9"/>
      <c r="GM16056" s="12"/>
      <c r="GN16056" s="12"/>
      <c r="GO16056" s="12"/>
      <c r="GP16056" s="12"/>
      <c r="GQ16056" s="12"/>
    </row>
    <row r="16057" spans="9:199" s="1" customFormat="1">
      <c r="I16057" s="3"/>
      <c r="P16057" s="59"/>
      <c r="Q16057" s="59"/>
      <c r="R16057" s="59"/>
      <c r="T16057" s="3"/>
      <c r="U16057" s="5"/>
      <c r="V16057" s="3"/>
      <c r="W16057" s="5"/>
      <c r="AE16057" s="7"/>
      <c r="AM16057" s="8"/>
      <c r="AT16057" s="9"/>
      <c r="GM16057" s="12"/>
      <c r="GN16057" s="12"/>
      <c r="GO16057" s="12"/>
      <c r="GP16057" s="12"/>
      <c r="GQ16057" s="12"/>
    </row>
    <row r="16058" spans="9:199" s="1" customFormat="1">
      <c r="I16058" s="3"/>
      <c r="P16058" s="59"/>
      <c r="Q16058" s="59"/>
      <c r="R16058" s="59"/>
      <c r="T16058" s="3"/>
      <c r="U16058" s="5"/>
      <c r="V16058" s="3"/>
      <c r="W16058" s="5"/>
      <c r="AE16058" s="7"/>
      <c r="AM16058" s="8"/>
      <c r="AT16058" s="9"/>
      <c r="GM16058" s="12"/>
      <c r="GN16058" s="12"/>
      <c r="GO16058" s="12"/>
      <c r="GP16058" s="12"/>
      <c r="GQ16058" s="12"/>
    </row>
    <row r="16059" spans="9:199" s="1" customFormat="1">
      <c r="I16059" s="3"/>
      <c r="P16059" s="59"/>
      <c r="Q16059" s="59"/>
      <c r="R16059" s="59"/>
      <c r="T16059" s="3"/>
      <c r="U16059" s="5"/>
      <c r="V16059" s="3"/>
      <c r="W16059" s="5"/>
      <c r="AE16059" s="7"/>
      <c r="AM16059" s="8"/>
      <c r="AT16059" s="9"/>
      <c r="GM16059" s="12"/>
      <c r="GN16059" s="12"/>
      <c r="GO16059" s="12"/>
      <c r="GP16059" s="12"/>
      <c r="GQ16059" s="12"/>
    </row>
    <row r="16060" spans="9:199" s="1" customFormat="1">
      <c r="I16060" s="3"/>
      <c r="P16060" s="59"/>
      <c r="Q16060" s="59"/>
      <c r="R16060" s="59"/>
      <c r="T16060" s="3"/>
      <c r="U16060" s="5"/>
      <c r="V16060" s="3"/>
      <c r="W16060" s="5"/>
      <c r="AE16060" s="7"/>
      <c r="AM16060" s="8"/>
      <c r="AT16060" s="9"/>
      <c r="GM16060" s="12"/>
      <c r="GN16060" s="12"/>
      <c r="GO16060" s="12"/>
      <c r="GP16060" s="12"/>
      <c r="GQ16060" s="12"/>
    </row>
    <row r="16061" spans="9:199" s="1" customFormat="1">
      <c r="I16061" s="3"/>
      <c r="P16061" s="59"/>
      <c r="Q16061" s="59"/>
      <c r="R16061" s="59"/>
      <c r="T16061" s="3"/>
      <c r="U16061" s="5"/>
      <c r="V16061" s="3"/>
      <c r="W16061" s="5"/>
      <c r="AE16061" s="7"/>
      <c r="AM16061" s="8"/>
      <c r="AT16061" s="9"/>
      <c r="GM16061" s="12"/>
      <c r="GN16061" s="12"/>
      <c r="GO16061" s="12"/>
      <c r="GP16061" s="12"/>
      <c r="GQ16061" s="12"/>
    </row>
    <row r="16062" spans="9:199" s="1" customFormat="1">
      <c r="I16062" s="3"/>
      <c r="P16062" s="59"/>
      <c r="Q16062" s="59"/>
      <c r="R16062" s="59"/>
      <c r="T16062" s="3"/>
      <c r="U16062" s="5"/>
      <c r="V16062" s="3"/>
      <c r="W16062" s="5"/>
      <c r="AE16062" s="7"/>
      <c r="AM16062" s="8"/>
      <c r="AT16062" s="9"/>
      <c r="GM16062" s="12"/>
      <c r="GN16062" s="12"/>
      <c r="GO16062" s="12"/>
      <c r="GP16062" s="12"/>
      <c r="GQ16062" s="12"/>
    </row>
    <row r="16063" spans="9:199" s="1" customFormat="1">
      <c r="I16063" s="3"/>
      <c r="P16063" s="59"/>
      <c r="Q16063" s="59"/>
      <c r="R16063" s="59"/>
      <c r="T16063" s="3"/>
      <c r="U16063" s="5"/>
      <c r="V16063" s="3"/>
      <c r="W16063" s="5"/>
      <c r="AE16063" s="7"/>
      <c r="AM16063" s="8"/>
      <c r="AT16063" s="9"/>
      <c r="GM16063" s="12"/>
      <c r="GN16063" s="12"/>
      <c r="GO16063" s="12"/>
      <c r="GP16063" s="12"/>
      <c r="GQ16063" s="12"/>
    </row>
    <row r="16064" spans="9:199" s="1" customFormat="1">
      <c r="I16064" s="3"/>
      <c r="P16064" s="59"/>
      <c r="Q16064" s="59"/>
      <c r="R16064" s="59"/>
      <c r="T16064" s="3"/>
      <c r="U16064" s="5"/>
      <c r="V16064" s="3"/>
      <c r="W16064" s="5"/>
      <c r="AE16064" s="7"/>
      <c r="AM16064" s="8"/>
      <c r="AT16064" s="9"/>
      <c r="GM16064" s="12"/>
      <c r="GN16064" s="12"/>
      <c r="GO16064" s="12"/>
      <c r="GP16064" s="12"/>
      <c r="GQ16064" s="12"/>
    </row>
    <row r="16065" spans="9:199" s="1" customFormat="1">
      <c r="I16065" s="3"/>
      <c r="P16065" s="59"/>
      <c r="Q16065" s="59"/>
      <c r="R16065" s="59"/>
      <c r="T16065" s="3"/>
      <c r="U16065" s="5"/>
      <c r="V16065" s="3"/>
      <c r="W16065" s="5"/>
      <c r="AE16065" s="7"/>
      <c r="AM16065" s="8"/>
      <c r="AT16065" s="9"/>
      <c r="GM16065" s="12"/>
      <c r="GN16065" s="12"/>
      <c r="GO16065" s="12"/>
      <c r="GP16065" s="12"/>
      <c r="GQ16065" s="12"/>
    </row>
    <row r="16066" spans="9:199" s="1" customFormat="1">
      <c r="I16066" s="3"/>
      <c r="P16066" s="59"/>
      <c r="Q16066" s="59"/>
      <c r="R16066" s="59"/>
      <c r="T16066" s="3"/>
      <c r="U16066" s="5"/>
      <c r="V16066" s="3"/>
      <c r="W16066" s="5"/>
      <c r="AE16066" s="7"/>
      <c r="AM16066" s="8"/>
      <c r="AT16066" s="9"/>
      <c r="GM16066" s="12"/>
      <c r="GN16066" s="12"/>
      <c r="GO16066" s="12"/>
      <c r="GP16066" s="12"/>
      <c r="GQ16066" s="12"/>
    </row>
    <row r="16067" spans="9:199" s="1" customFormat="1">
      <c r="I16067" s="3"/>
      <c r="P16067" s="59"/>
      <c r="Q16067" s="59"/>
      <c r="R16067" s="59"/>
      <c r="T16067" s="3"/>
      <c r="U16067" s="5"/>
      <c r="V16067" s="3"/>
      <c r="W16067" s="5"/>
      <c r="AE16067" s="7"/>
      <c r="AM16067" s="8"/>
      <c r="AT16067" s="9"/>
      <c r="GM16067" s="12"/>
      <c r="GN16067" s="12"/>
      <c r="GO16067" s="12"/>
      <c r="GP16067" s="12"/>
      <c r="GQ16067" s="12"/>
    </row>
    <row r="16068" spans="9:199" s="1" customFormat="1">
      <c r="I16068" s="3"/>
      <c r="P16068" s="59"/>
      <c r="Q16068" s="59"/>
      <c r="R16068" s="59"/>
      <c r="T16068" s="3"/>
      <c r="U16068" s="5"/>
      <c r="V16068" s="3"/>
      <c r="W16068" s="5"/>
      <c r="AE16068" s="7"/>
      <c r="AM16068" s="8"/>
      <c r="AT16068" s="9"/>
      <c r="GM16068" s="12"/>
      <c r="GN16068" s="12"/>
      <c r="GO16068" s="12"/>
      <c r="GP16068" s="12"/>
      <c r="GQ16068" s="12"/>
    </row>
    <row r="16069" spans="9:199" s="1" customFormat="1">
      <c r="I16069" s="3"/>
      <c r="P16069" s="59"/>
      <c r="Q16069" s="59"/>
      <c r="R16069" s="59"/>
      <c r="T16069" s="3"/>
      <c r="U16069" s="5"/>
      <c r="V16069" s="3"/>
      <c r="W16069" s="5"/>
      <c r="AE16069" s="7"/>
      <c r="AM16069" s="8"/>
      <c r="AT16069" s="9"/>
      <c r="GM16069" s="12"/>
      <c r="GN16069" s="12"/>
      <c r="GO16069" s="12"/>
      <c r="GP16069" s="12"/>
      <c r="GQ16069" s="12"/>
    </row>
    <row r="16070" spans="9:199" s="1" customFormat="1">
      <c r="I16070" s="3"/>
      <c r="P16070" s="59"/>
      <c r="Q16070" s="59"/>
      <c r="R16070" s="59"/>
      <c r="T16070" s="3"/>
      <c r="U16070" s="5"/>
      <c r="V16070" s="3"/>
      <c r="W16070" s="5"/>
      <c r="AE16070" s="7"/>
      <c r="AM16070" s="8"/>
      <c r="AT16070" s="9"/>
      <c r="GM16070" s="12"/>
      <c r="GN16070" s="12"/>
      <c r="GO16070" s="12"/>
      <c r="GP16070" s="12"/>
      <c r="GQ16070" s="12"/>
    </row>
    <row r="16071" spans="9:199" s="1" customFormat="1">
      <c r="I16071" s="3"/>
      <c r="P16071" s="59"/>
      <c r="Q16071" s="59"/>
      <c r="R16071" s="59"/>
      <c r="T16071" s="3"/>
      <c r="U16071" s="5"/>
      <c r="V16071" s="3"/>
      <c r="W16071" s="5"/>
      <c r="AE16071" s="7"/>
      <c r="AM16071" s="8"/>
      <c r="AT16071" s="9"/>
      <c r="GM16071" s="12"/>
      <c r="GN16071" s="12"/>
      <c r="GO16071" s="12"/>
      <c r="GP16071" s="12"/>
      <c r="GQ16071" s="12"/>
    </row>
    <row r="16072" spans="9:199" s="1" customFormat="1">
      <c r="I16072" s="3"/>
      <c r="P16072" s="59"/>
      <c r="Q16072" s="59"/>
      <c r="R16072" s="59"/>
      <c r="T16072" s="3"/>
      <c r="U16072" s="5"/>
      <c r="V16072" s="3"/>
      <c r="W16072" s="5"/>
      <c r="AE16072" s="7"/>
      <c r="AM16072" s="8"/>
      <c r="AT16072" s="9"/>
      <c r="GM16072" s="12"/>
      <c r="GN16072" s="12"/>
      <c r="GO16072" s="12"/>
      <c r="GP16072" s="12"/>
      <c r="GQ16072" s="12"/>
    </row>
    <row r="16073" spans="9:199" s="1" customFormat="1">
      <c r="I16073" s="3"/>
      <c r="P16073" s="59"/>
      <c r="Q16073" s="59"/>
      <c r="R16073" s="59"/>
      <c r="T16073" s="3"/>
      <c r="U16073" s="5"/>
      <c r="V16073" s="3"/>
      <c r="W16073" s="5"/>
      <c r="AE16073" s="7"/>
      <c r="AM16073" s="8"/>
      <c r="AT16073" s="9"/>
      <c r="GM16073" s="12"/>
      <c r="GN16073" s="12"/>
      <c r="GO16073" s="12"/>
      <c r="GP16073" s="12"/>
      <c r="GQ16073" s="12"/>
    </row>
    <row r="16074" spans="9:199" s="1" customFormat="1">
      <c r="I16074" s="3"/>
      <c r="P16074" s="59"/>
      <c r="Q16074" s="59"/>
      <c r="R16074" s="59"/>
      <c r="T16074" s="3"/>
      <c r="U16074" s="5"/>
      <c r="V16074" s="3"/>
      <c r="W16074" s="5"/>
      <c r="AE16074" s="7"/>
      <c r="AM16074" s="8"/>
      <c r="AT16074" s="9"/>
      <c r="GM16074" s="12"/>
      <c r="GN16074" s="12"/>
      <c r="GO16074" s="12"/>
      <c r="GP16074" s="12"/>
      <c r="GQ16074" s="12"/>
    </row>
    <row r="16075" spans="9:199" s="1" customFormat="1">
      <c r="I16075" s="3"/>
      <c r="P16075" s="59"/>
      <c r="Q16075" s="59"/>
      <c r="R16075" s="59"/>
      <c r="T16075" s="3"/>
      <c r="U16075" s="5"/>
      <c r="V16075" s="3"/>
      <c r="W16075" s="5"/>
      <c r="AE16075" s="7"/>
      <c r="AM16075" s="8"/>
      <c r="AT16075" s="9"/>
      <c r="GM16075" s="12"/>
      <c r="GN16075" s="12"/>
      <c r="GO16075" s="12"/>
      <c r="GP16075" s="12"/>
      <c r="GQ16075" s="12"/>
    </row>
    <row r="16076" spans="9:199" s="1" customFormat="1">
      <c r="I16076" s="3"/>
      <c r="P16076" s="59"/>
      <c r="Q16076" s="59"/>
      <c r="R16076" s="59"/>
      <c r="T16076" s="3"/>
      <c r="U16076" s="5"/>
      <c r="V16076" s="3"/>
      <c r="W16076" s="5"/>
      <c r="AE16076" s="7"/>
      <c r="AM16076" s="8"/>
      <c r="AT16076" s="9"/>
      <c r="GM16076" s="12"/>
      <c r="GN16076" s="12"/>
      <c r="GO16076" s="12"/>
      <c r="GP16076" s="12"/>
      <c r="GQ16076" s="12"/>
    </row>
    <row r="16077" spans="9:199" s="1" customFormat="1">
      <c r="I16077" s="3"/>
      <c r="P16077" s="59"/>
      <c r="Q16077" s="59"/>
      <c r="R16077" s="59"/>
      <c r="T16077" s="3"/>
      <c r="U16077" s="5"/>
      <c r="V16077" s="3"/>
      <c r="W16077" s="5"/>
      <c r="AE16077" s="7"/>
      <c r="AM16077" s="8"/>
      <c r="AT16077" s="9"/>
      <c r="GM16077" s="12"/>
      <c r="GN16077" s="12"/>
      <c r="GO16077" s="12"/>
      <c r="GP16077" s="12"/>
      <c r="GQ16077" s="12"/>
    </row>
    <row r="16078" spans="9:199" s="1" customFormat="1">
      <c r="I16078" s="3"/>
      <c r="P16078" s="59"/>
      <c r="Q16078" s="59"/>
      <c r="R16078" s="59"/>
      <c r="T16078" s="3"/>
      <c r="U16078" s="5"/>
      <c r="V16078" s="3"/>
      <c r="W16078" s="5"/>
      <c r="AE16078" s="7"/>
      <c r="AM16078" s="8"/>
      <c r="AT16078" s="9"/>
      <c r="GM16078" s="12"/>
      <c r="GN16078" s="12"/>
      <c r="GO16078" s="12"/>
      <c r="GP16078" s="12"/>
      <c r="GQ16078" s="12"/>
    </row>
    <row r="16079" spans="9:199" s="1" customFormat="1">
      <c r="I16079" s="3"/>
      <c r="P16079" s="59"/>
      <c r="Q16079" s="59"/>
      <c r="R16079" s="59"/>
      <c r="T16079" s="3"/>
      <c r="U16079" s="5"/>
      <c r="V16079" s="3"/>
      <c r="W16079" s="5"/>
      <c r="AE16079" s="7"/>
      <c r="AM16079" s="8"/>
      <c r="AT16079" s="9"/>
      <c r="GM16079" s="12"/>
      <c r="GN16079" s="12"/>
      <c r="GO16079" s="12"/>
      <c r="GP16079" s="12"/>
      <c r="GQ16079" s="12"/>
    </row>
    <row r="16080" spans="9:199" s="1" customFormat="1">
      <c r="I16080" s="3"/>
      <c r="P16080" s="59"/>
      <c r="Q16080" s="59"/>
      <c r="R16080" s="59"/>
      <c r="T16080" s="3"/>
      <c r="U16080" s="5"/>
      <c r="V16080" s="3"/>
      <c r="W16080" s="5"/>
      <c r="AE16080" s="7"/>
      <c r="AM16080" s="8"/>
      <c r="AT16080" s="9"/>
      <c r="GM16080" s="12"/>
      <c r="GN16080" s="12"/>
      <c r="GO16080" s="12"/>
      <c r="GP16080" s="12"/>
      <c r="GQ16080" s="12"/>
    </row>
    <row r="16081" spans="9:199" s="1" customFormat="1">
      <c r="I16081" s="3"/>
      <c r="P16081" s="59"/>
      <c r="Q16081" s="59"/>
      <c r="R16081" s="59"/>
      <c r="T16081" s="3"/>
      <c r="U16081" s="5"/>
      <c r="V16081" s="3"/>
      <c r="W16081" s="5"/>
      <c r="AE16081" s="7"/>
      <c r="AM16081" s="8"/>
      <c r="AT16081" s="9"/>
      <c r="GM16081" s="12"/>
      <c r="GN16081" s="12"/>
      <c r="GO16081" s="12"/>
      <c r="GP16081" s="12"/>
      <c r="GQ16081" s="12"/>
    </row>
    <row r="16082" spans="9:199" s="1" customFormat="1">
      <c r="I16082" s="3"/>
      <c r="P16082" s="59"/>
      <c r="Q16082" s="59"/>
      <c r="R16082" s="59"/>
      <c r="T16082" s="3"/>
      <c r="U16082" s="5"/>
      <c r="V16082" s="3"/>
      <c r="W16082" s="5"/>
      <c r="AE16082" s="7"/>
      <c r="AM16082" s="8"/>
      <c r="AT16082" s="9"/>
      <c r="GM16082" s="12"/>
      <c r="GN16082" s="12"/>
      <c r="GO16082" s="12"/>
      <c r="GP16082" s="12"/>
      <c r="GQ16082" s="12"/>
    </row>
    <row r="16083" spans="9:199" s="1" customFormat="1">
      <c r="I16083" s="3"/>
      <c r="P16083" s="59"/>
      <c r="Q16083" s="59"/>
      <c r="R16083" s="59"/>
      <c r="T16083" s="3"/>
      <c r="U16083" s="5"/>
      <c r="V16083" s="3"/>
      <c r="W16083" s="5"/>
      <c r="AE16083" s="7"/>
      <c r="AM16083" s="8"/>
      <c r="AT16083" s="9"/>
      <c r="GM16083" s="12"/>
      <c r="GN16083" s="12"/>
      <c r="GO16083" s="12"/>
      <c r="GP16083" s="12"/>
      <c r="GQ16083" s="12"/>
    </row>
    <row r="16084" spans="9:199" s="1" customFormat="1">
      <c r="I16084" s="3"/>
      <c r="P16084" s="59"/>
      <c r="Q16084" s="59"/>
      <c r="R16084" s="59"/>
      <c r="T16084" s="3"/>
      <c r="U16084" s="5"/>
      <c r="V16084" s="3"/>
      <c r="W16084" s="5"/>
      <c r="AE16084" s="7"/>
      <c r="AM16084" s="8"/>
      <c r="AT16084" s="9"/>
      <c r="GM16084" s="12"/>
      <c r="GN16084" s="12"/>
      <c r="GO16084" s="12"/>
      <c r="GP16084" s="12"/>
      <c r="GQ16084" s="12"/>
    </row>
    <row r="16085" spans="9:199" s="1" customFormat="1">
      <c r="I16085" s="3"/>
      <c r="P16085" s="59"/>
      <c r="Q16085" s="59"/>
      <c r="R16085" s="59"/>
      <c r="T16085" s="3"/>
      <c r="U16085" s="5"/>
      <c r="V16085" s="3"/>
      <c r="W16085" s="5"/>
      <c r="AE16085" s="7"/>
      <c r="AM16085" s="8"/>
      <c r="AT16085" s="9"/>
      <c r="GM16085" s="12"/>
      <c r="GN16085" s="12"/>
      <c r="GO16085" s="12"/>
      <c r="GP16085" s="12"/>
      <c r="GQ16085" s="12"/>
    </row>
    <row r="16086" spans="9:199" s="1" customFormat="1">
      <c r="I16086" s="3"/>
      <c r="P16086" s="59"/>
      <c r="Q16086" s="59"/>
      <c r="R16086" s="59"/>
      <c r="T16086" s="3"/>
      <c r="U16086" s="5"/>
      <c r="V16086" s="3"/>
      <c r="W16086" s="5"/>
      <c r="AE16086" s="7"/>
      <c r="AM16086" s="8"/>
      <c r="AT16086" s="9"/>
      <c r="GM16086" s="12"/>
      <c r="GN16086" s="12"/>
      <c r="GO16086" s="12"/>
      <c r="GP16086" s="12"/>
      <c r="GQ16086" s="12"/>
    </row>
    <row r="16087" spans="9:199" s="1" customFormat="1">
      <c r="I16087" s="3"/>
      <c r="P16087" s="59"/>
      <c r="Q16087" s="59"/>
      <c r="R16087" s="59"/>
      <c r="T16087" s="3"/>
      <c r="U16087" s="5"/>
      <c r="V16087" s="3"/>
      <c r="W16087" s="5"/>
      <c r="AE16087" s="7"/>
      <c r="AM16087" s="8"/>
      <c r="AT16087" s="9"/>
      <c r="GM16087" s="12"/>
      <c r="GN16087" s="12"/>
      <c r="GO16087" s="12"/>
      <c r="GP16087" s="12"/>
      <c r="GQ16087" s="12"/>
    </row>
    <row r="16088" spans="9:199" s="1" customFormat="1">
      <c r="I16088" s="3"/>
      <c r="P16088" s="59"/>
      <c r="Q16088" s="59"/>
      <c r="R16088" s="59"/>
      <c r="T16088" s="3"/>
      <c r="U16088" s="5"/>
      <c r="V16088" s="3"/>
      <c r="W16088" s="5"/>
      <c r="AE16088" s="7"/>
      <c r="AM16088" s="8"/>
      <c r="AT16088" s="9"/>
      <c r="GM16088" s="12"/>
      <c r="GN16088" s="12"/>
      <c r="GO16088" s="12"/>
      <c r="GP16088" s="12"/>
      <c r="GQ16088" s="12"/>
    </row>
    <row r="16089" spans="9:199" s="1" customFormat="1">
      <c r="I16089" s="3"/>
      <c r="P16089" s="59"/>
      <c r="Q16089" s="59"/>
      <c r="R16089" s="59"/>
      <c r="T16089" s="3"/>
      <c r="U16089" s="5"/>
      <c r="V16089" s="3"/>
      <c r="W16089" s="5"/>
      <c r="AE16089" s="7"/>
      <c r="AM16089" s="8"/>
      <c r="AT16089" s="9"/>
      <c r="GM16089" s="12"/>
      <c r="GN16089" s="12"/>
      <c r="GO16089" s="12"/>
      <c r="GP16089" s="12"/>
      <c r="GQ16089" s="12"/>
    </row>
    <row r="16090" spans="9:199" s="1" customFormat="1">
      <c r="I16090" s="3"/>
      <c r="P16090" s="59"/>
      <c r="Q16090" s="59"/>
      <c r="R16090" s="59"/>
      <c r="T16090" s="3"/>
      <c r="U16090" s="5"/>
      <c r="V16090" s="3"/>
      <c r="W16090" s="5"/>
      <c r="AE16090" s="7"/>
      <c r="AM16090" s="8"/>
      <c r="AT16090" s="9"/>
      <c r="GM16090" s="12"/>
      <c r="GN16090" s="12"/>
      <c r="GO16090" s="12"/>
      <c r="GP16090" s="12"/>
      <c r="GQ16090" s="12"/>
    </row>
    <row r="16091" spans="9:199" s="1" customFormat="1">
      <c r="I16091" s="3"/>
      <c r="P16091" s="59"/>
      <c r="Q16091" s="59"/>
      <c r="R16091" s="59"/>
      <c r="T16091" s="3"/>
      <c r="U16091" s="5"/>
      <c r="V16091" s="3"/>
      <c r="W16091" s="5"/>
      <c r="AE16091" s="7"/>
      <c r="AM16091" s="8"/>
      <c r="AT16091" s="9"/>
      <c r="GM16091" s="12"/>
      <c r="GN16091" s="12"/>
      <c r="GO16091" s="12"/>
      <c r="GP16091" s="12"/>
      <c r="GQ16091" s="12"/>
    </row>
    <row r="16092" spans="9:199" s="1" customFormat="1">
      <c r="I16092" s="3"/>
      <c r="P16092" s="59"/>
      <c r="Q16092" s="59"/>
      <c r="R16092" s="59"/>
      <c r="T16092" s="3"/>
      <c r="U16092" s="5"/>
      <c r="V16092" s="3"/>
      <c r="W16092" s="5"/>
      <c r="AE16092" s="7"/>
      <c r="AM16092" s="8"/>
      <c r="AT16092" s="9"/>
      <c r="GM16092" s="12"/>
      <c r="GN16092" s="12"/>
      <c r="GO16092" s="12"/>
      <c r="GP16092" s="12"/>
      <c r="GQ16092" s="12"/>
    </row>
    <row r="16093" spans="9:199" s="1" customFormat="1">
      <c r="I16093" s="3"/>
      <c r="P16093" s="59"/>
      <c r="Q16093" s="59"/>
      <c r="R16093" s="59"/>
      <c r="T16093" s="3"/>
      <c r="U16093" s="5"/>
      <c r="V16093" s="3"/>
      <c r="W16093" s="5"/>
      <c r="AE16093" s="7"/>
      <c r="AM16093" s="8"/>
      <c r="AT16093" s="9"/>
      <c r="GM16093" s="12"/>
      <c r="GN16093" s="12"/>
      <c r="GO16093" s="12"/>
      <c r="GP16093" s="12"/>
      <c r="GQ16093" s="12"/>
    </row>
    <row r="16094" spans="9:199" s="1" customFormat="1">
      <c r="I16094" s="3"/>
      <c r="P16094" s="59"/>
      <c r="Q16094" s="59"/>
      <c r="R16094" s="59"/>
      <c r="T16094" s="3"/>
      <c r="U16094" s="5"/>
      <c r="V16094" s="3"/>
      <c r="W16094" s="5"/>
      <c r="AE16094" s="7"/>
      <c r="AM16094" s="8"/>
      <c r="AT16094" s="9"/>
      <c r="GM16094" s="12"/>
      <c r="GN16094" s="12"/>
      <c r="GO16094" s="12"/>
      <c r="GP16094" s="12"/>
      <c r="GQ16094" s="12"/>
    </row>
    <row r="16095" spans="9:199" s="1" customFormat="1">
      <c r="I16095" s="3"/>
      <c r="P16095" s="59"/>
      <c r="Q16095" s="59"/>
      <c r="R16095" s="59"/>
      <c r="T16095" s="3"/>
      <c r="U16095" s="5"/>
      <c r="V16095" s="3"/>
      <c r="W16095" s="5"/>
      <c r="AE16095" s="7"/>
      <c r="AM16095" s="8"/>
      <c r="AT16095" s="9"/>
      <c r="GM16095" s="12"/>
      <c r="GN16095" s="12"/>
      <c r="GO16095" s="12"/>
      <c r="GP16095" s="12"/>
      <c r="GQ16095" s="12"/>
    </row>
    <row r="16096" spans="9:199" s="1" customFormat="1">
      <c r="I16096" s="3"/>
      <c r="P16096" s="59"/>
      <c r="Q16096" s="59"/>
      <c r="R16096" s="59"/>
      <c r="T16096" s="3"/>
      <c r="U16096" s="5"/>
      <c r="V16096" s="3"/>
      <c r="W16096" s="5"/>
      <c r="AE16096" s="7"/>
      <c r="AM16096" s="8"/>
      <c r="AT16096" s="9"/>
      <c r="GM16096" s="12"/>
      <c r="GN16096" s="12"/>
      <c r="GO16096" s="12"/>
      <c r="GP16096" s="12"/>
      <c r="GQ16096" s="12"/>
    </row>
    <row r="16097" spans="9:199" s="1" customFormat="1">
      <c r="I16097" s="3"/>
      <c r="P16097" s="59"/>
      <c r="Q16097" s="59"/>
      <c r="R16097" s="59"/>
      <c r="T16097" s="3"/>
      <c r="U16097" s="5"/>
      <c r="V16097" s="3"/>
      <c r="W16097" s="5"/>
      <c r="AE16097" s="7"/>
      <c r="AM16097" s="8"/>
      <c r="AT16097" s="9"/>
      <c r="GM16097" s="12"/>
      <c r="GN16097" s="12"/>
      <c r="GO16097" s="12"/>
      <c r="GP16097" s="12"/>
      <c r="GQ16097" s="12"/>
    </row>
    <row r="16098" spans="9:199" s="1" customFormat="1">
      <c r="I16098" s="3"/>
      <c r="P16098" s="59"/>
      <c r="Q16098" s="59"/>
      <c r="R16098" s="59"/>
      <c r="T16098" s="3"/>
      <c r="U16098" s="5"/>
      <c r="V16098" s="3"/>
      <c r="W16098" s="5"/>
      <c r="AE16098" s="7"/>
      <c r="AM16098" s="8"/>
      <c r="AT16098" s="9"/>
      <c r="GM16098" s="12"/>
      <c r="GN16098" s="12"/>
      <c r="GO16098" s="12"/>
      <c r="GP16098" s="12"/>
      <c r="GQ16098" s="12"/>
    </row>
    <row r="16099" spans="9:199" s="1" customFormat="1">
      <c r="I16099" s="3"/>
      <c r="P16099" s="59"/>
      <c r="Q16099" s="59"/>
      <c r="R16099" s="59"/>
      <c r="T16099" s="3"/>
      <c r="U16099" s="5"/>
      <c r="V16099" s="3"/>
      <c r="W16099" s="5"/>
      <c r="AE16099" s="7"/>
      <c r="AM16099" s="8"/>
      <c r="AT16099" s="9"/>
      <c r="GM16099" s="12"/>
      <c r="GN16099" s="12"/>
      <c r="GO16099" s="12"/>
      <c r="GP16099" s="12"/>
      <c r="GQ16099" s="12"/>
    </row>
    <row r="16100" spans="9:199" s="1" customFormat="1">
      <c r="I16100" s="3"/>
      <c r="P16100" s="59"/>
      <c r="Q16100" s="59"/>
      <c r="R16100" s="59"/>
      <c r="T16100" s="3"/>
      <c r="U16100" s="5"/>
      <c r="V16100" s="3"/>
      <c r="W16100" s="5"/>
      <c r="AE16100" s="7"/>
      <c r="AM16100" s="8"/>
      <c r="AT16100" s="9"/>
      <c r="GM16100" s="12"/>
      <c r="GN16100" s="12"/>
      <c r="GO16100" s="12"/>
      <c r="GP16100" s="12"/>
      <c r="GQ16100" s="12"/>
    </row>
    <row r="16101" spans="9:199" s="1" customFormat="1">
      <c r="I16101" s="3"/>
      <c r="P16101" s="59"/>
      <c r="Q16101" s="59"/>
      <c r="R16101" s="59"/>
      <c r="T16101" s="3"/>
      <c r="U16101" s="5"/>
      <c r="V16101" s="3"/>
      <c r="W16101" s="5"/>
      <c r="AE16101" s="7"/>
      <c r="AM16101" s="8"/>
      <c r="AT16101" s="9"/>
      <c r="GM16101" s="12"/>
      <c r="GN16101" s="12"/>
      <c r="GO16101" s="12"/>
      <c r="GP16101" s="12"/>
      <c r="GQ16101" s="12"/>
    </row>
    <row r="16102" spans="9:199" s="1" customFormat="1">
      <c r="I16102" s="3"/>
      <c r="P16102" s="59"/>
      <c r="Q16102" s="59"/>
      <c r="R16102" s="59"/>
      <c r="T16102" s="3"/>
      <c r="U16102" s="5"/>
      <c r="V16102" s="3"/>
      <c r="W16102" s="5"/>
      <c r="AE16102" s="7"/>
      <c r="AM16102" s="8"/>
      <c r="AT16102" s="9"/>
      <c r="GM16102" s="12"/>
      <c r="GN16102" s="12"/>
      <c r="GO16102" s="12"/>
      <c r="GP16102" s="12"/>
      <c r="GQ16102" s="12"/>
    </row>
    <row r="16103" spans="9:199" s="1" customFormat="1">
      <c r="I16103" s="3"/>
      <c r="P16103" s="59"/>
      <c r="Q16103" s="59"/>
      <c r="R16103" s="59"/>
      <c r="T16103" s="3"/>
      <c r="U16103" s="5"/>
      <c r="V16103" s="3"/>
      <c r="W16103" s="5"/>
      <c r="AE16103" s="7"/>
      <c r="AM16103" s="8"/>
      <c r="AT16103" s="9"/>
      <c r="GM16103" s="12"/>
      <c r="GN16103" s="12"/>
      <c r="GO16103" s="12"/>
      <c r="GP16103" s="12"/>
      <c r="GQ16103" s="12"/>
    </row>
    <row r="16104" spans="9:199" s="1" customFormat="1">
      <c r="I16104" s="3"/>
      <c r="P16104" s="59"/>
      <c r="Q16104" s="59"/>
      <c r="R16104" s="59"/>
      <c r="T16104" s="3"/>
      <c r="U16104" s="5"/>
      <c r="V16104" s="3"/>
      <c r="W16104" s="5"/>
      <c r="AE16104" s="7"/>
      <c r="AM16104" s="8"/>
      <c r="AT16104" s="9"/>
      <c r="GM16104" s="12"/>
      <c r="GN16104" s="12"/>
      <c r="GO16104" s="12"/>
      <c r="GP16104" s="12"/>
      <c r="GQ16104" s="12"/>
    </row>
    <row r="16105" spans="9:199" s="1" customFormat="1">
      <c r="I16105" s="3"/>
      <c r="P16105" s="59"/>
      <c r="Q16105" s="59"/>
      <c r="R16105" s="59"/>
      <c r="T16105" s="3"/>
      <c r="U16105" s="5"/>
      <c r="V16105" s="3"/>
      <c r="W16105" s="5"/>
      <c r="AE16105" s="7"/>
      <c r="AM16105" s="8"/>
      <c r="AT16105" s="9"/>
      <c r="GM16105" s="12"/>
      <c r="GN16105" s="12"/>
      <c r="GO16105" s="12"/>
      <c r="GP16105" s="12"/>
      <c r="GQ16105" s="12"/>
    </row>
    <row r="16106" spans="9:199" s="1" customFormat="1">
      <c r="I16106" s="3"/>
      <c r="P16106" s="59"/>
      <c r="Q16106" s="59"/>
      <c r="R16106" s="59"/>
      <c r="T16106" s="3"/>
      <c r="U16106" s="5"/>
      <c r="V16106" s="3"/>
      <c r="W16106" s="5"/>
      <c r="AE16106" s="7"/>
      <c r="AM16106" s="8"/>
      <c r="AT16106" s="9"/>
      <c r="GM16106" s="12"/>
      <c r="GN16106" s="12"/>
      <c r="GO16106" s="12"/>
      <c r="GP16106" s="12"/>
      <c r="GQ16106" s="12"/>
    </row>
    <row r="16107" spans="9:199" s="1" customFormat="1">
      <c r="I16107" s="3"/>
      <c r="P16107" s="59"/>
      <c r="Q16107" s="59"/>
      <c r="R16107" s="59"/>
      <c r="T16107" s="3"/>
      <c r="U16107" s="5"/>
      <c r="V16107" s="3"/>
      <c r="W16107" s="5"/>
      <c r="AE16107" s="7"/>
      <c r="AM16107" s="8"/>
      <c r="AT16107" s="9"/>
      <c r="GM16107" s="12"/>
      <c r="GN16107" s="12"/>
      <c r="GO16107" s="12"/>
      <c r="GP16107" s="12"/>
      <c r="GQ16107" s="12"/>
    </row>
    <row r="16108" spans="9:199" s="1" customFormat="1">
      <c r="I16108" s="3"/>
      <c r="P16108" s="59"/>
      <c r="Q16108" s="59"/>
      <c r="R16108" s="59"/>
      <c r="T16108" s="3"/>
      <c r="U16108" s="5"/>
      <c r="V16108" s="3"/>
      <c r="W16108" s="5"/>
      <c r="AE16108" s="7"/>
      <c r="AM16108" s="8"/>
      <c r="AT16108" s="9"/>
      <c r="GM16108" s="12"/>
      <c r="GN16108" s="12"/>
      <c r="GO16108" s="12"/>
      <c r="GP16108" s="12"/>
      <c r="GQ16108" s="12"/>
    </row>
    <row r="16109" spans="9:199" s="1" customFormat="1">
      <c r="I16109" s="3"/>
      <c r="P16109" s="59"/>
      <c r="Q16109" s="59"/>
      <c r="R16109" s="59"/>
      <c r="T16109" s="3"/>
      <c r="U16109" s="5"/>
      <c r="V16109" s="3"/>
      <c r="W16109" s="5"/>
      <c r="AE16109" s="7"/>
      <c r="AM16109" s="8"/>
      <c r="AT16109" s="9"/>
      <c r="GM16109" s="12"/>
      <c r="GN16109" s="12"/>
      <c r="GO16109" s="12"/>
      <c r="GP16109" s="12"/>
      <c r="GQ16109" s="12"/>
    </row>
    <row r="16110" spans="9:199" s="1" customFormat="1">
      <c r="I16110" s="3"/>
      <c r="P16110" s="59"/>
      <c r="Q16110" s="59"/>
      <c r="R16110" s="59"/>
      <c r="T16110" s="3"/>
      <c r="U16110" s="5"/>
      <c r="V16110" s="3"/>
      <c r="W16110" s="5"/>
      <c r="AE16110" s="7"/>
      <c r="AM16110" s="8"/>
      <c r="AT16110" s="9"/>
      <c r="GM16110" s="12"/>
      <c r="GN16110" s="12"/>
      <c r="GO16110" s="12"/>
      <c r="GP16110" s="12"/>
      <c r="GQ16110" s="12"/>
    </row>
    <row r="16111" spans="9:199" s="1" customFormat="1">
      <c r="I16111" s="3"/>
      <c r="P16111" s="59"/>
      <c r="Q16111" s="59"/>
      <c r="R16111" s="59"/>
      <c r="T16111" s="3"/>
      <c r="U16111" s="5"/>
      <c r="V16111" s="3"/>
      <c r="W16111" s="5"/>
      <c r="AE16111" s="7"/>
      <c r="AM16111" s="8"/>
      <c r="AT16111" s="9"/>
      <c r="GM16111" s="12"/>
      <c r="GN16111" s="12"/>
      <c r="GO16111" s="12"/>
      <c r="GP16111" s="12"/>
      <c r="GQ16111" s="12"/>
    </row>
    <row r="16112" spans="9:199" s="1" customFormat="1">
      <c r="I16112" s="3"/>
      <c r="P16112" s="59"/>
      <c r="Q16112" s="59"/>
      <c r="R16112" s="59"/>
      <c r="T16112" s="3"/>
      <c r="U16112" s="5"/>
      <c r="V16112" s="3"/>
      <c r="W16112" s="5"/>
      <c r="AE16112" s="7"/>
      <c r="AM16112" s="8"/>
      <c r="AT16112" s="9"/>
      <c r="GM16112" s="12"/>
      <c r="GN16112" s="12"/>
      <c r="GO16112" s="12"/>
      <c r="GP16112" s="12"/>
      <c r="GQ16112" s="12"/>
    </row>
    <row r="16113" spans="9:199" s="1" customFormat="1">
      <c r="I16113" s="3"/>
      <c r="P16113" s="59"/>
      <c r="Q16113" s="59"/>
      <c r="R16113" s="59"/>
      <c r="T16113" s="3"/>
      <c r="U16113" s="5"/>
      <c r="V16113" s="3"/>
      <c r="W16113" s="5"/>
      <c r="AE16113" s="7"/>
      <c r="AM16113" s="8"/>
      <c r="AT16113" s="9"/>
      <c r="GM16113" s="12"/>
      <c r="GN16113" s="12"/>
      <c r="GO16113" s="12"/>
      <c r="GP16113" s="12"/>
      <c r="GQ16113" s="12"/>
    </row>
    <row r="16114" spans="9:199" s="1" customFormat="1">
      <c r="I16114" s="3"/>
      <c r="P16114" s="59"/>
      <c r="Q16114" s="59"/>
      <c r="R16114" s="59"/>
      <c r="T16114" s="3"/>
      <c r="U16114" s="5"/>
      <c r="V16114" s="3"/>
      <c r="W16114" s="5"/>
      <c r="AE16114" s="7"/>
      <c r="AM16114" s="8"/>
      <c r="AT16114" s="9"/>
      <c r="GM16114" s="12"/>
      <c r="GN16114" s="12"/>
      <c r="GO16114" s="12"/>
      <c r="GP16114" s="12"/>
      <c r="GQ16114" s="12"/>
    </row>
    <row r="16115" spans="9:199" s="1" customFormat="1">
      <c r="I16115" s="3"/>
      <c r="P16115" s="59"/>
      <c r="Q16115" s="59"/>
      <c r="R16115" s="59"/>
      <c r="T16115" s="3"/>
      <c r="U16115" s="5"/>
      <c r="V16115" s="3"/>
      <c r="W16115" s="5"/>
      <c r="AE16115" s="7"/>
      <c r="AM16115" s="8"/>
      <c r="AT16115" s="9"/>
      <c r="GM16115" s="12"/>
      <c r="GN16115" s="12"/>
      <c r="GO16115" s="12"/>
      <c r="GP16115" s="12"/>
      <c r="GQ16115" s="12"/>
    </row>
    <row r="16116" spans="9:199" s="1" customFormat="1">
      <c r="I16116" s="3"/>
      <c r="P16116" s="59"/>
      <c r="Q16116" s="59"/>
      <c r="R16116" s="59"/>
      <c r="T16116" s="3"/>
      <c r="U16116" s="5"/>
      <c r="V16116" s="3"/>
      <c r="W16116" s="5"/>
      <c r="AE16116" s="7"/>
      <c r="AM16116" s="8"/>
      <c r="AT16116" s="9"/>
      <c r="GM16116" s="12"/>
      <c r="GN16116" s="12"/>
      <c r="GO16116" s="12"/>
      <c r="GP16116" s="12"/>
      <c r="GQ16116" s="12"/>
    </row>
    <row r="16117" spans="9:199" s="1" customFormat="1">
      <c r="I16117" s="3"/>
      <c r="P16117" s="59"/>
      <c r="Q16117" s="59"/>
      <c r="R16117" s="59"/>
      <c r="T16117" s="3"/>
      <c r="U16117" s="5"/>
      <c r="V16117" s="3"/>
      <c r="W16117" s="5"/>
      <c r="AE16117" s="7"/>
      <c r="AM16117" s="8"/>
      <c r="AT16117" s="9"/>
      <c r="GM16117" s="12"/>
      <c r="GN16117" s="12"/>
      <c r="GO16117" s="12"/>
      <c r="GP16117" s="12"/>
      <c r="GQ16117" s="12"/>
    </row>
    <row r="16118" spans="9:199" s="1" customFormat="1">
      <c r="I16118" s="3"/>
      <c r="P16118" s="59"/>
      <c r="Q16118" s="59"/>
      <c r="R16118" s="59"/>
      <c r="T16118" s="3"/>
      <c r="U16118" s="5"/>
      <c r="V16118" s="3"/>
      <c r="W16118" s="5"/>
      <c r="AE16118" s="7"/>
      <c r="AM16118" s="8"/>
      <c r="AT16118" s="9"/>
      <c r="GM16118" s="12"/>
      <c r="GN16118" s="12"/>
      <c r="GO16118" s="12"/>
      <c r="GP16118" s="12"/>
      <c r="GQ16118" s="12"/>
    </row>
    <row r="16119" spans="9:199" s="1" customFormat="1">
      <c r="I16119" s="3"/>
      <c r="P16119" s="59"/>
      <c r="Q16119" s="59"/>
      <c r="R16119" s="59"/>
      <c r="T16119" s="3"/>
      <c r="U16119" s="5"/>
      <c r="V16119" s="3"/>
      <c r="W16119" s="5"/>
      <c r="AE16119" s="7"/>
      <c r="AM16119" s="8"/>
      <c r="AT16119" s="9"/>
      <c r="GM16119" s="12"/>
      <c r="GN16119" s="12"/>
      <c r="GO16119" s="12"/>
      <c r="GP16119" s="12"/>
      <c r="GQ16119" s="12"/>
    </row>
    <row r="16120" spans="9:199" s="1" customFormat="1">
      <c r="I16120" s="3"/>
      <c r="P16120" s="59"/>
      <c r="Q16120" s="59"/>
      <c r="R16120" s="59"/>
      <c r="T16120" s="3"/>
      <c r="U16120" s="5"/>
      <c r="V16120" s="3"/>
      <c r="W16120" s="5"/>
      <c r="AE16120" s="7"/>
      <c r="AM16120" s="8"/>
      <c r="AT16120" s="9"/>
      <c r="GM16120" s="12"/>
      <c r="GN16120" s="12"/>
      <c r="GO16120" s="12"/>
      <c r="GP16120" s="12"/>
      <c r="GQ16120" s="12"/>
    </row>
    <row r="16121" spans="9:199" s="1" customFormat="1">
      <c r="I16121" s="3"/>
      <c r="P16121" s="59"/>
      <c r="Q16121" s="59"/>
      <c r="R16121" s="59"/>
      <c r="T16121" s="3"/>
      <c r="U16121" s="5"/>
      <c r="V16121" s="3"/>
      <c r="W16121" s="5"/>
      <c r="AE16121" s="7"/>
      <c r="AM16121" s="8"/>
      <c r="AT16121" s="9"/>
      <c r="GM16121" s="12"/>
      <c r="GN16121" s="12"/>
      <c r="GO16121" s="12"/>
      <c r="GP16121" s="12"/>
      <c r="GQ16121" s="12"/>
    </row>
    <row r="16122" spans="9:199" s="1" customFormat="1">
      <c r="I16122" s="3"/>
      <c r="P16122" s="59"/>
      <c r="Q16122" s="59"/>
      <c r="R16122" s="59"/>
      <c r="T16122" s="3"/>
      <c r="U16122" s="5"/>
      <c r="V16122" s="3"/>
      <c r="W16122" s="5"/>
      <c r="AE16122" s="7"/>
      <c r="AM16122" s="8"/>
      <c r="AT16122" s="9"/>
      <c r="GM16122" s="12"/>
      <c r="GN16122" s="12"/>
      <c r="GO16122" s="12"/>
      <c r="GP16122" s="12"/>
      <c r="GQ16122" s="12"/>
    </row>
    <row r="16123" spans="9:199" s="1" customFormat="1">
      <c r="I16123" s="3"/>
      <c r="P16123" s="59"/>
      <c r="Q16123" s="59"/>
      <c r="R16123" s="59"/>
      <c r="T16123" s="3"/>
      <c r="U16123" s="5"/>
      <c r="V16123" s="3"/>
      <c r="W16123" s="5"/>
      <c r="AE16123" s="7"/>
      <c r="AM16123" s="8"/>
      <c r="AT16123" s="9"/>
      <c r="GM16123" s="12"/>
      <c r="GN16123" s="12"/>
      <c r="GO16123" s="12"/>
      <c r="GP16123" s="12"/>
      <c r="GQ16123" s="12"/>
    </row>
    <row r="16124" spans="9:199" s="1" customFormat="1">
      <c r="I16124" s="3"/>
      <c r="P16124" s="59"/>
      <c r="Q16124" s="59"/>
      <c r="R16124" s="59"/>
      <c r="T16124" s="3"/>
      <c r="U16124" s="5"/>
      <c r="V16124" s="3"/>
      <c r="W16124" s="5"/>
      <c r="AE16124" s="7"/>
      <c r="AM16124" s="8"/>
      <c r="AT16124" s="9"/>
      <c r="GM16124" s="12"/>
      <c r="GN16124" s="12"/>
      <c r="GO16124" s="12"/>
      <c r="GP16124" s="12"/>
      <c r="GQ16124" s="12"/>
    </row>
    <row r="16125" spans="9:199" s="1" customFormat="1">
      <c r="I16125" s="3"/>
      <c r="P16125" s="59"/>
      <c r="Q16125" s="59"/>
      <c r="R16125" s="59"/>
      <c r="T16125" s="3"/>
      <c r="U16125" s="5"/>
      <c r="V16125" s="3"/>
      <c r="W16125" s="5"/>
      <c r="AE16125" s="7"/>
      <c r="AM16125" s="8"/>
      <c r="AT16125" s="9"/>
      <c r="GM16125" s="12"/>
      <c r="GN16125" s="12"/>
      <c r="GO16125" s="12"/>
      <c r="GP16125" s="12"/>
      <c r="GQ16125" s="12"/>
    </row>
    <row r="16126" spans="9:199" s="1" customFormat="1">
      <c r="I16126" s="3"/>
      <c r="P16126" s="59"/>
      <c r="Q16126" s="59"/>
      <c r="R16126" s="59"/>
      <c r="T16126" s="3"/>
      <c r="U16126" s="5"/>
      <c r="V16126" s="3"/>
      <c r="W16126" s="5"/>
      <c r="AE16126" s="7"/>
      <c r="AM16126" s="8"/>
      <c r="AT16126" s="9"/>
      <c r="GM16126" s="12"/>
      <c r="GN16126" s="12"/>
      <c r="GO16126" s="12"/>
      <c r="GP16126" s="12"/>
      <c r="GQ16126" s="12"/>
    </row>
    <row r="16127" spans="9:199" s="1" customFormat="1">
      <c r="I16127" s="3"/>
      <c r="P16127" s="59"/>
      <c r="Q16127" s="59"/>
      <c r="R16127" s="59"/>
      <c r="T16127" s="3"/>
      <c r="U16127" s="5"/>
      <c r="V16127" s="3"/>
      <c r="W16127" s="5"/>
      <c r="AE16127" s="7"/>
      <c r="AM16127" s="8"/>
      <c r="AT16127" s="9"/>
      <c r="GM16127" s="12"/>
      <c r="GN16127" s="12"/>
      <c r="GO16127" s="12"/>
      <c r="GP16127" s="12"/>
      <c r="GQ16127" s="12"/>
    </row>
    <row r="16128" spans="9:199" s="1" customFormat="1">
      <c r="I16128" s="3"/>
      <c r="P16128" s="59"/>
      <c r="Q16128" s="59"/>
      <c r="R16128" s="59"/>
      <c r="T16128" s="3"/>
      <c r="U16128" s="5"/>
      <c r="V16128" s="3"/>
      <c r="W16128" s="5"/>
      <c r="AE16128" s="7"/>
      <c r="AM16128" s="8"/>
      <c r="AT16128" s="9"/>
      <c r="GM16128" s="12"/>
      <c r="GN16128" s="12"/>
      <c r="GO16128" s="12"/>
      <c r="GP16128" s="12"/>
      <c r="GQ16128" s="12"/>
    </row>
    <row r="16129" spans="9:199" s="1" customFormat="1">
      <c r="I16129" s="3"/>
      <c r="P16129" s="59"/>
      <c r="Q16129" s="59"/>
      <c r="R16129" s="59"/>
      <c r="T16129" s="3"/>
      <c r="U16129" s="5"/>
      <c r="V16129" s="3"/>
      <c r="W16129" s="5"/>
      <c r="AE16129" s="7"/>
      <c r="AM16129" s="8"/>
      <c r="AT16129" s="9"/>
      <c r="GM16129" s="12"/>
      <c r="GN16129" s="12"/>
      <c r="GO16129" s="12"/>
      <c r="GP16129" s="12"/>
      <c r="GQ16129" s="12"/>
    </row>
    <row r="16130" spans="9:199" s="1" customFormat="1">
      <c r="I16130" s="3"/>
      <c r="P16130" s="59"/>
      <c r="Q16130" s="59"/>
      <c r="R16130" s="59"/>
      <c r="T16130" s="3"/>
      <c r="U16130" s="5"/>
      <c r="V16130" s="3"/>
      <c r="W16130" s="5"/>
      <c r="AE16130" s="7"/>
      <c r="AM16130" s="8"/>
      <c r="AT16130" s="9"/>
      <c r="GM16130" s="12"/>
      <c r="GN16130" s="12"/>
      <c r="GO16130" s="12"/>
      <c r="GP16130" s="12"/>
      <c r="GQ16130" s="12"/>
    </row>
    <row r="16131" spans="9:199" s="1" customFormat="1">
      <c r="I16131" s="3"/>
      <c r="P16131" s="59"/>
      <c r="Q16131" s="59"/>
      <c r="R16131" s="59"/>
      <c r="T16131" s="3"/>
      <c r="U16131" s="5"/>
      <c r="V16131" s="3"/>
      <c r="W16131" s="5"/>
      <c r="AE16131" s="7"/>
      <c r="AM16131" s="8"/>
      <c r="AT16131" s="9"/>
      <c r="GM16131" s="12"/>
      <c r="GN16131" s="12"/>
      <c r="GO16131" s="12"/>
      <c r="GP16131" s="12"/>
      <c r="GQ16131" s="12"/>
    </row>
    <row r="16132" spans="9:199" s="1" customFormat="1">
      <c r="I16132" s="3"/>
      <c r="P16132" s="59"/>
      <c r="Q16132" s="59"/>
      <c r="R16132" s="59"/>
      <c r="T16132" s="3"/>
      <c r="U16132" s="5"/>
      <c r="V16132" s="3"/>
      <c r="W16132" s="5"/>
      <c r="AE16132" s="7"/>
      <c r="AM16132" s="8"/>
      <c r="AT16132" s="9"/>
      <c r="GM16132" s="12"/>
      <c r="GN16132" s="12"/>
      <c r="GO16132" s="12"/>
      <c r="GP16132" s="12"/>
      <c r="GQ16132" s="12"/>
    </row>
    <row r="16133" spans="9:199" s="1" customFormat="1">
      <c r="I16133" s="3"/>
      <c r="P16133" s="59"/>
      <c r="Q16133" s="59"/>
      <c r="R16133" s="59"/>
      <c r="T16133" s="3"/>
      <c r="U16133" s="5"/>
      <c r="V16133" s="3"/>
      <c r="W16133" s="5"/>
      <c r="AE16133" s="7"/>
      <c r="AM16133" s="8"/>
      <c r="AT16133" s="9"/>
      <c r="GM16133" s="12"/>
      <c r="GN16133" s="12"/>
      <c r="GO16133" s="12"/>
      <c r="GP16133" s="12"/>
      <c r="GQ16133" s="12"/>
    </row>
    <row r="16134" spans="9:199" s="1" customFormat="1">
      <c r="I16134" s="3"/>
      <c r="P16134" s="59"/>
      <c r="Q16134" s="59"/>
      <c r="R16134" s="59"/>
      <c r="T16134" s="3"/>
      <c r="U16134" s="5"/>
      <c r="V16134" s="3"/>
      <c r="W16134" s="5"/>
      <c r="AE16134" s="7"/>
      <c r="AM16134" s="8"/>
      <c r="AT16134" s="9"/>
      <c r="GM16134" s="12"/>
      <c r="GN16134" s="12"/>
      <c r="GO16134" s="12"/>
      <c r="GP16134" s="12"/>
      <c r="GQ16134" s="12"/>
    </row>
    <row r="16135" spans="9:199" s="1" customFormat="1">
      <c r="I16135" s="3"/>
      <c r="P16135" s="59"/>
      <c r="Q16135" s="59"/>
      <c r="R16135" s="59"/>
      <c r="T16135" s="3"/>
      <c r="U16135" s="5"/>
      <c r="V16135" s="3"/>
      <c r="W16135" s="5"/>
      <c r="AE16135" s="7"/>
      <c r="AM16135" s="8"/>
      <c r="AT16135" s="9"/>
      <c r="GM16135" s="12"/>
      <c r="GN16135" s="12"/>
      <c r="GO16135" s="12"/>
      <c r="GP16135" s="12"/>
      <c r="GQ16135" s="12"/>
    </row>
    <row r="16136" spans="9:199" s="1" customFormat="1">
      <c r="I16136" s="3"/>
      <c r="P16136" s="59"/>
      <c r="Q16136" s="59"/>
      <c r="R16136" s="59"/>
      <c r="T16136" s="3"/>
      <c r="U16136" s="5"/>
      <c r="V16136" s="3"/>
      <c r="W16136" s="5"/>
      <c r="AE16136" s="7"/>
      <c r="AM16136" s="8"/>
      <c r="AT16136" s="9"/>
      <c r="GM16136" s="12"/>
      <c r="GN16136" s="12"/>
      <c r="GO16136" s="12"/>
      <c r="GP16136" s="12"/>
      <c r="GQ16136" s="12"/>
    </row>
    <row r="16137" spans="9:199" s="1" customFormat="1">
      <c r="I16137" s="3"/>
      <c r="P16137" s="59"/>
      <c r="Q16137" s="59"/>
      <c r="R16137" s="59"/>
      <c r="T16137" s="3"/>
      <c r="U16137" s="5"/>
      <c r="V16137" s="3"/>
      <c r="W16137" s="5"/>
      <c r="AE16137" s="7"/>
      <c r="AM16137" s="8"/>
      <c r="AT16137" s="9"/>
      <c r="GM16137" s="12"/>
      <c r="GN16137" s="12"/>
      <c r="GO16137" s="12"/>
      <c r="GP16137" s="12"/>
      <c r="GQ16137" s="12"/>
    </row>
    <row r="16138" spans="9:199" s="1" customFormat="1">
      <c r="I16138" s="3"/>
      <c r="P16138" s="59"/>
      <c r="Q16138" s="59"/>
      <c r="R16138" s="59"/>
      <c r="T16138" s="3"/>
      <c r="U16138" s="5"/>
      <c r="V16138" s="3"/>
      <c r="W16138" s="5"/>
      <c r="AE16138" s="7"/>
      <c r="AM16138" s="8"/>
      <c r="AT16138" s="9"/>
      <c r="GM16138" s="12"/>
      <c r="GN16138" s="12"/>
      <c r="GO16138" s="12"/>
      <c r="GP16138" s="12"/>
      <c r="GQ16138" s="12"/>
    </row>
    <row r="16139" spans="9:199" s="1" customFormat="1">
      <c r="I16139" s="3"/>
      <c r="P16139" s="59"/>
      <c r="Q16139" s="59"/>
      <c r="R16139" s="59"/>
      <c r="T16139" s="3"/>
      <c r="U16139" s="5"/>
      <c r="V16139" s="3"/>
      <c r="W16139" s="5"/>
      <c r="AE16139" s="7"/>
      <c r="AM16139" s="8"/>
      <c r="AT16139" s="9"/>
      <c r="GM16139" s="12"/>
      <c r="GN16139" s="12"/>
      <c r="GO16139" s="12"/>
      <c r="GP16139" s="12"/>
      <c r="GQ16139" s="12"/>
    </row>
    <row r="16140" spans="9:199" s="1" customFormat="1">
      <c r="I16140" s="3"/>
      <c r="P16140" s="59"/>
      <c r="Q16140" s="59"/>
      <c r="R16140" s="59"/>
      <c r="T16140" s="3"/>
      <c r="U16140" s="5"/>
      <c r="V16140" s="3"/>
      <c r="W16140" s="5"/>
      <c r="AE16140" s="7"/>
      <c r="AM16140" s="8"/>
      <c r="AT16140" s="9"/>
      <c r="GM16140" s="12"/>
      <c r="GN16140" s="12"/>
      <c r="GO16140" s="12"/>
      <c r="GP16140" s="12"/>
      <c r="GQ16140" s="12"/>
    </row>
    <row r="16141" spans="9:199" s="1" customFormat="1">
      <c r="I16141" s="3"/>
      <c r="P16141" s="59"/>
      <c r="Q16141" s="59"/>
      <c r="R16141" s="59"/>
      <c r="T16141" s="3"/>
      <c r="U16141" s="5"/>
      <c r="V16141" s="3"/>
      <c r="W16141" s="5"/>
      <c r="AE16141" s="7"/>
      <c r="AM16141" s="8"/>
      <c r="AT16141" s="9"/>
      <c r="GM16141" s="12"/>
      <c r="GN16141" s="12"/>
      <c r="GO16141" s="12"/>
      <c r="GP16141" s="12"/>
      <c r="GQ16141" s="12"/>
    </row>
    <row r="16142" spans="9:199" s="1" customFormat="1">
      <c r="I16142" s="3"/>
      <c r="P16142" s="59"/>
      <c r="Q16142" s="59"/>
      <c r="R16142" s="59"/>
      <c r="T16142" s="3"/>
      <c r="U16142" s="5"/>
      <c r="V16142" s="3"/>
      <c r="W16142" s="5"/>
      <c r="AE16142" s="7"/>
      <c r="AM16142" s="8"/>
      <c r="AT16142" s="9"/>
      <c r="GM16142" s="12"/>
      <c r="GN16142" s="12"/>
      <c r="GO16142" s="12"/>
      <c r="GP16142" s="12"/>
      <c r="GQ16142" s="12"/>
    </row>
    <row r="16143" spans="9:199" s="1" customFormat="1">
      <c r="I16143" s="3"/>
      <c r="P16143" s="59"/>
      <c r="Q16143" s="59"/>
      <c r="R16143" s="59"/>
      <c r="T16143" s="3"/>
      <c r="U16143" s="5"/>
      <c r="V16143" s="3"/>
      <c r="W16143" s="5"/>
      <c r="AE16143" s="7"/>
      <c r="AM16143" s="8"/>
      <c r="AT16143" s="9"/>
      <c r="GM16143" s="12"/>
      <c r="GN16143" s="12"/>
      <c r="GO16143" s="12"/>
      <c r="GP16143" s="12"/>
      <c r="GQ16143" s="12"/>
    </row>
    <row r="16144" spans="9:199" s="1" customFormat="1">
      <c r="I16144" s="3"/>
      <c r="P16144" s="59"/>
      <c r="Q16144" s="59"/>
      <c r="R16144" s="59"/>
      <c r="T16144" s="3"/>
      <c r="U16144" s="5"/>
      <c r="V16144" s="3"/>
      <c r="W16144" s="5"/>
      <c r="AE16144" s="7"/>
      <c r="AM16144" s="8"/>
      <c r="AT16144" s="9"/>
      <c r="GM16144" s="12"/>
      <c r="GN16144" s="12"/>
      <c r="GO16144" s="12"/>
      <c r="GP16144" s="12"/>
      <c r="GQ16144" s="12"/>
    </row>
    <row r="16145" spans="9:199" s="1" customFormat="1">
      <c r="I16145" s="3"/>
      <c r="P16145" s="59"/>
      <c r="Q16145" s="59"/>
      <c r="R16145" s="59"/>
      <c r="T16145" s="3"/>
      <c r="U16145" s="5"/>
      <c r="V16145" s="3"/>
      <c r="W16145" s="5"/>
      <c r="AE16145" s="7"/>
      <c r="AM16145" s="8"/>
      <c r="AT16145" s="9"/>
      <c r="GM16145" s="12"/>
      <c r="GN16145" s="12"/>
      <c r="GO16145" s="12"/>
      <c r="GP16145" s="12"/>
      <c r="GQ16145" s="12"/>
    </row>
    <row r="16146" spans="9:199" s="1" customFormat="1">
      <c r="I16146" s="3"/>
      <c r="P16146" s="59"/>
      <c r="Q16146" s="59"/>
      <c r="R16146" s="59"/>
      <c r="T16146" s="3"/>
      <c r="U16146" s="5"/>
      <c r="V16146" s="3"/>
      <c r="W16146" s="5"/>
      <c r="AE16146" s="7"/>
      <c r="AM16146" s="8"/>
      <c r="AT16146" s="9"/>
      <c r="GM16146" s="12"/>
      <c r="GN16146" s="12"/>
      <c r="GO16146" s="12"/>
      <c r="GP16146" s="12"/>
      <c r="GQ16146" s="12"/>
    </row>
    <row r="16147" spans="9:199" s="1" customFormat="1">
      <c r="I16147" s="3"/>
      <c r="P16147" s="59"/>
      <c r="Q16147" s="59"/>
      <c r="R16147" s="59"/>
      <c r="T16147" s="3"/>
      <c r="U16147" s="5"/>
      <c r="V16147" s="3"/>
      <c r="W16147" s="5"/>
      <c r="AE16147" s="7"/>
      <c r="AM16147" s="8"/>
      <c r="AT16147" s="9"/>
      <c r="GM16147" s="12"/>
      <c r="GN16147" s="12"/>
      <c r="GO16147" s="12"/>
      <c r="GP16147" s="12"/>
      <c r="GQ16147" s="12"/>
    </row>
    <row r="16148" spans="9:199" s="1" customFormat="1">
      <c r="I16148" s="3"/>
      <c r="P16148" s="59"/>
      <c r="Q16148" s="59"/>
      <c r="R16148" s="59"/>
      <c r="T16148" s="3"/>
      <c r="U16148" s="5"/>
      <c r="V16148" s="3"/>
      <c r="W16148" s="5"/>
      <c r="AE16148" s="7"/>
      <c r="AM16148" s="8"/>
      <c r="AT16148" s="9"/>
      <c r="GM16148" s="12"/>
      <c r="GN16148" s="12"/>
      <c r="GO16148" s="12"/>
      <c r="GP16148" s="12"/>
      <c r="GQ16148" s="12"/>
    </row>
    <row r="16149" spans="9:199" s="1" customFormat="1">
      <c r="I16149" s="3"/>
      <c r="P16149" s="59"/>
      <c r="Q16149" s="59"/>
      <c r="R16149" s="59"/>
      <c r="T16149" s="3"/>
      <c r="U16149" s="5"/>
      <c r="V16149" s="3"/>
      <c r="W16149" s="5"/>
      <c r="AE16149" s="7"/>
      <c r="AM16149" s="8"/>
      <c r="AT16149" s="9"/>
      <c r="GM16149" s="12"/>
      <c r="GN16149" s="12"/>
      <c r="GO16149" s="12"/>
      <c r="GP16149" s="12"/>
      <c r="GQ16149" s="12"/>
    </row>
    <row r="16150" spans="9:199" s="1" customFormat="1">
      <c r="I16150" s="3"/>
      <c r="P16150" s="59"/>
      <c r="Q16150" s="59"/>
      <c r="R16150" s="59"/>
      <c r="T16150" s="3"/>
      <c r="U16150" s="5"/>
      <c r="V16150" s="3"/>
      <c r="W16150" s="5"/>
      <c r="AE16150" s="7"/>
      <c r="AM16150" s="8"/>
      <c r="AT16150" s="9"/>
      <c r="GM16150" s="12"/>
      <c r="GN16150" s="12"/>
      <c r="GO16150" s="12"/>
      <c r="GP16150" s="12"/>
      <c r="GQ16150" s="12"/>
    </row>
    <row r="16151" spans="9:199" s="1" customFormat="1">
      <c r="I16151" s="3"/>
      <c r="P16151" s="59"/>
      <c r="Q16151" s="59"/>
      <c r="R16151" s="59"/>
      <c r="T16151" s="3"/>
      <c r="U16151" s="5"/>
      <c r="V16151" s="3"/>
      <c r="W16151" s="5"/>
      <c r="AE16151" s="7"/>
      <c r="AM16151" s="8"/>
      <c r="AT16151" s="9"/>
      <c r="GM16151" s="12"/>
      <c r="GN16151" s="12"/>
      <c r="GO16151" s="12"/>
      <c r="GP16151" s="12"/>
      <c r="GQ16151" s="12"/>
    </row>
    <row r="16152" spans="9:199" s="1" customFormat="1">
      <c r="I16152" s="3"/>
      <c r="P16152" s="59"/>
      <c r="Q16152" s="59"/>
      <c r="R16152" s="59"/>
      <c r="T16152" s="3"/>
      <c r="U16152" s="5"/>
      <c r="V16152" s="3"/>
      <c r="W16152" s="5"/>
      <c r="AE16152" s="7"/>
      <c r="AM16152" s="8"/>
      <c r="AT16152" s="9"/>
      <c r="GM16152" s="12"/>
      <c r="GN16152" s="12"/>
      <c r="GO16152" s="12"/>
      <c r="GP16152" s="12"/>
      <c r="GQ16152" s="12"/>
    </row>
    <row r="16153" spans="9:199" s="1" customFormat="1">
      <c r="I16153" s="3"/>
      <c r="P16153" s="59"/>
      <c r="Q16153" s="59"/>
      <c r="R16153" s="59"/>
      <c r="T16153" s="3"/>
      <c r="U16153" s="5"/>
      <c r="V16153" s="3"/>
      <c r="W16153" s="5"/>
      <c r="AE16153" s="7"/>
      <c r="AM16153" s="8"/>
      <c r="AT16153" s="9"/>
      <c r="GM16153" s="12"/>
      <c r="GN16153" s="12"/>
      <c r="GO16153" s="12"/>
      <c r="GP16153" s="12"/>
      <c r="GQ16153" s="12"/>
    </row>
    <row r="16154" spans="9:199" s="1" customFormat="1">
      <c r="I16154" s="3"/>
      <c r="P16154" s="59"/>
      <c r="Q16154" s="59"/>
      <c r="R16154" s="59"/>
      <c r="T16154" s="3"/>
      <c r="U16154" s="5"/>
      <c r="V16154" s="3"/>
      <c r="W16154" s="5"/>
      <c r="AE16154" s="7"/>
      <c r="AM16154" s="8"/>
      <c r="AT16154" s="9"/>
      <c r="GM16154" s="12"/>
      <c r="GN16154" s="12"/>
      <c r="GO16154" s="12"/>
      <c r="GP16154" s="12"/>
      <c r="GQ16154" s="12"/>
    </row>
    <row r="16155" spans="9:199" s="1" customFormat="1">
      <c r="I16155" s="3"/>
      <c r="P16155" s="59"/>
      <c r="Q16155" s="59"/>
      <c r="R16155" s="59"/>
      <c r="T16155" s="3"/>
      <c r="U16155" s="5"/>
      <c r="V16155" s="3"/>
      <c r="W16155" s="5"/>
      <c r="AE16155" s="7"/>
      <c r="AM16155" s="8"/>
      <c r="AT16155" s="9"/>
      <c r="GM16155" s="12"/>
      <c r="GN16155" s="12"/>
      <c r="GO16155" s="12"/>
      <c r="GP16155" s="12"/>
      <c r="GQ16155" s="12"/>
    </row>
    <row r="16156" spans="9:199" s="1" customFormat="1">
      <c r="I16156" s="3"/>
      <c r="P16156" s="59"/>
      <c r="Q16156" s="59"/>
      <c r="R16156" s="59"/>
      <c r="T16156" s="3"/>
      <c r="U16156" s="5"/>
      <c r="V16156" s="3"/>
      <c r="W16156" s="5"/>
      <c r="AE16156" s="7"/>
      <c r="AM16156" s="8"/>
      <c r="AT16156" s="9"/>
      <c r="GM16156" s="12"/>
      <c r="GN16156" s="12"/>
      <c r="GO16156" s="12"/>
      <c r="GP16156" s="12"/>
      <c r="GQ16156" s="12"/>
    </row>
    <row r="16157" spans="9:199" s="1" customFormat="1">
      <c r="I16157" s="3"/>
      <c r="P16157" s="59"/>
      <c r="Q16157" s="59"/>
      <c r="R16157" s="59"/>
      <c r="T16157" s="3"/>
      <c r="U16157" s="5"/>
      <c r="V16157" s="3"/>
      <c r="W16157" s="5"/>
      <c r="AE16157" s="7"/>
      <c r="AM16157" s="8"/>
      <c r="AT16157" s="9"/>
      <c r="GM16157" s="12"/>
      <c r="GN16157" s="12"/>
      <c r="GO16157" s="12"/>
      <c r="GP16157" s="12"/>
      <c r="GQ16157" s="12"/>
    </row>
    <row r="16158" spans="9:199" s="1" customFormat="1">
      <c r="I16158" s="3"/>
      <c r="P16158" s="59"/>
      <c r="Q16158" s="59"/>
      <c r="R16158" s="59"/>
      <c r="T16158" s="3"/>
      <c r="U16158" s="5"/>
      <c r="V16158" s="3"/>
      <c r="W16158" s="5"/>
      <c r="AE16158" s="7"/>
      <c r="AM16158" s="8"/>
      <c r="AT16158" s="9"/>
      <c r="GM16158" s="12"/>
      <c r="GN16158" s="12"/>
      <c r="GO16158" s="12"/>
      <c r="GP16158" s="12"/>
      <c r="GQ16158" s="12"/>
    </row>
    <row r="16159" spans="9:199" s="1" customFormat="1">
      <c r="I16159" s="3"/>
      <c r="P16159" s="59"/>
      <c r="Q16159" s="59"/>
      <c r="R16159" s="59"/>
      <c r="T16159" s="3"/>
      <c r="U16159" s="5"/>
      <c r="V16159" s="3"/>
      <c r="W16159" s="5"/>
      <c r="AE16159" s="7"/>
      <c r="AM16159" s="8"/>
      <c r="AT16159" s="9"/>
      <c r="GM16159" s="12"/>
      <c r="GN16159" s="12"/>
      <c r="GO16159" s="12"/>
      <c r="GP16159" s="12"/>
      <c r="GQ16159" s="12"/>
    </row>
    <row r="16160" spans="9:199" s="1" customFormat="1">
      <c r="I16160" s="3"/>
      <c r="P16160" s="59"/>
      <c r="Q16160" s="59"/>
      <c r="R16160" s="59"/>
      <c r="T16160" s="3"/>
      <c r="U16160" s="5"/>
      <c r="V16160" s="3"/>
      <c r="W16160" s="5"/>
      <c r="AE16160" s="7"/>
      <c r="AM16160" s="8"/>
      <c r="AT16160" s="9"/>
      <c r="GM16160" s="12"/>
      <c r="GN16160" s="12"/>
      <c r="GO16160" s="12"/>
      <c r="GP16160" s="12"/>
      <c r="GQ16160" s="12"/>
    </row>
    <row r="16161" spans="9:199" s="1" customFormat="1">
      <c r="I16161" s="3"/>
      <c r="P16161" s="59"/>
      <c r="Q16161" s="59"/>
      <c r="R16161" s="59"/>
      <c r="T16161" s="3"/>
      <c r="U16161" s="5"/>
      <c r="V16161" s="3"/>
      <c r="W16161" s="5"/>
      <c r="AE16161" s="7"/>
      <c r="AM16161" s="8"/>
      <c r="AT16161" s="9"/>
      <c r="GM16161" s="12"/>
      <c r="GN16161" s="12"/>
      <c r="GO16161" s="12"/>
      <c r="GP16161" s="12"/>
      <c r="GQ16161" s="12"/>
    </row>
    <row r="16162" spans="9:199" s="1" customFormat="1">
      <c r="I16162" s="3"/>
      <c r="P16162" s="59"/>
      <c r="Q16162" s="59"/>
      <c r="R16162" s="59"/>
      <c r="T16162" s="3"/>
      <c r="U16162" s="5"/>
      <c r="V16162" s="3"/>
      <c r="W16162" s="5"/>
      <c r="AE16162" s="7"/>
      <c r="AM16162" s="8"/>
      <c r="AT16162" s="9"/>
      <c r="GM16162" s="12"/>
      <c r="GN16162" s="12"/>
      <c r="GO16162" s="12"/>
      <c r="GP16162" s="12"/>
      <c r="GQ16162" s="12"/>
    </row>
    <row r="16163" spans="9:199" s="1" customFormat="1">
      <c r="I16163" s="3"/>
      <c r="P16163" s="59"/>
      <c r="Q16163" s="59"/>
      <c r="R16163" s="59"/>
      <c r="T16163" s="3"/>
      <c r="U16163" s="5"/>
      <c r="V16163" s="3"/>
      <c r="W16163" s="5"/>
      <c r="AE16163" s="7"/>
      <c r="AM16163" s="8"/>
      <c r="AT16163" s="9"/>
      <c r="GM16163" s="12"/>
      <c r="GN16163" s="12"/>
      <c r="GO16163" s="12"/>
      <c r="GP16163" s="12"/>
      <c r="GQ16163" s="12"/>
    </row>
    <row r="16164" spans="9:199" s="1" customFormat="1">
      <c r="I16164" s="3"/>
      <c r="P16164" s="59"/>
      <c r="Q16164" s="59"/>
      <c r="R16164" s="59"/>
      <c r="T16164" s="3"/>
      <c r="U16164" s="5"/>
      <c r="V16164" s="3"/>
      <c r="W16164" s="5"/>
      <c r="AE16164" s="7"/>
      <c r="AM16164" s="8"/>
      <c r="AT16164" s="9"/>
      <c r="GM16164" s="12"/>
      <c r="GN16164" s="12"/>
      <c r="GO16164" s="12"/>
      <c r="GP16164" s="12"/>
      <c r="GQ16164" s="12"/>
    </row>
    <row r="16165" spans="9:199" s="1" customFormat="1">
      <c r="I16165" s="3"/>
      <c r="P16165" s="59"/>
      <c r="Q16165" s="59"/>
      <c r="R16165" s="59"/>
      <c r="T16165" s="3"/>
      <c r="U16165" s="5"/>
      <c r="V16165" s="3"/>
      <c r="W16165" s="5"/>
      <c r="AE16165" s="7"/>
      <c r="AM16165" s="8"/>
      <c r="AT16165" s="9"/>
      <c r="GM16165" s="12"/>
      <c r="GN16165" s="12"/>
      <c r="GO16165" s="12"/>
      <c r="GP16165" s="12"/>
      <c r="GQ16165" s="12"/>
    </row>
    <row r="16166" spans="9:199" s="1" customFormat="1">
      <c r="I16166" s="3"/>
      <c r="P16166" s="59"/>
      <c r="Q16166" s="59"/>
      <c r="R16166" s="59"/>
      <c r="T16166" s="3"/>
      <c r="U16166" s="5"/>
      <c r="V16166" s="3"/>
      <c r="W16166" s="5"/>
      <c r="AE16166" s="7"/>
      <c r="AM16166" s="8"/>
      <c r="AT16166" s="9"/>
      <c r="GM16166" s="12"/>
      <c r="GN16166" s="12"/>
      <c r="GO16166" s="12"/>
      <c r="GP16166" s="12"/>
      <c r="GQ16166" s="12"/>
    </row>
    <row r="16167" spans="9:199" s="1" customFormat="1">
      <c r="I16167" s="3"/>
      <c r="P16167" s="59"/>
      <c r="Q16167" s="59"/>
      <c r="R16167" s="59"/>
      <c r="T16167" s="3"/>
      <c r="U16167" s="5"/>
      <c r="V16167" s="3"/>
      <c r="W16167" s="5"/>
      <c r="AE16167" s="7"/>
      <c r="AM16167" s="8"/>
      <c r="AT16167" s="9"/>
      <c r="GM16167" s="12"/>
      <c r="GN16167" s="12"/>
      <c r="GO16167" s="12"/>
      <c r="GP16167" s="12"/>
      <c r="GQ16167" s="12"/>
    </row>
    <row r="16168" spans="9:199" s="1" customFormat="1">
      <c r="I16168" s="3"/>
      <c r="P16168" s="59"/>
      <c r="Q16168" s="59"/>
      <c r="R16168" s="59"/>
      <c r="T16168" s="3"/>
      <c r="U16168" s="5"/>
      <c r="V16168" s="3"/>
      <c r="W16168" s="5"/>
      <c r="AE16168" s="7"/>
      <c r="AM16168" s="8"/>
      <c r="AT16168" s="9"/>
      <c r="GM16168" s="12"/>
      <c r="GN16168" s="12"/>
      <c r="GO16168" s="12"/>
      <c r="GP16168" s="12"/>
      <c r="GQ16168" s="12"/>
    </row>
    <row r="16169" spans="9:199" s="1" customFormat="1">
      <c r="I16169" s="3"/>
      <c r="P16169" s="59"/>
      <c r="Q16169" s="59"/>
      <c r="R16169" s="59"/>
      <c r="T16169" s="3"/>
      <c r="U16169" s="5"/>
      <c r="V16169" s="3"/>
      <c r="W16169" s="5"/>
      <c r="AE16169" s="7"/>
      <c r="AM16169" s="8"/>
      <c r="AT16169" s="9"/>
      <c r="GM16169" s="12"/>
      <c r="GN16169" s="12"/>
      <c r="GO16169" s="12"/>
      <c r="GP16169" s="12"/>
      <c r="GQ16169" s="12"/>
    </row>
    <row r="16170" spans="9:199" s="1" customFormat="1">
      <c r="I16170" s="3"/>
      <c r="P16170" s="59"/>
      <c r="Q16170" s="59"/>
      <c r="R16170" s="59"/>
      <c r="T16170" s="3"/>
      <c r="U16170" s="5"/>
      <c r="V16170" s="3"/>
      <c r="W16170" s="5"/>
      <c r="AE16170" s="7"/>
      <c r="AM16170" s="8"/>
      <c r="AT16170" s="9"/>
      <c r="GM16170" s="12"/>
      <c r="GN16170" s="12"/>
      <c r="GO16170" s="12"/>
      <c r="GP16170" s="12"/>
      <c r="GQ16170" s="12"/>
    </row>
    <row r="16171" spans="9:199" s="1" customFormat="1">
      <c r="I16171" s="3"/>
      <c r="P16171" s="59"/>
      <c r="Q16171" s="59"/>
      <c r="R16171" s="59"/>
      <c r="T16171" s="3"/>
      <c r="U16171" s="5"/>
      <c r="V16171" s="3"/>
      <c r="W16171" s="5"/>
      <c r="AE16171" s="7"/>
      <c r="AM16171" s="8"/>
      <c r="AT16171" s="9"/>
      <c r="GM16171" s="12"/>
      <c r="GN16171" s="12"/>
      <c r="GO16171" s="12"/>
      <c r="GP16171" s="12"/>
      <c r="GQ16171" s="12"/>
    </row>
    <row r="16172" spans="9:199" s="1" customFormat="1">
      <c r="I16172" s="3"/>
      <c r="P16172" s="59"/>
      <c r="Q16172" s="59"/>
      <c r="R16172" s="59"/>
      <c r="T16172" s="3"/>
      <c r="U16172" s="5"/>
      <c r="V16172" s="3"/>
      <c r="W16172" s="5"/>
      <c r="AE16172" s="7"/>
      <c r="AM16172" s="8"/>
      <c r="AT16172" s="9"/>
      <c r="GM16172" s="12"/>
      <c r="GN16172" s="12"/>
      <c r="GO16172" s="12"/>
      <c r="GP16172" s="12"/>
      <c r="GQ16172" s="12"/>
    </row>
    <row r="16173" spans="9:199" s="1" customFormat="1">
      <c r="I16173" s="3"/>
      <c r="P16173" s="59"/>
      <c r="Q16173" s="59"/>
      <c r="R16173" s="59"/>
      <c r="T16173" s="3"/>
      <c r="U16173" s="5"/>
      <c r="V16173" s="3"/>
      <c r="W16173" s="5"/>
      <c r="AE16173" s="7"/>
      <c r="AM16173" s="8"/>
      <c r="AT16173" s="9"/>
      <c r="GM16173" s="12"/>
      <c r="GN16173" s="12"/>
      <c r="GO16173" s="12"/>
      <c r="GP16173" s="12"/>
      <c r="GQ16173" s="12"/>
    </row>
    <row r="16174" spans="9:199" s="1" customFormat="1">
      <c r="I16174" s="3"/>
      <c r="P16174" s="59"/>
      <c r="Q16174" s="59"/>
      <c r="R16174" s="59"/>
      <c r="T16174" s="3"/>
      <c r="U16174" s="5"/>
      <c r="V16174" s="3"/>
      <c r="W16174" s="5"/>
      <c r="AE16174" s="7"/>
      <c r="AM16174" s="8"/>
      <c r="AT16174" s="9"/>
      <c r="GM16174" s="12"/>
      <c r="GN16174" s="12"/>
      <c r="GO16174" s="12"/>
      <c r="GP16174" s="12"/>
      <c r="GQ16174" s="12"/>
    </row>
    <row r="16175" spans="9:199" s="1" customFormat="1">
      <c r="I16175" s="3"/>
      <c r="P16175" s="59"/>
      <c r="Q16175" s="59"/>
      <c r="R16175" s="59"/>
      <c r="T16175" s="3"/>
      <c r="U16175" s="5"/>
      <c r="V16175" s="3"/>
      <c r="W16175" s="5"/>
      <c r="AE16175" s="7"/>
      <c r="AM16175" s="8"/>
      <c r="AT16175" s="9"/>
      <c r="GM16175" s="12"/>
      <c r="GN16175" s="12"/>
      <c r="GO16175" s="12"/>
      <c r="GP16175" s="12"/>
      <c r="GQ16175" s="12"/>
    </row>
    <row r="16176" spans="9:199" s="1" customFormat="1">
      <c r="I16176" s="3"/>
      <c r="P16176" s="59"/>
      <c r="Q16176" s="59"/>
      <c r="R16176" s="59"/>
      <c r="T16176" s="3"/>
      <c r="U16176" s="5"/>
      <c r="V16176" s="3"/>
      <c r="W16176" s="5"/>
      <c r="AE16176" s="7"/>
      <c r="AM16176" s="8"/>
      <c r="AT16176" s="9"/>
      <c r="GM16176" s="12"/>
      <c r="GN16176" s="12"/>
      <c r="GO16176" s="12"/>
      <c r="GP16176" s="12"/>
      <c r="GQ16176" s="12"/>
    </row>
    <row r="16177" spans="9:199" s="1" customFormat="1">
      <c r="I16177" s="3"/>
      <c r="P16177" s="59"/>
      <c r="Q16177" s="59"/>
      <c r="R16177" s="59"/>
      <c r="T16177" s="3"/>
      <c r="U16177" s="5"/>
      <c r="V16177" s="3"/>
      <c r="W16177" s="5"/>
      <c r="AE16177" s="7"/>
      <c r="AM16177" s="8"/>
      <c r="AT16177" s="9"/>
      <c r="GM16177" s="12"/>
      <c r="GN16177" s="12"/>
      <c r="GO16177" s="12"/>
      <c r="GP16177" s="12"/>
      <c r="GQ16177" s="12"/>
    </row>
    <row r="16178" spans="9:199" s="1" customFormat="1">
      <c r="I16178" s="3"/>
      <c r="P16178" s="59"/>
      <c r="Q16178" s="59"/>
      <c r="R16178" s="59"/>
      <c r="T16178" s="3"/>
      <c r="U16178" s="5"/>
      <c r="V16178" s="3"/>
      <c r="W16178" s="5"/>
      <c r="AE16178" s="7"/>
      <c r="AM16178" s="8"/>
      <c r="AT16178" s="9"/>
      <c r="GM16178" s="12"/>
      <c r="GN16178" s="12"/>
      <c r="GO16178" s="12"/>
      <c r="GP16178" s="12"/>
      <c r="GQ16178" s="12"/>
    </row>
    <row r="16179" spans="9:199" s="1" customFormat="1">
      <c r="I16179" s="3"/>
      <c r="P16179" s="59"/>
      <c r="Q16179" s="59"/>
      <c r="R16179" s="59"/>
      <c r="T16179" s="3"/>
      <c r="U16179" s="5"/>
      <c r="V16179" s="3"/>
      <c r="W16179" s="5"/>
      <c r="AE16179" s="7"/>
      <c r="AM16179" s="8"/>
      <c r="AT16179" s="9"/>
      <c r="GM16179" s="12"/>
      <c r="GN16179" s="12"/>
      <c r="GO16179" s="12"/>
      <c r="GP16179" s="12"/>
      <c r="GQ16179" s="12"/>
    </row>
    <row r="16180" spans="9:199" s="1" customFormat="1">
      <c r="I16180" s="3"/>
      <c r="P16180" s="59"/>
      <c r="Q16180" s="59"/>
      <c r="R16180" s="59"/>
      <c r="T16180" s="3"/>
      <c r="U16180" s="5"/>
      <c r="V16180" s="3"/>
      <c r="W16180" s="5"/>
      <c r="AE16180" s="7"/>
      <c r="AM16180" s="8"/>
      <c r="AT16180" s="9"/>
      <c r="GM16180" s="12"/>
      <c r="GN16180" s="12"/>
      <c r="GO16180" s="12"/>
      <c r="GP16180" s="12"/>
      <c r="GQ16180" s="12"/>
    </row>
    <row r="16181" spans="9:199" s="1" customFormat="1">
      <c r="I16181" s="3"/>
      <c r="P16181" s="59"/>
      <c r="Q16181" s="59"/>
      <c r="R16181" s="59"/>
      <c r="T16181" s="3"/>
      <c r="U16181" s="5"/>
      <c r="V16181" s="3"/>
      <c r="W16181" s="5"/>
      <c r="AE16181" s="7"/>
      <c r="AM16181" s="8"/>
      <c r="AT16181" s="9"/>
      <c r="GM16181" s="12"/>
      <c r="GN16181" s="12"/>
      <c r="GO16181" s="12"/>
      <c r="GP16181" s="12"/>
      <c r="GQ16181" s="12"/>
    </row>
    <row r="16182" spans="9:199" s="1" customFormat="1">
      <c r="I16182" s="3"/>
      <c r="P16182" s="59"/>
      <c r="Q16182" s="59"/>
      <c r="R16182" s="59"/>
      <c r="T16182" s="3"/>
      <c r="U16182" s="5"/>
      <c r="V16182" s="3"/>
      <c r="W16182" s="5"/>
      <c r="AE16182" s="7"/>
      <c r="AM16182" s="8"/>
      <c r="AT16182" s="9"/>
      <c r="GM16182" s="12"/>
      <c r="GN16182" s="12"/>
      <c r="GO16182" s="12"/>
      <c r="GP16182" s="12"/>
      <c r="GQ16182" s="12"/>
    </row>
    <row r="16183" spans="9:199" s="1" customFormat="1">
      <c r="I16183" s="3"/>
      <c r="P16183" s="59"/>
      <c r="Q16183" s="59"/>
      <c r="R16183" s="59"/>
      <c r="T16183" s="3"/>
      <c r="U16183" s="5"/>
      <c r="V16183" s="3"/>
      <c r="W16183" s="5"/>
      <c r="AE16183" s="7"/>
      <c r="AM16183" s="8"/>
      <c r="AT16183" s="9"/>
      <c r="GM16183" s="12"/>
      <c r="GN16183" s="12"/>
      <c r="GO16183" s="12"/>
      <c r="GP16183" s="12"/>
      <c r="GQ16183" s="12"/>
    </row>
    <row r="16184" spans="9:199" s="1" customFormat="1">
      <c r="I16184" s="3"/>
      <c r="P16184" s="59"/>
      <c r="Q16184" s="59"/>
      <c r="R16184" s="59"/>
      <c r="T16184" s="3"/>
      <c r="U16184" s="5"/>
      <c r="V16184" s="3"/>
      <c r="W16184" s="5"/>
      <c r="AE16184" s="7"/>
      <c r="AM16184" s="8"/>
      <c r="AT16184" s="9"/>
      <c r="GM16184" s="12"/>
      <c r="GN16184" s="12"/>
      <c r="GO16184" s="12"/>
      <c r="GP16184" s="12"/>
      <c r="GQ16184" s="12"/>
    </row>
    <row r="16185" spans="9:199" s="1" customFormat="1">
      <c r="I16185" s="3"/>
      <c r="P16185" s="59"/>
      <c r="Q16185" s="59"/>
      <c r="R16185" s="59"/>
      <c r="T16185" s="3"/>
      <c r="U16185" s="5"/>
      <c r="V16185" s="3"/>
      <c r="W16185" s="5"/>
      <c r="AE16185" s="7"/>
      <c r="AM16185" s="8"/>
      <c r="AT16185" s="9"/>
      <c r="GM16185" s="12"/>
      <c r="GN16185" s="12"/>
      <c r="GO16185" s="12"/>
      <c r="GP16185" s="12"/>
      <c r="GQ16185" s="12"/>
    </row>
    <row r="16186" spans="9:199" s="1" customFormat="1">
      <c r="I16186" s="3"/>
      <c r="P16186" s="59"/>
      <c r="Q16186" s="59"/>
      <c r="R16186" s="59"/>
      <c r="T16186" s="3"/>
      <c r="U16186" s="5"/>
      <c r="V16186" s="3"/>
      <c r="W16186" s="5"/>
      <c r="AE16186" s="7"/>
      <c r="AM16186" s="8"/>
      <c r="AT16186" s="9"/>
      <c r="GM16186" s="12"/>
      <c r="GN16186" s="12"/>
      <c r="GO16186" s="12"/>
      <c r="GP16186" s="12"/>
      <c r="GQ16186" s="12"/>
    </row>
    <row r="16187" spans="9:199" s="1" customFormat="1">
      <c r="I16187" s="3"/>
      <c r="P16187" s="59"/>
      <c r="Q16187" s="59"/>
      <c r="R16187" s="59"/>
      <c r="T16187" s="3"/>
      <c r="U16187" s="5"/>
      <c r="V16187" s="3"/>
      <c r="W16187" s="5"/>
      <c r="AE16187" s="7"/>
      <c r="AM16187" s="8"/>
      <c r="AT16187" s="9"/>
      <c r="GM16187" s="12"/>
      <c r="GN16187" s="12"/>
      <c r="GO16187" s="12"/>
      <c r="GP16187" s="12"/>
      <c r="GQ16187" s="12"/>
    </row>
    <row r="16188" spans="9:199" s="1" customFormat="1">
      <c r="I16188" s="3"/>
      <c r="P16188" s="59"/>
      <c r="Q16188" s="59"/>
      <c r="R16188" s="59"/>
      <c r="T16188" s="3"/>
      <c r="U16188" s="5"/>
      <c r="V16188" s="3"/>
      <c r="W16188" s="5"/>
      <c r="AE16188" s="7"/>
      <c r="AM16188" s="8"/>
      <c r="AT16188" s="9"/>
      <c r="GM16188" s="12"/>
      <c r="GN16188" s="12"/>
      <c r="GO16188" s="12"/>
      <c r="GP16188" s="12"/>
      <c r="GQ16188" s="12"/>
    </row>
    <row r="16189" spans="9:199" s="1" customFormat="1">
      <c r="I16189" s="3"/>
      <c r="P16189" s="59"/>
      <c r="Q16189" s="59"/>
      <c r="R16189" s="59"/>
      <c r="T16189" s="3"/>
      <c r="U16189" s="5"/>
      <c r="V16189" s="3"/>
      <c r="W16189" s="5"/>
      <c r="AE16189" s="7"/>
      <c r="AM16189" s="8"/>
      <c r="AT16189" s="9"/>
      <c r="GM16189" s="12"/>
      <c r="GN16189" s="12"/>
      <c r="GO16189" s="12"/>
      <c r="GP16189" s="12"/>
      <c r="GQ16189" s="12"/>
    </row>
    <row r="16190" spans="9:199" s="1" customFormat="1">
      <c r="I16190" s="3"/>
      <c r="P16190" s="59"/>
      <c r="Q16190" s="59"/>
      <c r="R16190" s="59"/>
      <c r="T16190" s="3"/>
      <c r="U16190" s="5"/>
      <c r="V16190" s="3"/>
      <c r="W16190" s="5"/>
      <c r="AE16190" s="7"/>
      <c r="AM16190" s="8"/>
      <c r="AT16190" s="9"/>
      <c r="GM16190" s="12"/>
      <c r="GN16190" s="12"/>
      <c r="GO16190" s="12"/>
      <c r="GP16190" s="12"/>
      <c r="GQ16190" s="12"/>
    </row>
    <row r="16191" spans="9:199" s="1" customFormat="1">
      <c r="I16191" s="3"/>
      <c r="P16191" s="59"/>
      <c r="Q16191" s="59"/>
      <c r="R16191" s="59"/>
      <c r="T16191" s="3"/>
      <c r="U16191" s="5"/>
      <c r="V16191" s="3"/>
      <c r="W16191" s="5"/>
      <c r="AE16191" s="7"/>
      <c r="AM16191" s="8"/>
      <c r="AT16191" s="9"/>
      <c r="GM16191" s="12"/>
      <c r="GN16191" s="12"/>
      <c r="GO16191" s="12"/>
      <c r="GP16191" s="12"/>
      <c r="GQ16191" s="12"/>
    </row>
    <row r="16192" spans="9:199" s="1" customFormat="1">
      <c r="I16192" s="3"/>
      <c r="P16192" s="59"/>
      <c r="Q16192" s="59"/>
      <c r="R16192" s="59"/>
      <c r="T16192" s="3"/>
      <c r="U16192" s="5"/>
      <c r="V16192" s="3"/>
      <c r="W16192" s="5"/>
      <c r="AE16192" s="7"/>
      <c r="AM16192" s="8"/>
      <c r="AT16192" s="9"/>
      <c r="GM16192" s="12"/>
      <c r="GN16192" s="12"/>
      <c r="GO16192" s="12"/>
      <c r="GP16192" s="12"/>
      <c r="GQ16192" s="12"/>
    </row>
    <row r="16193" spans="9:199" s="1" customFormat="1">
      <c r="I16193" s="3"/>
      <c r="P16193" s="59"/>
      <c r="Q16193" s="59"/>
      <c r="R16193" s="59"/>
      <c r="T16193" s="3"/>
      <c r="U16193" s="5"/>
      <c r="V16193" s="3"/>
      <c r="W16193" s="5"/>
      <c r="AE16193" s="7"/>
      <c r="AM16193" s="8"/>
      <c r="AT16193" s="9"/>
      <c r="GM16193" s="12"/>
      <c r="GN16193" s="12"/>
      <c r="GO16193" s="12"/>
      <c r="GP16193" s="12"/>
      <c r="GQ16193" s="12"/>
    </row>
    <row r="16194" spans="9:199" s="1" customFormat="1">
      <c r="I16194" s="3"/>
      <c r="P16194" s="59"/>
      <c r="Q16194" s="59"/>
      <c r="R16194" s="59"/>
      <c r="T16194" s="3"/>
      <c r="U16194" s="5"/>
      <c r="V16194" s="3"/>
      <c r="W16194" s="5"/>
      <c r="AE16194" s="7"/>
      <c r="AM16194" s="8"/>
      <c r="AT16194" s="9"/>
      <c r="GM16194" s="12"/>
      <c r="GN16194" s="12"/>
      <c r="GO16194" s="12"/>
      <c r="GP16194" s="12"/>
      <c r="GQ16194" s="12"/>
    </row>
    <row r="16195" spans="9:199" s="1" customFormat="1">
      <c r="I16195" s="3"/>
      <c r="P16195" s="59"/>
      <c r="Q16195" s="59"/>
      <c r="R16195" s="59"/>
      <c r="T16195" s="3"/>
      <c r="U16195" s="5"/>
      <c r="V16195" s="3"/>
      <c r="W16195" s="5"/>
      <c r="AE16195" s="7"/>
      <c r="AM16195" s="8"/>
      <c r="AT16195" s="9"/>
      <c r="GM16195" s="12"/>
      <c r="GN16195" s="12"/>
      <c r="GO16195" s="12"/>
      <c r="GP16195" s="12"/>
      <c r="GQ16195" s="12"/>
    </row>
    <row r="16196" spans="9:199" s="1" customFormat="1">
      <c r="I16196" s="3"/>
      <c r="P16196" s="59"/>
      <c r="Q16196" s="59"/>
      <c r="R16196" s="59"/>
      <c r="T16196" s="3"/>
      <c r="U16196" s="5"/>
      <c r="V16196" s="3"/>
      <c r="W16196" s="5"/>
      <c r="AE16196" s="7"/>
      <c r="AM16196" s="8"/>
      <c r="AT16196" s="9"/>
      <c r="GM16196" s="12"/>
      <c r="GN16196" s="12"/>
      <c r="GO16196" s="12"/>
      <c r="GP16196" s="12"/>
      <c r="GQ16196" s="12"/>
    </row>
    <row r="16197" spans="9:199" s="1" customFormat="1">
      <c r="I16197" s="3"/>
      <c r="P16197" s="59"/>
      <c r="Q16197" s="59"/>
      <c r="R16197" s="59"/>
      <c r="T16197" s="3"/>
      <c r="U16197" s="5"/>
      <c r="V16197" s="3"/>
      <c r="W16197" s="5"/>
      <c r="AE16197" s="7"/>
      <c r="AM16197" s="8"/>
      <c r="AT16197" s="9"/>
      <c r="GM16197" s="12"/>
      <c r="GN16197" s="12"/>
      <c r="GO16197" s="12"/>
      <c r="GP16197" s="12"/>
      <c r="GQ16197" s="12"/>
    </row>
    <row r="16198" spans="9:199" s="1" customFormat="1">
      <c r="I16198" s="3"/>
      <c r="P16198" s="59"/>
      <c r="Q16198" s="59"/>
      <c r="R16198" s="59"/>
      <c r="T16198" s="3"/>
      <c r="U16198" s="5"/>
      <c r="V16198" s="3"/>
      <c r="W16198" s="5"/>
      <c r="AE16198" s="7"/>
      <c r="AM16198" s="8"/>
      <c r="AT16198" s="9"/>
      <c r="GM16198" s="12"/>
      <c r="GN16198" s="12"/>
      <c r="GO16198" s="12"/>
      <c r="GP16198" s="12"/>
      <c r="GQ16198" s="12"/>
    </row>
    <row r="16199" spans="9:199" s="1" customFormat="1">
      <c r="I16199" s="3"/>
      <c r="P16199" s="59"/>
      <c r="Q16199" s="59"/>
      <c r="R16199" s="59"/>
      <c r="T16199" s="3"/>
      <c r="U16199" s="5"/>
      <c r="V16199" s="3"/>
      <c r="W16199" s="5"/>
      <c r="AE16199" s="7"/>
      <c r="AM16199" s="8"/>
      <c r="AT16199" s="9"/>
      <c r="GM16199" s="12"/>
      <c r="GN16199" s="12"/>
      <c r="GO16199" s="12"/>
      <c r="GP16199" s="12"/>
      <c r="GQ16199" s="12"/>
    </row>
    <row r="16200" spans="9:199" s="1" customFormat="1">
      <c r="I16200" s="3"/>
      <c r="P16200" s="59"/>
      <c r="Q16200" s="59"/>
      <c r="R16200" s="59"/>
      <c r="T16200" s="3"/>
      <c r="U16200" s="5"/>
      <c r="V16200" s="3"/>
      <c r="W16200" s="5"/>
      <c r="AE16200" s="7"/>
      <c r="AM16200" s="8"/>
      <c r="AT16200" s="9"/>
      <c r="GM16200" s="12"/>
      <c r="GN16200" s="12"/>
      <c r="GO16200" s="12"/>
      <c r="GP16200" s="12"/>
      <c r="GQ16200" s="12"/>
    </row>
    <row r="16201" spans="9:199" s="1" customFormat="1">
      <c r="I16201" s="3"/>
      <c r="P16201" s="59"/>
      <c r="Q16201" s="59"/>
      <c r="R16201" s="59"/>
      <c r="T16201" s="3"/>
      <c r="U16201" s="5"/>
      <c r="V16201" s="3"/>
      <c r="W16201" s="5"/>
      <c r="AE16201" s="7"/>
      <c r="AM16201" s="8"/>
      <c r="AT16201" s="9"/>
      <c r="GM16201" s="12"/>
      <c r="GN16201" s="12"/>
      <c r="GO16201" s="12"/>
      <c r="GP16201" s="12"/>
      <c r="GQ16201" s="12"/>
    </row>
    <row r="16202" spans="9:199" s="1" customFormat="1">
      <c r="I16202" s="3"/>
      <c r="P16202" s="59"/>
      <c r="Q16202" s="59"/>
      <c r="R16202" s="59"/>
      <c r="T16202" s="3"/>
      <c r="U16202" s="5"/>
      <c r="V16202" s="3"/>
      <c r="W16202" s="5"/>
      <c r="AE16202" s="7"/>
      <c r="AM16202" s="8"/>
      <c r="AT16202" s="9"/>
      <c r="GM16202" s="12"/>
      <c r="GN16202" s="12"/>
      <c r="GO16202" s="12"/>
      <c r="GP16202" s="12"/>
      <c r="GQ16202" s="12"/>
    </row>
    <row r="16203" spans="9:199" s="1" customFormat="1">
      <c r="I16203" s="3"/>
      <c r="P16203" s="59"/>
      <c r="Q16203" s="59"/>
      <c r="R16203" s="59"/>
      <c r="T16203" s="3"/>
      <c r="U16203" s="5"/>
      <c r="V16203" s="3"/>
      <c r="W16203" s="5"/>
      <c r="AE16203" s="7"/>
      <c r="AM16203" s="8"/>
      <c r="AT16203" s="9"/>
      <c r="GM16203" s="12"/>
      <c r="GN16203" s="12"/>
      <c r="GO16203" s="12"/>
      <c r="GP16203" s="12"/>
      <c r="GQ16203" s="12"/>
    </row>
    <row r="16204" spans="9:199" s="1" customFormat="1">
      <c r="I16204" s="3"/>
      <c r="P16204" s="59"/>
      <c r="Q16204" s="59"/>
      <c r="R16204" s="59"/>
      <c r="T16204" s="3"/>
      <c r="U16204" s="5"/>
      <c r="V16204" s="3"/>
      <c r="W16204" s="5"/>
      <c r="AE16204" s="7"/>
      <c r="AM16204" s="8"/>
      <c r="AT16204" s="9"/>
      <c r="GM16204" s="12"/>
      <c r="GN16204" s="12"/>
      <c r="GO16204" s="12"/>
      <c r="GP16204" s="12"/>
      <c r="GQ16204" s="12"/>
    </row>
    <row r="16205" spans="9:199" s="1" customFormat="1">
      <c r="I16205" s="3"/>
      <c r="P16205" s="59"/>
      <c r="Q16205" s="59"/>
      <c r="R16205" s="59"/>
      <c r="T16205" s="3"/>
      <c r="U16205" s="5"/>
      <c r="V16205" s="3"/>
      <c r="W16205" s="5"/>
      <c r="AE16205" s="7"/>
      <c r="AM16205" s="8"/>
      <c r="AT16205" s="9"/>
      <c r="GM16205" s="12"/>
      <c r="GN16205" s="12"/>
      <c r="GO16205" s="12"/>
      <c r="GP16205" s="12"/>
      <c r="GQ16205" s="12"/>
    </row>
    <row r="16206" spans="9:199" s="1" customFormat="1">
      <c r="I16206" s="3"/>
      <c r="P16206" s="59"/>
      <c r="Q16206" s="59"/>
      <c r="R16206" s="59"/>
      <c r="T16206" s="3"/>
      <c r="U16206" s="5"/>
      <c r="V16206" s="3"/>
      <c r="W16206" s="5"/>
      <c r="AE16206" s="7"/>
      <c r="AM16206" s="8"/>
      <c r="AT16206" s="9"/>
      <c r="GM16206" s="12"/>
      <c r="GN16206" s="12"/>
      <c r="GO16206" s="12"/>
      <c r="GP16206" s="12"/>
      <c r="GQ16206" s="12"/>
    </row>
    <row r="16207" spans="9:199" s="1" customFormat="1">
      <c r="I16207" s="3"/>
      <c r="P16207" s="59"/>
      <c r="Q16207" s="59"/>
      <c r="R16207" s="59"/>
      <c r="T16207" s="3"/>
      <c r="U16207" s="5"/>
      <c r="V16207" s="3"/>
      <c r="W16207" s="5"/>
      <c r="AE16207" s="7"/>
      <c r="AM16207" s="8"/>
      <c r="AT16207" s="9"/>
      <c r="GM16207" s="12"/>
      <c r="GN16207" s="12"/>
      <c r="GO16207" s="12"/>
      <c r="GP16207" s="12"/>
      <c r="GQ16207" s="12"/>
    </row>
    <row r="16208" spans="9:199" s="1" customFormat="1">
      <c r="I16208" s="3"/>
      <c r="P16208" s="59"/>
      <c r="Q16208" s="59"/>
      <c r="R16208" s="59"/>
      <c r="T16208" s="3"/>
      <c r="U16208" s="5"/>
      <c r="V16208" s="3"/>
      <c r="W16208" s="5"/>
      <c r="AE16208" s="7"/>
      <c r="AM16208" s="8"/>
      <c r="AT16208" s="9"/>
      <c r="GM16208" s="12"/>
      <c r="GN16208" s="12"/>
      <c r="GO16208" s="12"/>
      <c r="GP16208" s="12"/>
      <c r="GQ16208" s="12"/>
    </row>
    <row r="16209" spans="9:199" s="1" customFormat="1">
      <c r="I16209" s="3"/>
      <c r="P16209" s="59"/>
      <c r="Q16209" s="59"/>
      <c r="R16209" s="59"/>
      <c r="T16209" s="3"/>
      <c r="U16209" s="5"/>
      <c r="V16209" s="3"/>
      <c r="W16209" s="5"/>
      <c r="AE16209" s="7"/>
      <c r="AM16209" s="8"/>
      <c r="AT16209" s="9"/>
      <c r="GM16209" s="12"/>
      <c r="GN16209" s="12"/>
      <c r="GO16209" s="12"/>
      <c r="GP16209" s="12"/>
      <c r="GQ16209" s="12"/>
    </row>
    <row r="16210" spans="9:199" s="1" customFormat="1">
      <c r="I16210" s="3"/>
      <c r="P16210" s="59"/>
      <c r="Q16210" s="59"/>
      <c r="R16210" s="59"/>
      <c r="T16210" s="3"/>
      <c r="U16210" s="5"/>
      <c r="V16210" s="3"/>
      <c r="W16210" s="5"/>
      <c r="AE16210" s="7"/>
      <c r="AM16210" s="8"/>
      <c r="AT16210" s="9"/>
      <c r="GM16210" s="12"/>
      <c r="GN16210" s="12"/>
      <c r="GO16210" s="12"/>
      <c r="GP16210" s="12"/>
      <c r="GQ16210" s="12"/>
    </row>
    <row r="16211" spans="9:199" s="1" customFormat="1">
      <c r="I16211" s="3"/>
      <c r="P16211" s="59"/>
      <c r="Q16211" s="59"/>
      <c r="R16211" s="59"/>
      <c r="T16211" s="3"/>
      <c r="U16211" s="5"/>
      <c r="V16211" s="3"/>
      <c r="W16211" s="5"/>
      <c r="AE16211" s="7"/>
      <c r="AM16211" s="8"/>
      <c r="AT16211" s="9"/>
      <c r="GM16211" s="12"/>
      <c r="GN16211" s="12"/>
      <c r="GO16211" s="12"/>
      <c r="GP16211" s="12"/>
      <c r="GQ16211" s="12"/>
    </row>
    <row r="16212" spans="9:199" s="1" customFormat="1">
      <c r="I16212" s="3"/>
      <c r="P16212" s="59"/>
      <c r="Q16212" s="59"/>
      <c r="R16212" s="59"/>
      <c r="T16212" s="3"/>
      <c r="U16212" s="5"/>
      <c r="V16212" s="3"/>
      <c r="W16212" s="5"/>
      <c r="AE16212" s="7"/>
      <c r="AM16212" s="8"/>
      <c r="AT16212" s="9"/>
      <c r="GM16212" s="12"/>
      <c r="GN16212" s="12"/>
      <c r="GO16212" s="12"/>
      <c r="GP16212" s="12"/>
      <c r="GQ16212" s="12"/>
    </row>
    <row r="16213" spans="9:199" s="1" customFormat="1">
      <c r="I16213" s="3"/>
      <c r="P16213" s="59"/>
      <c r="Q16213" s="59"/>
      <c r="R16213" s="59"/>
      <c r="T16213" s="3"/>
      <c r="U16213" s="5"/>
      <c r="V16213" s="3"/>
      <c r="W16213" s="5"/>
      <c r="AE16213" s="7"/>
      <c r="AM16213" s="8"/>
      <c r="AT16213" s="9"/>
      <c r="GM16213" s="12"/>
      <c r="GN16213" s="12"/>
      <c r="GO16213" s="12"/>
      <c r="GP16213" s="12"/>
      <c r="GQ16213" s="12"/>
    </row>
    <row r="16214" spans="9:199" s="1" customFormat="1">
      <c r="I16214" s="3"/>
      <c r="P16214" s="59"/>
      <c r="Q16214" s="59"/>
      <c r="R16214" s="59"/>
      <c r="T16214" s="3"/>
      <c r="U16214" s="5"/>
      <c r="V16214" s="3"/>
      <c r="W16214" s="5"/>
      <c r="AE16214" s="7"/>
      <c r="AM16214" s="8"/>
      <c r="AT16214" s="9"/>
      <c r="GM16214" s="12"/>
      <c r="GN16214" s="12"/>
      <c r="GO16214" s="12"/>
      <c r="GP16214" s="12"/>
      <c r="GQ16214" s="12"/>
    </row>
    <row r="16215" spans="9:199" s="1" customFormat="1">
      <c r="I16215" s="3"/>
      <c r="P16215" s="59"/>
      <c r="Q16215" s="59"/>
      <c r="R16215" s="59"/>
      <c r="T16215" s="3"/>
      <c r="U16215" s="5"/>
      <c r="V16215" s="3"/>
      <c r="W16215" s="5"/>
      <c r="AE16215" s="7"/>
      <c r="AM16215" s="8"/>
      <c r="AT16215" s="9"/>
      <c r="GM16215" s="12"/>
      <c r="GN16215" s="12"/>
      <c r="GO16215" s="12"/>
      <c r="GP16215" s="12"/>
      <c r="GQ16215" s="12"/>
    </row>
    <row r="16216" spans="9:199" s="1" customFormat="1">
      <c r="I16216" s="3"/>
      <c r="P16216" s="59"/>
      <c r="Q16216" s="59"/>
      <c r="R16216" s="59"/>
      <c r="T16216" s="3"/>
      <c r="U16216" s="5"/>
      <c r="V16216" s="3"/>
      <c r="W16216" s="5"/>
      <c r="AE16216" s="7"/>
      <c r="AM16216" s="8"/>
      <c r="AT16216" s="9"/>
      <c r="GM16216" s="12"/>
      <c r="GN16216" s="12"/>
      <c r="GO16216" s="12"/>
      <c r="GP16216" s="12"/>
      <c r="GQ16216" s="12"/>
    </row>
    <row r="16217" spans="9:199" s="1" customFormat="1">
      <c r="I16217" s="3"/>
      <c r="P16217" s="59"/>
      <c r="Q16217" s="59"/>
      <c r="R16217" s="59"/>
      <c r="T16217" s="3"/>
      <c r="U16217" s="5"/>
      <c r="V16217" s="3"/>
      <c r="W16217" s="5"/>
      <c r="AE16217" s="7"/>
      <c r="AM16217" s="8"/>
      <c r="AT16217" s="9"/>
      <c r="GM16217" s="12"/>
      <c r="GN16217" s="12"/>
      <c r="GO16217" s="12"/>
      <c r="GP16217" s="12"/>
      <c r="GQ16217" s="12"/>
    </row>
    <row r="16218" spans="9:199" s="1" customFormat="1">
      <c r="I16218" s="3"/>
      <c r="P16218" s="59"/>
      <c r="Q16218" s="59"/>
      <c r="R16218" s="59"/>
      <c r="T16218" s="3"/>
      <c r="U16218" s="5"/>
      <c r="V16218" s="3"/>
      <c r="W16218" s="5"/>
      <c r="AE16218" s="7"/>
      <c r="AM16218" s="8"/>
      <c r="AT16218" s="9"/>
      <c r="GM16218" s="12"/>
      <c r="GN16218" s="12"/>
      <c r="GO16218" s="12"/>
      <c r="GP16218" s="12"/>
      <c r="GQ16218" s="12"/>
    </row>
    <row r="16219" spans="9:199" s="1" customFormat="1">
      <c r="I16219" s="3"/>
      <c r="P16219" s="59"/>
      <c r="Q16219" s="59"/>
      <c r="R16219" s="59"/>
      <c r="T16219" s="3"/>
      <c r="U16219" s="5"/>
      <c r="V16219" s="3"/>
      <c r="W16219" s="5"/>
      <c r="AE16219" s="7"/>
      <c r="AM16219" s="8"/>
      <c r="AT16219" s="9"/>
      <c r="GM16219" s="12"/>
      <c r="GN16219" s="12"/>
      <c r="GO16219" s="12"/>
      <c r="GP16219" s="12"/>
      <c r="GQ16219" s="12"/>
    </row>
    <row r="16220" spans="9:199" s="1" customFormat="1">
      <c r="I16220" s="3"/>
      <c r="P16220" s="59"/>
      <c r="Q16220" s="59"/>
      <c r="R16220" s="59"/>
      <c r="T16220" s="3"/>
      <c r="U16220" s="5"/>
      <c r="V16220" s="3"/>
      <c r="W16220" s="5"/>
      <c r="AE16220" s="7"/>
      <c r="AM16220" s="8"/>
      <c r="AT16220" s="9"/>
      <c r="GM16220" s="12"/>
      <c r="GN16220" s="12"/>
      <c r="GO16220" s="12"/>
      <c r="GP16220" s="12"/>
      <c r="GQ16220" s="12"/>
    </row>
    <row r="16221" spans="9:199" s="1" customFormat="1">
      <c r="I16221" s="3"/>
      <c r="P16221" s="59"/>
      <c r="Q16221" s="59"/>
      <c r="R16221" s="59"/>
      <c r="T16221" s="3"/>
      <c r="U16221" s="5"/>
      <c r="V16221" s="3"/>
      <c r="W16221" s="5"/>
      <c r="AE16221" s="7"/>
      <c r="AM16221" s="8"/>
      <c r="AT16221" s="9"/>
      <c r="GM16221" s="12"/>
      <c r="GN16221" s="12"/>
      <c r="GO16221" s="12"/>
      <c r="GP16221" s="12"/>
      <c r="GQ16221" s="12"/>
    </row>
    <row r="16222" spans="9:199" s="1" customFormat="1">
      <c r="I16222" s="3"/>
      <c r="P16222" s="59"/>
      <c r="Q16222" s="59"/>
      <c r="R16222" s="59"/>
      <c r="T16222" s="3"/>
      <c r="U16222" s="5"/>
      <c r="V16222" s="3"/>
      <c r="W16222" s="5"/>
      <c r="AE16222" s="7"/>
      <c r="AM16222" s="8"/>
      <c r="AT16222" s="9"/>
      <c r="GM16222" s="12"/>
      <c r="GN16222" s="12"/>
      <c r="GO16222" s="12"/>
      <c r="GP16222" s="12"/>
      <c r="GQ16222" s="12"/>
    </row>
    <row r="16223" spans="9:199" s="1" customFormat="1">
      <c r="I16223" s="3"/>
      <c r="P16223" s="59"/>
      <c r="Q16223" s="59"/>
      <c r="R16223" s="59"/>
      <c r="T16223" s="3"/>
      <c r="U16223" s="5"/>
      <c r="V16223" s="3"/>
      <c r="W16223" s="5"/>
      <c r="AE16223" s="7"/>
      <c r="AM16223" s="8"/>
      <c r="AT16223" s="9"/>
      <c r="GM16223" s="12"/>
      <c r="GN16223" s="12"/>
      <c r="GO16223" s="12"/>
      <c r="GP16223" s="12"/>
      <c r="GQ16223" s="12"/>
    </row>
    <row r="16224" spans="9:199" s="1" customFormat="1">
      <c r="I16224" s="3"/>
      <c r="P16224" s="59"/>
      <c r="Q16224" s="59"/>
      <c r="R16224" s="59"/>
      <c r="T16224" s="3"/>
      <c r="U16224" s="5"/>
      <c r="V16224" s="3"/>
      <c r="W16224" s="5"/>
      <c r="AE16224" s="7"/>
      <c r="AM16224" s="8"/>
      <c r="AT16224" s="9"/>
      <c r="GM16224" s="12"/>
      <c r="GN16224" s="12"/>
      <c r="GO16224" s="12"/>
      <c r="GP16224" s="12"/>
      <c r="GQ16224" s="12"/>
    </row>
    <row r="16225" spans="9:199" s="1" customFormat="1">
      <c r="I16225" s="3"/>
      <c r="P16225" s="59"/>
      <c r="Q16225" s="59"/>
      <c r="R16225" s="59"/>
      <c r="T16225" s="3"/>
      <c r="U16225" s="5"/>
      <c r="V16225" s="3"/>
      <c r="W16225" s="5"/>
      <c r="AE16225" s="7"/>
      <c r="AM16225" s="8"/>
      <c r="AT16225" s="9"/>
      <c r="GM16225" s="12"/>
      <c r="GN16225" s="12"/>
      <c r="GO16225" s="12"/>
      <c r="GP16225" s="12"/>
      <c r="GQ16225" s="12"/>
    </row>
    <row r="16226" spans="9:199" s="1" customFormat="1">
      <c r="I16226" s="3"/>
      <c r="P16226" s="59"/>
      <c r="Q16226" s="59"/>
      <c r="R16226" s="59"/>
      <c r="T16226" s="3"/>
      <c r="U16226" s="5"/>
      <c r="V16226" s="3"/>
      <c r="W16226" s="5"/>
      <c r="AE16226" s="7"/>
      <c r="AM16226" s="8"/>
      <c r="AT16226" s="9"/>
      <c r="GM16226" s="12"/>
      <c r="GN16226" s="12"/>
      <c r="GO16226" s="12"/>
      <c r="GP16226" s="12"/>
      <c r="GQ16226" s="12"/>
    </row>
    <row r="16227" spans="9:199" s="1" customFormat="1">
      <c r="I16227" s="3"/>
      <c r="P16227" s="59"/>
      <c r="Q16227" s="59"/>
      <c r="R16227" s="59"/>
      <c r="T16227" s="3"/>
      <c r="U16227" s="5"/>
      <c r="V16227" s="3"/>
      <c r="W16227" s="5"/>
      <c r="AE16227" s="7"/>
      <c r="AM16227" s="8"/>
      <c r="AT16227" s="9"/>
      <c r="GM16227" s="12"/>
      <c r="GN16227" s="12"/>
      <c r="GO16227" s="12"/>
      <c r="GP16227" s="12"/>
      <c r="GQ16227" s="12"/>
    </row>
    <row r="16228" spans="9:199" s="1" customFormat="1">
      <c r="I16228" s="3"/>
      <c r="P16228" s="59"/>
      <c r="Q16228" s="59"/>
      <c r="R16228" s="59"/>
      <c r="T16228" s="3"/>
      <c r="U16228" s="5"/>
      <c r="V16228" s="3"/>
      <c r="W16228" s="5"/>
      <c r="AE16228" s="7"/>
      <c r="AM16228" s="8"/>
      <c r="AT16228" s="9"/>
      <c r="GM16228" s="12"/>
      <c r="GN16228" s="12"/>
      <c r="GO16228" s="12"/>
      <c r="GP16228" s="12"/>
      <c r="GQ16228" s="12"/>
    </row>
    <row r="16229" spans="9:199" s="1" customFormat="1">
      <c r="I16229" s="3"/>
      <c r="P16229" s="59"/>
      <c r="Q16229" s="59"/>
      <c r="R16229" s="59"/>
      <c r="T16229" s="3"/>
      <c r="U16229" s="5"/>
      <c r="V16229" s="3"/>
      <c r="W16229" s="5"/>
      <c r="AE16229" s="7"/>
      <c r="AM16229" s="8"/>
      <c r="AT16229" s="9"/>
      <c r="GM16229" s="12"/>
      <c r="GN16229" s="12"/>
      <c r="GO16229" s="12"/>
      <c r="GP16229" s="12"/>
      <c r="GQ16229" s="12"/>
    </row>
    <row r="16230" spans="9:199" s="1" customFormat="1">
      <c r="I16230" s="3"/>
      <c r="P16230" s="59"/>
      <c r="Q16230" s="59"/>
      <c r="R16230" s="59"/>
      <c r="T16230" s="3"/>
      <c r="U16230" s="5"/>
      <c r="V16230" s="3"/>
      <c r="W16230" s="5"/>
      <c r="AE16230" s="7"/>
      <c r="AM16230" s="8"/>
      <c r="AT16230" s="9"/>
      <c r="GM16230" s="12"/>
      <c r="GN16230" s="12"/>
      <c r="GO16230" s="12"/>
      <c r="GP16230" s="12"/>
      <c r="GQ16230" s="12"/>
    </row>
    <row r="16231" spans="9:199" s="1" customFormat="1">
      <c r="I16231" s="3"/>
      <c r="P16231" s="59"/>
      <c r="Q16231" s="59"/>
      <c r="R16231" s="59"/>
      <c r="T16231" s="3"/>
      <c r="U16231" s="5"/>
      <c r="V16231" s="3"/>
      <c r="W16231" s="5"/>
      <c r="AE16231" s="7"/>
      <c r="AM16231" s="8"/>
      <c r="AT16231" s="9"/>
      <c r="GM16231" s="12"/>
      <c r="GN16231" s="12"/>
      <c r="GO16231" s="12"/>
      <c r="GP16231" s="12"/>
      <c r="GQ16231" s="12"/>
    </row>
    <row r="16232" spans="9:199" s="1" customFormat="1">
      <c r="I16232" s="3"/>
      <c r="P16232" s="59"/>
      <c r="Q16232" s="59"/>
      <c r="R16232" s="59"/>
      <c r="T16232" s="3"/>
      <c r="U16232" s="5"/>
      <c r="V16232" s="3"/>
      <c r="W16232" s="5"/>
      <c r="AE16232" s="7"/>
      <c r="AM16232" s="8"/>
      <c r="AT16232" s="9"/>
      <c r="GM16232" s="12"/>
      <c r="GN16232" s="12"/>
      <c r="GO16232" s="12"/>
      <c r="GP16232" s="12"/>
      <c r="GQ16232" s="12"/>
    </row>
    <row r="16233" spans="9:199" s="1" customFormat="1">
      <c r="I16233" s="3"/>
      <c r="P16233" s="59"/>
      <c r="Q16233" s="59"/>
      <c r="R16233" s="59"/>
      <c r="T16233" s="3"/>
      <c r="U16233" s="5"/>
      <c r="V16233" s="3"/>
      <c r="W16233" s="5"/>
      <c r="AE16233" s="7"/>
      <c r="AM16233" s="8"/>
      <c r="AT16233" s="9"/>
      <c r="GM16233" s="12"/>
      <c r="GN16233" s="12"/>
      <c r="GO16233" s="12"/>
      <c r="GP16233" s="12"/>
      <c r="GQ16233" s="12"/>
    </row>
    <row r="16234" spans="9:199" s="1" customFormat="1">
      <c r="I16234" s="3"/>
      <c r="P16234" s="59"/>
      <c r="Q16234" s="59"/>
      <c r="R16234" s="59"/>
      <c r="T16234" s="3"/>
      <c r="U16234" s="5"/>
      <c r="V16234" s="3"/>
      <c r="W16234" s="5"/>
      <c r="AE16234" s="7"/>
      <c r="AM16234" s="8"/>
      <c r="AT16234" s="9"/>
      <c r="GM16234" s="12"/>
      <c r="GN16234" s="12"/>
      <c r="GO16234" s="12"/>
      <c r="GP16234" s="12"/>
      <c r="GQ16234" s="12"/>
    </row>
    <row r="16235" spans="9:199" s="1" customFormat="1">
      <c r="I16235" s="3"/>
      <c r="P16235" s="59"/>
      <c r="Q16235" s="59"/>
      <c r="R16235" s="59"/>
      <c r="T16235" s="3"/>
      <c r="U16235" s="5"/>
      <c r="V16235" s="3"/>
      <c r="W16235" s="5"/>
      <c r="AE16235" s="7"/>
      <c r="AM16235" s="8"/>
      <c r="AT16235" s="9"/>
      <c r="GM16235" s="12"/>
      <c r="GN16235" s="12"/>
      <c r="GO16235" s="12"/>
      <c r="GP16235" s="12"/>
      <c r="GQ16235" s="12"/>
    </row>
    <row r="16236" spans="9:199" s="1" customFormat="1">
      <c r="I16236" s="3"/>
      <c r="P16236" s="59"/>
      <c r="Q16236" s="59"/>
      <c r="R16236" s="59"/>
      <c r="T16236" s="3"/>
      <c r="U16236" s="5"/>
      <c r="V16236" s="3"/>
      <c r="W16236" s="5"/>
      <c r="AE16236" s="7"/>
      <c r="AM16236" s="8"/>
      <c r="AT16236" s="9"/>
      <c r="GM16236" s="12"/>
      <c r="GN16236" s="12"/>
      <c r="GO16236" s="12"/>
      <c r="GP16236" s="12"/>
      <c r="GQ16236" s="12"/>
    </row>
    <row r="16237" spans="9:199" s="1" customFormat="1">
      <c r="I16237" s="3"/>
      <c r="P16237" s="59"/>
      <c r="Q16237" s="59"/>
      <c r="R16237" s="59"/>
      <c r="T16237" s="3"/>
      <c r="U16237" s="5"/>
      <c r="V16237" s="3"/>
      <c r="W16237" s="5"/>
      <c r="AE16237" s="7"/>
      <c r="AM16237" s="8"/>
      <c r="AT16237" s="9"/>
      <c r="GM16237" s="12"/>
      <c r="GN16237" s="12"/>
      <c r="GO16237" s="12"/>
      <c r="GP16237" s="12"/>
      <c r="GQ16237" s="12"/>
    </row>
    <row r="16238" spans="9:199" s="1" customFormat="1">
      <c r="I16238" s="3"/>
      <c r="P16238" s="59"/>
      <c r="Q16238" s="59"/>
      <c r="R16238" s="59"/>
      <c r="T16238" s="3"/>
      <c r="U16238" s="5"/>
      <c r="V16238" s="3"/>
      <c r="W16238" s="5"/>
      <c r="AE16238" s="7"/>
      <c r="AM16238" s="8"/>
      <c r="AT16238" s="9"/>
      <c r="GM16238" s="12"/>
      <c r="GN16238" s="12"/>
      <c r="GO16238" s="12"/>
      <c r="GP16238" s="12"/>
      <c r="GQ16238" s="12"/>
    </row>
    <row r="16239" spans="9:199" s="1" customFormat="1">
      <c r="I16239" s="3"/>
      <c r="P16239" s="59"/>
      <c r="Q16239" s="59"/>
      <c r="R16239" s="59"/>
      <c r="T16239" s="3"/>
      <c r="U16239" s="5"/>
      <c r="V16239" s="3"/>
      <c r="W16239" s="5"/>
      <c r="AE16239" s="7"/>
      <c r="AM16239" s="8"/>
      <c r="AT16239" s="9"/>
      <c r="GM16239" s="12"/>
      <c r="GN16239" s="12"/>
      <c r="GO16239" s="12"/>
      <c r="GP16239" s="12"/>
      <c r="GQ16239" s="12"/>
    </row>
    <row r="16240" spans="9:199" s="1" customFormat="1">
      <c r="I16240" s="3"/>
      <c r="P16240" s="59"/>
      <c r="Q16240" s="59"/>
      <c r="R16240" s="59"/>
      <c r="T16240" s="3"/>
      <c r="U16240" s="5"/>
      <c r="V16240" s="3"/>
      <c r="W16240" s="5"/>
      <c r="AE16240" s="7"/>
      <c r="AM16240" s="8"/>
      <c r="AT16240" s="9"/>
      <c r="GM16240" s="12"/>
      <c r="GN16240" s="12"/>
      <c r="GO16240" s="12"/>
      <c r="GP16240" s="12"/>
      <c r="GQ16240" s="12"/>
    </row>
    <row r="16241" spans="9:199" s="1" customFormat="1">
      <c r="I16241" s="3"/>
      <c r="P16241" s="59"/>
      <c r="Q16241" s="59"/>
      <c r="R16241" s="59"/>
      <c r="T16241" s="3"/>
      <c r="U16241" s="5"/>
      <c r="V16241" s="3"/>
      <c r="W16241" s="5"/>
      <c r="AE16241" s="7"/>
      <c r="AM16241" s="8"/>
      <c r="AT16241" s="9"/>
      <c r="GM16241" s="12"/>
      <c r="GN16241" s="12"/>
      <c r="GO16241" s="12"/>
      <c r="GP16241" s="12"/>
      <c r="GQ16241" s="12"/>
    </row>
    <row r="16242" spans="9:199" s="1" customFormat="1">
      <c r="I16242" s="3"/>
      <c r="P16242" s="59"/>
      <c r="Q16242" s="59"/>
      <c r="R16242" s="59"/>
      <c r="T16242" s="3"/>
      <c r="U16242" s="5"/>
      <c r="V16242" s="3"/>
      <c r="W16242" s="5"/>
      <c r="AE16242" s="7"/>
      <c r="AM16242" s="8"/>
      <c r="AT16242" s="9"/>
      <c r="GM16242" s="12"/>
      <c r="GN16242" s="12"/>
      <c r="GO16242" s="12"/>
      <c r="GP16242" s="12"/>
      <c r="GQ16242" s="12"/>
    </row>
    <row r="16243" spans="9:199" s="1" customFormat="1">
      <c r="I16243" s="3"/>
      <c r="P16243" s="59"/>
      <c r="Q16243" s="59"/>
      <c r="R16243" s="59"/>
      <c r="T16243" s="3"/>
      <c r="U16243" s="5"/>
      <c r="V16243" s="3"/>
      <c r="W16243" s="5"/>
      <c r="AE16243" s="7"/>
      <c r="AM16243" s="8"/>
      <c r="AT16243" s="9"/>
      <c r="GM16243" s="12"/>
      <c r="GN16243" s="12"/>
      <c r="GO16243" s="12"/>
      <c r="GP16243" s="12"/>
      <c r="GQ16243" s="12"/>
    </row>
    <row r="16244" spans="9:199" s="1" customFormat="1">
      <c r="I16244" s="3"/>
      <c r="P16244" s="59"/>
      <c r="Q16244" s="59"/>
      <c r="R16244" s="59"/>
      <c r="T16244" s="3"/>
      <c r="U16244" s="5"/>
      <c r="V16244" s="3"/>
      <c r="W16244" s="5"/>
      <c r="AE16244" s="7"/>
      <c r="AM16244" s="8"/>
      <c r="AT16244" s="9"/>
      <c r="GM16244" s="12"/>
      <c r="GN16244" s="12"/>
      <c r="GO16244" s="12"/>
      <c r="GP16244" s="12"/>
      <c r="GQ16244" s="12"/>
    </row>
    <row r="16245" spans="9:199" s="1" customFormat="1">
      <c r="I16245" s="3"/>
      <c r="P16245" s="59"/>
      <c r="Q16245" s="59"/>
      <c r="R16245" s="59"/>
      <c r="T16245" s="3"/>
      <c r="U16245" s="5"/>
      <c r="V16245" s="3"/>
      <c r="W16245" s="5"/>
      <c r="AE16245" s="7"/>
      <c r="AM16245" s="8"/>
      <c r="AT16245" s="9"/>
      <c r="GM16245" s="12"/>
      <c r="GN16245" s="12"/>
      <c r="GO16245" s="12"/>
      <c r="GP16245" s="12"/>
      <c r="GQ16245" s="12"/>
    </row>
    <row r="16246" spans="9:199" s="1" customFormat="1">
      <c r="I16246" s="3"/>
      <c r="P16246" s="59"/>
      <c r="Q16246" s="59"/>
      <c r="R16246" s="59"/>
      <c r="T16246" s="3"/>
      <c r="U16246" s="5"/>
      <c r="V16246" s="3"/>
      <c r="W16246" s="5"/>
      <c r="AE16246" s="7"/>
      <c r="AM16246" s="8"/>
      <c r="AT16246" s="9"/>
      <c r="GM16246" s="12"/>
      <c r="GN16246" s="12"/>
      <c r="GO16246" s="12"/>
      <c r="GP16246" s="12"/>
      <c r="GQ16246" s="12"/>
    </row>
    <row r="16247" spans="9:199" s="1" customFormat="1">
      <c r="I16247" s="3"/>
      <c r="P16247" s="59"/>
      <c r="Q16247" s="59"/>
      <c r="R16247" s="59"/>
      <c r="T16247" s="3"/>
      <c r="U16247" s="5"/>
      <c r="V16247" s="3"/>
      <c r="W16247" s="5"/>
      <c r="AE16247" s="7"/>
      <c r="AM16247" s="8"/>
      <c r="AT16247" s="9"/>
      <c r="GM16247" s="12"/>
      <c r="GN16247" s="12"/>
      <c r="GO16247" s="12"/>
      <c r="GP16247" s="12"/>
      <c r="GQ16247" s="12"/>
    </row>
    <row r="16248" spans="9:199" s="1" customFormat="1">
      <c r="I16248" s="3"/>
      <c r="P16248" s="59"/>
      <c r="Q16248" s="59"/>
      <c r="R16248" s="59"/>
      <c r="T16248" s="3"/>
      <c r="U16248" s="5"/>
      <c r="V16248" s="3"/>
      <c r="W16248" s="5"/>
      <c r="AE16248" s="7"/>
      <c r="AM16248" s="8"/>
      <c r="AT16248" s="9"/>
      <c r="GM16248" s="12"/>
      <c r="GN16248" s="12"/>
      <c r="GO16248" s="12"/>
      <c r="GP16248" s="12"/>
      <c r="GQ16248" s="12"/>
    </row>
    <row r="16249" spans="9:199" s="1" customFormat="1">
      <c r="I16249" s="3"/>
      <c r="P16249" s="59"/>
      <c r="Q16249" s="59"/>
      <c r="R16249" s="59"/>
      <c r="T16249" s="3"/>
      <c r="U16249" s="5"/>
      <c r="V16249" s="3"/>
      <c r="W16249" s="5"/>
      <c r="AE16249" s="7"/>
      <c r="AM16249" s="8"/>
      <c r="AT16249" s="9"/>
      <c r="GM16249" s="12"/>
      <c r="GN16249" s="12"/>
      <c r="GO16249" s="12"/>
      <c r="GP16249" s="12"/>
      <c r="GQ16249" s="12"/>
    </row>
    <row r="16250" spans="9:199" s="1" customFormat="1">
      <c r="I16250" s="3"/>
      <c r="P16250" s="59"/>
      <c r="Q16250" s="59"/>
      <c r="R16250" s="59"/>
      <c r="T16250" s="3"/>
      <c r="U16250" s="5"/>
      <c r="V16250" s="3"/>
      <c r="W16250" s="5"/>
      <c r="AE16250" s="7"/>
      <c r="AM16250" s="8"/>
      <c r="AT16250" s="9"/>
      <c r="GM16250" s="12"/>
      <c r="GN16250" s="12"/>
      <c r="GO16250" s="12"/>
      <c r="GP16250" s="12"/>
      <c r="GQ16250" s="12"/>
    </row>
    <row r="16251" spans="9:199" s="1" customFormat="1">
      <c r="I16251" s="3"/>
      <c r="P16251" s="59"/>
      <c r="Q16251" s="59"/>
      <c r="R16251" s="59"/>
      <c r="T16251" s="3"/>
      <c r="U16251" s="5"/>
      <c r="V16251" s="3"/>
      <c r="W16251" s="5"/>
      <c r="AE16251" s="7"/>
      <c r="AM16251" s="8"/>
      <c r="AT16251" s="9"/>
      <c r="GM16251" s="12"/>
      <c r="GN16251" s="12"/>
      <c r="GO16251" s="12"/>
      <c r="GP16251" s="12"/>
      <c r="GQ16251" s="12"/>
    </row>
    <row r="16252" spans="9:199" s="1" customFormat="1">
      <c r="I16252" s="3"/>
      <c r="P16252" s="59"/>
      <c r="Q16252" s="59"/>
      <c r="R16252" s="59"/>
      <c r="T16252" s="3"/>
      <c r="U16252" s="5"/>
      <c r="V16252" s="3"/>
      <c r="W16252" s="5"/>
      <c r="AE16252" s="7"/>
      <c r="AM16252" s="8"/>
      <c r="AT16252" s="9"/>
      <c r="GM16252" s="12"/>
      <c r="GN16252" s="12"/>
      <c r="GO16252" s="12"/>
      <c r="GP16252" s="12"/>
      <c r="GQ16252" s="12"/>
    </row>
    <row r="16253" spans="9:199" s="1" customFormat="1">
      <c r="I16253" s="3"/>
      <c r="P16253" s="59"/>
      <c r="Q16253" s="59"/>
      <c r="R16253" s="59"/>
      <c r="T16253" s="3"/>
      <c r="U16253" s="5"/>
      <c r="V16253" s="3"/>
      <c r="W16253" s="5"/>
      <c r="AE16253" s="7"/>
      <c r="AM16253" s="8"/>
      <c r="AT16253" s="9"/>
      <c r="GM16253" s="12"/>
      <c r="GN16253" s="12"/>
      <c r="GO16253" s="12"/>
      <c r="GP16253" s="12"/>
      <c r="GQ16253" s="12"/>
    </row>
    <row r="16254" spans="9:199" s="1" customFormat="1">
      <c r="I16254" s="3"/>
      <c r="P16254" s="59"/>
      <c r="Q16254" s="59"/>
      <c r="R16254" s="59"/>
      <c r="T16254" s="3"/>
      <c r="U16254" s="5"/>
      <c r="V16254" s="3"/>
      <c r="W16254" s="5"/>
      <c r="AE16254" s="7"/>
      <c r="AM16254" s="8"/>
      <c r="AT16254" s="9"/>
      <c r="GM16254" s="12"/>
      <c r="GN16254" s="12"/>
      <c r="GO16254" s="12"/>
      <c r="GP16254" s="12"/>
      <c r="GQ16254" s="12"/>
    </row>
    <row r="16255" spans="9:199" s="1" customFormat="1">
      <c r="I16255" s="3"/>
      <c r="P16255" s="59"/>
      <c r="Q16255" s="59"/>
      <c r="R16255" s="59"/>
      <c r="T16255" s="3"/>
      <c r="U16255" s="5"/>
      <c r="V16255" s="3"/>
      <c r="W16255" s="5"/>
      <c r="AE16255" s="7"/>
      <c r="AM16255" s="8"/>
      <c r="AT16255" s="9"/>
      <c r="GM16255" s="12"/>
      <c r="GN16255" s="12"/>
      <c r="GO16255" s="12"/>
      <c r="GP16255" s="12"/>
      <c r="GQ16255" s="12"/>
    </row>
    <row r="16256" spans="9:199" s="1" customFormat="1">
      <c r="I16256" s="3"/>
      <c r="P16256" s="59"/>
      <c r="Q16256" s="59"/>
      <c r="R16256" s="59"/>
      <c r="T16256" s="3"/>
      <c r="U16256" s="5"/>
      <c r="V16256" s="3"/>
      <c r="W16256" s="5"/>
      <c r="AE16256" s="7"/>
      <c r="AM16256" s="8"/>
      <c r="AT16256" s="9"/>
      <c r="GM16256" s="12"/>
      <c r="GN16256" s="12"/>
      <c r="GO16256" s="12"/>
      <c r="GP16256" s="12"/>
      <c r="GQ16256" s="12"/>
    </row>
    <row r="16257" spans="9:199" s="1" customFormat="1">
      <c r="I16257" s="3"/>
      <c r="P16257" s="59"/>
      <c r="Q16257" s="59"/>
      <c r="R16257" s="59"/>
      <c r="T16257" s="3"/>
      <c r="U16257" s="5"/>
      <c r="V16257" s="3"/>
      <c r="W16257" s="5"/>
      <c r="AE16257" s="7"/>
      <c r="AM16257" s="8"/>
      <c r="AT16257" s="9"/>
      <c r="GM16257" s="12"/>
      <c r="GN16257" s="12"/>
      <c r="GO16257" s="12"/>
      <c r="GP16257" s="12"/>
      <c r="GQ16257" s="12"/>
    </row>
    <row r="16258" spans="9:199" s="1" customFormat="1">
      <c r="I16258" s="3"/>
      <c r="P16258" s="59"/>
      <c r="Q16258" s="59"/>
      <c r="R16258" s="59"/>
      <c r="T16258" s="3"/>
      <c r="U16258" s="5"/>
      <c r="V16258" s="3"/>
      <c r="W16258" s="5"/>
      <c r="AE16258" s="7"/>
      <c r="AM16258" s="8"/>
      <c r="AT16258" s="9"/>
      <c r="GM16258" s="12"/>
      <c r="GN16258" s="12"/>
      <c r="GO16258" s="12"/>
      <c r="GP16258" s="12"/>
      <c r="GQ16258" s="12"/>
    </row>
    <row r="16259" spans="9:199" s="1" customFormat="1">
      <c r="I16259" s="3"/>
      <c r="P16259" s="59"/>
      <c r="Q16259" s="59"/>
      <c r="R16259" s="59"/>
      <c r="T16259" s="3"/>
      <c r="U16259" s="5"/>
      <c r="V16259" s="3"/>
      <c r="W16259" s="5"/>
      <c r="AE16259" s="7"/>
      <c r="AM16259" s="8"/>
      <c r="AT16259" s="9"/>
      <c r="GM16259" s="12"/>
      <c r="GN16259" s="12"/>
      <c r="GO16259" s="12"/>
      <c r="GP16259" s="12"/>
      <c r="GQ16259" s="12"/>
    </row>
    <row r="16260" spans="9:199" s="1" customFormat="1">
      <c r="I16260" s="3"/>
      <c r="P16260" s="59"/>
      <c r="Q16260" s="59"/>
      <c r="R16260" s="59"/>
      <c r="T16260" s="3"/>
      <c r="U16260" s="5"/>
      <c r="V16260" s="3"/>
      <c r="W16260" s="5"/>
      <c r="AE16260" s="7"/>
      <c r="AM16260" s="8"/>
      <c r="AT16260" s="9"/>
      <c r="GM16260" s="12"/>
      <c r="GN16260" s="12"/>
      <c r="GO16260" s="12"/>
      <c r="GP16260" s="12"/>
      <c r="GQ16260" s="12"/>
    </row>
    <row r="16261" spans="9:199" s="1" customFormat="1">
      <c r="I16261" s="3"/>
      <c r="P16261" s="59"/>
      <c r="Q16261" s="59"/>
      <c r="R16261" s="59"/>
      <c r="T16261" s="3"/>
      <c r="U16261" s="5"/>
      <c r="V16261" s="3"/>
      <c r="W16261" s="5"/>
      <c r="AE16261" s="7"/>
      <c r="AM16261" s="8"/>
      <c r="AT16261" s="9"/>
      <c r="GM16261" s="12"/>
      <c r="GN16261" s="12"/>
      <c r="GO16261" s="12"/>
      <c r="GP16261" s="12"/>
      <c r="GQ16261" s="12"/>
    </row>
    <row r="16262" spans="9:199" s="1" customFormat="1">
      <c r="I16262" s="3"/>
      <c r="P16262" s="59"/>
      <c r="Q16262" s="59"/>
      <c r="R16262" s="59"/>
      <c r="T16262" s="3"/>
      <c r="U16262" s="5"/>
      <c r="V16262" s="3"/>
      <c r="W16262" s="5"/>
      <c r="AE16262" s="7"/>
      <c r="AM16262" s="8"/>
      <c r="AT16262" s="9"/>
      <c r="GM16262" s="12"/>
      <c r="GN16262" s="12"/>
      <c r="GO16262" s="12"/>
      <c r="GP16262" s="12"/>
      <c r="GQ16262" s="12"/>
    </row>
    <row r="16263" spans="9:199" s="1" customFormat="1">
      <c r="I16263" s="3"/>
      <c r="P16263" s="59"/>
      <c r="Q16263" s="59"/>
      <c r="R16263" s="59"/>
      <c r="T16263" s="3"/>
      <c r="U16263" s="5"/>
      <c r="V16263" s="3"/>
      <c r="W16263" s="5"/>
      <c r="AE16263" s="7"/>
      <c r="AM16263" s="8"/>
      <c r="AT16263" s="9"/>
      <c r="GM16263" s="12"/>
      <c r="GN16263" s="12"/>
      <c r="GO16263" s="12"/>
      <c r="GP16263" s="12"/>
      <c r="GQ16263" s="12"/>
    </row>
    <row r="16264" spans="9:199" s="1" customFormat="1">
      <c r="I16264" s="3"/>
      <c r="P16264" s="59"/>
      <c r="Q16264" s="59"/>
      <c r="R16264" s="59"/>
      <c r="T16264" s="3"/>
      <c r="U16264" s="5"/>
      <c r="V16264" s="3"/>
      <c r="W16264" s="5"/>
      <c r="AE16264" s="7"/>
      <c r="AM16264" s="8"/>
      <c r="AT16264" s="9"/>
      <c r="GM16264" s="12"/>
      <c r="GN16264" s="12"/>
      <c r="GO16264" s="12"/>
      <c r="GP16264" s="12"/>
      <c r="GQ16264" s="12"/>
    </row>
    <row r="16265" spans="9:199" s="1" customFormat="1">
      <c r="I16265" s="3"/>
      <c r="P16265" s="59"/>
      <c r="Q16265" s="59"/>
      <c r="R16265" s="59"/>
      <c r="T16265" s="3"/>
      <c r="U16265" s="5"/>
      <c r="V16265" s="3"/>
      <c r="W16265" s="5"/>
      <c r="AE16265" s="7"/>
      <c r="AM16265" s="8"/>
      <c r="AT16265" s="9"/>
      <c r="GM16265" s="12"/>
      <c r="GN16265" s="12"/>
      <c r="GO16265" s="12"/>
      <c r="GP16265" s="12"/>
      <c r="GQ16265" s="12"/>
    </row>
    <row r="16266" spans="9:199" s="1" customFormat="1">
      <c r="I16266" s="3"/>
      <c r="P16266" s="59"/>
      <c r="Q16266" s="59"/>
      <c r="R16266" s="59"/>
      <c r="T16266" s="3"/>
      <c r="U16266" s="5"/>
      <c r="V16266" s="3"/>
      <c r="W16266" s="5"/>
      <c r="AE16266" s="7"/>
      <c r="AM16266" s="8"/>
      <c r="AT16266" s="9"/>
      <c r="GM16266" s="12"/>
      <c r="GN16266" s="12"/>
      <c r="GO16266" s="12"/>
      <c r="GP16266" s="12"/>
      <c r="GQ16266" s="12"/>
    </row>
    <row r="16267" spans="9:199" s="1" customFormat="1">
      <c r="I16267" s="3"/>
      <c r="P16267" s="59"/>
      <c r="Q16267" s="59"/>
      <c r="R16267" s="59"/>
      <c r="T16267" s="3"/>
      <c r="U16267" s="5"/>
      <c r="V16267" s="3"/>
      <c r="W16267" s="5"/>
      <c r="AE16267" s="7"/>
      <c r="AM16267" s="8"/>
      <c r="AT16267" s="9"/>
      <c r="GM16267" s="12"/>
      <c r="GN16267" s="12"/>
      <c r="GO16267" s="12"/>
      <c r="GP16267" s="12"/>
      <c r="GQ16267" s="12"/>
    </row>
    <row r="16268" spans="9:199" s="1" customFormat="1">
      <c r="I16268" s="3"/>
      <c r="P16268" s="59"/>
      <c r="Q16268" s="59"/>
      <c r="R16268" s="59"/>
      <c r="T16268" s="3"/>
      <c r="U16268" s="5"/>
      <c r="V16268" s="3"/>
      <c r="W16268" s="5"/>
      <c r="AE16268" s="7"/>
      <c r="AM16268" s="8"/>
      <c r="AT16268" s="9"/>
      <c r="GM16268" s="12"/>
      <c r="GN16268" s="12"/>
      <c r="GO16268" s="12"/>
      <c r="GP16268" s="12"/>
      <c r="GQ16268" s="12"/>
    </row>
    <row r="16269" spans="9:199" s="1" customFormat="1">
      <c r="I16269" s="3"/>
      <c r="P16269" s="59"/>
      <c r="Q16269" s="59"/>
      <c r="R16269" s="59"/>
      <c r="T16269" s="3"/>
      <c r="U16269" s="5"/>
      <c r="V16269" s="3"/>
      <c r="W16269" s="5"/>
      <c r="AE16269" s="7"/>
      <c r="AM16269" s="8"/>
      <c r="AT16269" s="9"/>
      <c r="GM16269" s="12"/>
      <c r="GN16269" s="12"/>
      <c r="GO16269" s="12"/>
      <c r="GP16269" s="12"/>
      <c r="GQ16269" s="12"/>
    </row>
    <row r="16270" spans="9:199" s="1" customFormat="1">
      <c r="I16270" s="3"/>
      <c r="P16270" s="59"/>
      <c r="Q16270" s="59"/>
      <c r="R16270" s="59"/>
      <c r="T16270" s="3"/>
      <c r="U16270" s="5"/>
      <c r="V16270" s="3"/>
      <c r="W16270" s="5"/>
      <c r="AE16270" s="7"/>
      <c r="AM16270" s="8"/>
      <c r="AT16270" s="9"/>
      <c r="GM16270" s="12"/>
      <c r="GN16270" s="12"/>
      <c r="GO16270" s="12"/>
      <c r="GP16270" s="12"/>
      <c r="GQ16270" s="12"/>
    </row>
    <row r="16271" spans="9:199" s="1" customFormat="1">
      <c r="I16271" s="3"/>
      <c r="P16271" s="59"/>
      <c r="Q16271" s="59"/>
      <c r="R16271" s="59"/>
      <c r="T16271" s="3"/>
      <c r="U16271" s="5"/>
      <c r="V16271" s="3"/>
      <c r="W16271" s="5"/>
      <c r="AE16271" s="7"/>
      <c r="AM16271" s="8"/>
      <c r="AT16271" s="9"/>
      <c r="GM16271" s="12"/>
      <c r="GN16271" s="12"/>
      <c r="GO16271" s="12"/>
      <c r="GP16271" s="12"/>
      <c r="GQ16271" s="12"/>
    </row>
    <row r="16272" spans="9:199" s="1" customFormat="1">
      <c r="I16272" s="3"/>
      <c r="P16272" s="59"/>
      <c r="Q16272" s="59"/>
      <c r="R16272" s="59"/>
      <c r="T16272" s="3"/>
      <c r="U16272" s="5"/>
      <c r="V16272" s="3"/>
      <c r="W16272" s="5"/>
      <c r="AE16272" s="7"/>
      <c r="AM16272" s="8"/>
      <c r="AT16272" s="9"/>
      <c r="GM16272" s="12"/>
      <c r="GN16272" s="12"/>
      <c r="GO16272" s="12"/>
      <c r="GP16272" s="12"/>
      <c r="GQ16272" s="12"/>
    </row>
    <row r="16273" spans="9:199" s="1" customFormat="1">
      <c r="I16273" s="3"/>
      <c r="P16273" s="59"/>
      <c r="Q16273" s="59"/>
      <c r="R16273" s="59"/>
      <c r="T16273" s="3"/>
      <c r="U16273" s="5"/>
      <c r="V16273" s="3"/>
      <c r="W16273" s="5"/>
      <c r="AE16273" s="7"/>
      <c r="AM16273" s="8"/>
      <c r="AT16273" s="9"/>
      <c r="GM16273" s="12"/>
      <c r="GN16273" s="12"/>
      <c r="GO16273" s="12"/>
      <c r="GP16273" s="12"/>
      <c r="GQ16273" s="12"/>
    </row>
    <row r="16274" spans="9:199" s="1" customFormat="1">
      <c r="I16274" s="3"/>
      <c r="P16274" s="59"/>
      <c r="Q16274" s="59"/>
      <c r="R16274" s="59"/>
      <c r="T16274" s="3"/>
      <c r="U16274" s="5"/>
      <c r="V16274" s="3"/>
      <c r="W16274" s="5"/>
      <c r="AE16274" s="7"/>
      <c r="AM16274" s="8"/>
      <c r="AT16274" s="9"/>
      <c r="GM16274" s="12"/>
      <c r="GN16274" s="12"/>
      <c r="GO16274" s="12"/>
      <c r="GP16274" s="12"/>
      <c r="GQ16274" s="12"/>
    </row>
    <row r="16275" spans="9:199" s="1" customFormat="1">
      <c r="I16275" s="3"/>
      <c r="P16275" s="59"/>
      <c r="Q16275" s="59"/>
      <c r="R16275" s="59"/>
      <c r="T16275" s="3"/>
      <c r="U16275" s="5"/>
      <c r="V16275" s="3"/>
      <c r="W16275" s="5"/>
      <c r="AE16275" s="7"/>
      <c r="AM16275" s="8"/>
      <c r="AT16275" s="9"/>
      <c r="GM16275" s="12"/>
      <c r="GN16275" s="12"/>
      <c r="GO16275" s="12"/>
      <c r="GP16275" s="12"/>
      <c r="GQ16275" s="12"/>
    </row>
    <row r="16276" spans="9:199" s="1" customFormat="1">
      <c r="I16276" s="3"/>
      <c r="P16276" s="59"/>
      <c r="Q16276" s="59"/>
      <c r="R16276" s="59"/>
      <c r="T16276" s="3"/>
      <c r="U16276" s="5"/>
      <c r="V16276" s="3"/>
      <c r="W16276" s="5"/>
      <c r="AE16276" s="7"/>
      <c r="AM16276" s="8"/>
      <c r="AT16276" s="9"/>
      <c r="GM16276" s="12"/>
      <c r="GN16276" s="12"/>
      <c r="GO16276" s="12"/>
      <c r="GP16276" s="12"/>
      <c r="GQ16276" s="12"/>
    </row>
    <row r="16277" spans="9:199" s="1" customFormat="1">
      <c r="I16277" s="3"/>
      <c r="P16277" s="59"/>
      <c r="Q16277" s="59"/>
      <c r="R16277" s="59"/>
      <c r="T16277" s="3"/>
      <c r="U16277" s="5"/>
      <c r="V16277" s="3"/>
      <c r="W16277" s="5"/>
      <c r="AE16277" s="7"/>
      <c r="AM16277" s="8"/>
      <c r="AT16277" s="9"/>
      <c r="GM16277" s="12"/>
      <c r="GN16277" s="12"/>
      <c r="GO16277" s="12"/>
      <c r="GP16277" s="12"/>
      <c r="GQ16277" s="12"/>
    </row>
    <row r="16278" spans="9:199" s="1" customFormat="1">
      <c r="I16278" s="3"/>
      <c r="P16278" s="59"/>
      <c r="Q16278" s="59"/>
      <c r="R16278" s="59"/>
      <c r="T16278" s="3"/>
      <c r="U16278" s="5"/>
      <c r="V16278" s="3"/>
      <c r="W16278" s="5"/>
      <c r="AE16278" s="7"/>
      <c r="AM16278" s="8"/>
      <c r="AT16278" s="9"/>
      <c r="GM16278" s="12"/>
      <c r="GN16278" s="12"/>
      <c r="GO16278" s="12"/>
      <c r="GP16278" s="12"/>
      <c r="GQ16278" s="12"/>
    </row>
    <row r="16279" spans="9:199" s="1" customFormat="1">
      <c r="I16279" s="3"/>
      <c r="P16279" s="59"/>
      <c r="Q16279" s="59"/>
      <c r="R16279" s="59"/>
      <c r="T16279" s="3"/>
      <c r="U16279" s="5"/>
      <c r="V16279" s="3"/>
      <c r="W16279" s="5"/>
      <c r="AE16279" s="7"/>
      <c r="AM16279" s="8"/>
      <c r="AT16279" s="9"/>
      <c r="GM16279" s="12"/>
      <c r="GN16279" s="12"/>
      <c r="GO16279" s="12"/>
      <c r="GP16279" s="12"/>
      <c r="GQ16279" s="12"/>
    </row>
    <row r="16280" spans="9:199" s="1" customFormat="1">
      <c r="I16280" s="3"/>
      <c r="P16280" s="59"/>
      <c r="Q16280" s="59"/>
      <c r="R16280" s="59"/>
      <c r="T16280" s="3"/>
      <c r="U16280" s="5"/>
      <c r="V16280" s="3"/>
      <c r="W16280" s="5"/>
      <c r="AE16280" s="7"/>
      <c r="AM16280" s="8"/>
      <c r="AT16280" s="9"/>
      <c r="GM16280" s="12"/>
      <c r="GN16280" s="12"/>
      <c r="GO16280" s="12"/>
      <c r="GP16280" s="12"/>
      <c r="GQ16280" s="12"/>
    </row>
    <row r="16281" spans="9:199" s="1" customFormat="1">
      <c r="I16281" s="3"/>
      <c r="P16281" s="59"/>
      <c r="Q16281" s="59"/>
      <c r="R16281" s="59"/>
      <c r="T16281" s="3"/>
      <c r="U16281" s="5"/>
      <c r="V16281" s="3"/>
      <c r="W16281" s="5"/>
      <c r="AE16281" s="7"/>
      <c r="AM16281" s="8"/>
      <c r="AT16281" s="9"/>
      <c r="GM16281" s="12"/>
      <c r="GN16281" s="12"/>
      <c r="GO16281" s="12"/>
      <c r="GP16281" s="12"/>
      <c r="GQ16281" s="12"/>
    </row>
    <row r="16282" spans="9:199" s="1" customFormat="1">
      <c r="I16282" s="3"/>
      <c r="P16282" s="59"/>
      <c r="Q16282" s="59"/>
      <c r="R16282" s="59"/>
      <c r="T16282" s="3"/>
      <c r="U16282" s="5"/>
      <c r="V16282" s="3"/>
      <c r="W16282" s="5"/>
      <c r="AE16282" s="7"/>
      <c r="AM16282" s="8"/>
      <c r="AT16282" s="9"/>
      <c r="GM16282" s="12"/>
      <c r="GN16282" s="12"/>
      <c r="GO16282" s="12"/>
      <c r="GP16282" s="12"/>
      <c r="GQ16282" s="12"/>
    </row>
    <row r="16283" spans="9:199" s="1" customFormat="1">
      <c r="I16283" s="3"/>
      <c r="P16283" s="59"/>
      <c r="Q16283" s="59"/>
      <c r="R16283" s="59"/>
      <c r="T16283" s="3"/>
      <c r="U16283" s="5"/>
      <c r="V16283" s="3"/>
      <c r="W16283" s="5"/>
      <c r="AE16283" s="7"/>
      <c r="AM16283" s="8"/>
      <c r="AT16283" s="9"/>
      <c r="GM16283" s="12"/>
      <c r="GN16283" s="12"/>
      <c r="GO16283" s="12"/>
      <c r="GP16283" s="12"/>
      <c r="GQ16283" s="12"/>
    </row>
    <row r="16284" spans="9:199" s="1" customFormat="1">
      <c r="I16284" s="3"/>
      <c r="P16284" s="59"/>
      <c r="Q16284" s="59"/>
      <c r="R16284" s="59"/>
      <c r="T16284" s="3"/>
      <c r="U16284" s="5"/>
      <c r="V16284" s="3"/>
      <c r="W16284" s="5"/>
      <c r="AE16284" s="7"/>
      <c r="AM16284" s="8"/>
      <c r="AT16284" s="9"/>
      <c r="GM16284" s="12"/>
      <c r="GN16284" s="12"/>
      <c r="GO16284" s="12"/>
      <c r="GP16284" s="12"/>
      <c r="GQ16284" s="12"/>
    </row>
    <row r="16285" spans="9:199" s="1" customFormat="1">
      <c r="I16285" s="3"/>
      <c r="P16285" s="59"/>
      <c r="Q16285" s="59"/>
      <c r="R16285" s="59"/>
      <c r="T16285" s="3"/>
      <c r="U16285" s="5"/>
      <c r="V16285" s="3"/>
      <c r="W16285" s="5"/>
      <c r="AE16285" s="7"/>
      <c r="AM16285" s="8"/>
      <c r="AT16285" s="9"/>
      <c r="GM16285" s="12"/>
      <c r="GN16285" s="12"/>
      <c r="GO16285" s="12"/>
      <c r="GP16285" s="12"/>
      <c r="GQ16285" s="12"/>
    </row>
    <row r="16286" spans="9:199" s="1" customFormat="1">
      <c r="I16286" s="3"/>
      <c r="P16286" s="59"/>
      <c r="Q16286" s="59"/>
      <c r="R16286" s="59"/>
      <c r="T16286" s="3"/>
      <c r="U16286" s="5"/>
      <c r="V16286" s="3"/>
      <c r="W16286" s="5"/>
      <c r="AE16286" s="7"/>
      <c r="AM16286" s="8"/>
      <c r="AT16286" s="9"/>
      <c r="GM16286" s="12"/>
      <c r="GN16286" s="12"/>
      <c r="GO16286" s="12"/>
      <c r="GP16286" s="12"/>
      <c r="GQ16286" s="12"/>
    </row>
    <row r="16287" spans="9:199" s="1" customFormat="1">
      <c r="I16287" s="3"/>
      <c r="P16287" s="59"/>
      <c r="Q16287" s="59"/>
      <c r="R16287" s="59"/>
      <c r="T16287" s="3"/>
      <c r="U16287" s="5"/>
      <c r="V16287" s="3"/>
      <c r="W16287" s="5"/>
      <c r="AE16287" s="7"/>
      <c r="AM16287" s="8"/>
      <c r="AT16287" s="9"/>
      <c r="GM16287" s="12"/>
      <c r="GN16287" s="12"/>
      <c r="GO16287" s="12"/>
      <c r="GP16287" s="12"/>
      <c r="GQ16287" s="12"/>
    </row>
    <row r="16288" spans="9:199" s="1" customFormat="1">
      <c r="I16288" s="3"/>
      <c r="P16288" s="59"/>
      <c r="Q16288" s="59"/>
      <c r="R16288" s="59"/>
      <c r="T16288" s="3"/>
      <c r="U16288" s="5"/>
      <c r="V16288" s="3"/>
      <c r="W16288" s="5"/>
      <c r="AE16288" s="7"/>
      <c r="AM16288" s="8"/>
      <c r="AT16288" s="9"/>
      <c r="GM16288" s="12"/>
      <c r="GN16288" s="12"/>
      <c r="GO16288" s="12"/>
      <c r="GP16288" s="12"/>
      <c r="GQ16288" s="12"/>
    </row>
    <row r="16289" spans="9:199" s="1" customFormat="1">
      <c r="I16289" s="3"/>
      <c r="P16289" s="59"/>
      <c r="Q16289" s="59"/>
      <c r="R16289" s="59"/>
      <c r="T16289" s="3"/>
      <c r="U16289" s="5"/>
      <c r="V16289" s="3"/>
      <c r="W16289" s="5"/>
      <c r="AE16289" s="7"/>
      <c r="AM16289" s="8"/>
      <c r="AT16289" s="9"/>
      <c r="GM16289" s="12"/>
      <c r="GN16289" s="12"/>
      <c r="GO16289" s="12"/>
      <c r="GP16289" s="12"/>
      <c r="GQ16289" s="12"/>
    </row>
    <row r="16290" spans="9:199" s="1" customFormat="1">
      <c r="I16290" s="3"/>
      <c r="P16290" s="59"/>
      <c r="Q16290" s="59"/>
      <c r="R16290" s="59"/>
      <c r="T16290" s="3"/>
      <c r="U16290" s="5"/>
      <c r="V16290" s="3"/>
      <c r="W16290" s="5"/>
      <c r="AE16290" s="7"/>
      <c r="AM16290" s="8"/>
      <c r="AT16290" s="9"/>
      <c r="GM16290" s="12"/>
      <c r="GN16290" s="12"/>
      <c r="GO16290" s="12"/>
      <c r="GP16290" s="12"/>
      <c r="GQ16290" s="12"/>
    </row>
    <row r="16291" spans="9:199" s="1" customFormat="1">
      <c r="I16291" s="3"/>
      <c r="P16291" s="59"/>
      <c r="Q16291" s="59"/>
      <c r="R16291" s="59"/>
      <c r="T16291" s="3"/>
      <c r="U16291" s="5"/>
      <c r="V16291" s="3"/>
      <c r="W16291" s="5"/>
      <c r="AE16291" s="7"/>
      <c r="AM16291" s="8"/>
      <c r="AT16291" s="9"/>
      <c r="GM16291" s="12"/>
      <c r="GN16291" s="12"/>
      <c r="GO16291" s="12"/>
      <c r="GP16291" s="12"/>
      <c r="GQ16291" s="12"/>
    </row>
    <row r="16292" spans="9:199" s="1" customFormat="1">
      <c r="I16292" s="3"/>
      <c r="P16292" s="59"/>
      <c r="Q16292" s="59"/>
      <c r="R16292" s="59"/>
      <c r="T16292" s="3"/>
      <c r="U16292" s="5"/>
      <c r="V16292" s="3"/>
      <c r="W16292" s="5"/>
      <c r="AE16292" s="7"/>
      <c r="AM16292" s="8"/>
      <c r="AT16292" s="9"/>
      <c r="GM16292" s="12"/>
      <c r="GN16292" s="12"/>
      <c r="GO16292" s="12"/>
      <c r="GP16292" s="12"/>
      <c r="GQ16292" s="12"/>
    </row>
    <row r="16293" spans="9:199" s="1" customFormat="1">
      <c r="I16293" s="3"/>
      <c r="P16293" s="59"/>
      <c r="Q16293" s="59"/>
      <c r="R16293" s="59"/>
      <c r="T16293" s="3"/>
      <c r="U16293" s="5"/>
      <c r="V16293" s="3"/>
      <c r="W16293" s="5"/>
      <c r="AE16293" s="7"/>
      <c r="AM16293" s="8"/>
      <c r="AT16293" s="9"/>
      <c r="GM16293" s="12"/>
      <c r="GN16293" s="12"/>
      <c r="GO16293" s="12"/>
      <c r="GP16293" s="12"/>
      <c r="GQ16293" s="12"/>
    </row>
    <row r="16294" spans="9:199" s="1" customFormat="1">
      <c r="I16294" s="3"/>
      <c r="P16294" s="59"/>
      <c r="Q16294" s="59"/>
      <c r="R16294" s="59"/>
      <c r="T16294" s="3"/>
      <c r="U16294" s="5"/>
      <c r="V16294" s="3"/>
      <c r="W16294" s="5"/>
      <c r="AE16294" s="7"/>
      <c r="AM16294" s="8"/>
      <c r="AT16294" s="9"/>
      <c r="GM16294" s="12"/>
      <c r="GN16294" s="12"/>
      <c r="GO16294" s="12"/>
      <c r="GP16294" s="12"/>
      <c r="GQ16294" s="12"/>
    </row>
    <row r="16295" spans="9:199" s="1" customFormat="1">
      <c r="I16295" s="3"/>
      <c r="P16295" s="59"/>
      <c r="Q16295" s="59"/>
      <c r="R16295" s="59"/>
      <c r="T16295" s="3"/>
      <c r="U16295" s="5"/>
      <c r="V16295" s="3"/>
      <c r="W16295" s="5"/>
      <c r="AE16295" s="7"/>
      <c r="AM16295" s="8"/>
      <c r="AT16295" s="9"/>
      <c r="GM16295" s="12"/>
      <c r="GN16295" s="12"/>
      <c r="GO16295" s="12"/>
      <c r="GP16295" s="12"/>
      <c r="GQ16295" s="12"/>
    </row>
    <row r="16296" spans="9:199" s="1" customFormat="1">
      <c r="I16296" s="3"/>
      <c r="P16296" s="59"/>
      <c r="Q16296" s="59"/>
      <c r="R16296" s="59"/>
      <c r="T16296" s="3"/>
      <c r="U16296" s="5"/>
      <c r="V16296" s="3"/>
      <c r="W16296" s="5"/>
      <c r="AE16296" s="7"/>
      <c r="AM16296" s="8"/>
      <c r="AT16296" s="9"/>
      <c r="GM16296" s="12"/>
      <c r="GN16296" s="12"/>
      <c r="GO16296" s="12"/>
      <c r="GP16296" s="12"/>
      <c r="GQ16296" s="12"/>
    </row>
    <row r="16297" spans="9:199" s="1" customFormat="1">
      <c r="I16297" s="3"/>
      <c r="P16297" s="59"/>
      <c r="Q16297" s="59"/>
      <c r="R16297" s="59"/>
      <c r="T16297" s="3"/>
      <c r="U16297" s="5"/>
      <c r="V16297" s="3"/>
      <c r="W16297" s="5"/>
      <c r="AE16297" s="7"/>
      <c r="AM16297" s="8"/>
      <c r="AT16297" s="9"/>
      <c r="GM16297" s="12"/>
      <c r="GN16297" s="12"/>
      <c r="GO16297" s="12"/>
      <c r="GP16297" s="12"/>
      <c r="GQ16297" s="12"/>
    </row>
    <row r="16298" spans="9:199" s="1" customFormat="1">
      <c r="I16298" s="3"/>
      <c r="P16298" s="59"/>
      <c r="Q16298" s="59"/>
      <c r="R16298" s="59"/>
      <c r="T16298" s="3"/>
      <c r="U16298" s="5"/>
      <c r="V16298" s="3"/>
      <c r="W16298" s="5"/>
      <c r="AE16298" s="7"/>
      <c r="AM16298" s="8"/>
      <c r="AT16298" s="9"/>
      <c r="GM16298" s="12"/>
      <c r="GN16298" s="12"/>
      <c r="GO16298" s="12"/>
      <c r="GP16298" s="12"/>
      <c r="GQ16298" s="12"/>
    </row>
    <row r="16299" spans="9:199" s="1" customFormat="1">
      <c r="I16299" s="3"/>
      <c r="P16299" s="59"/>
      <c r="Q16299" s="59"/>
      <c r="R16299" s="59"/>
      <c r="T16299" s="3"/>
      <c r="U16299" s="5"/>
      <c r="V16299" s="3"/>
      <c r="W16299" s="5"/>
      <c r="AE16299" s="7"/>
      <c r="AM16299" s="8"/>
      <c r="AT16299" s="9"/>
      <c r="GM16299" s="12"/>
      <c r="GN16299" s="12"/>
      <c r="GO16299" s="12"/>
      <c r="GP16299" s="12"/>
      <c r="GQ16299" s="12"/>
    </row>
    <row r="16300" spans="9:199" s="1" customFormat="1">
      <c r="I16300" s="3"/>
      <c r="P16300" s="59"/>
      <c r="Q16300" s="59"/>
      <c r="R16300" s="59"/>
      <c r="T16300" s="3"/>
      <c r="U16300" s="5"/>
      <c r="V16300" s="3"/>
      <c r="W16300" s="5"/>
      <c r="AE16300" s="7"/>
      <c r="AM16300" s="8"/>
      <c r="AT16300" s="9"/>
      <c r="GM16300" s="12"/>
      <c r="GN16300" s="12"/>
      <c r="GO16300" s="12"/>
      <c r="GP16300" s="12"/>
      <c r="GQ16300" s="12"/>
    </row>
    <row r="16301" spans="9:199" s="1" customFormat="1">
      <c r="I16301" s="3"/>
      <c r="P16301" s="59"/>
      <c r="Q16301" s="59"/>
      <c r="R16301" s="59"/>
      <c r="T16301" s="3"/>
      <c r="U16301" s="5"/>
      <c r="V16301" s="3"/>
      <c r="W16301" s="5"/>
      <c r="AE16301" s="7"/>
      <c r="AM16301" s="8"/>
      <c r="AT16301" s="9"/>
      <c r="GM16301" s="12"/>
      <c r="GN16301" s="12"/>
      <c r="GO16301" s="12"/>
      <c r="GP16301" s="12"/>
      <c r="GQ16301" s="12"/>
    </row>
    <row r="16302" spans="9:199" s="1" customFormat="1">
      <c r="I16302" s="3"/>
      <c r="P16302" s="59"/>
      <c r="Q16302" s="59"/>
      <c r="R16302" s="59"/>
      <c r="T16302" s="3"/>
      <c r="U16302" s="5"/>
      <c r="V16302" s="3"/>
      <c r="W16302" s="5"/>
      <c r="AE16302" s="7"/>
      <c r="AM16302" s="8"/>
      <c r="AT16302" s="9"/>
      <c r="GM16302" s="12"/>
      <c r="GN16302" s="12"/>
      <c r="GO16302" s="12"/>
      <c r="GP16302" s="12"/>
      <c r="GQ16302" s="12"/>
    </row>
    <row r="16303" spans="9:199" s="1" customFormat="1">
      <c r="I16303" s="3"/>
      <c r="P16303" s="59"/>
      <c r="Q16303" s="59"/>
      <c r="R16303" s="59"/>
      <c r="T16303" s="3"/>
      <c r="U16303" s="5"/>
      <c r="V16303" s="3"/>
      <c r="W16303" s="5"/>
      <c r="AE16303" s="7"/>
      <c r="AM16303" s="8"/>
      <c r="AT16303" s="9"/>
      <c r="GM16303" s="12"/>
      <c r="GN16303" s="12"/>
      <c r="GO16303" s="12"/>
      <c r="GP16303" s="12"/>
      <c r="GQ16303" s="12"/>
    </row>
    <row r="16304" spans="9:199" s="1" customFormat="1">
      <c r="I16304" s="3"/>
      <c r="P16304" s="59"/>
      <c r="Q16304" s="59"/>
      <c r="R16304" s="59"/>
      <c r="T16304" s="3"/>
      <c r="U16304" s="5"/>
      <c r="V16304" s="3"/>
      <c r="W16304" s="5"/>
      <c r="AE16304" s="7"/>
      <c r="AM16304" s="8"/>
      <c r="AT16304" s="9"/>
      <c r="GM16304" s="12"/>
      <c r="GN16304" s="12"/>
      <c r="GO16304" s="12"/>
      <c r="GP16304" s="12"/>
      <c r="GQ16304" s="12"/>
    </row>
    <row r="16305" spans="9:199" s="1" customFormat="1">
      <c r="I16305" s="3"/>
      <c r="P16305" s="59"/>
      <c r="Q16305" s="59"/>
      <c r="R16305" s="59"/>
      <c r="T16305" s="3"/>
      <c r="U16305" s="5"/>
      <c r="V16305" s="3"/>
      <c r="W16305" s="5"/>
      <c r="AE16305" s="7"/>
      <c r="AM16305" s="8"/>
      <c r="AT16305" s="9"/>
      <c r="GM16305" s="12"/>
      <c r="GN16305" s="12"/>
      <c r="GO16305" s="12"/>
      <c r="GP16305" s="12"/>
      <c r="GQ16305" s="12"/>
    </row>
    <row r="16306" spans="9:199" s="1" customFormat="1">
      <c r="I16306" s="3"/>
      <c r="P16306" s="59"/>
      <c r="Q16306" s="59"/>
      <c r="R16306" s="59"/>
      <c r="T16306" s="3"/>
      <c r="U16306" s="5"/>
      <c r="V16306" s="3"/>
      <c r="W16306" s="5"/>
      <c r="AE16306" s="7"/>
      <c r="AM16306" s="8"/>
      <c r="AT16306" s="9"/>
      <c r="GM16306" s="12"/>
      <c r="GN16306" s="12"/>
      <c r="GO16306" s="12"/>
      <c r="GP16306" s="12"/>
      <c r="GQ16306" s="12"/>
    </row>
    <row r="16307" spans="9:199" s="1" customFormat="1">
      <c r="I16307" s="3"/>
      <c r="P16307" s="59"/>
      <c r="Q16307" s="59"/>
      <c r="R16307" s="59"/>
      <c r="T16307" s="3"/>
      <c r="U16307" s="5"/>
      <c r="V16307" s="3"/>
      <c r="W16307" s="5"/>
      <c r="AE16307" s="7"/>
      <c r="AM16307" s="8"/>
      <c r="AT16307" s="9"/>
      <c r="GM16307" s="12"/>
      <c r="GN16307" s="12"/>
      <c r="GO16307" s="12"/>
      <c r="GP16307" s="12"/>
      <c r="GQ16307" s="12"/>
    </row>
    <row r="16308" spans="9:199" s="1" customFormat="1">
      <c r="I16308" s="3"/>
      <c r="P16308" s="59"/>
      <c r="Q16308" s="59"/>
      <c r="R16308" s="59"/>
      <c r="T16308" s="3"/>
      <c r="U16308" s="5"/>
      <c r="V16308" s="3"/>
      <c r="W16308" s="5"/>
      <c r="AE16308" s="7"/>
      <c r="AM16308" s="8"/>
      <c r="AT16308" s="9"/>
      <c r="GM16308" s="12"/>
      <c r="GN16308" s="12"/>
      <c r="GO16308" s="12"/>
      <c r="GP16308" s="12"/>
      <c r="GQ16308" s="12"/>
    </row>
    <row r="16309" spans="9:199" s="1" customFormat="1">
      <c r="I16309" s="3"/>
      <c r="P16309" s="59"/>
      <c r="Q16309" s="59"/>
      <c r="R16309" s="59"/>
      <c r="T16309" s="3"/>
      <c r="U16309" s="5"/>
      <c r="V16309" s="3"/>
      <c r="W16309" s="5"/>
      <c r="AE16309" s="7"/>
      <c r="AM16309" s="8"/>
      <c r="AT16309" s="9"/>
      <c r="GM16309" s="12"/>
      <c r="GN16309" s="12"/>
      <c r="GO16309" s="12"/>
      <c r="GP16309" s="12"/>
      <c r="GQ16309" s="12"/>
    </row>
    <row r="16310" spans="9:199" s="1" customFormat="1">
      <c r="I16310" s="3"/>
      <c r="P16310" s="59"/>
      <c r="Q16310" s="59"/>
      <c r="R16310" s="59"/>
      <c r="T16310" s="3"/>
      <c r="U16310" s="5"/>
      <c r="V16310" s="3"/>
      <c r="W16310" s="5"/>
      <c r="AE16310" s="7"/>
      <c r="AM16310" s="8"/>
      <c r="AT16310" s="9"/>
      <c r="GM16310" s="12"/>
      <c r="GN16310" s="12"/>
      <c r="GO16310" s="12"/>
      <c r="GP16310" s="12"/>
      <c r="GQ16310" s="12"/>
    </row>
    <row r="16311" spans="9:199" s="1" customFormat="1">
      <c r="I16311" s="3"/>
      <c r="P16311" s="59"/>
      <c r="Q16311" s="59"/>
      <c r="R16311" s="59"/>
      <c r="T16311" s="3"/>
      <c r="U16311" s="5"/>
      <c r="V16311" s="3"/>
      <c r="W16311" s="5"/>
      <c r="AE16311" s="7"/>
      <c r="AM16311" s="8"/>
      <c r="AT16311" s="9"/>
      <c r="GM16311" s="12"/>
      <c r="GN16311" s="12"/>
      <c r="GO16311" s="12"/>
      <c r="GP16311" s="12"/>
      <c r="GQ16311" s="12"/>
    </row>
    <row r="16312" spans="9:199" s="1" customFormat="1">
      <c r="I16312" s="3"/>
      <c r="P16312" s="59"/>
      <c r="Q16312" s="59"/>
      <c r="R16312" s="59"/>
      <c r="T16312" s="3"/>
      <c r="U16312" s="5"/>
      <c r="V16312" s="3"/>
      <c r="W16312" s="5"/>
      <c r="AE16312" s="7"/>
      <c r="AM16312" s="8"/>
      <c r="AT16312" s="9"/>
      <c r="GM16312" s="12"/>
      <c r="GN16312" s="12"/>
      <c r="GO16312" s="12"/>
      <c r="GP16312" s="12"/>
      <c r="GQ16312" s="12"/>
    </row>
    <row r="16313" spans="9:199" s="1" customFormat="1">
      <c r="I16313" s="3"/>
      <c r="P16313" s="59"/>
      <c r="Q16313" s="59"/>
      <c r="R16313" s="59"/>
      <c r="T16313" s="3"/>
      <c r="U16313" s="5"/>
      <c r="V16313" s="3"/>
      <c r="W16313" s="5"/>
      <c r="AE16313" s="7"/>
      <c r="AM16313" s="8"/>
      <c r="AT16313" s="9"/>
      <c r="GM16313" s="12"/>
      <c r="GN16313" s="12"/>
      <c r="GO16313" s="12"/>
      <c r="GP16313" s="12"/>
      <c r="GQ16313" s="12"/>
    </row>
    <row r="16314" spans="9:199" s="1" customFormat="1">
      <c r="I16314" s="3"/>
      <c r="P16314" s="59"/>
      <c r="Q16314" s="59"/>
      <c r="R16314" s="59"/>
      <c r="T16314" s="3"/>
      <c r="U16314" s="5"/>
      <c r="V16314" s="3"/>
      <c r="W16314" s="5"/>
      <c r="AE16314" s="7"/>
      <c r="AM16314" s="8"/>
      <c r="AT16314" s="9"/>
      <c r="GM16314" s="12"/>
      <c r="GN16314" s="12"/>
      <c r="GO16314" s="12"/>
      <c r="GP16314" s="12"/>
      <c r="GQ16314" s="12"/>
    </row>
    <row r="16315" spans="9:199" s="1" customFormat="1">
      <c r="I16315" s="3"/>
      <c r="P16315" s="59"/>
      <c r="Q16315" s="59"/>
      <c r="R16315" s="59"/>
      <c r="T16315" s="3"/>
      <c r="U16315" s="5"/>
      <c r="V16315" s="3"/>
      <c r="W16315" s="5"/>
      <c r="AE16315" s="7"/>
      <c r="AM16315" s="8"/>
      <c r="AT16315" s="9"/>
      <c r="GM16315" s="12"/>
      <c r="GN16315" s="12"/>
      <c r="GO16315" s="12"/>
      <c r="GP16315" s="12"/>
      <c r="GQ16315" s="12"/>
    </row>
    <row r="16316" spans="9:199" s="1" customFormat="1">
      <c r="I16316" s="3"/>
      <c r="P16316" s="59"/>
      <c r="Q16316" s="59"/>
      <c r="R16316" s="59"/>
      <c r="T16316" s="3"/>
      <c r="U16316" s="5"/>
      <c r="V16316" s="3"/>
      <c r="W16316" s="5"/>
      <c r="AE16316" s="7"/>
      <c r="AM16316" s="8"/>
      <c r="AT16316" s="9"/>
      <c r="GM16316" s="12"/>
      <c r="GN16316" s="12"/>
      <c r="GO16316" s="12"/>
      <c r="GP16316" s="12"/>
      <c r="GQ16316" s="12"/>
    </row>
    <row r="16317" spans="9:199" s="1" customFormat="1">
      <c r="I16317" s="3"/>
      <c r="P16317" s="59"/>
      <c r="Q16317" s="59"/>
      <c r="R16317" s="59"/>
      <c r="T16317" s="3"/>
      <c r="U16317" s="5"/>
      <c r="V16317" s="3"/>
      <c r="W16317" s="5"/>
      <c r="AE16317" s="7"/>
      <c r="AM16317" s="8"/>
      <c r="AT16317" s="9"/>
      <c r="GM16317" s="12"/>
      <c r="GN16317" s="12"/>
      <c r="GO16317" s="12"/>
      <c r="GP16317" s="12"/>
      <c r="GQ16317" s="12"/>
    </row>
    <row r="16318" spans="9:199" s="1" customFormat="1">
      <c r="I16318" s="3"/>
      <c r="P16318" s="59"/>
      <c r="Q16318" s="59"/>
      <c r="R16318" s="59"/>
      <c r="T16318" s="3"/>
      <c r="U16318" s="5"/>
      <c r="V16318" s="3"/>
      <c r="W16318" s="5"/>
      <c r="AE16318" s="7"/>
      <c r="AM16318" s="8"/>
      <c r="AT16318" s="9"/>
      <c r="GM16318" s="12"/>
      <c r="GN16318" s="12"/>
      <c r="GO16318" s="12"/>
      <c r="GP16318" s="12"/>
      <c r="GQ16318" s="12"/>
    </row>
    <row r="16319" spans="9:199" s="1" customFormat="1">
      <c r="I16319" s="3"/>
      <c r="P16319" s="59"/>
      <c r="Q16319" s="59"/>
      <c r="R16319" s="59"/>
      <c r="T16319" s="3"/>
      <c r="U16319" s="5"/>
      <c r="V16319" s="3"/>
      <c r="W16319" s="5"/>
      <c r="AE16319" s="7"/>
      <c r="AM16319" s="8"/>
      <c r="AT16319" s="9"/>
      <c r="GM16319" s="12"/>
      <c r="GN16319" s="12"/>
      <c r="GO16319" s="12"/>
      <c r="GP16319" s="12"/>
      <c r="GQ16319" s="12"/>
    </row>
    <row r="16320" spans="9:199" s="1" customFormat="1">
      <c r="I16320" s="3"/>
      <c r="P16320" s="59"/>
      <c r="Q16320" s="59"/>
      <c r="R16320" s="59"/>
      <c r="T16320" s="3"/>
      <c r="U16320" s="5"/>
      <c r="V16320" s="3"/>
      <c r="W16320" s="5"/>
      <c r="AE16320" s="7"/>
      <c r="AM16320" s="8"/>
      <c r="AT16320" s="9"/>
      <c r="GM16320" s="12"/>
      <c r="GN16320" s="12"/>
      <c r="GO16320" s="12"/>
      <c r="GP16320" s="12"/>
      <c r="GQ16320" s="12"/>
    </row>
    <row r="16321" spans="9:199" s="1" customFormat="1">
      <c r="I16321" s="3"/>
      <c r="P16321" s="59"/>
      <c r="Q16321" s="59"/>
      <c r="R16321" s="59"/>
      <c r="T16321" s="3"/>
      <c r="U16321" s="5"/>
      <c r="V16321" s="3"/>
      <c r="W16321" s="5"/>
      <c r="AE16321" s="7"/>
      <c r="AM16321" s="8"/>
      <c r="AT16321" s="9"/>
      <c r="GM16321" s="12"/>
      <c r="GN16321" s="12"/>
      <c r="GO16321" s="12"/>
      <c r="GP16321" s="12"/>
      <c r="GQ16321" s="12"/>
    </row>
    <row r="16322" spans="9:199" s="1" customFormat="1">
      <c r="I16322" s="3"/>
      <c r="P16322" s="59"/>
      <c r="Q16322" s="59"/>
      <c r="R16322" s="59"/>
      <c r="T16322" s="3"/>
      <c r="U16322" s="5"/>
      <c r="V16322" s="3"/>
      <c r="W16322" s="5"/>
      <c r="AE16322" s="7"/>
      <c r="AM16322" s="8"/>
      <c r="AT16322" s="9"/>
      <c r="GM16322" s="12"/>
      <c r="GN16322" s="12"/>
      <c r="GO16322" s="12"/>
      <c r="GP16322" s="12"/>
      <c r="GQ16322" s="12"/>
    </row>
    <row r="16323" spans="9:199" s="1" customFormat="1">
      <c r="I16323" s="3"/>
      <c r="P16323" s="59"/>
      <c r="Q16323" s="59"/>
      <c r="R16323" s="59"/>
      <c r="T16323" s="3"/>
      <c r="U16323" s="5"/>
      <c r="V16323" s="3"/>
      <c r="W16323" s="5"/>
      <c r="AE16323" s="7"/>
      <c r="AM16323" s="8"/>
      <c r="AT16323" s="9"/>
      <c r="GM16323" s="12"/>
      <c r="GN16323" s="12"/>
      <c r="GO16323" s="12"/>
      <c r="GP16323" s="12"/>
      <c r="GQ16323" s="12"/>
    </row>
    <row r="16324" spans="9:199" s="1" customFormat="1">
      <c r="I16324" s="3"/>
      <c r="P16324" s="59"/>
      <c r="Q16324" s="59"/>
      <c r="R16324" s="59"/>
      <c r="T16324" s="3"/>
      <c r="U16324" s="5"/>
      <c r="V16324" s="3"/>
      <c r="W16324" s="5"/>
      <c r="AE16324" s="7"/>
      <c r="AM16324" s="8"/>
      <c r="AT16324" s="9"/>
      <c r="GM16324" s="12"/>
      <c r="GN16324" s="12"/>
      <c r="GO16324" s="12"/>
      <c r="GP16324" s="12"/>
      <c r="GQ16324" s="12"/>
    </row>
    <row r="16325" spans="9:199" s="1" customFormat="1">
      <c r="I16325" s="3"/>
      <c r="P16325" s="59"/>
      <c r="Q16325" s="59"/>
      <c r="R16325" s="59"/>
      <c r="T16325" s="3"/>
      <c r="U16325" s="5"/>
      <c r="V16325" s="3"/>
      <c r="W16325" s="5"/>
      <c r="AE16325" s="7"/>
      <c r="AM16325" s="8"/>
      <c r="AT16325" s="9"/>
      <c r="GM16325" s="12"/>
      <c r="GN16325" s="12"/>
      <c r="GO16325" s="12"/>
      <c r="GP16325" s="12"/>
      <c r="GQ16325" s="12"/>
    </row>
    <row r="16326" spans="9:199" s="1" customFormat="1">
      <c r="I16326" s="3"/>
      <c r="P16326" s="59"/>
      <c r="Q16326" s="59"/>
      <c r="R16326" s="59"/>
      <c r="T16326" s="3"/>
      <c r="U16326" s="5"/>
      <c r="V16326" s="3"/>
      <c r="W16326" s="5"/>
      <c r="AE16326" s="7"/>
      <c r="AM16326" s="8"/>
      <c r="AT16326" s="9"/>
      <c r="GM16326" s="12"/>
      <c r="GN16326" s="12"/>
      <c r="GO16326" s="12"/>
      <c r="GP16326" s="12"/>
      <c r="GQ16326" s="12"/>
    </row>
    <row r="16327" spans="9:199" s="1" customFormat="1">
      <c r="I16327" s="3"/>
      <c r="P16327" s="59"/>
      <c r="Q16327" s="59"/>
      <c r="R16327" s="59"/>
      <c r="T16327" s="3"/>
      <c r="U16327" s="5"/>
      <c r="V16327" s="3"/>
      <c r="W16327" s="5"/>
      <c r="AE16327" s="7"/>
      <c r="AM16327" s="8"/>
      <c r="AT16327" s="9"/>
      <c r="GM16327" s="12"/>
      <c r="GN16327" s="12"/>
      <c r="GO16327" s="12"/>
      <c r="GP16327" s="12"/>
      <c r="GQ16327" s="12"/>
    </row>
    <row r="16328" spans="9:199" s="1" customFormat="1">
      <c r="I16328" s="3"/>
      <c r="P16328" s="59"/>
      <c r="Q16328" s="59"/>
      <c r="R16328" s="59"/>
      <c r="T16328" s="3"/>
      <c r="U16328" s="5"/>
      <c r="V16328" s="3"/>
      <c r="W16328" s="5"/>
      <c r="AE16328" s="7"/>
      <c r="AM16328" s="8"/>
      <c r="AT16328" s="9"/>
      <c r="GM16328" s="12"/>
      <c r="GN16328" s="12"/>
      <c r="GO16328" s="12"/>
      <c r="GP16328" s="12"/>
      <c r="GQ16328" s="12"/>
    </row>
    <row r="16329" spans="9:199" s="1" customFormat="1">
      <c r="I16329" s="3"/>
      <c r="P16329" s="59"/>
      <c r="Q16329" s="59"/>
      <c r="R16329" s="59"/>
      <c r="T16329" s="3"/>
      <c r="U16329" s="5"/>
      <c r="V16329" s="3"/>
      <c r="W16329" s="5"/>
      <c r="AE16329" s="7"/>
      <c r="AM16329" s="8"/>
      <c r="AT16329" s="9"/>
      <c r="GM16329" s="12"/>
      <c r="GN16329" s="12"/>
      <c r="GO16329" s="12"/>
      <c r="GP16329" s="12"/>
      <c r="GQ16329" s="12"/>
    </row>
    <row r="16330" spans="9:199" s="1" customFormat="1">
      <c r="I16330" s="3"/>
      <c r="P16330" s="59"/>
      <c r="Q16330" s="59"/>
      <c r="R16330" s="59"/>
      <c r="T16330" s="3"/>
      <c r="U16330" s="5"/>
      <c r="V16330" s="3"/>
      <c r="W16330" s="5"/>
      <c r="AE16330" s="7"/>
      <c r="AM16330" s="8"/>
      <c r="AT16330" s="9"/>
      <c r="GM16330" s="12"/>
      <c r="GN16330" s="12"/>
      <c r="GO16330" s="12"/>
      <c r="GP16330" s="12"/>
      <c r="GQ16330" s="12"/>
    </row>
    <row r="16331" spans="9:199" s="1" customFormat="1">
      <c r="I16331" s="3"/>
      <c r="P16331" s="59"/>
      <c r="Q16331" s="59"/>
      <c r="R16331" s="59"/>
      <c r="T16331" s="3"/>
      <c r="U16331" s="5"/>
      <c r="V16331" s="3"/>
      <c r="W16331" s="5"/>
      <c r="AE16331" s="7"/>
      <c r="AM16331" s="8"/>
      <c r="AT16331" s="9"/>
      <c r="GM16331" s="12"/>
      <c r="GN16331" s="12"/>
      <c r="GO16331" s="12"/>
      <c r="GP16331" s="12"/>
      <c r="GQ16331" s="12"/>
    </row>
    <row r="16332" spans="9:199" s="1" customFormat="1">
      <c r="I16332" s="3"/>
      <c r="P16332" s="59"/>
      <c r="Q16332" s="59"/>
      <c r="R16332" s="59"/>
      <c r="T16332" s="3"/>
      <c r="U16332" s="5"/>
      <c r="V16332" s="3"/>
      <c r="W16332" s="5"/>
      <c r="AE16332" s="7"/>
      <c r="AM16332" s="8"/>
      <c r="AT16332" s="9"/>
      <c r="GM16332" s="12"/>
      <c r="GN16332" s="12"/>
      <c r="GO16332" s="12"/>
      <c r="GP16332" s="12"/>
      <c r="GQ16332" s="12"/>
    </row>
    <row r="16333" spans="9:199" s="1" customFormat="1">
      <c r="I16333" s="3"/>
      <c r="P16333" s="59"/>
      <c r="Q16333" s="59"/>
      <c r="R16333" s="59"/>
      <c r="T16333" s="3"/>
      <c r="U16333" s="5"/>
      <c r="V16333" s="3"/>
      <c r="W16333" s="5"/>
      <c r="AE16333" s="7"/>
      <c r="AM16333" s="8"/>
      <c r="AT16333" s="9"/>
      <c r="GM16333" s="12"/>
      <c r="GN16333" s="12"/>
      <c r="GO16333" s="12"/>
      <c r="GP16333" s="12"/>
      <c r="GQ16333" s="12"/>
    </row>
    <row r="16334" spans="9:199" s="1" customFormat="1">
      <c r="I16334" s="3"/>
      <c r="P16334" s="59"/>
      <c r="Q16334" s="59"/>
      <c r="R16334" s="59"/>
      <c r="T16334" s="3"/>
      <c r="U16334" s="5"/>
      <c r="V16334" s="3"/>
      <c r="W16334" s="5"/>
      <c r="AE16334" s="7"/>
      <c r="AM16334" s="8"/>
      <c r="AT16334" s="9"/>
      <c r="GM16334" s="12"/>
      <c r="GN16334" s="12"/>
      <c r="GO16334" s="12"/>
      <c r="GP16334" s="12"/>
      <c r="GQ16334" s="12"/>
    </row>
    <row r="16335" spans="9:199" s="1" customFormat="1">
      <c r="I16335" s="3"/>
      <c r="P16335" s="59"/>
      <c r="Q16335" s="59"/>
      <c r="R16335" s="59"/>
      <c r="T16335" s="3"/>
      <c r="U16335" s="5"/>
      <c r="V16335" s="3"/>
      <c r="W16335" s="5"/>
      <c r="AE16335" s="7"/>
      <c r="AM16335" s="8"/>
      <c r="AT16335" s="9"/>
      <c r="GM16335" s="12"/>
      <c r="GN16335" s="12"/>
      <c r="GO16335" s="12"/>
      <c r="GP16335" s="12"/>
      <c r="GQ16335" s="12"/>
    </row>
    <row r="16336" spans="9:199" s="1" customFormat="1">
      <c r="I16336" s="3"/>
      <c r="P16336" s="59"/>
      <c r="Q16336" s="59"/>
      <c r="R16336" s="59"/>
      <c r="T16336" s="3"/>
      <c r="U16336" s="5"/>
      <c r="V16336" s="3"/>
      <c r="W16336" s="5"/>
      <c r="AE16336" s="7"/>
      <c r="AM16336" s="8"/>
      <c r="AT16336" s="9"/>
      <c r="GM16336" s="12"/>
      <c r="GN16336" s="12"/>
      <c r="GO16336" s="12"/>
      <c r="GP16336" s="12"/>
      <c r="GQ16336" s="12"/>
    </row>
    <row r="16337" spans="9:199" s="1" customFormat="1">
      <c r="I16337" s="3"/>
      <c r="P16337" s="59"/>
      <c r="Q16337" s="59"/>
      <c r="R16337" s="59"/>
      <c r="T16337" s="3"/>
      <c r="U16337" s="5"/>
      <c r="V16337" s="3"/>
      <c r="W16337" s="5"/>
      <c r="AE16337" s="7"/>
      <c r="AM16337" s="8"/>
      <c r="AT16337" s="9"/>
      <c r="GM16337" s="12"/>
      <c r="GN16337" s="12"/>
      <c r="GO16337" s="12"/>
      <c r="GP16337" s="12"/>
      <c r="GQ16337" s="12"/>
    </row>
    <row r="16338" spans="9:199" s="1" customFormat="1">
      <c r="I16338" s="3"/>
      <c r="P16338" s="59"/>
      <c r="Q16338" s="59"/>
      <c r="R16338" s="59"/>
      <c r="T16338" s="3"/>
      <c r="U16338" s="5"/>
      <c r="V16338" s="3"/>
      <c r="W16338" s="5"/>
      <c r="AE16338" s="7"/>
      <c r="AM16338" s="8"/>
      <c r="AT16338" s="9"/>
      <c r="GM16338" s="12"/>
      <c r="GN16338" s="12"/>
      <c r="GO16338" s="12"/>
      <c r="GP16338" s="12"/>
      <c r="GQ16338" s="12"/>
    </row>
    <row r="16339" spans="9:199" s="1" customFormat="1">
      <c r="I16339" s="3"/>
      <c r="P16339" s="59"/>
      <c r="Q16339" s="59"/>
      <c r="R16339" s="59"/>
      <c r="T16339" s="3"/>
      <c r="U16339" s="5"/>
      <c r="V16339" s="3"/>
      <c r="W16339" s="5"/>
      <c r="AE16339" s="7"/>
      <c r="AM16339" s="8"/>
      <c r="AT16339" s="9"/>
      <c r="GM16339" s="12"/>
      <c r="GN16339" s="12"/>
      <c r="GO16339" s="12"/>
      <c r="GP16339" s="12"/>
      <c r="GQ16339" s="12"/>
    </row>
    <row r="16340" spans="9:199" s="1" customFormat="1">
      <c r="I16340" s="3"/>
      <c r="P16340" s="59"/>
      <c r="Q16340" s="59"/>
      <c r="R16340" s="59"/>
      <c r="T16340" s="3"/>
      <c r="U16340" s="5"/>
      <c r="V16340" s="3"/>
      <c r="W16340" s="5"/>
      <c r="AE16340" s="7"/>
      <c r="AM16340" s="8"/>
      <c r="AT16340" s="9"/>
      <c r="GM16340" s="12"/>
      <c r="GN16340" s="12"/>
      <c r="GO16340" s="12"/>
      <c r="GP16340" s="12"/>
      <c r="GQ16340" s="12"/>
    </row>
    <row r="16341" spans="9:199" s="1" customFormat="1">
      <c r="I16341" s="3"/>
      <c r="P16341" s="59"/>
      <c r="Q16341" s="59"/>
      <c r="R16341" s="59"/>
      <c r="T16341" s="3"/>
      <c r="U16341" s="5"/>
      <c r="V16341" s="3"/>
      <c r="W16341" s="5"/>
      <c r="AE16341" s="7"/>
      <c r="AM16341" s="8"/>
      <c r="AT16341" s="9"/>
      <c r="GM16341" s="12"/>
      <c r="GN16341" s="12"/>
      <c r="GO16341" s="12"/>
      <c r="GP16341" s="12"/>
      <c r="GQ16341" s="12"/>
    </row>
    <row r="16342" spans="9:199" s="1" customFormat="1">
      <c r="I16342" s="3"/>
      <c r="P16342" s="59"/>
      <c r="Q16342" s="59"/>
      <c r="R16342" s="59"/>
      <c r="T16342" s="3"/>
      <c r="U16342" s="5"/>
      <c r="V16342" s="3"/>
      <c r="W16342" s="5"/>
      <c r="AE16342" s="7"/>
      <c r="AM16342" s="8"/>
      <c r="AT16342" s="9"/>
      <c r="GM16342" s="12"/>
      <c r="GN16342" s="12"/>
      <c r="GO16342" s="12"/>
      <c r="GP16342" s="12"/>
      <c r="GQ16342" s="12"/>
    </row>
    <row r="16343" spans="9:199" s="1" customFormat="1">
      <c r="I16343" s="3"/>
      <c r="P16343" s="59"/>
      <c r="Q16343" s="59"/>
      <c r="R16343" s="59"/>
      <c r="T16343" s="3"/>
      <c r="U16343" s="5"/>
      <c r="V16343" s="3"/>
      <c r="W16343" s="5"/>
      <c r="AE16343" s="7"/>
      <c r="AM16343" s="8"/>
      <c r="AT16343" s="9"/>
      <c r="GM16343" s="12"/>
      <c r="GN16343" s="12"/>
      <c r="GO16343" s="12"/>
      <c r="GP16343" s="12"/>
      <c r="GQ16343" s="12"/>
    </row>
    <row r="16344" spans="9:199" s="1" customFormat="1">
      <c r="I16344" s="3"/>
      <c r="P16344" s="59"/>
      <c r="Q16344" s="59"/>
      <c r="R16344" s="59"/>
      <c r="T16344" s="3"/>
      <c r="U16344" s="5"/>
      <c r="V16344" s="3"/>
      <c r="W16344" s="5"/>
      <c r="AE16344" s="7"/>
      <c r="AM16344" s="8"/>
      <c r="AT16344" s="9"/>
      <c r="GM16344" s="12"/>
      <c r="GN16344" s="12"/>
      <c r="GO16344" s="12"/>
      <c r="GP16344" s="12"/>
      <c r="GQ16344" s="12"/>
    </row>
    <row r="16345" spans="9:199" s="1" customFormat="1">
      <c r="I16345" s="3"/>
      <c r="P16345" s="59"/>
      <c r="Q16345" s="59"/>
      <c r="R16345" s="59"/>
      <c r="T16345" s="3"/>
      <c r="U16345" s="5"/>
      <c r="V16345" s="3"/>
      <c r="W16345" s="5"/>
      <c r="AE16345" s="7"/>
      <c r="AM16345" s="8"/>
      <c r="AT16345" s="9"/>
      <c r="GM16345" s="12"/>
      <c r="GN16345" s="12"/>
      <c r="GO16345" s="12"/>
      <c r="GP16345" s="12"/>
      <c r="GQ16345" s="12"/>
    </row>
    <row r="16346" spans="9:199" s="1" customFormat="1">
      <c r="I16346" s="3"/>
      <c r="P16346" s="59"/>
      <c r="Q16346" s="59"/>
      <c r="R16346" s="59"/>
      <c r="T16346" s="3"/>
      <c r="U16346" s="5"/>
      <c r="V16346" s="3"/>
      <c r="W16346" s="5"/>
      <c r="AE16346" s="7"/>
      <c r="AM16346" s="8"/>
      <c r="AT16346" s="9"/>
      <c r="GM16346" s="12"/>
      <c r="GN16346" s="12"/>
      <c r="GO16346" s="12"/>
      <c r="GP16346" s="12"/>
      <c r="GQ16346" s="12"/>
    </row>
    <row r="16347" spans="9:199" s="1" customFormat="1">
      <c r="I16347" s="3"/>
      <c r="P16347" s="59"/>
      <c r="Q16347" s="59"/>
      <c r="R16347" s="59"/>
      <c r="T16347" s="3"/>
      <c r="U16347" s="5"/>
      <c r="V16347" s="3"/>
      <c r="W16347" s="5"/>
      <c r="AE16347" s="7"/>
      <c r="AM16347" s="8"/>
      <c r="AT16347" s="9"/>
      <c r="GM16347" s="12"/>
      <c r="GN16347" s="12"/>
      <c r="GO16347" s="12"/>
      <c r="GP16347" s="12"/>
      <c r="GQ16347" s="12"/>
    </row>
    <row r="16348" spans="9:199" s="1" customFormat="1">
      <c r="I16348" s="3"/>
      <c r="P16348" s="59"/>
      <c r="Q16348" s="59"/>
      <c r="R16348" s="59"/>
      <c r="T16348" s="3"/>
      <c r="U16348" s="5"/>
      <c r="V16348" s="3"/>
      <c r="W16348" s="5"/>
      <c r="AE16348" s="7"/>
      <c r="AM16348" s="8"/>
      <c r="AT16348" s="9"/>
      <c r="GM16348" s="12"/>
      <c r="GN16348" s="12"/>
      <c r="GO16348" s="12"/>
      <c r="GP16348" s="12"/>
      <c r="GQ16348" s="12"/>
    </row>
    <row r="16349" spans="9:199" s="1" customFormat="1">
      <c r="I16349" s="3"/>
      <c r="P16349" s="59"/>
      <c r="Q16349" s="59"/>
      <c r="R16349" s="59"/>
      <c r="T16349" s="3"/>
      <c r="U16349" s="5"/>
      <c r="V16349" s="3"/>
      <c r="W16349" s="5"/>
      <c r="AE16349" s="7"/>
      <c r="AM16349" s="8"/>
      <c r="AT16349" s="9"/>
      <c r="GM16349" s="12"/>
      <c r="GN16349" s="12"/>
      <c r="GO16349" s="12"/>
      <c r="GP16349" s="12"/>
      <c r="GQ16349" s="12"/>
    </row>
    <row r="16350" spans="9:199" s="1" customFormat="1">
      <c r="I16350" s="3"/>
      <c r="P16350" s="59"/>
      <c r="Q16350" s="59"/>
      <c r="R16350" s="59"/>
      <c r="T16350" s="3"/>
      <c r="U16350" s="5"/>
      <c r="V16350" s="3"/>
      <c r="W16350" s="5"/>
      <c r="AE16350" s="7"/>
      <c r="AM16350" s="8"/>
      <c r="AT16350" s="9"/>
      <c r="GM16350" s="12"/>
      <c r="GN16350" s="12"/>
      <c r="GO16350" s="12"/>
      <c r="GP16350" s="12"/>
      <c r="GQ16350" s="12"/>
    </row>
    <row r="16351" spans="9:199" s="1" customFormat="1">
      <c r="I16351" s="3"/>
      <c r="P16351" s="59"/>
      <c r="Q16351" s="59"/>
      <c r="R16351" s="59"/>
      <c r="T16351" s="3"/>
      <c r="U16351" s="5"/>
      <c r="V16351" s="3"/>
      <c r="W16351" s="5"/>
      <c r="AE16351" s="7"/>
      <c r="AM16351" s="8"/>
      <c r="AT16351" s="9"/>
      <c r="GM16351" s="12"/>
      <c r="GN16351" s="12"/>
      <c r="GO16351" s="12"/>
      <c r="GP16351" s="12"/>
      <c r="GQ16351" s="12"/>
    </row>
    <row r="16352" spans="9:199" s="1" customFormat="1">
      <c r="I16352" s="3"/>
      <c r="P16352" s="59"/>
      <c r="Q16352" s="59"/>
      <c r="R16352" s="59"/>
      <c r="T16352" s="3"/>
      <c r="U16352" s="5"/>
      <c r="V16352" s="3"/>
      <c r="W16352" s="5"/>
      <c r="AE16352" s="7"/>
      <c r="AM16352" s="8"/>
      <c r="AT16352" s="9"/>
      <c r="GM16352" s="12"/>
      <c r="GN16352" s="12"/>
      <c r="GO16352" s="12"/>
      <c r="GP16352" s="12"/>
      <c r="GQ16352" s="12"/>
    </row>
    <row r="16353" spans="9:199" s="1" customFormat="1">
      <c r="I16353" s="3"/>
      <c r="P16353" s="59"/>
      <c r="Q16353" s="59"/>
      <c r="R16353" s="59"/>
      <c r="T16353" s="3"/>
      <c r="U16353" s="5"/>
      <c r="V16353" s="3"/>
      <c r="W16353" s="5"/>
      <c r="AE16353" s="7"/>
      <c r="AM16353" s="8"/>
      <c r="AT16353" s="9"/>
      <c r="GM16353" s="12"/>
      <c r="GN16353" s="12"/>
      <c r="GO16353" s="12"/>
      <c r="GP16353" s="12"/>
      <c r="GQ16353" s="12"/>
    </row>
    <row r="16354" spans="9:199" s="1" customFormat="1">
      <c r="I16354" s="3"/>
      <c r="P16354" s="59"/>
      <c r="Q16354" s="59"/>
      <c r="R16354" s="59"/>
      <c r="T16354" s="3"/>
      <c r="U16354" s="5"/>
      <c r="V16354" s="3"/>
      <c r="W16354" s="5"/>
      <c r="AE16354" s="7"/>
      <c r="AM16354" s="8"/>
      <c r="AT16354" s="9"/>
      <c r="GM16354" s="12"/>
      <c r="GN16354" s="12"/>
      <c r="GO16354" s="12"/>
      <c r="GP16354" s="12"/>
      <c r="GQ16354" s="12"/>
    </row>
    <row r="16355" spans="9:199" s="1" customFormat="1">
      <c r="I16355" s="3"/>
      <c r="P16355" s="59"/>
      <c r="Q16355" s="59"/>
      <c r="R16355" s="59"/>
      <c r="T16355" s="3"/>
      <c r="U16355" s="5"/>
      <c r="V16355" s="3"/>
      <c r="W16355" s="5"/>
      <c r="AE16355" s="7"/>
      <c r="AM16355" s="8"/>
      <c r="AT16355" s="9"/>
      <c r="GM16355" s="12"/>
      <c r="GN16355" s="12"/>
      <c r="GO16355" s="12"/>
      <c r="GP16355" s="12"/>
      <c r="GQ16355" s="12"/>
    </row>
    <row r="16356" spans="9:199" s="1" customFormat="1">
      <c r="I16356" s="3"/>
      <c r="P16356" s="59"/>
      <c r="Q16356" s="59"/>
      <c r="R16356" s="59"/>
      <c r="T16356" s="3"/>
      <c r="U16356" s="5"/>
      <c r="V16356" s="3"/>
      <c r="W16356" s="5"/>
      <c r="AE16356" s="7"/>
      <c r="AM16356" s="8"/>
      <c r="AT16356" s="9"/>
      <c r="GM16356" s="12"/>
      <c r="GN16356" s="12"/>
      <c r="GO16356" s="12"/>
      <c r="GP16356" s="12"/>
      <c r="GQ16356" s="12"/>
    </row>
    <row r="16357" spans="9:199" s="1" customFormat="1">
      <c r="I16357" s="3"/>
      <c r="P16357" s="59"/>
      <c r="Q16357" s="59"/>
      <c r="R16357" s="59"/>
      <c r="T16357" s="3"/>
      <c r="U16357" s="5"/>
      <c r="V16357" s="3"/>
      <c r="W16357" s="5"/>
      <c r="AE16357" s="7"/>
      <c r="AM16357" s="8"/>
      <c r="AT16357" s="9"/>
      <c r="GM16357" s="12"/>
      <c r="GN16357" s="12"/>
      <c r="GO16357" s="12"/>
      <c r="GP16357" s="12"/>
      <c r="GQ16357" s="12"/>
    </row>
    <row r="16358" spans="9:199" s="1" customFormat="1">
      <c r="I16358" s="3"/>
      <c r="P16358" s="59"/>
      <c r="Q16358" s="59"/>
      <c r="R16358" s="59"/>
      <c r="T16358" s="3"/>
      <c r="U16358" s="5"/>
      <c r="V16358" s="3"/>
      <c r="W16358" s="5"/>
      <c r="AE16358" s="7"/>
      <c r="AM16358" s="8"/>
      <c r="AT16358" s="9"/>
      <c r="GM16358" s="12"/>
      <c r="GN16358" s="12"/>
      <c r="GO16358" s="12"/>
      <c r="GP16358" s="12"/>
      <c r="GQ16358" s="12"/>
    </row>
    <row r="16359" spans="9:199" s="1" customFormat="1">
      <c r="I16359" s="3"/>
      <c r="P16359" s="59"/>
      <c r="Q16359" s="59"/>
      <c r="R16359" s="59"/>
      <c r="T16359" s="3"/>
      <c r="U16359" s="5"/>
      <c r="V16359" s="3"/>
      <c r="W16359" s="5"/>
      <c r="AE16359" s="7"/>
      <c r="AM16359" s="8"/>
      <c r="AT16359" s="9"/>
      <c r="GM16359" s="12"/>
      <c r="GN16359" s="12"/>
      <c r="GO16359" s="12"/>
      <c r="GP16359" s="12"/>
      <c r="GQ16359" s="12"/>
    </row>
    <row r="16360" spans="9:199" s="1" customFormat="1">
      <c r="I16360" s="3"/>
      <c r="P16360" s="59"/>
      <c r="Q16360" s="59"/>
      <c r="R16360" s="59"/>
      <c r="T16360" s="3"/>
      <c r="U16360" s="5"/>
      <c r="V16360" s="3"/>
      <c r="W16360" s="5"/>
      <c r="AE16360" s="7"/>
      <c r="AM16360" s="8"/>
      <c r="AT16360" s="9"/>
      <c r="GM16360" s="12"/>
      <c r="GN16360" s="12"/>
      <c r="GO16360" s="12"/>
      <c r="GP16360" s="12"/>
      <c r="GQ16360" s="12"/>
    </row>
    <row r="16361" spans="9:199" s="1" customFormat="1">
      <c r="I16361" s="3"/>
      <c r="P16361" s="59"/>
      <c r="Q16361" s="59"/>
      <c r="R16361" s="59"/>
      <c r="T16361" s="3"/>
      <c r="U16361" s="5"/>
      <c r="V16361" s="3"/>
      <c r="W16361" s="5"/>
      <c r="AE16361" s="7"/>
      <c r="AM16361" s="8"/>
      <c r="AT16361" s="9"/>
      <c r="GM16361" s="12"/>
      <c r="GN16361" s="12"/>
      <c r="GO16361" s="12"/>
      <c r="GP16361" s="12"/>
      <c r="GQ16361" s="12"/>
    </row>
    <row r="16362" spans="9:199" s="1" customFormat="1">
      <c r="I16362" s="3"/>
      <c r="P16362" s="59"/>
      <c r="Q16362" s="59"/>
      <c r="R16362" s="59"/>
      <c r="T16362" s="3"/>
      <c r="U16362" s="5"/>
      <c r="V16362" s="3"/>
      <c r="W16362" s="5"/>
      <c r="AE16362" s="7"/>
      <c r="AM16362" s="8"/>
      <c r="AT16362" s="9"/>
      <c r="GM16362" s="12"/>
      <c r="GN16362" s="12"/>
      <c r="GO16362" s="12"/>
      <c r="GP16362" s="12"/>
      <c r="GQ16362" s="12"/>
    </row>
    <row r="16363" spans="9:199" s="1" customFormat="1">
      <c r="I16363" s="3"/>
      <c r="P16363" s="59"/>
      <c r="Q16363" s="59"/>
      <c r="R16363" s="59"/>
      <c r="T16363" s="3"/>
      <c r="U16363" s="5"/>
      <c r="V16363" s="3"/>
      <c r="W16363" s="5"/>
      <c r="AE16363" s="7"/>
      <c r="AM16363" s="8"/>
      <c r="AT16363" s="9"/>
      <c r="GM16363" s="12"/>
      <c r="GN16363" s="12"/>
      <c r="GO16363" s="12"/>
      <c r="GP16363" s="12"/>
      <c r="GQ16363" s="12"/>
    </row>
    <row r="16364" spans="9:199" s="1" customFormat="1">
      <c r="I16364" s="3"/>
      <c r="P16364" s="59"/>
      <c r="Q16364" s="59"/>
      <c r="R16364" s="59"/>
      <c r="T16364" s="3"/>
      <c r="U16364" s="5"/>
      <c r="V16364" s="3"/>
      <c r="W16364" s="5"/>
      <c r="AE16364" s="7"/>
      <c r="AM16364" s="8"/>
      <c r="AT16364" s="9"/>
      <c r="GM16364" s="12"/>
      <c r="GN16364" s="12"/>
      <c r="GO16364" s="12"/>
      <c r="GP16364" s="12"/>
      <c r="GQ16364" s="12"/>
    </row>
    <row r="16365" spans="9:199" s="1" customFormat="1">
      <c r="I16365" s="3"/>
      <c r="P16365" s="59"/>
      <c r="Q16365" s="59"/>
      <c r="R16365" s="59"/>
      <c r="T16365" s="3"/>
      <c r="U16365" s="5"/>
      <c r="V16365" s="3"/>
      <c r="W16365" s="5"/>
      <c r="AE16365" s="7"/>
      <c r="AM16365" s="8"/>
      <c r="AT16365" s="9"/>
      <c r="GM16365" s="12"/>
      <c r="GN16365" s="12"/>
      <c r="GO16365" s="12"/>
      <c r="GP16365" s="12"/>
      <c r="GQ16365" s="12"/>
    </row>
    <row r="16366" spans="9:199" s="1" customFormat="1">
      <c r="I16366" s="3"/>
      <c r="P16366" s="59"/>
      <c r="Q16366" s="59"/>
      <c r="R16366" s="59"/>
      <c r="T16366" s="3"/>
      <c r="U16366" s="5"/>
      <c r="V16366" s="3"/>
      <c r="W16366" s="5"/>
      <c r="AE16366" s="7"/>
      <c r="AM16366" s="8"/>
      <c r="AT16366" s="9"/>
      <c r="GM16366" s="12"/>
      <c r="GN16366" s="12"/>
      <c r="GO16366" s="12"/>
      <c r="GP16366" s="12"/>
      <c r="GQ16366" s="12"/>
    </row>
    <row r="16367" spans="9:199" s="1" customFormat="1">
      <c r="I16367" s="3"/>
      <c r="P16367" s="59"/>
      <c r="Q16367" s="59"/>
      <c r="R16367" s="59"/>
      <c r="T16367" s="3"/>
      <c r="U16367" s="5"/>
      <c r="V16367" s="3"/>
      <c r="W16367" s="5"/>
      <c r="AE16367" s="7"/>
      <c r="AM16367" s="8"/>
      <c r="AT16367" s="9"/>
      <c r="GM16367" s="12"/>
      <c r="GN16367" s="12"/>
      <c r="GO16367" s="12"/>
      <c r="GP16367" s="12"/>
      <c r="GQ16367" s="12"/>
    </row>
    <row r="16368" spans="9:199" s="1" customFormat="1">
      <c r="I16368" s="3"/>
      <c r="P16368" s="59"/>
      <c r="Q16368" s="59"/>
      <c r="R16368" s="59"/>
      <c r="T16368" s="3"/>
      <c r="U16368" s="5"/>
      <c r="V16368" s="3"/>
      <c r="W16368" s="5"/>
      <c r="AE16368" s="7"/>
      <c r="AM16368" s="8"/>
      <c r="AT16368" s="9"/>
      <c r="GM16368" s="12"/>
      <c r="GN16368" s="12"/>
      <c r="GO16368" s="12"/>
      <c r="GP16368" s="12"/>
      <c r="GQ16368" s="12"/>
    </row>
    <row r="16369" spans="9:199" s="1" customFormat="1">
      <c r="I16369" s="3"/>
      <c r="P16369" s="59"/>
      <c r="Q16369" s="59"/>
      <c r="R16369" s="59"/>
      <c r="T16369" s="3"/>
      <c r="U16369" s="5"/>
      <c r="V16369" s="3"/>
      <c r="W16369" s="5"/>
      <c r="AE16369" s="7"/>
      <c r="AM16369" s="8"/>
      <c r="AT16369" s="9"/>
      <c r="GM16369" s="12"/>
      <c r="GN16369" s="12"/>
      <c r="GO16369" s="12"/>
      <c r="GP16369" s="12"/>
      <c r="GQ16369" s="12"/>
    </row>
    <row r="16370" spans="9:199" s="1" customFormat="1">
      <c r="I16370" s="3"/>
      <c r="P16370" s="59"/>
      <c r="Q16370" s="59"/>
      <c r="R16370" s="59"/>
      <c r="T16370" s="3"/>
      <c r="U16370" s="5"/>
      <c r="V16370" s="3"/>
      <c r="W16370" s="5"/>
      <c r="AE16370" s="7"/>
      <c r="AM16370" s="8"/>
      <c r="AT16370" s="9"/>
      <c r="GM16370" s="12"/>
      <c r="GN16370" s="12"/>
      <c r="GO16370" s="12"/>
      <c r="GP16370" s="12"/>
      <c r="GQ16370" s="12"/>
    </row>
    <row r="16371" spans="9:199" s="1" customFormat="1">
      <c r="I16371" s="3"/>
      <c r="P16371" s="59"/>
      <c r="Q16371" s="59"/>
      <c r="R16371" s="59"/>
      <c r="T16371" s="3"/>
      <c r="U16371" s="5"/>
      <c r="V16371" s="3"/>
      <c r="W16371" s="5"/>
      <c r="AE16371" s="7"/>
      <c r="AM16371" s="8"/>
      <c r="AT16371" s="9"/>
      <c r="GM16371" s="12"/>
      <c r="GN16371" s="12"/>
      <c r="GO16371" s="12"/>
      <c r="GP16371" s="12"/>
      <c r="GQ16371" s="12"/>
    </row>
    <row r="16372" spans="9:199" s="1" customFormat="1">
      <c r="I16372" s="3"/>
      <c r="P16372" s="59"/>
      <c r="Q16372" s="59"/>
      <c r="R16372" s="59"/>
      <c r="T16372" s="3"/>
      <c r="U16372" s="5"/>
      <c r="V16372" s="3"/>
      <c r="W16372" s="5"/>
      <c r="AE16372" s="7"/>
      <c r="AM16372" s="8"/>
      <c r="AT16372" s="9"/>
      <c r="GM16372" s="12"/>
      <c r="GN16372" s="12"/>
      <c r="GO16372" s="12"/>
      <c r="GP16372" s="12"/>
      <c r="GQ16372" s="12"/>
    </row>
    <row r="16373" spans="9:199" s="1" customFormat="1">
      <c r="I16373" s="3"/>
      <c r="P16373" s="59"/>
      <c r="Q16373" s="59"/>
      <c r="R16373" s="59"/>
      <c r="T16373" s="3"/>
      <c r="U16373" s="5"/>
      <c r="V16373" s="3"/>
      <c r="W16373" s="5"/>
      <c r="AE16373" s="7"/>
      <c r="AM16373" s="8"/>
      <c r="AT16373" s="9"/>
      <c r="GM16373" s="12"/>
      <c r="GN16373" s="12"/>
      <c r="GO16373" s="12"/>
      <c r="GP16373" s="12"/>
      <c r="GQ16373" s="12"/>
    </row>
    <row r="16374" spans="9:199" s="1" customFormat="1">
      <c r="I16374" s="3"/>
      <c r="P16374" s="59"/>
      <c r="Q16374" s="59"/>
      <c r="R16374" s="59"/>
      <c r="T16374" s="3"/>
      <c r="U16374" s="5"/>
      <c r="V16374" s="3"/>
      <c r="W16374" s="5"/>
      <c r="AE16374" s="7"/>
      <c r="AM16374" s="8"/>
      <c r="AT16374" s="9"/>
      <c r="GM16374" s="12"/>
      <c r="GN16374" s="12"/>
      <c r="GO16374" s="12"/>
      <c r="GP16374" s="12"/>
      <c r="GQ16374" s="12"/>
    </row>
    <row r="16375" spans="9:199" s="1" customFormat="1">
      <c r="I16375" s="3"/>
      <c r="P16375" s="59"/>
      <c r="Q16375" s="59"/>
      <c r="R16375" s="59"/>
      <c r="T16375" s="3"/>
      <c r="U16375" s="5"/>
      <c r="V16375" s="3"/>
      <c r="W16375" s="5"/>
      <c r="AE16375" s="7"/>
      <c r="AM16375" s="8"/>
      <c r="AT16375" s="9"/>
      <c r="GM16375" s="12"/>
      <c r="GN16375" s="12"/>
      <c r="GO16375" s="12"/>
      <c r="GP16375" s="12"/>
      <c r="GQ16375" s="12"/>
    </row>
    <row r="16376" spans="9:199" s="1" customFormat="1">
      <c r="I16376" s="3"/>
      <c r="P16376" s="59"/>
      <c r="Q16376" s="59"/>
      <c r="R16376" s="59"/>
      <c r="T16376" s="3"/>
      <c r="U16376" s="5"/>
      <c r="V16376" s="3"/>
      <c r="W16376" s="5"/>
      <c r="AE16376" s="7"/>
      <c r="AM16376" s="8"/>
      <c r="AT16376" s="9"/>
      <c r="GM16376" s="12"/>
      <c r="GN16376" s="12"/>
      <c r="GO16376" s="12"/>
      <c r="GP16376" s="12"/>
      <c r="GQ16376" s="12"/>
    </row>
    <row r="16377" spans="9:199" s="1" customFormat="1">
      <c r="I16377" s="3"/>
      <c r="P16377" s="59"/>
      <c r="Q16377" s="59"/>
      <c r="R16377" s="59"/>
      <c r="T16377" s="3"/>
      <c r="U16377" s="5"/>
      <c r="V16377" s="3"/>
      <c r="W16377" s="5"/>
      <c r="AE16377" s="7"/>
      <c r="AM16377" s="8"/>
      <c r="AT16377" s="9"/>
      <c r="GM16377" s="12"/>
      <c r="GN16377" s="12"/>
      <c r="GO16377" s="12"/>
      <c r="GP16377" s="12"/>
      <c r="GQ16377" s="12"/>
    </row>
    <row r="16378" spans="9:199" s="1" customFormat="1">
      <c r="I16378" s="3"/>
      <c r="P16378" s="59"/>
      <c r="Q16378" s="59"/>
      <c r="R16378" s="59"/>
      <c r="T16378" s="3"/>
      <c r="U16378" s="5"/>
      <c r="V16378" s="3"/>
      <c r="W16378" s="5"/>
      <c r="AE16378" s="7"/>
      <c r="AM16378" s="8"/>
      <c r="AT16378" s="9"/>
      <c r="GM16378" s="12"/>
      <c r="GN16378" s="12"/>
      <c r="GO16378" s="12"/>
      <c r="GP16378" s="12"/>
      <c r="GQ16378" s="12"/>
    </row>
    <row r="16379" spans="9:199" s="1" customFormat="1">
      <c r="I16379" s="3"/>
      <c r="P16379" s="59"/>
      <c r="Q16379" s="59"/>
      <c r="R16379" s="59"/>
      <c r="T16379" s="3"/>
      <c r="U16379" s="5"/>
      <c r="V16379" s="3"/>
      <c r="W16379" s="5"/>
      <c r="AE16379" s="7"/>
      <c r="AM16379" s="8"/>
      <c r="AT16379" s="9"/>
      <c r="GM16379" s="12"/>
      <c r="GN16379" s="12"/>
      <c r="GO16379" s="12"/>
      <c r="GP16379" s="12"/>
      <c r="GQ16379" s="12"/>
    </row>
    <row r="16380" spans="9:199" s="1" customFormat="1">
      <c r="I16380" s="3"/>
      <c r="P16380" s="59"/>
      <c r="Q16380" s="59"/>
      <c r="R16380" s="59"/>
      <c r="T16380" s="3"/>
      <c r="U16380" s="5"/>
      <c r="V16380" s="3"/>
      <c r="W16380" s="5"/>
      <c r="AE16380" s="7"/>
      <c r="AM16380" s="8"/>
      <c r="AT16380" s="9"/>
      <c r="GM16380" s="12"/>
      <c r="GN16380" s="12"/>
      <c r="GO16380" s="12"/>
      <c r="GP16380" s="12"/>
      <c r="GQ16380" s="12"/>
    </row>
    <row r="16381" spans="9:199" s="1" customFormat="1">
      <c r="I16381" s="3"/>
      <c r="P16381" s="59"/>
      <c r="Q16381" s="59"/>
      <c r="R16381" s="59"/>
      <c r="T16381" s="3"/>
      <c r="U16381" s="5"/>
      <c r="V16381" s="3"/>
      <c r="W16381" s="5"/>
      <c r="AE16381" s="7"/>
      <c r="AM16381" s="8"/>
      <c r="AT16381" s="9"/>
      <c r="GM16381" s="12"/>
      <c r="GN16381" s="12"/>
      <c r="GO16381" s="12"/>
      <c r="GP16381" s="12"/>
      <c r="GQ16381" s="12"/>
    </row>
    <row r="16382" spans="9:199" s="1" customFormat="1">
      <c r="I16382" s="3"/>
      <c r="P16382" s="59"/>
      <c r="Q16382" s="59"/>
      <c r="R16382" s="59"/>
      <c r="T16382" s="3"/>
      <c r="U16382" s="5"/>
      <c r="V16382" s="3"/>
      <c r="W16382" s="5"/>
      <c r="AE16382" s="7"/>
      <c r="AM16382" s="8"/>
      <c r="AT16382" s="9"/>
      <c r="GM16382" s="12"/>
      <c r="GN16382" s="12"/>
      <c r="GO16382" s="12"/>
      <c r="GP16382" s="12"/>
      <c r="GQ16382" s="12"/>
    </row>
    <row r="16383" spans="9:199" s="1" customFormat="1">
      <c r="I16383" s="3"/>
      <c r="P16383" s="59"/>
      <c r="Q16383" s="59"/>
      <c r="R16383" s="59"/>
      <c r="T16383" s="3"/>
      <c r="U16383" s="5"/>
      <c r="V16383" s="3"/>
      <c r="W16383" s="5"/>
      <c r="AE16383" s="7"/>
      <c r="AM16383" s="8"/>
      <c r="AT16383" s="9"/>
      <c r="GM16383" s="12"/>
      <c r="GN16383" s="12"/>
      <c r="GO16383" s="12"/>
      <c r="GP16383" s="12"/>
      <c r="GQ16383" s="12"/>
    </row>
    <row r="16384" spans="9:199" s="1" customFormat="1">
      <c r="I16384" s="3"/>
      <c r="P16384" s="59"/>
      <c r="Q16384" s="59"/>
      <c r="R16384" s="59"/>
      <c r="T16384" s="3"/>
      <c r="U16384" s="5"/>
      <c r="V16384" s="3"/>
      <c r="W16384" s="5"/>
      <c r="AE16384" s="7"/>
      <c r="AM16384" s="8"/>
      <c r="AT16384" s="9"/>
      <c r="GM16384" s="12"/>
      <c r="GN16384" s="12"/>
      <c r="GO16384" s="12"/>
      <c r="GP16384" s="12"/>
      <c r="GQ16384" s="12"/>
    </row>
    <row r="16385" spans="9:199" s="1" customFormat="1">
      <c r="I16385" s="3"/>
      <c r="P16385" s="59"/>
      <c r="Q16385" s="59"/>
      <c r="R16385" s="59"/>
      <c r="T16385" s="3"/>
      <c r="U16385" s="5"/>
      <c r="V16385" s="3"/>
      <c r="W16385" s="5"/>
      <c r="AE16385" s="7"/>
      <c r="AM16385" s="8"/>
      <c r="AT16385" s="9"/>
      <c r="GM16385" s="12"/>
      <c r="GN16385" s="12"/>
      <c r="GO16385" s="12"/>
      <c r="GP16385" s="12"/>
      <c r="GQ16385" s="12"/>
    </row>
    <row r="16386" spans="9:199" s="1" customFormat="1">
      <c r="I16386" s="3"/>
      <c r="P16386" s="59"/>
      <c r="Q16386" s="59"/>
      <c r="R16386" s="59"/>
      <c r="T16386" s="3"/>
      <c r="U16386" s="5"/>
      <c r="V16386" s="3"/>
      <c r="W16386" s="5"/>
      <c r="AE16386" s="7"/>
      <c r="AM16386" s="8"/>
      <c r="AT16386" s="9"/>
      <c r="GM16386" s="12"/>
      <c r="GN16386" s="12"/>
      <c r="GO16386" s="12"/>
      <c r="GP16386" s="12"/>
      <c r="GQ16386" s="12"/>
    </row>
    <row r="16387" spans="9:199" s="1" customFormat="1">
      <c r="I16387" s="3"/>
      <c r="P16387" s="59"/>
      <c r="Q16387" s="59"/>
      <c r="R16387" s="59"/>
      <c r="T16387" s="3"/>
      <c r="U16387" s="5"/>
      <c r="V16387" s="3"/>
      <c r="W16387" s="5"/>
      <c r="AE16387" s="7"/>
      <c r="AM16387" s="8"/>
      <c r="AT16387" s="9"/>
      <c r="GM16387" s="12"/>
      <c r="GN16387" s="12"/>
      <c r="GO16387" s="12"/>
      <c r="GP16387" s="12"/>
      <c r="GQ16387" s="12"/>
    </row>
    <row r="16388" spans="9:199" s="1" customFormat="1">
      <c r="I16388" s="3"/>
      <c r="P16388" s="59"/>
      <c r="Q16388" s="59"/>
      <c r="R16388" s="59"/>
      <c r="T16388" s="3"/>
      <c r="U16388" s="5"/>
      <c r="V16388" s="3"/>
      <c r="W16388" s="5"/>
      <c r="AE16388" s="7"/>
      <c r="AM16388" s="8"/>
      <c r="AT16388" s="9"/>
      <c r="GM16388" s="12"/>
      <c r="GN16388" s="12"/>
      <c r="GO16388" s="12"/>
      <c r="GP16388" s="12"/>
      <c r="GQ16388" s="12"/>
    </row>
    <row r="16389" spans="9:199" s="1" customFormat="1">
      <c r="I16389" s="3"/>
      <c r="P16389" s="59"/>
      <c r="Q16389" s="59"/>
      <c r="R16389" s="59"/>
      <c r="T16389" s="3"/>
      <c r="U16389" s="5"/>
      <c r="V16389" s="3"/>
      <c r="W16389" s="5"/>
      <c r="AE16389" s="7"/>
      <c r="AM16389" s="8"/>
      <c r="AT16389" s="9"/>
      <c r="GM16389" s="12"/>
      <c r="GN16389" s="12"/>
      <c r="GO16389" s="12"/>
      <c r="GP16389" s="12"/>
      <c r="GQ16389" s="12"/>
    </row>
    <row r="16390" spans="9:199" s="1" customFormat="1">
      <c r="I16390" s="3"/>
      <c r="P16390" s="59"/>
      <c r="Q16390" s="59"/>
      <c r="R16390" s="59"/>
      <c r="T16390" s="3"/>
      <c r="U16390" s="5"/>
      <c r="V16390" s="3"/>
      <c r="W16390" s="5"/>
      <c r="AE16390" s="7"/>
      <c r="AM16390" s="8"/>
      <c r="AT16390" s="9"/>
      <c r="GM16390" s="12"/>
      <c r="GN16390" s="12"/>
      <c r="GO16390" s="12"/>
      <c r="GP16390" s="12"/>
      <c r="GQ16390" s="12"/>
    </row>
    <row r="16391" spans="9:199" s="1" customFormat="1">
      <c r="I16391" s="3"/>
      <c r="P16391" s="59"/>
      <c r="Q16391" s="59"/>
      <c r="R16391" s="59"/>
      <c r="T16391" s="3"/>
      <c r="U16391" s="5"/>
      <c r="V16391" s="3"/>
      <c r="W16391" s="5"/>
      <c r="AE16391" s="7"/>
      <c r="AM16391" s="8"/>
      <c r="AT16391" s="9"/>
      <c r="GM16391" s="12"/>
      <c r="GN16391" s="12"/>
      <c r="GO16391" s="12"/>
      <c r="GP16391" s="12"/>
      <c r="GQ16391" s="12"/>
    </row>
    <row r="16392" spans="9:199" s="1" customFormat="1">
      <c r="I16392" s="3"/>
      <c r="P16392" s="59"/>
      <c r="Q16392" s="59"/>
      <c r="R16392" s="59"/>
      <c r="T16392" s="3"/>
      <c r="U16392" s="5"/>
      <c r="V16392" s="3"/>
      <c r="W16392" s="5"/>
      <c r="AE16392" s="7"/>
      <c r="AM16392" s="8"/>
      <c r="AT16392" s="9"/>
      <c r="GM16392" s="12"/>
      <c r="GN16392" s="12"/>
      <c r="GO16392" s="12"/>
      <c r="GP16392" s="12"/>
      <c r="GQ16392" s="12"/>
    </row>
    <row r="16393" spans="9:199" s="1" customFormat="1">
      <c r="I16393" s="3"/>
      <c r="P16393" s="59"/>
      <c r="Q16393" s="59"/>
      <c r="R16393" s="59"/>
      <c r="T16393" s="3"/>
      <c r="U16393" s="5"/>
      <c r="V16393" s="3"/>
      <c r="W16393" s="5"/>
      <c r="AE16393" s="7"/>
      <c r="AM16393" s="8"/>
      <c r="AT16393" s="9"/>
      <c r="GM16393" s="12"/>
      <c r="GN16393" s="12"/>
      <c r="GO16393" s="12"/>
      <c r="GP16393" s="12"/>
      <c r="GQ16393" s="12"/>
    </row>
    <row r="16394" spans="9:199" s="1" customFormat="1">
      <c r="I16394" s="3"/>
      <c r="P16394" s="59"/>
      <c r="Q16394" s="59"/>
      <c r="R16394" s="59"/>
      <c r="T16394" s="3"/>
      <c r="U16394" s="5"/>
      <c r="V16394" s="3"/>
      <c r="W16394" s="5"/>
      <c r="AE16394" s="7"/>
      <c r="AM16394" s="8"/>
      <c r="AT16394" s="9"/>
      <c r="GM16394" s="12"/>
      <c r="GN16394" s="12"/>
      <c r="GO16394" s="12"/>
      <c r="GP16394" s="12"/>
      <c r="GQ16394" s="12"/>
    </row>
    <row r="16395" spans="9:199" s="1" customFormat="1">
      <c r="I16395" s="3"/>
      <c r="P16395" s="59"/>
      <c r="Q16395" s="59"/>
      <c r="R16395" s="59"/>
      <c r="T16395" s="3"/>
      <c r="U16395" s="5"/>
      <c r="V16395" s="3"/>
      <c r="W16395" s="5"/>
      <c r="AE16395" s="7"/>
      <c r="AM16395" s="8"/>
      <c r="AT16395" s="9"/>
      <c r="GM16395" s="12"/>
      <c r="GN16395" s="12"/>
      <c r="GO16395" s="12"/>
      <c r="GP16395" s="12"/>
      <c r="GQ16395" s="12"/>
    </row>
    <row r="16396" spans="9:199" s="1" customFormat="1">
      <c r="I16396" s="3"/>
      <c r="P16396" s="59"/>
      <c r="Q16396" s="59"/>
      <c r="R16396" s="59"/>
      <c r="T16396" s="3"/>
      <c r="U16396" s="5"/>
      <c r="V16396" s="3"/>
      <c r="W16396" s="5"/>
      <c r="AE16396" s="7"/>
      <c r="AM16396" s="8"/>
      <c r="AT16396" s="9"/>
      <c r="GM16396" s="12"/>
      <c r="GN16396" s="12"/>
      <c r="GO16396" s="12"/>
      <c r="GP16396" s="12"/>
      <c r="GQ16396" s="12"/>
    </row>
    <row r="16397" spans="9:199" s="1" customFormat="1">
      <c r="I16397" s="3"/>
      <c r="P16397" s="59"/>
      <c r="Q16397" s="59"/>
      <c r="R16397" s="59"/>
      <c r="T16397" s="3"/>
      <c r="U16397" s="5"/>
      <c r="V16397" s="3"/>
      <c r="W16397" s="5"/>
      <c r="AE16397" s="7"/>
      <c r="AM16397" s="8"/>
      <c r="AT16397" s="9"/>
      <c r="GM16397" s="12"/>
      <c r="GN16397" s="12"/>
      <c r="GO16397" s="12"/>
      <c r="GP16397" s="12"/>
      <c r="GQ16397" s="12"/>
    </row>
    <row r="16398" spans="9:199" s="1" customFormat="1">
      <c r="I16398" s="3"/>
      <c r="P16398" s="59"/>
      <c r="Q16398" s="59"/>
      <c r="R16398" s="59"/>
      <c r="T16398" s="3"/>
      <c r="U16398" s="5"/>
      <c r="V16398" s="3"/>
      <c r="W16398" s="5"/>
      <c r="AE16398" s="7"/>
      <c r="AM16398" s="8"/>
      <c r="AT16398" s="9"/>
      <c r="GM16398" s="12"/>
      <c r="GN16398" s="12"/>
      <c r="GO16398" s="12"/>
      <c r="GP16398" s="12"/>
      <c r="GQ16398" s="12"/>
    </row>
    <row r="16399" spans="9:199" s="1" customFormat="1">
      <c r="I16399" s="3"/>
      <c r="P16399" s="59"/>
      <c r="Q16399" s="59"/>
      <c r="R16399" s="59"/>
      <c r="T16399" s="3"/>
      <c r="U16399" s="5"/>
      <c r="V16399" s="3"/>
      <c r="W16399" s="5"/>
      <c r="AE16399" s="7"/>
      <c r="AM16399" s="8"/>
      <c r="AT16399" s="9"/>
      <c r="GM16399" s="12"/>
      <c r="GN16399" s="12"/>
      <c r="GO16399" s="12"/>
      <c r="GP16399" s="12"/>
      <c r="GQ16399" s="12"/>
    </row>
    <row r="16400" spans="9:199" s="1" customFormat="1">
      <c r="I16400" s="3"/>
      <c r="P16400" s="59"/>
      <c r="Q16400" s="59"/>
      <c r="R16400" s="59"/>
      <c r="T16400" s="3"/>
      <c r="U16400" s="5"/>
      <c r="V16400" s="3"/>
      <c r="W16400" s="5"/>
      <c r="AE16400" s="7"/>
      <c r="AM16400" s="8"/>
      <c r="AT16400" s="9"/>
      <c r="GM16400" s="12"/>
      <c r="GN16400" s="12"/>
      <c r="GO16400" s="12"/>
      <c r="GP16400" s="12"/>
      <c r="GQ16400" s="12"/>
    </row>
    <row r="16401" spans="9:199" s="1" customFormat="1">
      <c r="I16401" s="3"/>
      <c r="P16401" s="59"/>
      <c r="Q16401" s="59"/>
      <c r="R16401" s="59"/>
      <c r="T16401" s="3"/>
      <c r="U16401" s="5"/>
      <c r="V16401" s="3"/>
      <c r="W16401" s="5"/>
      <c r="AE16401" s="7"/>
      <c r="AM16401" s="8"/>
      <c r="AT16401" s="9"/>
      <c r="GM16401" s="12"/>
      <c r="GN16401" s="12"/>
      <c r="GO16401" s="12"/>
      <c r="GP16401" s="12"/>
      <c r="GQ16401" s="12"/>
    </row>
    <row r="16402" spans="9:199" s="1" customFormat="1">
      <c r="I16402" s="3"/>
      <c r="P16402" s="59"/>
      <c r="Q16402" s="59"/>
      <c r="R16402" s="59"/>
      <c r="T16402" s="3"/>
      <c r="U16402" s="5"/>
      <c r="V16402" s="3"/>
      <c r="W16402" s="5"/>
      <c r="AE16402" s="7"/>
      <c r="AM16402" s="8"/>
      <c r="AT16402" s="9"/>
      <c r="GM16402" s="12"/>
      <c r="GN16402" s="12"/>
      <c r="GO16402" s="12"/>
      <c r="GP16402" s="12"/>
      <c r="GQ16402" s="12"/>
    </row>
    <row r="16403" spans="9:199" s="1" customFormat="1">
      <c r="I16403" s="3"/>
      <c r="P16403" s="59"/>
      <c r="Q16403" s="59"/>
      <c r="R16403" s="59"/>
      <c r="T16403" s="3"/>
      <c r="U16403" s="5"/>
      <c r="V16403" s="3"/>
      <c r="W16403" s="5"/>
      <c r="AE16403" s="7"/>
      <c r="AM16403" s="8"/>
      <c r="AT16403" s="9"/>
      <c r="GM16403" s="12"/>
      <c r="GN16403" s="12"/>
      <c r="GO16403" s="12"/>
      <c r="GP16403" s="12"/>
      <c r="GQ16403" s="12"/>
    </row>
    <row r="16404" spans="9:199" s="1" customFormat="1">
      <c r="I16404" s="3"/>
      <c r="P16404" s="59"/>
      <c r="Q16404" s="59"/>
      <c r="R16404" s="59"/>
      <c r="T16404" s="3"/>
      <c r="U16404" s="5"/>
      <c r="V16404" s="3"/>
      <c r="W16404" s="5"/>
      <c r="AE16404" s="7"/>
      <c r="AM16404" s="8"/>
      <c r="AT16404" s="9"/>
      <c r="GM16404" s="12"/>
      <c r="GN16404" s="12"/>
      <c r="GO16404" s="12"/>
      <c r="GP16404" s="12"/>
      <c r="GQ16404" s="12"/>
    </row>
    <row r="16405" spans="9:199" s="1" customFormat="1">
      <c r="I16405" s="3"/>
      <c r="P16405" s="59"/>
      <c r="Q16405" s="59"/>
      <c r="R16405" s="59"/>
      <c r="T16405" s="3"/>
      <c r="U16405" s="5"/>
      <c r="V16405" s="3"/>
      <c r="W16405" s="5"/>
      <c r="AE16405" s="7"/>
      <c r="AM16405" s="8"/>
      <c r="AT16405" s="9"/>
      <c r="GM16405" s="12"/>
      <c r="GN16405" s="12"/>
      <c r="GO16405" s="12"/>
      <c r="GP16405" s="12"/>
      <c r="GQ16405" s="12"/>
    </row>
    <row r="16406" spans="9:199" s="1" customFormat="1">
      <c r="I16406" s="3"/>
      <c r="P16406" s="59"/>
      <c r="Q16406" s="59"/>
      <c r="R16406" s="59"/>
      <c r="T16406" s="3"/>
      <c r="U16406" s="5"/>
      <c r="V16406" s="3"/>
      <c r="W16406" s="5"/>
      <c r="AE16406" s="7"/>
      <c r="AM16406" s="8"/>
      <c r="AT16406" s="9"/>
      <c r="GM16406" s="12"/>
      <c r="GN16406" s="12"/>
      <c r="GO16406" s="12"/>
      <c r="GP16406" s="12"/>
      <c r="GQ16406" s="12"/>
    </row>
    <row r="16407" spans="9:199" s="1" customFormat="1">
      <c r="I16407" s="3"/>
      <c r="P16407" s="59"/>
      <c r="Q16407" s="59"/>
      <c r="R16407" s="59"/>
      <c r="T16407" s="3"/>
      <c r="U16407" s="5"/>
      <c r="V16407" s="3"/>
      <c r="W16407" s="5"/>
      <c r="AE16407" s="7"/>
      <c r="AM16407" s="8"/>
      <c r="AT16407" s="9"/>
      <c r="GM16407" s="12"/>
      <c r="GN16407" s="12"/>
      <c r="GO16407" s="12"/>
      <c r="GP16407" s="12"/>
      <c r="GQ16407" s="12"/>
    </row>
    <row r="16408" spans="9:199" s="1" customFormat="1">
      <c r="I16408" s="3"/>
      <c r="P16408" s="59"/>
      <c r="Q16408" s="59"/>
      <c r="R16408" s="59"/>
      <c r="T16408" s="3"/>
      <c r="U16408" s="5"/>
      <c r="V16408" s="3"/>
      <c r="W16408" s="5"/>
      <c r="AE16408" s="7"/>
      <c r="AM16408" s="8"/>
      <c r="AT16408" s="9"/>
      <c r="GM16408" s="12"/>
      <c r="GN16408" s="12"/>
      <c r="GO16408" s="12"/>
      <c r="GP16408" s="12"/>
      <c r="GQ16408" s="12"/>
    </row>
    <row r="16409" spans="9:199" s="1" customFormat="1">
      <c r="I16409" s="3"/>
      <c r="P16409" s="59"/>
      <c r="Q16409" s="59"/>
      <c r="R16409" s="59"/>
      <c r="T16409" s="3"/>
      <c r="U16409" s="5"/>
      <c r="V16409" s="3"/>
      <c r="W16409" s="5"/>
      <c r="AE16409" s="7"/>
      <c r="AM16409" s="8"/>
      <c r="AT16409" s="9"/>
      <c r="GM16409" s="12"/>
      <c r="GN16409" s="12"/>
      <c r="GO16409" s="12"/>
      <c r="GP16409" s="12"/>
      <c r="GQ16409" s="12"/>
    </row>
    <row r="16410" spans="9:199" s="1" customFormat="1">
      <c r="I16410" s="3"/>
      <c r="P16410" s="59"/>
      <c r="Q16410" s="59"/>
      <c r="R16410" s="59"/>
      <c r="T16410" s="3"/>
      <c r="U16410" s="5"/>
      <c r="V16410" s="3"/>
      <c r="W16410" s="5"/>
      <c r="AE16410" s="7"/>
      <c r="AM16410" s="8"/>
      <c r="AT16410" s="9"/>
      <c r="GM16410" s="12"/>
      <c r="GN16410" s="12"/>
      <c r="GO16410" s="12"/>
      <c r="GP16410" s="12"/>
      <c r="GQ16410" s="12"/>
    </row>
    <row r="16411" spans="9:199" s="1" customFormat="1">
      <c r="I16411" s="3"/>
      <c r="P16411" s="59"/>
      <c r="Q16411" s="59"/>
      <c r="R16411" s="59"/>
      <c r="T16411" s="3"/>
      <c r="U16411" s="5"/>
      <c r="V16411" s="3"/>
      <c r="W16411" s="5"/>
      <c r="AE16411" s="7"/>
      <c r="AM16411" s="8"/>
      <c r="AT16411" s="9"/>
      <c r="GM16411" s="12"/>
      <c r="GN16411" s="12"/>
      <c r="GO16411" s="12"/>
      <c r="GP16411" s="12"/>
      <c r="GQ16411" s="12"/>
    </row>
    <row r="16412" spans="9:199" s="1" customFormat="1">
      <c r="I16412" s="3"/>
      <c r="P16412" s="59"/>
      <c r="Q16412" s="59"/>
      <c r="R16412" s="59"/>
      <c r="T16412" s="3"/>
      <c r="U16412" s="5"/>
      <c r="V16412" s="3"/>
      <c r="W16412" s="5"/>
      <c r="AE16412" s="7"/>
      <c r="AM16412" s="8"/>
      <c r="AT16412" s="9"/>
      <c r="GM16412" s="12"/>
      <c r="GN16412" s="12"/>
      <c r="GO16412" s="12"/>
      <c r="GP16412" s="12"/>
      <c r="GQ16412" s="12"/>
    </row>
    <row r="16413" spans="9:199" s="1" customFormat="1">
      <c r="I16413" s="3"/>
      <c r="P16413" s="59"/>
      <c r="Q16413" s="59"/>
      <c r="R16413" s="59"/>
      <c r="T16413" s="3"/>
      <c r="U16413" s="5"/>
      <c r="V16413" s="3"/>
      <c r="W16413" s="5"/>
      <c r="AE16413" s="7"/>
      <c r="AM16413" s="8"/>
      <c r="AT16413" s="9"/>
      <c r="GM16413" s="12"/>
      <c r="GN16413" s="12"/>
      <c r="GO16413" s="12"/>
      <c r="GP16413" s="12"/>
      <c r="GQ16413" s="12"/>
    </row>
    <row r="16414" spans="9:199" s="1" customFormat="1">
      <c r="I16414" s="3"/>
      <c r="P16414" s="59"/>
      <c r="Q16414" s="59"/>
      <c r="R16414" s="59"/>
      <c r="T16414" s="3"/>
      <c r="U16414" s="5"/>
      <c r="V16414" s="3"/>
      <c r="W16414" s="5"/>
      <c r="AE16414" s="7"/>
      <c r="AM16414" s="8"/>
      <c r="AT16414" s="9"/>
      <c r="GM16414" s="12"/>
      <c r="GN16414" s="12"/>
      <c r="GO16414" s="12"/>
      <c r="GP16414" s="12"/>
      <c r="GQ16414" s="12"/>
    </row>
    <row r="16415" spans="9:199" s="1" customFormat="1">
      <c r="I16415" s="3"/>
      <c r="P16415" s="59"/>
      <c r="Q16415" s="59"/>
      <c r="R16415" s="59"/>
      <c r="T16415" s="3"/>
      <c r="U16415" s="5"/>
      <c r="V16415" s="3"/>
      <c r="W16415" s="5"/>
      <c r="AE16415" s="7"/>
      <c r="AM16415" s="8"/>
      <c r="AT16415" s="9"/>
      <c r="GM16415" s="12"/>
      <c r="GN16415" s="12"/>
      <c r="GO16415" s="12"/>
      <c r="GP16415" s="12"/>
      <c r="GQ16415" s="12"/>
    </row>
    <row r="16416" spans="9:199" s="1" customFormat="1">
      <c r="I16416" s="3"/>
      <c r="P16416" s="59"/>
      <c r="Q16416" s="59"/>
      <c r="R16416" s="59"/>
      <c r="T16416" s="3"/>
      <c r="U16416" s="5"/>
      <c r="V16416" s="3"/>
      <c r="W16416" s="5"/>
      <c r="AE16416" s="7"/>
      <c r="AM16416" s="8"/>
      <c r="AT16416" s="9"/>
      <c r="GM16416" s="12"/>
      <c r="GN16416" s="12"/>
      <c r="GO16416" s="12"/>
      <c r="GP16416" s="12"/>
      <c r="GQ16416" s="12"/>
    </row>
    <row r="16417" spans="9:199" s="1" customFormat="1">
      <c r="I16417" s="3"/>
      <c r="P16417" s="59"/>
      <c r="Q16417" s="59"/>
      <c r="R16417" s="59"/>
      <c r="T16417" s="3"/>
      <c r="U16417" s="5"/>
      <c r="V16417" s="3"/>
      <c r="W16417" s="5"/>
      <c r="AE16417" s="7"/>
      <c r="AM16417" s="8"/>
      <c r="AT16417" s="9"/>
      <c r="GM16417" s="12"/>
      <c r="GN16417" s="12"/>
      <c r="GO16417" s="12"/>
      <c r="GP16417" s="12"/>
      <c r="GQ16417" s="12"/>
    </row>
    <row r="16418" spans="9:199" s="1" customFormat="1">
      <c r="I16418" s="3"/>
      <c r="P16418" s="59"/>
      <c r="Q16418" s="59"/>
      <c r="R16418" s="59"/>
      <c r="T16418" s="3"/>
      <c r="U16418" s="5"/>
      <c r="V16418" s="3"/>
      <c r="W16418" s="5"/>
      <c r="AE16418" s="7"/>
      <c r="AM16418" s="8"/>
      <c r="AT16418" s="9"/>
      <c r="GM16418" s="12"/>
      <c r="GN16418" s="12"/>
      <c r="GO16418" s="12"/>
      <c r="GP16418" s="12"/>
      <c r="GQ16418" s="12"/>
    </row>
    <row r="16419" spans="9:199" s="1" customFormat="1">
      <c r="I16419" s="3"/>
      <c r="P16419" s="59"/>
      <c r="Q16419" s="59"/>
      <c r="R16419" s="59"/>
      <c r="T16419" s="3"/>
      <c r="U16419" s="5"/>
      <c r="V16419" s="3"/>
      <c r="W16419" s="5"/>
      <c r="AE16419" s="7"/>
      <c r="AM16419" s="8"/>
      <c r="AT16419" s="9"/>
      <c r="GM16419" s="12"/>
      <c r="GN16419" s="12"/>
      <c r="GO16419" s="12"/>
      <c r="GP16419" s="12"/>
      <c r="GQ16419" s="12"/>
    </row>
    <row r="16420" spans="9:199" s="1" customFormat="1">
      <c r="I16420" s="3"/>
      <c r="P16420" s="59"/>
      <c r="Q16420" s="59"/>
      <c r="R16420" s="59"/>
      <c r="T16420" s="3"/>
      <c r="U16420" s="5"/>
      <c r="V16420" s="3"/>
      <c r="W16420" s="5"/>
      <c r="AE16420" s="7"/>
      <c r="AM16420" s="8"/>
      <c r="AT16420" s="9"/>
      <c r="GM16420" s="12"/>
      <c r="GN16420" s="12"/>
      <c r="GO16420" s="12"/>
      <c r="GP16420" s="12"/>
      <c r="GQ16420" s="12"/>
    </row>
    <row r="16421" spans="9:199" s="1" customFormat="1">
      <c r="I16421" s="3"/>
      <c r="P16421" s="59"/>
      <c r="Q16421" s="59"/>
      <c r="R16421" s="59"/>
      <c r="T16421" s="3"/>
      <c r="U16421" s="5"/>
      <c r="V16421" s="3"/>
      <c r="W16421" s="5"/>
      <c r="AE16421" s="7"/>
      <c r="AM16421" s="8"/>
      <c r="AT16421" s="9"/>
      <c r="GM16421" s="12"/>
      <c r="GN16421" s="12"/>
      <c r="GO16421" s="12"/>
      <c r="GP16421" s="12"/>
      <c r="GQ16421" s="12"/>
    </row>
    <row r="16422" spans="9:199" s="1" customFormat="1">
      <c r="I16422" s="3"/>
      <c r="P16422" s="59"/>
      <c r="Q16422" s="59"/>
      <c r="R16422" s="59"/>
      <c r="T16422" s="3"/>
      <c r="U16422" s="5"/>
      <c r="V16422" s="3"/>
      <c r="W16422" s="5"/>
      <c r="AE16422" s="7"/>
      <c r="AM16422" s="8"/>
      <c r="AT16422" s="9"/>
      <c r="GM16422" s="12"/>
      <c r="GN16422" s="12"/>
      <c r="GO16422" s="12"/>
      <c r="GP16422" s="12"/>
      <c r="GQ16422" s="12"/>
    </row>
    <row r="16423" spans="9:199" s="1" customFormat="1">
      <c r="I16423" s="3"/>
      <c r="P16423" s="59"/>
      <c r="Q16423" s="59"/>
      <c r="R16423" s="59"/>
      <c r="T16423" s="3"/>
      <c r="U16423" s="5"/>
      <c r="V16423" s="3"/>
      <c r="W16423" s="5"/>
      <c r="AE16423" s="7"/>
      <c r="AM16423" s="8"/>
      <c r="AT16423" s="9"/>
      <c r="GM16423" s="12"/>
      <c r="GN16423" s="12"/>
      <c r="GO16423" s="12"/>
      <c r="GP16423" s="12"/>
      <c r="GQ16423" s="12"/>
    </row>
    <row r="16424" spans="9:199" s="1" customFormat="1">
      <c r="I16424" s="3"/>
      <c r="P16424" s="59"/>
      <c r="Q16424" s="59"/>
      <c r="R16424" s="59"/>
      <c r="T16424" s="3"/>
      <c r="U16424" s="5"/>
      <c r="V16424" s="3"/>
      <c r="W16424" s="5"/>
      <c r="AE16424" s="7"/>
      <c r="AM16424" s="8"/>
      <c r="AT16424" s="9"/>
      <c r="GM16424" s="12"/>
      <c r="GN16424" s="12"/>
      <c r="GO16424" s="12"/>
      <c r="GP16424" s="12"/>
      <c r="GQ16424" s="12"/>
    </row>
    <row r="16425" spans="9:199" s="1" customFormat="1">
      <c r="I16425" s="3"/>
      <c r="P16425" s="59"/>
      <c r="Q16425" s="59"/>
      <c r="R16425" s="59"/>
      <c r="T16425" s="3"/>
      <c r="U16425" s="5"/>
      <c r="V16425" s="3"/>
      <c r="W16425" s="5"/>
      <c r="AE16425" s="7"/>
      <c r="AM16425" s="8"/>
      <c r="AT16425" s="9"/>
      <c r="GM16425" s="12"/>
      <c r="GN16425" s="12"/>
      <c r="GO16425" s="12"/>
      <c r="GP16425" s="12"/>
      <c r="GQ16425" s="12"/>
    </row>
    <row r="16426" spans="9:199" s="1" customFormat="1">
      <c r="I16426" s="3"/>
      <c r="P16426" s="59"/>
      <c r="Q16426" s="59"/>
      <c r="R16426" s="59"/>
      <c r="T16426" s="3"/>
      <c r="U16426" s="5"/>
      <c r="V16426" s="3"/>
      <c r="W16426" s="5"/>
      <c r="AE16426" s="7"/>
      <c r="AM16426" s="8"/>
      <c r="AT16426" s="9"/>
      <c r="GM16426" s="12"/>
      <c r="GN16426" s="12"/>
      <c r="GO16426" s="12"/>
      <c r="GP16426" s="12"/>
      <c r="GQ16426" s="12"/>
    </row>
    <row r="16427" spans="9:199" s="1" customFormat="1">
      <c r="I16427" s="3"/>
      <c r="P16427" s="59"/>
      <c r="Q16427" s="59"/>
      <c r="R16427" s="59"/>
      <c r="T16427" s="3"/>
      <c r="U16427" s="5"/>
      <c r="V16427" s="3"/>
      <c r="W16427" s="5"/>
      <c r="AE16427" s="7"/>
      <c r="AM16427" s="8"/>
      <c r="AT16427" s="9"/>
      <c r="GM16427" s="12"/>
      <c r="GN16427" s="12"/>
      <c r="GO16427" s="12"/>
      <c r="GP16427" s="12"/>
      <c r="GQ16427" s="12"/>
    </row>
    <row r="16428" spans="9:199" s="1" customFormat="1">
      <c r="I16428" s="3"/>
      <c r="P16428" s="59"/>
      <c r="Q16428" s="59"/>
      <c r="R16428" s="59"/>
      <c r="T16428" s="3"/>
      <c r="U16428" s="5"/>
      <c r="V16428" s="3"/>
      <c r="W16428" s="5"/>
      <c r="AE16428" s="7"/>
      <c r="AM16428" s="8"/>
      <c r="AT16428" s="9"/>
      <c r="GM16428" s="12"/>
      <c r="GN16428" s="12"/>
      <c r="GO16428" s="12"/>
      <c r="GP16428" s="12"/>
      <c r="GQ16428" s="12"/>
    </row>
    <row r="16429" spans="9:199" s="1" customFormat="1">
      <c r="I16429" s="3"/>
      <c r="P16429" s="59"/>
      <c r="Q16429" s="59"/>
      <c r="R16429" s="59"/>
      <c r="T16429" s="3"/>
      <c r="U16429" s="5"/>
      <c r="V16429" s="3"/>
      <c r="W16429" s="5"/>
      <c r="AE16429" s="7"/>
      <c r="AM16429" s="8"/>
      <c r="AT16429" s="9"/>
      <c r="GM16429" s="12"/>
      <c r="GN16429" s="12"/>
      <c r="GO16429" s="12"/>
      <c r="GP16429" s="12"/>
      <c r="GQ16429" s="12"/>
    </row>
    <row r="16430" spans="9:199" s="1" customFormat="1">
      <c r="I16430" s="3"/>
      <c r="P16430" s="59"/>
      <c r="Q16430" s="59"/>
      <c r="R16430" s="59"/>
      <c r="T16430" s="3"/>
      <c r="U16430" s="5"/>
      <c r="V16430" s="3"/>
      <c r="W16430" s="5"/>
      <c r="AE16430" s="7"/>
      <c r="AM16430" s="8"/>
      <c r="AT16430" s="9"/>
      <c r="GM16430" s="12"/>
      <c r="GN16430" s="12"/>
      <c r="GO16430" s="12"/>
      <c r="GP16430" s="12"/>
      <c r="GQ16430" s="12"/>
    </row>
    <row r="16431" spans="9:199" s="1" customFormat="1">
      <c r="I16431" s="3"/>
      <c r="P16431" s="59"/>
      <c r="Q16431" s="59"/>
      <c r="R16431" s="59"/>
      <c r="T16431" s="3"/>
      <c r="U16431" s="5"/>
      <c r="V16431" s="3"/>
      <c r="W16431" s="5"/>
      <c r="AE16431" s="7"/>
      <c r="AM16431" s="8"/>
      <c r="AT16431" s="9"/>
      <c r="GM16431" s="12"/>
      <c r="GN16431" s="12"/>
      <c r="GO16431" s="12"/>
      <c r="GP16431" s="12"/>
      <c r="GQ16431" s="12"/>
    </row>
    <row r="16432" spans="9:199" s="1" customFormat="1">
      <c r="I16432" s="3"/>
      <c r="P16432" s="59"/>
      <c r="Q16432" s="59"/>
      <c r="R16432" s="59"/>
      <c r="T16432" s="3"/>
      <c r="U16432" s="5"/>
      <c r="V16432" s="3"/>
      <c r="W16432" s="5"/>
      <c r="AE16432" s="7"/>
      <c r="AM16432" s="8"/>
      <c r="AT16432" s="9"/>
      <c r="GM16432" s="12"/>
      <c r="GN16432" s="12"/>
      <c r="GO16432" s="12"/>
      <c r="GP16432" s="12"/>
      <c r="GQ16432" s="12"/>
    </row>
    <row r="16433" spans="9:199" s="1" customFormat="1">
      <c r="I16433" s="3"/>
      <c r="P16433" s="59"/>
      <c r="Q16433" s="59"/>
      <c r="R16433" s="59"/>
      <c r="T16433" s="3"/>
      <c r="U16433" s="5"/>
      <c r="V16433" s="3"/>
      <c r="W16433" s="5"/>
      <c r="AE16433" s="7"/>
      <c r="AM16433" s="8"/>
      <c r="AT16433" s="9"/>
      <c r="GM16433" s="12"/>
      <c r="GN16433" s="12"/>
      <c r="GO16433" s="12"/>
      <c r="GP16433" s="12"/>
      <c r="GQ16433" s="12"/>
    </row>
    <row r="16434" spans="9:199" s="1" customFormat="1">
      <c r="I16434" s="3"/>
      <c r="P16434" s="59"/>
      <c r="Q16434" s="59"/>
      <c r="R16434" s="59"/>
      <c r="T16434" s="3"/>
      <c r="U16434" s="5"/>
      <c r="V16434" s="3"/>
      <c r="W16434" s="5"/>
      <c r="AE16434" s="7"/>
      <c r="AM16434" s="8"/>
      <c r="AT16434" s="9"/>
      <c r="GM16434" s="12"/>
      <c r="GN16434" s="12"/>
      <c r="GO16434" s="12"/>
      <c r="GP16434" s="12"/>
      <c r="GQ16434" s="12"/>
    </row>
    <row r="16435" spans="9:199" s="1" customFormat="1">
      <c r="I16435" s="3"/>
      <c r="P16435" s="59"/>
      <c r="Q16435" s="59"/>
      <c r="R16435" s="59"/>
      <c r="T16435" s="3"/>
      <c r="U16435" s="5"/>
      <c r="V16435" s="3"/>
      <c r="W16435" s="5"/>
      <c r="AE16435" s="7"/>
      <c r="AM16435" s="8"/>
      <c r="AT16435" s="9"/>
      <c r="GM16435" s="12"/>
      <c r="GN16435" s="12"/>
      <c r="GO16435" s="12"/>
      <c r="GP16435" s="12"/>
      <c r="GQ16435" s="12"/>
    </row>
    <row r="16436" spans="9:199" s="1" customFormat="1">
      <c r="I16436" s="3"/>
      <c r="P16436" s="59"/>
      <c r="Q16436" s="59"/>
      <c r="R16436" s="59"/>
      <c r="T16436" s="3"/>
      <c r="U16436" s="5"/>
      <c r="V16436" s="3"/>
      <c r="W16436" s="5"/>
      <c r="AE16436" s="7"/>
      <c r="AM16436" s="8"/>
      <c r="AT16436" s="9"/>
      <c r="GM16436" s="12"/>
      <c r="GN16436" s="12"/>
      <c r="GO16436" s="12"/>
      <c r="GP16436" s="12"/>
      <c r="GQ16436" s="12"/>
    </row>
    <row r="16437" spans="9:199" s="1" customFormat="1">
      <c r="I16437" s="3"/>
      <c r="P16437" s="59"/>
      <c r="Q16437" s="59"/>
      <c r="R16437" s="59"/>
      <c r="T16437" s="3"/>
      <c r="U16437" s="5"/>
      <c r="V16437" s="3"/>
      <c r="W16437" s="5"/>
      <c r="AE16437" s="7"/>
      <c r="AM16437" s="8"/>
      <c r="AT16437" s="9"/>
      <c r="GM16437" s="12"/>
      <c r="GN16437" s="12"/>
      <c r="GO16437" s="12"/>
      <c r="GP16437" s="12"/>
      <c r="GQ16437" s="12"/>
    </row>
    <row r="16438" spans="9:199" s="1" customFormat="1">
      <c r="I16438" s="3"/>
      <c r="P16438" s="59"/>
      <c r="Q16438" s="59"/>
      <c r="R16438" s="59"/>
      <c r="T16438" s="3"/>
      <c r="U16438" s="5"/>
      <c r="V16438" s="3"/>
      <c r="W16438" s="5"/>
      <c r="AE16438" s="7"/>
      <c r="AM16438" s="8"/>
      <c r="AT16438" s="9"/>
      <c r="GM16438" s="12"/>
      <c r="GN16438" s="12"/>
      <c r="GO16438" s="12"/>
      <c r="GP16438" s="12"/>
      <c r="GQ16438" s="12"/>
    </row>
    <row r="16439" spans="9:199" s="1" customFormat="1">
      <c r="I16439" s="3"/>
      <c r="P16439" s="59"/>
      <c r="Q16439" s="59"/>
      <c r="R16439" s="59"/>
      <c r="T16439" s="3"/>
      <c r="U16439" s="5"/>
      <c r="V16439" s="3"/>
      <c r="W16439" s="5"/>
      <c r="AE16439" s="7"/>
      <c r="AM16439" s="8"/>
      <c r="AT16439" s="9"/>
      <c r="GM16439" s="12"/>
      <c r="GN16439" s="12"/>
      <c r="GO16439" s="12"/>
      <c r="GP16439" s="12"/>
      <c r="GQ16439" s="12"/>
    </row>
    <row r="16440" spans="9:199" s="1" customFormat="1">
      <c r="I16440" s="3"/>
      <c r="P16440" s="59"/>
      <c r="Q16440" s="59"/>
      <c r="R16440" s="59"/>
      <c r="T16440" s="3"/>
      <c r="U16440" s="5"/>
      <c r="V16440" s="3"/>
      <c r="W16440" s="5"/>
      <c r="AE16440" s="7"/>
      <c r="AM16440" s="8"/>
      <c r="AT16440" s="9"/>
      <c r="GM16440" s="12"/>
      <c r="GN16440" s="12"/>
      <c r="GO16440" s="12"/>
      <c r="GP16440" s="12"/>
      <c r="GQ16440" s="12"/>
    </row>
    <row r="16441" spans="9:199" s="1" customFormat="1">
      <c r="I16441" s="3"/>
      <c r="P16441" s="59"/>
      <c r="Q16441" s="59"/>
      <c r="R16441" s="59"/>
      <c r="T16441" s="3"/>
      <c r="U16441" s="5"/>
      <c r="V16441" s="3"/>
      <c r="W16441" s="5"/>
      <c r="AE16441" s="7"/>
      <c r="AM16441" s="8"/>
      <c r="AT16441" s="9"/>
      <c r="GM16441" s="12"/>
      <c r="GN16441" s="12"/>
      <c r="GO16441" s="12"/>
      <c r="GP16441" s="12"/>
      <c r="GQ16441" s="12"/>
    </row>
    <row r="16442" spans="9:199" s="1" customFormat="1">
      <c r="I16442" s="3"/>
      <c r="P16442" s="59"/>
      <c r="Q16442" s="59"/>
      <c r="R16442" s="59"/>
      <c r="T16442" s="3"/>
      <c r="U16442" s="5"/>
      <c r="V16442" s="3"/>
      <c r="W16442" s="5"/>
      <c r="AE16442" s="7"/>
      <c r="AM16442" s="8"/>
      <c r="AT16442" s="9"/>
      <c r="GM16442" s="12"/>
      <c r="GN16442" s="12"/>
      <c r="GO16442" s="12"/>
      <c r="GP16442" s="12"/>
      <c r="GQ16442" s="12"/>
    </row>
    <row r="16443" spans="9:199" s="1" customFormat="1">
      <c r="I16443" s="3"/>
      <c r="P16443" s="59"/>
      <c r="Q16443" s="59"/>
      <c r="R16443" s="59"/>
      <c r="T16443" s="3"/>
      <c r="U16443" s="5"/>
      <c r="V16443" s="3"/>
      <c r="W16443" s="5"/>
      <c r="AE16443" s="7"/>
      <c r="AM16443" s="8"/>
      <c r="AT16443" s="9"/>
      <c r="GM16443" s="12"/>
      <c r="GN16443" s="12"/>
      <c r="GO16443" s="12"/>
      <c r="GP16443" s="12"/>
      <c r="GQ16443" s="12"/>
    </row>
    <row r="16444" spans="9:199" s="1" customFormat="1">
      <c r="I16444" s="3"/>
      <c r="P16444" s="59"/>
      <c r="Q16444" s="59"/>
      <c r="R16444" s="59"/>
      <c r="T16444" s="3"/>
      <c r="U16444" s="5"/>
      <c r="V16444" s="3"/>
      <c r="W16444" s="5"/>
      <c r="AE16444" s="7"/>
      <c r="AM16444" s="8"/>
      <c r="AT16444" s="9"/>
      <c r="GM16444" s="12"/>
      <c r="GN16444" s="12"/>
      <c r="GO16444" s="12"/>
      <c r="GP16444" s="12"/>
      <c r="GQ16444" s="12"/>
    </row>
    <row r="16445" spans="9:199" s="1" customFormat="1">
      <c r="I16445" s="3"/>
      <c r="P16445" s="59"/>
      <c r="Q16445" s="59"/>
      <c r="R16445" s="59"/>
      <c r="T16445" s="3"/>
      <c r="U16445" s="5"/>
      <c r="V16445" s="3"/>
      <c r="W16445" s="5"/>
      <c r="AE16445" s="7"/>
      <c r="AM16445" s="8"/>
      <c r="AT16445" s="9"/>
      <c r="GM16445" s="12"/>
      <c r="GN16445" s="12"/>
      <c r="GO16445" s="12"/>
      <c r="GP16445" s="12"/>
      <c r="GQ16445" s="12"/>
    </row>
    <row r="16446" spans="9:199" s="1" customFormat="1">
      <c r="I16446" s="3"/>
      <c r="P16446" s="59"/>
      <c r="Q16446" s="59"/>
      <c r="R16446" s="59"/>
      <c r="T16446" s="3"/>
      <c r="U16446" s="5"/>
      <c r="V16446" s="3"/>
      <c r="W16446" s="5"/>
      <c r="AE16446" s="7"/>
      <c r="AM16446" s="8"/>
      <c r="AT16446" s="9"/>
      <c r="GM16446" s="12"/>
      <c r="GN16446" s="12"/>
      <c r="GO16446" s="12"/>
      <c r="GP16446" s="12"/>
      <c r="GQ16446" s="12"/>
    </row>
    <row r="16447" spans="9:199" s="1" customFormat="1">
      <c r="I16447" s="3"/>
      <c r="P16447" s="59"/>
      <c r="Q16447" s="59"/>
      <c r="R16447" s="59"/>
      <c r="T16447" s="3"/>
      <c r="U16447" s="5"/>
      <c r="V16447" s="3"/>
      <c r="W16447" s="5"/>
      <c r="AE16447" s="7"/>
      <c r="AM16447" s="8"/>
      <c r="AT16447" s="9"/>
      <c r="GM16447" s="12"/>
      <c r="GN16447" s="12"/>
      <c r="GO16447" s="12"/>
      <c r="GP16447" s="12"/>
      <c r="GQ16447" s="12"/>
    </row>
    <row r="16448" spans="9:199" s="1" customFormat="1">
      <c r="I16448" s="3"/>
      <c r="P16448" s="59"/>
      <c r="Q16448" s="59"/>
      <c r="R16448" s="59"/>
      <c r="T16448" s="3"/>
      <c r="U16448" s="5"/>
      <c r="V16448" s="3"/>
      <c r="W16448" s="5"/>
      <c r="AE16448" s="7"/>
      <c r="AM16448" s="8"/>
      <c r="AT16448" s="9"/>
      <c r="GM16448" s="12"/>
      <c r="GN16448" s="12"/>
      <c r="GO16448" s="12"/>
      <c r="GP16448" s="12"/>
      <c r="GQ16448" s="12"/>
    </row>
    <row r="16449" spans="9:199" s="1" customFormat="1">
      <c r="I16449" s="3"/>
      <c r="P16449" s="59"/>
      <c r="Q16449" s="59"/>
      <c r="R16449" s="59"/>
      <c r="T16449" s="3"/>
      <c r="U16449" s="5"/>
      <c r="V16449" s="3"/>
      <c r="W16449" s="5"/>
      <c r="AE16449" s="7"/>
      <c r="AM16449" s="8"/>
      <c r="AT16449" s="9"/>
      <c r="GM16449" s="12"/>
      <c r="GN16449" s="12"/>
      <c r="GO16449" s="12"/>
      <c r="GP16449" s="12"/>
      <c r="GQ16449" s="12"/>
    </row>
    <row r="16450" spans="9:199" s="1" customFormat="1">
      <c r="I16450" s="3"/>
      <c r="P16450" s="59"/>
      <c r="Q16450" s="59"/>
      <c r="R16450" s="59"/>
      <c r="T16450" s="3"/>
      <c r="U16450" s="5"/>
      <c r="V16450" s="3"/>
      <c r="W16450" s="5"/>
      <c r="AE16450" s="7"/>
      <c r="AM16450" s="8"/>
      <c r="AT16450" s="9"/>
      <c r="GM16450" s="12"/>
      <c r="GN16450" s="12"/>
      <c r="GO16450" s="12"/>
      <c r="GP16450" s="12"/>
      <c r="GQ16450" s="12"/>
    </row>
    <row r="16451" spans="9:199" s="1" customFormat="1">
      <c r="I16451" s="3"/>
      <c r="P16451" s="59"/>
      <c r="Q16451" s="59"/>
      <c r="R16451" s="59"/>
      <c r="T16451" s="3"/>
      <c r="U16451" s="5"/>
      <c r="V16451" s="3"/>
      <c r="W16451" s="5"/>
      <c r="AE16451" s="7"/>
      <c r="AM16451" s="8"/>
      <c r="AT16451" s="9"/>
      <c r="GM16451" s="12"/>
      <c r="GN16451" s="12"/>
      <c r="GO16451" s="12"/>
      <c r="GP16451" s="12"/>
      <c r="GQ16451" s="12"/>
    </row>
    <row r="16452" spans="9:199" s="1" customFormat="1">
      <c r="I16452" s="3"/>
      <c r="P16452" s="59"/>
      <c r="Q16452" s="59"/>
      <c r="R16452" s="59"/>
      <c r="T16452" s="3"/>
      <c r="U16452" s="5"/>
      <c r="V16452" s="3"/>
      <c r="W16452" s="5"/>
      <c r="AE16452" s="7"/>
      <c r="AM16452" s="8"/>
      <c r="AT16452" s="9"/>
      <c r="GM16452" s="12"/>
      <c r="GN16452" s="12"/>
      <c r="GO16452" s="12"/>
      <c r="GP16452" s="12"/>
      <c r="GQ16452" s="12"/>
    </row>
    <row r="16453" spans="9:199" s="1" customFormat="1">
      <c r="I16453" s="3"/>
      <c r="P16453" s="59"/>
      <c r="Q16453" s="59"/>
      <c r="R16453" s="59"/>
      <c r="T16453" s="3"/>
      <c r="U16453" s="5"/>
      <c r="V16453" s="3"/>
      <c r="W16453" s="5"/>
      <c r="AE16453" s="7"/>
      <c r="AM16453" s="8"/>
      <c r="AT16453" s="9"/>
      <c r="GM16453" s="12"/>
      <c r="GN16453" s="12"/>
      <c r="GO16453" s="12"/>
      <c r="GP16453" s="12"/>
      <c r="GQ16453" s="12"/>
    </row>
    <row r="16454" spans="9:199" s="1" customFormat="1">
      <c r="I16454" s="3"/>
      <c r="P16454" s="59"/>
      <c r="Q16454" s="59"/>
      <c r="R16454" s="59"/>
      <c r="T16454" s="3"/>
      <c r="U16454" s="5"/>
      <c r="V16454" s="3"/>
      <c r="W16454" s="5"/>
      <c r="AE16454" s="7"/>
      <c r="AM16454" s="8"/>
      <c r="AT16454" s="9"/>
      <c r="GM16454" s="12"/>
      <c r="GN16454" s="12"/>
      <c r="GO16454" s="12"/>
      <c r="GP16454" s="12"/>
      <c r="GQ16454" s="12"/>
    </row>
    <row r="16455" spans="9:199" s="1" customFormat="1">
      <c r="I16455" s="3"/>
      <c r="P16455" s="59"/>
      <c r="Q16455" s="59"/>
      <c r="R16455" s="59"/>
      <c r="T16455" s="3"/>
      <c r="U16455" s="5"/>
      <c r="V16455" s="3"/>
      <c r="W16455" s="5"/>
      <c r="AE16455" s="7"/>
      <c r="AM16455" s="8"/>
      <c r="AT16455" s="9"/>
      <c r="GM16455" s="12"/>
      <c r="GN16455" s="12"/>
      <c r="GO16455" s="12"/>
      <c r="GP16455" s="12"/>
      <c r="GQ16455" s="12"/>
    </row>
    <row r="16456" spans="9:199" s="1" customFormat="1">
      <c r="I16456" s="3"/>
      <c r="P16456" s="59"/>
      <c r="Q16456" s="59"/>
      <c r="R16456" s="59"/>
      <c r="T16456" s="3"/>
      <c r="U16456" s="5"/>
      <c r="V16456" s="3"/>
      <c r="W16456" s="5"/>
      <c r="AE16456" s="7"/>
      <c r="AM16456" s="8"/>
      <c r="AT16456" s="9"/>
      <c r="GM16456" s="12"/>
      <c r="GN16456" s="12"/>
      <c r="GO16456" s="12"/>
      <c r="GP16456" s="12"/>
      <c r="GQ16456" s="12"/>
    </row>
    <row r="16457" spans="9:199" s="1" customFormat="1">
      <c r="I16457" s="3"/>
      <c r="P16457" s="59"/>
      <c r="Q16457" s="59"/>
      <c r="R16457" s="59"/>
      <c r="T16457" s="3"/>
      <c r="U16457" s="5"/>
      <c r="V16457" s="3"/>
      <c r="W16457" s="5"/>
      <c r="AE16457" s="7"/>
      <c r="AM16457" s="8"/>
      <c r="AT16457" s="9"/>
      <c r="GM16457" s="12"/>
      <c r="GN16457" s="12"/>
      <c r="GO16457" s="12"/>
      <c r="GP16457" s="12"/>
      <c r="GQ16457" s="12"/>
    </row>
    <row r="16458" spans="9:199" s="1" customFormat="1">
      <c r="I16458" s="3"/>
      <c r="P16458" s="59"/>
      <c r="Q16458" s="59"/>
      <c r="R16458" s="59"/>
      <c r="T16458" s="3"/>
      <c r="U16458" s="5"/>
      <c r="V16458" s="3"/>
      <c r="W16458" s="5"/>
      <c r="AE16458" s="7"/>
      <c r="AM16458" s="8"/>
      <c r="AT16458" s="9"/>
      <c r="GM16458" s="12"/>
      <c r="GN16458" s="12"/>
      <c r="GO16458" s="12"/>
      <c r="GP16458" s="12"/>
      <c r="GQ16458" s="12"/>
    </row>
    <row r="16459" spans="9:199" s="1" customFormat="1">
      <c r="I16459" s="3"/>
      <c r="P16459" s="59"/>
      <c r="Q16459" s="59"/>
      <c r="R16459" s="59"/>
      <c r="T16459" s="3"/>
      <c r="U16459" s="5"/>
      <c r="V16459" s="3"/>
      <c r="W16459" s="5"/>
      <c r="AE16459" s="7"/>
      <c r="AM16459" s="8"/>
      <c r="AT16459" s="9"/>
      <c r="GM16459" s="12"/>
      <c r="GN16459" s="12"/>
      <c r="GO16459" s="12"/>
      <c r="GP16459" s="12"/>
      <c r="GQ16459" s="12"/>
    </row>
    <row r="16460" spans="9:199" s="1" customFormat="1">
      <c r="I16460" s="3"/>
      <c r="P16460" s="59"/>
      <c r="Q16460" s="59"/>
      <c r="R16460" s="59"/>
      <c r="T16460" s="3"/>
      <c r="U16460" s="5"/>
      <c r="V16460" s="3"/>
      <c r="W16460" s="5"/>
      <c r="AE16460" s="7"/>
      <c r="AM16460" s="8"/>
      <c r="AT16460" s="9"/>
      <c r="GM16460" s="12"/>
      <c r="GN16460" s="12"/>
      <c r="GO16460" s="12"/>
      <c r="GP16460" s="12"/>
      <c r="GQ16460" s="12"/>
    </row>
    <row r="16461" spans="9:199" s="1" customFormat="1">
      <c r="I16461" s="3"/>
      <c r="P16461" s="59"/>
      <c r="Q16461" s="59"/>
      <c r="R16461" s="59"/>
      <c r="T16461" s="3"/>
      <c r="U16461" s="5"/>
      <c r="V16461" s="3"/>
      <c r="W16461" s="5"/>
      <c r="AE16461" s="7"/>
      <c r="AM16461" s="8"/>
      <c r="AT16461" s="9"/>
      <c r="GM16461" s="12"/>
      <c r="GN16461" s="12"/>
      <c r="GO16461" s="12"/>
      <c r="GP16461" s="12"/>
      <c r="GQ16461" s="12"/>
    </row>
    <row r="16462" spans="9:199" s="1" customFormat="1">
      <c r="I16462" s="3"/>
      <c r="P16462" s="59"/>
      <c r="Q16462" s="59"/>
      <c r="R16462" s="59"/>
      <c r="T16462" s="3"/>
      <c r="U16462" s="5"/>
      <c r="V16462" s="3"/>
      <c r="W16462" s="5"/>
      <c r="AE16462" s="7"/>
      <c r="AM16462" s="8"/>
      <c r="AT16462" s="9"/>
      <c r="GM16462" s="12"/>
      <c r="GN16462" s="12"/>
      <c r="GO16462" s="12"/>
      <c r="GP16462" s="12"/>
      <c r="GQ16462" s="12"/>
    </row>
    <row r="16463" spans="9:199" s="1" customFormat="1">
      <c r="I16463" s="3"/>
      <c r="P16463" s="59"/>
      <c r="Q16463" s="59"/>
      <c r="R16463" s="59"/>
      <c r="T16463" s="3"/>
      <c r="U16463" s="5"/>
      <c r="V16463" s="3"/>
      <c r="W16463" s="5"/>
      <c r="AE16463" s="7"/>
      <c r="AM16463" s="8"/>
      <c r="AT16463" s="9"/>
      <c r="GM16463" s="12"/>
      <c r="GN16463" s="12"/>
      <c r="GO16463" s="12"/>
      <c r="GP16463" s="12"/>
      <c r="GQ16463" s="12"/>
    </row>
    <row r="16464" spans="9:199" s="1" customFormat="1">
      <c r="I16464" s="3"/>
      <c r="P16464" s="59"/>
      <c r="Q16464" s="59"/>
      <c r="R16464" s="59"/>
      <c r="T16464" s="3"/>
      <c r="U16464" s="5"/>
      <c r="V16464" s="3"/>
      <c r="W16464" s="5"/>
      <c r="AE16464" s="7"/>
      <c r="AM16464" s="8"/>
      <c r="AT16464" s="9"/>
      <c r="GM16464" s="12"/>
      <c r="GN16464" s="12"/>
      <c r="GO16464" s="12"/>
      <c r="GP16464" s="12"/>
      <c r="GQ16464" s="12"/>
    </row>
    <row r="16465" spans="9:199" s="1" customFormat="1">
      <c r="I16465" s="3"/>
      <c r="P16465" s="59"/>
      <c r="Q16465" s="59"/>
      <c r="R16465" s="59"/>
      <c r="T16465" s="3"/>
      <c r="U16465" s="5"/>
      <c r="V16465" s="3"/>
      <c r="W16465" s="5"/>
      <c r="AE16465" s="7"/>
      <c r="AM16465" s="8"/>
      <c r="AT16465" s="9"/>
      <c r="GM16465" s="12"/>
      <c r="GN16465" s="12"/>
      <c r="GO16465" s="12"/>
      <c r="GP16465" s="12"/>
      <c r="GQ16465" s="12"/>
    </row>
    <row r="16466" spans="9:199" s="1" customFormat="1">
      <c r="I16466" s="3"/>
      <c r="P16466" s="59"/>
      <c r="Q16466" s="59"/>
      <c r="R16466" s="59"/>
      <c r="T16466" s="3"/>
      <c r="U16466" s="5"/>
      <c r="V16466" s="3"/>
      <c r="W16466" s="5"/>
      <c r="AE16466" s="7"/>
      <c r="AM16466" s="8"/>
      <c r="AT16466" s="9"/>
      <c r="GM16466" s="12"/>
      <c r="GN16466" s="12"/>
      <c r="GO16466" s="12"/>
      <c r="GP16466" s="12"/>
      <c r="GQ16466" s="12"/>
    </row>
    <row r="16467" spans="9:199" s="1" customFormat="1">
      <c r="I16467" s="3"/>
      <c r="P16467" s="59"/>
      <c r="Q16467" s="59"/>
      <c r="R16467" s="59"/>
      <c r="T16467" s="3"/>
      <c r="U16467" s="5"/>
      <c r="V16467" s="3"/>
      <c r="W16467" s="5"/>
      <c r="AE16467" s="7"/>
      <c r="AM16467" s="8"/>
      <c r="AT16467" s="9"/>
      <c r="GM16467" s="12"/>
      <c r="GN16467" s="12"/>
      <c r="GO16467" s="12"/>
      <c r="GP16467" s="12"/>
      <c r="GQ16467" s="12"/>
    </row>
    <row r="16468" spans="9:199" s="1" customFormat="1">
      <c r="I16468" s="3"/>
      <c r="P16468" s="59"/>
      <c r="Q16468" s="59"/>
      <c r="R16468" s="59"/>
      <c r="T16468" s="3"/>
      <c r="U16468" s="5"/>
      <c r="V16468" s="3"/>
      <c r="W16468" s="5"/>
      <c r="AE16468" s="7"/>
      <c r="AM16468" s="8"/>
      <c r="AT16468" s="9"/>
      <c r="GM16468" s="12"/>
      <c r="GN16468" s="12"/>
      <c r="GO16468" s="12"/>
      <c r="GP16468" s="12"/>
      <c r="GQ16468" s="12"/>
    </row>
    <row r="16469" spans="9:199" s="1" customFormat="1">
      <c r="I16469" s="3"/>
      <c r="P16469" s="59"/>
      <c r="Q16469" s="59"/>
      <c r="R16469" s="59"/>
      <c r="T16469" s="3"/>
      <c r="U16469" s="5"/>
      <c r="V16469" s="3"/>
      <c r="W16469" s="5"/>
      <c r="AE16469" s="7"/>
      <c r="AM16469" s="8"/>
      <c r="AT16469" s="9"/>
      <c r="GM16469" s="12"/>
      <c r="GN16469" s="12"/>
      <c r="GO16469" s="12"/>
      <c r="GP16469" s="12"/>
      <c r="GQ16469" s="12"/>
    </row>
    <row r="16470" spans="9:199" s="1" customFormat="1">
      <c r="I16470" s="3"/>
      <c r="P16470" s="59"/>
      <c r="Q16470" s="59"/>
      <c r="R16470" s="59"/>
      <c r="T16470" s="3"/>
      <c r="U16470" s="5"/>
      <c r="V16470" s="3"/>
      <c r="W16470" s="5"/>
      <c r="AE16470" s="7"/>
      <c r="AM16470" s="8"/>
      <c r="AT16470" s="9"/>
      <c r="GM16470" s="12"/>
      <c r="GN16470" s="12"/>
      <c r="GO16470" s="12"/>
      <c r="GP16470" s="12"/>
      <c r="GQ16470" s="12"/>
    </row>
    <row r="16471" spans="9:199" s="1" customFormat="1">
      <c r="I16471" s="3"/>
      <c r="P16471" s="59"/>
      <c r="Q16471" s="59"/>
      <c r="R16471" s="59"/>
      <c r="T16471" s="3"/>
      <c r="U16471" s="5"/>
      <c r="V16471" s="3"/>
      <c r="W16471" s="5"/>
      <c r="AE16471" s="7"/>
      <c r="AM16471" s="8"/>
      <c r="AT16471" s="9"/>
      <c r="GM16471" s="12"/>
      <c r="GN16471" s="12"/>
      <c r="GO16471" s="12"/>
      <c r="GP16471" s="12"/>
      <c r="GQ16471" s="12"/>
    </row>
    <row r="16472" spans="9:199" s="1" customFormat="1">
      <c r="I16472" s="3"/>
      <c r="P16472" s="59"/>
      <c r="Q16472" s="59"/>
      <c r="R16472" s="59"/>
      <c r="T16472" s="3"/>
      <c r="U16472" s="5"/>
      <c r="V16472" s="3"/>
      <c r="W16472" s="5"/>
      <c r="AE16472" s="7"/>
      <c r="AM16472" s="8"/>
      <c r="AT16472" s="9"/>
      <c r="GM16472" s="12"/>
      <c r="GN16472" s="12"/>
      <c r="GO16472" s="12"/>
      <c r="GP16472" s="12"/>
      <c r="GQ16472" s="12"/>
    </row>
    <row r="16473" spans="9:199" s="1" customFormat="1">
      <c r="I16473" s="3"/>
      <c r="P16473" s="59"/>
      <c r="Q16473" s="59"/>
      <c r="R16473" s="59"/>
      <c r="T16473" s="3"/>
      <c r="U16473" s="5"/>
      <c r="V16473" s="3"/>
      <c r="W16473" s="5"/>
      <c r="AE16473" s="7"/>
      <c r="AM16473" s="8"/>
      <c r="AT16473" s="9"/>
      <c r="GM16473" s="12"/>
      <c r="GN16473" s="12"/>
      <c r="GO16473" s="12"/>
      <c r="GP16473" s="12"/>
      <c r="GQ16473" s="12"/>
    </row>
    <row r="16474" spans="9:199" s="1" customFormat="1">
      <c r="I16474" s="3"/>
      <c r="P16474" s="59"/>
      <c r="Q16474" s="59"/>
      <c r="R16474" s="59"/>
      <c r="T16474" s="3"/>
      <c r="U16474" s="5"/>
      <c r="V16474" s="3"/>
      <c r="W16474" s="5"/>
      <c r="AE16474" s="7"/>
      <c r="AM16474" s="8"/>
      <c r="AT16474" s="9"/>
      <c r="GM16474" s="12"/>
      <c r="GN16474" s="12"/>
      <c r="GO16474" s="12"/>
      <c r="GP16474" s="12"/>
      <c r="GQ16474" s="12"/>
    </row>
    <row r="16475" spans="9:199" s="1" customFormat="1">
      <c r="I16475" s="3"/>
      <c r="P16475" s="59"/>
      <c r="Q16475" s="59"/>
      <c r="R16475" s="59"/>
      <c r="T16475" s="3"/>
      <c r="U16475" s="5"/>
      <c r="V16475" s="3"/>
      <c r="W16475" s="5"/>
      <c r="AE16475" s="7"/>
      <c r="AM16475" s="8"/>
      <c r="AT16475" s="9"/>
      <c r="GM16475" s="12"/>
      <c r="GN16475" s="12"/>
      <c r="GO16475" s="12"/>
      <c r="GP16475" s="12"/>
      <c r="GQ16475" s="12"/>
    </row>
    <row r="16476" spans="9:199" s="1" customFormat="1">
      <c r="I16476" s="3"/>
      <c r="P16476" s="59"/>
      <c r="Q16476" s="59"/>
      <c r="R16476" s="59"/>
      <c r="T16476" s="3"/>
      <c r="U16476" s="5"/>
      <c r="V16476" s="3"/>
      <c r="W16476" s="5"/>
      <c r="AE16476" s="7"/>
      <c r="AM16476" s="8"/>
      <c r="AT16476" s="9"/>
      <c r="GM16476" s="12"/>
      <c r="GN16476" s="12"/>
      <c r="GO16476" s="12"/>
      <c r="GP16476" s="12"/>
      <c r="GQ16476" s="12"/>
    </row>
    <row r="16477" spans="9:199" s="1" customFormat="1">
      <c r="I16477" s="3"/>
      <c r="P16477" s="59"/>
      <c r="Q16477" s="59"/>
      <c r="R16477" s="59"/>
      <c r="T16477" s="3"/>
      <c r="U16477" s="5"/>
      <c r="V16477" s="3"/>
      <c r="W16477" s="5"/>
      <c r="AE16477" s="7"/>
      <c r="AM16477" s="8"/>
      <c r="AT16477" s="9"/>
      <c r="GM16477" s="12"/>
      <c r="GN16477" s="12"/>
      <c r="GO16477" s="12"/>
      <c r="GP16477" s="12"/>
      <c r="GQ16477" s="12"/>
    </row>
    <row r="16478" spans="9:199" s="1" customFormat="1">
      <c r="I16478" s="3"/>
      <c r="P16478" s="59"/>
      <c r="Q16478" s="59"/>
      <c r="R16478" s="59"/>
      <c r="T16478" s="3"/>
      <c r="U16478" s="5"/>
      <c r="V16478" s="3"/>
      <c r="W16478" s="5"/>
      <c r="AE16478" s="7"/>
      <c r="AM16478" s="8"/>
      <c r="AT16478" s="9"/>
      <c r="GM16478" s="12"/>
      <c r="GN16478" s="12"/>
      <c r="GO16478" s="12"/>
      <c r="GP16478" s="12"/>
      <c r="GQ16478" s="12"/>
    </row>
    <row r="16479" spans="9:199" s="1" customFormat="1">
      <c r="I16479" s="3"/>
      <c r="P16479" s="59"/>
      <c r="Q16479" s="59"/>
      <c r="R16479" s="59"/>
      <c r="T16479" s="3"/>
      <c r="U16479" s="5"/>
      <c r="V16479" s="3"/>
      <c r="W16479" s="5"/>
      <c r="AE16479" s="7"/>
      <c r="AM16479" s="8"/>
      <c r="AT16479" s="9"/>
      <c r="GM16479" s="12"/>
      <c r="GN16479" s="12"/>
      <c r="GO16479" s="12"/>
      <c r="GP16479" s="12"/>
      <c r="GQ16479" s="12"/>
    </row>
    <row r="16480" spans="9:199" s="1" customFormat="1">
      <c r="I16480" s="3"/>
      <c r="P16480" s="59"/>
      <c r="Q16480" s="59"/>
      <c r="R16480" s="59"/>
      <c r="T16480" s="3"/>
      <c r="U16480" s="5"/>
      <c r="V16480" s="3"/>
      <c r="W16480" s="5"/>
      <c r="AE16480" s="7"/>
      <c r="AM16480" s="8"/>
      <c r="AT16480" s="9"/>
      <c r="GM16480" s="12"/>
      <c r="GN16480" s="12"/>
      <c r="GO16480" s="12"/>
      <c r="GP16480" s="12"/>
      <c r="GQ16480" s="12"/>
    </row>
    <row r="16481" spans="9:199" s="1" customFormat="1">
      <c r="I16481" s="3"/>
      <c r="P16481" s="59"/>
      <c r="Q16481" s="59"/>
      <c r="R16481" s="59"/>
      <c r="T16481" s="3"/>
      <c r="U16481" s="5"/>
      <c r="V16481" s="3"/>
      <c r="W16481" s="5"/>
      <c r="AE16481" s="7"/>
      <c r="AM16481" s="8"/>
      <c r="AT16481" s="9"/>
      <c r="GM16481" s="12"/>
      <c r="GN16481" s="12"/>
      <c r="GO16481" s="12"/>
      <c r="GP16481" s="12"/>
      <c r="GQ16481" s="12"/>
    </row>
    <row r="16482" spans="9:199" s="1" customFormat="1">
      <c r="I16482" s="3"/>
      <c r="P16482" s="59"/>
      <c r="Q16482" s="59"/>
      <c r="R16482" s="59"/>
      <c r="T16482" s="3"/>
      <c r="U16482" s="5"/>
      <c r="V16482" s="3"/>
      <c r="W16482" s="5"/>
      <c r="AE16482" s="7"/>
      <c r="AM16482" s="8"/>
      <c r="AT16482" s="9"/>
      <c r="GM16482" s="12"/>
      <c r="GN16482" s="12"/>
      <c r="GO16482" s="12"/>
      <c r="GP16482" s="12"/>
      <c r="GQ16482" s="12"/>
    </row>
    <row r="16483" spans="9:199" s="1" customFormat="1">
      <c r="I16483" s="3"/>
      <c r="P16483" s="59"/>
      <c r="Q16483" s="59"/>
      <c r="R16483" s="59"/>
      <c r="T16483" s="3"/>
      <c r="U16483" s="5"/>
      <c r="V16483" s="3"/>
      <c r="W16483" s="5"/>
      <c r="AE16483" s="7"/>
      <c r="AM16483" s="8"/>
      <c r="AT16483" s="9"/>
      <c r="GM16483" s="12"/>
      <c r="GN16483" s="12"/>
      <c r="GO16483" s="12"/>
      <c r="GP16483" s="12"/>
      <c r="GQ16483" s="12"/>
    </row>
    <row r="16484" spans="9:199" s="1" customFormat="1">
      <c r="I16484" s="3"/>
      <c r="P16484" s="59"/>
      <c r="Q16484" s="59"/>
      <c r="R16484" s="59"/>
      <c r="T16484" s="3"/>
      <c r="U16484" s="5"/>
      <c r="V16484" s="3"/>
      <c r="W16484" s="5"/>
      <c r="AE16484" s="7"/>
      <c r="AM16484" s="8"/>
      <c r="AT16484" s="9"/>
      <c r="GM16484" s="12"/>
      <c r="GN16484" s="12"/>
      <c r="GO16484" s="12"/>
      <c r="GP16484" s="12"/>
      <c r="GQ16484" s="12"/>
    </row>
    <row r="16485" spans="9:199" s="1" customFormat="1">
      <c r="I16485" s="3"/>
      <c r="P16485" s="59"/>
      <c r="Q16485" s="59"/>
      <c r="R16485" s="59"/>
      <c r="T16485" s="3"/>
      <c r="U16485" s="5"/>
      <c r="V16485" s="3"/>
      <c r="W16485" s="5"/>
      <c r="AE16485" s="7"/>
      <c r="AM16485" s="8"/>
      <c r="AT16485" s="9"/>
      <c r="GM16485" s="12"/>
      <c r="GN16485" s="12"/>
      <c r="GO16485" s="12"/>
      <c r="GP16485" s="12"/>
      <c r="GQ16485" s="12"/>
    </row>
    <row r="16486" spans="9:199" s="1" customFormat="1">
      <c r="I16486" s="3"/>
      <c r="P16486" s="59"/>
      <c r="Q16486" s="59"/>
      <c r="R16486" s="59"/>
      <c r="T16486" s="3"/>
      <c r="U16486" s="5"/>
      <c r="V16486" s="3"/>
      <c r="W16486" s="5"/>
      <c r="AE16486" s="7"/>
      <c r="AM16486" s="8"/>
      <c r="AT16486" s="9"/>
      <c r="GM16486" s="12"/>
      <c r="GN16486" s="12"/>
      <c r="GO16486" s="12"/>
      <c r="GP16486" s="12"/>
      <c r="GQ16486" s="12"/>
    </row>
    <row r="16487" spans="9:199" s="1" customFormat="1">
      <c r="I16487" s="3"/>
      <c r="P16487" s="59"/>
      <c r="Q16487" s="59"/>
      <c r="R16487" s="59"/>
      <c r="T16487" s="3"/>
      <c r="U16487" s="5"/>
      <c r="V16487" s="3"/>
      <c r="W16487" s="5"/>
      <c r="AE16487" s="7"/>
      <c r="AM16487" s="8"/>
      <c r="AT16487" s="9"/>
      <c r="GM16487" s="12"/>
      <c r="GN16487" s="12"/>
      <c r="GO16487" s="12"/>
      <c r="GP16487" s="12"/>
      <c r="GQ16487" s="12"/>
    </row>
    <row r="16488" spans="9:199" s="1" customFormat="1">
      <c r="I16488" s="3"/>
      <c r="P16488" s="59"/>
      <c r="Q16488" s="59"/>
      <c r="R16488" s="59"/>
      <c r="T16488" s="3"/>
      <c r="U16488" s="5"/>
      <c r="V16488" s="3"/>
      <c r="W16488" s="5"/>
      <c r="AE16488" s="7"/>
      <c r="AM16488" s="8"/>
      <c r="AT16488" s="9"/>
      <c r="GM16488" s="12"/>
      <c r="GN16488" s="12"/>
      <c r="GO16488" s="12"/>
      <c r="GP16488" s="12"/>
      <c r="GQ16488" s="12"/>
    </row>
    <row r="16489" spans="9:199" s="1" customFormat="1">
      <c r="I16489" s="3"/>
      <c r="P16489" s="59"/>
      <c r="Q16489" s="59"/>
      <c r="R16489" s="59"/>
      <c r="T16489" s="3"/>
      <c r="U16489" s="5"/>
      <c r="V16489" s="3"/>
      <c r="W16489" s="5"/>
      <c r="AE16489" s="7"/>
      <c r="AM16489" s="8"/>
      <c r="AT16489" s="9"/>
      <c r="GM16489" s="12"/>
      <c r="GN16489" s="12"/>
      <c r="GO16489" s="12"/>
      <c r="GP16489" s="12"/>
      <c r="GQ16489" s="12"/>
    </row>
    <row r="16490" spans="9:199" s="1" customFormat="1">
      <c r="I16490" s="3"/>
      <c r="P16490" s="59"/>
      <c r="Q16490" s="59"/>
      <c r="R16490" s="59"/>
      <c r="T16490" s="3"/>
      <c r="U16490" s="5"/>
      <c r="V16490" s="3"/>
      <c r="W16490" s="5"/>
      <c r="AE16490" s="7"/>
      <c r="AM16490" s="8"/>
      <c r="AT16490" s="9"/>
      <c r="GM16490" s="12"/>
      <c r="GN16490" s="12"/>
      <c r="GO16490" s="12"/>
      <c r="GP16490" s="12"/>
      <c r="GQ16490" s="12"/>
    </row>
    <row r="16491" spans="9:199" s="1" customFormat="1">
      <c r="I16491" s="3"/>
      <c r="P16491" s="59"/>
      <c r="Q16491" s="59"/>
      <c r="R16491" s="59"/>
      <c r="T16491" s="3"/>
      <c r="U16491" s="5"/>
      <c r="V16491" s="3"/>
      <c r="W16491" s="5"/>
      <c r="AE16491" s="7"/>
      <c r="AM16491" s="8"/>
      <c r="AT16491" s="9"/>
      <c r="GM16491" s="12"/>
      <c r="GN16491" s="12"/>
      <c r="GO16491" s="12"/>
      <c r="GP16491" s="12"/>
      <c r="GQ16491" s="12"/>
    </row>
    <row r="16492" spans="9:199" s="1" customFormat="1">
      <c r="I16492" s="3"/>
      <c r="P16492" s="59"/>
      <c r="Q16492" s="59"/>
      <c r="R16492" s="59"/>
      <c r="T16492" s="3"/>
      <c r="U16492" s="5"/>
      <c r="V16492" s="3"/>
      <c r="W16492" s="5"/>
      <c r="AE16492" s="7"/>
      <c r="AM16492" s="8"/>
      <c r="AT16492" s="9"/>
      <c r="GM16492" s="12"/>
      <c r="GN16492" s="12"/>
      <c r="GO16492" s="12"/>
      <c r="GP16492" s="12"/>
      <c r="GQ16492" s="12"/>
    </row>
    <row r="16493" spans="9:199" s="1" customFormat="1">
      <c r="I16493" s="3"/>
      <c r="P16493" s="59"/>
      <c r="Q16493" s="59"/>
      <c r="R16493" s="59"/>
      <c r="T16493" s="3"/>
      <c r="U16493" s="5"/>
      <c r="V16493" s="3"/>
      <c r="W16493" s="5"/>
      <c r="AE16493" s="7"/>
      <c r="AM16493" s="8"/>
      <c r="AT16493" s="9"/>
      <c r="GM16493" s="12"/>
      <c r="GN16493" s="12"/>
      <c r="GO16493" s="12"/>
      <c r="GP16493" s="12"/>
      <c r="GQ16493" s="12"/>
    </row>
    <row r="16494" spans="9:199" s="1" customFormat="1">
      <c r="I16494" s="3"/>
      <c r="P16494" s="59"/>
      <c r="Q16494" s="59"/>
      <c r="R16494" s="59"/>
      <c r="T16494" s="3"/>
      <c r="U16494" s="5"/>
      <c r="V16494" s="3"/>
      <c r="W16494" s="5"/>
      <c r="AE16494" s="7"/>
      <c r="AM16494" s="8"/>
      <c r="AT16494" s="9"/>
      <c r="GM16494" s="12"/>
      <c r="GN16494" s="12"/>
      <c r="GO16494" s="12"/>
      <c r="GP16494" s="12"/>
      <c r="GQ16494" s="12"/>
    </row>
    <row r="16495" spans="9:199" s="1" customFormat="1">
      <c r="I16495" s="3"/>
      <c r="P16495" s="59"/>
      <c r="Q16495" s="59"/>
      <c r="R16495" s="59"/>
      <c r="T16495" s="3"/>
      <c r="U16495" s="5"/>
      <c r="V16495" s="3"/>
      <c r="W16495" s="5"/>
      <c r="AE16495" s="7"/>
      <c r="AM16495" s="8"/>
      <c r="AT16495" s="9"/>
      <c r="GM16495" s="12"/>
      <c r="GN16495" s="12"/>
      <c r="GO16495" s="12"/>
      <c r="GP16495" s="12"/>
      <c r="GQ16495" s="12"/>
    </row>
    <row r="16496" spans="9:199" s="1" customFormat="1">
      <c r="I16496" s="3"/>
      <c r="P16496" s="59"/>
      <c r="Q16496" s="59"/>
      <c r="R16496" s="59"/>
      <c r="T16496" s="3"/>
      <c r="U16496" s="5"/>
      <c r="V16496" s="3"/>
      <c r="W16496" s="5"/>
      <c r="AE16496" s="7"/>
      <c r="AM16496" s="8"/>
      <c r="AT16496" s="9"/>
      <c r="GM16496" s="12"/>
      <c r="GN16496" s="12"/>
      <c r="GO16496" s="12"/>
      <c r="GP16496" s="12"/>
      <c r="GQ16496" s="12"/>
    </row>
    <row r="16497" spans="9:199" s="1" customFormat="1">
      <c r="I16497" s="3"/>
      <c r="P16497" s="59"/>
      <c r="Q16497" s="59"/>
      <c r="R16497" s="59"/>
      <c r="T16497" s="3"/>
      <c r="U16497" s="5"/>
      <c r="V16497" s="3"/>
      <c r="W16497" s="5"/>
      <c r="AE16497" s="7"/>
      <c r="AM16497" s="8"/>
      <c r="AT16497" s="9"/>
      <c r="GM16497" s="12"/>
      <c r="GN16497" s="12"/>
      <c r="GO16497" s="12"/>
      <c r="GP16497" s="12"/>
      <c r="GQ16497" s="12"/>
    </row>
    <row r="16498" spans="9:199" s="1" customFormat="1">
      <c r="I16498" s="3"/>
      <c r="P16498" s="59"/>
      <c r="Q16498" s="59"/>
      <c r="R16498" s="59"/>
      <c r="T16498" s="3"/>
      <c r="U16498" s="5"/>
      <c r="V16498" s="3"/>
      <c r="W16498" s="5"/>
      <c r="AE16498" s="7"/>
      <c r="AM16498" s="8"/>
      <c r="AT16498" s="9"/>
      <c r="GM16498" s="12"/>
      <c r="GN16498" s="12"/>
      <c r="GO16498" s="12"/>
      <c r="GP16498" s="12"/>
      <c r="GQ16498" s="12"/>
    </row>
    <row r="16499" spans="9:199" s="1" customFormat="1">
      <c r="I16499" s="3"/>
      <c r="P16499" s="59"/>
      <c r="Q16499" s="59"/>
      <c r="R16499" s="59"/>
      <c r="T16499" s="3"/>
      <c r="U16499" s="5"/>
      <c r="V16499" s="3"/>
      <c r="W16499" s="5"/>
      <c r="AE16499" s="7"/>
      <c r="AM16499" s="8"/>
      <c r="AT16499" s="9"/>
      <c r="GM16499" s="12"/>
      <c r="GN16499" s="12"/>
      <c r="GO16499" s="12"/>
      <c r="GP16499" s="12"/>
      <c r="GQ16499" s="12"/>
    </row>
    <row r="16500" spans="9:199" s="1" customFormat="1">
      <c r="I16500" s="3"/>
      <c r="P16500" s="59"/>
      <c r="Q16500" s="59"/>
      <c r="R16500" s="59"/>
      <c r="T16500" s="3"/>
      <c r="U16500" s="5"/>
      <c r="V16500" s="3"/>
      <c r="W16500" s="5"/>
      <c r="AE16500" s="7"/>
      <c r="AM16500" s="8"/>
      <c r="AT16500" s="9"/>
      <c r="GM16500" s="12"/>
      <c r="GN16500" s="12"/>
      <c r="GO16500" s="12"/>
      <c r="GP16500" s="12"/>
      <c r="GQ16500" s="12"/>
    </row>
    <row r="16501" spans="9:199" s="1" customFormat="1">
      <c r="I16501" s="3"/>
      <c r="P16501" s="59"/>
      <c r="Q16501" s="59"/>
      <c r="R16501" s="59"/>
      <c r="T16501" s="3"/>
      <c r="U16501" s="5"/>
      <c r="V16501" s="3"/>
      <c r="W16501" s="5"/>
      <c r="AE16501" s="7"/>
      <c r="AM16501" s="8"/>
      <c r="AT16501" s="9"/>
      <c r="GM16501" s="12"/>
      <c r="GN16501" s="12"/>
      <c r="GO16501" s="12"/>
      <c r="GP16501" s="12"/>
      <c r="GQ16501" s="12"/>
    </row>
    <row r="16502" spans="9:199" s="1" customFormat="1">
      <c r="I16502" s="3"/>
      <c r="P16502" s="59"/>
      <c r="Q16502" s="59"/>
      <c r="R16502" s="59"/>
      <c r="T16502" s="3"/>
      <c r="U16502" s="5"/>
      <c r="V16502" s="3"/>
      <c r="W16502" s="5"/>
      <c r="AE16502" s="7"/>
      <c r="AM16502" s="8"/>
      <c r="AT16502" s="9"/>
      <c r="GM16502" s="12"/>
      <c r="GN16502" s="12"/>
      <c r="GO16502" s="12"/>
      <c r="GP16502" s="12"/>
      <c r="GQ16502" s="12"/>
    </row>
    <row r="16503" spans="9:199" s="1" customFormat="1">
      <c r="I16503" s="3"/>
      <c r="P16503" s="59"/>
      <c r="Q16503" s="59"/>
      <c r="R16503" s="59"/>
      <c r="T16503" s="3"/>
      <c r="U16503" s="5"/>
      <c r="V16503" s="3"/>
      <c r="W16503" s="5"/>
      <c r="AE16503" s="7"/>
      <c r="AM16503" s="8"/>
      <c r="AT16503" s="9"/>
      <c r="GM16503" s="12"/>
      <c r="GN16503" s="12"/>
      <c r="GO16503" s="12"/>
      <c r="GP16503" s="12"/>
      <c r="GQ16503" s="12"/>
    </row>
    <row r="16504" spans="9:199" s="1" customFormat="1">
      <c r="I16504" s="3"/>
      <c r="P16504" s="59"/>
      <c r="Q16504" s="59"/>
      <c r="R16504" s="59"/>
      <c r="T16504" s="3"/>
      <c r="U16504" s="5"/>
      <c r="V16504" s="3"/>
      <c r="W16504" s="5"/>
      <c r="AE16504" s="7"/>
      <c r="AM16504" s="8"/>
      <c r="AT16504" s="9"/>
      <c r="GM16504" s="12"/>
      <c r="GN16504" s="12"/>
      <c r="GO16504" s="12"/>
      <c r="GP16504" s="12"/>
      <c r="GQ16504" s="12"/>
    </row>
    <row r="16505" spans="9:199" s="1" customFormat="1">
      <c r="I16505" s="3"/>
      <c r="P16505" s="59"/>
      <c r="Q16505" s="59"/>
      <c r="R16505" s="59"/>
      <c r="T16505" s="3"/>
      <c r="U16505" s="5"/>
      <c r="V16505" s="3"/>
      <c r="W16505" s="5"/>
      <c r="AE16505" s="7"/>
      <c r="AM16505" s="8"/>
      <c r="AT16505" s="9"/>
      <c r="GM16505" s="12"/>
      <c r="GN16505" s="12"/>
      <c r="GO16505" s="12"/>
      <c r="GP16505" s="12"/>
      <c r="GQ16505" s="12"/>
    </row>
    <row r="16506" spans="9:199" s="1" customFormat="1">
      <c r="I16506" s="3"/>
      <c r="P16506" s="59"/>
      <c r="Q16506" s="59"/>
      <c r="R16506" s="59"/>
      <c r="T16506" s="3"/>
      <c r="U16506" s="5"/>
      <c r="V16506" s="3"/>
      <c r="W16506" s="5"/>
      <c r="AE16506" s="7"/>
      <c r="AM16506" s="8"/>
      <c r="AT16506" s="9"/>
      <c r="GM16506" s="12"/>
      <c r="GN16506" s="12"/>
      <c r="GO16506" s="12"/>
      <c r="GP16506" s="12"/>
      <c r="GQ16506" s="12"/>
    </row>
    <row r="16507" spans="9:199" s="1" customFormat="1">
      <c r="I16507" s="3"/>
      <c r="P16507" s="59"/>
      <c r="Q16507" s="59"/>
      <c r="R16507" s="59"/>
      <c r="T16507" s="3"/>
      <c r="U16507" s="5"/>
      <c r="V16507" s="3"/>
      <c r="W16507" s="5"/>
      <c r="AE16507" s="7"/>
      <c r="AM16507" s="8"/>
      <c r="AT16507" s="9"/>
      <c r="GM16507" s="12"/>
      <c r="GN16507" s="12"/>
      <c r="GO16507" s="12"/>
      <c r="GP16507" s="12"/>
      <c r="GQ16507" s="12"/>
    </row>
    <row r="16508" spans="9:199" s="1" customFormat="1">
      <c r="I16508" s="3"/>
      <c r="P16508" s="59"/>
      <c r="Q16508" s="59"/>
      <c r="R16508" s="59"/>
      <c r="T16508" s="3"/>
      <c r="U16508" s="5"/>
      <c r="V16508" s="3"/>
      <c r="W16508" s="5"/>
      <c r="AE16508" s="7"/>
      <c r="AM16508" s="8"/>
      <c r="AT16508" s="9"/>
      <c r="GM16508" s="12"/>
      <c r="GN16508" s="12"/>
      <c r="GO16508" s="12"/>
      <c r="GP16508" s="12"/>
      <c r="GQ16508" s="12"/>
    </row>
    <row r="16509" spans="9:199" s="1" customFormat="1">
      <c r="I16509" s="3"/>
      <c r="P16509" s="59"/>
      <c r="Q16509" s="59"/>
      <c r="R16509" s="59"/>
      <c r="T16509" s="3"/>
      <c r="U16509" s="5"/>
      <c r="V16509" s="3"/>
      <c r="W16509" s="5"/>
      <c r="AE16509" s="7"/>
      <c r="AM16509" s="8"/>
      <c r="AT16509" s="9"/>
      <c r="GM16509" s="12"/>
      <c r="GN16509" s="12"/>
      <c r="GO16509" s="12"/>
      <c r="GP16509" s="12"/>
      <c r="GQ16509" s="12"/>
    </row>
    <row r="16510" spans="9:199" s="1" customFormat="1">
      <c r="I16510" s="3"/>
      <c r="P16510" s="59"/>
      <c r="Q16510" s="59"/>
      <c r="R16510" s="59"/>
      <c r="T16510" s="3"/>
      <c r="U16510" s="5"/>
      <c r="V16510" s="3"/>
      <c r="W16510" s="5"/>
      <c r="AE16510" s="7"/>
      <c r="AM16510" s="8"/>
      <c r="AT16510" s="9"/>
      <c r="GM16510" s="12"/>
      <c r="GN16510" s="12"/>
      <c r="GO16510" s="12"/>
      <c r="GP16510" s="12"/>
      <c r="GQ16510" s="12"/>
    </row>
    <row r="16511" spans="9:199" s="1" customFormat="1">
      <c r="I16511" s="3"/>
      <c r="P16511" s="59"/>
      <c r="Q16511" s="59"/>
      <c r="R16511" s="59"/>
      <c r="T16511" s="3"/>
      <c r="U16511" s="5"/>
      <c r="V16511" s="3"/>
      <c r="W16511" s="5"/>
      <c r="AE16511" s="7"/>
      <c r="AM16511" s="8"/>
      <c r="AT16511" s="9"/>
      <c r="GM16511" s="12"/>
      <c r="GN16511" s="12"/>
      <c r="GO16511" s="12"/>
      <c r="GP16511" s="12"/>
      <c r="GQ16511" s="12"/>
    </row>
    <row r="16512" spans="9:199" s="1" customFormat="1">
      <c r="I16512" s="3"/>
      <c r="P16512" s="59"/>
      <c r="Q16512" s="59"/>
      <c r="R16512" s="59"/>
      <c r="T16512" s="3"/>
      <c r="U16512" s="5"/>
      <c r="V16512" s="3"/>
      <c r="W16512" s="5"/>
      <c r="AE16512" s="7"/>
      <c r="AM16512" s="8"/>
      <c r="AT16512" s="9"/>
      <c r="GM16512" s="12"/>
      <c r="GN16512" s="12"/>
      <c r="GO16512" s="12"/>
      <c r="GP16512" s="12"/>
      <c r="GQ16512" s="12"/>
    </row>
    <row r="16513" spans="9:199" s="1" customFormat="1">
      <c r="I16513" s="3"/>
      <c r="P16513" s="59"/>
      <c r="Q16513" s="59"/>
      <c r="R16513" s="59"/>
      <c r="T16513" s="3"/>
      <c r="U16513" s="5"/>
      <c r="V16513" s="3"/>
      <c r="W16513" s="5"/>
      <c r="AE16513" s="7"/>
      <c r="AM16513" s="8"/>
      <c r="AT16513" s="9"/>
      <c r="GM16513" s="12"/>
      <c r="GN16513" s="12"/>
      <c r="GO16513" s="12"/>
      <c r="GP16513" s="12"/>
      <c r="GQ16513" s="12"/>
    </row>
    <row r="16514" spans="9:199" s="1" customFormat="1">
      <c r="I16514" s="3"/>
      <c r="P16514" s="59"/>
      <c r="Q16514" s="59"/>
      <c r="R16514" s="59"/>
      <c r="T16514" s="3"/>
      <c r="U16514" s="5"/>
      <c r="V16514" s="3"/>
      <c r="W16514" s="5"/>
      <c r="AE16514" s="7"/>
      <c r="AM16514" s="8"/>
      <c r="AT16514" s="9"/>
      <c r="GM16514" s="12"/>
      <c r="GN16514" s="12"/>
      <c r="GO16514" s="12"/>
      <c r="GP16514" s="12"/>
      <c r="GQ16514" s="12"/>
    </row>
    <row r="16515" spans="9:199" s="1" customFormat="1">
      <c r="I16515" s="3"/>
      <c r="P16515" s="59"/>
      <c r="Q16515" s="59"/>
      <c r="R16515" s="59"/>
      <c r="T16515" s="3"/>
      <c r="U16515" s="5"/>
      <c r="V16515" s="3"/>
      <c r="W16515" s="5"/>
      <c r="AE16515" s="7"/>
      <c r="AM16515" s="8"/>
      <c r="AT16515" s="9"/>
      <c r="GM16515" s="12"/>
      <c r="GN16515" s="12"/>
      <c r="GO16515" s="12"/>
      <c r="GP16515" s="12"/>
      <c r="GQ16515" s="12"/>
    </row>
    <row r="16516" spans="9:199" s="1" customFormat="1">
      <c r="I16516" s="3"/>
      <c r="P16516" s="59"/>
      <c r="Q16516" s="59"/>
      <c r="R16516" s="59"/>
      <c r="T16516" s="3"/>
      <c r="U16516" s="5"/>
      <c r="V16516" s="3"/>
      <c r="W16516" s="5"/>
      <c r="AE16516" s="7"/>
      <c r="AM16516" s="8"/>
      <c r="AT16516" s="9"/>
      <c r="GM16516" s="12"/>
      <c r="GN16516" s="12"/>
      <c r="GO16516" s="12"/>
      <c r="GP16516" s="12"/>
      <c r="GQ16516" s="12"/>
    </row>
    <row r="16517" spans="9:199" s="1" customFormat="1">
      <c r="I16517" s="3"/>
      <c r="P16517" s="59"/>
      <c r="Q16517" s="59"/>
      <c r="R16517" s="59"/>
      <c r="T16517" s="3"/>
      <c r="U16517" s="5"/>
      <c r="V16517" s="3"/>
      <c r="W16517" s="5"/>
      <c r="AE16517" s="7"/>
      <c r="AM16517" s="8"/>
      <c r="AT16517" s="9"/>
      <c r="GM16517" s="12"/>
      <c r="GN16517" s="12"/>
      <c r="GO16517" s="12"/>
      <c r="GP16517" s="12"/>
      <c r="GQ16517" s="12"/>
    </row>
    <row r="16518" spans="9:199" s="1" customFormat="1">
      <c r="I16518" s="3"/>
      <c r="P16518" s="59"/>
      <c r="Q16518" s="59"/>
      <c r="R16518" s="59"/>
      <c r="T16518" s="3"/>
      <c r="U16518" s="5"/>
      <c r="V16518" s="3"/>
      <c r="W16518" s="5"/>
      <c r="AE16518" s="7"/>
      <c r="AM16518" s="8"/>
      <c r="AT16518" s="9"/>
      <c r="GM16518" s="12"/>
      <c r="GN16518" s="12"/>
      <c r="GO16518" s="12"/>
      <c r="GP16518" s="12"/>
      <c r="GQ16518" s="12"/>
    </row>
    <row r="16519" spans="9:199" s="1" customFormat="1">
      <c r="I16519" s="3"/>
      <c r="P16519" s="59"/>
      <c r="Q16519" s="59"/>
      <c r="R16519" s="59"/>
      <c r="T16519" s="3"/>
      <c r="U16519" s="5"/>
      <c r="V16519" s="3"/>
      <c r="W16519" s="5"/>
      <c r="AE16519" s="7"/>
      <c r="AM16519" s="8"/>
      <c r="AT16519" s="9"/>
      <c r="GM16519" s="12"/>
      <c r="GN16519" s="12"/>
      <c r="GO16519" s="12"/>
      <c r="GP16519" s="12"/>
      <c r="GQ16519" s="12"/>
    </row>
    <row r="16520" spans="9:199" s="1" customFormat="1">
      <c r="I16520" s="3"/>
      <c r="P16520" s="59"/>
      <c r="Q16520" s="59"/>
      <c r="R16520" s="59"/>
      <c r="T16520" s="3"/>
      <c r="U16520" s="5"/>
      <c r="V16520" s="3"/>
      <c r="W16520" s="5"/>
      <c r="AE16520" s="7"/>
      <c r="AM16520" s="8"/>
      <c r="AT16520" s="9"/>
      <c r="GM16520" s="12"/>
      <c r="GN16520" s="12"/>
      <c r="GO16520" s="12"/>
      <c r="GP16520" s="12"/>
      <c r="GQ16520" s="12"/>
    </row>
    <row r="16521" spans="9:199" s="1" customFormat="1">
      <c r="I16521" s="3"/>
      <c r="P16521" s="59"/>
      <c r="Q16521" s="59"/>
      <c r="R16521" s="59"/>
      <c r="T16521" s="3"/>
      <c r="U16521" s="5"/>
      <c r="V16521" s="3"/>
      <c r="W16521" s="5"/>
      <c r="AE16521" s="7"/>
      <c r="AM16521" s="8"/>
      <c r="AT16521" s="9"/>
      <c r="GM16521" s="12"/>
      <c r="GN16521" s="12"/>
      <c r="GO16521" s="12"/>
      <c r="GP16521" s="12"/>
      <c r="GQ16521" s="12"/>
    </row>
    <row r="16522" spans="9:199" s="1" customFormat="1">
      <c r="I16522" s="3"/>
      <c r="P16522" s="59"/>
      <c r="Q16522" s="59"/>
      <c r="R16522" s="59"/>
      <c r="T16522" s="3"/>
      <c r="U16522" s="5"/>
      <c r="V16522" s="3"/>
      <c r="W16522" s="5"/>
      <c r="AE16522" s="7"/>
      <c r="AM16522" s="8"/>
      <c r="AT16522" s="9"/>
      <c r="GM16522" s="12"/>
      <c r="GN16522" s="12"/>
      <c r="GO16522" s="12"/>
      <c r="GP16522" s="12"/>
      <c r="GQ16522" s="12"/>
    </row>
    <row r="16523" spans="9:199" s="1" customFormat="1">
      <c r="I16523" s="3"/>
      <c r="P16523" s="59"/>
      <c r="Q16523" s="59"/>
      <c r="R16523" s="59"/>
      <c r="T16523" s="3"/>
      <c r="U16523" s="5"/>
      <c r="V16523" s="3"/>
      <c r="W16523" s="5"/>
      <c r="AE16523" s="7"/>
      <c r="AM16523" s="8"/>
      <c r="AT16523" s="9"/>
      <c r="GM16523" s="12"/>
      <c r="GN16523" s="12"/>
      <c r="GO16523" s="12"/>
      <c r="GP16523" s="12"/>
      <c r="GQ16523" s="12"/>
    </row>
    <row r="16524" spans="9:199" s="1" customFormat="1">
      <c r="I16524" s="3"/>
      <c r="P16524" s="59"/>
      <c r="Q16524" s="59"/>
      <c r="R16524" s="59"/>
      <c r="T16524" s="3"/>
      <c r="U16524" s="5"/>
      <c r="V16524" s="3"/>
      <c r="W16524" s="5"/>
      <c r="AE16524" s="7"/>
      <c r="AM16524" s="8"/>
      <c r="AT16524" s="9"/>
      <c r="GM16524" s="12"/>
      <c r="GN16524" s="12"/>
      <c r="GO16524" s="12"/>
      <c r="GP16524" s="12"/>
      <c r="GQ16524" s="12"/>
    </row>
    <row r="16525" spans="9:199" s="1" customFormat="1">
      <c r="I16525" s="3"/>
      <c r="P16525" s="59"/>
      <c r="Q16525" s="59"/>
      <c r="R16525" s="59"/>
      <c r="T16525" s="3"/>
      <c r="U16525" s="5"/>
      <c r="V16525" s="3"/>
      <c r="W16525" s="5"/>
      <c r="AE16525" s="7"/>
      <c r="AM16525" s="8"/>
      <c r="AT16525" s="9"/>
      <c r="GM16525" s="12"/>
      <c r="GN16525" s="12"/>
      <c r="GO16525" s="12"/>
      <c r="GP16525" s="12"/>
      <c r="GQ16525" s="12"/>
    </row>
    <row r="16526" spans="9:199" s="1" customFormat="1">
      <c r="I16526" s="3"/>
      <c r="P16526" s="59"/>
      <c r="Q16526" s="59"/>
      <c r="R16526" s="59"/>
      <c r="T16526" s="3"/>
      <c r="U16526" s="5"/>
      <c r="V16526" s="3"/>
      <c r="W16526" s="5"/>
      <c r="AE16526" s="7"/>
      <c r="AM16526" s="8"/>
      <c r="AT16526" s="9"/>
      <c r="GM16526" s="12"/>
      <c r="GN16526" s="12"/>
      <c r="GO16526" s="12"/>
      <c r="GP16526" s="12"/>
      <c r="GQ16526" s="12"/>
    </row>
    <row r="16527" spans="9:199" s="1" customFormat="1">
      <c r="I16527" s="3"/>
      <c r="P16527" s="59"/>
      <c r="Q16527" s="59"/>
      <c r="R16527" s="59"/>
      <c r="T16527" s="3"/>
      <c r="U16527" s="5"/>
      <c r="V16527" s="3"/>
      <c r="W16527" s="5"/>
      <c r="AE16527" s="7"/>
      <c r="AM16527" s="8"/>
      <c r="AT16527" s="9"/>
      <c r="GM16527" s="12"/>
      <c r="GN16527" s="12"/>
      <c r="GO16527" s="12"/>
      <c r="GP16527" s="12"/>
      <c r="GQ16527" s="12"/>
    </row>
    <row r="16528" spans="9:199" s="1" customFormat="1">
      <c r="I16528" s="3"/>
      <c r="P16528" s="59"/>
      <c r="Q16528" s="59"/>
      <c r="R16528" s="59"/>
      <c r="T16528" s="3"/>
      <c r="U16528" s="5"/>
      <c r="V16528" s="3"/>
      <c r="W16528" s="5"/>
      <c r="AE16528" s="7"/>
      <c r="AM16528" s="8"/>
      <c r="AT16528" s="9"/>
      <c r="GM16528" s="12"/>
      <c r="GN16528" s="12"/>
      <c r="GO16528" s="12"/>
      <c r="GP16528" s="12"/>
      <c r="GQ16528" s="12"/>
    </row>
    <row r="16529" spans="9:199" s="1" customFormat="1">
      <c r="I16529" s="3"/>
      <c r="P16529" s="59"/>
      <c r="Q16529" s="59"/>
      <c r="R16529" s="59"/>
      <c r="T16529" s="3"/>
      <c r="U16529" s="5"/>
      <c r="V16529" s="3"/>
      <c r="W16529" s="5"/>
      <c r="AE16529" s="7"/>
      <c r="AM16529" s="8"/>
      <c r="AT16529" s="9"/>
      <c r="GM16529" s="12"/>
      <c r="GN16529" s="12"/>
      <c r="GO16529" s="12"/>
      <c r="GP16529" s="12"/>
      <c r="GQ16529" s="12"/>
    </row>
    <row r="16530" spans="9:199" s="1" customFormat="1">
      <c r="I16530" s="3"/>
      <c r="P16530" s="59"/>
      <c r="Q16530" s="59"/>
      <c r="R16530" s="59"/>
      <c r="T16530" s="3"/>
      <c r="U16530" s="5"/>
      <c r="V16530" s="3"/>
      <c r="W16530" s="5"/>
      <c r="AE16530" s="7"/>
      <c r="AM16530" s="8"/>
      <c r="AT16530" s="9"/>
      <c r="GM16530" s="12"/>
      <c r="GN16530" s="12"/>
      <c r="GO16530" s="12"/>
      <c r="GP16530" s="12"/>
      <c r="GQ16530" s="12"/>
    </row>
    <row r="16531" spans="9:199" s="1" customFormat="1">
      <c r="I16531" s="3"/>
      <c r="P16531" s="59"/>
      <c r="Q16531" s="59"/>
      <c r="R16531" s="59"/>
      <c r="T16531" s="3"/>
      <c r="U16531" s="5"/>
      <c r="V16531" s="3"/>
      <c r="W16531" s="5"/>
      <c r="AE16531" s="7"/>
      <c r="AM16531" s="8"/>
      <c r="AT16531" s="9"/>
      <c r="GM16531" s="12"/>
      <c r="GN16531" s="12"/>
      <c r="GO16531" s="12"/>
      <c r="GP16531" s="12"/>
      <c r="GQ16531" s="12"/>
    </row>
    <row r="16532" spans="9:199" s="1" customFormat="1">
      <c r="I16532" s="3"/>
      <c r="P16532" s="59"/>
      <c r="Q16532" s="59"/>
      <c r="R16532" s="59"/>
      <c r="T16532" s="3"/>
      <c r="U16532" s="5"/>
      <c r="V16532" s="3"/>
      <c r="W16532" s="5"/>
      <c r="AE16532" s="7"/>
      <c r="AM16532" s="8"/>
      <c r="AT16532" s="9"/>
      <c r="GM16532" s="12"/>
      <c r="GN16532" s="12"/>
      <c r="GO16532" s="12"/>
      <c r="GP16532" s="12"/>
      <c r="GQ16532" s="12"/>
    </row>
    <row r="16533" spans="9:199" s="1" customFormat="1">
      <c r="I16533" s="3"/>
      <c r="P16533" s="59"/>
      <c r="Q16533" s="59"/>
      <c r="R16533" s="59"/>
      <c r="T16533" s="3"/>
      <c r="U16533" s="5"/>
      <c r="V16533" s="3"/>
      <c r="W16533" s="5"/>
      <c r="AE16533" s="7"/>
      <c r="AM16533" s="8"/>
      <c r="AT16533" s="9"/>
      <c r="GM16533" s="12"/>
      <c r="GN16533" s="12"/>
      <c r="GO16533" s="12"/>
      <c r="GP16533" s="12"/>
      <c r="GQ16533" s="12"/>
    </row>
    <row r="16534" spans="9:199" s="1" customFormat="1">
      <c r="I16534" s="3"/>
      <c r="P16534" s="59"/>
      <c r="Q16534" s="59"/>
      <c r="R16534" s="59"/>
      <c r="T16534" s="3"/>
      <c r="U16534" s="5"/>
      <c r="V16534" s="3"/>
      <c r="W16534" s="5"/>
      <c r="AE16534" s="7"/>
      <c r="AM16534" s="8"/>
      <c r="AT16534" s="9"/>
      <c r="GM16534" s="12"/>
      <c r="GN16534" s="12"/>
      <c r="GO16534" s="12"/>
      <c r="GP16534" s="12"/>
      <c r="GQ16534" s="12"/>
    </row>
    <row r="16535" spans="9:199" s="1" customFormat="1">
      <c r="I16535" s="3"/>
      <c r="P16535" s="59"/>
      <c r="Q16535" s="59"/>
      <c r="R16535" s="59"/>
      <c r="T16535" s="3"/>
      <c r="U16535" s="5"/>
      <c r="V16535" s="3"/>
      <c r="W16535" s="5"/>
      <c r="AE16535" s="7"/>
      <c r="AM16535" s="8"/>
      <c r="AT16535" s="9"/>
      <c r="GM16535" s="12"/>
      <c r="GN16535" s="12"/>
      <c r="GO16535" s="12"/>
      <c r="GP16535" s="12"/>
      <c r="GQ16535" s="12"/>
    </row>
    <row r="16536" spans="9:199" s="1" customFormat="1">
      <c r="I16536" s="3"/>
      <c r="P16536" s="59"/>
      <c r="Q16536" s="59"/>
      <c r="R16536" s="59"/>
      <c r="T16536" s="3"/>
      <c r="U16536" s="5"/>
      <c r="V16536" s="3"/>
      <c r="W16536" s="5"/>
      <c r="AE16536" s="7"/>
      <c r="AM16536" s="8"/>
      <c r="AT16536" s="9"/>
      <c r="GM16536" s="12"/>
      <c r="GN16536" s="12"/>
      <c r="GO16536" s="12"/>
      <c r="GP16536" s="12"/>
      <c r="GQ16536" s="12"/>
    </row>
    <row r="16537" spans="9:199" s="1" customFormat="1">
      <c r="I16537" s="3"/>
      <c r="P16537" s="59"/>
      <c r="Q16537" s="59"/>
      <c r="R16537" s="59"/>
      <c r="T16537" s="3"/>
      <c r="U16537" s="5"/>
      <c r="V16537" s="3"/>
      <c r="W16537" s="5"/>
      <c r="AE16537" s="7"/>
      <c r="AM16537" s="8"/>
      <c r="AT16537" s="9"/>
      <c r="GM16537" s="12"/>
      <c r="GN16537" s="12"/>
      <c r="GO16537" s="12"/>
      <c r="GP16537" s="12"/>
      <c r="GQ16537" s="12"/>
    </row>
    <row r="16538" spans="9:199" s="1" customFormat="1">
      <c r="I16538" s="3"/>
      <c r="P16538" s="59"/>
      <c r="Q16538" s="59"/>
      <c r="R16538" s="59"/>
      <c r="T16538" s="3"/>
      <c r="U16538" s="5"/>
      <c r="V16538" s="3"/>
      <c r="W16538" s="5"/>
      <c r="AE16538" s="7"/>
      <c r="AM16538" s="8"/>
      <c r="AT16538" s="9"/>
      <c r="GM16538" s="12"/>
      <c r="GN16538" s="12"/>
      <c r="GO16538" s="12"/>
      <c r="GP16538" s="12"/>
      <c r="GQ16538" s="12"/>
    </row>
    <row r="16539" spans="9:199" s="1" customFormat="1">
      <c r="I16539" s="3"/>
      <c r="P16539" s="59"/>
      <c r="Q16539" s="59"/>
      <c r="R16539" s="59"/>
      <c r="T16539" s="3"/>
      <c r="U16539" s="5"/>
      <c r="V16539" s="3"/>
      <c r="W16539" s="5"/>
      <c r="AE16539" s="7"/>
      <c r="AM16539" s="8"/>
      <c r="AT16539" s="9"/>
      <c r="GM16539" s="12"/>
      <c r="GN16539" s="12"/>
      <c r="GO16539" s="12"/>
      <c r="GP16539" s="12"/>
      <c r="GQ16539" s="12"/>
    </row>
    <row r="16540" spans="9:199" s="1" customFormat="1">
      <c r="I16540" s="3"/>
      <c r="P16540" s="59"/>
      <c r="Q16540" s="59"/>
      <c r="R16540" s="59"/>
      <c r="T16540" s="3"/>
      <c r="U16540" s="5"/>
      <c r="V16540" s="3"/>
      <c r="W16540" s="5"/>
      <c r="AE16540" s="7"/>
      <c r="AM16540" s="8"/>
      <c r="AT16540" s="9"/>
      <c r="GM16540" s="12"/>
      <c r="GN16540" s="12"/>
      <c r="GO16540" s="12"/>
      <c r="GP16540" s="12"/>
      <c r="GQ16540" s="12"/>
    </row>
    <row r="16541" spans="9:199" s="1" customFormat="1">
      <c r="I16541" s="3"/>
      <c r="P16541" s="59"/>
      <c r="Q16541" s="59"/>
      <c r="R16541" s="59"/>
      <c r="T16541" s="3"/>
      <c r="U16541" s="5"/>
      <c r="V16541" s="3"/>
      <c r="W16541" s="5"/>
      <c r="AE16541" s="7"/>
      <c r="AM16541" s="8"/>
      <c r="AT16541" s="9"/>
      <c r="GM16541" s="12"/>
      <c r="GN16541" s="12"/>
      <c r="GO16541" s="12"/>
      <c r="GP16541" s="12"/>
      <c r="GQ16541" s="12"/>
    </row>
    <row r="16542" spans="9:199" s="1" customFormat="1">
      <c r="I16542" s="3"/>
      <c r="P16542" s="59"/>
      <c r="Q16542" s="59"/>
      <c r="R16542" s="59"/>
      <c r="T16542" s="3"/>
      <c r="U16542" s="5"/>
      <c r="V16542" s="3"/>
      <c r="W16542" s="5"/>
      <c r="AE16542" s="7"/>
      <c r="AM16542" s="8"/>
      <c r="AT16542" s="9"/>
      <c r="GM16542" s="12"/>
      <c r="GN16542" s="12"/>
      <c r="GO16542" s="12"/>
      <c r="GP16542" s="12"/>
      <c r="GQ16542" s="12"/>
    </row>
    <row r="16543" spans="9:199" s="1" customFormat="1">
      <c r="I16543" s="3"/>
      <c r="P16543" s="59"/>
      <c r="Q16543" s="59"/>
      <c r="R16543" s="59"/>
      <c r="T16543" s="3"/>
      <c r="U16543" s="5"/>
      <c r="V16543" s="3"/>
      <c r="W16543" s="5"/>
      <c r="AE16543" s="7"/>
      <c r="AM16543" s="8"/>
      <c r="AT16543" s="9"/>
      <c r="GM16543" s="12"/>
      <c r="GN16543" s="12"/>
      <c r="GO16543" s="12"/>
      <c r="GP16543" s="12"/>
      <c r="GQ16543" s="12"/>
    </row>
    <row r="16544" spans="9:199" s="1" customFormat="1">
      <c r="I16544" s="3"/>
      <c r="P16544" s="59"/>
      <c r="Q16544" s="59"/>
      <c r="R16544" s="59"/>
      <c r="T16544" s="3"/>
      <c r="U16544" s="5"/>
      <c r="V16544" s="3"/>
      <c r="W16544" s="5"/>
      <c r="AE16544" s="7"/>
      <c r="AM16544" s="8"/>
      <c r="AT16544" s="9"/>
      <c r="GM16544" s="12"/>
      <c r="GN16544" s="12"/>
      <c r="GO16544" s="12"/>
      <c r="GP16544" s="12"/>
      <c r="GQ16544" s="12"/>
    </row>
    <row r="16545" spans="9:199" s="1" customFormat="1">
      <c r="I16545" s="3"/>
      <c r="P16545" s="59"/>
      <c r="Q16545" s="59"/>
      <c r="R16545" s="59"/>
      <c r="T16545" s="3"/>
      <c r="U16545" s="5"/>
      <c r="V16545" s="3"/>
      <c r="W16545" s="5"/>
      <c r="AE16545" s="7"/>
      <c r="AM16545" s="8"/>
      <c r="AT16545" s="9"/>
      <c r="GM16545" s="12"/>
      <c r="GN16545" s="12"/>
      <c r="GO16545" s="12"/>
      <c r="GP16545" s="12"/>
      <c r="GQ16545" s="12"/>
    </row>
    <row r="16546" spans="9:199" s="1" customFormat="1">
      <c r="I16546" s="3"/>
      <c r="P16546" s="59"/>
      <c r="Q16546" s="59"/>
      <c r="R16546" s="59"/>
      <c r="T16546" s="3"/>
      <c r="U16546" s="5"/>
      <c r="V16546" s="3"/>
      <c r="W16546" s="5"/>
      <c r="AE16546" s="7"/>
      <c r="AM16546" s="8"/>
      <c r="AT16546" s="9"/>
      <c r="GM16546" s="12"/>
      <c r="GN16546" s="12"/>
      <c r="GO16546" s="12"/>
      <c r="GP16546" s="12"/>
      <c r="GQ16546" s="12"/>
    </row>
    <row r="16547" spans="9:199" s="1" customFormat="1">
      <c r="I16547" s="3"/>
      <c r="P16547" s="59"/>
      <c r="Q16547" s="59"/>
      <c r="R16547" s="59"/>
      <c r="T16547" s="3"/>
      <c r="U16547" s="5"/>
      <c r="V16547" s="3"/>
      <c r="W16547" s="5"/>
      <c r="AE16547" s="7"/>
      <c r="AM16547" s="8"/>
      <c r="AT16547" s="9"/>
      <c r="GM16547" s="12"/>
      <c r="GN16547" s="12"/>
      <c r="GO16547" s="12"/>
      <c r="GP16547" s="12"/>
      <c r="GQ16547" s="12"/>
    </row>
    <row r="16548" spans="9:199" s="1" customFormat="1">
      <c r="I16548" s="3"/>
      <c r="P16548" s="59"/>
      <c r="Q16548" s="59"/>
      <c r="R16548" s="59"/>
      <c r="T16548" s="3"/>
      <c r="U16548" s="5"/>
      <c r="V16548" s="3"/>
      <c r="W16548" s="5"/>
      <c r="AE16548" s="7"/>
      <c r="AM16548" s="8"/>
      <c r="AT16548" s="9"/>
      <c r="GM16548" s="12"/>
      <c r="GN16548" s="12"/>
      <c r="GO16548" s="12"/>
      <c r="GP16548" s="12"/>
      <c r="GQ16548" s="12"/>
    </row>
    <row r="16549" spans="9:199" s="1" customFormat="1">
      <c r="I16549" s="3"/>
      <c r="P16549" s="59"/>
      <c r="Q16549" s="59"/>
      <c r="R16549" s="59"/>
      <c r="T16549" s="3"/>
      <c r="U16549" s="5"/>
      <c r="V16549" s="3"/>
      <c r="W16549" s="5"/>
      <c r="AE16549" s="7"/>
      <c r="AM16549" s="8"/>
      <c r="AT16549" s="9"/>
      <c r="GM16549" s="12"/>
      <c r="GN16549" s="12"/>
      <c r="GO16549" s="12"/>
      <c r="GP16549" s="12"/>
      <c r="GQ16549" s="12"/>
    </row>
    <row r="16550" spans="9:199" s="1" customFormat="1">
      <c r="I16550" s="3"/>
      <c r="P16550" s="59"/>
      <c r="Q16550" s="59"/>
      <c r="R16550" s="59"/>
      <c r="T16550" s="3"/>
      <c r="U16550" s="5"/>
      <c r="V16550" s="3"/>
      <c r="W16550" s="5"/>
      <c r="AE16550" s="7"/>
      <c r="AM16550" s="8"/>
      <c r="AT16550" s="9"/>
      <c r="GM16550" s="12"/>
      <c r="GN16550" s="12"/>
      <c r="GO16550" s="12"/>
      <c r="GP16550" s="12"/>
      <c r="GQ16550" s="12"/>
    </row>
    <row r="16551" spans="9:199" s="1" customFormat="1">
      <c r="I16551" s="3"/>
      <c r="P16551" s="59"/>
      <c r="Q16551" s="59"/>
      <c r="R16551" s="59"/>
      <c r="T16551" s="3"/>
      <c r="U16551" s="5"/>
      <c r="V16551" s="3"/>
      <c r="W16551" s="5"/>
      <c r="AE16551" s="7"/>
      <c r="AM16551" s="8"/>
      <c r="AT16551" s="9"/>
      <c r="GM16551" s="12"/>
      <c r="GN16551" s="12"/>
      <c r="GO16551" s="12"/>
      <c r="GP16551" s="12"/>
      <c r="GQ16551" s="12"/>
    </row>
    <row r="16552" spans="9:199" s="1" customFormat="1">
      <c r="I16552" s="3"/>
      <c r="P16552" s="59"/>
      <c r="Q16552" s="59"/>
      <c r="R16552" s="59"/>
      <c r="T16552" s="3"/>
      <c r="U16552" s="5"/>
      <c r="V16552" s="3"/>
      <c r="W16552" s="5"/>
      <c r="AE16552" s="7"/>
      <c r="AM16552" s="8"/>
      <c r="AT16552" s="9"/>
      <c r="GM16552" s="12"/>
      <c r="GN16552" s="12"/>
      <c r="GO16552" s="12"/>
      <c r="GP16552" s="12"/>
      <c r="GQ16552" s="12"/>
    </row>
    <row r="16553" spans="9:199" s="1" customFormat="1">
      <c r="I16553" s="3"/>
      <c r="P16553" s="59"/>
      <c r="Q16553" s="59"/>
      <c r="R16553" s="59"/>
      <c r="T16553" s="3"/>
      <c r="U16553" s="5"/>
      <c r="V16553" s="3"/>
      <c r="W16553" s="5"/>
      <c r="AE16553" s="7"/>
      <c r="AM16553" s="8"/>
      <c r="AT16553" s="9"/>
      <c r="GM16553" s="12"/>
      <c r="GN16553" s="12"/>
      <c r="GO16553" s="12"/>
      <c r="GP16553" s="12"/>
      <c r="GQ16553" s="12"/>
    </row>
    <row r="16554" spans="9:199" s="1" customFormat="1">
      <c r="I16554" s="3"/>
      <c r="P16554" s="59"/>
      <c r="Q16554" s="59"/>
      <c r="R16554" s="59"/>
      <c r="T16554" s="3"/>
      <c r="U16554" s="5"/>
      <c r="V16554" s="3"/>
      <c r="W16554" s="5"/>
      <c r="AE16554" s="7"/>
      <c r="AM16554" s="8"/>
      <c r="AT16554" s="9"/>
      <c r="GM16554" s="12"/>
      <c r="GN16554" s="12"/>
      <c r="GO16554" s="12"/>
      <c r="GP16554" s="12"/>
      <c r="GQ16554" s="12"/>
    </row>
    <row r="16555" spans="9:199" s="1" customFormat="1">
      <c r="I16555" s="3"/>
      <c r="P16555" s="59"/>
      <c r="Q16555" s="59"/>
      <c r="R16555" s="59"/>
      <c r="T16555" s="3"/>
      <c r="U16555" s="5"/>
      <c r="V16555" s="3"/>
      <c r="W16555" s="5"/>
      <c r="AE16555" s="7"/>
      <c r="AM16555" s="8"/>
      <c r="AT16555" s="9"/>
      <c r="GM16555" s="12"/>
      <c r="GN16555" s="12"/>
      <c r="GO16555" s="12"/>
      <c r="GP16555" s="12"/>
      <c r="GQ16555" s="12"/>
    </row>
    <row r="16556" spans="9:199" s="1" customFormat="1">
      <c r="I16556" s="3"/>
      <c r="P16556" s="59"/>
      <c r="Q16556" s="59"/>
      <c r="R16556" s="59"/>
      <c r="T16556" s="3"/>
      <c r="U16556" s="5"/>
      <c r="V16556" s="3"/>
      <c r="W16556" s="5"/>
      <c r="AE16556" s="7"/>
      <c r="AM16556" s="8"/>
      <c r="AT16556" s="9"/>
      <c r="GM16556" s="12"/>
      <c r="GN16556" s="12"/>
      <c r="GO16556" s="12"/>
      <c r="GP16556" s="12"/>
      <c r="GQ16556" s="12"/>
    </row>
    <row r="16557" spans="9:199" s="1" customFormat="1">
      <c r="I16557" s="3"/>
      <c r="P16557" s="59"/>
      <c r="Q16557" s="59"/>
      <c r="R16557" s="59"/>
      <c r="T16557" s="3"/>
      <c r="U16557" s="5"/>
      <c r="V16557" s="3"/>
      <c r="W16557" s="5"/>
      <c r="AE16557" s="7"/>
      <c r="AM16557" s="8"/>
      <c r="AT16557" s="9"/>
      <c r="GM16557" s="12"/>
      <c r="GN16557" s="12"/>
      <c r="GO16557" s="12"/>
      <c r="GP16557" s="12"/>
      <c r="GQ16557" s="12"/>
    </row>
    <row r="16558" spans="9:199" s="1" customFormat="1">
      <c r="I16558" s="3"/>
      <c r="P16558" s="59"/>
      <c r="Q16558" s="59"/>
      <c r="R16558" s="59"/>
      <c r="T16558" s="3"/>
      <c r="U16558" s="5"/>
      <c r="V16558" s="3"/>
      <c r="W16558" s="5"/>
      <c r="AE16558" s="7"/>
      <c r="AM16558" s="8"/>
      <c r="AT16558" s="9"/>
      <c r="GM16558" s="12"/>
      <c r="GN16558" s="12"/>
      <c r="GO16558" s="12"/>
      <c r="GP16558" s="12"/>
      <c r="GQ16558" s="12"/>
    </row>
    <row r="16559" spans="9:199" s="1" customFormat="1">
      <c r="I16559" s="3"/>
      <c r="P16559" s="59"/>
      <c r="Q16559" s="59"/>
      <c r="R16559" s="59"/>
      <c r="T16559" s="3"/>
      <c r="U16559" s="5"/>
      <c r="V16559" s="3"/>
      <c r="W16559" s="5"/>
      <c r="AE16559" s="7"/>
      <c r="AM16559" s="8"/>
      <c r="AT16559" s="9"/>
      <c r="GM16559" s="12"/>
      <c r="GN16559" s="12"/>
      <c r="GO16559" s="12"/>
      <c r="GP16559" s="12"/>
      <c r="GQ16559" s="12"/>
    </row>
    <row r="16560" spans="9:199" s="1" customFormat="1">
      <c r="I16560" s="3"/>
      <c r="P16560" s="59"/>
      <c r="Q16560" s="59"/>
      <c r="R16560" s="59"/>
      <c r="T16560" s="3"/>
      <c r="U16560" s="5"/>
      <c r="V16560" s="3"/>
      <c r="W16560" s="5"/>
      <c r="AE16560" s="7"/>
      <c r="AM16560" s="8"/>
      <c r="AT16560" s="9"/>
      <c r="GM16560" s="12"/>
      <c r="GN16560" s="12"/>
      <c r="GO16560" s="12"/>
      <c r="GP16560" s="12"/>
      <c r="GQ16560" s="12"/>
    </row>
    <row r="16561" spans="9:199" s="1" customFormat="1">
      <c r="I16561" s="3"/>
      <c r="P16561" s="59"/>
      <c r="Q16561" s="59"/>
      <c r="R16561" s="59"/>
      <c r="T16561" s="3"/>
      <c r="U16561" s="5"/>
      <c r="V16561" s="3"/>
      <c r="W16561" s="5"/>
      <c r="AE16561" s="7"/>
      <c r="AM16561" s="8"/>
      <c r="AT16561" s="9"/>
      <c r="GM16561" s="12"/>
      <c r="GN16561" s="12"/>
      <c r="GO16561" s="12"/>
      <c r="GP16561" s="12"/>
      <c r="GQ16561" s="12"/>
    </row>
    <row r="16562" spans="9:199" s="1" customFormat="1">
      <c r="I16562" s="3"/>
      <c r="P16562" s="59"/>
      <c r="Q16562" s="59"/>
      <c r="R16562" s="59"/>
      <c r="T16562" s="3"/>
      <c r="U16562" s="5"/>
      <c r="V16562" s="3"/>
      <c r="W16562" s="5"/>
      <c r="AE16562" s="7"/>
      <c r="AM16562" s="8"/>
      <c r="AT16562" s="9"/>
      <c r="GM16562" s="12"/>
      <c r="GN16562" s="12"/>
      <c r="GO16562" s="12"/>
      <c r="GP16562" s="12"/>
      <c r="GQ16562" s="12"/>
    </row>
    <row r="16563" spans="9:199" s="1" customFormat="1">
      <c r="I16563" s="3"/>
      <c r="P16563" s="59"/>
      <c r="Q16563" s="59"/>
      <c r="R16563" s="59"/>
      <c r="T16563" s="3"/>
      <c r="U16563" s="5"/>
      <c r="V16563" s="3"/>
      <c r="W16563" s="5"/>
      <c r="AE16563" s="7"/>
      <c r="AM16563" s="8"/>
      <c r="AT16563" s="9"/>
      <c r="GM16563" s="12"/>
      <c r="GN16563" s="12"/>
      <c r="GO16563" s="12"/>
      <c r="GP16563" s="12"/>
      <c r="GQ16563" s="12"/>
    </row>
    <row r="16564" spans="9:199" s="1" customFormat="1">
      <c r="I16564" s="3"/>
      <c r="P16564" s="59"/>
      <c r="Q16564" s="59"/>
      <c r="R16564" s="59"/>
      <c r="T16564" s="3"/>
      <c r="U16564" s="5"/>
      <c r="V16564" s="3"/>
      <c r="W16564" s="5"/>
      <c r="AE16564" s="7"/>
      <c r="AM16564" s="8"/>
      <c r="AT16564" s="9"/>
      <c r="GM16564" s="12"/>
      <c r="GN16564" s="12"/>
      <c r="GO16564" s="12"/>
      <c r="GP16564" s="12"/>
      <c r="GQ16564" s="12"/>
    </row>
    <row r="16565" spans="9:199" s="1" customFormat="1">
      <c r="I16565" s="3"/>
      <c r="P16565" s="59"/>
      <c r="Q16565" s="59"/>
      <c r="R16565" s="59"/>
      <c r="T16565" s="3"/>
      <c r="U16565" s="5"/>
      <c r="V16565" s="3"/>
      <c r="W16565" s="5"/>
      <c r="AE16565" s="7"/>
      <c r="AM16565" s="8"/>
      <c r="AT16565" s="9"/>
      <c r="GM16565" s="12"/>
      <c r="GN16565" s="12"/>
      <c r="GO16565" s="12"/>
      <c r="GP16565" s="12"/>
      <c r="GQ16565" s="12"/>
    </row>
    <row r="16566" spans="9:199" s="1" customFormat="1">
      <c r="I16566" s="3"/>
      <c r="P16566" s="59"/>
      <c r="Q16566" s="59"/>
      <c r="R16566" s="59"/>
      <c r="T16566" s="3"/>
      <c r="U16566" s="5"/>
      <c r="V16566" s="3"/>
      <c r="W16566" s="5"/>
      <c r="AE16566" s="7"/>
      <c r="AM16566" s="8"/>
      <c r="AT16566" s="9"/>
      <c r="GM16566" s="12"/>
      <c r="GN16566" s="12"/>
      <c r="GO16566" s="12"/>
      <c r="GP16566" s="12"/>
      <c r="GQ16566" s="12"/>
    </row>
    <row r="16567" spans="9:199" s="1" customFormat="1">
      <c r="I16567" s="3"/>
      <c r="P16567" s="59"/>
      <c r="Q16567" s="59"/>
      <c r="R16567" s="59"/>
      <c r="T16567" s="3"/>
      <c r="U16567" s="5"/>
      <c r="V16567" s="3"/>
      <c r="W16567" s="5"/>
      <c r="AE16567" s="7"/>
      <c r="AM16567" s="8"/>
      <c r="AT16567" s="9"/>
      <c r="GM16567" s="12"/>
      <c r="GN16567" s="12"/>
      <c r="GO16567" s="12"/>
      <c r="GP16567" s="12"/>
      <c r="GQ16567" s="12"/>
    </row>
    <row r="16568" spans="9:199" s="1" customFormat="1">
      <c r="I16568" s="3"/>
      <c r="P16568" s="59"/>
      <c r="Q16568" s="59"/>
      <c r="R16568" s="59"/>
      <c r="T16568" s="3"/>
      <c r="U16568" s="5"/>
      <c r="V16568" s="3"/>
      <c r="W16568" s="5"/>
      <c r="AE16568" s="7"/>
      <c r="AM16568" s="8"/>
      <c r="AT16568" s="9"/>
      <c r="GM16568" s="12"/>
      <c r="GN16568" s="12"/>
      <c r="GO16568" s="12"/>
      <c r="GP16568" s="12"/>
      <c r="GQ16568" s="12"/>
    </row>
    <row r="16569" spans="9:199" s="1" customFormat="1">
      <c r="I16569" s="3"/>
      <c r="P16569" s="59"/>
      <c r="Q16569" s="59"/>
      <c r="R16569" s="59"/>
      <c r="T16569" s="3"/>
      <c r="U16569" s="5"/>
      <c r="V16569" s="3"/>
      <c r="W16569" s="5"/>
      <c r="AE16569" s="7"/>
      <c r="AM16569" s="8"/>
      <c r="AT16569" s="9"/>
      <c r="GM16569" s="12"/>
      <c r="GN16569" s="12"/>
      <c r="GO16569" s="12"/>
      <c r="GP16569" s="12"/>
      <c r="GQ16569" s="12"/>
    </row>
    <row r="16570" spans="9:199" s="1" customFormat="1">
      <c r="I16570" s="3"/>
      <c r="P16570" s="59"/>
      <c r="Q16570" s="59"/>
      <c r="R16570" s="59"/>
      <c r="T16570" s="3"/>
      <c r="U16570" s="5"/>
      <c r="V16570" s="3"/>
      <c r="W16570" s="5"/>
      <c r="AE16570" s="7"/>
      <c r="AM16570" s="8"/>
      <c r="AT16570" s="9"/>
      <c r="GM16570" s="12"/>
      <c r="GN16570" s="12"/>
      <c r="GO16570" s="12"/>
      <c r="GP16570" s="12"/>
      <c r="GQ16570" s="12"/>
    </row>
    <row r="16571" spans="9:199" s="1" customFormat="1">
      <c r="I16571" s="3"/>
      <c r="P16571" s="59"/>
      <c r="Q16571" s="59"/>
      <c r="R16571" s="59"/>
      <c r="T16571" s="3"/>
      <c r="U16571" s="5"/>
      <c r="V16571" s="3"/>
      <c r="W16571" s="5"/>
      <c r="AE16571" s="7"/>
      <c r="AM16571" s="8"/>
      <c r="AT16571" s="9"/>
      <c r="GM16571" s="12"/>
      <c r="GN16571" s="12"/>
      <c r="GO16571" s="12"/>
      <c r="GP16571" s="12"/>
      <c r="GQ16571" s="12"/>
    </row>
    <row r="16572" spans="9:199" s="1" customFormat="1">
      <c r="I16572" s="3"/>
      <c r="P16572" s="59"/>
      <c r="Q16572" s="59"/>
      <c r="R16572" s="59"/>
      <c r="T16572" s="3"/>
      <c r="U16572" s="5"/>
      <c r="V16572" s="3"/>
      <c r="W16572" s="5"/>
      <c r="AE16572" s="7"/>
      <c r="AM16572" s="8"/>
      <c r="AT16572" s="9"/>
      <c r="GM16572" s="12"/>
      <c r="GN16572" s="12"/>
      <c r="GO16572" s="12"/>
      <c r="GP16572" s="12"/>
      <c r="GQ16572" s="12"/>
    </row>
    <row r="16573" spans="9:199" s="1" customFormat="1">
      <c r="I16573" s="3"/>
      <c r="P16573" s="59"/>
      <c r="Q16573" s="59"/>
      <c r="R16573" s="59"/>
      <c r="T16573" s="3"/>
      <c r="U16573" s="5"/>
      <c r="V16573" s="3"/>
      <c r="W16573" s="5"/>
      <c r="AE16573" s="7"/>
      <c r="AM16573" s="8"/>
      <c r="AT16573" s="9"/>
      <c r="GM16573" s="12"/>
      <c r="GN16573" s="12"/>
      <c r="GO16573" s="12"/>
      <c r="GP16573" s="12"/>
      <c r="GQ16573" s="12"/>
    </row>
    <row r="16574" spans="9:199" s="1" customFormat="1">
      <c r="I16574" s="3"/>
      <c r="P16574" s="59"/>
      <c r="Q16574" s="59"/>
      <c r="R16574" s="59"/>
      <c r="T16574" s="3"/>
      <c r="U16574" s="5"/>
      <c r="V16574" s="3"/>
      <c r="W16574" s="5"/>
      <c r="AE16574" s="7"/>
      <c r="AM16574" s="8"/>
      <c r="AT16574" s="9"/>
      <c r="GM16574" s="12"/>
      <c r="GN16574" s="12"/>
      <c r="GO16574" s="12"/>
      <c r="GP16574" s="12"/>
      <c r="GQ16574" s="12"/>
    </row>
    <row r="16575" spans="9:199" s="1" customFormat="1">
      <c r="I16575" s="3"/>
      <c r="P16575" s="59"/>
      <c r="Q16575" s="59"/>
      <c r="R16575" s="59"/>
      <c r="T16575" s="3"/>
      <c r="U16575" s="5"/>
      <c r="V16575" s="3"/>
      <c r="W16575" s="5"/>
      <c r="AE16575" s="7"/>
      <c r="AM16575" s="8"/>
      <c r="AT16575" s="9"/>
      <c r="GM16575" s="12"/>
      <c r="GN16575" s="12"/>
      <c r="GO16575" s="12"/>
      <c r="GP16575" s="12"/>
      <c r="GQ16575" s="12"/>
    </row>
    <row r="16576" spans="9:199" s="1" customFormat="1">
      <c r="I16576" s="3"/>
      <c r="P16576" s="59"/>
      <c r="Q16576" s="59"/>
      <c r="R16576" s="59"/>
      <c r="T16576" s="3"/>
      <c r="U16576" s="5"/>
      <c r="V16576" s="3"/>
      <c r="W16576" s="5"/>
      <c r="AE16576" s="7"/>
      <c r="AM16576" s="8"/>
      <c r="AT16576" s="9"/>
      <c r="GM16576" s="12"/>
      <c r="GN16576" s="12"/>
      <c r="GO16576" s="12"/>
      <c r="GP16576" s="12"/>
      <c r="GQ16576" s="12"/>
    </row>
    <row r="16577" spans="9:199" s="1" customFormat="1">
      <c r="I16577" s="3"/>
      <c r="P16577" s="59"/>
      <c r="Q16577" s="59"/>
      <c r="R16577" s="59"/>
      <c r="T16577" s="3"/>
      <c r="U16577" s="5"/>
      <c r="V16577" s="3"/>
      <c r="W16577" s="5"/>
      <c r="AE16577" s="7"/>
      <c r="AM16577" s="8"/>
      <c r="AT16577" s="9"/>
      <c r="GM16577" s="12"/>
      <c r="GN16577" s="12"/>
      <c r="GO16577" s="12"/>
      <c r="GP16577" s="12"/>
      <c r="GQ16577" s="12"/>
    </row>
    <row r="16578" spans="9:199" s="1" customFormat="1">
      <c r="I16578" s="3"/>
      <c r="P16578" s="59"/>
      <c r="Q16578" s="59"/>
      <c r="R16578" s="59"/>
      <c r="T16578" s="3"/>
      <c r="U16578" s="5"/>
      <c r="V16578" s="3"/>
      <c r="W16578" s="5"/>
      <c r="AE16578" s="7"/>
      <c r="AM16578" s="8"/>
      <c r="AT16578" s="9"/>
      <c r="GM16578" s="12"/>
      <c r="GN16578" s="12"/>
      <c r="GO16578" s="12"/>
      <c r="GP16578" s="12"/>
      <c r="GQ16578" s="12"/>
    </row>
    <row r="16579" spans="9:199" s="1" customFormat="1">
      <c r="I16579" s="3"/>
      <c r="P16579" s="59"/>
      <c r="Q16579" s="59"/>
      <c r="R16579" s="59"/>
      <c r="T16579" s="3"/>
      <c r="U16579" s="5"/>
      <c r="V16579" s="3"/>
      <c r="W16579" s="5"/>
      <c r="AE16579" s="7"/>
      <c r="AM16579" s="8"/>
      <c r="AT16579" s="9"/>
      <c r="GM16579" s="12"/>
      <c r="GN16579" s="12"/>
      <c r="GO16579" s="12"/>
      <c r="GP16579" s="12"/>
      <c r="GQ16579" s="12"/>
    </row>
    <row r="16580" spans="9:199" s="1" customFormat="1">
      <c r="I16580" s="3"/>
      <c r="P16580" s="59"/>
      <c r="Q16580" s="59"/>
      <c r="R16580" s="59"/>
      <c r="T16580" s="3"/>
      <c r="U16580" s="5"/>
      <c r="V16580" s="3"/>
      <c r="W16580" s="5"/>
      <c r="AE16580" s="7"/>
      <c r="AM16580" s="8"/>
      <c r="AT16580" s="9"/>
      <c r="GM16580" s="12"/>
      <c r="GN16580" s="12"/>
      <c r="GO16580" s="12"/>
      <c r="GP16580" s="12"/>
      <c r="GQ16580" s="12"/>
    </row>
    <row r="16581" spans="9:199" s="1" customFormat="1">
      <c r="I16581" s="3"/>
      <c r="P16581" s="59"/>
      <c r="Q16581" s="59"/>
      <c r="R16581" s="59"/>
      <c r="T16581" s="3"/>
      <c r="U16581" s="5"/>
      <c r="V16581" s="3"/>
      <c r="W16581" s="5"/>
      <c r="AE16581" s="7"/>
      <c r="AM16581" s="8"/>
      <c r="AT16581" s="9"/>
      <c r="GM16581" s="12"/>
      <c r="GN16581" s="12"/>
      <c r="GO16581" s="12"/>
      <c r="GP16581" s="12"/>
      <c r="GQ16581" s="12"/>
    </row>
    <row r="16582" spans="9:199" s="1" customFormat="1">
      <c r="I16582" s="3"/>
      <c r="P16582" s="59"/>
      <c r="Q16582" s="59"/>
      <c r="R16582" s="59"/>
      <c r="T16582" s="3"/>
      <c r="U16582" s="5"/>
      <c r="V16582" s="3"/>
      <c r="W16582" s="5"/>
      <c r="AE16582" s="7"/>
      <c r="AM16582" s="8"/>
      <c r="AT16582" s="9"/>
      <c r="GM16582" s="12"/>
      <c r="GN16582" s="12"/>
      <c r="GO16582" s="12"/>
      <c r="GP16582" s="12"/>
      <c r="GQ16582" s="12"/>
    </row>
    <row r="16583" spans="9:199" s="1" customFormat="1">
      <c r="I16583" s="3"/>
      <c r="P16583" s="59"/>
      <c r="Q16583" s="59"/>
      <c r="R16583" s="59"/>
      <c r="T16583" s="3"/>
      <c r="U16583" s="5"/>
      <c r="V16583" s="3"/>
      <c r="W16583" s="5"/>
      <c r="AE16583" s="7"/>
      <c r="AM16583" s="8"/>
      <c r="AT16583" s="9"/>
      <c r="GM16583" s="12"/>
      <c r="GN16583" s="12"/>
      <c r="GO16583" s="12"/>
      <c r="GP16583" s="12"/>
      <c r="GQ16583" s="12"/>
    </row>
    <row r="16584" spans="9:199" s="1" customFormat="1">
      <c r="I16584" s="3"/>
      <c r="P16584" s="59"/>
      <c r="Q16584" s="59"/>
      <c r="R16584" s="59"/>
      <c r="T16584" s="3"/>
      <c r="U16584" s="5"/>
      <c r="V16584" s="3"/>
      <c r="W16584" s="5"/>
      <c r="AE16584" s="7"/>
      <c r="AM16584" s="8"/>
      <c r="AT16584" s="9"/>
      <c r="GM16584" s="12"/>
      <c r="GN16584" s="12"/>
      <c r="GO16584" s="12"/>
      <c r="GP16584" s="12"/>
      <c r="GQ16584" s="12"/>
    </row>
    <row r="16585" spans="9:199" s="1" customFormat="1">
      <c r="I16585" s="3"/>
      <c r="P16585" s="59"/>
      <c r="Q16585" s="59"/>
      <c r="R16585" s="59"/>
      <c r="T16585" s="3"/>
      <c r="U16585" s="5"/>
      <c r="V16585" s="3"/>
      <c r="W16585" s="5"/>
      <c r="AE16585" s="7"/>
      <c r="AM16585" s="8"/>
      <c r="AT16585" s="9"/>
      <c r="GM16585" s="12"/>
      <c r="GN16585" s="12"/>
      <c r="GO16585" s="12"/>
      <c r="GP16585" s="12"/>
      <c r="GQ16585" s="12"/>
    </row>
    <row r="16586" spans="9:199" s="1" customFormat="1">
      <c r="I16586" s="3"/>
      <c r="P16586" s="59"/>
      <c r="Q16586" s="59"/>
      <c r="R16586" s="59"/>
      <c r="T16586" s="3"/>
      <c r="U16586" s="5"/>
      <c r="V16586" s="3"/>
      <c r="W16586" s="5"/>
      <c r="AE16586" s="7"/>
      <c r="AM16586" s="8"/>
      <c r="AT16586" s="9"/>
      <c r="GM16586" s="12"/>
      <c r="GN16586" s="12"/>
      <c r="GO16586" s="12"/>
      <c r="GP16586" s="12"/>
      <c r="GQ16586" s="12"/>
    </row>
    <row r="16587" spans="9:199" s="1" customFormat="1">
      <c r="I16587" s="3"/>
      <c r="P16587" s="59"/>
      <c r="Q16587" s="59"/>
      <c r="R16587" s="59"/>
      <c r="T16587" s="3"/>
      <c r="U16587" s="5"/>
      <c r="V16587" s="3"/>
      <c r="W16587" s="5"/>
      <c r="AE16587" s="7"/>
      <c r="AM16587" s="8"/>
      <c r="AT16587" s="9"/>
      <c r="GM16587" s="12"/>
      <c r="GN16587" s="12"/>
      <c r="GO16587" s="12"/>
      <c r="GP16587" s="12"/>
      <c r="GQ16587" s="12"/>
    </row>
    <row r="16588" spans="9:199" s="1" customFormat="1">
      <c r="I16588" s="3"/>
      <c r="P16588" s="59"/>
      <c r="Q16588" s="59"/>
      <c r="R16588" s="59"/>
      <c r="T16588" s="3"/>
      <c r="U16588" s="5"/>
      <c r="V16588" s="3"/>
      <c r="W16588" s="5"/>
      <c r="AE16588" s="7"/>
      <c r="AM16588" s="8"/>
      <c r="AT16588" s="9"/>
      <c r="GM16588" s="12"/>
      <c r="GN16588" s="12"/>
      <c r="GO16588" s="12"/>
      <c r="GP16588" s="12"/>
      <c r="GQ16588" s="12"/>
    </row>
    <row r="16589" spans="9:199" s="1" customFormat="1">
      <c r="I16589" s="3"/>
      <c r="P16589" s="59"/>
      <c r="Q16589" s="59"/>
      <c r="R16589" s="59"/>
      <c r="T16589" s="3"/>
      <c r="U16589" s="5"/>
      <c r="V16589" s="3"/>
      <c r="W16589" s="5"/>
      <c r="AE16589" s="7"/>
      <c r="AM16589" s="8"/>
      <c r="AT16589" s="9"/>
      <c r="GM16589" s="12"/>
      <c r="GN16589" s="12"/>
      <c r="GO16589" s="12"/>
      <c r="GP16589" s="12"/>
      <c r="GQ16589" s="12"/>
    </row>
    <row r="16590" spans="9:199" s="1" customFormat="1">
      <c r="I16590" s="3"/>
      <c r="P16590" s="59"/>
      <c r="Q16590" s="59"/>
      <c r="R16590" s="59"/>
      <c r="T16590" s="3"/>
      <c r="U16590" s="5"/>
      <c r="V16590" s="3"/>
      <c r="W16590" s="5"/>
      <c r="AE16590" s="7"/>
      <c r="AM16590" s="8"/>
      <c r="AT16590" s="9"/>
      <c r="GM16590" s="12"/>
      <c r="GN16590" s="12"/>
      <c r="GO16590" s="12"/>
      <c r="GP16590" s="12"/>
      <c r="GQ16590" s="12"/>
    </row>
    <row r="16591" spans="9:199" s="1" customFormat="1">
      <c r="I16591" s="3"/>
      <c r="P16591" s="59"/>
      <c r="Q16591" s="59"/>
      <c r="R16591" s="59"/>
      <c r="T16591" s="3"/>
      <c r="U16591" s="5"/>
      <c r="V16591" s="3"/>
      <c r="W16591" s="5"/>
      <c r="AE16591" s="7"/>
      <c r="AM16591" s="8"/>
      <c r="AT16591" s="9"/>
      <c r="GM16591" s="12"/>
      <c r="GN16591" s="12"/>
      <c r="GO16591" s="12"/>
      <c r="GP16591" s="12"/>
      <c r="GQ16591" s="12"/>
    </row>
    <row r="16592" spans="9:199" s="1" customFormat="1">
      <c r="I16592" s="3"/>
      <c r="P16592" s="59"/>
      <c r="Q16592" s="59"/>
      <c r="R16592" s="59"/>
      <c r="T16592" s="3"/>
      <c r="U16592" s="5"/>
      <c r="V16592" s="3"/>
      <c r="W16592" s="5"/>
      <c r="AE16592" s="7"/>
      <c r="AM16592" s="8"/>
      <c r="AT16592" s="9"/>
      <c r="GM16592" s="12"/>
      <c r="GN16592" s="12"/>
      <c r="GO16592" s="12"/>
      <c r="GP16592" s="12"/>
      <c r="GQ16592" s="12"/>
    </row>
    <row r="16593" spans="9:199" s="1" customFormat="1">
      <c r="I16593" s="3"/>
      <c r="P16593" s="59"/>
      <c r="Q16593" s="59"/>
      <c r="R16593" s="59"/>
      <c r="T16593" s="3"/>
      <c r="U16593" s="5"/>
      <c r="V16593" s="3"/>
      <c r="W16593" s="5"/>
      <c r="AE16593" s="7"/>
      <c r="AM16593" s="8"/>
      <c r="AT16593" s="9"/>
      <c r="GM16593" s="12"/>
      <c r="GN16593" s="12"/>
      <c r="GO16593" s="12"/>
      <c r="GP16593" s="12"/>
      <c r="GQ16593" s="12"/>
    </row>
    <row r="16594" spans="9:199" s="1" customFormat="1">
      <c r="I16594" s="3"/>
      <c r="P16594" s="59"/>
      <c r="Q16594" s="59"/>
      <c r="R16594" s="59"/>
      <c r="T16594" s="3"/>
      <c r="U16594" s="5"/>
      <c r="V16594" s="3"/>
      <c r="W16594" s="5"/>
      <c r="AE16594" s="7"/>
      <c r="AM16594" s="8"/>
      <c r="AT16594" s="9"/>
      <c r="GM16594" s="12"/>
      <c r="GN16594" s="12"/>
      <c r="GO16594" s="12"/>
      <c r="GP16594" s="12"/>
      <c r="GQ16594" s="12"/>
    </row>
    <row r="16595" spans="9:199" s="1" customFormat="1">
      <c r="I16595" s="3"/>
      <c r="P16595" s="59"/>
      <c r="Q16595" s="59"/>
      <c r="R16595" s="59"/>
      <c r="T16595" s="3"/>
      <c r="U16595" s="5"/>
      <c r="V16595" s="3"/>
      <c r="W16595" s="5"/>
      <c r="AE16595" s="7"/>
      <c r="AM16595" s="8"/>
      <c r="AT16595" s="9"/>
      <c r="GM16595" s="12"/>
      <c r="GN16595" s="12"/>
      <c r="GO16595" s="12"/>
      <c r="GP16595" s="12"/>
      <c r="GQ16595" s="12"/>
    </row>
    <row r="16596" spans="9:199" s="1" customFormat="1">
      <c r="I16596" s="3"/>
      <c r="P16596" s="59"/>
      <c r="Q16596" s="59"/>
      <c r="R16596" s="59"/>
      <c r="T16596" s="3"/>
      <c r="U16596" s="5"/>
      <c r="V16596" s="3"/>
      <c r="W16596" s="5"/>
      <c r="AE16596" s="7"/>
      <c r="AM16596" s="8"/>
      <c r="AT16596" s="9"/>
      <c r="GM16596" s="12"/>
      <c r="GN16596" s="12"/>
      <c r="GO16596" s="12"/>
      <c r="GP16596" s="12"/>
      <c r="GQ16596" s="12"/>
    </row>
    <row r="16597" spans="9:199" s="1" customFormat="1">
      <c r="I16597" s="3"/>
      <c r="P16597" s="59"/>
      <c r="Q16597" s="59"/>
      <c r="R16597" s="59"/>
      <c r="T16597" s="3"/>
      <c r="U16597" s="5"/>
      <c r="V16597" s="3"/>
      <c r="W16597" s="5"/>
      <c r="AE16597" s="7"/>
      <c r="AM16597" s="8"/>
      <c r="AT16597" s="9"/>
      <c r="GM16597" s="12"/>
      <c r="GN16597" s="12"/>
      <c r="GO16597" s="12"/>
      <c r="GP16597" s="12"/>
      <c r="GQ16597" s="12"/>
    </row>
    <row r="16598" spans="9:199" s="1" customFormat="1">
      <c r="I16598" s="3"/>
      <c r="P16598" s="59"/>
      <c r="Q16598" s="59"/>
      <c r="R16598" s="59"/>
      <c r="T16598" s="3"/>
      <c r="U16598" s="5"/>
      <c r="V16598" s="3"/>
      <c r="W16598" s="5"/>
      <c r="AE16598" s="7"/>
      <c r="AM16598" s="8"/>
      <c r="AT16598" s="9"/>
      <c r="GM16598" s="12"/>
      <c r="GN16598" s="12"/>
      <c r="GO16598" s="12"/>
      <c r="GP16598" s="12"/>
      <c r="GQ16598" s="12"/>
    </row>
    <row r="16599" spans="9:199" s="1" customFormat="1">
      <c r="I16599" s="3"/>
      <c r="P16599" s="59"/>
      <c r="Q16599" s="59"/>
      <c r="R16599" s="59"/>
      <c r="T16599" s="3"/>
      <c r="U16599" s="5"/>
      <c r="V16599" s="3"/>
      <c r="W16599" s="5"/>
      <c r="AE16599" s="7"/>
      <c r="AM16599" s="8"/>
      <c r="AT16599" s="9"/>
      <c r="GM16599" s="12"/>
      <c r="GN16599" s="12"/>
      <c r="GO16599" s="12"/>
      <c r="GP16599" s="12"/>
      <c r="GQ16599" s="12"/>
    </row>
    <row r="16600" spans="9:199" s="1" customFormat="1">
      <c r="I16600" s="3"/>
      <c r="P16600" s="59"/>
      <c r="Q16600" s="59"/>
      <c r="R16600" s="59"/>
      <c r="T16600" s="3"/>
      <c r="U16600" s="5"/>
      <c r="V16600" s="3"/>
      <c r="W16600" s="5"/>
      <c r="AE16600" s="7"/>
      <c r="AM16600" s="8"/>
      <c r="AT16600" s="9"/>
      <c r="GM16600" s="12"/>
      <c r="GN16600" s="12"/>
      <c r="GO16600" s="12"/>
      <c r="GP16600" s="12"/>
      <c r="GQ16600" s="12"/>
    </row>
    <row r="16601" spans="9:199" s="1" customFormat="1">
      <c r="I16601" s="3"/>
      <c r="P16601" s="59"/>
      <c r="Q16601" s="59"/>
      <c r="R16601" s="59"/>
      <c r="T16601" s="3"/>
      <c r="U16601" s="5"/>
      <c r="V16601" s="3"/>
      <c r="W16601" s="5"/>
      <c r="AE16601" s="7"/>
      <c r="AM16601" s="8"/>
      <c r="AT16601" s="9"/>
      <c r="GM16601" s="12"/>
      <c r="GN16601" s="12"/>
      <c r="GO16601" s="12"/>
      <c r="GP16601" s="12"/>
      <c r="GQ16601" s="12"/>
    </row>
    <row r="16602" spans="9:199" s="1" customFormat="1">
      <c r="I16602" s="3"/>
      <c r="P16602" s="59"/>
      <c r="Q16602" s="59"/>
      <c r="R16602" s="59"/>
      <c r="T16602" s="3"/>
      <c r="U16602" s="5"/>
      <c r="V16602" s="3"/>
      <c r="W16602" s="5"/>
      <c r="AE16602" s="7"/>
      <c r="AM16602" s="8"/>
      <c r="AT16602" s="9"/>
      <c r="GM16602" s="12"/>
      <c r="GN16602" s="12"/>
      <c r="GO16602" s="12"/>
      <c r="GP16602" s="12"/>
      <c r="GQ16602" s="12"/>
    </row>
    <row r="16603" spans="9:199" s="1" customFormat="1">
      <c r="I16603" s="3"/>
      <c r="P16603" s="59"/>
      <c r="Q16603" s="59"/>
      <c r="R16603" s="59"/>
      <c r="T16603" s="3"/>
      <c r="U16603" s="5"/>
      <c r="V16603" s="3"/>
      <c r="W16603" s="5"/>
      <c r="AE16603" s="7"/>
      <c r="AM16603" s="8"/>
      <c r="AT16603" s="9"/>
      <c r="GM16603" s="12"/>
      <c r="GN16603" s="12"/>
      <c r="GO16603" s="12"/>
      <c r="GP16603" s="12"/>
      <c r="GQ16603" s="12"/>
    </row>
    <row r="16604" spans="9:199" s="1" customFormat="1">
      <c r="I16604" s="3"/>
      <c r="P16604" s="59"/>
      <c r="Q16604" s="59"/>
      <c r="R16604" s="59"/>
      <c r="T16604" s="3"/>
      <c r="U16604" s="5"/>
      <c r="V16604" s="3"/>
      <c r="W16604" s="5"/>
      <c r="AE16604" s="7"/>
      <c r="AM16604" s="8"/>
      <c r="AT16604" s="9"/>
      <c r="GM16604" s="12"/>
      <c r="GN16604" s="12"/>
      <c r="GO16604" s="12"/>
      <c r="GP16604" s="12"/>
      <c r="GQ16604" s="12"/>
    </row>
    <row r="16605" spans="9:199" s="1" customFormat="1">
      <c r="I16605" s="3"/>
      <c r="P16605" s="59"/>
      <c r="Q16605" s="59"/>
      <c r="R16605" s="59"/>
      <c r="T16605" s="3"/>
      <c r="U16605" s="5"/>
      <c r="V16605" s="3"/>
      <c r="W16605" s="5"/>
      <c r="AE16605" s="7"/>
      <c r="AM16605" s="8"/>
      <c r="AT16605" s="9"/>
      <c r="GM16605" s="12"/>
      <c r="GN16605" s="12"/>
      <c r="GO16605" s="12"/>
      <c r="GP16605" s="12"/>
      <c r="GQ16605" s="12"/>
    </row>
    <row r="16606" spans="9:199" s="1" customFormat="1">
      <c r="I16606" s="3"/>
      <c r="P16606" s="59"/>
      <c r="Q16606" s="59"/>
      <c r="R16606" s="59"/>
      <c r="T16606" s="3"/>
      <c r="U16606" s="5"/>
      <c r="V16606" s="3"/>
      <c r="W16606" s="5"/>
      <c r="AE16606" s="7"/>
      <c r="AM16606" s="8"/>
      <c r="AT16606" s="9"/>
      <c r="GM16606" s="12"/>
      <c r="GN16606" s="12"/>
      <c r="GO16606" s="12"/>
      <c r="GP16606" s="12"/>
      <c r="GQ16606" s="12"/>
    </row>
    <row r="16607" spans="9:199" s="1" customFormat="1">
      <c r="I16607" s="3"/>
      <c r="P16607" s="59"/>
      <c r="Q16607" s="59"/>
      <c r="R16607" s="59"/>
      <c r="T16607" s="3"/>
      <c r="U16607" s="5"/>
      <c r="V16607" s="3"/>
      <c r="W16607" s="5"/>
      <c r="AE16607" s="7"/>
      <c r="AM16607" s="8"/>
      <c r="AT16607" s="9"/>
      <c r="GM16607" s="12"/>
      <c r="GN16607" s="12"/>
      <c r="GO16607" s="12"/>
      <c r="GP16607" s="12"/>
      <c r="GQ16607" s="12"/>
    </row>
    <row r="16608" spans="9:199" s="1" customFormat="1">
      <c r="I16608" s="3"/>
      <c r="P16608" s="59"/>
      <c r="Q16608" s="59"/>
      <c r="R16608" s="59"/>
      <c r="T16608" s="3"/>
      <c r="U16608" s="5"/>
      <c r="V16608" s="3"/>
      <c r="W16608" s="5"/>
      <c r="AE16608" s="7"/>
      <c r="AM16608" s="8"/>
      <c r="AT16608" s="9"/>
      <c r="GM16608" s="12"/>
      <c r="GN16608" s="12"/>
      <c r="GO16608" s="12"/>
      <c r="GP16608" s="12"/>
      <c r="GQ16608" s="12"/>
    </row>
    <row r="16609" spans="9:199" s="1" customFormat="1">
      <c r="I16609" s="3"/>
      <c r="P16609" s="59"/>
      <c r="Q16609" s="59"/>
      <c r="R16609" s="59"/>
      <c r="T16609" s="3"/>
      <c r="U16609" s="5"/>
      <c r="V16609" s="3"/>
      <c r="W16609" s="5"/>
      <c r="AE16609" s="7"/>
      <c r="AM16609" s="8"/>
      <c r="AT16609" s="9"/>
      <c r="GM16609" s="12"/>
      <c r="GN16609" s="12"/>
      <c r="GO16609" s="12"/>
      <c r="GP16609" s="12"/>
      <c r="GQ16609" s="12"/>
    </row>
    <row r="16610" spans="9:199" s="1" customFormat="1">
      <c r="I16610" s="3"/>
      <c r="P16610" s="59"/>
      <c r="Q16610" s="59"/>
      <c r="R16610" s="59"/>
      <c r="T16610" s="3"/>
      <c r="U16610" s="5"/>
      <c r="V16610" s="3"/>
      <c r="W16610" s="5"/>
      <c r="AE16610" s="7"/>
      <c r="AM16610" s="8"/>
      <c r="AT16610" s="9"/>
      <c r="GM16610" s="12"/>
      <c r="GN16610" s="12"/>
      <c r="GO16610" s="12"/>
      <c r="GP16610" s="12"/>
      <c r="GQ16610" s="12"/>
    </row>
    <row r="16611" spans="9:199" s="1" customFormat="1">
      <c r="I16611" s="3"/>
      <c r="P16611" s="59"/>
      <c r="Q16611" s="59"/>
      <c r="R16611" s="59"/>
      <c r="T16611" s="3"/>
      <c r="U16611" s="5"/>
      <c r="V16611" s="3"/>
      <c r="W16611" s="5"/>
      <c r="AE16611" s="7"/>
      <c r="AM16611" s="8"/>
      <c r="AT16611" s="9"/>
      <c r="GM16611" s="12"/>
      <c r="GN16611" s="12"/>
      <c r="GO16611" s="12"/>
      <c r="GP16611" s="12"/>
      <c r="GQ16611" s="12"/>
    </row>
    <row r="16612" spans="9:199" s="1" customFormat="1">
      <c r="I16612" s="3"/>
      <c r="P16612" s="59"/>
      <c r="Q16612" s="59"/>
      <c r="R16612" s="59"/>
      <c r="T16612" s="3"/>
      <c r="U16612" s="5"/>
      <c r="V16612" s="3"/>
      <c r="W16612" s="5"/>
      <c r="AE16612" s="7"/>
      <c r="AM16612" s="8"/>
      <c r="AT16612" s="9"/>
      <c r="GM16612" s="12"/>
      <c r="GN16612" s="12"/>
      <c r="GO16612" s="12"/>
      <c r="GP16612" s="12"/>
      <c r="GQ16612" s="12"/>
    </row>
    <row r="16613" spans="9:199" s="1" customFormat="1">
      <c r="I16613" s="3"/>
      <c r="P16613" s="59"/>
      <c r="Q16613" s="59"/>
      <c r="R16613" s="59"/>
      <c r="T16613" s="3"/>
      <c r="U16613" s="5"/>
      <c r="V16613" s="3"/>
      <c r="W16613" s="5"/>
      <c r="AE16613" s="7"/>
      <c r="AM16613" s="8"/>
      <c r="AT16613" s="9"/>
      <c r="GM16613" s="12"/>
      <c r="GN16613" s="12"/>
      <c r="GO16613" s="12"/>
      <c r="GP16613" s="12"/>
      <c r="GQ16613" s="12"/>
    </row>
    <row r="16614" spans="9:199" s="1" customFormat="1">
      <c r="I16614" s="3"/>
      <c r="P16614" s="59"/>
      <c r="Q16614" s="59"/>
      <c r="R16614" s="59"/>
      <c r="T16614" s="3"/>
      <c r="U16614" s="5"/>
      <c r="V16614" s="3"/>
      <c r="W16614" s="5"/>
      <c r="AE16614" s="7"/>
      <c r="AM16614" s="8"/>
      <c r="AT16614" s="9"/>
      <c r="GM16614" s="12"/>
      <c r="GN16614" s="12"/>
      <c r="GO16614" s="12"/>
      <c r="GP16614" s="12"/>
      <c r="GQ16614" s="12"/>
    </row>
    <row r="16615" spans="9:199" s="1" customFormat="1">
      <c r="I16615" s="3"/>
      <c r="P16615" s="59"/>
      <c r="Q16615" s="59"/>
      <c r="R16615" s="59"/>
      <c r="T16615" s="3"/>
      <c r="U16615" s="5"/>
      <c r="V16615" s="3"/>
      <c r="W16615" s="5"/>
      <c r="AE16615" s="7"/>
      <c r="AM16615" s="8"/>
      <c r="AT16615" s="9"/>
      <c r="GM16615" s="12"/>
      <c r="GN16615" s="12"/>
      <c r="GO16615" s="12"/>
      <c r="GP16615" s="12"/>
      <c r="GQ16615" s="12"/>
    </row>
    <row r="16616" spans="9:199" s="1" customFormat="1">
      <c r="I16616" s="3"/>
      <c r="P16616" s="59"/>
      <c r="Q16616" s="59"/>
      <c r="R16616" s="59"/>
      <c r="T16616" s="3"/>
      <c r="U16616" s="5"/>
      <c r="V16616" s="3"/>
      <c r="W16616" s="5"/>
      <c r="AE16616" s="7"/>
      <c r="AM16616" s="8"/>
      <c r="AT16616" s="9"/>
      <c r="GM16616" s="12"/>
      <c r="GN16616" s="12"/>
      <c r="GO16616" s="12"/>
      <c r="GP16616" s="12"/>
      <c r="GQ16616" s="12"/>
    </row>
    <row r="16617" spans="9:199" s="1" customFormat="1">
      <c r="I16617" s="3"/>
      <c r="P16617" s="59"/>
      <c r="Q16617" s="59"/>
      <c r="R16617" s="59"/>
      <c r="T16617" s="3"/>
      <c r="U16617" s="5"/>
      <c r="V16617" s="3"/>
      <c r="W16617" s="5"/>
      <c r="AE16617" s="7"/>
      <c r="AM16617" s="8"/>
      <c r="AT16617" s="9"/>
      <c r="GM16617" s="12"/>
      <c r="GN16617" s="12"/>
      <c r="GO16617" s="12"/>
      <c r="GP16617" s="12"/>
      <c r="GQ16617" s="12"/>
    </row>
    <row r="16618" spans="9:199" s="1" customFormat="1">
      <c r="I16618" s="3"/>
      <c r="P16618" s="59"/>
      <c r="Q16618" s="59"/>
      <c r="R16618" s="59"/>
      <c r="T16618" s="3"/>
      <c r="U16618" s="5"/>
      <c r="V16618" s="3"/>
      <c r="W16618" s="5"/>
      <c r="AE16618" s="7"/>
      <c r="AM16618" s="8"/>
      <c r="AT16618" s="9"/>
      <c r="GM16618" s="12"/>
      <c r="GN16618" s="12"/>
      <c r="GO16618" s="12"/>
      <c r="GP16618" s="12"/>
      <c r="GQ16618" s="12"/>
    </row>
    <row r="16619" spans="9:199" s="1" customFormat="1">
      <c r="I16619" s="3"/>
      <c r="P16619" s="59"/>
      <c r="Q16619" s="59"/>
      <c r="R16619" s="59"/>
      <c r="T16619" s="3"/>
      <c r="U16619" s="5"/>
      <c r="V16619" s="3"/>
      <c r="W16619" s="5"/>
      <c r="AE16619" s="7"/>
      <c r="AM16619" s="8"/>
      <c r="AT16619" s="9"/>
      <c r="GM16619" s="12"/>
      <c r="GN16619" s="12"/>
      <c r="GO16619" s="12"/>
      <c r="GP16619" s="12"/>
      <c r="GQ16619" s="12"/>
    </row>
    <row r="16620" spans="9:199" s="1" customFormat="1">
      <c r="I16620" s="3"/>
      <c r="P16620" s="59"/>
      <c r="Q16620" s="59"/>
      <c r="R16620" s="59"/>
      <c r="T16620" s="3"/>
      <c r="U16620" s="5"/>
      <c r="V16620" s="3"/>
      <c r="W16620" s="5"/>
      <c r="AE16620" s="7"/>
      <c r="AM16620" s="8"/>
      <c r="AT16620" s="9"/>
      <c r="GM16620" s="12"/>
      <c r="GN16620" s="12"/>
      <c r="GO16620" s="12"/>
      <c r="GP16620" s="12"/>
      <c r="GQ16620" s="12"/>
    </row>
    <row r="16621" spans="9:199" s="1" customFormat="1">
      <c r="I16621" s="3"/>
      <c r="P16621" s="59"/>
      <c r="Q16621" s="59"/>
      <c r="R16621" s="59"/>
      <c r="T16621" s="3"/>
      <c r="U16621" s="5"/>
      <c r="V16621" s="3"/>
      <c r="W16621" s="5"/>
      <c r="AE16621" s="7"/>
      <c r="AM16621" s="8"/>
      <c r="AT16621" s="9"/>
      <c r="GM16621" s="12"/>
      <c r="GN16621" s="12"/>
      <c r="GO16621" s="12"/>
      <c r="GP16621" s="12"/>
      <c r="GQ16621" s="12"/>
    </row>
    <row r="16622" spans="9:199" s="1" customFormat="1">
      <c r="I16622" s="3"/>
      <c r="P16622" s="59"/>
      <c r="Q16622" s="59"/>
      <c r="R16622" s="59"/>
      <c r="T16622" s="3"/>
      <c r="U16622" s="5"/>
      <c r="V16622" s="3"/>
      <c r="W16622" s="5"/>
      <c r="AE16622" s="7"/>
      <c r="AM16622" s="8"/>
      <c r="AT16622" s="9"/>
      <c r="GM16622" s="12"/>
      <c r="GN16622" s="12"/>
      <c r="GO16622" s="12"/>
      <c r="GP16622" s="12"/>
      <c r="GQ16622" s="12"/>
    </row>
    <row r="16623" spans="9:199" s="1" customFormat="1">
      <c r="I16623" s="3"/>
      <c r="P16623" s="59"/>
      <c r="Q16623" s="59"/>
      <c r="R16623" s="59"/>
      <c r="T16623" s="3"/>
      <c r="U16623" s="5"/>
      <c r="V16623" s="3"/>
      <c r="W16623" s="5"/>
      <c r="AE16623" s="7"/>
      <c r="AM16623" s="8"/>
      <c r="AT16623" s="9"/>
      <c r="GM16623" s="12"/>
      <c r="GN16623" s="12"/>
      <c r="GO16623" s="12"/>
      <c r="GP16623" s="12"/>
      <c r="GQ16623" s="12"/>
    </row>
    <row r="16624" spans="9:199" s="1" customFormat="1">
      <c r="I16624" s="3"/>
      <c r="P16624" s="59"/>
      <c r="Q16624" s="59"/>
      <c r="R16624" s="59"/>
      <c r="T16624" s="3"/>
      <c r="U16624" s="5"/>
      <c r="V16624" s="3"/>
      <c r="W16624" s="5"/>
      <c r="AE16624" s="7"/>
      <c r="AM16624" s="8"/>
      <c r="AT16624" s="9"/>
      <c r="GM16624" s="12"/>
      <c r="GN16624" s="12"/>
      <c r="GO16624" s="12"/>
      <c r="GP16624" s="12"/>
      <c r="GQ16624" s="12"/>
    </row>
    <row r="16625" spans="9:199" s="1" customFormat="1">
      <c r="I16625" s="3"/>
      <c r="P16625" s="59"/>
      <c r="Q16625" s="59"/>
      <c r="R16625" s="59"/>
      <c r="T16625" s="3"/>
      <c r="U16625" s="5"/>
      <c r="V16625" s="3"/>
      <c r="W16625" s="5"/>
      <c r="AE16625" s="7"/>
      <c r="AM16625" s="8"/>
      <c r="AT16625" s="9"/>
      <c r="GM16625" s="12"/>
      <c r="GN16625" s="12"/>
      <c r="GO16625" s="12"/>
      <c r="GP16625" s="12"/>
      <c r="GQ16625" s="12"/>
    </row>
    <row r="16626" spans="9:199" s="1" customFormat="1">
      <c r="I16626" s="3"/>
      <c r="P16626" s="59"/>
      <c r="Q16626" s="59"/>
      <c r="R16626" s="59"/>
      <c r="T16626" s="3"/>
      <c r="U16626" s="5"/>
      <c r="V16626" s="3"/>
      <c r="W16626" s="5"/>
      <c r="AE16626" s="7"/>
      <c r="AM16626" s="8"/>
      <c r="AT16626" s="9"/>
      <c r="GM16626" s="12"/>
      <c r="GN16626" s="12"/>
      <c r="GO16626" s="12"/>
      <c r="GP16626" s="12"/>
      <c r="GQ16626" s="12"/>
    </row>
    <row r="16627" spans="9:199" s="1" customFormat="1">
      <c r="I16627" s="3"/>
      <c r="P16627" s="59"/>
      <c r="Q16627" s="59"/>
      <c r="R16627" s="59"/>
      <c r="T16627" s="3"/>
      <c r="U16627" s="5"/>
      <c r="V16627" s="3"/>
      <c r="W16627" s="5"/>
      <c r="AE16627" s="7"/>
      <c r="AM16627" s="8"/>
      <c r="AT16627" s="9"/>
      <c r="GM16627" s="12"/>
      <c r="GN16627" s="12"/>
      <c r="GO16627" s="12"/>
      <c r="GP16627" s="12"/>
      <c r="GQ16627" s="12"/>
    </row>
    <row r="16628" spans="9:199" s="1" customFormat="1">
      <c r="I16628" s="3"/>
      <c r="P16628" s="59"/>
      <c r="Q16628" s="59"/>
      <c r="R16628" s="59"/>
      <c r="T16628" s="3"/>
      <c r="U16628" s="5"/>
      <c r="V16628" s="3"/>
      <c r="W16628" s="5"/>
      <c r="AE16628" s="7"/>
      <c r="AM16628" s="8"/>
      <c r="AT16628" s="9"/>
      <c r="GM16628" s="12"/>
      <c r="GN16628" s="12"/>
      <c r="GO16628" s="12"/>
      <c r="GP16628" s="12"/>
      <c r="GQ16628" s="12"/>
    </row>
    <row r="16629" spans="9:199" s="1" customFormat="1">
      <c r="I16629" s="3"/>
      <c r="P16629" s="59"/>
      <c r="Q16629" s="59"/>
      <c r="R16629" s="59"/>
      <c r="T16629" s="3"/>
      <c r="U16629" s="5"/>
      <c r="V16629" s="3"/>
      <c r="W16629" s="5"/>
      <c r="AE16629" s="7"/>
      <c r="AM16629" s="8"/>
      <c r="AT16629" s="9"/>
      <c r="GM16629" s="12"/>
      <c r="GN16629" s="12"/>
      <c r="GO16629" s="12"/>
      <c r="GP16629" s="12"/>
      <c r="GQ16629" s="12"/>
    </row>
    <row r="16630" spans="9:199" s="1" customFormat="1">
      <c r="I16630" s="3"/>
      <c r="P16630" s="59"/>
      <c r="Q16630" s="59"/>
      <c r="R16630" s="59"/>
      <c r="T16630" s="3"/>
      <c r="U16630" s="5"/>
      <c r="V16630" s="3"/>
      <c r="W16630" s="5"/>
      <c r="AE16630" s="7"/>
      <c r="AM16630" s="8"/>
      <c r="AT16630" s="9"/>
      <c r="GM16630" s="12"/>
      <c r="GN16630" s="12"/>
      <c r="GO16630" s="12"/>
      <c r="GP16630" s="12"/>
      <c r="GQ16630" s="12"/>
    </row>
    <row r="16631" spans="9:199" s="1" customFormat="1">
      <c r="I16631" s="3"/>
      <c r="P16631" s="59"/>
      <c r="Q16631" s="59"/>
      <c r="R16631" s="59"/>
      <c r="T16631" s="3"/>
      <c r="U16631" s="5"/>
      <c r="V16631" s="3"/>
      <c r="W16631" s="5"/>
      <c r="AE16631" s="7"/>
      <c r="AM16631" s="8"/>
      <c r="AT16631" s="9"/>
      <c r="GM16631" s="12"/>
      <c r="GN16631" s="12"/>
      <c r="GO16631" s="12"/>
      <c r="GP16631" s="12"/>
      <c r="GQ16631" s="12"/>
    </row>
    <row r="16632" spans="9:199" s="1" customFormat="1">
      <c r="I16632" s="3"/>
      <c r="P16632" s="59"/>
      <c r="Q16632" s="59"/>
      <c r="R16632" s="59"/>
      <c r="T16632" s="3"/>
      <c r="U16632" s="5"/>
      <c r="V16632" s="3"/>
      <c r="W16632" s="5"/>
      <c r="AE16632" s="7"/>
      <c r="AM16632" s="8"/>
      <c r="AT16632" s="9"/>
      <c r="GM16632" s="12"/>
      <c r="GN16632" s="12"/>
      <c r="GO16632" s="12"/>
      <c r="GP16632" s="12"/>
      <c r="GQ16632" s="12"/>
    </row>
    <row r="16633" spans="9:199" s="1" customFormat="1">
      <c r="I16633" s="3"/>
      <c r="P16633" s="59"/>
      <c r="Q16633" s="59"/>
      <c r="R16633" s="59"/>
      <c r="T16633" s="3"/>
      <c r="U16633" s="5"/>
      <c r="V16633" s="3"/>
      <c r="W16633" s="5"/>
      <c r="AE16633" s="7"/>
      <c r="AM16633" s="8"/>
      <c r="AT16633" s="9"/>
      <c r="GM16633" s="12"/>
      <c r="GN16633" s="12"/>
      <c r="GO16633" s="12"/>
      <c r="GP16633" s="12"/>
      <c r="GQ16633" s="12"/>
    </row>
    <row r="16634" spans="9:199" s="1" customFormat="1">
      <c r="I16634" s="3"/>
      <c r="P16634" s="59"/>
      <c r="Q16634" s="59"/>
      <c r="R16634" s="59"/>
      <c r="T16634" s="3"/>
      <c r="U16634" s="5"/>
      <c r="V16634" s="3"/>
      <c r="W16634" s="5"/>
      <c r="AE16634" s="7"/>
      <c r="AM16634" s="8"/>
      <c r="AT16634" s="9"/>
      <c r="GM16634" s="12"/>
      <c r="GN16634" s="12"/>
      <c r="GO16634" s="12"/>
      <c r="GP16634" s="12"/>
      <c r="GQ16634" s="12"/>
    </row>
    <row r="16635" spans="9:199" s="1" customFormat="1">
      <c r="I16635" s="3"/>
      <c r="P16635" s="59"/>
      <c r="Q16635" s="59"/>
      <c r="R16635" s="59"/>
      <c r="T16635" s="3"/>
      <c r="U16635" s="5"/>
      <c r="V16635" s="3"/>
      <c r="W16635" s="5"/>
      <c r="AE16635" s="7"/>
      <c r="AM16635" s="8"/>
      <c r="AT16635" s="9"/>
      <c r="GM16635" s="12"/>
      <c r="GN16635" s="12"/>
      <c r="GO16635" s="12"/>
      <c r="GP16635" s="12"/>
      <c r="GQ16635" s="12"/>
    </row>
    <row r="16636" spans="9:199" s="1" customFormat="1">
      <c r="I16636" s="3"/>
      <c r="P16636" s="59"/>
      <c r="Q16636" s="59"/>
      <c r="R16636" s="59"/>
      <c r="T16636" s="3"/>
      <c r="U16636" s="5"/>
      <c r="V16636" s="3"/>
      <c r="W16636" s="5"/>
      <c r="AE16636" s="7"/>
      <c r="AM16636" s="8"/>
      <c r="AT16636" s="9"/>
      <c r="GM16636" s="12"/>
      <c r="GN16636" s="12"/>
      <c r="GO16636" s="12"/>
      <c r="GP16636" s="12"/>
      <c r="GQ16636" s="12"/>
    </row>
    <row r="16637" spans="9:199" s="1" customFormat="1">
      <c r="I16637" s="3"/>
      <c r="P16637" s="59"/>
      <c r="Q16637" s="59"/>
      <c r="R16637" s="59"/>
      <c r="T16637" s="3"/>
      <c r="U16637" s="5"/>
      <c r="V16637" s="3"/>
      <c r="W16637" s="5"/>
      <c r="AE16637" s="7"/>
      <c r="AM16637" s="8"/>
      <c r="AT16637" s="9"/>
      <c r="GM16637" s="12"/>
      <c r="GN16637" s="12"/>
      <c r="GO16637" s="12"/>
      <c r="GP16637" s="12"/>
      <c r="GQ16637" s="12"/>
    </row>
    <row r="16638" spans="9:199" s="1" customFormat="1">
      <c r="I16638" s="3"/>
      <c r="P16638" s="59"/>
      <c r="Q16638" s="59"/>
      <c r="R16638" s="59"/>
      <c r="T16638" s="3"/>
      <c r="U16638" s="5"/>
      <c r="V16638" s="3"/>
      <c r="W16638" s="5"/>
      <c r="AE16638" s="7"/>
      <c r="AM16638" s="8"/>
      <c r="AT16638" s="9"/>
      <c r="GM16638" s="12"/>
      <c r="GN16638" s="12"/>
      <c r="GO16638" s="12"/>
      <c r="GP16638" s="12"/>
      <c r="GQ16638" s="12"/>
    </row>
    <row r="16639" spans="9:199" s="1" customFormat="1">
      <c r="I16639" s="3"/>
      <c r="P16639" s="59"/>
      <c r="Q16639" s="59"/>
      <c r="R16639" s="59"/>
      <c r="T16639" s="3"/>
      <c r="U16639" s="5"/>
      <c r="V16639" s="3"/>
      <c r="W16639" s="5"/>
      <c r="AE16639" s="7"/>
      <c r="AM16639" s="8"/>
      <c r="AT16639" s="9"/>
      <c r="GM16639" s="12"/>
      <c r="GN16639" s="12"/>
      <c r="GO16639" s="12"/>
      <c r="GP16639" s="12"/>
      <c r="GQ16639" s="12"/>
    </row>
    <row r="16640" spans="9:199" s="1" customFormat="1">
      <c r="I16640" s="3"/>
      <c r="P16640" s="59"/>
      <c r="Q16640" s="59"/>
      <c r="R16640" s="59"/>
      <c r="T16640" s="3"/>
      <c r="U16640" s="5"/>
      <c r="V16640" s="3"/>
      <c r="W16640" s="5"/>
      <c r="AE16640" s="7"/>
      <c r="AM16640" s="8"/>
      <c r="AT16640" s="9"/>
      <c r="GM16640" s="12"/>
      <c r="GN16640" s="12"/>
      <c r="GO16640" s="12"/>
      <c r="GP16640" s="12"/>
      <c r="GQ16640" s="12"/>
    </row>
    <row r="16641" spans="9:199" s="1" customFormat="1">
      <c r="I16641" s="3"/>
      <c r="P16641" s="59"/>
      <c r="Q16641" s="59"/>
      <c r="R16641" s="59"/>
      <c r="T16641" s="3"/>
      <c r="U16641" s="5"/>
      <c r="V16641" s="3"/>
      <c r="W16641" s="5"/>
      <c r="AE16641" s="7"/>
      <c r="AM16641" s="8"/>
      <c r="AT16641" s="9"/>
      <c r="GM16641" s="12"/>
      <c r="GN16641" s="12"/>
      <c r="GO16641" s="12"/>
      <c r="GP16641" s="12"/>
      <c r="GQ16641" s="12"/>
    </row>
    <row r="16642" spans="9:199" s="1" customFormat="1">
      <c r="I16642" s="3"/>
      <c r="P16642" s="59"/>
      <c r="Q16642" s="59"/>
      <c r="R16642" s="59"/>
      <c r="T16642" s="3"/>
      <c r="U16642" s="5"/>
      <c r="V16642" s="3"/>
      <c r="W16642" s="5"/>
      <c r="AE16642" s="7"/>
      <c r="AM16642" s="8"/>
      <c r="AT16642" s="9"/>
      <c r="GM16642" s="12"/>
      <c r="GN16642" s="12"/>
      <c r="GO16642" s="12"/>
      <c r="GP16642" s="12"/>
      <c r="GQ16642" s="12"/>
    </row>
    <row r="16643" spans="9:199" s="1" customFormat="1">
      <c r="I16643" s="3"/>
      <c r="P16643" s="59"/>
      <c r="Q16643" s="59"/>
      <c r="R16643" s="59"/>
      <c r="T16643" s="3"/>
      <c r="U16643" s="5"/>
      <c r="V16643" s="3"/>
      <c r="W16643" s="5"/>
      <c r="AE16643" s="7"/>
      <c r="AM16643" s="8"/>
      <c r="AT16643" s="9"/>
      <c r="GM16643" s="12"/>
      <c r="GN16643" s="12"/>
      <c r="GO16643" s="12"/>
      <c r="GP16643" s="12"/>
      <c r="GQ16643" s="12"/>
    </row>
    <row r="16644" spans="9:199" s="1" customFormat="1">
      <c r="I16644" s="3"/>
      <c r="P16644" s="59"/>
      <c r="Q16644" s="59"/>
      <c r="R16644" s="59"/>
      <c r="T16644" s="3"/>
      <c r="U16644" s="5"/>
      <c r="V16644" s="3"/>
      <c r="W16644" s="5"/>
      <c r="AE16644" s="7"/>
      <c r="AM16644" s="8"/>
      <c r="AT16644" s="9"/>
      <c r="GM16644" s="12"/>
      <c r="GN16644" s="12"/>
      <c r="GO16644" s="12"/>
      <c r="GP16644" s="12"/>
      <c r="GQ16644" s="12"/>
    </row>
    <row r="16645" spans="9:199" s="1" customFormat="1">
      <c r="I16645" s="3"/>
      <c r="P16645" s="59"/>
      <c r="Q16645" s="59"/>
      <c r="R16645" s="59"/>
      <c r="T16645" s="3"/>
      <c r="U16645" s="5"/>
      <c r="V16645" s="3"/>
      <c r="W16645" s="5"/>
      <c r="AE16645" s="7"/>
      <c r="AM16645" s="8"/>
      <c r="AT16645" s="9"/>
      <c r="GM16645" s="12"/>
      <c r="GN16645" s="12"/>
      <c r="GO16645" s="12"/>
      <c r="GP16645" s="12"/>
      <c r="GQ16645" s="12"/>
    </row>
    <row r="16646" spans="9:199" s="1" customFormat="1">
      <c r="I16646" s="3"/>
      <c r="P16646" s="59"/>
      <c r="Q16646" s="59"/>
      <c r="R16646" s="59"/>
      <c r="T16646" s="3"/>
      <c r="U16646" s="5"/>
      <c r="V16646" s="3"/>
      <c r="W16646" s="5"/>
      <c r="AE16646" s="7"/>
      <c r="AM16646" s="8"/>
      <c r="AT16646" s="9"/>
      <c r="GM16646" s="12"/>
      <c r="GN16646" s="12"/>
      <c r="GO16646" s="12"/>
      <c r="GP16646" s="12"/>
      <c r="GQ16646" s="12"/>
    </row>
    <row r="16647" spans="9:199" s="1" customFormat="1">
      <c r="I16647" s="3"/>
      <c r="P16647" s="59"/>
      <c r="Q16647" s="59"/>
      <c r="R16647" s="59"/>
      <c r="T16647" s="3"/>
      <c r="U16647" s="5"/>
      <c r="V16647" s="3"/>
      <c r="W16647" s="5"/>
      <c r="AE16647" s="7"/>
      <c r="AM16647" s="8"/>
      <c r="AT16647" s="9"/>
      <c r="GM16647" s="12"/>
      <c r="GN16647" s="12"/>
      <c r="GO16647" s="12"/>
      <c r="GP16647" s="12"/>
      <c r="GQ16647" s="12"/>
    </row>
    <row r="16648" spans="9:199" s="1" customFormat="1">
      <c r="I16648" s="3"/>
      <c r="P16648" s="59"/>
      <c r="Q16648" s="59"/>
      <c r="R16648" s="59"/>
      <c r="T16648" s="3"/>
      <c r="U16648" s="5"/>
      <c r="V16648" s="3"/>
      <c r="W16648" s="5"/>
      <c r="AE16648" s="7"/>
      <c r="AM16648" s="8"/>
      <c r="AT16648" s="9"/>
      <c r="GM16648" s="12"/>
      <c r="GN16648" s="12"/>
      <c r="GO16648" s="12"/>
      <c r="GP16648" s="12"/>
      <c r="GQ16648" s="12"/>
    </row>
    <row r="16649" spans="9:199" s="1" customFormat="1">
      <c r="I16649" s="3"/>
      <c r="P16649" s="59"/>
      <c r="Q16649" s="59"/>
      <c r="R16649" s="59"/>
      <c r="T16649" s="3"/>
      <c r="U16649" s="5"/>
      <c r="V16649" s="3"/>
      <c r="W16649" s="5"/>
      <c r="AE16649" s="7"/>
      <c r="AM16649" s="8"/>
      <c r="AT16649" s="9"/>
      <c r="GM16649" s="12"/>
      <c r="GN16649" s="12"/>
      <c r="GO16649" s="12"/>
      <c r="GP16649" s="12"/>
      <c r="GQ16649" s="12"/>
    </row>
    <row r="16650" spans="9:199" s="1" customFormat="1">
      <c r="I16650" s="3"/>
      <c r="P16650" s="59"/>
      <c r="Q16650" s="59"/>
      <c r="R16650" s="59"/>
      <c r="T16650" s="3"/>
      <c r="U16650" s="5"/>
      <c r="V16650" s="3"/>
      <c r="W16650" s="5"/>
      <c r="AE16650" s="7"/>
      <c r="AM16650" s="8"/>
      <c r="AT16650" s="9"/>
      <c r="GM16650" s="12"/>
      <c r="GN16650" s="12"/>
      <c r="GO16650" s="12"/>
      <c r="GP16650" s="12"/>
      <c r="GQ16650" s="12"/>
    </row>
    <row r="16651" spans="9:199" s="1" customFormat="1">
      <c r="I16651" s="3"/>
      <c r="P16651" s="59"/>
      <c r="Q16651" s="59"/>
      <c r="R16651" s="59"/>
      <c r="T16651" s="3"/>
      <c r="U16651" s="5"/>
      <c r="V16651" s="3"/>
      <c r="W16651" s="5"/>
      <c r="AE16651" s="7"/>
      <c r="AM16651" s="8"/>
      <c r="AT16651" s="9"/>
      <c r="GM16651" s="12"/>
      <c r="GN16651" s="12"/>
      <c r="GO16651" s="12"/>
      <c r="GP16651" s="12"/>
      <c r="GQ16651" s="12"/>
    </row>
    <row r="16652" spans="9:199" s="1" customFormat="1">
      <c r="I16652" s="3"/>
      <c r="P16652" s="59"/>
      <c r="Q16652" s="59"/>
      <c r="R16652" s="59"/>
      <c r="T16652" s="3"/>
      <c r="U16652" s="5"/>
      <c r="V16652" s="3"/>
      <c r="W16652" s="5"/>
      <c r="AE16652" s="7"/>
      <c r="AM16652" s="8"/>
      <c r="AT16652" s="9"/>
      <c r="GM16652" s="12"/>
      <c r="GN16652" s="12"/>
      <c r="GO16652" s="12"/>
      <c r="GP16652" s="12"/>
      <c r="GQ16652" s="12"/>
    </row>
    <row r="16653" spans="9:199" s="1" customFormat="1">
      <c r="I16653" s="3"/>
      <c r="P16653" s="59"/>
      <c r="Q16653" s="59"/>
      <c r="R16653" s="59"/>
      <c r="T16653" s="3"/>
      <c r="U16653" s="5"/>
      <c r="V16653" s="3"/>
      <c r="W16653" s="5"/>
      <c r="AE16653" s="7"/>
      <c r="AM16653" s="8"/>
      <c r="AT16653" s="9"/>
      <c r="GM16653" s="12"/>
      <c r="GN16653" s="12"/>
      <c r="GO16653" s="12"/>
      <c r="GP16653" s="12"/>
      <c r="GQ16653" s="12"/>
    </row>
    <row r="16654" spans="9:199" s="1" customFormat="1">
      <c r="I16654" s="3"/>
      <c r="P16654" s="59"/>
      <c r="Q16654" s="59"/>
      <c r="R16654" s="59"/>
      <c r="T16654" s="3"/>
      <c r="U16654" s="5"/>
      <c r="V16654" s="3"/>
      <c r="W16654" s="5"/>
      <c r="AE16654" s="7"/>
      <c r="AM16654" s="8"/>
      <c r="AT16654" s="9"/>
      <c r="GM16654" s="12"/>
      <c r="GN16654" s="12"/>
      <c r="GO16654" s="12"/>
      <c r="GP16654" s="12"/>
      <c r="GQ16654" s="12"/>
    </row>
    <row r="16655" spans="9:199" s="1" customFormat="1">
      <c r="I16655" s="3"/>
      <c r="P16655" s="59"/>
      <c r="Q16655" s="59"/>
      <c r="R16655" s="59"/>
      <c r="T16655" s="3"/>
      <c r="U16655" s="5"/>
      <c r="V16655" s="3"/>
      <c r="W16655" s="5"/>
      <c r="AE16655" s="7"/>
      <c r="AM16655" s="8"/>
      <c r="AT16655" s="9"/>
      <c r="GM16655" s="12"/>
      <c r="GN16655" s="12"/>
      <c r="GO16655" s="12"/>
      <c r="GP16655" s="12"/>
      <c r="GQ16655" s="12"/>
    </row>
    <row r="16656" spans="9:199" s="1" customFormat="1">
      <c r="I16656" s="3"/>
      <c r="P16656" s="59"/>
      <c r="Q16656" s="59"/>
      <c r="R16656" s="59"/>
      <c r="T16656" s="3"/>
      <c r="U16656" s="5"/>
      <c r="V16656" s="3"/>
      <c r="W16656" s="5"/>
      <c r="AE16656" s="7"/>
      <c r="AM16656" s="8"/>
      <c r="AT16656" s="9"/>
      <c r="GM16656" s="12"/>
      <c r="GN16656" s="12"/>
      <c r="GO16656" s="12"/>
      <c r="GP16656" s="12"/>
      <c r="GQ16656" s="12"/>
    </row>
    <row r="16657" spans="9:199" s="1" customFormat="1">
      <c r="I16657" s="3"/>
      <c r="P16657" s="59"/>
      <c r="Q16657" s="59"/>
      <c r="R16657" s="59"/>
      <c r="T16657" s="3"/>
      <c r="U16657" s="5"/>
      <c r="V16657" s="3"/>
      <c r="W16657" s="5"/>
      <c r="AE16657" s="7"/>
      <c r="AM16657" s="8"/>
      <c r="AT16657" s="9"/>
      <c r="GM16657" s="12"/>
      <c r="GN16657" s="12"/>
      <c r="GO16657" s="12"/>
      <c r="GP16657" s="12"/>
      <c r="GQ16657" s="12"/>
    </row>
    <row r="16658" spans="9:199" s="1" customFormat="1">
      <c r="I16658" s="3"/>
      <c r="P16658" s="59"/>
      <c r="Q16658" s="59"/>
      <c r="R16658" s="59"/>
      <c r="T16658" s="3"/>
      <c r="U16658" s="5"/>
      <c r="V16658" s="3"/>
      <c r="W16658" s="5"/>
      <c r="AE16658" s="7"/>
      <c r="AM16658" s="8"/>
      <c r="AT16658" s="9"/>
      <c r="GM16658" s="12"/>
      <c r="GN16658" s="12"/>
      <c r="GO16658" s="12"/>
      <c r="GP16658" s="12"/>
      <c r="GQ16658" s="12"/>
    </row>
    <row r="16659" spans="9:199" s="1" customFormat="1">
      <c r="I16659" s="3"/>
      <c r="P16659" s="59"/>
      <c r="Q16659" s="59"/>
      <c r="R16659" s="59"/>
      <c r="T16659" s="3"/>
      <c r="U16659" s="5"/>
      <c r="V16659" s="3"/>
      <c r="W16659" s="5"/>
      <c r="AE16659" s="7"/>
      <c r="AM16659" s="8"/>
      <c r="AT16659" s="9"/>
      <c r="GM16659" s="12"/>
      <c r="GN16659" s="12"/>
      <c r="GO16659" s="12"/>
      <c r="GP16659" s="12"/>
      <c r="GQ16659" s="12"/>
    </row>
    <row r="16660" spans="9:199" s="1" customFormat="1">
      <c r="I16660" s="3"/>
      <c r="P16660" s="59"/>
      <c r="Q16660" s="59"/>
      <c r="R16660" s="59"/>
      <c r="T16660" s="3"/>
      <c r="U16660" s="5"/>
      <c r="V16660" s="3"/>
      <c r="W16660" s="5"/>
      <c r="AE16660" s="7"/>
      <c r="AM16660" s="8"/>
      <c r="AT16660" s="9"/>
      <c r="GM16660" s="12"/>
      <c r="GN16660" s="12"/>
      <c r="GO16660" s="12"/>
      <c r="GP16660" s="12"/>
      <c r="GQ16660" s="12"/>
    </row>
    <row r="16661" spans="9:199" s="1" customFormat="1">
      <c r="I16661" s="3"/>
      <c r="P16661" s="59"/>
      <c r="Q16661" s="59"/>
      <c r="R16661" s="59"/>
      <c r="T16661" s="3"/>
      <c r="U16661" s="5"/>
      <c r="V16661" s="3"/>
      <c r="W16661" s="5"/>
      <c r="AE16661" s="7"/>
      <c r="AM16661" s="8"/>
      <c r="AT16661" s="9"/>
      <c r="GM16661" s="12"/>
      <c r="GN16661" s="12"/>
      <c r="GO16661" s="12"/>
      <c r="GP16661" s="12"/>
      <c r="GQ16661" s="12"/>
    </row>
    <row r="16662" spans="9:199" s="1" customFormat="1">
      <c r="I16662" s="3"/>
      <c r="P16662" s="59"/>
      <c r="Q16662" s="59"/>
      <c r="R16662" s="59"/>
      <c r="T16662" s="3"/>
      <c r="U16662" s="5"/>
      <c r="V16662" s="3"/>
      <c r="W16662" s="5"/>
      <c r="AE16662" s="7"/>
      <c r="AM16662" s="8"/>
      <c r="AT16662" s="9"/>
      <c r="GM16662" s="12"/>
      <c r="GN16662" s="12"/>
      <c r="GO16662" s="12"/>
      <c r="GP16662" s="12"/>
      <c r="GQ16662" s="12"/>
    </row>
    <row r="16663" spans="9:199" s="1" customFormat="1">
      <c r="I16663" s="3"/>
      <c r="P16663" s="59"/>
      <c r="Q16663" s="59"/>
      <c r="R16663" s="59"/>
      <c r="T16663" s="3"/>
      <c r="U16663" s="5"/>
      <c r="V16663" s="3"/>
      <c r="W16663" s="5"/>
      <c r="AE16663" s="7"/>
      <c r="AM16663" s="8"/>
      <c r="AT16663" s="9"/>
      <c r="GM16663" s="12"/>
      <c r="GN16663" s="12"/>
      <c r="GO16663" s="12"/>
      <c r="GP16663" s="12"/>
      <c r="GQ16663" s="12"/>
    </row>
    <row r="16664" spans="9:199" s="1" customFormat="1">
      <c r="I16664" s="3"/>
      <c r="P16664" s="59"/>
      <c r="Q16664" s="59"/>
      <c r="R16664" s="59"/>
      <c r="T16664" s="3"/>
      <c r="U16664" s="5"/>
      <c r="V16664" s="3"/>
      <c r="W16664" s="5"/>
      <c r="AE16664" s="7"/>
      <c r="AM16664" s="8"/>
      <c r="AT16664" s="9"/>
      <c r="GM16664" s="12"/>
      <c r="GN16664" s="12"/>
      <c r="GO16664" s="12"/>
      <c r="GP16664" s="12"/>
      <c r="GQ16664" s="12"/>
    </row>
    <row r="16665" spans="9:199" s="1" customFormat="1">
      <c r="I16665" s="3"/>
      <c r="P16665" s="59"/>
      <c r="Q16665" s="59"/>
      <c r="R16665" s="59"/>
      <c r="T16665" s="3"/>
      <c r="U16665" s="5"/>
      <c r="V16665" s="3"/>
      <c r="W16665" s="5"/>
      <c r="AE16665" s="7"/>
      <c r="AM16665" s="8"/>
      <c r="AT16665" s="9"/>
      <c r="GM16665" s="12"/>
      <c r="GN16665" s="12"/>
      <c r="GO16665" s="12"/>
      <c r="GP16665" s="12"/>
      <c r="GQ16665" s="12"/>
    </row>
    <row r="16666" spans="9:199" s="1" customFormat="1">
      <c r="I16666" s="3"/>
      <c r="P16666" s="59"/>
      <c r="Q16666" s="59"/>
      <c r="R16666" s="59"/>
      <c r="T16666" s="3"/>
      <c r="U16666" s="5"/>
      <c r="V16666" s="3"/>
      <c r="W16666" s="5"/>
      <c r="AE16666" s="7"/>
      <c r="AM16666" s="8"/>
      <c r="AT16666" s="9"/>
      <c r="GM16666" s="12"/>
      <c r="GN16666" s="12"/>
      <c r="GO16666" s="12"/>
      <c r="GP16666" s="12"/>
      <c r="GQ16666" s="12"/>
    </row>
    <row r="16667" spans="9:199" s="1" customFormat="1">
      <c r="I16667" s="3"/>
      <c r="P16667" s="59"/>
      <c r="Q16667" s="59"/>
      <c r="R16667" s="59"/>
      <c r="T16667" s="3"/>
      <c r="U16667" s="5"/>
      <c r="V16667" s="3"/>
      <c r="W16667" s="5"/>
      <c r="AE16667" s="7"/>
      <c r="AM16667" s="8"/>
      <c r="AT16667" s="9"/>
      <c r="GM16667" s="12"/>
      <c r="GN16667" s="12"/>
      <c r="GO16667" s="12"/>
      <c r="GP16667" s="12"/>
      <c r="GQ16667" s="12"/>
    </row>
    <row r="16668" spans="9:199" s="1" customFormat="1">
      <c r="I16668" s="3"/>
      <c r="P16668" s="59"/>
      <c r="Q16668" s="59"/>
      <c r="R16668" s="59"/>
      <c r="T16668" s="3"/>
      <c r="U16668" s="5"/>
      <c r="V16668" s="3"/>
      <c r="W16668" s="5"/>
      <c r="AE16668" s="7"/>
      <c r="AM16668" s="8"/>
      <c r="AT16668" s="9"/>
      <c r="GM16668" s="12"/>
      <c r="GN16668" s="12"/>
      <c r="GO16668" s="12"/>
      <c r="GP16668" s="12"/>
      <c r="GQ16668" s="12"/>
    </row>
    <row r="16669" spans="9:199" s="1" customFormat="1">
      <c r="I16669" s="3"/>
      <c r="P16669" s="59"/>
      <c r="Q16669" s="59"/>
      <c r="R16669" s="59"/>
      <c r="T16669" s="3"/>
      <c r="U16669" s="5"/>
      <c r="V16669" s="3"/>
      <c r="W16669" s="5"/>
      <c r="AE16669" s="7"/>
      <c r="AM16669" s="8"/>
      <c r="AT16669" s="9"/>
      <c r="GM16669" s="12"/>
      <c r="GN16669" s="12"/>
      <c r="GO16669" s="12"/>
      <c r="GP16669" s="12"/>
      <c r="GQ16669" s="12"/>
    </row>
    <row r="16670" spans="9:199" s="1" customFormat="1">
      <c r="I16670" s="3"/>
      <c r="P16670" s="59"/>
      <c r="Q16670" s="59"/>
      <c r="R16670" s="59"/>
      <c r="T16670" s="3"/>
      <c r="U16670" s="5"/>
      <c r="V16670" s="3"/>
      <c r="W16670" s="5"/>
      <c r="AE16670" s="7"/>
      <c r="AM16670" s="8"/>
      <c r="AT16670" s="9"/>
      <c r="GM16670" s="12"/>
      <c r="GN16670" s="12"/>
      <c r="GO16670" s="12"/>
      <c r="GP16670" s="12"/>
      <c r="GQ16670" s="12"/>
    </row>
    <row r="16671" spans="9:199" s="1" customFormat="1">
      <c r="I16671" s="3"/>
      <c r="P16671" s="59"/>
      <c r="Q16671" s="59"/>
      <c r="R16671" s="59"/>
      <c r="T16671" s="3"/>
      <c r="U16671" s="5"/>
      <c r="V16671" s="3"/>
      <c r="W16671" s="5"/>
      <c r="AE16671" s="7"/>
      <c r="AM16671" s="8"/>
      <c r="AT16671" s="9"/>
      <c r="GM16671" s="12"/>
      <c r="GN16671" s="12"/>
      <c r="GO16671" s="12"/>
      <c r="GP16671" s="12"/>
      <c r="GQ16671" s="12"/>
    </row>
    <row r="16672" spans="9:199" s="1" customFormat="1">
      <c r="I16672" s="3"/>
      <c r="P16672" s="59"/>
      <c r="Q16672" s="59"/>
      <c r="R16672" s="59"/>
      <c r="T16672" s="3"/>
      <c r="U16672" s="5"/>
      <c r="V16672" s="3"/>
      <c r="W16672" s="5"/>
      <c r="AE16672" s="7"/>
      <c r="AM16672" s="8"/>
      <c r="AT16672" s="9"/>
      <c r="GM16672" s="12"/>
      <c r="GN16672" s="12"/>
      <c r="GO16672" s="12"/>
      <c r="GP16672" s="12"/>
      <c r="GQ16672" s="12"/>
    </row>
    <row r="16673" spans="9:199" s="1" customFormat="1">
      <c r="I16673" s="3"/>
      <c r="P16673" s="59"/>
      <c r="Q16673" s="59"/>
      <c r="R16673" s="59"/>
      <c r="T16673" s="3"/>
      <c r="U16673" s="5"/>
      <c r="V16673" s="3"/>
      <c r="W16673" s="5"/>
      <c r="AE16673" s="7"/>
      <c r="AM16673" s="8"/>
      <c r="AT16673" s="9"/>
      <c r="GM16673" s="12"/>
      <c r="GN16673" s="12"/>
      <c r="GO16673" s="12"/>
      <c r="GP16673" s="12"/>
      <c r="GQ16673" s="12"/>
    </row>
    <row r="16674" spans="9:199" s="1" customFormat="1">
      <c r="I16674" s="3"/>
      <c r="P16674" s="59"/>
      <c r="Q16674" s="59"/>
      <c r="R16674" s="59"/>
      <c r="T16674" s="3"/>
      <c r="U16674" s="5"/>
      <c r="V16674" s="3"/>
      <c r="W16674" s="5"/>
      <c r="AE16674" s="7"/>
      <c r="AM16674" s="8"/>
      <c r="AT16674" s="9"/>
      <c r="GM16674" s="12"/>
      <c r="GN16674" s="12"/>
      <c r="GO16674" s="12"/>
      <c r="GP16674" s="12"/>
      <c r="GQ16674" s="12"/>
    </row>
    <row r="16675" spans="9:199" s="1" customFormat="1">
      <c r="I16675" s="3"/>
      <c r="P16675" s="59"/>
      <c r="Q16675" s="59"/>
      <c r="R16675" s="59"/>
      <c r="T16675" s="3"/>
      <c r="U16675" s="5"/>
      <c r="V16675" s="3"/>
      <c r="W16675" s="5"/>
      <c r="AE16675" s="7"/>
      <c r="AM16675" s="8"/>
      <c r="AT16675" s="9"/>
      <c r="GM16675" s="12"/>
      <c r="GN16675" s="12"/>
      <c r="GO16675" s="12"/>
      <c r="GP16675" s="12"/>
      <c r="GQ16675" s="12"/>
    </row>
    <row r="16676" spans="9:199" s="1" customFormat="1">
      <c r="I16676" s="3"/>
      <c r="P16676" s="59"/>
      <c r="Q16676" s="59"/>
      <c r="R16676" s="59"/>
      <c r="T16676" s="3"/>
      <c r="U16676" s="5"/>
      <c r="V16676" s="3"/>
      <c r="W16676" s="5"/>
      <c r="AE16676" s="7"/>
      <c r="AM16676" s="8"/>
      <c r="AT16676" s="9"/>
      <c r="GM16676" s="12"/>
      <c r="GN16676" s="12"/>
      <c r="GO16676" s="12"/>
      <c r="GP16676" s="12"/>
      <c r="GQ16676" s="12"/>
    </row>
    <row r="16677" spans="9:199" s="1" customFormat="1">
      <c r="I16677" s="3"/>
      <c r="P16677" s="59"/>
      <c r="Q16677" s="59"/>
      <c r="R16677" s="59"/>
      <c r="T16677" s="3"/>
      <c r="U16677" s="5"/>
      <c r="V16677" s="3"/>
      <c r="W16677" s="5"/>
      <c r="AE16677" s="7"/>
      <c r="AM16677" s="8"/>
      <c r="AT16677" s="9"/>
      <c r="GM16677" s="12"/>
      <c r="GN16677" s="12"/>
      <c r="GO16677" s="12"/>
      <c r="GP16677" s="12"/>
      <c r="GQ16677" s="12"/>
    </row>
    <row r="16678" spans="9:199" s="1" customFormat="1">
      <c r="I16678" s="3"/>
      <c r="P16678" s="59"/>
      <c r="Q16678" s="59"/>
      <c r="R16678" s="59"/>
      <c r="T16678" s="3"/>
      <c r="U16678" s="5"/>
      <c r="V16678" s="3"/>
      <c r="W16678" s="5"/>
      <c r="AE16678" s="7"/>
      <c r="AM16678" s="8"/>
      <c r="AT16678" s="9"/>
      <c r="GM16678" s="12"/>
      <c r="GN16678" s="12"/>
      <c r="GO16678" s="12"/>
      <c r="GP16678" s="12"/>
      <c r="GQ16678" s="12"/>
    </row>
    <row r="16679" spans="9:199" s="1" customFormat="1">
      <c r="I16679" s="3"/>
      <c r="P16679" s="59"/>
      <c r="Q16679" s="59"/>
      <c r="R16679" s="59"/>
      <c r="T16679" s="3"/>
      <c r="U16679" s="5"/>
      <c r="V16679" s="3"/>
      <c r="W16679" s="5"/>
      <c r="AE16679" s="7"/>
      <c r="AM16679" s="8"/>
      <c r="AT16679" s="9"/>
      <c r="GM16679" s="12"/>
      <c r="GN16679" s="12"/>
      <c r="GO16679" s="12"/>
      <c r="GP16679" s="12"/>
      <c r="GQ16679" s="12"/>
    </row>
    <row r="16680" spans="9:199" s="1" customFormat="1">
      <c r="I16680" s="3"/>
      <c r="P16680" s="59"/>
      <c r="Q16680" s="59"/>
      <c r="R16680" s="59"/>
      <c r="T16680" s="3"/>
      <c r="U16680" s="5"/>
      <c r="V16680" s="3"/>
      <c r="W16680" s="5"/>
      <c r="AE16680" s="7"/>
      <c r="AM16680" s="8"/>
      <c r="AT16680" s="9"/>
      <c r="GM16680" s="12"/>
      <c r="GN16680" s="12"/>
      <c r="GO16680" s="12"/>
      <c r="GP16680" s="12"/>
      <c r="GQ16680" s="12"/>
    </row>
    <row r="16681" spans="9:199" s="1" customFormat="1">
      <c r="I16681" s="3"/>
      <c r="P16681" s="59"/>
      <c r="Q16681" s="59"/>
      <c r="R16681" s="59"/>
      <c r="T16681" s="3"/>
      <c r="U16681" s="5"/>
      <c r="V16681" s="3"/>
      <c r="W16681" s="5"/>
      <c r="AE16681" s="7"/>
      <c r="AM16681" s="8"/>
      <c r="AT16681" s="9"/>
      <c r="GM16681" s="12"/>
      <c r="GN16681" s="12"/>
      <c r="GO16681" s="12"/>
      <c r="GP16681" s="12"/>
      <c r="GQ16681" s="12"/>
    </row>
    <row r="16682" spans="9:199" s="1" customFormat="1">
      <c r="I16682" s="3"/>
      <c r="P16682" s="59"/>
      <c r="Q16682" s="59"/>
      <c r="R16682" s="59"/>
      <c r="T16682" s="3"/>
      <c r="U16682" s="5"/>
      <c r="V16682" s="3"/>
      <c r="W16682" s="5"/>
      <c r="AE16682" s="7"/>
      <c r="AM16682" s="8"/>
      <c r="AT16682" s="9"/>
      <c r="GM16682" s="12"/>
      <c r="GN16682" s="12"/>
      <c r="GO16682" s="12"/>
      <c r="GP16682" s="12"/>
      <c r="GQ16682" s="12"/>
    </row>
    <row r="16683" spans="9:199" s="1" customFormat="1">
      <c r="I16683" s="3"/>
      <c r="P16683" s="59"/>
      <c r="Q16683" s="59"/>
      <c r="R16683" s="59"/>
      <c r="T16683" s="3"/>
      <c r="U16683" s="5"/>
      <c r="V16683" s="3"/>
      <c r="W16683" s="5"/>
      <c r="AE16683" s="7"/>
      <c r="AM16683" s="8"/>
      <c r="AT16683" s="9"/>
      <c r="GM16683" s="12"/>
      <c r="GN16683" s="12"/>
      <c r="GO16683" s="12"/>
      <c r="GP16683" s="12"/>
      <c r="GQ16683" s="12"/>
    </row>
    <row r="16684" spans="9:199" s="1" customFormat="1">
      <c r="I16684" s="3"/>
      <c r="P16684" s="59"/>
      <c r="Q16684" s="59"/>
      <c r="R16684" s="59"/>
      <c r="T16684" s="3"/>
      <c r="U16684" s="5"/>
      <c r="V16684" s="3"/>
      <c r="W16684" s="5"/>
      <c r="AE16684" s="7"/>
      <c r="AM16684" s="8"/>
      <c r="AT16684" s="9"/>
      <c r="GM16684" s="12"/>
      <c r="GN16684" s="12"/>
      <c r="GO16684" s="12"/>
      <c r="GP16684" s="12"/>
      <c r="GQ16684" s="12"/>
    </row>
    <row r="16685" spans="9:199" s="1" customFormat="1">
      <c r="I16685" s="3"/>
      <c r="P16685" s="59"/>
      <c r="Q16685" s="59"/>
      <c r="R16685" s="59"/>
      <c r="T16685" s="3"/>
      <c r="U16685" s="5"/>
      <c r="V16685" s="3"/>
      <c r="W16685" s="5"/>
      <c r="AE16685" s="7"/>
      <c r="AM16685" s="8"/>
      <c r="AT16685" s="9"/>
      <c r="GM16685" s="12"/>
      <c r="GN16685" s="12"/>
      <c r="GO16685" s="12"/>
      <c r="GP16685" s="12"/>
      <c r="GQ16685" s="12"/>
    </row>
    <row r="16686" spans="9:199" s="1" customFormat="1">
      <c r="I16686" s="3"/>
      <c r="P16686" s="59"/>
      <c r="Q16686" s="59"/>
      <c r="R16686" s="59"/>
      <c r="T16686" s="3"/>
      <c r="U16686" s="5"/>
      <c r="V16686" s="3"/>
      <c r="W16686" s="5"/>
      <c r="AE16686" s="7"/>
      <c r="AM16686" s="8"/>
      <c r="AT16686" s="9"/>
      <c r="GM16686" s="12"/>
      <c r="GN16686" s="12"/>
      <c r="GO16686" s="12"/>
      <c r="GP16686" s="12"/>
      <c r="GQ16686" s="12"/>
    </row>
    <row r="16687" spans="9:199" s="1" customFormat="1">
      <c r="I16687" s="3"/>
      <c r="P16687" s="59"/>
      <c r="Q16687" s="59"/>
      <c r="R16687" s="59"/>
      <c r="T16687" s="3"/>
      <c r="U16687" s="5"/>
      <c r="V16687" s="3"/>
      <c r="W16687" s="5"/>
      <c r="AE16687" s="7"/>
      <c r="AM16687" s="8"/>
      <c r="AT16687" s="9"/>
      <c r="GM16687" s="12"/>
      <c r="GN16687" s="12"/>
      <c r="GO16687" s="12"/>
      <c r="GP16687" s="12"/>
      <c r="GQ16687" s="12"/>
    </row>
    <row r="16688" spans="9:199" s="1" customFormat="1">
      <c r="I16688" s="3"/>
      <c r="P16688" s="59"/>
      <c r="Q16688" s="59"/>
      <c r="R16688" s="59"/>
      <c r="T16688" s="3"/>
      <c r="U16688" s="5"/>
      <c r="V16688" s="3"/>
      <c r="W16688" s="5"/>
      <c r="AE16688" s="7"/>
      <c r="AM16688" s="8"/>
      <c r="AT16688" s="9"/>
      <c r="GM16688" s="12"/>
      <c r="GN16688" s="12"/>
      <c r="GO16688" s="12"/>
      <c r="GP16688" s="12"/>
      <c r="GQ16688" s="12"/>
    </row>
    <row r="16689" spans="9:199" s="1" customFormat="1">
      <c r="I16689" s="3"/>
      <c r="P16689" s="59"/>
      <c r="Q16689" s="59"/>
      <c r="R16689" s="59"/>
      <c r="T16689" s="3"/>
      <c r="U16689" s="5"/>
      <c r="V16689" s="3"/>
      <c r="W16689" s="5"/>
      <c r="AE16689" s="7"/>
      <c r="AM16689" s="8"/>
      <c r="AT16689" s="9"/>
      <c r="GM16689" s="12"/>
      <c r="GN16689" s="12"/>
      <c r="GO16689" s="12"/>
      <c r="GP16689" s="12"/>
      <c r="GQ16689" s="12"/>
    </row>
    <row r="16690" spans="9:199" s="1" customFormat="1">
      <c r="I16690" s="3"/>
      <c r="P16690" s="59"/>
      <c r="Q16690" s="59"/>
      <c r="R16690" s="59"/>
      <c r="T16690" s="3"/>
      <c r="U16690" s="5"/>
      <c r="V16690" s="3"/>
      <c r="W16690" s="5"/>
      <c r="AE16690" s="7"/>
      <c r="AM16690" s="8"/>
      <c r="AT16690" s="9"/>
      <c r="GM16690" s="12"/>
      <c r="GN16690" s="12"/>
      <c r="GO16690" s="12"/>
      <c r="GP16690" s="12"/>
      <c r="GQ16690" s="12"/>
    </row>
    <row r="16691" spans="9:199" s="1" customFormat="1">
      <c r="I16691" s="3"/>
      <c r="P16691" s="59"/>
      <c r="Q16691" s="59"/>
      <c r="R16691" s="59"/>
      <c r="T16691" s="3"/>
      <c r="U16691" s="5"/>
      <c r="V16691" s="3"/>
      <c r="W16691" s="5"/>
      <c r="AE16691" s="7"/>
      <c r="AM16691" s="8"/>
      <c r="AT16691" s="9"/>
      <c r="GM16691" s="12"/>
      <c r="GN16691" s="12"/>
      <c r="GO16691" s="12"/>
      <c r="GP16691" s="12"/>
      <c r="GQ16691" s="12"/>
    </row>
    <row r="16692" spans="9:199" s="1" customFormat="1">
      <c r="I16692" s="3"/>
      <c r="P16692" s="59"/>
      <c r="Q16692" s="59"/>
      <c r="R16692" s="59"/>
      <c r="T16692" s="3"/>
      <c r="U16692" s="5"/>
      <c r="V16692" s="3"/>
      <c r="W16692" s="5"/>
      <c r="AE16692" s="7"/>
      <c r="AM16692" s="8"/>
      <c r="AT16692" s="9"/>
      <c r="GM16692" s="12"/>
      <c r="GN16692" s="12"/>
      <c r="GO16692" s="12"/>
      <c r="GP16692" s="12"/>
      <c r="GQ16692" s="12"/>
    </row>
    <row r="16693" spans="9:199" s="1" customFormat="1">
      <c r="I16693" s="3"/>
      <c r="P16693" s="59"/>
      <c r="Q16693" s="59"/>
      <c r="R16693" s="59"/>
      <c r="T16693" s="3"/>
      <c r="U16693" s="5"/>
      <c r="V16693" s="3"/>
      <c r="W16693" s="5"/>
      <c r="AE16693" s="7"/>
      <c r="AM16693" s="8"/>
      <c r="AT16693" s="9"/>
      <c r="GM16693" s="12"/>
      <c r="GN16693" s="12"/>
      <c r="GO16693" s="12"/>
      <c r="GP16693" s="12"/>
      <c r="GQ16693" s="12"/>
    </row>
    <row r="16694" spans="9:199" s="1" customFormat="1">
      <c r="I16694" s="3"/>
      <c r="P16694" s="59"/>
      <c r="Q16694" s="59"/>
      <c r="R16694" s="59"/>
      <c r="T16694" s="3"/>
      <c r="U16694" s="5"/>
      <c r="V16694" s="3"/>
      <c r="W16694" s="5"/>
      <c r="AE16694" s="7"/>
      <c r="AM16694" s="8"/>
      <c r="AT16694" s="9"/>
      <c r="GM16694" s="12"/>
      <c r="GN16694" s="12"/>
      <c r="GO16694" s="12"/>
      <c r="GP16694" s="12"/>
      <c r="GQ16694" s="12"/>
    </row>
    <row r="16695" spans="9:199" s="1" customFormat="1">
      <c r="I16695" s="3"/>
      <c r="P16695" s="59"/>
      <c r="Q16695" s="59"/>
      <c r="R16695" s="59"/>
      <c r="T16695" s="3"/>
      <c r="U16695" s="5"/>
      <c r="V16695" s="3"/>
      <c r="W16695" s="5"/>
      <c r="AE16695" s="7"/>
      <c r="AM16695" s="8"/>
      <c r="AT16695" s="9"/>
      <c r="GM16695" s="12"/>
      <c r="GN16695" s="12"/>
      <c r="GO16695" s="12"/>
      <c r="GP16695" s="12"/>
      <c r="GQ16695" s="12"/>
    </row>
    <row r="16696" spans="9:199" s="1" customFormat="1">
      <c r="I16696" s="3"/>
      <c r="P16696" s="59"/>
      <c r="Q16696" s="59"/>
      <c r="R16696" s="59"/>
      <c r="T16696" s="3"/>
      <c r="U16696" s="5"/>
      <c r="V16696" s="3"/>
      <c r="W16696" s="5"/>
      <c r="AE16696" s="7"/>
      <c r="AM16696" s="8"/>
      <c r="AT16696" s="9"/>
      <c r="GM16696" s="12"/>
      <c r="GN16696" s="12"/>
      <c r="GO16696" s="12"/>
      <c r="GP16696" s="12"/>
      <c r="GQ16696" s="12"/>
    </row>
    <row r="16697" spans="9:199" s="1" customFormat="1">
      <c r="I16697" s="3"/>
      <c r="P16697" s="59"/>
      <c r="Q16697" s="59"/>
      <c r="R16697" s="59"/>
      <c r="T16697" s="3"/>
      <c r="U16697" s="5"/>
      <c r="V16697" s="3"/>
      <c r="W16697" s="5"/>
      <c r="AE16697" s="7"/>
      <c r="AM16697" s="8"/>
      <c r="AT16697" s="9"/>
      <c r="GM16697" s="12"/>
      <c r="GN16697" s="12"/>
      <c r="GO16697" s="12"/>
      <c r="GP16697" s="12"/>
      <c r="GQ16697" s="12"/>
    </row>
    <row r="16698" spans="9:199" s="1" customFormat="1">
      <c r="I16698" s="3"/>
      <c r="P16698" s="59"/>
      <c r="Q16698" s="59"/>
      <c r="R16698" s="59"/>
      <c r="T16698" s="3"/>
      <c r="U16698" s="5"/>
      <c r="V16698" s="3"/>
      <c r="W16698" s="5"/>
      <c r="AE16698" s="7"/>
      <c r="AM16698" s="8"/>
      <c r="AT16698" s="9"/>
      <c r="GM16698" s="12"/>
      <c r="GN16698" s="12"/>
      <c r="GO16698" s="12"/>
      <c r="GP16698" s="12"/>
      <c r="GQ16698" s="12"/>
    </row>
    <row r="16699" spans="9:199" s="1" customFormat="1">
      <c r="I16699" s="3"/>
      <c r="P16699" s="59"/>
      <c r="Q16699" s="59"/>
      <c r="R16699" s="59"/>
      <c r="T16699" s="3"/>
      <c r="U16699" s="5"/>
      <c r="V16699" s="3"/>
      <c r="W16699" s="5"/>
      <c r="AE16699" s="7"/>
      <c r="AM16699" s="8"/>
      <c r="AT16699" s="9"/>
      <c r="GM16699" s="12"/>
      <c r="GN16699" s="12"/>
      <c r="GO16699" s="12"/>
      <c r="GP16699" s="12"/>
      <c r="GQ16699" s="12"/>
    </row>
    <row r="16700" spans="9:199" s="1" customFormat="1">
      <c r="I16700" s="3"/>
      <c r="P16700" s="59"/>
      <c r="Q16700" s="59"/>
      <c r="R16700" s="59"/>
      <c r="T16700" s="3"/>
      <c r="U16700" s="5"/>
      <c r="V16700" s="3"/>
      <c r="W16700" s="5"/>
      <c r="AE16700" s="7"/>
      <c r="AM16700" s="8"/>
      <c r="AT16700" s="9"/>
      <c r="GM16700" s="12"/>
      <c r="GN16700" s="12"/>
      <c r="GO16700" s="12"/>
      <c r="GP16700" s="12"/>
      <c r="GQ16700" s="12"/>
    </row>
    <row r="16701" spans="9:199" s="1" customFormat="1">
      <c r="I16701" s="3"/>
      <c r="P16701" s="59"/>
      <c r="Q16701" s="59"/>
      <c r="R16701" s="59"/>
      <c r="T16701" s="3"/>
      <c r="U16701" s="5"/>
      <c r="V16701" s="3"/>
      <c r="W16701" s="5"/>
      <c r="AE16701" s="7"/>
      <c r="AM16701" s="8"/>
      <c r="AT16701" s="9"/>
      <c r="GM16701" s="12"/>
      <c r="GN16701" s="12"/>
      <c r="GO16701" s="12"/>
      <c r="GP16701" s="12"/>
      <c r="GQ16701" s="12"/>
    </row>
    <row r="16702" spans="9:199" s="1" customFormat="1">
      <c r="I16702" s="3"/>
      <c r="P16702" s="59"/>
      <c r="Q16702" s="59"/>
      <c r="R16702" s="59"/>
      <c r="T16702" s="3"/>
      <c r="U16702" s="5"/>
      <c r="V16702" s="3"/>
      <c r="W16702" s="5"/>
      <c r="AE16702" s="7"/>
      <c r="AM16702" s="8"/>
      <c r="AT16702" s="9"/>
      <c r="GM16702" s="12"/>
      <c r="GN16702" s="12"/>
      <c r="GO16702" s="12"/>
      <c r="GP16702" s="12"/>
      <c r="GQ16702" s="12"/>
    </row>
    <row r="16703" spans="9:199" s="1" customFormat="1">
      <c r="I16703" s="3"/>
      <c r="P16703" s="59"/>
      <c r="Q16703" s="59"/>
      <c r="R16703" s="59"/>
      <c r="T16703" s="3"/>
      <c r="U16703" s="5"/>
      <c r="V16703" s="3"/>
      <c r="W16703" s="5"/>
      <c r="AE16703" s="7"/>
      <c r="AM16703" s="8"/>
      <c r="AT16703" s="9"/>
      <c r="GM16703" s="12"/>
      <c r="GN16703" s="12"/>
      <c r="GO16703" s="12"/>
      <c r="GP16703" s="12"/>
      <c r="GQ16703" s="12"/>
    </row>
    <row r="16704" spans="9:199" s="1" customFormat="1">
      <c r="I16704" s="3"/>
      <c r="P16704" s="59"/>
      <c r="Q16704" s="59"/>
      <c r="R16704" s="59"/>
      <c r="T16704" s="3"/>
      <c r="U16704" s="5"/>
      <c r="V16704" s="3"/>
      <c r="W16704" s="5"/>
      <c r="AE16704" s="7"/>
      <c r="AM16704" s="8"/>
      <c r="AT16704" s="9"/>
      <c r="GM16704" s="12"/>
      <c r="GN16704" s="12"/>
      <c r="GO16704" s="12"/>
      <c r="GP16704" s="12"/>
      <c r="GQ16704" s="12"/>
    </row>
    <row r="16705" spans="9:199" s="1" customFormat="1">
      <c r="I16705" s="3"/>
      <c r="P16705" s="59"/>
      <c r="Q16705" s="59"/>
      <c r="R16705" s="59"/>
      <c r="T16705" s="3"/>
      <c r="U16705" s="5"/>
      <c r="V16705" s="3"/>
      <c r="W16705" s="5"/>
      <c r="AE16705" s="7"/>
      <c r="AM16705" s="8"/>
      <c r="AT16705" s="9"/>
      <c r="GM16705" s="12"/>
      <c r="GN16705" s="12"/>
      <c r="GO16705" s="12"/>
      <c r="GP16705" s="12"/>
      <c r="GQ16705" s="12"/>
    </row>
    <row r="16706" spans="9:199" s="1" customFormat="1">
      <c r="I16706" s="3"/>
      <c r="P16706" s="59"/>
      <c r="Q16706" s="59"/>
      <c r="R16706" s="59"/>
      <c r="T16706" s="3"/>
      <c r="U16706" s="5"/>
      <c r="V16706" s="3"/>
      <c r="W16706" s="5"/>
      <c r="AE16706" s="7"/>
      <c r="AM16706" s="8"/>
      <c r="AT16706" s="9"/>
      <c r="GM16706" s="12"/>
      <c r="GN16706" s="12"/>
      <c r="GO16706" s="12"/>
      <c r="GP16706" s="12"/>
      <c r="GQ16706" s="12"/>
    </row>
    <row r="16707" spans="9:199" s="1" customFormat="1">
      <c r="I16707" s="3"/>
      <c r="P16707" s="59"/>
      <c r="Q16707" s="59"/>
      <c r="R16707" s="59"/>
      <c r="T16707" s="3"/>
      <c r="U16707" s="5"/>
      <c r="V16707" s="3"/>
      <c r="W16707" s="5"/>
      <c r="AE16707" s="7"/>
      <c r="AM16707" s="8"/>
      <c r="AT16707" s="9"/>
      <c r="GM16707" s="12"/>
      <c r="GN16707" s="12"/>
      <c r="GO16707" s="12"/>
      <c r="GP16707" s="12"/>
      <c r="GQ16707" s="12"/>
    </row>
    <row r="16708" spans="9:199" s="1" customFormat="1">
      <c r="I16708" s="3"/>
      <c r="P16708" s="59"/>
      <c r="Q16708" s="59"/>
      <c r="R16708" s="59"/>
      <c r="T16708" s="3"/>
      <c r="U16708" s="5"/>
      <c r="V16708" s="3"/>
      <c r="W16708" s="5"/>
      <c r="AE16708" s="7"/>
      <c r="AM16708" s="8"/>
      <c r="AT16708" s="9"/>
      <c r="GM16708" s="12"/>
      <c r="GN16708" s="12"/>
      <c r="GO16708" s="12"/>
      <c r="GP16708" s="12"/>
      <c r="GQ16708" s="12"/>
    </row>
    <row r="16709" spans="9:199" s="1" customFormat="1">
      <c r="I16709" s="3"/>
      <c r="P16709" s="59"/>
      <c r="Q16709" s="59"/>
      <c r="R16709" s="59"/>
      <c r="T16709" s="3"/>
      <c r="U16709" s="5"/>
      <c r="V16709" s="3"/>
      <c r="W16709" s="5"/>
      <c r="AE16709" s="7"/>
      <c r="AM16709" s="8"/>
      <c r="AT16709" s="9"/>
      <c r="GM16709" s="12"/>
      <c r="GN16709" s="12"/>
      <c r="GO16709" s="12"/>
      <c r="GP16709" s="12"/>
      <c r="GQ16709" s="12"/>
    </row>
    <row r="16710" spans="9:199" s="1" customFormat="1">
      <c r="I16710" s="3"/>
      <c r="P16710" s="59"/>
      <c r="Q16710" s="59"/>
      <c r="R16710" s="59"/>
      <c r="T16710" s="3"/>
      <c r="U16710" s="5"/>
      <c r="V16710" s="3"/>
      <c r="W16710" s="5"/>
      <c r="AE16710" s="7"/>
      <c r="AM16710" s="8"/>
      <c r="AT16710" s="9"/>
      <c r="GM16710" s="12"/>
      <c r="GN16710" s="12"/>
      <c r="GO16710" s="12"/>
      <c r="GP16710" s="12"/>
      <c r="GQ16710" s="12"/>
    </row>
    <row r="16711" spans="9:199" s="1" customFormat="1">
      <c r="I16711" s="3"/>
      <c r="P16711" s="59"/>
      <c r="Q16711" s="59"/>
      <c r="R16711" s="59"/>
      <c r="T16711" s="3"/>
      <c r="U16711" s="5"/>
      <c r="V16711" s="3"/>
      <c r="W16711" s="5"/>
      <c r="AE16711" s="7"/>
      <c r="AM16711" s="8"/>
      <c r="AT16711" s="9"/>
      <c r="GM16711" s="12"/>
      <c r="GN16711" s="12"/>
      <c r="GO16711" s="12"/>
      <c r="GP16711" s="12"/>
      <c r="GQ16711" s="12"/>
    </row>
    <row r="16712" spans="9:199" s="1" customFormat="1">
      <c r="I16712" s="3"/>
      <c r="P16712" s="59"/>
      <c r="Q16712" s="59"/>
      <c r="R16712" s="59"/>
      <c r="T16712" s="3"/>
      <c r="U16712" s="5"/>
      <c r="V16712" s="3"/>
      <c r="W16712" s="5"/>
      <c r="AE16712" s="7"/>
      <c r="AM16712" s="8"/>
      <c r="AT16712" s="9"/>
      <c r="GM16712" s="12"/>
      <c r="GN16712" s="12"/>
      <c r="GO16712" s="12"/>
      <c r="GP16712" s="12"/>
      <c r="GQ16712" s="12"/>
    </row>
    <row r="16713" spans="9:199" s="1" customFormat="1">
      <c r="I16713" s="3"/>
      <c r="P16713" s="59"/>
      <c r="Q16713" s="59"/>
      <c r="R16713" s="59"/>
      <c r="T16713" s="3"/>
      <c r="U16713" s="5"/>
      <c r="V16713" s="3"/>
      <c r="W16713" s="5"/>
      <c r="AE16713" s="7"/>
      <c r="AM16713" s="8"/>
      <c r="AT16713" s="9"/>
      <c r="GM16713" s="12"/>
      <c r="GN16713" s="12"/>
      <c r="GO16713" s="12"/>
      <c r="GP16713" s="12"/>
      <c r="GQ16713" s="12"/>
    </row>
    <row r="16714" spans="9:199" s="1" customFormat="1">
      <c r="I16714" s="3"/>
      <c r="P16714" s="59"/>
      <c r="Q16714" s="59"/>
      <c r="R16714" s="59"/>
      <c r="T16714" s="3"/>
      <c r="U16714" s="5"/>
      <c r="V16714" s="3"/>
      <c r="W16714" s="5"/>
      <c r="AE16714" s="7"/>
      <c r="AM16714" s="8"/>
      <c r="AT16714" s="9"/>
      <c r="GM16714" s="12"/>
      <c r="GN16714" s="12"/>
      <c r="GO16714" s="12"/>
      <c r="GP16714" s="12"/>
      <c r="GQ16714" s="12"/>
    </row>
    <row r="16715" spans="9:199" s="1" customFormat="1">
      <c r="I16715" s="3"/>
      <c r="P16715" s="59"/>
      <c r="Q16715" s="59"/>
      <c r="R16715" s="59"/>
      <c r="T16715" s="3"/>
      <c r="U16715" s="5"/>
      <c r="V16715" s="3"/>
      <c r="W16715" s="5"/>
      <c r="AE16715" s="7"/>
      <c r="AM16715" s="8"/>
      <c r="AT16715" s="9"/>
      <c r="GM16715" s="12"/>
      <c r="GN16715" s="12"/>
      <c r="GO16715" s="12"/>
      <c r="GP16715" s="12"/>
      <c r="GQ16715" s="12"/>
    </row>
    <row r="16716" spans="9:199" s="1" customFormat="1">
      <c r="I16716" s="3"/>
      <c r="P16716" s="59"/>
      <c r="Q16716" s="59"/>
      <c r="R16716" s="59"/>
      <c r="T16716" s="3"/>
      <c r="U16716" s="5"/>
      <c r="V16716" s="3"/>
      <c r="W16716" s="5"/>
      <c r="AE16716" s="7"/>
      <c r="AM16716" s="8"/>
      <c r="AT16716" s="9"/>
      <c r="GM16716" s="12"/>
      <c r="GN16716" s="12"/>
      <c r="GO16716" s="12"/>
      <c r="GP16716" s="12"/>
      <c r="GQ16716" s="12"/>
    </row>
    <row r="16717" spans="9:199" s="1" customFormat="1">
      <c r="I16717" s="3"/>
      <c r="P16717" s="59"/>
      <c r="Q16717" s="59"/>
      <c r="R16717" s="59"/>
      <c r="T16717" s="3"/>
      <c r="U16717" s="5"/>
      <c r="V16717" s="3"/>
      <c r="W16717" s="5"/>
      <c r="AE16717" s="7"/>
      <c r="AM16717" s="8"/>
      <c r="AT16717" s="9"/>
      <c r="GM16717" s="12"/>
      <c r="GN16717" s="12"/>
      <c r="GO16717" s="12"/>
      <c r="GP16717" s="12"/>
      <c r="GQ16717" s="12"/>
    </row>
    <row r="16718" spans="9:199" s="1" customFormat="1">
      <c r="I16718" s="3"/>
      <c r="P16718" s="59"/>
      <c r="Q16718" s="59"/>
      <c r="R16718" s="59"/>
      <c r="T16718" s="3"/>
      <c r="U16718" s="5"/>
      <c r="V16718" s="3"/>
      <c r="W16718" s="5"/>
      <c r="AE16718" s="7"/>
      <c r="AM16718" s="8"/>
      <c r="AT16718" s="9"/>
      <c r="GM16718" s="12"/>
      <c r="GN16718" s="12"/>
      <c r="GO16718" s="12"/>
      <c r="GP16718" s="12"/>
      <c r="GQ16718" s="12"/>
    </row>
    <row r="16719" spans="9:199" s="1" customFormat="1">
      <c r="I16719" s="3"/>
      <c r="P16719" s="59"/>
      <c r="Q16719" s="59"/>
      <c r="R16719" s="59"/>
      <c r="T16719" s="3"/>
      <c r="U16719" s="5"/>
      <c r="V16719" s="3"/>
      <c r="W16719" s="5"/>
      <c r="AE16719" s="7"/>
      <c r="AM16719" s="8"/>
      <c r="AT16719" s="9"/>
      <c r="GM16719" s="12"/>
      <c r="GN16719" s="12"/>
      <c r="GO16719" s="12"/>
      <c r="GP16719" s="12"/>
      <c r="GQ16719" s="12"/>
    </row>
    <row r="16720" spans="9:199" s="1" customFormat="1">
      <c r="I16720" s="3"/>
      <c r="P16720" s="59"/>
      <c r="Q16720" s="59"/>
      <c r="R16720" s="59"/>
      <c r="T16720" s="3"/>
      <c r="U16720" s="5"/>
      <c r="V16720" s="3"/>
      <c r="W16720" s="5"/>
      <c r="AE16720" s="7"/>
      <c r="AM16720" s="8"/>
      <c r="AT16720" s="9"/>
      <c r="GM16720" s="12"/>
      <c r="GN16720" s="12"/>
      <c r="GO16720" s="12"/>
      <c r="GP16720" s="12"/>
      <c r="GQ16720" s="12"/>
    </row>
    <row r="16721" spans="9:199" s="1" customFormat="1">
      <c r="I16721" s="3"/>
      <c r="P16721" s="59"/>
      <c r="Q16721" s="59"/>
      <c r="R16721" s="59"/>
      <c r="T16721" s="3"/>
      <c r="U16721" s="5"/>
      <c r="V16721" s="3"/>
      <c r="W16721" s="5"/>
      <c r="AE16721" s="7"/>
      <c r="AM16721" s="8"/>
      <c r="AT16721" s="9"/>
      <c r="GM16721" s="12"/>
      <c r="GN16721" s="12"/>
      <c r="GO16721" s="12"/>
      <c r="GP16721" s="12"/>
      <c r="GQ16721" s="12"/>
    </row>
    <row r="16722" spans="9:199" s="1" customFormat="1">
      <c r="I16722" s="3"/>
      <c r="P16722" s="59"/>
      <c r="Q16722" s="59"/>
      <c r="R16722" s="59"/>
      <c r="T16722" s="3"/>
      <c r="U16722" s="5"/>
      <c r="V16722" s="3"/>
      <c r="W16722" s="5"/>
      <c r="AE16722" s="7"/>
      <c r="AM16722" s="8"/>
      <c r="AT16722" s="9"/>
      <c r="GM16722" s="12"/>
      <c r="GN16722" s="12"/>
      <c r="GO16722" s="12"/>
      <c r="GP16722" s="12"/>
      <c r="GQ16722" s="12"/>
    </row>
    <row r="16723" spans="9:199" s="1" customFormat="1">
      <c r="I16723" s="3"/>
      <c r="P16723" s="59"/>
      <c r="Q16723" s="59"/>
      <c r="R16723" s="59"/>
      <c r="T16723" s="3"/>
      <c r="U16723" s="5"/>
      <c r="V16723" s="3"/>
      <c r="W16723" s="5"/>
      <c r="AE16723" s="7"/>
      <c r="AM16723" s="8"/>
      <c r="AT16723" s="9"/>
      <c r="GM16723" s="12"/>
      <c r="GN16723" s="12"/>
      <c r="GO16723" s="12"/>
      <c r="GP16723" s="12"/>
      <c r="GQ16723" s="12"/>
    </row>
    <row r="16724" spans="9:199" s="1" customFormat="1">
      <c r="I16724" s="3"/>
      <c r="P16724" s="59"/>
      <c r="Q16724" s="59"/>
      <c r="R16724" s="59"/>
      <c r="T16724" s="3"/>
      <c r="U16724" s="5"/>
      <c r="V16724" s="3"/>
      <c r="W16724" s="5"/>
      <c r="AE16724" s="7"/>
      <c r="AM16724" s="8"/>
      <c r="AT16724" s="9"/>
      <c r="GM16724" s="12"/>
      <c r="GN16724" s="12"/>
      <c r="GO16724" s="12"/>
      <c r="GP16724" s="12"/>
      <c r="GQ16724" s="12"/>
    </row>
    <row r="16725" spans="9:199" s="1" customFormat="1">
      <c r="I16725" s="3"/>
      <c r="P16725" s="59"/>
      <c r="Q16725" s="59"/>
      <c r="R16725" s="59"/>
      <c r="T16725" s="3"/>
      <c r="U16725" s="5"/>
      <c r="V16725" s="3"/>
      <c r="W16725" s="5"/>
      <c r="AE16725" s="7"/>
      <c r="AM16725" s="8"/>
      <c r="AT16725" s="9"/>
      <c r="GM16725" s="12"/>
      <c r="GN16725" s="12"/>
      <c r="GO16725" s="12"/>
      <c r="GP16725" s="12"/>
      <c r="GQ16725" s="12"/>
    </row>
    <row r="16726" spans="9:199" s="1" customFormat="1">
      <c r="I16726" s="3"/>
      <c r="P16726" s="59"/>
      <c r="Q16726" s="59"/>
      <c r="R16726" s="59"/>
      <c r="T16726" s="3"/>
      <c r="U16726" s="5"/>
      <c r="V16726" s="3"/>
      <c r="W16726" s="5"/>
      <c r="AE16726" s="7"/>
      <c r="AM16726" s="8"/>
      <c r="AT16726" s="9"/>
      <c r="GM16726" s="12"/>
      <c r="GN16726" s="12"/>
      <c r="GO16726" s="12"/>
      <c r="GP16726" s="12"/>
      <c r="GQ16726" s="12"/>
    </row>
    <row r="16727" spans="9:199" s="1" customFormat="1">
      <c r="I16727" s="3"/>
      <c r="P16727" s="59"/>
      <c r="Q16727" s="59"/>
      <c r="R16727" s="59"/>
      <c r="T16727" s="3"/>
      <c r="U16727" s="5"/>
      <c r="V16727" s="3"/>
      <c r="W16727" s="5"/>
      <c r="AE16727" s="7"/>
      <c r="AM16727" s="8"/>
      <c r="AT16727" s="9"/>
      <c r="GM16727" s="12"/>
      <c r="GN16727" s="12"/>
      <c r="GO16727" s="12"/>
      <c r="GP16727" s="12"/>
      <c r="GQ16727" s="12"/>
    </row>
    <row r="16728" spans="9:199" s="1" customFormat="1">
      <c r="I16728" s="3"/>
      <c r="P16728" s="59"/>
      <c r="Q16728" s="59"/>
      <c r="R16728" s="59"/>
      <c r="T16728" s="3"/>
      <c r="U16728" s="5"/>
      <c r="V16728" s="3"/>
      <c r="W16728" s="5"/>
      <c r="AE16728" s="7"/>
      <c r="AM16728" s="8"/>
      <c r="AT16728" s="9"/>
      <c r="GM16728" s="12"/>
      <c r="GN16728" s="12"/>
      <c r="GO16728" s="12"/>
      <c r="GP16728" s="12"/>
      <c r="GQ16728" s="12"/>
    </row>
    <row r="16729" spans="9:199" s="1" customFormat="1">
      <c r="I16729" s="3"/>
      <c r="P16729" s="59"/>
      <c r="Q16729" s="59"/>
      <c r="R16729" s="59"/>
      <c r="T16729" s="3"/>
      <c r="U16729" s="5"/>
      <c r="V16729" s="3"/>
      <c r="W16729" s="5"/>
      <c r="AE16729" s="7"/>
      <c r="AM16729" s="8"/>
      <c r="AT16729" s="9"/>
      <c r="GM16729" s="12"/>
      <c r="GN16729" s="12"/>
      <c r="GO16729" s="12"/>
      <c r="GP16729" s="12"/>
      <c r="GQ16729" s="12"/>
    </row>
    <row r="16730" spans="9:199" s="1" customFormat="1">
      <c r="I16730" s="3"/>
      <c r="P16730" s="59"/>
      <c r="Q16730" s="59"/>
      <c r="R16730" s="59"/>
      <c r="T16730" s="3"/>
      <c r="U16730" s="5"/>
      <c r="V16730" s="3"/>
      <c r="W16730" s="5"/>
      <c r="AE16730" s="7"/>
      <c r="AM16730" s="8"/>
      <c r="AT16730" s="9"/>
      <c r="GM16730" s="12"/>
      <c r="GN16730" s="12"/>
      <c r="GO16730" s="12"/>
      <c r="GP16730" s="12"/>
      <c r="GQ16730" s="12"/>
    </row>
    <row r="16731" spans="9:199" s="1" customFormat="1">
      <c r="I16731" s="3"/>
      <c r="P16731" s="59"/>
      <c r="Q16731" s="59"/>
      <c r="R16731" s="59"/>
      <c r="T16731" s="3"/>
      <c r="U16731" s="5"/>
      <c r="V16731" s="3"/>
      <c r="W16731" s="5"/>
      <c r="AE16731" s="7"/>
      <c r="AM16731" s="8"/>
      <c r="AT16731" s="9"/>
      <c r="GM16731" s="12"/>
      <c r="GN16731" s="12"/>
      <c r="GO16731" s="12"/>
      <c r="GP16731" s="12"/>
      <c r="GQ16731" s="12"/>
    </row>
    <row r="16732" spans="9:199" s="1" customFormat="1">
      <c r="I16732" s="3"/>
      <c r="P16732" s="59"/>
      <c r="Q16732" s="59"/>
      <c r="R16732" s="59"/>
      <c r="T16732" s="3"/>
      <c r="U16732" s="5"/>
      <c r="V16732" s="3"/>
      <c r="W16732" s="5"/>
      <c r="AE16732" s="7"/>
      <c r="AM16732" s="8"/>
      <c r="AT16732" s="9"/>
      <c r="GM16732" s="12"/>
      <c r="GN16732" s="12"/>
      <c r="GO16732" s="12"/>
      <c r="GP16732" s="12"/>
      <c r="GQ16732" s="12"/>
    </row>
    <row r="16733" spans="9:199" s="1" customFormat="1">
      <c r="I16733" s="3"/>
      <c r="P16733" s="59"/>
      <c r="Q16733" s="59"/>
      <c r="R16733" s="59"/>
      <c r="T16733" s="3"/>
      <c r="U16733" s="5"/>
      <c r="V16733" s="3"/>
      <c r="W16733" s="5"/>
      <c r="AE16733" s="7"/>
      <c r="AM16733" s="8"/>
      <c r="AT16733" s="9"/>
      <c r="GM16733" s="12"/>
      <c r="GN16733" s="12"/>
      <c r="GO16733" s="12"/>
      <c r="GP16733" s="12"/>
      <c r="GQ16733" s="12"/>
    </row>
    <row r="16734" spans="9:199" s="1" customFormat="1">
      <c r="I16734" s="3"/>
      <c r="P16734" s="59"/>
      <c r="Q16734" s="59"/>
      <c r="R16734" s="59"/>
      <c r="T16734" s="3"/>
      <c r="U16734" s="5"/>
      <c r="V16734" s="3"/>
      <c r="W16734" s="5"/>
      <c r="AE16734" s="7"/>
      <c r="AM16734" s="8"/>
      <c r="AT16734" s="9"/>
      <c r="GM16734" s="12"/>
      <c r="GN16734" s="12"/>
      <c r="GO16734" s="12"/>
      <c r="GP16734" s="12"/>
      <c r="GQ16734" s="12"/>
    </row>
    <row r="16735" spans="9:199" s="1" customFormat="1">
      <c r="I16735" s="3"/>
      <c r="P16735" s="59"/>
      <c r="Q16735" s="59"/>
      <c r="R16735" s="59"/>
      <c r="T16735" s="3"/>
      <c r="U16735" s="5"/>
      <c r="V16735" s="3"/>
      <c r="W16735" s="5"/>
      <c r="AE16735" s="7"/>
      <c r="AM16735" s="8"/>
      <c r="AT16735" s="9"/>
      <c r="GM16735" s="12"/>
      <c r="GN16735" s="12"/>
      <c r="GO16735" s="12"/>
      <c r="GP16735" s="12"/>
      <c r="GQ16735" s="12"/>
    </row>
    <row r="16736" spans="9:199" s="1" customFormat="1">
      <c r="I16736" s="3"/>
      <c r="P16736" s="59"/>
      <c r="Q16736" s="59"/>
      <c r="R16736" s="59"/>
      <c r="T16736" s="3"/>
      <c r="U16736" s="5"/>
      <c r="V16736" s="3"/>
      <c r="W16736" s="5"/>
      <c r="AE16736" s="7"/>
      <c r="AM16736" s="8"/>
      <c r="AT16736" s="9"/>
      <c r="GM16736" s="12"/>
      <c r="GN16736" s="12"/>
      <c r="GO16736" s="12"/>
      <c r="GP16736" s="12"/>
      <c r="GQ16736" s="12"/>
    </row>
    <row r="16737" spans="9:199" s="1" customFormat="1">
      <c r="I16737" s="3"/>
      <c r="P16737" s="59"/>
      <c r="Q16737" s="59"/>
      <c r="R16737" s="59"/>
      <c r="T16737" s="3"/>
      <c r="U16737" s="5"/>
      <c r="V16737" s="3"/>
      <c r="W16737" s="5"/>
      <c r="AE16737" s="7"/>
      <c r="AM16737" s="8"/>
      <c r="AT16737" s="9"/>
      <c r="GM16737" s="12"/>
      <c r="GN16737" s="12"/>
      <c r="GO16737" s="12"/>
      <c r="GP16737" s="12"/>
      <c r="GQ16737" s="12"/>
    </row>
    <row r="16738" spans="9:199" s="1" customFormat="1">
      <c r="I16738" s="3"/>
      <c r="P16738" s="59"/>
      <c r="Q16738" s="59"/>
      <c r="R16738" s="59"/>
      <c r="T16738" s="3"/>
      <c r="U16738" s="5"/>
      <c r="V16738" s="3"/>
      <c r="W16738" s="5"/>
      <c r="AE16738" s="7"/>
      <c r="AM16738" s="8"/>
      <c r="AT16738" s="9"/>
      <c r="GM16738" s="12"/>
      <c r="GN16738" s="12"/>
      <c r="GO16738" s="12"/>
      <c r="GP16738" s="12"/>
      <c r="GQ16738" s="12"/>
    </row>
    <row r="16739" spans="9:199" s="1" customFormat="1">
      <c r="I16739" s="3"/>
      <c r="P16739" s="59"/>
      <c r="Q16739" s="59"/>
      <c r="R16739" s="59"/>
      <c r="T16739" s="3"/>
      <c r="U16739" s="5"/>
      <c r="V16739" s="3"/>
      <c r="W16739" s="5"/>
      <c r="AE16739" s="7"/>
      <c r="AM16739" s="8"/>
      <c r="AT16739" s="9"/>
      <c r="GM16739" s="12"/>
      <c r="GN16739" s="12"/>
      <c r="GO16739" s="12"/>
      <c r="GP16739" s="12"/>
      <c r="GQ16739" s="12"/>
    </row>
    <row r="16740" spans="9:199" s="1" customFormat="1">
      <c r="I16740" s="3"/>
      <c r="P16740" s="59"/>
      <c r="Q16740" s="59"/>
      <c r="R16740" s="59"/>
      <c r="T16740" s="3"/>
      <c r="U16740" s="5"/>
      <c r="V16740" s="3"/>
      <c r="W16740" s="5"/>
      <c r="AE16740" s="7"/>
      <c r="AM16740" s="8"/>
      <c r="AT16740" s="9"/>
      <c r="GM16740" s="12"/>
      <c r="GN16740" s="12"/>
      <c r="GO16740" s="12"/>
      <c r="GP16740" s="12"/>
      <c r="GQ16740" s="12"/>
    </row>
    <row r="16741" spans="9:199" s="1" customFormat="1">
      <c r="I16741" s="3"/>
      <c r="P16741" s="59"/>
      <c r="Q16741" s="59"/>
      <c r="R16741" s="59"/>
      <c r="T16741" s="3"/>
      <c r="U16741" s="5"/>
      <c r="V16741" s="3"/>
      <c r="W16741" s="5"/>
      <c r="AE16741" s="7"/>
      <c r="AM16741" s="8"/>
      <c r="AT16741" s="9"/>
      <c r="GM16741" s="12"/>
      <c r="GN16741" s="12"/>
      <c r="GO16741" s="12"/>
      <c r="GP16741" s="12"/>
      <c r="GQ16741" s="12"/>
    </row>
    <row r="16742" spans="9:199" s="1" customFormat="1">
      <c r="I16742" s="3"/>
      <c r="P16742" s="59"/>
      <c r="Q16742" s="59"/>
      <c r="R16742" s="59"/>
      <c r="T16742" s="3"/>
      <c r="U16742" s="5"/>
      <c r="V16742" s="3"/>
      <c r="W16742" s="5"/>
      <c r="AE16742" s="7"/>
      <c r="AM16742" s="8"/>
      <c r="AT16742" s="9"/>
      <c r="GM16742" s="12"/>
      <c r="GN16742" s="12"/>
      <c r="GO16742" s="12"/>
      <c r="GP16742" s="12"/>
      <c r="GQ16742" s="12"/>
    </row>
    <row r="16743" spans="9:199" s="1" customFormat="1">
      <c r="I16743" s="3"/>
      <c r="P16743" s="59"/>
      <c r="Q16743" s="59"/>
      <c r="R16743" s="59"/>
      <c r="T16743" s="3"/>
      <c r="U16743" s="5"/>
      <c r="V16743" s="3"/>
      <c r="W16743" s="5"/>
      <c r="AE16743" s="7"/>
      <c r="AM16743" s="8"/>
      <c r="AT16743" s="9"/>
      <c r="GM16743" s="12"/>
      <c r="GN16743" s="12"/>
      <c r="GO16743" s="12"/>
      <c r="GP16743" s="12"/>
      <c r="GQ16743" s="12"/>
    </row>
    <row r="16744" spans="9:199" s="1" customFormat="1">
      <c r="I16744" s="3"/>
      <c r="P16744" s="59"/>
      <c r="Q16744" s="59"/>
      <c r="R16744" s="59"/>
      <c r="T16744" s="3"/>
      <c r="U16744" s="5"/>
      <c r="V16744" s="3"/>
      <c r="W16744" s="5"/>
      <c r="AE16744" s="7"/>
      <c r="AM16744" s="8"/>
      <c r="AT16744" s="9"/>
      <c r="GM16744" s="12"/>
      <c r="GN16744" s="12"/>
      <c r="GO16744" s="12"/>
      <c r="GP16744" s="12"/>
      <c r="GQ16744" s="12"/>
    </row>
    <row r="16745" spans="9:199" s="1" customFormat="1">
      <c r="I16745" s="3"/>
      <c r="P16745" s="59"/>
      <c r="Q16745" s="59"/>
      <c r="R16745" s="59"/>
      <c r="T16745" s="3"/>
      <c r="U16745" s="5"/>
      <c r="V16745" s="3"/>
      <c r="W16745" s="5"/>
      <c r="AE16745" s="7"/>
      <c r="AM16745" s="8"/>
      <c r="AT16745" s="9"/>
      <c r="GM16745" s="12"/>
      <c r="GN16745" s="12"/>
      <c r="GO16745" s="12"/>
      <c r="GP16745" s="12"/>
      <c r="GQ16745" s="12"/>
    </row>
    <row r="16746" spans="9:199" s="1" customFormat="1">
      <c r="I16746" s="3"/>
      <c r="P16746" s="59"/>
      <c r="Q16746" s="59"/>
      <c r="R16746" s="59"/>
      <c r="T16746" s="3"/>
      <c r="U16746" s="5"/>
      <c r="V16746" s="3"/>
      <c r="W16746" s="5"/>
      <c r="AE16746" s="7"/>
      <c r="AM16746" s="8"/>
      <c r="AT16746" s="9"/>
      <c r="GM16746" s="12"/>
      <c r="GN16746" s="12"/>
      <c r="GO16746" s="12"/>
      <c r="GP16746" s="12"/>
      <c r="GQ16746" s="12"/>
    </row>
    <row r="16747" spans="9:199" s="1" customFormat="1">
      <c r="I16747" s="3"/>
      <c r="P16747" s="59"/>
      <c r="Q16747" s="59"/>
      <c r="R16747" s="59"/>
      <c r="T16747" s="3"/>
      <c r="U16747" s="5"/>
      <c r="V16747" s="3"/>
      <c r="W16747" s="5"/>
      <c r="AE16747" s="7"/>
      <c r="AM16747" s="8"/>
      <c r="AT16747" s="9"/>
      <c r="GM16747" s="12"/>
      <c r="GN16747" s="12"/>
      <c r="GO16747" s="12"/>
      <c r="GP16747" s="12"/>
      <c r="GQ16747" s="12"/>
    </row>
    <row r="16748" spans="9:199" s="1" customFormat="1">
      <c r="I16748" s="3"/>
      <c r="P16748" s="59"/>
      <c r="Q16748" s="59"/>
      <c r="R16748" s="59"/>
      <c r="T16748" s="3"/>
      <c r="U16748" s="5"/>
      <c r="V16748" s="3"/>
      <c r="W16748" s="5"/>
      <c r="AE16748" s="7"/>
      <c r="AM16748" s="8"/>
      <c r="AT16748" s="9"/>
      <c r="GM16748" s="12"/>
      <c r="GN16748" s="12"/>
      <c r="GO16748" s="12"/>
      <c r="GP16748" s="12"/>
      <c r="GQ16748" s="12"/>
    </row>
    <row r="16749" spans="9:199" s="1" customFormat="1">
      <c r="I16749" s="3"/>
      <c r="P16749" s="59"/>
      <c r="Q16749" s="59"/>
      <c r="R16749" s="59"/>
      <c r="T16749" s="3"/>
      <c r="U16749" s="5"/>
      <c r="V16749" s="3"/>
      <c r="W16749" s="5"/>
      <c r="AE16749" s="7"/>
      <c r="AM16749" s="8"/>
      <c r="AT16749" s="9"/>
      <c r="GM16749" s="12"/>
      <c r="GN16749" s="12"/>
      <c r="GO16749" s="12"/>
      <c r="GP16749" s="12"/>
      <c r="GQ16749" s="12"/>
    </row>
    <row r="16750" spans="9:199" s="1" customFormat="1">
      <c r="I16750" s="3"/>
      <c r="P16750" s="59"/>
      <c r="Q16750" s="59"/>
      <c r="R16750" s="59"/>
      <c r="T16750" s="3"/>
      <c r="U16750" s="5"/>
      <c r="V16750" s="3"/>
      <c r="W16750" s="5"/>
      <c r="AE16750" s="7"/>
      <c r="AM16750" s="8"/>
      <c r="AT16750" s="9"/>
      <c r="GM16750" s="12"/>
      <c r="GN16750" s="12"/>
      <c r="GO16750" s="12"/>
      <c r="GP16750" s="12"/>
      <c r="GQ16750" s="12"/>
    </row>
    <row r="16751" spans="9:199" s="1" customFormat="1">
      <c r="I16751" s="3"/>
      <c r="P16751" s="59"/>
      <c r="Q16751" s="59"/>
      <c r="R16751" s="59"/>
      <c r="T16751" s="3"/>
      <c r="U16751" s="5"/>
      <c r="V16751" s="3"/>
      <c r="W16751" s="5"/>
      <c r="AE16751" s="7"/>
      <c r="AM16751" s="8"/>
      <c r="AT16751" s="9"/>
      <c r="GM16751" s="12"/>
      <c r="GN16751" s="12"/>
      <c r="GO16751" s="12"/>
      <c r="GP16751" s="12"/>
      <c r="GQ16751" s="12"/>
    </row>
    <row r="16752" spans="9:199" s="1" customFormat="1">
      <c r="I16752" s="3"/>
      <c r="P16752" s="59"/>
      <c r="Q16752" s="59"/>
      <c r="R16752" s="59"/>
      <c r="T16752" s="3"/>
      <c r="U16752" s="5"/>
      <c r="V16752" s="3"/>
      <c r="W16752" s="5"/>
      <c r="AE16752" s="7"/>
      <c r="AM16752" s="8"/>
      <c r="AT16752" s="9"/>
      <c r="GM16752" s="12"/>
      <c r="GN16752" s="12"/>
      <c r="GO16752" s="12"/>
      <c r="GP16752" s="12"/>
      <c r="GQ16752" s="12"/>
    </row>
    <row r="16753" spans="9:199" s="1" customFormat="1">
      <c r="I16753" s="3"/>
      <c r="P16753" s="59"/>
      <c r="Q16753" s="59"/>
      <c r="R16753" s="59"/>
      <c r="T16753" s="3"/>
      <c r="U16753" s="5"/>
      <c r="V16753" s="3"/>
      <c r="W16753" s="5"/>
      <c r="AE16753" s="7"/>
      <c r="AM16753" s="8"/>
      <c r="AT16753" s="9"/>
      <c r="GM16753" s="12"/>
      <c r="GN16753" s="12"/>
      <c r="GO16753" s="12"/>
      <c r="GP16753" s="12"/>
      <c r="GQ16753" s="12"/>
    </row>
    <row r="16754" spans="9:199" s="1" customFormat="1">
      <c r="I16754" s="3"/>
      <c r="P16754" s="59"/>
      <c r="Q16754" s="59"/>
      <c r="R16754" s="59"/>
      <c r="T16754" s="3"/>
      <c r="U16754" s="5"/>
      <c r="V16754" s="3"/>
      <c r="W16754" s="5"/>
      <c r="AE16754" s="7"/>
      <c r="AM16754" s="8"/>
      <c r="AT16754" s="9"/>
      <c r="GM16754" s="12"/>
      <c r="GN16754" s="12"/>
      <c r="GO16754" s="12"/>
      <c r="GP16754" s="12"/>
      <c r="GQ16754" s="12"/>
    </row>
    <row r="16755" spans="9:199" s="1" customFormat="1">
      <c r="I16755" s="3"/>
      <c r="P16755" s="59"/>
      <c r="Q16755" s="59"/>
      <c r="R16755" s="59"/>
      <c r="T16755" s="3"/>
      <c r="U16755" s="5"/>
      <c r="V16755" s="3"/>
      <c r="W16755" s="5"/>
      <c r="AE16755" s="7"/>
      <c r="AM16755" s="8"/>
      <c r="AT16755" s="9"/>
      <c r="GM16755" s="12"/>
      <c r="GN16755" s="12"/>
      <c r="GO16755" s="12"/>
      <c r="GP16755" s="12"/>
      <c r="GQ16755" s="12"/>
    </row>
    <row r="16756" spans="9:199" s="1" customFormat="1">
      <c r="I16756" s="3"/>
      <c r="P16756" s="59"/>
      <c r="Q16756" s="59"/>
      <c r="R16756" s="59"/>
      <c r="T16756" s="3"/>
      <c r="U16756" s="5"/>
      <c r="V16756" s="3"/>
      <c r="W16756" s="5"/>
      <c r="AE16756" s="7"/>
      <c r="AM16756" s="8"/>
      <c r="AT16756" s="9"/>
      <c r="GM16756" s="12"/>
      <c r="GN16756" s="12"/>
      <c r="GO16756" s="12"/>
      <c r="GP16756" s="12"/>
      <c r="GQ16756" s="12"/>
    </row>
    <row r="16757" spans="9:199" s="1" customFormat="1">
      <c r="I16757" s="3"/>
      <c r="P16757" s="59"/>
      <c r="Q16757" s="59"/>
      <c r="R16757" s="59"/>
      <c r="T16757" s="3"/>
      <c r="U16757" s="5"/>
      <c r="V16757" s="3"/>
      <c r="W16757" s="5"/>
      <c r="AE16757" s="7"/>
      <c r="AM16757" s="8"/>
      <c r="AT16757" s="9"/>
      <c r="GM16757" s="12"/>
      <c r="GN16757" s="12"/>
      <c r="GO16757" s="12"/>
      <c r="GP16757" s="12"/>
      <c r="GQ16757" s="12"/>
    </row>
    <row r="16758" spans="9:199" s="1" customFormat="1">
      <c r="I16758" s="3"/>
      <c r="P16758" s="59"/>
      <c r="Q16758" s="59"/>
      <c r="R16758" s="59"/>
      <c r="T16758" s="3"/>
      <c r="U16758" s="5"/>
      <c r="V16758" s="3"/>
      <c r="W16758" s="5"/>
      <c r="AE16758" s="7"/>
      <c r="AM16758" s="8"/>
      <c r="AT16758" s="9"/>
      <c r="GM16758" s="12"/>
      <c r="GN16758" s="12"/>
      <c r="GO16758" s="12"/>
      <c r="GP16758" s="12"/>
      <c r="GQ16758" s="12"/>
    </row>
    <row r="16759" spans="9:199" s="1" customFormat="1">
      <c r="I16759" s="3"/>
      <c r="P16759" s="59"/>
      <c r="Q16759" s="59"/>
      <c r="R16759" s="59"/>
      <c r="T16759" s="3"/>
      <c r="U16759" s="5"/>
      <c r="V16759" s="3"/>
      <c r="W16759" s="5"/>
      <c r="AE16759" s="7"/>
      <c r="AM16759" s="8"/>
      <c r="AT16759" s="9"/>
      <c r="GM16759" s="12"/>
      <c r="GN16759" s="12"/>
      <c r="GO16759" s="12"/>
      <c r="GP16759" s="12"/>
      <c r="GQ16759" s="12"/>
    </row>
    <row r="16760" spans="9:199" s="1" customFormat="1">
      <c r="I16760" s="3"/>
      <c r="P16760" s="59"/>
      <c r="Q16760" s="59"/>
      <c r="R16760" s="59"/>
      <c r="T16760" s="3"/>
      <c r="U16760" s="5"/>
      <c r="V16760" s="3"/>
      <c r="W16760" s="5"/>
      <c r="AE16760" s="7"/>
      <c r="AM16760" s="8"/>
      <c r="AT16760" s="9"/>
      <c r="GM16760" s="12"/>
      <c r="GN16760" s="12"/>
      <c r="GO16760" s="12"/>
      <c r="GP16760" s="12"/>
      <c r="GQ16760" s="12"/>
    </row>
    <row r="16761" spans="9:199" s="1" customFormat="1">
      <c r="I16761" s="3"/>
      <c r="P16761" s="59"/>
      <c r="Q16761" s="59"/>
      <c r="R16761" s="59"/>
      <c r="T16761" s="3"/>
      <c r="U16761" s="5"/>
      <c r="V16761" s="3"/>
      <c r="W16761" s="5"/>
      <c r="AE16761" s="7"/>
      <c r="AM16761" s="8"/>
      <c r="AT16761" s="9"/>
      <c r="GM16761" s="12"/>
      <c r="GN16761" s="12"/>
      <c r="GO16761" s="12"/>
      <c r="GP16761" s="12"/>
      <c r="GQ16761" s="12"/>
    </row>
    <row r="16762" spans="9:199" s="1" customFormat="1">
      <c r="I16762" s="3"/>
      <c r="P16762" s="59"/>
      <c r="Q16762" s="59"/>
      <c r="R16762" s="59"/>
      <c r="T16762" s="3"/>
      <c r="U16762" s="5"/>
      <c r="V16762" s="3"/>
      <c r="W16762" s="5"/>
      <c r="AE16762" s="7"/>
      <c r="AM16762" s="8"/>
      <c r="AT16762" s="9"/>
      <c r="GM16762" s="12"/>
      <c r="GN16762" s="12"/>
      <c r="GO16762" s="12"/>
      <c r="GP16762" s="12"/>
      <c r="GQ16762" s="12"/>
    </row>
    <row r="16763" spans="9:199" s="1" customFormat="1">
      <c r="I16763" s="3"/>
      <c r="P16763" s="59"/>
      <c r="Q16763" s="59"/>
      <c r="R16763" s="59"/>
      <c r="T16763" s="3"/>
      <c r="U16763" s="5"/>
      <c r="V16763" s="3"/>
      <c r="W16763" s="5"/>
      <c r="AE16763" s="7"/>
      <c r="AM16763" s="8"/>
      <c r="AT16763" s="9"/>
      <c r="GM16763" s="12"/>
      <c r="GN16763" s="12"/>
      <c r="GO16763" s="12"/>
      <c r="GP16763" s="12"/>
      <c r="GQ16763" s="12"/>
    </row>
    <row r="16764" spans="9:199" s="1" customFormat="1">
      <c r="I16764" s="3"/>
      <c r="P16764" s="59"/>
      <c r="Q16764" s="59"/>
      <c r="R16764" s="59"/>
      <c r="T16764" s="3"/>
      <c r="U16764" s="5"/>
      <c r="V16764" s="3"/>
      <c r="W16764" s="5"/>
      <c r="AE16764" s="7"/>
      <c r="AM16764" s="8"/>
      <c r="AT16764" s="9"/>
      <c r="GM16764" s="12"/>
      <c r="GN16764" s="12"/>
      <c r="GO16764" s="12"/>
      <c r="GP16764" s="12"/>
      <c r="GQ16764" s="12"/>
    </row>
    <row r="16765" spans="9:199" s="1" customFormat="1">
      <c r="I16765" s="3"/>
      <c r="P16765" s="59"/>
      <c r="Q16765" s="59"/>
      <c r="R16765" s="59"/>
      <c r="T16765" s="3"/>
      <c r="U16765" s="5"/>
      <c r="V16765" s="3"/>
      <c r="W16765" s="5"/>
      <c r="AE16765" s="7"/>
      <c r="AM16765" s="8"/>
      <c r="AT16765" s="9"/>
      <c r="GM16765" s="12"/>
      <c r="GN16765" s="12"/>
      <c r="GO16765" s="12"/>
      <c r="GP16765" s="12"/>
      <c r="GQ16765" s="12"/>
    </row>
    <row r="16766" spans="9:199" s="1" customFormat="1">
      <c r="I16766" s="3"/>
      <c r="P16766" s="59"/>
      <c r="Q16766" s="59"/>
      <c r="R16766" s="59"/>
      <c r="T16766" s="3"/>
      <c r="U16766" s="5"/>
      <c r="V16766" s="3"/>
      <c r="W16766" s="5"/>
      <c r="AE16766" s="7"/>
      <c r="AM16766" s="8"/>
      <c r="AT16766" s="9"/>
      <c r="GM16766" s="12"/>
      <c r="GN16766" s="12"/>
      <c r="GO16766" s="12"/>
      <c r="GP16766" s="12"/>
      <c r="GQ16766" s="12"/>
    </row>
    <row r="16767" spans="9:199" s="1" customFormat="1">
      <c r="I16767" s="3"/>
      <c r="P16767" s="59"/>
      <c r="Q16767" s="59"/>
      <c r="R16767" s="59"/>
      <c r="T16767" s="3"/>
      <c r="U16767" s="5"/>
      <c r="V16767" s="3"/>
      <c r="W16767" s="5"/>
      <c r="AE16767" s="7"/>
      <c r="AM16767" s="8"/>
      <c r="AT16767" s="9"/>
      <c r="GM16767" s="12"/>
      <c r="GN16767" s="12"/>
      <c r="GO16767" s="12"/>
      <c r="GP16767" s="12"/>
      <c r="GQ16767" s="12"/>
    </row>
    <row r="16768" spans="9:199" s="1" customFormat="1">
      <c r="I16768" s="3"/>
      <c r="P16768" s="59"/>
      <c r="Q16768" s="59"/>
      <c r="R16768" s="59"/>
      <c r="T16768" s="3"/>
      <c r="U16768" s="5"/>
      <c r="V16768" s="3"/>
      <c r="W16768" s="5"/>
      <c r="AE16768" s="7"/>
      <c r="AM16768" s="8"/>
      <c r="AT16768" s="9"/>
      <c r="GM16768" s="12"/>
      <c r="GN16768" s="12"/>
      <c r="GO16768" s="12"/>
      <c r="GP16768" s="12"/>
      <c r="GQ16768" s="12"/>
    </row>
    <row r="16769" spans="9:199" s="1" customFormat="1">
      <c r="I16769" s="3"/>
      <c r="P16769" s="59"/>
      <c r="Q16769" s="59"/>
      <c r="R16769" s="59"/>
      <c r="T16769" s="3"/>
      <c r="U16769" s="5"/>
      <c r="V16769" s="3"/>
      <c r="W16769" s="5"/>
      <c r="AE16769" s="7"/>
      <c r="AM16769" s="8"/>
      <c r="AT16769" s="9"/>
      <c r="GM16769" s="12"/>
      <c r="GN16769" s="12"/>
      <c r="GO16769" s="12"/>
      <c r="GP16769" s="12"/>
      <c r="GQ16769" s="12"/>
    </row>
    <row r="16770" spans="9:199" s="1" customFormat="1">
      <c r="I16770" s="3"/>
      <c r="P16770" s="59"/>
      <c r="Q16770" s="59"/>
      <c r="R16770" s="59"/>
      <c r="T16770" s="3"/>
      <c r="U16770" s="5"/>
      <c r="V16770" s="3"/>
      <c r="W16770" s="5"/>
      <c r="AE16770" s="7"/>
      <c r="AM16770" s="8"/>
      <c r="AT16770" s="9"/>
      <c r="GM16770" s="12"/>
      <c r="GN16770" s="12"/>
      <c r="GO16770" s="12"/>
      <c r="GP16770" s="12"/>
      <c r="GQ16770" s="12"/>
    </row>
    <row r="16771" spans="9:199" s="1" customFormat="1">
      <c r="I16771" s="3"/>
      <c r="P16771" s="59"/>
      <c r="Q16771" s="59"/>
      <c r="R16771" s="59"/>
      <c r="T16771" s="3"/>
      <c r="U16771" s="5"/>
      <c r="V16771" s="3"/>
      <c r="W16771" s="5"/>
      <c r="AE16771" s="7"/>
      <c r="AM16771" s="8"/>
      <c r="AT16771" s="9"/>
      <c r="GM16771" s="12"/>
      <c r="GN16771" s="12"/>
      <c r="GO16771" s="12"/>
      <c r="GP16771" s="12"/>
      <c r="GQ16771" s="12"/>
    </row>
    <row r="16772" spans="9:199" s="1" customFormat="1">
      <c r="I16772" s="3"/>
      <c r="P16772" s="59"/>
      <c r="Q16772" s="59"/>
      <c r="R16772" s="59"/>
      <c r="T16772" s="3"/>
      <c r="U16772" s="5"/>
      <c r="V16772" s="3"/>
      <c r="W16772" s="5"/>
      <c r="AE16772" s="7"/>
      <c r="AM16772" s="8"/>
      <c r="AT16772" s="9"/>
      <c r="GM16772" s="12"/>
      <c r="GN16772" s="12"/>
      <c r="GO16772" s="12"/>
      <c r="GP16772" s="12"/>
      <c r="GQ16772" s="12"/>
    </row>
    <row r="16773" spans="9:199" s="1" customFormat="1">
      <c r="I16773" s="3"/>
      <c r="P16773" s="59"/>
      <c r="Q16773" s="59"/>
      <c r="R16773" s="59"/>
      <c r="T16773" s="3"/>
      <c r="U16773" s="5"/>
      <c r="V16773" s="3"/>
      <c r="W16773" s="5"/>
      <c r="AE16773" s="7"/>
      <c r="AM16773" s="8"/>
      <c r="AT16773" s="9"/>
      <c r="GM16773" s="12"/>
      <c r="GN16773" s="12"/>
      <c r="GO16773" s="12"/>
      <c r="GP16773" s="12"/>
      <c r="GQ16773" s="12"/>
    </row>
    <row r="16774" spans="9:199" s="1" customFormat="1">
      <c r="I16774" s="3"/>
      <c r="P16774" s="59"/>
      <c r="Q16774" s="59"/>
      <c r="R16774" s="59"/>
      <c r="T16774" s="3"/>
      <c r="U16774" s="5"/>
      <c r="V16774" s="3"/>
      <c r="W16774" s="5"/>
      <c r="AE16774" s="7"/>
      <c r="AM16774" s="8"/>
      <c r="AT16774" s="9"/>
      <c r="GM16774" s="12"/>
      <c r="GN16774" s="12"/>
      <c r="GO16774" s="12"/>
      <c r="GP16774" s="12"/>
      <c r="GQ16774" s="12"/>
    </row>
    <row r="16775" spans="9:199" s="1" customFormat="1">
      <c r="I16775" s="3"/>
      <c r="P16775" s="59"/>
      <c r="Q16775" s="59"/>
      <c r="R16775" s="59"/>
      <c r="T16775" s="3"/>
      <c r="U16775" s="5"/>
      <c r="V16775" s="3"/>
      <c r="W16775" s="5"/>
      <c r="AE16775" s="7"/>
      <c r="AM16775" s="8"/>
      <c r="AT16775" s="9"/>
      <c r="GM16775" s="12"/>
      <c r="GN16775" s="12"/>
      <c r="GO16775" s="12"/>
      <c r="GP16775" s="12"/>
      <c r="GQ16775" s="12"/>
    </row>
    <row r="16776" spans="9:199" s="1" customFormat="1">
      <c r="I16776" s="3"/>
      <c r="P16776" s="59"/>
      <c r="Q16776" s="59"/>
      <c r="R16776" s="59"/>
      <c r="T16776" s="3"/>
      <c r="U16776" s="5"/>
      <c r="V16776" s="3"/>
      <c r="W16776" s="5"/>
      <c r="AE16776" s="7"/>
      <c r="AM16776" s="8"/>
      <c r="AT16776" s="9"/>
      <c r="GM16776" s="12"/>
      <c r="GN16776" s="12"/>
      <c r="GO16776" s="12"/>
      <c r="GP16776" s="12"/>
      <c r="GQ16776" s="12"/>
    </row>
    <row r="16777" spans="9:199" s="1" customFormat="1">
      <c r="I16777" s="3"/>
      <c r="P16777" s="59"/>
      <c r="Q16777" s="59"/>
      <c r="R16777" s="59"/>
      <c r="T16777" s="3"/>
      <c r="U16777" s="5"/>
      <c r="V16777" s="3"/>
      <c r="W16777" s="5"/>
      <c r="AE16777" s="7"/>
      <c r="AM16777" s="8"/>
      <c r="AT16777" s="9"/>
      <c r="GM16777" s="12"/>
      <c r="GN16777" s="12"/>
      <c r="GO16777" s="12"/>
      <c r="GP16777" s="12"/>
      <c r="GQ16777" s="12"/>
    </row>
    <row r="16778" spans="9:199" s="1" customFormat="1">
      <c r="I16778" s="3"/>
      <c r="P16778" s="59"/>
      <c r="Q16778" s="59"/>
      <c r="R16778" s="59"/>
      <c r="T16778" s="3"/>
      <c r="U16778" s="5"/>
      <c r="V16778" s="3"/>
      <c r="W16778" s="5"/>
      <c r="AE16778" s="7"/>
      <c r="AM16778" s="8"/>
      <c r="AT16778" s="9"/>
      <c r="GM16778" s="12"/>
      <c r="GN16778" s="12"/>
      <c r="GO16778" s="12"/>
      <c r="GP16778" s="12"/>
      <c r="GQ16778" s="12"/>
    </row>
    <row r="16779" spans="9:199" s="1" customFormat="1">
      <c r="I16779" s="3"/>
      <c r="P16779" s="59"/>
      <c r="Q16779" s="59"/>
      <c r="R16779" s="59"/>
      <c r="T16779" s="3"/>
      <c r="U16779" s="5"/>
      <c r="V16779" s="3"/>
      <c r="W16779" s="5"/>
      <c r="AE16779" s="7"/>
      <c r="AM16779" s="8"/>
      <c r="AT16779" s="9"/>
      <c r="GM16779" s="12"/>
      <c r="GN16779" s="12"/>
      <c r="GO16779" s="12"/>
      <c r="GP16779" s="12"/>
      <c r="GQ16779" s="12"/>
    </row>
    <row r="16780" spans="9:199" s="1" customFormat="1">
      <c r="I16780" s="3"/>
      <c r="P16780" s="59"/>
      <c r="Q16780" s="59"/>
      <c r="R16780" s="59"/>
      <c r="T16780" s="3"/>
      <c r="U16780" s="5"/>
      <c r="V16780" s="3"/>
      <c r="W16780" s="5"/>
      <c r="AE16780" s="7"/>
      <c r="AM16780" s="8"/>
      <c r="AT16780" s="9"/>
      <c r="GM16780" s="12"/>
      <c r="GN16780" s="12"/>
      <c r="GO16780" s="12"/>
      <c r="GP16780" s="12"/>
      <c r="GQ16780" s="12"/>
    </row>
    <row r="16781" spans="9:199" s="1" customFormat="1">
      <c r="I16781" s="3"/>
      <c r="P16781" s="59"/>
      <c r="Q16781" s="59"/>
      <c r="R16781" s="59"/>
      <c r="T16781" s="3"/>
      <c r="U16781" s="5"/>
      <c r="V16781" s="3"/>
      <c r="W16781" s="5"/>
      <c r="AE16781" s="7"/>
      <c r="AM16781" s="8"/>
      <c r="AT16781" s="9"/>
      <c r="GM16781" s="12"/>
      <c r="GN16781" s="12"/>
      <c r="GO16781" s="12"/>
      <c r="GP16781" s="12"/>
      <c r="GQ16781" s="12"/>
    </row>
    <row r="16782" spans="9:199" s="1" customFormat="1">
      <c r="I16782" s="3"/>
      <c r="P16782" s="59"/>
      <c r="Q16782" s="59"/>
      <c r="R16782" s="59"/>
      <c r="T16782" s="3"/>
      <c r="U16782" s="5"/>
      <c r="V16782" s="3"/>
      <c r="W16782" s="5"/>
      <c r="AE16782" s="7"/>
      <c r="AM16782" s="8"/>
      <c r="AT16782" s="9"/>
      <c r="GM16782" s="12"/>
      <c r="GN16782" s="12"/>
      <c r="GO16782" s="12"/>
      <c r="GP16782" s="12"/>
      <c r="GQ16782" s="12"/>
    </row>
    <row r="16783" spans="9:199" s="1" customFormat="1">
      <c r="I16783" s="3"/>
      <c r="P16783" s="59"/>
      <c r="Q16783" s="59"/>
      <c r="R16783" s="59"/>
      <c r="T16783" s="3"/>
      <c r="U16783" s="5"/>
      <c r="V16783" s="3"/>
      <c r="W16783" s="5"/>
      <c r="AE16783" s="7"/>
      <c r="AM16783" s="8"/>
      <c r="AT16783" s="9"/>
      <c r="GM16783" s="12"/>
      <c r="GN16783" s="12"/>
      <c r="GO16783" s="12"/>
      <c r="GP16783" s="12"/>
      <c r="GQ16783" s="12"/>
    </row>
    <row r="16784" spans="9:199" s="1" customFormat="1">
      <c r="I16784" s="3"/>
      <c r="P16784" s="59"/>
      <c r="Q16784" s="59"/>
      <c r="R16784" s="59"/>
      <c r="T16784" s="3"/>
      <c r="U16784" s="5"/>
      <c r="V16784" s="3"/>
      <c r="W16784" s="5"/>
      <c r="AE16784" s="7"/>
      <c r="AM16784" s="8"/>
      <c r="AT16784" s="9"/>
      <c r="GM16784" s="12"/>
      <c r="GN16784" s="12"/>
      <c r="GO16784" s="12"/>
      <c r="GP16784" s="12"/>
      <c r="GQ16784" s="12"/>
    </row>
    <row r="16785" spans="9:199" s="1" customFormat="1">
      <c r="I16785" s="3"/>
      <c r="P16785" s="59"/>
      <c r="Q16785" s="59"/>
      <c r="R16785" s="59"/>
      <c r="T16785" s="3"/>
      <c r="U16785" s="5"/>
      <c r="V16785" s="3"/>
      <c r="W16785" s="5"/>
      <c r="AE16785" s="7"/>
      <c r="AM16785" s="8"/>
      <c r="AT16785" s="9"/>
      <c r="GM16785" s="12"/>
      <c r="GN16785" s="12"/>
      <c r="GO16785" s="12"/>
      <c r="GP16785" s="12"/>
      <c r="GQ16785" s="12"/>
    </row>
    <row r="16786" spans="9:199" s="1" customFormat="1">
      <c r="I16786" s="3"/>
      <c r="P16786" s="59"/>
      <c r="Q16786" s="59"/>
      <c r="R16786" s="59"/>
      <c r="T16786" s="3"/>
      <c r="U16786" s="5"/>
      <c r="V16786" s="3"/>
      <c r="W16786" s="5"/>
      <c r="AE16786" s="7"/>
      <c r="AM16786" s="8"/>
      <c r="AT16786" s="9"/>
      <c r="GM16786" s="12"/>
      <c r="GN16786" s="12"/>
      <c r="GO16786" s="12"/>
      <c r="GP16786" s="12"/>
      <c r="GQ16786" s="12"/>
    </row>
    <row r="16787" spans="9:199" s="1" customFormat="1">
      <c r="I16787" s="3"/>
      <c r="P16787" s="59"/>
      <c r="Q16787" s="59"/>
      <c r="R16787" s="59"/>
      <c r="T16787" s="3"/>
      <c r="U16787" s="5"/>
      <c r="V16787" s="3"/>
      <c r="W16787" s="5"/>
      <c r="AE16787" s="7"/>
      <c r="AM16787" s="8"/>
      <c r="AT16787" s="9"/>
      <c r="GM16787" s="12"/>
      <c r="GN16787" s="12"/>
      <c r="GO16787" s="12"/>
      <c r="GP16787" s="12"/>
      <c r="GQ16787" s="12"/>
    </row>
    <row r="16788" spans="9:199" s="1" customFormat="1">
      <c r="I16788" s="3"/>
      <c r="P16788" s="59"/>
      <c r="Q16788" s="59"/>
      <c r="R16788" s="59"/>
      <c r="T16788" s="3"/>
      <c r="U16788" s="5"/>
      <c r="V16788" s="3"/>
      <c r="W16788" s="5"/>
      <c r="AE16788" s="7"/>
      <c r="AM16788" s="8"/>
      <c r="AT16788" s="9"/>
      <c r="GM16788" s="12"/>
      <c r="GN16788" s="12"/>
      <c r="GO16788" s="12"/>
      <c r="GP16788" s="12"/>
      <c r="GQ16788" s="12"/>
    </row>
    <row r="16789" spans="9:199" s="1" customFormat="1">
      <c r="I16789" s="3"/>
      <c r="P16789" s="59"/>
      <c r="Q16789" s="59"/>
      <c r="R16789" s="59"/>
      <c r="T16789" s="3"/>
      <c r="U16789" s="5"/>
      <c r="V16789" s="3"/>
      <c r="W16789" s="5"/>
      <c r="AE16789" s="7"/>
      <c r="AM16789" s="8"/>
      <c r="AT16789" s="9"/>
      <c r="GM16789" s="12"/>
      <c r="GN16789" s="12"/>
      <c r="GO16789" s="12"/>
      <c r="GP16789" s="12"/>
      <c r="GQ16789" s="12"/>
    </row>
    <row r="16790" spans="9:199" s="1" customFormat="1">
      <c r="I16790" s="3"/>
      <c r="P16790" s="59"/>
      <c r="Q16790" s="59"/>
      <c r="R16790" s="59"/>
      <c r="T16790" s="3"/>
      <c r="U16790" s="5"/>
      <c r="V16790" s="3"/>
      <c r="W16790" s="5"/>
      <c r="AE16790" s="7"/>
      <c r="AM16790" s="8"/>
      <c r="AT16790" s="9"/>
      <c r="GM16790" s="12"/>
      <c r="GN16790" s="12"/>
      <c r="GO16790" s="12"/>
      <c r="GP16790" s="12"/>
      <c r="GQ16790" s="12"/>
    </row>
    <row r="16791" spans="9:199" s="1" customFormat="1">
      <c r="I16791" s="3"/>
      <c r="P16791" s="59"/>
      <c r="Q16791" s="59"/>
      <c r="R16791" s="59"/>
      <c r="T16791" s="3"/>
      <c r="U16791" s="5"/>
      <c r="V16791" s="3"/>
      <c r="W16791" s="5"/>
      <c r="AE16791" s="7"/>
      <c r="AM16791" s="8"/>
      <c r="AT16791" s="9"/>
      <c r="GM16791" s="12"/>
      <c r="GN16791" s="12"/>
      <c r="GO16791" s="12"/>
      <c r="GP16791" s="12"/>
      <c r="GQ16791" s="12"/>
    </row>
    <row r="16792" spans="9:199" s="1" customFormat="1">
      <c r="I16792" s="3"/>
      <c r="P16792" s="59"/>
      <c r="Q16792" s="59"/>
      <c r="R16792" s="59"/>
      <c r="T16792" s="3"/>
      <c r="U16792" s="5"/>
      <c r="V16792" s="3"/>
      <c r="W16792" s="5"/>
      <c r="AE16792" s="7"/>
      <c r="AM16792" s="8"/>
      <c r="AT16792" s="9"/>
      <c r="GM16792" s="12"/>
      <c r="GN16792" s="12"/>
      <c r="GO16792" s="12"/>
      <c r="GP16792" s="12"/>
      <c r="GQ16792" s="12"/>
    </row>
    <row r="16793" spans="9:199" s="1" customFormat="1">
      <c r="I16793" s="3"/>
      <c r="P16793" s="59"/>
      <c r="Q16793" s="59"/>
      <c r="R16793" s="59"/>
      <c r="T16793" s="3"/>
      <c r="U16793" s="5"/>
      <c r="V16793" s="3"/>
      <c r="W16793" s="5"/>
      <c r="AE16793" s="7"/>
      <c r="AM16793" s="8"/>
      <c r="AT16793" s="9"/>
      <c r="GM16793" s="12"/>
      <c r="GN16793" s="12"/>
      <c r="GO16793" s="12"/>
      <c r="GP16793" s="12"/>
      <c r="GQ16793" s="12"/>
    </row>
    <row r="16794" spans="9:199" s="1" customFormat="1">
      <c r="I16794" s="3"/>
      <c r="P16794" s="59"/>
      <c r="Q16794" s="59"/>
      <c r="R16794" s="59"/>
      <c r="T16794" s="3"/>
      <c r="U16794" s="5"/>
      <c r="V16794" s="3"/>
      <c r="W16794" s="5"/>
      <c r="AE16794" s="7"/>
      <c r="AM16794" s="8"/>
      <c r="AT16794" s="9"/>
      <c r="GM16794" s="12"/>
      <c r="GN16794" s="12"/>
      <c r="GO16794" s="12"/>
      <c r="GP16794" s="12"/>
      <c r="GQ16794" s="12"/>
    </row>
    <row r="16795" spans="9:199" s="1" customFormat="1">
      <c r="I16795" s="3"/>
      <c r="P16795" s="59"/>
      <c r="Q16795" s="59"/>
      <c r="R16795" s="59"/>
      <c r="T16795" s="3"/>
      <c r="U16795" s="5"/>
      <c r="V16795" s="3"/>
      <c r="W16795" s="5"/>
      <c r="AE16795" s="7"/>
      <c r="AM16795" s="8"/>
      <c r="AT16795" s="9"/>
      <c r="GM16795" s="12"/>
      <c r="GN16795" s="12"/>
      <c r="GO16795" s="12"/>
      <c r="GP16795" s="12"/>
      <c r="GQ16795" s="12"/>
    </row>
    <row r="16796" spans="9:199" s="1" customFormat="1">
      <c r="I16796" s="3"/>
      <c r="P16796" s="59"/>
      <c r="Q16796" s="59"/>
      <c r="R16796" s="59"/>
      <c r="T16796" s="3"/>
      <c r="U16796" s="5"/>
      <c r="V16796" s="3"/>
      <c r="W16796" s="5"/>
      <c r="AE16796" s="7"/>
      <c r="AM16796" s="8"/>
      <c r="AT16796" s="9"/>
      <c r="GM16796" s="12"/>
      <c r="GN16796" s="12"/>
      <c r="GO16796" s="12"/>
      <c r="GP16796" s="12"/>
      <c r="GQ16796" s="12"/>
    </row>
    <row r="16797" spans="9:199" s="1" customFormat="1">
      <c r="I16797" s="3"/>
      <c r="P16797" s="59"/>
      <c r="Q16797" s="59"/>
      <c r="R16797" s="59"/>
      <c r="T16797" s="3"/>
      <c r="U16797" s="5"/>
      <c r="V16797" s="3"/>
      <c r="W16797" s="5"/>
      <c r="AE16797" s="7"/>
      <c r="AM16797" s="8"/>
      <c r="AT16797" s="9"/>
      <c r="GM16797" s="12"/>
      <c r="GN16797" s="12"/>
      <c r="GO16797" s="12"/>
      <c r="GP16797" s="12"/>
      <c r="GQ16797" s="12"/>
    </row>
    <row r="16798" spans="9:199" s="1" customFormat="1">
      <c r="I16798" s="3"/>
      <c r="P16798" s="59"/>
      <c r="Q16798" s="59"/>
      <c r="R16798" s="59"/>
      <c r="T16798" s="3"/>
      <c r="U16798" s="5"/>
      <c r="V16798" s="3"/>
      <c r="W16798" s="5"/>
      <c r="AE16798" s="7"/>
      <c r="AM16798" s="8"/>
      <c r="AT16798" s="9"/>
      <c r="GM16798" s="12"/>
      <c r="GN16798" s="12"/>
      <c r="GO16798" s="12"/>
      <c r="GP16798" s="12"/>
      <c r="GQ16798" s="12"/>
    </row>
    <row r="16799" spans="9:199" s="1" customFormat="1">
      <c r="I16799" s="3"/>
      <c r="P16799" s="59"/>
      <c r="Q16799" s="59"/>
      <c r="R16799" s="59"/>
      <c r="T16799" s="3"/>
      <c r="U16799" s="5"/>
      <c r="V16799" s="3"/>
      <c r="W16799" s="5"/>
      <c r="AE16799" s="7"/>
      <c r="AM16799" s="8"/>
      <c r="AT16799" s="9"/>
      <c r="GM16799" s="12"/>
      <c r="GN16799" s="12"/>
      <c r="GO16799" s="12"/>
      <c r="GP16799" s="12"/>
      <c r="GQ16799" s="12"/>
    </row>
    <row r="16800" spans="9:199" s="1" customFormat="1">
      <c r="I16800" s="3"/>
      <c r="P16800" s="59"/>
      <c r="Q16800" s="59"/>
      <c r="R16800" s="59"/>
      <c r="T16800" s="3"/>
      <c r="U16800" s="5"/>
      <c r="V16800" s="3"/>
      <c r="W16800" s="5"/>
      <c r="AE16800" s="7"/>
      <c r="AM16800" s="8"/>
      <c r="AT16800" s="9"/>
      <c r="GM16800" s="12"/>
      <c r="GN16800" s="12"/>
      <c r="GO16800" s="12"/>
      <c r="GP16800" s="12"/>
      <c r="GQ16800" s="12"/>
    </row>
    <row r="16801" spans="9:199" s="1" customFormat="1">
      <c r="I16801" s="3"/>
      <c r="P16801" s="59"/>
      <c r="Q16801" s="59"/>
      <c r="R16801" s="59"/>
      <c r="T16801" s="3"/>
      <c r="U16801" s="5"/>
      <c r="V16801" s="3"/>
      <c r="W16801" s="5"/>
      <c r="AE16801" s="7"/>
      <c r="AM16801" s="8"/>
      <c r="AT16801" s="9"/>
      <c r="GM16801" s="12"/>
      <c r="GN16801" s="12"/>
      <c r="GO16801" s="12"/>
      <c r="GP16801" s="12"/>
      <c r="GQ16801" s="12"/>
    </row>
    <row r="16802" spans="9:199" s="1" customFormat="1">
      <c r="I16802" s="3"/>
      <c r="P16802" s="59"/>
      <c r="Q16802" s="59"/>
      <c r="R16802" s="59"/>
      <c r="T16802" s="3"/>
      <c r="U16802" s="5"/>
      <c r="V16802" s="3"/>
      <c r="W16802" s="5"/>
      <c r="AE16802" s="7"/>
      <c r="AM16802" s="8"/>
      <c r="AT16802" s="9"/>
      <c r="GM16802" s="12"/>
      <c r="GN16802" s="12"/>
      <c r="GO16802" s="12"/>
      <c r="GP16802" s="12"/>
      <c r="GQ16802" s="12"/>
    </row>
    <row r="16803" spans="9:199" s="1" customFormat="1">
      <c r="I16803" s="3"/>
      <c r="P16803" s="59"/>
      <c r="Q16803" s="59"/>
      <c r="R16803" s="59"/>
      <c r="T16803" s="3"/>
      <c r="U16803" s="5"/>
      <c r="V16803" s="3"/>
      <c r="W16803" s="5"/>
      <c r="AE16803" s="7"/>
      <c r="AM16803" s="8"/>
      <c r="AT16803" s="9"/>
      <c r="GM16803" s="12"/>
      <c r="GN16803" s="12"/>
      <c r="GO16803" s="12"/>
      <c r="GP16803" s="12"/>
      <c r="GQ16803" s="12"/>
    </row>
    <row r="16804" spans="9:199" s="1" customFormat="1">
      <c r="I16804" s="3"/>
      <c r="P16804" s="59"/>
      <c r="Q16804" s="59"/>
      <c r="R16804" s="59"/>
      <c r="T16804" s="3"/>
      <c r="U16804" s="5"/>
      <c r="V16804" s="3"/>
      <c r="W16804" s="5"/>
      <c r="AE16804" s="7"/>
      <c r="AM16804" s="8"/>
      <c r="AT16804" s="9"/>
      <c r="GM16804" s="12"/>
      <c r="GN16804" s="12"/>
      <c r="GO16804" s="12"/>
      <c r="GP16804" s="12"/>
      <c r="GQ16804" s="12"/>
    </row>
    <row r="16805" spans="9:199" s="1" customFormat="1">
      <c r="I16805" s="3"/>
      <c r="P16805" s="59"/>
      <c r="Q16805" s="59"/>
      <c r="R16805" s="59"/>
      <c r="T16805" s="3"/>
      <c r="U16805" s="5"/>
      <c r="V16805" s="3"/>
      <c r="W16805" s="5"/>
      <c r="AE16805" s="7"/>
      <c r="AM16805" s="8"/>
      <c r="AT16805" s="9"/>
      <c r="GM16805" s="12"/>
      <c r="GN16805" s="12"/>
      <c r="GO16805" s="12"/>
      <c r="GP16805" s="12"/>
      <c r="GQ16805" s="12"/>
    </row>
    <row r="16806" spans="9:199" s="1" customFormat="1">
      <c r="I16806" s="3"/>
      <c r="P16806" s="59"/>
      <c r="Q16806" s="59"/>
      <c r="R16806" s="59"/>
      <c r="T16806" s="3"/>
      <c r="U16806" s="5"/>
      <c r="V16806" s="3"/>
      <c r="W16806" s="5"/>
      <c r="AE16806" s="7"/>
      <c r="AM16806" s="8"/>
      <c r="AT16806" s="9"/>
      <c r="GM16806" s="12"/>
      <c r="GN16806" s="12"/>
      <c r="GO16806" s="12"/>
      <c r="GP16806" s="12"/>
      <c r="GQ16806" s="12"/>
    </row>
    <row r="16807" spans="9:199" s="1" customFormat="1">
      <c r="I16807" s="3"/>
      <c r="P16807" s="59"/>
      <c r="Q16807" s="59"/>
      <c r="R16807" s="59"/>
      <c r="T16807" s="3"/>
      <c r="U16807" s="5"/>
      <c r="V16807" s="3"/>
      <c r="W16807" s="5"/>
      <c r="AE16807" s="7"/>
      <c r="AM16807" s="8"/>
      <c r="AT16807" s="9"/>
      <c r="GM16807" s="12"/>
      <c r="GN16807" s="12"/>
      <c r="GO16807" s="12"/>
      <c r="GP16807" s="12"/>
      <c r="GQ16807" s="12"/>
    </row>
    <row r="16808" spans="9:199" s="1" customFormat="1">
      <c r="I16808" s="3"/>
      <c r="P16808" s="59"/>
      <c r="Q16808" s="59"/>
      <c r="R16808" s="59"/>
      <c r="T16808" s="3"/>
      <c r="U16808" s="5"/>
      <c r="V16808" s="3"/>
      <c r="W16808" s="5"/>
      <c r="AE16808" s="7"/>
      <c r="AM16808" s="8"/>
      <c r="AT16808" s="9"/>
      <c r="GM16808" s="12"/>
      <c r="GN16808" s="12"/>
      <c r="GO16808" s="12"/>
      <c r="GP16808" s="12"/>
      <c r="GQ16808" s="12"/>
    </row>
    <row r="16809" spans="9:199" s="1" customFormat="1">
      <c r="I16809" s="3"/>
      <c r="P16809" s="59"/>
      <c r="Q16809" s="59"/>
      <c r="R16809" s="59"/>
      <c r="T16809" s="3"/>
      <c r="U16809" s="5"/>
      <c r="V16809" s="3"/>
      <c r="W16809" s="5"/>
      <c r="AE16809" s="7"/>
      <c r="AM16809" s="8"/>
      <c r="AT16809" s="9"/>
      <c r="GM16809" s="12"/>
      <c r="GN16809" s="12"/>
      <c r="GO16809" s="12"/>
      <c r="GP16809" s="12"/>
      <c r="GQ16809" s="12"/>
    </row>
    <row r="16810" spans="9:199" s="1" customFormat="1">
      <c r="I16810" s="3"/>
      <c r="P16810" s="59"/>
      <c r="Q16810" s="59"/>
      <c r="R16810" s="59"/>
      <c r="T16810" s="3"/>
      <c r="U16810" s="5"/>
      <c r="V16810" s="3"/>
      <c r="W16810" s="5"/>
      <c r="AE16810" s="7"/>
      <c r="AM16810" s="8"/>
      <c r="AT16810" s="9"/>
      <c r="GM16810" s="12"/>
      <c r="GN16810" s="12"/>
      <c r="GO16810" s="12"/>
      <c r="GP16810" s="12"/>
      <c r="GQ16810" s="12"/>
    </row>
    <row r="16811" spans="9:199" s="1" customFormat="1">
      <c r="I16811" s="3"/>
      <c r="P16811" s="59"/>
      <c r="Q16811" s="59"/>
      <c r="R16811" s="59"/>
      <c r="T16811" s="3"/>
      <c r="U16811" s="5"/>
      <c r="V16811" s="3"/>
      <c r="W16811" s="5"/>
      <c r="AE16811" s="7"/>
      <c r="AM16811" s="8"/>
      <c r="AT16811" s="9"/>
      <c r="GM16811" s="12"/>
      <c r="GN16811" s="12"/>
      <c r="GO16811" s="12"/>
      <c r="GP16811" s="12"/>
      <c r="GQ16811" s="12"/>
    </row>
    <row r="16812" spans="9:199" s="1" customFormat="1">
      <c r="I16812" s="3"/>
      <c r="P16812" s="59"/>
      <c r="Q16812" s="59"/>
      <c r="R16812" s="59"/>
      <c r="T16812" s="3"/>
      <c r="U16812" s="5"/>
      <c r="V16812" s="3"/>
      <c r="W16812" s="5"/>
      <c r="AE16812" s="7"/>
      <c r="AM16812" s="8"/>
      <c r="AT16812" s="9"/>
      <c r="GM16812" s="12"/>
      <c r="GN16812" s="12"/>
      <c r="GO16812" s="12"/>
      <c r="GP16812" s="12"/>
      <c r="GQ16812" s="12"/>
    </row>
    <row r="16813" spans="9:199" s="1" customFormat="1">
      <c r="I16813" s="3"/>
      <c r="P16813" s="59"/>
      <c r="Q16813" s="59"/>
      <c r="R16813" s="59"/>
      <c r="T16813" s="3"/>
      <c r="U16813" s="5"/>
      <c r="V16813" s="3"/>
      <c r="W16813" s="5"/>
      <c r="AE16813" s="7"/>
      <c r="AM16813" s="8"/>
      <c r="AT16813" s="9"/>
      <c r="GM16813" s="12"/>
      <c r="GN16813" s="12"/>
      <c r="GO16813" s="12"/>
      <c r="GP16813" s="12"/>
      <c r="GQ16813" s="12"/>
    </row>
    <row r="16814" spans="9:199" s="1" customFormat="1">
      <c r="I16814" s="3"/>
      <c r="P16814" s="59"/>
      <c r="Q16814" s="59"/>
      <c r="R16814" s="59"/>
      <c r="T16814" s="3"/>
      <c r="U16814" s="5"/>
      <c r="V16814" s="3"/>
      <c r="W16814" s="5"/>
      <c r="AE16814" s="7"/>
      <c r="AM16814" s="8"/>
      <c r="AT16814" s="9"/>
      <c r="GM16814" s="12"/>
      <c r="GN16814" s="12"/>
      <c r="GO16814" s="12"/>
      <c r="GP16814" s="12"/>
      <c r="GQ16814" s="12"/>
    </row>
    <row r="16815" spans="9:199" s="1" customFormat="1">
      <c r="I16815" s="3"/>
      <c r="P16815" s="59"/>
      <c r="Q16815" s="59"/>
      <c r="R16815" s="59"/>
      <c r="T16815" s="3"/>
      <c r="U16815" s="5"/>
      <c r="V16815" s="3"/>
      <c r="W16815" s="5"/>
      <c r="AE16815" s="7"/>
      <c r="AM16815" s="8"/>
      <c r="AT16815" s="9"/>
      <c r="GM16815" s="12"/>
      <c r="GN16815" s="12"/>
      <c r="GO16815" s="12"/>
      <c r="GP16815" s="12"/>
      <c r="GQ16815" s="12"/>
    </row>
    <row r="16816" spans="9:199" s="1" customFormat="1">
      <c r="I16816" s="3"/>
      <c r="P16816" s="59"/>
      <c r="Q16816" s="59"/>
      <c r="R16816" s="59"/>
      <c r="T16816" s="3"/>
      <c r="U16816" s="5"/>
      <c r="V16816" s="3"/>
      <c r="W16816" s="5"/>
      <c r="AE16816" s="7"/>
      <c r="AM16816" s="8"/>
      <c r="AT16816" s="9"/>
      <c r="GM16816" s="12"/>
      <c r="GN16816" s="12"/>
      <c r="GO16816" s="12"/>
      <c r="GP16816" s="12"/>
      <c r="GQ16816" s="12"/>
    </row>
    <row r="16817" spans="9:199" s="1" customFormat="1">
      <c r="I16817" s="3"/>
      <c r="P16817" s="59"/>
      <c r="Q16817" s="59"/>
      <c r="R16817" s="59"/>
      <c r="T16817" s="3"/>
      <c r="U16817" s="5"/>
      <c r="V16817" s="3"/>
      <c r="W16817" s="5"/>
      <c r="AE16817" s="7"/>
      <c r="AM16817" s="8"/>
      <c r="AT16817" s="9"/>
      <c r="GM16817" s="12"/>
      <c r="GN16817" s="12"/>
      <c r="GO16817" s="12"/>
      <c r="GP16817" s="12"/>
      <c r="GQ16817" s="12"/>
    </row>
    <row r="16818" spans="9:199" s="1" customFormat="1">
      <c r="I16818" s="3"/>
      <c r="P16818" s="59"/>
      <c r="Q16818" s="59"/>
      <c r="R16818" s="59"/>
      <c r="T16818" s="3"/>
      <c r="U16818" s="5"/>
      <c r="V16818" s="3"/>
      <c r="W16818" s="5"/>
      <c r="AE16818" s="7"/>
      <c r="AM16818" s="8"/>
      <c r="AT16818" s="9"/>
      <c r="GM16818" s="12"/>
      <c r="GN16818" s="12"/>
      <c r="GO16818" s="12"/>
      <c r="GP16818" s="12"/>
      <c r="GQ16818" s="12"/>
    </row>
    <row r="16819" spans="9:199" s="1" customFormat="1">
      <c r="I16819" s="3"/>
      <c r="P16819" s="59"/>
      <c r="Q16819" s="59"/>
      <c r="R16819" s="59"/>
      <c r="T16819" s="3"/>
      <c r="U16819" s="5"/>
      <c r="V16819" s="3"/>
      <c r="W16819" s="5"/>
      <c r="AE16819" s="7"/>
      <c r="AM16819" s="8"/>
      <c r="AT16819" s="9"/>
      <c r="GM16819" s="12"/>
      <c r="GN16819" s="12"/>
      <c r="GO16819" s="12"/>
      <c r="GP16819" s="12"/>
      <c r="GQ16819" s="12"/>
    </row>
    <row r="16820" spans="9:199" s="1" customFormat="1">
      <c r="I16820" s="3"/>
      <c r="P16820" s="59"/>
      <c r="Q16820" s="59"/>
      <c r="R16820" s="59"/>
      <c r="T16820" s="3"/>
      <c r="U16820" s="5"/>
      <c r="V16820" s="3"/>
      <c r="W16820" s="5"/>
      <c r="AE16820" s="7"/>
      <c r="AM16820" s="8"/>
      <c r="AT16820" s="9"/>
      <c r="GM16820" s="12"/>
      <c r="GN16820" s="12"/>
      <c r="GO16820" s="12"/>
      <c r="GP16820" s="12"/>
      <c r="GQ16820" s="12"/>
    </row>
    <row r="16821" spans="9:199" s="1" customFormat="1">
      <c r="I16821" s="3"/>
      <c r="P16821" s="59"/>
      <c r="Q16821" s="59"/>
      <c r="R16821" s="59"/>
      <c r="T16821" s="3"/>
      <c r="U16821" s="5"/>
      <c r="V16821" s="3"/>
      <c r="W16821" s="5"/>
      <c r="AE16821" s="7"/>
      <c r="AM16821" s="8"/>
      <c r="AT16821" s="9"/>
      <c r="GM16821" s="12"/>
      <c r="GN16821" s="12"/>
      <c r="GO16821" s="12"/>
      <c r="GP16821" s="12"/>
      <c r="GQ16821" s="12"/>
    </row>
    <row r="16822" spans="9:199" s="1" customFormat="1">
      <c r="I16822" s="3"/>
      <c r="P16822" s="59"/>
      <c r="Q16822" s="59"/>
      <c r="R16822" s="59"/>
      <c r="T16822" s="3"/>
      <c r="U16822" s="5"/>
      <c r="V16822" s="3"/>
      <c r="W16822" s="5"/>
      <c r="AE16822" s="7"/>
      <c r="AM16822" s="8"/>
      <c r="AT16822" s="9"/>
      <c r="GM16822" s="12"/>
      <c r="GN16822" s="12"/>
      <c r="GO16822" s="12"/>
      <c r="GP16822" s="12"/>
      <c r="GQ16822" s="12"/>
    </row>
    <row r="16823" spans="9:199" s="1" customFormat="1">
      <c r="I16823" s="3"/>
      <c r="P16823" s="59"/>
      <c r="Q16823" s="59"/>
      <c r="R16823" s="59"/>
      <c r="T16823" s="3"/>
      <c r="U16823" s="5"/>
      <c r="V16823" s="3"/>
      <c r="W16823" s="5"/>
      <c r="AE16823" s="7"/>
      <c r="AM16823" s="8"/>
      <c r="AT16823" s="9"/>
      <c r="GM16823" s="12"/>
      <c r="GN16823" s="12"/>
      <c r="GO16823" s="12"/>
      <c r="GP16823" s="12"/>
      <c r="GQ16823" s="12"/>
    </row>
    <row r="16824" spans="9:199" s="1" customFormat="1">
      <c r="I16824" s="3"/>
      <c r="P16824" s="59"/>
      <c r="Q16824" s="59"/>
      <c r="R16824" s="59"/>
      <c r="T16824" s="3"/>
      <c r="U16824" s="5"/>
      <c r="V16824" s="3"/>
      <c r="W16824" s="5"/>
      <c r="AE16824" s="7"/>
      <c r="AM16824" s="8"/>
      <c r="AT16824" s="9"/>
      <c r="GM16824" s="12"/>
      <c r="GN16824" s="12"/>
      <c r="GO16824" s="12"/>
      <c r="GP16824" s="12"/>
      <c r="GQ16824" s="12"/>
    </row>
    <row r="16825" spans="9:199" s="1" customFormat="1">
      <c r="I16825" s="3"/>
      <c r="P16825" s="59"/>
      <c r="Q16825" s="59"/>
      <c r="R16825" s="59"/>
      <c r="T16825" s="3"/>
      <c r="U16825" s="5"/>
      <c r="V16825" s="3"/>
      <c r="W16825" s="5"/>
      <c r="AE16825" s="7"/>
      <c r="AM16825" s="8"/>
      <c r="AT16825" s="9"/>
      <c r="GM16825" s="12"/>
      <c r="GN16825" s="12"/>
      <c r="GO16825" s="12"/>
      <c r="GP16825" s="12"/>
      <c r="GQ16825" s="12"/>
    </row>
    <row r="16826" spans="9:199" s="1" customFormat="1">
      <c r="I16826" s="3"/>
      <c r="P16826" s="59"/>
      <c r="Q16826" s="59"/>
      <c r="R16826" s="59"/>
      <c r="T16826" s="3"/>
      <c r="U16826" s="5"/>
      <c r="V16826" s="3"/>
      <c r="W16826" s="5"/>
      <c r="AE16826" s="7"/>
      <c r="AM16826" s="8"/>
      <c r="AT16826" s="9"/>
      <c r="GM16826" s="12"/>
      <c r="GN16826" s="12"/>
      <c r="GO16826" s="12"/>
      <c r="GP16826" s="12"/>
      <c r="GQ16826" s="12"/>
    </row>
    <row r="16827" spans="9:199" s="1" customFormat="1">
      <c r="I16827" s="3"/>
      <c r="P16827" s="59"/>
      <c r="Q16827" s="59"/>
      <c r="R16827" s="59"/>
      <c r="T16827" s="3"/>
      <c r="U16827" s="5"/>
      <c r="V16827" s="3"/>
      <c r="W16827" s="5"/>
      <c r="AE16827" s="7"/>
      <c r="AM16827" s="8"/>
      <c r="AT16827" s="9"/>
      <c r="GM16827" s="12"/>
      <c r="GN16827" s="12"/>
      <c r="GO16827" s="12"/>
      <c r="GP16827" s="12"/>
      <c r="GQ16827" s="12"/>
    </row>
    <row r="16828" spans="9:199" s="1" customFormat="1">
      <c r="I16828" s="3"/>
      <c r="P16828" s="59"/>
      <c r="Q16828" s="59"/>
      <c r="R16828" s="59"/>
      <c r="T16828" s="3"/>
      <c r="U16828" s="5"/>
      <c r="V16828" s="3"/>
      <c r="W16828" s="5"/>
      <c r="AE16828" s="7"/>
      <c r="AM16828" s="8"/>
      <c r="AT16828" s="9"/>
      <c r="GM16828" s="12"/>
      <c r="GN16828" s="12"/>
      <c r="GO16828" s="12"/>
      <c r="GP16828" s="12"/>
      <c r="GQ16828" s="12"/>
    </row>
    <row r="16829" spans="9:199" s="1" customFormat="1">
      <c r="I16829" s="3"/>
      <c r="P16829" s="59"/>
      <c r="Q16829" s="59"/>
      <c r="R16829" s="59"/>
      <c r="T16829" s="3"/>
      <c r="U16829" s="5"/>
      <c r="V16829" s="3"/>
      <c r="W16829" s="5"/>
      <c r="AE16829" s="7"/>
      <c r="AM16829" s="8"/>
      <c r="AT16829" s="9"/>
      <c r="GM16829" s="12"/>
      <c r="GN16829" s="12"/>
      <c r="GO16829" s="12"/>
      <c r="GP16829" s="12"/>
      <c r="GQ16829" s="12"/>
    </row>
    <row r="16830" spans="9:199" s="1" customFormat="1">
      <c r="I16830" s="3"/>
      <c r="P16830" s="59"/>
      <c r="Q16830" s="59"/>
      <c r="R16830" s="59"/>
      <c r="T16830" s="3"/>
      <c r="U16830" s="5"/>
      <c r="V16830" s="3"/>
      <c r="W16830" s="5"/>
      <c r="AE16830" s="7"/>
      <c r="AM16830" s="8"/>
      <c r="AT16830" s="9"/>
      <c r="GM16830" s="12"/>
      <c r="GN16830" s="12"/>
      <c r="GO16830" s="12"/>
      <c r="GP16830" s="12"/>
      <c r="GQ16830" s="12"/>
    </row>
    <row r="16831" spans="9:199" s="1" customFormat="1">
      <c r="I16831" s="3"/>
      <c r="P16831" s="59"/>
      <c r="Q16831" s="59"/>
      <c r="R16831" s="59"/>
      <c r="T16831" s="3"/>
      <c r="U16831" s="5"/>
      <c r="V16831" s="3"/>
      <c r="W16831" s="5"/>
      <c r="AE16831" s="7"/>
      <c r="AM16831" s="8"/>
      <c r="AT16831" s="9"/>
      <c r="GM16831" s="12"/>
      <c r="GN16831" s="12"/>
      <c r="GO16831" s="12"/>
      <c r="GP16831" s="12"/>
      <c r="GQ16831" s="12"/>
    </row>
    <row r="16832" spans="9:199" s="1" customFormat="1">
      <c r="I16832" s="3"/>
      <c r="P16832" s="59"/>
      <c r="Q16832" s="59"/>
      <c r="R16832" s="59"/>
      <c r="T16832" s="3"/>
      <c r="U16832" s="5"/>
      <c r="V16832" s="3"/>
      <c r="W16832" s="5"/>
      <c r="AE16832" s="7"/>
      <c r="AM16832" s="8"/>
      <c r="AT16832" s="9"/>
      <c r="GM16832" s="12"/>
      <c r="GN16832" s="12"/>
      <c r="GO16832" s="12"/>
      <c r="GP16832" s="12"/>
      <c r="GQ16832" s="12"/>
    </row>
    <row r="16833" spans="9:199" s="1" customFormat="1">
      <c r="I16833" s="3"/>
      <c r="P16833" s="59"/>
      <c r="Q16833" s="59"/>
      <c r="R16833" s="59"/>
      <c r="T16833" s="3"/>
      <c r="U16833" s="5"/>
      <c r="V16833" s="3"/>
      <c r="W16833" s="5"/>
      <c r="AE16833" s="7"/>
      <c r="AM16833" s="8"/>
      <c r="AT16833" s="9"/>
      <c r="GM16833" s="12"/>
      <c r="GN16833" s="12"/>
      <c r="GO16833" s="12"/>
      <c r="GP16833" s="12"/>
      <c r="GQ16833" s="12"/>
    </row>
    <row r="16834" spans="9:199" s="1" customFormat="1">
      <c r="I16834" s="3"/>
      <c r="P16834" s="59"/>
      <c r="Q16834" s="59"/>
      <c r="R16834" s="59"/>
      <c r="T16834" s="3"/>
      <c r="U16834" s="5"/>
      <c r="V16834" s="3"/>
      <c r="W16834" s="5"/>
      <c r="AE16834" s="7"/>
      <c r="AM16834" s="8"/>
      <c r="AT16834" s="9"/>
      <c r="GM16834" s="12"/>
      <c r="GN16834" s="12"/>
      <c r="GO16834" s="12"/>
      <c r="GP16834" s="12"/>
      <c r="GQ16834" s="12"/>
    </row>
    <row r="16835" spans="9:199" s="1" customFormat="1">
      <c r="I16835" s="3"/>
      <c r="P16835" s="59"/>
      <c r="Q16835" s="59"/>
      <c r="R16835" s="59"/>
      <c r="T16835" s="3"/>
      <c r="U16835" s="5"/>
      <c r="V16835" s="3"/>
      <c r="W16835" s="5"/>
      <c r="AE16835" s="7"/>
      <c r="AM16835" s="8"/>
      <c r="AT16835" s="9"/>
      <c r="GM16835" s="12"/>
      <c r="GN16835" s="12"/>
      <c r="GO16835" s="12"/>
      <c r="GP16835" s="12"/>
      <c r="GQ16835" s="12"/>
    </row>
    <row r="16836" spans="9:199" s="1" customFormat="1">
      <c r="I16836" s="3"/>
      <c r="P16836" s="59"/>
      <c r="Q16836" s="59"/>
      <c r="R16836" s="59"/>
      <c r="T16836" s="3"/>
      <c r="U16836" s="5"/>
      <c r="V16836" s="3"/>
      <c r="W16836" s="5"/>
      <c r="AE16836" s="7"/>
      <c r="AM16836" s="8"/>
      <c r="AT16836" s="9"/>
      <c r="GM16836" s="12"/>
      <c r="GN16836" s="12"/>
      <c r="GO16836" s="12"/>
      <c r="GP16836" s="12"/>
      <c r="GQ16836" s="12"/>
    </row>
    <row r="16837" spans="9:199" s="1" customFormat="1">
      <c r="I16837" s="3"/>
      <c r="P16837" s="59"/>
      <c r="Q16837" s="59"/>
      <c r="R16837" s="59"/>
      <c r="T16837" s="3"/>
      <c r="U16837" s="5"/>
      <c r="V16837" s="3"/>
      <c r="W16837" s="5"/>
      <c r="AE16837" s="7"/>
      <c r="AM16837" s="8"/>
      <c r="AT16837" s="9"/>
      <c r="GM16837" s="12"/>
      <c r="GN16837" s="12"/>
      <c r="GO16837" s="12"/>
      <c r="GP16837" s="12"/>
      <c r="GQ16837" s="12"/>
    </row>
    <row r="16838" spans="9:199" s="1" customFormat="1">
      <c r="I16838" s="3"/>
      <c r="P16838" s="59"/>
      <c r="Q16838" s="59"/>
      <c r="R16838" s="59"/>
      <c r="T16838" s="3"/>
      <c r="U16838" s="5"/>
      <c r="V16838" s="3"/>
      <c r="W16838" s="5"/>
      <c r="AE16838" s="7"/>
      <c r="AM16838" s="8"/>
      <c r="AT16838" s="9"/>
      <c r="GM16838" s="12"/>
      <c r="GN16838" s="12"/>
      <c r="GO16838" s="12"/>
      <c r="GP16838" s="12"/>
      <c r="GQ16838" s="12"/>
    </row>
    <row r="16839" spans="9:199" s="1" customFormat="1">
      <c r="I16839" s="3"/>
      <c r="P16839" s="59"/>
      <c r="Q16839" s="59"/>
      <c r="R16839" s="59"/>
      <c r="T16839" s="3"/>
      <c r="U16839" s="5"/>
      <c r="V16839" s="3"/>
      <c r="W16839" s="5"/>
      <c r="AE16839" s="7"/>
      <c r="AM16839" s="8"/>
      <c r="AT16839" s="9"/>
      <c r="GM16839" s="12"/>
      <c r="GN16839" s="12"/>
      <c r="GO16839" s="12"/>
      <c r="GP16839" s="12"/>
      <c r="GQ16839" s="12"/>
    </row>
    <row r="16840" spans="9:199" s="1" customFormat="1">
      <c r="I16840" s="3"/>
      <c r="P16840" s="59"/>
      <c r="Q16840" s="59"/>
      <c r="R16840" s="59"/>
      <c r="T16840" s="3"/>
      <c r="U16840" s="5"/>
      <c r="V16840" s="3"/>
      <c r="W16840" s="5"/>
      <c r="AE16840" s="7"/>
      <c r="AM16840" s="8"/>
      <c r="AT16840" s="9"/>
      <c r="GM16840" s="12"/>
      <c r="GN16840" s="12"/>
      <c r="GO16840" s="12"/>
      <c r="GP16840" s="12"/>
      <c r="GQ16840" s="12"/>
    </row>
    <row r="16841" spans="9:199" s="1" customFormat="1">
      <c r="I16841" s="3"/>
      <c r="P16841" s="59"/>
      <c r="Q16841" s="59"/>
      <c r="R16841" s="59"/>
      <c r="T16841" s="3"/>
      <c r="U16841" s="5"/>
      <c r="V16841" s="3"/>
      <c r="W16841" s="5"/>
      <c r="AE16841" s="7"/>
      <c r="AM16841" s="8"/>
      <c r="AT16841" s="9"/>
      <c r="GM16841" s="12"/>
      <c r="GN16841" s="12"/>
      <c r="GO16841" s="12"/>
      <c r="GP16841" s="12"/>
      <c r="GQ16841" s="12"/>
    </row>
    <row r="16842" spans="9:199" s="1" customFormat="1">
      <c r="I16842" s="3"/>
      <c r="P16842" s="59"/>
      <c r="Q16842" s="59"/>
      <c r="R16842" s="59"/>
      <c r="T16842" s="3"/>
      <c r="U16842" s="5"/>
      <c r="V16842" s="3"/>
      <c r="W16842" s="5"/>
      <c r="AE16842" s="7"/>
      <c r="AM16842" s="8"/>
      <c r="AT16842" s="9"/>
      <c r="GM16842" s="12"/>
      <c r="GN16842" s="12"/>
      <c r="GO16842" s="12"/>
      <c r="GP16842" s="12"/>
      <c r="GQ16842" s="12"/>
    </row>
    <row r="16843" spans="9:199" s="1" customFormat="1">
      <c r="I16843" s="3"/>
      <c r="P16843" s="59"/>
      <c r="Q16843" s="59"/>
      <c r="R16843" s="59"/>
      <c r="T16843" s="3"/>
      <c r="U16843" s="5"/>
      <c r="V16843" s="3"/>
      <c r="W16843" s="5"/>
      <c r="AE16843" s="7"/>
      <c r="AM16843" s="8"/>
      <c r="AT16843" s="9"/>
      <c r="GM16843" s="12"/>
      <c r="GN16843" s="12"/>
      <c r="GO16843" s="12"/>
      <c r="GP16843" s="12"/>
      <c r="GQ16843" s="12"/>
    </row>
    <row r="16844" spans="9:199" s="1" customFormat="1">
      <c r="I16844" s="3"/>
      <c r="P16844" s="59"/>
      <c r="Q16844" s="59"/>
      <c r="R16844" s="59"/>
      <c r="T16844" s="3"/>
      <c r="U16844" s="5"/>
      <c r="V16844" s="3"/>
      <c r="W16844" s="5"/>
      <c r="AE16844" s="7"/>
      <c r="AM16844" s="8"/>
      <c r="AT16844" s="9"/>
      <c r="GM16844" s="12"/>
      <c r="GN16844" s="12"/>
      <c r="GO16844" s="12"/>
      <c r="GP16844" s="12"/>
      <c r="GQ16844" s="12"/>
    </row>
    <row r="16845" spans="9:199" s="1" customFormat="1">
      <c r="I16845" s="3"/>
      <c r="P16845" s="59"/>
      <c r="Q16845" s="59"/>
      <c r="R16845" s="59"/>
      <c r="T16845" s="3"/>
      <c r="U16845" s="5"/>
      <c r="V16845" s="3"/>
      <c r="W16845" s="5"/>
      <c r="AE16845" s="7"/>
      <c r="AM16845" s="8"/>
      <c r="AT16845" s="9"/>
      <c r="GM16845" s="12"/>
      <c r="GN16845" s="12"/>
      <c r="GO16845" s="12"/>
      <c r="GP16845" s="12"/>
      <c r="GQ16845" s="12"/>
    </row>
    <row r="16846" spans="9:199" s="1" customFormat="1">
      <c r="I16846" s="3"/>
      <c r="P16846" s="59"/>
      <c r="Q16846" s="59"/>
      <c r="R16846" s="59"/>
      <c r="T16846" s="3"/>
      <c r="U16846" s="5"/>
      <c r="V16846" s="3"/>
      <c r="W16846" s="5"/>
      <c r="AE16846" s="7"/>
      <c r="AM16846" s="8"/>
      <c r="AT16846" s="9"/>
      <c r="GM16846" s="12"/>
      <c r="GN16846" s="12"/>
      <c r="GO16846" s="12"/>
      <c r="GP16846" s="12"/>
      <c r="GQ16846" s="12"/>
    </row>
    <row r="16847" spans="9:199" s="1" customFormat="1">
      <c r="I16847" s="3"/>
      <c r="P16847" s="59"/>
      <c r="Q16847" s="59"/>
      <c r="R16847" s="59"/>
      <c r="T16847" s="3"/>
      <c r="U16847" s="5"/>
      <c r="V16847" s="3"/>
      <c r="W16847" s="5"/>
      <c r="AE16847" s="7"/>
      <c r="AM16847" s="8"/>
      <c r="AT16847" s="9"/>
      <c r="GM16847" s="12"/>
      <c r="GN16847" s="12"/>
      <c r="GO16847" s="12"/>
      <c r="GP16847" s="12"/>
      <c r="GQ16847" s="12"/>
    </row>
    <row r="16848" spans="9:199" s="1" customFormat="1">
      <c r="I16848" s="3"/>
      <c r="P16848" s="59"/>
      <c r="Q16848" s="59"/>
      <c r="R16848" s="59"/>
      <c r="T16848" s="3"/>
      <c r="U16848" s="5"/>
      <c r="V16848" s="3"/>
      <c r="W16848" s="5"/>
      <c r="AE16848" s="7"/>
      <c r="AM16848" s="8"/>
      <c r="AT16848" s="9"/>
      <c r="GM16848" s="12"/>
      <c r="GN16848" s="12"/>
      <c r="GO16848" s="12"/>
      <c r="GP16848" s="12"/>
      <c r="GQ16848" s="12"/>
    </row>
    <row r="16849" spans="9:199" s="1" customFormat="1">
      <c r="I16849" s="3"/>
      <c r="P16849" s="59"/>
      <c r="Q16849" s="59"/>
      <c r="R16849" s="59"/>
      <c r="T16849" s="3"/>
      <c r="U16849" s="5"/>
      <c r="V16849" s="3"/>
      <c r="W16849" s="5"/>
      <c r="AE16849" s="7"/>
      <c r="AM16849" s="8"/>
      <c r="AT16849" s="9"/>
      <c r="GM16849" s="12"/>
      <c r="GN16849" s="12"/>
      <c r="GO16849" s="12"/>
      <c r="GP16849" s="12"/>
      <c r="GQ16849" s="12"/>
    </row>
    <row r="16850" spans="9:199" s="1" customFormat="1">
      <c r="I16850" s="3"/>
      <c r="P16850" s="59"/>
      <c r="Q16850" s="59"/>
      <c r="R16850" s="59"/>
      <c r="T16850" s="3"/>
      <c r="U16850" s="5"/>
      <c r="V16850" s="3"/>
      <c r="W16850" s="5"/>
      <c r="AE16850" s="7"/>
      <c r="AM16850" s="8"/>
      <c r="AT16850" s="9"/>
      <c r="GM16850" s="12"/>
      <c r="GN16850" s="12"/>
      <c r="GO16850" s="12"/>
      <c r="GP16850" s="12"/>
      <c r="GQ16850" s="12"/>
    </row>
    <row r="16851" spans="9:199" s="1" customFormat="1">
      <c r="I16851" s="3"/>
      <c r="P16851" s="59"/>
      <c r="Q16851" s="59"/>
      <c r="R16851" s="59"/>
      <c r="T16851" s="3"/>
      <c r="U16851" s="5"/>
      <c r="V16851" s="3"/>
      <c r="W16851" s="5"/>
      <c r="AE16851" s="7"/>
      <c r="AM16851" s="8"/>
      <c r="AT16851" s="9"/>
      <c r="GM16851" s="12"/>
      <c r="GN16851" s="12"/>
      <c r="GO16851" s="12"/>
      <c r="GP16851" s="12"/>
      <c r="GQ16851" s="12"/>
    </row>
    <row r="16852" spans="9:199" s="1" customFormat="1">
      <c r="I16852" s="3"/>
      <c r="P16852" s="59"/>
      <c r="Q16852" s="59"/>
      <c r="R16852" s="59"/>
      <c r="T16852" s="3"/>
      <c r="U16852" s="5"/>
      <c r="V16852" s="3"/>
      <c r="W16852" s="5"/>
      <c r="AE16852" s="7"/>
      <c r="AM16852" s="8"/>
      <c r="AT16852" s="9"/>
      <c r="GM16852" s="12"/>
      <c r="GN16852" s="12"/>
      <c r="GO16852" s="12"/>
      <c r="GP16852" s="12"/>
      <c r="GQ16852" s="12"/>
    </row>
    <row r="16853" spans="9:199" s="1" customFormat="1">
      <c r="I16853" s="3"/>
      <c r="P16853" s="59"/>
      <c r="Q16853" s="59"/>
      <c r="R16853" s="59"/>
      <c r="T16853" s="3"/>
      <c r="U16853" s="5"/>
      <c r="V16853" s="3"/>
      <c r="W16853" s="5"/>
      <c r="AE16853" s="7"/>
      <c r="AM16853" s="8"/>
      <c r="AT16853" s="9"/>
      <c r="GM16853" s="12"/>
      <c r="GN16853" s="12"/>
      <c r="GO16853" s="12"/>
      <c r="GP16853" s="12"/>
      <c r="GQ16853" s="12"/>
    </row>
    <row r="16854" spans="9:199" s="1" customFormat="1">
      <c r="I16854" s="3"/>
      <c r="P16854" s="59"/>
      <c r="Q16854" s="59"/>
      <c r="R16854" s="59"/>
      <c r="T16854" s="3"/>
      <c r="U16854" s="5"/>
      <c r="V16854" s="3"/>
      <c r="W16854" s="5"/>
      <c r="AE16854" s="7"/>
      <c r="AM16854" s="8"/>
      <c r="AT16854" s="9"/>
      <c r="GM16854" s="12"/>
      <c r="GN16854" s="12"/>
      <c r="GO16854" s="12"/>
      <c r="GP16854" s="12"/>
      <c r="GQ16854" s="12"/>
    </row>
    <row r="16855" spans="9:199" s="1" customFormat="1">
      <c r="I16855" s="3"/>
      <c r="P16855" s="59"/>
      <c r="Q16855" s="59"/>
      <c r="R16855" s="59"/>
      <c r="T16855" s="3"/>
      <c r="U16855" s="5"/>
      <c r="V16855" s="3"/>
      <c r="W16855" s="5"/>
      <c r="AE16855" s="7"/>
      <c r="AM16855" s="8"/>
      <c r="AT16855" s="9"/>
      <c r="GM16855" s="12"/>
      <c r="GN16855" s="12"/>
      <c r="GO16855" s="12"/>
      <c r="GP16855" s="12"/>
      <c r="GQ16855" s="12"/>
    </row>
    <row r="16856" spans="9:199" s="1" customFormat="1">
      <c r="I16856" s="3"/>
      <c r="P16856" s="59"/>
      <c r="Q16856" s="59"/>
      <c r="R16856" s="59"/>
      <c r="T16856" s="3"/>
      <c r="U16856" s="5"/>
      <c r="V16856" s="3"/>
      <c r="W16856" s="5"/>
      <c r="AE16856" s="7"/>
      <c r="AM16856" s="8"/>
      <c r="AT16856" s="9"/>
      <c r="GM16856" s="12"/>
      <c r="GN16856" s="12"/>
      <c r="GO16856" s="12"/>
      <c r="GP16856" s="12"/>
      <c r="GQ16856" s="12"/>
    </row>
    <row r="16857" spans="9:199" s="1" customFormat="1">
      <c r="I16857" s="3"/>
      <c r="P16857" s="59"/>
      <c r="Q16857" s="59"/>
      <c r="R16857" s="59"/>
      <c r="T16857" s="3"/>
      <c r="U16857" s="5"/>
      <c r="V16857" s="3"/>
      <c r="W16857" s="5"/>
      <c r="AE16857" s="7"/>
      <c r="AM16857" s="8"/>
      <c r="AT16857" s="9"/>
      <c r="GM16857" s="12"/>
      <c r="GN16857" s="12"/>
      <c r="GO16857" s="12"/>
      <c r="GP16857" s="12"/>
      <c r="GQ16857" s="12"/>
    </row>
    <row r="16858" spans="9:199" s="1" customFormat="1">
      <c r="I16858" s="3"/>
      <c r="P16858" s="59"/>
      <c r="Q16858" s="59"/>
      <c r="R16858" s="59"/>
      <c r="T16858" s="3"/>
      <c r="U16858" s="5"/>
      <c r="V16858" s="3"/>
      <c r="W16858" s="5"/>
      <c r="AE16858" s="7"/>
      <c r="AM16858" s="8"/>
      <c r="AT16858" s="9"/>
      <c r="GM16858" s="12"/>
      <c r="GN16858" s="12"/>
      <c r="GO16858" s="12"/>
      <c r="GP16858" s="12"/>
      <c r="GQ16858" s="12"/>
    </row>
    <row r="16859" spans="9:199" s="1" customFormat="1">
      <c r="I16859" s="3"/>
      <c r="P16859" s="59"/>
      <c r="Q16859" s="59"/>
      <c r="R16859" s="59"/>
      <c r="T16859" s="3"/>
      <c r="U16859" s="5"/>
      <c r="V16859" s="3"/>
      <c r="W16859" s="5"/>
      <c r="AE16859" s="7"/>
      <c r="AM16859" s="8"/>
      <c r="AT16859" s="9"/>
      <c r="GM16859" s="12"/>
      <c r="GN16859" s="12"/>
      <c r="GO16859" s="12"/>
      <c r="GP16859" s="12"/>
      <c r="GQ16859" s="12"/>
    </row>
    <row r="16860" spans="9:199" s="1" customFormat="1">
      <c r="I16860" s="3"/>
      <c r="P16860" s="59"/>
      <c r="Q16860" s="59"/>
      <c r="R16860" s="59"/>
      <c r="T16860" s="3"/>
      <c r="U16860" s="5"/>
      <c r="V16860" s="3"/>
      <c r="W16860" s="5"/>
      <c r="AE16860" s="7"/>
      <c r="AM16860" s="8"/>
      <c r="AT16860" s="9"/>
      <c r="GM16860" s="12"/>
      <c r="GN16860" s="12"/>
      <c r="GO16860" s="12"/>
      <c r="GP16860" s="12"/>
      <c r="GQ16860" s="12"/>
    </row>
    <row r="16861" spans="9:199" s="1" customFormat="1">
      <c r="I16861" s="3"/>
      <c r="P16861" s="59"/>
      <c r="Q16861" s="59"/>
      <c r="R16861" s="59"/>
      <c r="T16861" s="3"/>
      <c r="U16861" s="5"/>
      <c r="V16861" s="3"/>
      <c r="W16861" s="5"/>
      <c r="AE16861" s="7"/>
      <c r="AM16861" s="8"/>
      <c r="AT16861" s="9"/>
      <c r="GM16861" s="12"/>
      <c r="GN16861" s="12"/>
      <c r="GO16861" s="12"/>
      <c r="GP16861" s="12"/>
      <c r="GQ16861" s="12"/>
    </row>
    <row r="16862" spans="9:199" s="1" customFormat="1">
      <c r="I16862" s="3"/>
      <c r="P16862" s="59"/>
      <c r="Q16862" s="59"/>
      <c r="R16862" s="59"/>
      <c r="T16862" s="3"/>
      <c r="U16862" s="5"/>
      <c r="V16862" s="3"/>
      <c r="W16862" s="5"/>
      <c r="AE16862" s="7"/>
      <c r="AM16862" s="8"/>
      <c r="AT16862" s="9"/>
      <c r="GM16862" s="12"/>
      <c r="GN16862" s="12"/>
      <c r="GO16862" s="12"/>
      <c r="GP16862" s="12"/>
      <c r="GQ16862" s="12"/>
    </row>
    <row r="16863" spans="9:199" s="1" customFormat="1">
      <c r="I16863" s="3"/>
      <c r="P16863" s="59"/>
      <c r="Q16863" s="59"/>
      <c r="R16863" s="59"/>
      <c r="T16863" s="3"/>
      <c r="U16863" s="5"/>
      <c r="V16863" s="3"/>
      <c r="W16863" s="5"/>
      <c r="AE16863" s="7"/>
      <c r="AM16863" s="8"/>
      <c r="AT16863" s="9"/>
      <c r="GM16863" s="12"/>
      <c r="GN16863" s="12"/>
      <c r="GO16863" s="12"/>
      <c r="GP16863" s="12"/>
      <c r="GQ16863" s="12"/>
    </row>
    <row r="16864" spans="9:199" s="1" customFormat="1">
      <c r="I16864" s="3"/>
      <c r="P16864" s="59"/>
      <c r="Q16864" s="59"/>
      <c r="R16864" s="59"/>
      <c r="T16864" s="3"/>
      <c r="U16864" s="5"/>
      <c r="V16864" s="3"/>
      <c r="W16864" s="5"/>
      <c r="AE16864" s="7"/>
      <c r="AM16864" s="8"/>
      <c r="AT16864" s="9"/>
      <c r="GM16864" s="12"/>
      <c r="GN16864" s="12"/>
      <c r="GO16864" s="12"/>
      <c r="GP16864" s="12"/>
      <c r="GQ16864" s="12"/>
    </row>
    <row r="16865" spans="9:199" s="1" customFormat="1">
      <c r="I16865" s="3"/>
      <c r="P16865" s="59"/>
      <c r="Q16865" s="59"/>
      <c r="R16865" s="59"/>
      <c r="T16865" s="3"/>
      <c r="U16865" s="5"/>
      <c r="V16865" s="3"/>
      <c r="W16865" s="5"/>
      <c r="AE16865" s="7"/>
      <c r="AM16865" s="8"/>
      <c r="AT16865" s="9"/>
      <c r="GM16865" s="12"/>
      <c r="GN16865" s="12"/>
      <c r="GO16865" s="12"/>
      <c r="GP16865" s="12"/>
      <c r="GQ16865" s="12"/>
    </row>
    <row r="16866" spans="9:199" s="1" customFormat="1">
      <c r="I16866" s="3"/>
      <c r="P16866" s="59"/>
      <c r="Q16866" s="59"/>
      <c r="R16866" s="59"/>
      <c r="T16866" s="3"/>
      <c r="U16866" s="5"/>
      <c r="V16866" s="3"/>
      <c r="W16866" s="5"/>
      <c r="AE16866" s="7"/>
      <c r="AM16866" s="8"/>
      <c r="AT16866" s="9"/>
      <c r="GM16866" s="12"/>
      <c r="GN16866" s="12"/>
      <c r="GO16866" s="12"/>
      <c r="GP16866" s="12"/>
      <c r="GQ16866" s="12"/>
    </row>
    <row r="16867" spans="9:199" s="1" customFormat="1">
      <c r="I16867" s="3"/>
      <c r="P16867" s="59"/>
      <c r="Q16867" s="59"/>
      <c r="R16867" s="59"/>
      <c r="T16867" s="3"/>
      <c r="U16867" s="5"/>
      <c r="V16867" s="3"/>
      <c r="W16867" s="5"/>
      <c r="AE16867" s="7"/>
      <c r="AM16867" s="8"/>
      <c r="AT16867" s="9"/>
      <c r="GM16867" s="12"/>
      <c r="GN16867" s="12"/>
      <c r="GO16867" s="12"/>
      <c r="GP16867" s="12"/>
      <c r="GQ16867" s="12"/>
    </row>
    <row r="16868" spans="9:199" s="1" customFormat="1">
      <c r="I16868" s="3"/>
      <c r="P16868" s="59"/>
      <c r="Q16868" s="59"/>
      <c r="R16868" s="59"/>
      <c r="T16868" s="3"/>
      <c r="U16868" s="5"/>
      <c r="V16868" s="3"/>
      <c r="W16868" s="5"/>
      <c r="AE16868" s="7"/>
      <c r="AM16868" s="8"/>
      <c r="AT16868" s="9"/>
      <c r="GM16868" s="12"/>
      <c r="GN16868" s="12"/>
      <c r="GO16868" s="12"/>
      <c r="GP16868" s="12"/>
      <c r="GQ16868" s="12"/>
    </row>
    <row r="16869" spans="9:199" s="1" customFormat="1">
      <c r="I16869" s="3"/>
      <c r="P16869" s="59"/>
      <c r="Q16869" s="59"/>
      <c r="R16869" s="59"/>
      <c r="T16869" s="3"/>
      <c r="U16869" s="5"/>
      <c r="V16869" s="3"/>
      <c r="W16869" s="5"/>
      <c r="AE16869" s="7"/>
      <c r="AM16869" s="8"/>
      <c r="AT16869" s="9"/>
      <c r="GM16869" s="12"/>
      <c r="GN16869" s="12"/>
      <c r="GO16869" s="12"/>
      <c r="GP16869" s="12"/>
      <c r="GQ16869" s="12"/>
    </row>
    <row r="16870" spans="9:199" s="1" customFormat="1">
      <c r="I16870" s="3"/>
      <c r="P16870" s="59"/>
      <c r="Q16870" s="59"/>
      <c r="R16870" s="59"/>
      <c r="T16870" s="3"/>
      <c r="U16870" s="5"/>
      <c r="V16870" s="3"/>
      <c r="W16870" s="5"/>
      <c r="AE16870" s="7"/>
      <c r="AM16870" s="8"/>
      <c r="AT16870" s="9"/>
      <c r="GM16870" s="12"/>
      <c r="GN16870" s="12"/>
      <c r="GO16870" s="12"/>
      <c r="GP16870" s="12"/>
      <c r="GQ16870" s="12"/>
    </row>
    <row r="16871" spans="9:199" s="1" customFormat="1">
      <c r="I16871" s="3"/>
      <c r="P16871" s="59"/>
      <c r="Q16871" s="59"/>
      <c r="R16871" s="59"/>
      <c r="T16871" s="3"/>
      <c r="U16871" s="5"/>
      <c r="V16871" s="3"/>
      <c r="W16871" s="5"/>
      <c r="AE16871" s="7"/>
      <c r="AM16871" s="8"/>
      <c r="AT16871" s="9"/>
      <c r="GM16871" s="12"/>
      <c r="GN16871" s="12"/>
      <c r="GO16871" s="12"/>
      <c r="GP16871" s="12"/>
      <c r="GQ16871" s="12"/>
    </row>
    <row r="16872" spans="9:199" s="1" customFormat="1">
      <c r="I16872" s="3"/>
      <c r="P16872" s="59"/>
      <c r="Q16872" s="59"/>
      <c r="R16872" s="59"/>
      <c r="T16872" s="3"/>
      <c r="U16872" s="5"/>
      <c r="V16872" s="3"/>
      <c r="W16872" s="5"/>
      <c r="AE16872" s="7"/>
      <c r="AM16872" s="8"/>
      <c r="AT16872" s="9"/>
      <c r="GM16872" s="12"/>
      <c r="GN16872" s="12"/>
      <c r="GO16872" s="12"/>
      <c r="GP16872" s="12"/>
      <c r="GQ16872" s="12"/>
    </row>
    <row r="16873" spans="9:199" s="1" customFormat="1">
      <c r="I16873" s="3"/>
      <c r="P16873" s="59"/>
      <c r="Q16873" s="59"/>
      <c r="R16873" s="59"/>
      <c r="T16873" s="3"/>
      <c r="U16873" s="5"/>
      <c r="V16873" s="3"/>
      <c r="W16873" s="5"/>
      <c r="AE16873" s="7"/>
      <c r="AM16873" s="8"/>
      <c r="AT16873" s="9"/>
      <c r="GM16873" s="12"/>
      <c r="GN16873" s="12"/>
      <c r="GO16873" s="12"/>
      <c r="GP16873" s="12"/>
      <c r="GQ16873" s="12"/>
    </row>
    <row r="16874" spans="9:199" s="1" customFormat="1">
      <c r="I16874" s="3"/>
      <c r="P16874" s="59"/>
      <c r="Q16874" s="59"/>
      <c r="R16874" s="59"/>
      <c r="T16874" s="3"/>
      <c r="U16874" s="5"/>
      <c r="V16874" s="3"/>
      <c r="W16874" s="5"/>
      <c r="AE16874" s="7"/>
      <c r="AM16874" s="8"/>
      <c r="AT16874" s="9"/>
      <c r="GM16874" s="12"/>
      <c r="GN16874" s="12"/>
      <c r="GO16874" s="12"/>
      <c r="GP16874" s="12"/>
      <c r="GQ16874" s="12"/>
    </row>
    <row r="16875" spans="9:199" s="1" customFormat="1">
      <c r="I16875" s="3"/>
      <c r="P16875" s="59"/>
      <c r="Q16875" s="59"/>
      <c r="R16875" s="59"/>
      <c r="T16875" s="3"/>
      <c r="U16875" s="5"/>
      <c r="V16875" s="3"/>
      <c r="W16875" s="5"/>
      <c r="AE16875" s="7"/>
      <c r="AM16875" s="8"/>
      <c r="AT16875" s="9"/>
      <c r="GM16875" s="12"/>
      <c r="GN16875" s="12"/>
      <c r="GO16875" s="12"/>
      <c r="GP16875" s="12"/>
      <c r="GQ16875" s="12"/>
    </row>
    <row r="16876" spans="9:199" s="1" customFormat="1">
      <c r="I16876" s="3"/>
      <c r="P16876" s="59"/>
      <c r="Q16876" s="59"/>
      <c r="R16876" s="59"/>
      <c r="T16876" s="3"/>
      <c r="U16876" s="5"/>
      <c r="V16876" s="3"/>
      <c r="W16876" s="5"/>
      <c r="AE16876" s="7"/>
      <c r="AM16876" s="8"/>
      <c r="AT16876" s="9"/>
      <c r="GM16876" s="12"/>
      <c r="GN16876" s="12"/>
      <c r="GO16876" s="12"/>
      <c r="GP16876" s="12"/>
      <c r="GQ16876" s="12"/>
    </row>
    <row r="16877" spans="9:199" s="1" customFormat="1">
      <c r="I16877" s="3"/>
      <c r="P16877" s="59"/>
      <c r="Q16877" s="59"/>
      <c r="R16877" s="59"/>
      <c r="T16877" s="3"/>
      <c r="U16877" s="5"/>
      <c r="V16877" s="3"/>
      <c r="W16877" s="5"/>
      <c r="AE16877" s="7"/>
      <c r="AM16877" s="8"/>
      <c r="AT16877" s="9"/>
      <c r="GM16877" s="12"/>
      <c r="GN16877" s="12"/>
      <c r="GO16877" s="12"/>
      <c r="GP16877" s="12"/>
      <c r="GQ16877" s="12"/>
    </row>
    <row r="16878" spans="9:199" s="1" customFormat="1">
      <c r="I16878" s="3"/>
      <c r="P16878" s="59"/>
      <c r="Q16878" s="59"/>
      <c r="R16878" s="59"/>
      <c r="T16878" s="3"/>
      <c r="U16878" s="5"/>
      <c r="V16878" s="3"/>
      <c r="W16878" s="5"/>
      <c r="AE16878" s="7"/>
      <c r="AM16878" s="8"/>
      <c r="AT16878" s="9"/>
      <c r="GM16878" s="12"/>
      <c r="GN16878" s="12"/>
      <c r="GO16878" s="12"/>
      <c r="GP16878" s="12"/>
      <c r="GQ16878" s="12"/>
    </row>
    <row r="16879" spans="9:199" s="1" customFormat="1">
      <c r="I16879" s="3"/>
      <c r="P16879" s="59"/>
      <c r="Q16879" s="59"/>
      <c r="R16879" s="59"/>
      <c r="T16879" s="3"/>
      <c r="U16879" s="5"/>
      <c r="V16879" s="3"/>
      <c r="W16879" s="5"/>
      <c r="AE16879" s="7"/>
      <c r="AM16879" s="8"/>
      <c r="AT16879" s="9"/>
      <c r="GM16879" s="12"/>
      <c r="GN16879" s="12"/>
      <c r="GO16879" s="12"/>
      <c r="GP16879" s="12"/>
      <c r="GQ16879" s="12"/>
    </row>
    <row r="16880" spans="9:199" s="1" customFormat="1">
      <c r="I16880" s="3"/>
      <c r="P16880" s="59"/>
      <c r="Q16880" s="59"/>
      <c r="R16880" s="59"/>
      <c r="T16880" s="3"/>
      <c r="U16880" s="5"/>
      <c r="V16880" s="3"/>
      <c r="W16880" s="5"/>
      <c r="AE16880" s="7"/>
      <c r="AM16880" s="8"/>
      <c r="AT16880" s="9"/>
      <c r="GM16880" s="12"/>
      <c r="GN16880" s="12"/>
      <c r="GO16880" s="12"/>
      <c r="GP16880" s="12"/>
      <c r="GQ16880" s="12"/>
    </row>
    <row r="16881" spans="9:199" s="1" customFormat="1">
      <c r="I16881" s="3"/>
      <c r="P16881" s="59"/>
      <c r="Q16881" s="59"/>
      <c r="R16881" s="59"/>
      <c r="T16881" s="3"/>
      <c r="U16881" s="5"/>
      <c r="V16881" s="3"/>
      <c r="W16881" s="5"/>
      <c r="AE16881" s="7"/>
      <c r="AM16881" s="8"/>
      <c r="AT16881" s="9"/>
      <c r="GM16881" s="12"/>
      <c r="GN16881" s="12"/>
      <c r="GO16881" s="12"/>
      <c r="GP16881" s="12"/>
      <c r="GQ16881" s="12"/>
    </row>
    <row r="16882" spans="9:199" s="1" customFormat="1">
      <c r="I16882" s="3"/>
      <c r="P16882" s="59"/>
      <c r="Q16882" s="59"/>
      <c r="R16882" s="59"/>
      <c r="T16882" s="3"/>
      <c r="U16882" s="5"/>
      <c r="V16882" s="3"/>
      <c r="W16882" s="5"/>
      <c r="AE16882" s="7"/>
      <c r="AM16882" s="8"/>
      <c r="AT16882" s="9"/>
      <c r="GM16882" s="12"/>
      <c r="GN16882" s="12"/>
      <c r="GO16882" s="12"/>
      <c r="GP16882" s="12"/>
      <c r="GQ16882" s="12"/>
    </row>
    <row r="16883" spans="9:199" s="1" customFormat="1">
      <c r="I16883" s="3"/>
      <c r="P16883" s="59"/>
      <c r="Q16883" s="59"/>
      <c r="R16883" s="59"/>
      <c r="T16883" s="3"/>
      <c r="U16883" s="5"/>
      <c r="V16883" s="3"/>
      <c r="W16883" s="5"/>
      <c r="AE16883" s="7"/>
      <c r="AM16883" s="8"/>
      <c r="AT16883" s="9"/>
      <c r="GM16883" s="12"/>
      <c r="GN16883" s="12"/>
      <c r="GO16883" s="12"/>
      <c r="GP16883" s="12"/>
      <c r="GQ16883" s="12"/>
    </row>
    <row r="16884" spans="9:199" s="1" customFormat="1">
      <c r="I16884" s="3"/>
      <c r="P16884" s="59"/>
      <c r="Q16884" s="59"/>
      <c r="R16884" s="59"/>
      <c r="T16884" s="3"/>
      <c r="U16884" s="5"/>
      <c r="V16884" s="3"/>
      <c r="W16884" s="5"/>
      <c r="AE16884" s="7"/>
      <c r="AM16884" s="8"/>
      <c r="AT16884" s="9"/>
      <c r="GM16884" s="12"/>
      <c r="GN16884" s="12"/>
      <c r="GO16884" s="12"/>
      <c r="GP16884" s="12"/>
      <c r="GQ16884" s="12"/>
    </row>
    <row r="16885" spans="9:199" s="1" customFormat="1">
      <c r="I16885" s="3"/>
      <c r="P16885" s="59"/>
      <c r="Q16885" s="59"/>
      <c r="R16885" s="59"/>
      <c r="T16885" s="3"/>
      <c r="U16885" s="5"/>
      <c r="V16885" s="3"/>
      <c r="W16885" s="5"/>
      <c r="AE16885" s="7"/>
      <c r="AM16885" s="8"/>
      <c r="AT16885" s="9"/>
      <c r="GM16885" s="12"/>
      <c r="GN16885" s="12"/>
      <c r="GO16885" s="12"/>
      <c r="GP16885" s="12"/>
      <c r="GQ16885" s="12"/>
    </row>
    <row r="16886" spans="9:199" s="1" customFormat="1">
      <c r="I16886" s="3"/>
      <c r="P16886" s="59"/>
      <c r="Q16886" s="59"/>
      <c r="R16886" s="59"/>
      <c r="T16886" s="3"/>
      <c r="U16886" s="5"/>
      <c r="V16886" s="3"/>
      <c r="W16886" s="5"/>
      <c r="AE16886" s="7"/>
      <c r="AM16886" s="8"/>
      <c r="AT16886" s="9"/>
      <c r="GM16886" s="12"/>
      <c r="GN16886" s="12"/>
      <c r="GO16886" s="12"/>
      <c r="GP16886" s="12"/>
      <c r="GQ16886" s="12"/>
    </row>
    <row r="16887" spans="9:199" s="1" customFormat="1">
      <c r="I16887" s="3"/>
      <c r="P16887" s="59"/>
      <c r="Q16887" s="59"/>
      <c r="R16887" s="59"/>
      <c r="T16887" s="3"/>
      <c r="U16887" s="5"/>
      <c r="V16887" s="3"/>
      <c r="W16887" s="5"/>
      <c r="AE16887" s="7"/>
      <c r="AM16887" s="8"/>
      <c r="AT16887" s="9"/>
      <c r="GM16887" s="12"/>
      <c r="GN16887" s="12"/>
      <c r="GO16887" s="12"/>
      <c r="GP16887" s="12"/>
      <c r="GQ16887" s="12"/>
    </row>
    <row r="16888" spans="9:199" s="1" customFormat="1">
      <c r="I16888" s="3"/>
      <c r="P16888" s="59"/>
      <c r="Q16888" s="59"/>
      <c r="R16888" s="59"/>
      <c r="T16888" s="3"/>
      <c r="U16888" s="5"/>
      <c r="V16888" s="3"/>
      <c r="W16888" s="5"/>
      <c r="AE16888" s="7"/>
      <c r="AM16888" s="8"/>
      <c r="AT16888" s="9"/>
      <c r="GM16888" s="12"/>
      <c r="GN16888" s="12"/>
      <c r="GO16888" s="12"/>
      <c r="GP16888" s="12"/>
      <c r="GQ16888" s="12"/>
    </row>
    <row r="16889" spans="9:199" s="1" customFormat="1">
      <c r="I16889" s="3"/>
      <c r="P16889" s="59"/>
      <c r="Q16889" s="59"/>
      <c r="R16889" s="59"/>
      <c r="T16889" s="3"/>
      <c r="U16889" s="5"/>
      <c r="V16889" s="3"/>
      <c r="W16889" s="5"/>
      <c r="AE16889" s="7"/>
      <c r="AM16889" s="8"/>
      <c r="AT16889" s="9"/>
      <c r="GM16889" s="12"/>
      <c r="GN16889" s="12"/>
      <c r="GO16889" s="12"/>
      <c r="GP16889" s="12"/>
      <c r="GQ16889" s="12"/>
    </row>
    <row r="16890" spans="9:199" s="1" customFormat="1">
      <c r="I16890" s="3"/>
      <c r="P16890" s="59"/>
      <c r="Q16890" s="59"/>
      <c r="R16890" s="59"/>
      <c r="T16890" s="3"/>
      <c r="U16890" s="5"/>
      <c r="V16890" s="3"/>
      <c r="W16890" s="5"/>
      <c r="AE16890" s="7"/>
      <c r="AM16890" s="8"/>
      <c r="AT16890" s="9"/>
      <c r="GM16890" s="12"/>
      <c r="GN16890" s="12"/>
      <c r="GO16890" s="12"/>
      <c r="GP16890" s="12"/>
      <c r="GQ16890" s="12"/>
    </row>
    <row r="16891" spans="9:199" s="1" customFormat="1">
      <c r="I16891" s="3"/>
      <c r="P16891" s="59"/>
      <c r="Q16891" s="59"/>
      <c r="R16891" s="59"/>
      <c r="T16891" s="3"/>
      <c r="U16891" s="5"/>
      <c r="V16891" s="3"/>
      <c r="W16891" s="5"/>
      <c r="AE16891" s="7"/>
      <c r="AM16891" s="8"/>
      <c r="AT16891" s="9"/>
      <c r="GM16891" s="12"/>
      <c r="GN16891" s="12"/>
      <c r="GO16891" s="12"/>
      <c r="GP16891" s="12"/>
      <c r="GQ16891" s="12"/>
    </row>
    <row r="16892" spans="9:199" s="1" customFormat="1">
      <c r="I16892" s="3"/>
      <c r="P16892" s="59"/>
      <c r="Q16892" s="59"/>
      <c r="R16892" s="59"/>
      <c r="T16892" s="3"/>
      <c r="U16892" s="5"/>
      <c r="V16892" s="3"/>
      <c r="W16892" s="5"/>
      <c r="AE16892" s="7"/>
      <c r="AM16892" s="8"/>
      <c r="AT16892" s="9"/>
      <c r="GM16892" s="12"/>
      <c r="GN16892" s="12"/>
      <c r="GO16892" s="12"/>
      <c r="GP16892" s="12"/>
      <c r="GQ16892" s="12"/>
    </row>
    <row r="16893" spans="9:199" s="1" customFormat="1">
      <c r="I16893" s="3"/>
      <c r="P16893" s="59"/>
      <c r="Q16893" s="59"/>
      <c r="R16893" s="59"/>
      <c r="T16893" s="3"/>
      <c r="U16893" s="5"/>
      <c r="V16893" s="3"/>
      <c r="W16893" s="5"/>
      <c r="AE16893" s="7"/>
      <c r="AM16893" s="8"/>
      <c r="AT16893" s="9"/>
      <c r="GM16893" s="12"/>
      <c r="GN16893" s="12"/>
      <c r="GO16893" s="12"/>
      <c r="GP16893" s="12"/>
      <c r="GQ16893" s="12"/>
    </row>
    <row r="16894" spans="9:199" s="1" customFormat="1">
      <c r="I16894" s="3"/>
      <c r="P16894" s="59"/>
      <c r="Q16894" s="59"/>
      <c r="R16894" s="59"/>
      <c r="T16894" s="3"/>
      <c r="U16894" s="5"/>
      <c r="V16894" s="3"/>
      <c r="W16894" s="5"/>
      <c r="AE16894" s="7"/>
      <c r="AM16894" s="8"/>
      <c r="AT16894" s="9"/>
      <c r="GM16894" s="12"/>
      <c r="GN16894" s="12"/>
      <c r="GO16894" s="12"/>
      <c r="GP16894" s="12"/>
      <c r="GQ16894" s="12"/>
    </row>
    <row r="16895" spans="9:199" s="1" customFormat="1">
      <c r="I16895" s="3"/>
      <c r="P16895" s="59"/>
      <c r="Q16895" s="59"/>
      <c r="R16895" s="59"/>
      <c r="T16895" s="3"/>
      <c r="U16895" s="5"/>
      <c r="V16895" s="3"/>
      <c r="W16895" s="5"/>
      <c r="AE16895" s="7"/>
      <c r="AM16895" s="8"/>
      <c r="AT16895" s="9"/>
      <c r="GM16895" s="12"/>
      <c r="GN16895" s="12"/>
      <c r="GO16895" s="12"/>
      <c r="GP16895" s="12"/>
      <c r="GQ16895" s="12"/>
    </row>
    <row r="16896" spans="9:199" s="1" customFormat="1">
      <c r="I16896" s="3"/>
      <c r="P16896" s="59"/>
      <c r="Q16896" s="59"/>
      <c r="R16896" s="59"/>
      <c r="T16896" s="3"/>
      <c r="U16896" s="5"/>
      <c r="V16896" s="3"/>
      <c r="W16896" s="5"/>
      <c r="AE16896" s="7"/>
      <c r="AM16896" s="8"/>
      <c r="AT16896" s="9"/>
      <c r="GM16896" s="12"/>
      <c r="GN16896" s="12"/>
      <c r="GO16896" s="12"/>
      <c r="GP16896" s="12"/>
      <c r="GQ16896" s="12"/>
    </row>
    <row r="16897" spans="9:199" s="1" customFormat="1">
      <c r="I16897" s="3"/>
      <c r="P16897" s="59"/>
      <c r="Q16897" s="59"/>
      <c r="R16897" s="59"/>
      <c r="T16897" s="3"/>
      <c r="U16897" s="5"/>
      <c r="V16897" s="3"/>
      <c r="W16897" s="5"/>
      <c r="AE16897" s="7"/>
      <c r="AM16897" s="8"/>
      <c r="AT16897" s="9"/>
      <c r="GM16897" s="12"/>
      <c r="GN16897" s="12"/>
      <c r="GO16897" s="12"/>
      <c r="GP16897" s="12"/>
      <c r="GQ16897" s="12"/>
    </row>
    <row r="16898" spans="9:199" s="1" customFormat="1">
      <c r="I16898" s="3"/>
      <c r="P16898" s="59"/>
      <c r="Q16898" s="59"/>
      <c r="R16898" s="59"/>
      <c r="T16898" s="3"/>
      <c r="U16898" s="5"/>
      <c r="V16898" s="3"/>
      <c r="W16898" s="5"/>
      <c r="AE16898" s="7"/>
      <c r="AM16898" s="8"/>
      <c r="AT16898" s="9"/>
      <c r="GM16898" s="12"/>
      <c r="GN16898" s="12"/>
      <c r="GO16898" s="12"/>
      <c r="GP16898" s="12"/>
      <c r="GQ16898" s="12"/>
    </row>
    <row r="16899" spans="9:199" s="1" customFormat="1">
      <c r="I16899" s="3"/>
      <c r="P16899" s="59"/>
      <c r="Q16899" s="59"/>
      <c r="R16899" s="59"/>
      <c r="T16899" s="3"/>
      <c r="U16899" s="5"/>
      <c r="V16899" s="3"/>
      <c r="W16899" s="5"/>
      <c r="AE16899" s="7"/>
      <c r="AM16899" s="8"/>
      <c r="AT16899" s="9"/>
      <c r="GM16899" s="12"/>
      <c r="GN16899" s="12"/>
      <c r="GO16899" s="12"/>
      <c r="GP16899" s="12"/>
      <c r="GQ16899" s="12"/>
    </row>
    <row r="16900" spans="9:199" s="1" customFormat="1">
      <c r="I16900" s="3"/>
      <c r="P16900" s="59"/>
      <c r="Q16900" s="59"/>
      <c r="R16900" s="59"/>
      <c r="T16900" s="3"/>
      <c r="U16900" s="5"/>
      <c r="V16900" s="3"/>
      <c r="W16900" s="5"/>
      <c r="AE16900" s="7"/>
      <c r="AM16900" s="8"/>
      <c r="AT16900" s="9"/>
      <c r="GM16900" s="12"/>
      <c r="GN16900" s="12"/>
      <c r="GO16900" s="12"/>
      <c r="GP16900" s="12"/>
      <c r="GQ16900" s="12"/>
    </row>
    <row r="16901" spans="9:199" s="1" customFormat="1">
      <c r="I16901" s="3"/>
      <c r="P16901" s="59"/>
      <c r="Q16901" s="59"/>
      <c r="R16901" s="59"/>
      <c r="T16901" s="3"/>
      <c r="U16901" s="5"/>
      <c r="V16901" s="3"/>
      <c r="W16901" s="5"/>
      <c r="AE16901" s="7"/>
      <c r="AM16901" s="8"/>
      <c r="AT16901" s="9"/>
      <c r="GM16901" s="12"/>
      <c r="GN16901" s="12"/>
      <c r="GO16901" s="12"/>
      <c r="GP16901" s="12"/>
      <c r="GQ16901" s="12"/>
    </row>
    <row r="16902" spans="9:199" s="1" customFormat="1">
      <c r="I16902" s="3"/>
      <c r="P16902" s="59"/>
      <c r="Q16902" s="59"/>
      <c r="R16902" s="59"/>
      <c r="T16902" s="3"/>
      <c r="U16902" s="5"/>
      <c r="V16902" s="3"/>
      <c r="W16902" s="5"/>
      <c r="AE16902" s="7"/>
      <c r="AM16902" s="8"/>
      <c r="AT16902" s="9"/>
      <c r="GM16902" s="12"/>
      <c r="GN16902" s="12"/>
      <c r="GO16902" s="12"/>
      <c r="GP16902" s="12"/>
      <c r="GQ16902" s="12"/>
    </row>
    <row r="16903" spans="9:199" s="1" customFormat="1">
      <c r="I16903" s="3"/>
      <c r="P16903" s="59"/>
      <c r="Q16903" s="59"/>
      <c r="R16903" s="59"/>
      <c r="T16903" s="3"/>
      <c r="U16903" s="5"/>
      <c r="V16903" s="3"/>
      <c r="W16903" s="5"/>
      <c r="AE16903" s="7"/>
      <c r="AM16903" s="8"/>
      <c r="AT16903" s="9"/>
      <c r="GM16903" s="12"/>
      <c r="GN16903" s="12"/>
      <c r="GO16903" s="12"/>
      <c r="GP16903" s="12"/>
      <c r="GQ16903" s="12"/>
    </row>
    <row r="16904" spans="9:199" s="1" customFormat="1">
      <c r="I16904" s="3"/>
      <c r="P16904" s="59"/>
      <c r="Q16904" s="59"/>
      <c r="R16904" s="59"/>
      <c r="T16904" s="3"/>
      <c r="U16904" s="5"/>
      <c r="V16904" s="3"/>
      <c r="W16904" s="5"/>
      <c r="AE16904" s="7"/>
      <c r="AM16904" s="8"/>
      <c r="AT16904" s="9"/>
      <c r="GM16904" s="12"/>
      <c r="GN16904" s="12"/>
      <c r="GO16904" s="12"/>
      <c r="GP16904" s="12"/>
      <c r="GQ16904" s="12"/>
    </row>
    <row r="16905" spans="9:199" s="1" customFormat="1">
      <c r="I16905" s="3"/>
      <c r="P16905" s="59"/>
      <c r="Q16905" s="59"/>
      <c r="R16905" s="59"/>
      <c r="T16905" s="3"/>
      <c r="U16905" s="5"/>
      <c r="V16905" s="3"/>
      <c r="W16905" s="5"/>
      <c r="AE16905" s="7"/>
      <c r="AM16905" s="8"/>
      <c r="AT16905" s="9"/>
      <c r="GM16905" s="12"/>
      <c r="GN16905" s="12"/>
      <c r="GO16905" s="12"/>
      <c r="GP16905" s="12"/>
      <c r="GQ16905" s="12"/>
    </row>
    <row r="16906" spans="9:199" s="1" customFormat="1">
      <c r="I16906" s="3"/>
      <c r="P16906" s="59"/>
      <c r="Q16906" s="59"/>
      <c r="R16906" s="59"/>
      <c r="T16906" s="3"/>
      <c r="U16906" s="5"/>
      <c r="V16906" s="3"/>
      <c r="W16906" s="5"/>
      <c r="AE16906" s="7"/>
      <c r="AM16906" s="8"/>
      <c r="AT16906" s="9"/>
      <c r="GM16906" s="12"/>
      <c r="GN16906" s="12"/>
      <c r="GO16906" s="12"/>
      <c r="GP16906" s="12"/>
      <c r="GQ16906" s="12"/>
    </row>
    <row r="16907" spans="9:199" s="1" customFormat="1">
      <c r="I16907" s="3"/>
      <c r="P16907" s="59"/>
      <c r="Q16907" s="59"/>
      <c r="R16907" s="59"/>
      <c r="T16907" s="3"/>
      <c r="U16907" s="5"/>
      <c r="V16907" s="3"/>
      <c r="W16907" s="5"/>
      <c r="AE16907" s="7"/>
      <c r="AM16907" s="8"/>
      <c r="AT16907" s="9"/>
      <c r="GM16907" s="12"/>
      <c r="GN16907" s="12"/>
      <c r="GO16907" s="12"/>
      <c r="GP16907" s="12"/>
      <c r="GQ16907" s="12"/>
    </row>
    <row r="16908" spans="9:199" s="1" customFormat="1">
      <c r="I16908" s="3"/>
      <c r="P16908" s="59"/>
      <c r="Q16908" s="59"/>
      <c r="R16908" s="59"/>
      <c r="T16908" s="3"/>
      <c r="U16908" s="5"/>
      <c r="V16908" s="3"/>
      <c r="W16908" s="5"/>
      <c r="AE16908" s="7"/>
      <c r="AM16908" s="8"/>
      <c r="AT16908" s="9"/>
      <c r="GM16908" s="12"/>
      <c r="GN16908" s="12"/>
      <c r="GO16908" s="12"/>
      <c r="GP16908" s="12"/>
      <c r="GQ16908" s="12"/>
    </row>
    <row r="16909" spans="9:199" s="1" customFormat="1">
      <c r="I16909" s="3"/>
      <c r="P16909" s="59"/>
      <c r="Q16909" s="59"/>
      <c r="R16909" s="59"/>
      <c r="T16909" s="3"/>
      <c r="U16909" s="5"/>
      <c r="V16909" s="3"/>
      <c r="W16909" s="5"/>
      <c r="AE16909" s="7"/>
      <c r="AM16909" s="8"/>
      <c r="AT16909" s="9"/>
      <c r="GM16909" s="12"/>
      <c r="GN16909" s="12"/>
      <c r="GO16909" s="12"/>
      <c r="GP16909" s="12"/>
      <c r="GQ16909" s="12"/>
    </row>
    <row r="16910" spans="9:199" s="1" customFormat="1">
      <c r="I16910" s="3"/>
      <c r="P16910" s="59"/>
      <c r="Q16910" s="59"/>
      <c r="R16910" s="59"/>
      <c r="T16910" s="3"/>
      <c r="U16910" s="5"/>
      <c r="V16910" s="3"/>
      <c r="W16910" s="5"/>
      <c r="AE16910" s="7"/>
      <c r="AM16910" s="8"/>
      <c r="AT16910" s="9"/>
      <c r="GM16910" s="12"/>
      <c r="GN16910" s="12"/>
      <c r="GO16910" s="12"/>
      <c r="GP16910" s="12"/>
      <c r="GQ16910" s="12"/>
    </row>
    <row r="16911" spans="9:199" s="1" customFormat="1">
      <c r="I16911" s="3"/>
      <c r="P16911" s="59"/>
      <c r="Q16911" s="59"/>
      <c r="R16911" s="59"/>
      <c r="T16911" s="3"/>
      <c r="U16911" s="5"/>
      <c r="V16911" s="3"/>
      <c r="W16911" s="5"/>
      <c r="AE16911" s="7"/>
      <c r="AM16911" s="8"/>
      <c r="AT16911" s="9"/>
      <c r="GM16911" s="12"/>
      <c r="GN16911" s="12"/>
      <c r="GO16911" s="12"/>
      <c r="GP16911" s="12"/>
      <c r="GQ16911" s="12"/>
    </row>
    <row r="16912" spans="9:199" s="1" customFormat="1">
      <c r="I16912" s="3"/>
      <c r="P16912" s="59"/>
      <c r="Q16912" s="59"/>
      <c r="R16912" s="59"/>
      <c r="T16912" s="3"/>
      <c r="U16912" s="5"/>
      <c r="V16912" s="3"/>
      <c r="W16912" s="5"/>
      <c r="AE16912" s="7"/>
      <c r="AM16912" s="8"/>
      <c r="AT16912" s="9"/>
      <c r="GM16912" s="12"/>
      <c r="GN16912" s="12"/>
      <c r="GO16912" s="12"/>
      <c r="GP16912" s="12"/>
      <c r="GQ16912" s="12"/>
    </row>
    <row r="16913" spans="9:199" s="1" customFormat="1">
      <c r="I16913" s="3"/>
      <c r="P16913" s="59"/>
      <c r="Q16913" s="59"/>
      <c r="R16913" s="59"/>
      <c r="T16913" s="3"/>
      <c r="U16913" s="5"/>
      <c r="V16913" s="3"/>
      <c r="W16913" s="5"/>
      <c r="AE16913" s="7"/>
      <c r="AM16913" s="8"/>
      <c r="AT16913" s="9"/>
      <c r="GM16913" s="12"/>
      <c r="GN16913" s="12"/>
      <c r="GO16913" s="12"/>
      <c r="GP16913" s="12"/>
      <c r="GQ16913" s="12"/>
    </row>
    <row r="16914" spans="9:199" s="1" customFormat="1">
      <c r="I16914" s="3"/>
      <c r="P16914" s="59"/>
      <c r="Q16914" s="59"/>
      <c r="R16914" s="59"/>
      <c r="T16914" s="3"/>
      <c r="U16914" s="5"/>
      <c r="V16914" s="3"/>
      <c r="W16914" s="5"/>
      <c r="AE16914" s="7"/>
      <c r="AM16914" s="8"/>
      <c r="AT16914" s="9"/>
      <c r="GM16914" s="12"/>
      <c r="GN16914" s="12"/>
      <c r="GO16914" s="12"/>
      <c r="GP16914" s="12"/>
      <c r="GQ16914" s="12"/>
    </row>
    <row r="16915" spans="9:199" s="1" customFormat="1">
      <c r="I16915" s="3"/>
      <c r="P16915" s="59"/>
      <c r="Q16915" s="59"/>
      <c r="R16915" s="59"/>
      <c r="T16915" s="3"/>
      <c r="U16915" s="5"/>
      <c r="V16915" s="3"/>
      <c r="W16915" s="5"/>
      <c r="AE16915" s="7"/>
      <c r="AM16915" s="8"/>
      <c r="AT16915" s="9"/>
      <c r="GM16915" s="12"/>
      <c r="GN16915" s="12"/>
      <c r="GO16915" s="12"/>
      <c r="GP16915" s="12"/>
      <c r="GQ16915" s="12"/>
    </row>
    <row r="16916" spans="9:199" s="1" customFormat="1">
      <c r="I16916" s="3"/>
      <c r="P16916" s="59"/>
      <c r="Q16916" s="59"/>
      <c r="R16916" s="59"/>
      <c r="T16916" s="3"/>
      <c r="U16916" s="5"/>
      <c r="V16916" s="3"/>
      <c r="W16916" s="5"/>
      <c r="AE16916" s="7"/>
      <c r="AM16916" s="8"/>
      <c r="AT16916" s="9"/>
      <c r="GM16916" s="12"/>
      <c r="GN16916" s="12"/>
      <c r="GO16916" s="12"/>
      <c r="GP16916" s="12"/>
      <c r="GQ16916" s="12"/>
    </row>
    <row r="16917" spans="9:199" s="1" customFormat="1">
      <c r="I16917" s="3"/>
      <c r="P16917" s="59"/>
      <c r="Q16917" s="59"/>
      <c r="R16917" s="59"/>
      <c r="T16917" s="3"/>
      <c r="U16917" s="5"/>
      <c r="V16917" s="3"/>
      <c r="W16917" s="5"/>
      <c r="AE16917" s="7"/>
      <c r="AM16917" s="8"/>
      <c r="AT16917" s="9"/>
      <c r="GM16917" s="12"/>
      <c r="GN16917" s="12"/>
      <c r="GO16917" s="12"/>
      <c r="GP16917" s="12"/>
      <c r="GQ16917" s="12"/>
    </row>
    <row r="16918" spans="9:199" s="1" customFormat="1">
      <c r="I16918" s="3"/>
      <c r="P16918" s="59"/>
      <c r="Q16918" s="59"/>
      <c r="R16918" s="59"/>
      <c r="T16918" s="3"/>
      <c r="U16918" s="5"/>
      <c r="V16918" s="3"/>
      <c r="W16918" s="5"/>
      <c r="AE16918" s="7"/>
      <c r="AM16918" s="8"/>
      <c r="AT16918" s="9"/>
      <c r="GM16918" s="12"/>
      <c r="GN16918" s="12"/>
      <c r="GO16918" s="12"/>
      <c r="GP16918" s="12"/>
      <c r="GQ16918" s="12"/>
    </row>
    <row r="16919" spans="9:199" s="1" customFormat="1">
      <c r="I16919" s="3"/>
      <c r="P16919" s="59"/>
      <c r="Q16919" s="59"/>
      <c r="R16919" s="59"/>
      <c r="T16919" s="3"/>
      <c r="U16919" s="5"/>
      <c r="V16919" s="3"/>
      <c r="W16919" s="5"/>
      <c r="AE16919" s="7"/>
      <c r="AM16919" s="8"/>
      <c r="AT16919" s="9"/>
      <c r="GM16919" s="12"/>
      <c r="GN16919" s="12"/>
      <c r="GO16919" s="12"/>
      <c r="GP16919" s="12"/>
      <c r="GQ16919" s="12"/>
    </row>
    <row r="16920" spans="9:199" s="1" customFormat="1">
      <c r="I16920" s="3"/>
      <c r="P16920" s="59"/>
      <c r="Q16920" s="59"/>
      <c r="R16920" s="59"/>
      <c r="T16920" s="3"/>
      <c r="U16920" s="5"/>
      <c r="V16920" s="3"/>
      <c r="W16920" s="5"/>
      <c r="AE16920" s="7"/>
      <c r="AM16920" s="8"/>
      <c r="AT16920" s="9"/>
      <c r="GM16920" s="12"/>
      <c r="GN16920" s="12"/>
      <c r="GO16920" s="12"/>
      <c r="GP16920" s="12"/>
      <c r="GQ16920" s="12"/>
    </row>
    <row r="16921" spans="9:199" s="1" customFormat="1">
      <c r="I16921" s="3"/>
      <c r="P16921" s="59"/>
      <c r="Q16921" s="59"/>
      <c r="R16921" s="59"/>
      <c r="T16921" s="3"/>
      <c r="U16921" s="5"/>
      <c r="V16921" s="3"/>
      <c r="W16921" s="5"/>
      <c r="AE16921" s="7"/>
      <c r="AM16921" s="8"/>
      <c r="AT16921" s="9"/>
      <c r="GM16921" s="12"/>
      <c r="GN16921" s="12"/>
      <c r="GO16921" s="12"/>
      <c r="GP16921" s="12"/>
      <c r="GQ16921" s="12"/>
    </row>
    <row r="16922" spans="9:199" s="1" customFormat="1">
      <c r="I16922" s="3"/>
      <c r="P16922" s="59"/>
      <c r="Q16922" s="59"/>
      <c r="R16922" s="59"/>
      <c r="T16922" s="3"/>
      <c r="U16922" s="5"/>
      <c r="V16922" s="3"/>
      <c r="W16922" s="5"/>
      <c r="AE16922" s="7"/>
      <c r="AM16922" s="8"/>
      <c r="AT16922" s="9"/>
      <c r="GM16922" s="12"/>
      <c r="GN16922" s="12"/>
      <c r="GO16922" s="12"/>
      <c r="GP16922" s="12"/>
      <c r="GQ16922" s="12"/>
    </row>
    <row r="16923" spans="9:199" s="1" customFormat="1">
      <c r="I16923" s="3"/>
      <c r="P16923" s="59"/>
      <c r="Q16923" s="59"/>
      <c r="R16923" s="59"/>
      <c r="T16923" s="3"/>
      <c r="U16923" s="5"/>
      <c r="V16923" s="3"/>
      <c r="W16923" s="5"/>
      <c r="AE16923" s="7"/>
      <c r="AM16923" s="8"/>
      <c r="AT16923" s="9"/>
      <c r="GM16923" s="12"/>
      <c r="GN16923" s="12"/>
      <c r="GO16923" s="12"/>
      <c r="GP16923" s="12"/>
      <c r="GQ16923" s="12"/>
    </row>
    <row r="16924" spans="9:199" s="1" customFormat="1">
      <c r="I16924" s="3"/>
      <c r="P16924" s="59"/>
      <c r="Q16924" s="59"/>
      <c r="R16924" s="59"/>
      <c r="T16924" s="3"/>
      <c r="U16924" s="5"/>
      <c r="V16924" s="3"/>
      <c r="W16924" s="5"/>
      <c r="AE16924" s="7"/>
      <c r="AM16924" s="8"/>
      <c r="AT16924" s="9"/>
      <c r="GM16924" s="12"/>
      <c r="GN16924" s="12"/>
      <c r="GO16924" s="12"/>
      <c r="GP16924" s="12"/>
      <c r="GQ16924" s="12"/>
    </row>
    <row r="16925" spans="9:199" s="1" customFormat="1">
      <c r="I16925" s="3"/>
      <c r="P16925" s="59"/>
      <c r="Q16925" s="59"/>
      <c r="R16925" s="59"/>
      <c r="T16925" s="3"/>
      <c r="U16925" s="5"/>
      <c r="V16925" s="3"/>
      <c r="W16925" s="5"/>
      <c r="AE16925" s="7"/>
      <c r="AM16925" s="8"/>
      <c r="AT16925" s="9"/>
      <c r="GM16925" s="12"/>
      <c r="GN16925" s="12"/>
      <c r="GO16925" s="12"/>
      <c r="GP16925" s="12"/>
      <c r="GQ16925" s="12"/>
    </row>
    <row r="16926" spans="9:199" s="1" customFormat="1">
      <c r="I16926" s="3"/>
      <c r="P16926" s="59"/>
      <c r="Q16926" s="59"/>
      <c r="R16926" s="59"/>
      <c r="T16926" s="3"/>
      <c r="U16926" s="5"/>
      <c r="V16926" s="3"/>
      <c r="W16926" s="5"/>
      <c r="AE16926" s="7"/>
      <c r="AM16926" s="8"/>
      <c r="AT16926" s="9"/>
      <c r="GM16926" s="12"/>
      <c r="GN16926" s="12"/>
      <c r="GO16926" s="12"/>
      <c r="GP16926" s="12"/>
      <c r="GQ16926" s="12"/>
    </row>
    <row r="16927" spans="9:199" s="1" customFormat="1">
      <c r="I16927" s="3"/>
      <c r="P16927" s="59"/>
      <c r="Q16927" s="59"/>
      <c r="R16927" s="59"/>
      <c r="T16927" s="3"/>
      <c r="U16927" s="5"/>
      <c r="V16927" s="3"/>
      <c r="W16927" s="5"/>
      <c r="AE16927" s="7"/>
      <c r="AM16927" s="8"/>
      <c r="AT16927" s="9"/>
      <c r="GM16927" s="12"/>
      <c r="GN16927" s="12"/>
      <c r="GO16927" s="12"/>
      <c r="GP16927" s="12"/>
      <c r="GQ16927" s="12"/>
    </row>
    <row r="16928" spans="9:199" s="1" customFormat="1">
      <c r="I16928" s="3"/>
      <c r="P16928" s="59"/>
      <c r="Q16928" s="59"/>
      <c r="R16928" s="59"/>
      <c r="T16928" s="3"/>
      <c r="U16928" s="5"/>
      <c r="V16928" s="3"/>
      <c r="W16928" s="5"/>
      <c r="AE16928" s="7"/>
      <c r="AM16928" s="8"/>
      <c r="AT16928" s="9"/>
      <c r="GM16928" s="12"/>
      <c r="GN16928" s="12"/>
      <c r="GO16928" s="12"/>
      <c r="GP16928" s="12"/>
      <c r="GQ16928" s="12"/>
    </row>
    <row r="16929" spans="9:199" s="1" customFormat="1">
      <c r="I16929" s="3"/>
      <c r="P16929" s="59"/>
      <c r="Q16929" s="59"/>
      <c r="R16929" s="59"/>
      <c r="T16929" s="3"/>
      <c r="U16929" s="5"/>
      <c r="V16929" s="3"/>
      <c r="W16929" s="5"/>
      <c r="AE16929" s="7"/>
      <c r="AM16929" s="8"/>
      <c r="AT16929" s="9"/>
      <c r="GM16929" s="12"/>
      <c r="GN16929" s="12"/>
      <c r="GO16929" s="12"/>
      <c r="GP16929" s="12"/>
      <c r="GQ16929" s="12"/>
    </row>
    <row r="16930" spans="9:199" s="1" customFormat="1">
      <c r="I16930" s="3"/>
      <c r="P16930" s="59"/>
      <c r="Q16930" s="59"/>
      <c r="R16930" s="59"/>
      <c r="T16930" s="3"/>
      <c r="U16930" s="5"/>
      <c r="V16930" s="3"/>
      <c r="W16930" s="5"/>
      <c r="AE16930" s="7"/>
      <c r="AM16930" s="8"/>
      <c r="AT16930" s="9"/>
      <c r="GM16930" s="12"/>
      <c r="GN16930" s="12"/>
      <c r="GO16930" s="12"/>
      <c r="GP16930" s="12"/>
      <c r="GQ16930" s="12"/>
    </row>
    <row r="16931" spans="9:199" s="1" customFormat="1">
      <c r="I16931" s="3"/>
      <c r="P16931" s="59"/>
      <c r="Q16931" s="59"/>
      <c r="R16931" s="59"/>
      <c r="T16931" s="3"/>
      <c r="U16931" s="5"/>
      <c r="V16931" s="3"/>
      <c r="W16931" s="5"/>
      <c r="AE16931" s="7"/>
      <c r="AM16931" s="8"/>
      <c r="AT16931" s="9"/>
      <c r="GM16931" s="12"/>
      <c r="GN16931" s="12"/>
      <c r="GO16931" s="12"/>
      <c r="GP16931" s="12"/>
      <c r="GQ16931" s="12"/>
    </row>
    <row r="16932" spans="9:199" s="1" customFormat="1">
      <c r="I16932" s="3"/>
      <c r="P16932" s="59"/>
      <c r="Q16932" s="59"/>
      <c r="R16932" s="59"/>
      <c r="T16932" s="3"/>
      <c r="U16932" s="5"/>
      <c r="V16932" s="3"/>
      <c r="W16932" s="5"/>
      <c r="AE16932" s="7"/>
      <c r="AM16932" s="8"/>
      <c r="AT16932" s="9"/>
      <c r="GM16932" s="12"/>
      <c r="GN16932" s="12"/>
      <c r="GO16932" s="12"/>
      <c r="GP16932" s="12"/>
      <c r="GQ16932" s="12"/>
    </row>
    <row r="16933" spans="9:199" s="1" customFormat="1">
      <c r="I16933" s="3"/>
      <c r="P16933" s="59"/>
      <c r="Q16933" s="59"/>
      <c r="R16933" s="59"/>
      <c r="T16933" s="3"/>
      <c r="U16933" s="5"/>
      <c r="V16933" s="3"/>
      <c r="W16933" s="5"/>
      <c r="AE16933" s="7"/>
      <c r="AM16933" s="8"/>
      <c r="AT16933" s="9"/>
      <c r="GM16933" s="12"/>
      <c r="GN16933" s="12"/>
      <c r="GO16933" s="12"/>
      <c r="GP16933" s="12"/>
      <c r="GQ16933" s="12"/>
    </row>
    <row r="16934" spans="9:199" s="1" customFormat="1">
      <c r="I16934" s="3"/>
      <c r="P16934" s="59"/>
      <c r="Q16934" s="59"/>
      <c r="R16934" s="59"/>
      <c r="T16934" s="3"/>
      <c r="U16934" s="5"/>
      <c r="V16934" s="3"/>
      <c r="W16934" s="5"/>
      <c r="AE16934" s="7"/>
      <c r="AM16934" s="8"/>
      <c r="AT16934" s="9"/>
      <c r="GM16934" s="12"/>
      <c r="GN16934" s="12"/>
      <c r="GO16934" s="12"/>
      <c r="GP16934" s="12"/>
      <c r="GQ16934" s="12"/>
    </row>
    <row r="16935" spans="9:199" s="1" customFormat="1">
      <c r="I16935" s="3"/>
      <c r="P16935" s="59"/>
      <c r="Q16935" s="59"/>
      <c r="R16935" s="59"/>
      <c r="T16935" s="3"/>
      <c r="U16935" s="5"/>
      <c r="V16935" s="3"/>
      <c r="W16935" s="5"/>
      <c r="AE16935" s="7"/>
      <c r="AM16935" s="8"/>
      <c r="AT16935" s="9"/>
      <c r="GM16935" s="12"/>
      <c r="GN16935" s="12"/>
      <c r="GO16935" s="12"/>
      <c r="GP16935" s="12"/>
      <c r="GQ16935" s="12"/>
    </row>
    <row r="16936" spans="9:199" s="1" customFormat="1">
      <c r="I16936" s="3"/>
      <c r="P16936" s="59"/>
      <c r="Q16936" s="59"/>
      <c r="R16936" s="59"/>
      <c r="T16936" s="3"/>
      <c r="U16936" s="5"/>
      <c r="V16936" s="3"/>
      <c r="W16936" s="5"/>
      <c r="AE16936" s="7"/>
      <c r="AM16936" s="8"/>
      <c r="AT16936" s="9"/>
      <c r="GM16936" s="12"/>
      <c r="GN16936" s="12"/>
      <c r="GO16936" s="12"/>
      <c r="GP16936" s="12"/>
      <c r="GQ16936" s="12"/>
    </row>
    <row r="16937" spans="9:199" s="1" customFormat="1">
      <c r="I16937" s="3"/>
      <c r="P16937" s="59"/>
      <c r="Q16937" s="59"/>
      <c r="R16937" s="59"/>
      <c r="T16937" s="3"/>
      <c r="U16937" s="5"/>
      <c r="V16937" s="3"/>
      <c r="W16937" s="5"/>
      <c r="AE16937" s="7"/>
      <c r="AM16937" s="8"/>
      <c r="AT16937" s="9"/>
      <c r="GM16937" s="12"/>
      <c r="GN16937" s="12"/>
      <c r="GO16937" s="12"/>
      <c r="GP16937" s="12"/>
      <c r="GQ16937" s="12"/>
    </row>
    <row r="16938" spans="9:199" s="1" customFormat="1">
      <c r="I16938" s="3"/>
      <c r="P16938" s="59"/>
      <c r="Q16938" s="59"/>
      <c r="R16938" s="59"/>
      <c r="T16938" s="3"/>
      <c r="U16938" s="5"/>
      <c r="V16938" s="3"/>
      <c r="W16938" s="5"/>
      <c r="AE16938" s="7"/>
      <c r="AM16938" s="8"/>
      <c r="AT16938" s="9"/>
      <c r="GM16938" s="12"/>
      <c r="GN16938" s="12"/>
      <c r="GO16938" s="12"/>
      <c r="GP16938" s="12"/>
      <c r="GQ16938" s="12"/>
    </row>
    <row r="16939" spans="9:199" s="1" customFormat="1">
      <c r="I16939" s="3"/>
      <c r="P16939" s="59"/>
      <c r="Q16939" s="59"/>
      <c r="R16939" s="59"/>
      <c r="T16939" s="3"/>
      <c r="U16939" s="5"/>
      <c r="V16939" s="3"/>
      <c r="W16939" s="5"/>
      <c r="AE16939" s="7"/>
      <c r="AM16939" s="8"/>
      <c r="AT16939" s="9"/>
      <c r="GM16939" s="12"/>
      <c r="GN16939" s="12"/>
      <c r="GO16939" s="12"/>
      <c r="GP16939" s="12"/>
      <c r="GQ16939" s="12"/>
    </row>
    <row r="16940" spans="9:199" s="1" customFormat="1">
      <c r="I16940" s="3"/>
      <c r="P16940" s="59"/>
      <c r="Q16940" s="59"/>
      <c r="R16940" s="59"/>
      <c r="T16940" s="3"/>
      <c r="U16940" s="5"/>
      <c r="V16940" s="3"/>
      <c r="W16940" s="5"/>
      <c r="AE16940" s="7"/>
      <c r="AM16940" s="8"/>
      <c r="AT16940" s="9"/>
      <c r="GM16940" s="12"/>
      <c r="GN16940" s="12"/>
      <c r="GO16940" s="12"/>
      <c r="GP16940" s="12"/>
      <c r="GQ16940" s="12"/>
    </row>
    <row r="16941" spans="9:199" s="1" customFormat="1">
      <c r="I16941" s="3"/>
      <c r="P16941" s="59"/>
      <c r="Q16941" s="59"/>
      <c r="R16941" s="59"/>
      <c r="T16941" s="3"/>
      <c r="U16941" s="5"/>
      <c r="V16941" s="3"/>
      <c r="W16941" s="5"/>
      <c r="AE16941" s="7"/>
      <c r="AM16941" s="8"/>
      <c r="AT16941" s="9"/>
      <c r="GM16941" s="12"/>
      <c r="GN16941" s="12"/>
      <c r="GO16941" s="12"/>
      <c r="GP16941" s="12"/>
      <c r="GQ16941" s="12"/>
    </row>
    <row r="16942" spans="9:199" s="1" customFormat="1">
      <c r="I16942" s="3"/>
      <c r="P16942" s="59"/>
      <c r="Q16942" s="59"/>
      <c r="R16942" s="59"/>
      <c r="T16942" s="3"/>
      <c r="U16942" s="5"/>
      <c r="V16942" s="3"/>
      <c r="W16942" s="5"/>
      <c r="AE16942" s="7"/>
      <c r="AM16942" s="8"/>
      <c r="AT16942" s="9"/>
      <c r="GM16942" s="12"/>
      <c r="GN16942" s="12"/>
      <c r="GO16942" s="12"/>
      <c r="GP16942" s="12"/>
      <c r="GQ16942" s="12"/>
    </row>
    <row r="16943" spans="9:199" s="1" customFormat="1">
      <c r="I16943" s="3"/>
      <c r="P16943" s="59"/>
      <c r="Q16943" s="59"/>
      <c r="R16943" s="59"/>
      <c r="T16943" s="3"/>
      <c r="U16943" s="5"/>
      <c r="V16943" s="3"/>
      <c r="W16943" s="5"/>
      <c r="AE16943" s="7"/>
      <c r="AM16943" s="8"/>
      <c r="AT16943" s="9"/>
      <c r="GM16943" s="12"/>
      <c r="GN16943" s="12"/>
      <c r="GO16943" s="12"/>
      <c r="GP16943" s="12"/>
      <c r="GQ16943" s="12"/>
    </row>
    <row r="16944" spans="9:199" s="1" customFormat="1">
      <c r="I16944" s="3"/>
      <c r="P16944" s="59"/>
      <c r="Q16944" s="59"/>
      <c r="R16944" s="59"/>
      <c r="T16944" s="3"/>
      <c r="U16944" s="5"/>
      <c r="V16944" s="3"/>
      <c r="W16944" s="5"/>
      <c r="AE16944" s="7"/>
      <c r="AM16944" s="8"/>
      <c r="AT16944" s="9"/>
      <c r="GM16944" s="12"/>
      <c r="GN16944" s="12"/>
      <c r="GO16944" s="12"/>
      <c r="GP16944" s="12"/>
      <c r="GQ16944" s="12"/>
    </row>
    <row r="16945" spans="9:199" s="1" customFormat="1">
      <c r="I16945" s="3"/>
      <c r="P16945" s="59"/>
      <c r="Q16945" s="59"/>
      <c r="R16945" s="59"/>
      <c r="T16945" s="3"/>
      <c r="U16945" s="5"/>
      <c r="V16945" s="3"/>
      <c r="W16945" s="5"/>
      <c r="AE16945" s="7"/>
      <c r="AM16945" s="8"/>
      <c r="AT16945" s="9"/>
      <c r="GM16945" s="12"/>
      <c r="GN16945" s="12"/>
      <c r="GO16945" s="12"/>
      <c r="GP16945" s="12"/>
      <c r="GQ16945" s="12"/>
    </row>
    <row r="16946" spans="9:199" s="1" customFormat="1">
      <c r="I16946" s="3"/>
      <c r="P16946" s="59"/>
      <c r="Q16946" s="59"/>
      <c r="R16946" s="59"/>
      <c r="T16946" s="3"/>
      <c r="U16946" s="5"/>
      <c r="V16946" s="3"/>
      <c r="W16946" s="5"/>
      <c r="AE16946" s="7"/>
      <c r="AM16946" s="8"/>
      <c r="AT16946" s="9"/>
      <c r="GM16946" s="12"/>
      <c r="GN16946" s="12"/>
      <c r="GO16946" s="12"/>
      <c r="GP16946" s="12"/>
      <c r="GQ16946" s="12"/>
    </row>
    <row r="16947" spans="9:199" s="1" customFormat="1">
      <c r="I16947" s="3"/>
      <c r="P16947" s="59"/>
      <c r="Q16947" s="59"/>
      <c r="R16947" s="59"/>
      <c r="T16947" s="3"/>
      <c r="U16947" s="5"/>
      <c r="V16947" s="3"/>
      <c r="W16947" s="5"/>
      <c r="AE16947" s="7"/>
      <c r="AM16947" s="8"/>
      <c r="AT16947" s="9"/>
      <c r="GM16947" s="12"/>
      <c r="GN16947" s="12"/>
      <c r="GO16947" s="12"/>
      <c r="GP16947" s="12"/>
      <c r="GQ16947" s="12"/>
    </row>
    <row r="16948" spans="9:199" s="1" customFormat="1">
      <c r="I16948" s="3"/>
      <c r="P16948" s="59"/>
      <c r="Q16948" s="59"/>
      <c r="R16948" s="59"/>
      <c r="T16948" s="3"/>
      <c r="U16948" s="5"/>
      <c r="V16948" s="3"/>
      <c r="W16948" s="5"/>
      <c r="AE16948" s="7"/>
      <c r="AM16948" s="8"/>
      <c r="AT16948" s="9"/>
      <c r="GM16948" s="12"/>
      <c r="GN16948" s="12"/>
      <c r="GO16948" s="12"/>
      <c r="GP16948" s="12"/>
      <c r="GQ16948" s="12"/>
    </row>
    <row r="16949" spans="9:199" s="1" customFormat="1">
      <c r="I16949" s="3"/>
      <c r="P16949" s="59"/>
      <c r="Q16949" s="59"/>
      <c r="R16949" s="59"/>
      <c r="T16949" s="3"/>
      <c r="U16949" s="5"/>
      <c r="V16949" s="3"/>
      <c r="W16949" s="5"/>
      <c r="AE16949" s="7"/>
      <c r="AM16949" s="8"/>
      <c r="AT16949" s="9"/>
      <c r="GM16949" s="12"/>
      <c r="GN16949" s="12"/>
      <c r="GO16949" s="12"/>
      <c r="GP16949" s="12"/>
      <c r="GQ16949" s="12"/>
    </row>
    <row r="16950" spans="9:199" s="1" customFormat="1">
      <c r="I16950" s="3"/>
      <c r="P16950" s="59"/>
      <c r="Q16950" s="59"/>
      <c r="R16950" s="59"/>
      <c r="T16950" s="3"/>
      <c r="U16950" s="5"/>
      <c r="V16950" s="3"/>
      <c r="W16950" s="5"/>
      <c r="AE16950" s="7"/>
      <c r="AM16950" s="8"/>
      <c r="AT16950" s="9"/>
      <c r="GM16950" s="12"/>
      <c r="GN16950" s="12"/>
      <c r="GO16950" s="12"/>
      <c r="GP16950" s="12"/>
      <c r="GQ16950" s="12"/>
    </row>
    <row r="16951" spans="9:199" s="1" customFormat="1">
      <c r="I16951" s="3"/>
      <c r="P16951" s="59"/>
      <c r="Q16951" s="59"/>
      <c r="R16951" s="59"/>
      <c r="T16951" s="3"/>
      <c r="U16951" s="5"/>
      <c r="V16951" s="3"/>
      <c r="W16951" s="5"/>
      <c r="AE16951" s="7"/>
      <c r="AM16951" s="8"/>
      <c r="AT16951" s="9"/>
      <c r="GM16951" s="12"/>
      <c r="GN16951" s="12"/>
      <c r="GO16951" s="12"/>
      <c r="GP16951" s="12"/>
      <c r="GQ16951" s="12"/>
    </row>
    <row r="16952" spans="9:199" s="1" customFormat="1">
      <c r="I16952" s="3"/>
      <c r="P16952" s="59"/>
      <c r="Q16952" s="59"/>
      <c r="R16952" s="59"/>
      <c r="T16952" s="3"/>
      <c r="U16952" s="5"/>
      <c r="V16952" s="3"/>
      <c r="W16952" s="5"/>
      <c r="AE16952" s="7"/>
      <c r="AM16952" s="8"/>
      <c r="AT16952" s="9"/>
      <c r="GM16952" s="12"/>
      <c r="GN16952" s="12"/>
      <c r="GO16952" s="12"/>
      <c r="GP16952" s="12"/>
      <c r="GQ16952" s="12"/>
    </row>
    <row r="16953" spans="9:199" s="1" customFormat="1">
      <c r="I16953" s="3"/>
      <c r="P16953" s="59"/>
      <c r="Q16953" s="59"/>
      <c r="R16953" s="59"/>
      <c r="T16953" s="3"/>
      <c r="U16953" s="5"/>
      <c r="V16953" s="3"/>
      <c r="W16953" s="5"/>
      <c r="AE16953" s="7"/>
      <c r="AM16953" s="8"/>
      <c r="AT16953" s="9"/>
      <c r="GM16953" s="12"/>
      <c r="GN16953" s="12"/>
      <c r="GO16953" s="12"/>
      <c r="GP16953" s="12"/>
      <c r="GQ16953" s="12"/>
    </row>
    <row r="16954" spans="9:199" s="1" customFormat="1">
      <c r="I16954" s="3"/>
      <c r="P16954" s="59"/>
      <c r="Q16954" s="59"/>
      <c r="R16954" s="59"/>
      <c r="T16954" s="3"/>
      <c r="U16954" s="5"/>
      <c r="V16954" s="3"/>
      <c r="W16954" s="5"/>
      <c r="AE16954" s="7"/>
      <c r="AM16954" s="8"/>
      <c r="AT16954" s="9"/>
      <c r="GM16954" s="12"/>
      <c r="GN16954" s="12"/>
      <c r="GO16954" s="12"/>
      <c r="GP16954" s="12"/>
      <c r="GQ16954" s="12"/>
    </row>
    <row r="16955" spans="9:199" s="1" customFormat="1">
      <c r="I16955" s="3"/>
      <c r="P16955" s="59"/>
      <c r="Q16955" s="59"/>
      <c r="R16955" s="59"/>
      <c r="T16955" s="3"/>
      <c r="U16955" s="5"/>
      <c r="V16955" s="3"/>
      <c r="W16955" s="5"/>
      <c r="AE16955" s="7"/>
      <c r="AM16955" s="8"/>
      <c r="AT16955" s="9"/>
      <c r="GM16955" s="12"/>
      <c r="GN16955" s="12"/>
      <c r="GO16955" s="12"/>
      <c r="GP16955" s="12"/>
      <c r="GQ16955" s="12"/>
    </row>
    <row r="16956" spans="9:199" s="1" customFormat="1">
      <c r="I16956" s="3"/>
      <c r="P16956" s="59"/>
      <c r="Q16956" s="59"/>
      <c r="R16956" s="59"/>
      <c r="T16956" s="3"/>
      <c r="U16956" s="5"/>
      <c r="V16956" s="3"/>
      <c r="W16956" s="5"/>
      <c r="AE16956" s="7"/>
      <c r="AM16956" s="8"/>
      <c r="AT16956" s="9"/>
      <c r="GM16956" s="12"/>
      <c r="GN16956" s="12"/>
      <c r="GO16956" s="12"/>
      <c r="GP16956" s="12"/>
      <c r="GQ16956" s="12"/>
    </row>
    <row r="16957" spans="9:199" s="1" customFormat="1">
      <c r="I16957" s="3"/>
      <c r="P16957" s="59"/>
      <c r="Q16957" s="59"/>
      <c r="R16957" s="59"/>
      <c r="T16957" s="3"/>
      <c r="U16957" s="5"/>
      <c r="V16957" s="3"/>
      <c r="W16957" s="5"/>
      <c r="AE16957" s="7"/>
      <c r="AM16957" s="8"/>
      <c r="AT16957" s="9"/>
      <c r="GM16957" s="12"/>
      <c r="GN16957" s="12"/>
      <c r="GO16957" s="12"/>
      <c r="GP16957" s="12"/>
      <c r="GQ16957" s="12"/>
    </row>
    <row r="16958" spans="9:199" s="1" customFormat="1">
      <c r="I16958" s="3"/>
      <c r="P16958" s="59"/>
      <c r="Q16958" s="59"/>
      <c r="R16958" s="59"/>
      <c r="T16958" s="3"/>
      <c r="U16958" s="5"/>
      <c r="V16958" s="3"/>
      <c r="W16958" s="5"/>
      <c r="AE16958" s="7"/>
      <c r="AM16958" s="8"/>
      <c r="AT16958" s="9"/>
      <c r="GM16958" s="12"/>
      <c r="GN16958" s="12"/>
      <c r="GO16958" s="12"/>
      <c r="GP16958" s="12"/>
      <c r="GQ16958" s="12"/>
    </row>
    <row r="16959" spans="9:199" s="1" customFormat="1">
      <c r="I16959" s="3"/>
      <c r="P16959" s="59"/>
      <c r="Q16959" s="59"/>
      <c r="R16959" s="59"/>
      <c r="T16959" s="3"/>
      <c r="U16959" s="5"/>
      <c r="V16959" s="3"/>
      <c r="W16959" s="5"/>
      <c r="AE16959" s="7"/>
      <c r="AM16959" s="8"/>
      <c r="AT16959" s="9"/>
      <c r="GM16959" s="12"/>
      <c r="GN16959" s="12"/>
      <c r="GO16959" s="12"/>
      <c r="GP16959" s="12"/>
      <c r="GQ16959" s="12"/>
    </row>
    <row r="16960" spans="9:199" s="1" customFormat="1">
      <c r="I16960" s="3"/>
      <c r="P16960" s="59"/>
      <c r="Q16960" s="59"/>
      <c r="R16960" s="59"/>
      <c r="T16960" s="3"/>
      <c r="U16960" s="5"/>
      <c r="V16960" s="3"/>
      <c r="W16960" s="5"/>
      <c r="AE16960" s="7"/>
      <c r="AM16960" s="8"/>
      <c r="AT16960" s="9"/>
      <c r="GM16960" s="12"/>
      <c r="GN16960" s="12"/>
      <c r="GO16960" s="12"/>
      <c r="GP16960" s="12"/>
      <c r="GQ16960" s="12"/>
    </row>
    <row r="16961" spans="9:199" s="1" customFormat="1">
      <c r="I16961" s="3"/>
      <c r="P16961" s="59"/>
      <c r="Q16961" s="59"/>
      <c r="R16961" s="59"/>
      <c r="T16961" s="3"/>
      <c r="U16961" s="5"/>
      <c r="V16961" s="3"/>
      <c r="W16961" s="5"/>
      <c r="AE16961" s="7"/>
      <c r="AM16961" s="8"/>
      <c r="AT16961" s="9"/>
      <c r="GM16961" s="12"/>
      <c r="GN16961" s="12"/>
      <c r="GO16961" s="12"/>
      <c r="GP16961" s="12"/>
      <c r="GQ16961" s="12"/>
    </row>
    <row r="16962" spans="9:199" s="1" customFormat="1">
      <c r="I16962" s="3"/>
      <c r="P16962" s="59"/>
      <c r="Q16962" s="59"/>
      <c r="R16962" s="59"/>
      <c r="T16962" s="3"/>
      <c r="U16962" s="5"/>
      <c r="V16962" s="3"/>
      <c r="W16962" s="5"/>
      <c r="AE16962" s="7"/>
      <c r="AM16962" s="8"/>
      <c r="AT16962" s="9"/>
      <c r="GM16962" s="12"/>
      <c r="GN16962" s="12"/>
      <c r="GO16962" s="12"/>
      <c r="GP16962" s="12"/>
      <c r="GQ16962" s="12"/>
    </row>
    <row r="16963" spans="9:199" s="1" customFormat="1">
      <c r="I16963" s="3"/>
      <c r="P16963" s="59"/>
      <c r="Q16963" s="59"/>
      <c r="R16963" s="59"/>
      <c r="T16963" s="3"/>
      <c r="U16963" s="5"/>
      <c r="V16963" s="3"/>
      <c r="W16963" s="5"/>
      <c r="AE16963" s="7"/>
      <c r="AM16963" s="8"/>
      <c r="AT16963" s="9"/>
      <c r="GM16963" s="12"/>
      <c r="GN16963" s="12"/>
      <c r="GO16963" s="12"/>
      <c r="GP16963" s="12"/>
      <c r="GQ16963" s="12"/>
    </row>
    <row r="16964" spans="9:199" s="1" customFormat="1">
      <c r="I16964" s="3"/>
      <c r="P16964" s="59"/>
      <c r="Q16964" s="59"/>
      <c r="R16964" s="59"/>
      <c r="T16964" s="3"/>
      <c r="U16964" s="5"/>
      <c r="V16964" s="3"/>
      <c r="W16964" s="5"/>
      <c r="AE16964" s="7"/>
      <c r="AM16964" s="8"/>
      <c r="AT16964" s="9"/>
      <c r="GM16964" s="12"/>
      <c r="GN16964" s="12"/>
      <c r="GO16964" s="12"/>
      <c r="GP16964" s="12"/>
      <c r="GQ16964" s="12"/>
    </row>
    <row r="16965" spans="9:199" s="1" customFormat="1">
      <c r="I16965" s="3"/>
      <c r="P16965" s="59"/>
      <c r="Q16965" s="59"/>
      <c r="R16965" s="59"/>
      <c r="T16965" s="3"/>
      <c r="U16965" s="5"/>
      <c r="V16965" s="3"/>
      <c r="W16965" s="5"/>
      <c r="AE16965" s="7"/>
      <c r="AM16965" s="8"/>
      <c r="AT16965" s="9"/>
      <c r="GM16965" s="12"/>
      <c r="GN16965" s="12"/>
      <c r="GO16965" s="12"/>
      <c r="GP16965" s="12"/>
      <c r="GQ16965" s="12"/>
    </row>
    <row r="16966" spans="9:199" s="1" customFormat="1">
      <c r="I16966" s="3"/>
      <c r="P16966" s="59"/>
      <c r="Q16966" s="59"/>
      <c r="R16966" s="59"/>
      <c r="T16966" s="3"/>
      <c r="U16966" s="5"/>
      <c r="V16966" s="3"/>
      <c r="W16966" s="5"/>
      <c r="AE16966" s="7"/>
      <c r="AM16966" s="8"/>
      <c r="AT16966" s="9"/>
      <c r="GM16966" s="12"/>
      <c r="GN16966" s="12"/>
      <c r="GO16966" s="12"/>
      <c r="GP16966" s="12"/>
      <c r="GQ16966" s="12"/>
    </row>
    <row r="16967" spans="9:199" s="1" customFormat="1">
      <c r="I16967" s="3"/>
      <c r="P16967" s="59"/>
      <c r="Q16967" s="59"/>
      <c r="R16967" s="59"/>
      <c r="T16967" s="3"/>
      <c r="U16967" s="5"/>
      <c r="V16967" s="3"/>
      <c r="W16967" s="5"/>
      <c r="AE16967" s="7"/>
      <c r="AM16967" s="8"/>
      <c r="AT16967" s="9"/>
      <c r="GM16967" s="12"/>
      <c r="GN16967" s="12"/>
      <c r="GO16967" s="12"/>
      <c r="GP16967" s="12"/>
      <c r="GQ16967" s="12"/>
    </row>
    <row r="16968" spans="9:199" s="1" customFormat="1">
      <c r="I16968" s="3"/>
      <c r="P16968" s="59"/>
      <c r="Q16968" s="59"/>
      <c r="R16968" s="59"/>
      <c r="T16968" s="3"/>
      <c r="U16968" s="5"/>
      <c r="V16968" s="3"/>
      <c r="W16968" s="5"/>
      <c r="AE16968" s="7"/>
      <c r="AM16968" s="8"/>
      <c r="AT16968" s="9"/>
      <c r="GM16968" s="12"/>
      <c r="GN16968" s="12"/>
      <c r="GO16968" s="12"/>
      <c r="GP16968" s="12"/>
      <c r="GQ16968" s="12"/>
    </row>
    <row r="16969" spans="9:199" s="1" customFormat="1">
      <c r="I16969" s="3"/>
      <c r="P16969" s="59"/>
      <c r="Q16969" s="59"/>
      <c r="R16969" s="59"/>
      <c r="T16969" s="3"/>
      <c r="U16969" s="5"/>
      <c r="V16969" s="3"/>
      <c r="W16969" s="5"/>
      <c r="AE16969" s="7"/>
      <c r="AM16969" s="8"/>
      <c r="AT16969" s="9"/>
      <c r="GM16969" s="12"/>
      <c r="GN16969" s="12"/>
      <c r="GO16969" s="12"/>
      <c r="GP16969" s="12"/>
      <c r="GQ16969" s="12"/>
    </row>
    <row r="16970" spans="9:199" s="1" customFormat="1">
      <c r="I16970" s="3"/>
      <c r="P16970" s="59"/>
      <c r="Q16970" s="59"/>
      <c r="R16970" s="59"/>
      <c r="T16970" s="3"/>
      <c r="U16970" s="5"/>
      <c r="V16970" s="3"/>
      <c r="W16970" s="5"/>
      <c r="AE16970" s="7"/>
      <c r="AM16970" s="8"/>
      <c r="AT16970" s="9"/>
      <c r="GM16970" s="12"/>
      <c r="GN16970" s="12"/>
      <c r="GO16970" s="12"/>
      <c r="GP16970" s="12"/>
      <c r="GQ16970" s="12"/>
    </row>
    <row r="16971" spans="9:199" s="1" customFormat="1">
      <c r="I16971" s="3"/>
      <c r="P16971" s="59"/>
      <c r="Q16971" s="59"/>
      <c r="R16971" s="59"/>
      <c r="T16971" s="3"/>
      <c r="U16971" s="5"/>
      <c r="V16971" s="3"/>
      <c r="W16971" s="5"/>
      <c r="AE16971" s="7"/>
      <c r="AM16971" s="8"/>
      <c r="AT16971" s="9"/>
      <c r="GM16971" s="12"/>
      <c r="GN16971" s="12"/>
      <c r="GO16971" s="12"/>
      <c r="GP16971" s="12"/>
      <c r="GQ16971" s="12"/>
    </row>
    <row r="16972" spans="9:199" s="1" customFormat="1">
      <c r="I16972" s="3"/>
      <c r="P16972" s="59"/>
      <c r="Q16972" s="59"/>
      <c r="R16972" s="59"/>
      <c r="T16972" s="3"/>
      <c r="U16972" s="5"/>
      <c r="V16972" s="3"/>
      <c r="W16972" s="5"/>
      <c r="AE16972" s="7"/>
      <c r="AM16972" s="8"/>
      <c r="AT16972" s="9"/>
      <c r="GM16972" s="12"/>
      <c r="GN16972" s="12"/>
      <c r="GO16972" s="12"/>
      <c r="GP16972" s="12"/>
      <c r="GQ16972" s="12"/>
    </row>
    <row r="16973" spans="9:199" s="1" customFormat="1">
      <c r="I16973" s="3"/>
      <c r="P16973" s="59"/>
      <c r="Q16973" s="59"/>
      <c r="R16973" s="59"/>
      <c r="T16973" s="3"/>
      <c r="U16973" s="5"/>
      <c r="V16973" s="3"/>
      <c r="W16973" s="5"/>
      <c r="AE16973" s="7"/>
      <c r="AM16973" s="8"/>
      <c r="AT16973" s="9"/>
      <c r="GM16973" s="12"/>
      <c r="GN16973" s="12"/>
      <c r="GO16973" s="12"/>
      <c r="GP16973" s="12"/>
      <c r="GQ16973" s="12"/>
    </row>
    <row r="16974" spans="9:199" s="1" customFormat="1">
      <c r="I16974" s="3"/>
      <c r="P16974" s="59"/>
      <c r="Q16974" s="59"/>
      <c r="R16974" s="59"/>
      <c r="T16974" s="3"/>
      <c r="U16974" s="5"/>
      <c r="V16974" s="3"/>
      <c r="W16974" s="5"/>
      <c r="AE16974" s="7"/>
      <c r="AM16974" s="8"/>
      <c r="AT16974" s="9"/>
      <c r="GM16974" s="12"/>
      <c r="GN16974" s="12"/>
      <c r="GO16974" s="12"/>
      <c r="GP16974" s="12"/>
      <c r="GQ16974" s="12"/>
    </row>
    <row r="16975" spans="9:199" s="1" customFormat="1">
      <c r="I16975" s="3"/>
      <c r="P16975" s="59"/>
      <c r="Q16975" s="59"/>
      <c r="R16975" s="59"/>
      <c r="T16975" s="3"/>
      <c r="U16975" s="5"/>
      <c r="V16975" s="3"/>
      <c r="W16975" s="5"/>
      <c r="AE16975" s="7"/>
      <c r="AM16975" s="8"/>
      <c r="AT16975" s="9"/>
      <c r="GM16975" s="12"/>
      <c r="GN16975" s="12"/>
      <c r="GO16975" s="12"/>
      <c r="GP16975" s="12"/>
      <c r="GQ16975" s="12"/>
    </row>
    <row r="16976" spans="9:199" s="1" customFormat="1">
      <c r="I16976" s="3"/>
      <c r="P16976" s="59"/>
      <c r="Q16976" s="59"/>
      <c r="R16976" s="59"/>
      <c r="T16976" s="3"/>
      <c r="U16976" s="5"/>
      <c r="V16976" s="3"/>
      <c r="W16976" s="5"/>
      <c r="AE16976" s="7"/>
      <c r="AM16976" s="8"/>
      <c r="AT16976" s="9"/>
      <c r="GM16976" s="12"/>
      <c r="GN16976" s="12"/>
      <c r="GO16976" s="12"/>
      <c r="GP16976" s="12"/>
      <c r="GQ16976" s="12"/>
    </row>
    <row r="16977" spans="9:199" s="1" customFormat="1">
      <c r="I16977" s="3"/>
      <c r="P16977" s="59"/>
      <c r="Q16977" s="59"/>
      <c r="R16977" s="59"/>
      <c r="T16977" s="3"/>
      <c r="U16977" s="5"/>
      <c r="V16977" s="3"/>
      <c r="W16977" s="5"/>
      <c r="AE16977" s="7"/>
      <c r="AM16977" s="8"/>
      <c r="AT16977" s="9"/>
      <c r="GM16977" s="12"/>
      <c r="GN16977" s="12"/>
      <c r="GO16977" s="12"/>
      <c r="GP16977" s="12"/>
      <c r="GQ16977" s="12"/>
    </row>
    <row r="16978" spans="9:199" s="1" customFormat="1">
      <c r="I16978" s="3"/>
      <c r="P16978" s="59"/>
      <c r="Q16978" s="59"/>
      <c r="R16978" s="59"/>
      <c r="T16978" s="3"/>
      <c r="U16978" s="5"/>
      <c r="V16978" s="3"/>
      <c r="W16978" s="5"/>
      <c r="AE16978" s="7"/>
      <c r="AM16978" s="8"/>
      <c r="AT16978" s="9"/>
      <c r="GM16978" s="12"/>
      <c r="GN16978" s="12"/>
      <c r="GO16978" s="12"/>
      <c r="GP16978" s="12"/>
      <c r="GQ16978" s="12"/>
    </row>
    <row r="16979" spans="9:199" s="1" customFormat="1">
      <c r="I16979" s="3"/>
      <c r="P16979" s="59"/>
      <c r="Q16979" s="59"/>
      <c r="R16979" s="59"/>
      <c r="T16979" s="3"/>
      <c r="U16979" s="5"/>
      <c r="V16979" s="3"/>
      <c r="W16979" s="5"/>
      <c r="AE16979" s="7"/>
      <c r="AM16979" s="8"/>
      <c r="AT16979" s="9"/>
      <c r="GM16979" s="12"/>
      <c r="GN16979" s="12"/>
      <c r="GO16979" s="12"/>
      <c r="GP16979" s="12"/>
      <c r="GQ16979" s="12"/>
    </row>
    <row r="16980" spans="9:199" s="1" customFormat="1">
      <c r="I16980" s="3"/>
      <c r="P16980" s="59"/>
      <c r="Q16980" s="59"/>
      <c r="R16980" s="59"/>
      <c r="T16980" s="3"/>
      <c r="U16980" s="5"/>
      <c r="V16980" s="3"/>
      <c r="W16980" s="5"/>
      <c r="AE16980" s="7"/>
      <c r="AM16980" s="8"/>
      <c r="AT16980" s="9"/>
      <c r="GM16980" s="12"/>
      <c r="GN16980" s="12"/>
      <c r="GO16980" s="12"/>
      <c r="GP16980" s="12"/>
      <c r="GQ16980" s="12"/>
    </row>
    <row r="16981" spans="9:199" s="1" customFormat="1">
      <c r="I16981" s="3"/>
      <c r="P16981" s="59"/>
      <c r="Q16981" s="59"/>
      <c r="R16981" s="59"/>
      <c r="T16981" s="3"/>
      <c r="U16981" s="5"/>
      <c r="V16981" s="3"/>
      <c r="W16981" s="5"/>
      <c r="AE16981" s="7"/>
      <c r="AM16981" s="8"/>
      <c r="AT16981" s="9"/>
      <c r="GM16981" s="12"/>
      <c r="GN16981" s="12"/>
      <c r="GO16981" s="12"/>
      <c r="GP16981" s="12"/>
      <c r="GQ16981" s="12"/>
    </row>
    <row r="16982" spans="9:199" s="1" customFormat="1">
      <c r="I16982" s="3"/>
      <c r="P16982" s="59"/>
      <c r="Q16982" s="59"/>
      <c r="R16982" s="59"/>
      <c r="T16982" s="3"/>
      <c r="U16982" s="5"/>
      <c r="V16982" s="3"/>
      <c r="W16982" s="5"/>
      <c r="AE16982" s="7"/>
      <c r="AM16982" s="8"/>
      <c r="AT16982" s="9"/>
      <c r="GM16982" s="12"/>
      <c r="GN16982" s="12"/>
      <c r="GO16982" s="12"/>
      <c r="GP16982" s="12"/>
      <c r="GQ16982" s="12"/>
    </row>
    <row r="16983" spans="9:199" s="1" customFormat="1">
      <c r="I16983" s="3"/>
      <c r="P16983" s="59"/>
      <c r="Q16983" s="59"/>
      <c r="R16983" s="59"/>
      <c r="T16983" s="3"/>
      <c r="U16983" s="5"/>
      <c r="V16983" s="3"/>
      <c r="W16983" s="5"/>
      <c r="AE16983" s="7"/>
      <c r="AM16983" s="8"/>
      <c r="AT16983" s="9"/>
      <c r="GM16983" s="12"/>
      <c r="GN16983" s="12"/>
      <c r="GO16983" s="12"/>
      <c r="GP16983" s="12"/>
      <c r="GQ16983" s="12"/>
    </row>
    <row r="16984" spans="9:199" s="1" customFormat="1">
      <c r="I16984" s="3"/>
      <c r="P16984" s="59"/>
      <c r="Q16984" s="59"/>
      <c r="R16984" s="59"/>
      <c r="T16984" s="3"/>
      <c r="U16984" s="5"/>
      <c r="V16984" s="3"/>
      <c r="W16984" s="5"/>
      <c r="AE16984" s="7"/>
      <c r="AM16984" s="8"/>
      <c r="AT16984" s="9"/>
      <c r="GM16984" s="12"/>
      <c r="GN16984" s="12"/>
      <c r="GO16984" s="12"/>
      <c r="GP16984" s="12"/>
      <c r="GQ16984" s="12"/>
    </row>
    <row r="16985" spans="9:199" s="1" customFormat="1">
      <c r="I16985" s="3"/>
      <c r="P16985" s="59"/>
      <c r="Q16985" s="59"/>
      <c r="R16985" s="59"/>
      <c r="T16985" s="3"/>
      <c r="U16985" s="5"/>
      <c r="V16985" s="3"/>
      <c r="W16985" s="5"/>
      <c r="AE16985" s="7"/>
      <c r="AM16985" s="8"/>
      <c r="AT16985" s="9"/>
      <c r="GM16985" s="12"/>
      <c r="GN16985" s="12"/>
      <c r="GO16985" s="12"/>
      <c r="GP16985" s="12"/>
      <c r="GQ16985" s="12"/>
    </row>
    <row r="16986" spans="9:199" s="1" customFormat="1">
      <c r="I16986" s="3"/>
      <c r="P16986" s="59"/>
      <c r="Q16986" s="59"/>
      <c r="R16986" s="59"/>
      <c r="T16986" s="3"/>
      <c r="U16986" s="5"/>
      <c r="V16986" s="3"/>
      <c r="W16986" s="5"/>
      <c r="AE16986" s="7"/>
      <c r="AM16986" s="8"/>
      <c r="AT16986" s="9"/>
      <c r="GM16986" s="12"/>
      <c r="GN16986" s="12"/>
      <c r="GO16986" s="12"/>
      <c r="GP16986" s="12"/>
      <c r="GQ16986" s="12"/>
    </row>
    <row r="16987" spans="9:199" s="1" customFormat="1">
      <c r="I16987" s="3"/>
      <c r="P16987" s="59"/>
      <c r="Q16987" s="59"/>
      <c r="R16987" s="59"/>
      <c r="T16987" s="3"/>
      <c r="U16987" s="5"/>
      <c r="V16987" s="3"/>
      <c r="W16987" s="5"/>
      <c r="AE16987" s="7"/>
      <c r="AM16987" s="8"/>
      <c r="AT16987" s="9"/>
      <c r="GM16987" s="12"/>
      <c r="GN16987" s="12"/>
      <c r="GO16987" s="12"/>
      <c r="GP16987" s="12"/>
      <c r="GQ16987" s="12"/>
    </row>
    <row r="16988" spans="9:199" s="1" customFormat="1">
      <c r="I16988" s="3"/>
      <c r="P16988" s="59"/>
      <c r="Q16988" s="59"/>
      <c r="R16988" s="59"/>
      <c r="T16988" s="3"/>
      <c r="U16988" s="5"/>
      <c r="V16988" s="3"/>
      <c r="W16988" s="5"/>
      <c r="AE16988" s="7"/>
      <c r="AM16988" s="8"/>
      <c r="AT16988" s="9"/>
      <c r="GM16988" s="12"/>
      <c r="GN16988" s="12"/>
      <c r="GO16988" s="12"/>
      <c r="GP16988" s="12"/>
      <c r="GQ16988" s="12"/>
    </row>
    <row r="16989" spans="9:199" s="1" customFormat="1">
      <c r="I16989" s="3"/>
      <c r="P16989" s="59"/>
      <c r="Q16989" s="59"/>
      <c r="R16989" s="59"/>
      <c r="T16989" s="3"/>
      <c r="U16989" s="5"/>
      <c r="V16989" s="3"/>
      <c r="W16989" s="5"/>
      <c r="AE16989" s="7"/>
      <c r="AM16989" s="8"/>
      <c r="AT16989" s="9"/>
      <c r="GM16989" s="12"/>
      <c r="GN16989" s="12"/>
      <c r="GO16989" s="12"/>
      <c r="GP16989" s="12"/>
      <c r="GQ16989" s="12"/>
    </row>
    <row r="16990" spans="9:199" s="1" customFormat="1">
      <c r="I16990" s="3"/>
      <c r="P16990" s="59"/>
      <c r="Q16990" s="59"/>
      <c r="R16990" s="59"/>
      <c r="T16990" s="3"/>
      <c r="U16990" s="5"/>
      <c r="V16990" s="3"/>
      <c r="W16990" s="5"/>
      <c r="AE16990" s="7"/>
      <c r="AM16990" s="8"/>
      <c r="AT16990" s="9"/>
      <c r="GM16990" s="12"/>
      <c r="GN16990" s="12"/>
      <c r="GO16990" s="12"/>
      <c r="GP16990" s="12"/>
      <c r="GQ16990" s="12"/>
    </row>
    <row r="16991" spans="9:199" s="1" customFormat="1">
      <c r="I16991" s="3"/>
      <c r="P16991" s="59"/>
      <c r="Q16991" s="59"/>
      <c r="R16991" s="59"/>
      <c r="T16991" s="3"/>
      <c r="U16991" s="5"/>
      <c r="V16991" s="3"/>
      <c r="W16991" s="5"/>
      <c r="AE16991" s="7"/>
      <c r="AM16991" s="8"/>
      <c r="AT16991" s="9"/>
      <c r="GM16991" s="12"/>
      <c r="GN16991" s="12"/>
      <c r="GO16991" s="12"/>
      <c r="GP16991" s="12"/>
      <c r="GQ16991" s="12"/>
    </row>
    <row r="16992" spans="9:199" s="1" customFormat="1">
      <c r="I16992" s="3"/>
      <c r="P16992" s="59"/>
      <c r="Q16992" s="59"/>
      <c r="R16992" s="59"/>
      <c r="T16992" s="3"/>
      <c r="U16992" s="5"/>
      <c r="V16992" s="3"/>
      <c r="W16992" s="5"/>
      <c r="AE16992" s="7"/>
      <c r="AM16992" s="8"/>
      <c r="AT16992" s="9"/>
      <c r="GM16992" s="12"/>
      <c r="GN16992" s="12"/>
      <c r="GO16992" s="12"/>
      <c r="GP16992" s="12"/>
      <c r="GQ16992" s="12"/>
    </row>
    <row r="16993" spans="9:199" s="1" customFormat="1">
      <c r="I16993" s="3"/>
      <c r="P16993" s="59"/>
      <c r="Q16993" s="59"/>
      <c r="R16993" s="59"/>
      <c r="T16993" s="3"/>
      <c r="U16993" s="5"/>
      <c r="V16993" s="3"/>
      <c r="W16993" s="5"/>
      <c r="AE16993" s="7"/>
      <c r="AM16993" s="8"/>
      <c r="AT16993" s="9"/>
      <c r="GM16993" s="12"/>
      <c r="GN16993" s="12"/>
      <c r="GO16993" s="12"/>
      <c r="GP16993" s="12"/>
      <c r="GQ16993" s="12"/>
    </row>
    <row r="16994" spans="9:199" s="1" customFormat="1">
      <c r="I16994" s="3"/>
      <c r="P16994" s="59"/>
      <c r="Q16994" s="59"/>
      <c r="R16994" s="59"/>
      <c r="T16994" s="3"/>
      <c r="U16994" s="5"/>
      <c r="V16994" s="3"/>
      <c r="W16994" s="5"/>
      <c r="AE16994" s="7"/>
      <c r="AM16994" s="8"/>
      <c r="AT16994" s="9"/>
      <c r="GM16994" s="12"/>
      <c r="GN16994" s="12"/>
      <c r="GO16994" s="12"/>
      <c r="GP16994" s="12"/>
      <c r="GQ16994" s="12"/>
    </row>
    <row r="16995" spans="9:199" s="1" customFormat="1">
      <c r="I16995" s="3"/>
      <c r="P16995" s="59"/>
      <c r="Q16995" s="59"/>
      <c r="R16995" s="59"/>
      <c r="T16995" s="3"/>
      <c r="U16995" s="5"/>
      <c r="V16995" s="3"/>
      <c r="W16995" s="5"/>
      <c r="AE16995" s="7"/>
      <c r="AM16995" s="8"/>
      <c r="AT16995" s="9"/>
      <c r="GM16995" s="12"/>
      <c r="GN16995" s="12"/>
      <c r="GO16995" s="12"/>
      <c r="GP16995" s="12"/>
      <c r="GQ16995" s="12"/>
    </row>
    <row r="16996" spans="9:199" s="1" customFormat="1">
      <c r="I16996" s="3"/>
      <c r="P16996" s="59"/>
      <c r="Q16996" s="59"/>
      <c r="R16996" s="59"/>
      <c r="T16996" s="3"/>
      <c r="U16996" s="5"/>
      <c r="V16996" s="3"/>
      <c r="W16996" s="5"/>
      <c r="AE16996" s="7"/>
      <c r="AM16996" s="8"/>
      <c r="AT16996" s="9"/>
      <c r="GM16996" s="12"/>
      <c r="GN16996" s="12"/>
      <c r="GO16996" s="12"/>
      <c r="GP16996" s="12"/>
      <c r="GQ16996" s="12"/>
    </row>
    <row r="16997" spans="9:199" s="1" customFormat="1">
      <c r="I16997" s="3"/>
      <c r="P16997" s="59"/>
      <c r="Q16997" s="59"/>
      <c r="R16997" s="59"/>
      <c r="T16997" s="3"/>
      <c r="U16997" s="5"/>
      <c r="V16997" s="3"/>
      <c r="W16997" s="5"/>
      <c r="AE16997" s="7"/>
      <c r="AM16997" s="8"/>
      <c r="AT16997" s="9"/>
      <c r="GM16997" s="12"/>
      <c r="GN16997" s="12"/>
      <c r="GO16997" s="12"/>
      <c r="GP16997" s="12"/>
      <c r="GQ16997" s="12"/>
    </row>
    <row r="16998" spans="9:199" s="1" customFormat="1">
      <c r="I16998" s="3"/>
      <c r="P16998" s="59"/>
      <c r="Q16998" s="59"/>
      <c r="R16998" s="59"/>
      <c r="T16998" s="3"/>
      <c r="U16998" s="5"/>
      <c r="V16998" s="3"/>
      <c r="W16998" s="5"/>
      <c r="AE16998" s="7"/>
      <c r="AM16998" s="8"/>
      <c r="AT16998" s="9"/>
      <c r="GM16998" s="12"/>
      <c r="GN16998" s="12"/>
      <c r="GO16998" s="12"/>
      <c r="GP16998" s="12"/>
      <c r="GQ16998" s="12"/>
    </row>
    <row r="16999" spans="9:199" s="1" customFormat="1">
      <c r="I16999" s="3"/>
      <c r="P16999" s="59"/>
      <c r="Q16999" s="59"/>
      <c r="R16999" s="59"/>
      <c r="T16999" s="3"/>
      <c r="U16999" s="5"/>
      <c r="V16999" s="3"/>
      <c r="W16999" s="5"/>
      <c r="AE16999" s="7"/>
      <c r="AM16999" s="8"/>
      <c r="AT16999" s="9"/>
      <c r="GM16999" s="12"/>
      <c r="GN16999" s="12"/>
      <c r="GO16999" s="12"/>
      <c r="GP16999" s="12"/>
      <c r="GQ16999" s="12"/>
    </row>
    <row r="17000" spans="9:199" s="1" customFormat="1">
      <c r="I17000" s="3"/>
      <c r="P17000" s="59"/>
      <c r="Q17000" s="59"/>
      <c r="R17000" s="59"/>
      <c r="T17000" s="3"/>
      <c r="U17000" s="5"/>
      <c r="V17000" s="3"/>
      <c r="W17000" s="5"/>
      <c r="AE17000" s="7"/>
      <c r="AM17000" s="8"/>
      <c r="AT17000" s="9"/>
      <c r="GM17000" s="12"/>
      <c r="GN17000" s="12"/>
      <c r="GO17000" s="12"/>
      <c r="GP17000" s="12"/>
      <c r="GQ17000" s="12"/>
    </row>
    <row r="17001" spans="9:199" s="1" customFormat="1">
      <c r="I17001" s="3"/>
      <c r="P17001" s="59"/>
      <c r="Q17001" s="59"/>
      <c r="R17001" s="59"/>
      <c r="T17001" s="3"/>
      <c r="U17001" s="5"/>
      <c r="V17001" s="3"/>
      <c r="W17001" s="5"/>
      <c r="AE17001" s="7"/>
      <c r="AM17001" s="8"/>
      <c r="AT17001" s="9"/>
      <c r="GM17001" s="12"/>
      <c r="GN17001" s="12"/>
      <c r="GO17001" s="12"/>
      <c r="GP17001" s="12"/>
      <c r="GQ17001" s="12"/>
    </row>
    <row r="17002" spans="9:199" s="1" customFormat="1">
      <c r="I17002" s="3"/>
      <c r="P17002" s="59"/>
      <c r="Q17002" s="59"/>
      <c r="R17002" s="59"/>
      <c r="T17002" s="3"/>
      <c r="U17002" s="5"/>
      <c r="V17002" s="3"/>
      <c r="W17002" s="5"/>
      <c r="AE17002" s="7"/>
      <c r="AM17002" s="8"/>
      <c r="AT17002" s="9"/>
      <c r="GM17002" s="12"/>
      <c r="GN17002" s="12"/>
      <c r="GO17002" s="12"/>
      <c r="GP17002" s="12"/>
      <c r="GQ17002" s="12"/>
    </row>
    <row r="17003" spans="9:199" s="1" customFormat="1">
      <c r="I17003" s="3"/>
      <c r="P17003" s="59"/>
      <c r="Q17003" s="59"/>
      <c r="R17003" s="59"/>
      <c r="T17003" s="3"/>
      <c r="U17003" s="5"/>
      <c r="V17003" s="3"/>
      <c r="W17003" s="5"/>
      <c r="AE17003" s="7"/>
      <c r="AM17003" s="8"/>
      <c r="AT17003" s="9"/>
      <c r="GM17003" s="12"/>
      <c r="GN17003" s="12"/>
      <c r="GO17003" s="12"/>
      <c r="GP17003" s="12"/>
      <c r="GQ17003" s="12"/>
    </row>
    <row r="17004" spans="9:199" s="1" customFormat="1">
      <c r="I17004" s="3"/>
      <c r="P17004" s="59"/>
      <c r="Q17004" s="59"/>
      <c r="R17004" s="59"/>
      <c r="T17004" s="3"/>
      <c r="U17004" s="5"/>
      <c r="V17004" s="3"/>
      <c r="W17004" s="5"/>
      <c r="AE17004" s="7"/>
      <c r="AM17004" s="8"/>
      <c r="AT17004" s="9"/>
      <c r="GM17004" s="12"/>
      <c r="GN17004" s="12"/>
      <c r="GO17004" s="12"/>
      <c r="GP17004" s="12"/>
      <c r="GQ17004" s="12"/>
    </row>
    <row r="17005" spans="9:199" s="1" customFormat="1">
      <c r="I17005" s="3"/>
      <c r="P17005" s="59"/>
      <c r="Q17005" s="59"/>
      <c r="R17005" s="59"/>
      <c r="T17005" s="3"/>
      <c r="U17005" s="5"/>
      <c r="V17005" s="3"/>
      <c r="W17005" s="5"/>
      <c r="AE17005" s="7"/>
      <c r="AM17005" s="8"/>
      <c r="AT17005" s="9"/>
      <c r="GM17005" s="12"/>
      <c r="GN17005" s="12"/>
      <c r="GO17005" s="12"/>
      <c r="GP17005" s="12"/>
      <c r="GQ17005" s="12"/>
    </row>
    <row r="17006" spans="9:199" s="1" customFormat="1">
      <c r="I17006" s="3"/>
      <c r="P17006" s="59"/>
      <c r="Q17006" s="59"/>
      <c r="R17006" s="59"/>
      <c r="T17006" s="3"/>
      <c r="U17006" s="5"/>
      <c r="V17006" s="3"/>
      <c r="W17006" s="5"/>
      <c r="AE17006" s="7"/>
      <c r="AM17006" s="8"/>
      <c r="AT17006" s="9"/>
      <c r="GM17006" s="12"/>
      <c r="GN17006" s="12"/>
      <c r="GO17006" s="12"/>
      <c r="GP17006" s="12"/>
      <c r="GQ17006" s="12"/>
    </row>
    <row r="17007" spans="9:199" s="1" customFormat="1">
      <c r="I17007" s="3"/>
      <c r="P17007" s="59"/>
      <c r="Q17007" s="59"/>
      <c r="R17007" s="59"/>
      <c r="T17007" s="3"/>
      <c r="U17007" s="5"/>
      <c r="V17007" s="3"/>
      <c r="W17007" s="5"/>
      <c r="AE17007" s="7"/>
      <c r="AM17007" s="8"/>
      <c r="AT17007" s="9"/>
      <c r="GM17007" s="12"/>
      <c r="GN17007" s="12"/>
      <c r="GO17007" s="12"/>
      <c r="GP17007" s="12"/>
      <c r="GQ17007" s="12"/>
    </row>
    <row r="17008" spans="9:199" s="1" customFormat="1">
      <c r="I17008" s="3"/>
      <c r="P17008" s="59"/>
      <c r="Q17008" s="59"/>
      <c r="R17008" s="59"/>
      <c r="T17008" s="3"/>
      <c r="U17008" s="5"/>
      <c r="V17008" s="3"/>
      <c r="W17008" s="5"/>
      <c r="AE17008" s="7"/>
      <c r="AM17008" s="8"/>
      <c r="AT17008" s="9"/>
      <c r="GM17008" s="12"/>
      <c r="GN17008" s="12"/>
      <c r="GO17008" s="12"/>
      <c r="GP17008" s="12"/>
      <c r="GQ17008" s="12"/>
    </row>
    <row r="17009" spans="9:199" s="1" customFormat="1">
      <c r="I17009" s="3"/>
      <c r="P17009" s="59"/>
      <c r="Q17009" s="59"/>
      <c r="R17009" s="59"/>
      <c r="T17009" s="3"/>
      <c r="U17009" s="5"/>
      <c r="V17009" s="3"/>
      <c r="W17009" s="5"/>
      <c r="AE17009" s="7"/>
      <c r="AM17009" s="8"/>
      <c r="AT17009" s="9"/>
      <c r="GM17009" s="12"/>
      <c r="GN17009" s="12"/>
      <c r="GO17009" s="12"/>
      <c r="GP17009" s="12"/>
      <c r="GQ17009" s="12"/>
    </row>
    <row r="17010" spans="9:199" s="1" customFormat="1">
      <c r="I17010" s="3"/>
      <c r="P17010" s="59"/>
      <c r="Q17010" s="59"/>
      <c r="R17010" s="59"/>
      <c r="T17010" s="3"/>
      <c r="U17010" s="5"/>
      <c r="V17010" s="3"/>
      <c r="W17010" s="5"/>
      <c r="AE17010" s="7"/>
      <c r="AM17010" s="8"/>
      <c r="AT17010" s="9"/>
      <c r="GM17010" s="12"/>
      <c r="GN17010" s="12"/>
      <c r="GO17010" s="12"/>
      <c r="GP17010" s="12"/>
      <c r="GQ17010" s="12"/>
    </row>
    <row r="17011" spans="9:199" s="1" customFormat="1">
      <c r="I17011" s="3"/>
      <c r="P17011" s="59"/>
      <c r="Q17011" s="59"/>
      <c r="R17011" s="59"/>
      <c r="T17011" s="3"/>
      <c r="U17011" s="5"/>
      <c r="V17011" s="3"/>
      <c r="W17011" s="5"/>
      <c r="AE17011" s="7"/>
      <c r="AM17011" s="8"/>
      <c r="AT17011" s="9"/>
      <c r="GM17011" s="12"/>
      <c r="GN17011" s="12"/>
      <c r="GO17011" s="12"/>
      <c r="GP17011" s="12"/>
      <c r="GQ17011" s="12"/>
    </row>
    <row r="17012" spans="9:199" s="1" customFormat="1">
      <c r="I17012" s="3"/>
      <c r="P17012" s="59"/>
      <c r="Q17012" s="59"/>
      <c r="R17012" s="59"/>
      <c r="T17012" s="3"/>
      <c r="U17012" s="5"/>
      <c r="V17012" s="3"/>
      <c r="W17012" s="5"/>
      <c r="AE17012" s="7"/>
      <c r="AM17012" s="8"/>
      <c r="AT17012" s="9"/>
      <c r="GM17012" s="12"/>
      <c r="GN17012" s="12"/>
      <c r="GO17012" s="12"/>
      <c r="GP17012" s="12"/>
      <c r="GQ17012" s="12"/>
    </row>
    <row r="17013" spans="9:199" s="1" customFormat="1">
      <c r="I17013" s="3"/>
      <c r="P17013" s="59"/>
      <c r="Q17013" s="59"/>
      <c r="R17013" s="59"/>
      <c r="T17013" s="3"/>
      <c r="U17013" s="5"/>
      <c r="V17013" s="3"/>
      <c r="W17013" s="5"/>
      <c r="AE17013" s="7"/>
      <c r="AM17013" s="8"/>
      <c r="AT17013" s="9"/>
      <c r="GM17013" s="12"/>
      <c r="GN17013" s="12"/>
      <c r="GO17013" s="12"/>
      <c r="GP17013" s="12"/>
      <c r="GQ17013" s="12"/>
    </row>
    <row r="17014" spans="9:199" s="1" customFormat="1">
      <c r="I17014" s="3"/>
      <c r="P17014" s="59"/>
      <c r="Q17014" s="59"/>
      <c r="R17014" s="59"/>
      <c r="T17014" s="3"/>
      <c r="U17014" s="5"/>
      <c r="V17014" s="3"/>
      <c r="W17014" s="5"/>
      <c r="AE17014" s="7"/>
      <c r="AM17014" s="8"/>
      <c r="AT17014" s="9"/>
      <c r="GM17014" s="12"/>
      <c r="GN17014" s="12"/>
      <c r="GO17014" s="12"/>
      <c r="GP17014" s="12"/>
      <c r="GQ17014" s="12"/>
    </row>
    <row r="17015" spans="9:199" s="1" customFormat="1">
      <c r="I17015" s="3"/>
      <c r="P17015" s="59"/>
      <c r="Q17015" s="59"/>
      <c r="R17015" s="59"/>
      <c r="T17015" s="3"/>
      <c r="U17015" s="5"/>
      <c r="V17015" s="3"/>
      <c r="W17015" s="5"/>
      <c r="AE17015" s="7"/>
      <c r="AM17015" s="8"/>
      <c r="AT17015" s="9"/>
      <c r="GM17015" s="12"/>
      <c r="GN17015" s="12"/>
      <c r="GO17015" s="12"/>
      <c r="GP17015" s="12"/>
      <c r="GQ17015" s="12"/>
    </row>
    <row r="17016" spans="9:199" s="1" customFormat="1">
      <c r="I17016" s="3"/>
      <c r="P17016" s="59"/>
      <c r="Q17016" s="59"/>
      <c r="R17016" s="59"/>
      <c r="T17016" s="3"/>
      <c r="U17016" s="5"/>
      <c r="V17016" s="3"/>
      <c r="W17016" s="5"/>
      <c r="AE17016" s="7"/>
      <c r="AM17016" s="8"/>
      <c r="AT17016" s="9"/>
      <c r="GM17016" s="12"/>
      <c r="GN17016" s="12"/>
      <c r="GO17016" s="12"/>
      <c r="GP17016" s="12"/>
      <c r="GQ17016" s="12"/>
    </row>
    <row r="17017" spans="9:199" s="1" customFormat="1">
      <c r="I17017" s="3"/>
      <c r="P17017" s="59"/>
      <c r="Q17017" s="59"/>
      <c r="R17017" s="59"/>
      <c r="T17017" s="3"/>
      <c r="U17017" s="5"/>
      <c r="V17017" s="3"/>
      <c r="W17017" s="5"/>
      <c r="AE17017" s="7"/>
      <c r="AM17017" s="8"/>
      <c r="AT17017" s="9"/>
      <c r="GM17017" s="12"/>
      <c r="GN17017" s="12"/>
      <c r="GO17017" s="12"/>
      <c r="GP17017" s="12"/>
      <c r="GQ17017" s="12"/>
    </row>
    <row r="17018" spans="9:199" s="1" customFormat="1">
      <c r="I17018" s="3"/>
      <c r="P17018" s="59"/>
      <c r="Q17018" s="59"/>
      <c r="R17018" s="59"/>
      <c r="T17018" s="3"/>
      <c r="U17018" s="5"/>
      <c r="V17018" s="3"/>
      <c r="W17018" s="5"/>
      <c r="AE17018" s="7"/>
      <c r="AM17018" s="8"/>
      <c r="AT17018" s="9"/>
      <c r="GM17018" s="12"/>
      <c r="GN17018" s="12"/>
      <c r="GO17018" s="12"/>
      <c r="GP17018" s="12"/>
      <c r="GQ17018" s="12"/>
    </row>
    <row r="17019" spans="9:199" s="1" customFormat="1">
      <c r="I17019" s="3"/>
      <c r="P17019" s="59"/>
      <c r="Q17019" s="59"/>
      <c r="R17019" s="59"/>
      <c r="T17019" s="3"/>
      <c r="U17019" s="5"/>
      <c r="V17019" s="3"/>
      <c r="W17019" s="5"/>
      <c r="AE17019" s="7"/>
      <c r="AM17019" s="8"/>
      <c r="AT17019" s="9"/>
      <c r="GM17019" s="12"/>
      <c r="GN17019" s="12"/>
      <c r="GO17019" s="12"/>
      <c r="GP17019" s="12"/>
      <c r="GQ17019" s="12"/>
    </row>
    <row r="17020" spans="9:199" s="1" customFormat="1">
      <c r="I17020" s="3"/>
      <c r="P17020" s="59"/>
      <c r="Q17020" s="59"/>
      <c r="R17020" s="59"/>
      <c r="T17020" s="3"/>
      <c r="U17020" s="5"/>
      <c r="V17020" s="3"/>
      <c r="W17020" s="5"/>
      <c r="AE17020" s="7"/>
      <c r="AM17020" s="8"/>
      <c r="AT17020" s="9"/>
      <c r="GM17020" s="12"/>
      <c r="GN17020" s="12"/>
      <c r="GO17020" s="12"/>
      <c r="GP17020" s="12"/>
      <c r="GQ17020" s="12"/>
    </row>
    <row r="17021" spans="9:199" s="1" customFormat="1">
      <c r="I17021" s="3"/>
      <c r="P17021" s="59"/>
      <c r="Q17021" s="59"/>
      <c r="R17021" s="59"/>
      <c r="T17021" s="3"/>
      <c r="U17021" s="5"/>
      <c r="V17021" s="3"/>
      <c r="W17021" s="5"/>
      <c r="AE17021" s="7"/>
      <c r="AM17021" s="8"/>
      <c r="AT17021" s="9"/>
      <c r="GM17021" s="12"/>
      <c r="GN17021" s="12"/>
      <c r="GO17021" s="12"/>
      <c r="GP17021" s="12"/>
      <c r="GQ17021" s="12"/>
    </row>
    <row r="17022" spans="9:199" s="1" customFormat="1">
      <c r="I17022" s="3"/>
      <c r="P17022" s="59"/>
      <c r="Q17022" s="59"/>
      <c r="R17022" s="59"/>
      <c r="T17022" s="3"/>
      <c r="U17022" s="5"/>
      <c r="V17022" s="3"/>
      <c r="W17022" s="5"/>
      <c r="AE17022" s="7"/>
      <c r="AM17022" s="8"/>
      <c r="AT17022" s="9"/>
      <c r="GM17022" s="12"/>
      <c r="GN17022" s="12"/>
      <c r="GO17022" s="12"/>
      <c r="GP17022" s="12"/>
      <c r="GQ17022" s="12"/>
    </row>
    <row r="17023" spans="9:199" s="1" customFormat="1">
      <c r="I17023" s="3"/>
      <c r="P17023" s="59"/>
      <c r="Q17023" s="59"/>
      <c r="R17023" s="59"/>
      <c r="T17023" s="3"/>
      <c r="U17023" s="5"/>
      <c r="V17023" s="3"/>
      <c r="W17023" s="5"/>
      <c r="AE17023" s="7"/>
      <c r="AM17023" s="8"/>
      <c r="AT17023" s="9"/>
      <c r="GM17023" s="12"/>
      <c r="GN17023" s="12"/>
      <c r="GO17023" s="12"/>
      <c r="GP17023" s="12"/>
      <c r="GQ17023" s="12"/>
    </row>
    <row r="17024" spans="9:199" s="1" customFormat="1">
      <c r="I17024" s="3"/>
      <c r="P17024" s="59"/>
      <c r="Q17024" s="59"/>
      <c r="R17024" s="59"/>
      <c r="T17024" s="3"/>
      <c r="U17024" s="5"/>
      <c r="V17024" s="3"/>
      <c r="W17024" s="5"/>
      <c r="AE17024" s="7"/>
      <c r="AM17024" s="8"/>
      <c r="AT17024" s="9"/>
      <c r="GM17024" s="12"/>
      <c r="GN17024" s="12"/>
      <c r="GO17024" s="12"/>
      <c r="GP17024" s="12"/>
      <c r="GQ17024" s="12"/>
    </row>
    <row r="17025" spans="9:199" s="1" customFormat="1">
      <c r="I17025" s="3"/>
      <c r="P17025" s="59"/>
      <c r="Q17025" s="59"/>
      <c r="R17025" s="59"/>
      <c r="T17025" s="3"/>
      <c r="U17025" s="5"/>
      <c r="V17025" s="3"/>
      <c r="W17025" s="5"/>
      <c r="AE17025" s="7"/>
      <c r="AM17025" s="8"/>
      <c r="AT17025" s="9"/>
      <c r="GM17025" s="12"/>
      <c r="GN17025" s="12"/>
      <c r="GO17025" s="12"/>
      <c r="GP17025" s="12"/>
      <c r="GQ17025" s="12"/>
    </row>
    <row r="17026" spans="9:199" s="1" customFormat="1">
      <c r="I17026" s="3"/>
      <c r="P17026" s="59"/>
      <c r="Q17026" s="59"/>
      <c r="R17026" s="59"/>
      <c r="T17026" s="3"/>
      <c r="U17026" s="5"/>
      <c r="V17026" s="3"/>
      <c r="W17026" s="5"/>
      <c r="AE17026" s="7"/>
      <c r="AM17026" s="8"/>
      <c r="AT17026" s="9"/>
      <c r="GM17026" s="12"/>
      <c r="GN17026" s="12"/>
      <c r="GO17026" s="12"/>
      <c r="GP17026" s="12"/>
      <c r="GQ17026" s="12"/>
    </row>
    <row r="17027" spans="9:199" s="1" customFormat="1">
      <c r="I17027" s="3"/>
      <c r="P17027" s="59"/>
      <c r="Q17027" s="59"/>
      <c r="R17027" s="59"/>
      <c r="T17027" s="3"/>
      <c r="U17027" s="5"/>
      <c r="V17027" s="3"/>
      <c r="W17027" s="5"/>
      <c r="AE17027" s="7"/>
      <c r="AM17027" s="8"/>
      <c r="AT17027" s="9"/>
      <c r="GM17027" s="12"/>
      <c r="GN17027" s="12"/>
      <c r="GO17027" s="12"/>
      <c r="GP17027" s="12"/>
      <c r="GQ17027" s="12"/>
    </row>
    <row r="17028" spans="9:199" s="1" customFormat="1">
      <c r="I17028" s="3"/>
      <c r="P17028" s="59"/>
      <c r="Q17028" s="59"/>
      <c r="R17028" s="59"/>
      <c r="T17028" s="3"/>
      <c r="U17028" s="5"/>
      <c r="V17028" s="3"/>
      <c r="W17028" s="5"/>
      <c r="AE17028" s="7"/>
      <c r="AM17028" s="8"/>
      <c r="AT17028" s="9"/>
      <c r="GM17028" s="12"/>
      <c r="GN17028" s="12"/>
      <c r="GO17028" s="12"/>
      <c r="GP17028" s="12"/>
      <c r="GQ17028" s="12"/>
    </row>
    <row r="17029" spans="9:199" s="1" customFormat="1">
      <c r="I17029" s="3"/>
      <c r="P17029" s="59"/>
      <c r="Q17029" s="59"/>
      <c r="R17029" s="59"/>
      <c r="T17029" s="3"/>
      <c r="U17029" s="5"/>
      <c r="V17029" s="3"/>
      <c r="W17029" s="5"/>
      <c r="AE17029" s="7"/>
      <c r="AM17029" s="8"/>
      <c r="AT17029" s="9"/>
      <c r="GM17029" s="12"/>
      <c r="GN17029" s="12"/>
      <c r="GO17029" s="12"/>
      <c r="GP17029" s="12"/>
      <c r="GQ17029" s="12"/>
    </row>
    <row r="17030" spans="9:199" s="1" customFormat="1">
      <c r="I17030" s="3"/>
      <c r="P17030" s="59"/>
      <c r="Q17030" s="59"/>
      <c r="R17030" s="59"/>
      <c r="T17030" s="3"/>
      <c r="U17030" s="5"/>
      <c r="V17030" s="3"/>
      <c r="W17030" s="5"/>
      <c r="AE17030" s="7"/>
      <c r="AM17030" s="8"/>
      <c r="AT17030" s="9"/>
      <c r="GM17030" s="12"/>
      <c r="GN17030" s="12"/>
      <c r="GO17030" s="12"/>
      <c r="GP17030" s="12"/>
      <c r="GQ17030" s="12"/>
    </row>
    <row r="17031" spans="9:199" s="1" customFormat="1">
      <c r="I17031" s="3"/>
      <c r="P17031" s="59"/>
      <c r="Q17031" s="59"/>
      <c r="R17031" s="59"/>
      <c r="T17031" s="3"/>
      <c r="U17031" s="5"/>
      <c r="V17031" s="3"/>
      <c r="W17031" s="5"/>
      <c r="AE17031" s="7"/>
      <c r="AM17031" s="8"/>
      <c r="AT17031" s="9"/>
      <c r="GM17031" s="12"/>
      <c r="GN17031" s="12"/>
      <c r="GO17031" s="12"/>
      <c r="GP17031" s="12"/>
      <c r="GQ17031" s="12"/>
    </row>
    <row r="17032" spans="9:199" s="1" customFormat="1">
      <c r="I17032" s="3"/>
      <c r="P17032" s="59"/>
      <c r="Q17032" s="59"/>
      <c r="R17032" s="59"/>
      <c r="T17032" s="3"/>
      <c r="U17032" s="5"/>
      <c r="V17032" s="3"/>
      <c r="W17032" s="5"/>
      <c r="AE17032" s="7"/>
      <c r="AM17032" s="8"/>
      <c r="AT17032" s="9"/>
      <c r="GM17032" s="12"/>
      <c r="GN17032" s="12"/>
      <c r="GO17032" s="12"/>
      <c r="GP17032" s="12"/>
      <c r="GQ17032" s="12"/>
    </row>
    <row r="17033" spans="9:199" s="1" customFormat="1">
      <c r="I17033" s="3"/>
      <c r="P17033" s="59"/>
      <c r="Q17033" s="59"/>
      <c r="R17033" s="59"/>
      <c r="T17033" s="3"/>
      <c r="U17033" s="5"/>
      <c r="V17033" s="3"/>
      <c r="W17033" s="5"/>
      <c r="AE17033" s="7"/>
      <c r="AM17033" s="8"/>
      <c r="AT17033" s="9"/>
      <c r="GM17033" s="12"/>
      <c r="GN17033" s="12"/>
      <c r="GO17033" s="12"/>
      <c r="GP17033" s="12"/>
      <c r="GQ17033" s="12"/>
    </row>
    <row r="17034" spans="9:199" s="1" customFormat="1">
      <c r="I17034" s="3"/>
      <c r="P17034" s="59"/>
      <c r="Q17034" s="59"/>
      <c r="R17034" s="59"/>
      <c r="T17034" s="3"/>
      <c r="U17034" s="5"/>
      <c r="V17034" s="3"/>
      <c r="W17034" s="5"/>
      <c r="AE17034" s="7"/>
      <c r="AM17034" s="8"/>
      <c r="AT17034" s="9"/>
      <c r="GM17034" s="12"/>
      <c r="GN17034" s="12"/>
      <c r="GO17034" s="12"/>
      <c r="GP17034" s="12"/>
      <c r="GQ17034" s="12"/>
    </row>
    <row r="17035" spans="9:199" s="1" customFormat="1">
      <c r="I17035" s="3"/>
      <c r="P17035" s="59"/>
      <c r="Q17035" s="59"/>
      <c r="R17035" s="59"/>
      <c r="T17035" s="3"/>
      <c r="U17035" s="5"/>
      <c r="V17035" s="3"/>
      <c r="W17035" s="5"/>
      <c r="AE17035" s="7"/>
      <c r="AM17035" s="8"/>
      <c r="AT17035" s="9"/>
      <c r="GM17035" s="12"/>
      <c r="GN17035" s="12"/>
      <c r="GO17035" s="12"/>
      <c r="GP17035" s="12"/>
      <c r="GQ17035" s="12"/>
    </row>
    <row r="17036" spans="9:199" s="1" customFormat="1">
      <c r="I17036" s="3"/>
      <c r="P17036" s="59"/>
      <c r="Q17036" s="59"/>
      <c r="R17036" s="59"/>
      <c r="T17036" s="3"/>
      <c r="U17036" s="5"/>
      <c r="V17036" s="3"/>
      <c r="W17036" s="5"/>
      <c r="AE17036" s="7"/>
      <c r="AM17036" s="8"/>
      <c r="AT17036" s="9"/>
      <c r="GM17036" s="12"/>
      <c r="GN17036" s="12"/>
      <c r="GO17036" s="12"/>
      <c r="GP17036" s="12"/>
      <c r="GQ17036" s="12"/>
    </row>
    <row r="17037" spans="9:199" s="1" customFormat="1">
      <c r="I17037" s="3"/>
      <c r="P17037" s="59"/>
      <c r="Q17037" s="59"/>
      <c r="R17037" s="59"/>
      <c r="T17037" s="3"/>
      <c r="U17037" s="5"/>
      <c r="V17037" s="3"/>
      <c r="W17037" s="5"/>
      <c r="AE17037" s="7"/>
      <c r="AM17037" s="8"/>
      <c r="AT17037" s="9"/>
      <c r="GM17037" s="12"/>
      <c r="GN17037" s="12"/>
      <c r="GO17037" s="12"/>
      <c r="GP17037" s="12"/>
      <c r="GQ17037" s="12"/>
    </row>
    <row r="17038" spans="9:199" s="1" customFormat="1">
      <c r="I17038" s="3"/>
      <c r="P17038" s="59"/>
      <c r="Q17038" s="59"/>
      <c r="R17038" s="59"/>
      <c r="T17038" s="3"/>
      <c r="U17038" s="5"/>
      <c r="V17038" s="3"/>
      <c r="W17038" s="5"/>
      <c r="AE17038" s="7"/>
      <c r="AM17038" s="8"/>
      <c r="AT17038" s="9"/>
      <c r="GM17038" s="12"/>
      <c r="GN17038" s="12"/>
      <c r="GO17038" s="12"/>
      <c r="GP17038" s="12"/>
      <c r="GQ17038" s="12"/>
    </row>
    <row r="17039" spans="9:199" s="1" customFormat="1">
      <c r="I17039" s="3"/>
      <c r="P17039" s="59"/>
      <c r="Q17039" s="59"/>
      <c r="R17039" s="59"/>
      <c r="T17039" s="3"/>
      <c r="U17039" s="5"/>
      <c r="V17039" s="3"/>
      <c r="W17039" s="5"/>
      <c r="AE17039" s="7"/>
      <c r="AM17039" s="8"/>
      <c r="AT17039" s="9"/>
      <c r="GM17039" s="12"/>
      <c r="GN17039" s="12"/>
      <c r="GO17039" s="12"/>
      <c r="GP17039" s="12"/>
      <c r="GQ17039" s="12"/>
    </row>
    <row r="17040" spans="9:199" s="1" customFormat="1">
      <c r="I17040" s="3"/>
      <c r="P17040" s="59"/>
      <c r="Q17040" s="59"/>
      <c r="R17040" s="59"/>
      <c r="T17040" s="3"/>
      <c r="U17040" s="5"/>
      <c r="V17040" s="3"/>
      <c r="W17040" s="5"/>
      <c r="AE17040" s="7"/>
      <c r="AM17040" s="8"/>
      <c r="AT17040" s="9"/>
      <c r="GM17040" s="12"/>
      <c r="GN17040" s="12"/>
      <c r="GO17040" s="12"/>
      <c r="GP17040" s="12"/>
      <c r="GQ17040" s="12"/>
    </row>
    <row r="17041" spans="9:199" s="1" customFormat="1">
      <c r="I17041" s="3"/>
      <c r="P17041" s="59"/>
      <c r="Q17041" s="59"/>
      <c r="R17041" s="59"/>
      <c r="T17041" s="3"/>
      <c r="U17041" s="5"/>
      <c r="V17041" s="3"/>
      <c r="W17041" s="5"/>
      <c r="AE17041" s="7"/>
      <c r="AM17041" s="8"/>
      <c r="AT17041" s="9"/>
      <c r="GM17041" s="12"/>
      <c r="GN17041" s="12"/>
      <c r="GO17041" s="12"/>
      <c r="GP17041" s="12"/>
      <c r="GQ17041" s="12"/>
    </row>
    <row r="17042" spans="9:199" s="1" customFormat="1">
      <c r="I17042" s="3"/>
      <c r="P17042" s="59"/>
      <c r="Q17042" s="59"/>
      <c r="R17042" s="59"/>
      <c r="T17042" s="3"/>
      <c r="U17042" s="5"/>
      <c r="V17042" s="3"/>
      <c r="W17042" s="5"/>
      <c r="AE17042" s="7"/>
      <c r="AM17042" s="8"/>
      <c r="AT17042" s="9"/>
      <c r="GM17042" s="12"/>
      <c r="GN17042" s="12"/>
      <c r="GO17042" s="12"/>
      <c r="GP17042" s="12"/>
      <c r="GQ17042" s="12"/>
    </row>
    <row r="17043" spans="9:199" s="1" customFormat="1">
      <c r="I17043" s="3"/>
      <c r="P17043" s="59"/>
      <c r="Q17043" s="59"/>
      <c r="R17043" s="59"/>
      <c r="T17043" s="3"/>
      <c r="U17043" s="5"/>
      <c r="V17043" s="3"/>
      <c r="W17043" s="5"/>
      <c r="AE17043" s="7"/>
      <c r="AM17043" s="8"/>
      <c r="AT17043" s="9"/>
      <c r="GM17043" s="12"/>
      <c r="GN17043" s="12"/>
      <c r="GO17043" s="12"/>
      <c r="GP17043" s="12"/>
      <c r="GQ17043" s="12"/>
    </row>
    <row r="17044" spans="9:199" s="1" customFormat="1">
      <c r="I17044" s="3"/>
      <c r="P17044" s="59"/>
      <c r="Q17044" s="59"/>
      <c r="R17044" s="59"/>
      <c r="T17044" s="3"/>
      <c r="U17044" s="5"/>
      <c r="V17044" s="3"/>
      <c r="W17044" s="5"/>
      <c r="AE17044" s="7"/>
      <c r="AM17044" s="8"/>
      <c r="AT17044" s="9"/>
      <c r="GM17044" s="12"/>
      <c r="GN17044" s="12"/>
      <c r="GO17044" s="12"/>
      <c r="GP17044" s="12"/>
      <c r="GQ17044" s="12"/>
    </row>
    <row r="17045" spans="9:199" s="1" customFormat="1">
      <c r="I17045" s="3"/>
      <c r="P17045" s="59"/>
      <c r="Q17045" s="59"/>
      <c r="R17045" s="59"/>
      <c r="T17045" s="3"/>
      <c r="U17045" s="5"/>
      <c r="V17045" s="3"/>
      <c r="W17045" s="5"/>
      <c r="AE17045" s="7"/>
      <c r="AM17045" s="8"/>
      <c r="AT17045" s="9"/>
      <c r="GM17045" s="12"/>
      <c r="GN17045" s="12"/>
      <c r="GO17045" s="12"/>
      <c r="GP17045" s="12"/>
      <c r="GQ17045" s="12"/>
    </row>
    <row r="17046" spans="9:199" s="1" customFormat="1">
      <c r="I17046" s="3"/>
      <c r="P17046" s="59"/>
      <c r="Q17046" s="59"/>
      <c r="R17046" s="59"/>
      <c r="T17046" s="3"/>
      <c r="U17046" s="5"/>
      <c r="V17046" s="3"/>
      <c r="W17046" s="5"/>
      <c r="AE17046" s="7"/>
      <c r="AM17046" s="8"/>
      <c r="AT17046" s="9"/>
      <c r="GM17046" s="12"/>
      <c r="GN17046" s="12"/>
      <c r="GO17046" s="12"/>
      <c r="GP17046" s="12"/>
      <c r="GQ17046" s="12"/>
    </row>
    <row r="17047" spans="9:199" s="1" customFormat="1">
      <c r="I17047" s="3"/>
      <c r="P17047" s="59"/>
      <c r="Q17047" s="59"/>
      <c r="R17047" s="59"/>
      <c r="T17047" s="3"/>
      <c r="U17047" s="5"/>
      <c r="V17047" s="3"/>
      <c r="W17047" s="5"/>
      <c r="AE17047" s="7"/>
      <c r="AM17047" s="8"/>
      <c r="AT17047" s="9"/>
      <c r="GM17047" s="12"/>
      <c r="GN17047" s="12"/>
      <c r="GO17047" s="12"/>
      <c r="GP17047" s="12"/>
      <c r="GQ17047" s="12"/>
    </row>
    <row r="17048" spans="9:199" s="1" customFormat="1">
      <c r="I17048" s="3"/>
      <c r="P17048" s="59"/>
      <c r="Q17048" s="59"/>
      <c r="R17048" s="59"/>
      <c r="T17048" s="3"/>
      <c r="U17048" s="5"/>
      <c r="V17048" s="3"/>
      <c r="W17048" s="5"/>
      <c r="AE17048" s="7"/>
      <c r="AM17048" s="8"/>
      <c r="AT17048" s="9"/>
      <c r="GM17048" s="12"/>
      <c r="GN17048" s="12"/>
      <c r="GO17048" s="12"/>
      <c r="GP17048" s="12"/>
      <c r="GQ17048" s="12"/>
    </row>
    <row r="17049" spans="9:199" s="1" customFormat="1">
      <c r="I17049" s="3"/>
      <c r="P17049" s="59"/>
      <c r="Q17049" s="59"/>
      <c r="R17049" s="59"/>
      <c r="T17049" s="3"/>
      <c r="U17049" s="5"/>
      <c r="V17049" s="3"/>
      <c r="W17049" s="5"/>
      <c r="AE17049" s="7"/>
      <c r="AM17049" s="8"/>
      <c r="AT17049" s="9"/>
      <c r="GM17049" s="12"/>
      <c r="GN17049" s="12"/>
      <c r="GO17049" s="12"/>
      <c r="GP17049" s="12"/>
      <c r="GQ17049" s="12"/>
    </row>
    <row r="17050" spans="9:199" s="1" customFormat="1">
      <c r="I17050" s="3"/>
      <c r="P17050" s="59"/>
      <c r="Q17050" s="59"/>
      <c r="R17050" s="59"/>
      <c r="T17050" s="3"/>
      <c r="U17050" s="5"/>
      <c r="V17050" s="3"/>
      <c r="W17050" s="5"/>
      <c r="AE17050" s="7"/>
      <c r="AM17050" s="8"/>
      <c r="AT17050" s="9"/>
      <c r="GM17050" s="12"/>
      <c r="GN17050" s="12"/>
      <c r="GO17050" s="12"/>
      <c r="GP17050" s="12"/>
      <c r="GQ17050" s="12"/>
    </row>
    <row r="17051" spans="9:199" s="1" customFormat="1">
      <c r="I17051" s="3"/>
      <c r="P17051" s="59"/>
      <c r="Q17051" s="59"/>
      <c r="R17051" s="59"/>
      <c r="T17051" s="3"/>
      <c r="U17051" s="5"/>
      <c r="V17051" s="3"/>
      <c r="W17051" s="5"/>
      <c r="AE17051" s="7"/>
      <c r="AM17051" s="8"/>
      <c r="AT17051" s="9"/>
      <c r="GM17051" s="12"/>
      <c r="GN17051" s="12"/>
      <c r="GO17051" s="12"/>
      <c r="GP17051" s="12"/>
      <c r="GQ17051" s="12"/>
    </row>
    <row r="17052" spans="9:199" s="1" customFormat="1">
      <c r="I17052" s="3"/>
      <c r="P17052" s="59"/>
      <c r="Q17052" s="59"/>
      <c r="R17052" s="59"/>
      <c r="T17052" s="3"/>
      <c r="U17052" s="5"/>
      <c r="V17052" s="3"/>
      <c r="W17052" s="5"/>
      <c r="AE17052" s="7"/>
      <c r="AM17052" s="8"/>
      <c r="AT17052" s="9"/>
      <c r="GM17052" s="12"/>
      <c r="GN17052" s="12"/>
      <c r="GO17052" s="12"/>
      <c r="GP17052" s="12"/>
      <c r="GQ17052" s="12"/>
    </row>
    <row r="17053" spans="9:199" s="1" customFormat="1">
      <c r="I17053" s="3"/>
      <c r="P17053" s="59"/>
      <c r="Q17053" s="59"/>
      <c r="R17053" s="59"/>
      <c r="T17053" s="3"/>
      <c r="U17053" s="5"/>
      <c r="V17053" s="3"/>
      <c r="W17053" s="5"/>
      <c r="AE17053" s="7"/>
      <c r="AM17053" s="8"/>
      <c r="AT17053" s="9"/>
      <c r="GM17053" s="12"/>
      <c r="GN17053" s="12"/>
      <c r="GO17053" s="12"/>
      <c r="GP17053" s="12"/>
      <c r="GQ17053" s="12"/>
    </row>
    <row r="17054" spans="9:199" s="1" customFormat="1">
      <c r="I17054" s="3"/>
      <c r="P17054" s="59"/>
      <c r="Q17054" s="59"/>
      <c r="R17054" s="59"/>
      <c r="T17054" s="3"/>
      <c r="U17054" s="5"/>
      <c r="V17054" s="3"/>
      <c r="W17054" s="5"/>
      <c r="AE17054" s="7"/>
      <c r="AM17054" s="8"/>
      <c r="AT17054" s="9"/>
      <c r="GM17054" s="12"/>
      <c r="GN17054" s="12"/>
      <c r="GO17054" s="12"/>
      <c r="GP17054" s="12"/>
      <c r="GQ17054" s="12"/>
    </row>
    <row r="17055" spans="9:199" s="1" customFormat="1">
      <c r="I17055" s="3"/>
      <c r="P17055" s="59"/>
      <c r="Q17055" s="59"/>
      <c r="R17055" s="59"/>
      <c r="T17055" s="3"/>
      <c r="U17055" s="5"/>
      <c r="V17055" s="3"/>
      <c r="W17055" s="5"/>
      <c r="AE17055" s="7"/>
      <c r="AM17055" s="8"/>
      <c r="AT17055" s="9"/>
      <c r="GM17055" s="12"/>
      <c r="GN17055" s="12"/>
      <c r="GO17055" s="12"/>
      <c r="GP17055" s="12"/>
      <c r="GQ17055" s="12"/>
    </row>
    <row r="17056" spans="9:199" s="1" customFormat="1">
      <c r="I17056" s="3"/>
      <c r="P17056" s="59"/>
      <c r="Q17056" s="59"/>
      <c r="R17056" s="59"/>
      <c r="T17056" s="3"/>
      <c r="U17056" s="5"/>
      <c r="V17056" s="3"/>
      <c r="W17056" s="5"/>
      <c r="AE17056" s="7"/>
      <c r="AM17056" s="8"/>
      <c r="AT17056" s="9"/>
      <c r="GM17056" s="12"/>
      <c r="GN17056" s="12"/>
      <c r="GO17056" s="12"/>
      <c r="GP17056" s="12"/>
      <c r="GQ17056" s="12"/>
    </row>
    <row r="17057" spans="9:199" s="1" customFormat="1">
      <c r="I17057" s="3"/>
      <c r="P17057" s="59"/>
      <c r="Q17057" s="59"/>
      <c r="R17057" s="59"/>
      <c r="T17057" s="3"/>
      <c r="U17057" s="5"/>
      <c r="V17057" s="3"/>
      <c r="W17057" s="5"/>
      <c r="AE17057" s="7"/>
      <c r="AM17057" s="8"/>
      <c r="AT17057" s="9"/>
      <c r="GM17057" s="12"/>
      <c r="GN17057" s="12"/>
      <c r="GO17057" s="12"/>
      <c r="GP17057" s="12"/>
      <c r="GQ17057" s="12"/>
    </row>
    <row r="17058" spans="9:199" s="1" customFormat="1">
      <c r="I17058" s="3"/>
      <c r="P17058" s="59"/>
      <c r="Q17058" s="59"/>
      <c r="R17058" s="59"/>
      <c r="T17058" s="3"/>
      <c r="U17058" s="5"/>
      <c r="V17058" s="3"/>
      <c r="W17058" s="5"/>
      <c r="AE17058" s="7"/>
      <c r="AM17058" s="8"/>
      <c r="AT17058" s="9"/>
      <c r="GM17058" s="12"/>
      <c r="GN17058" s="12"/>
      <c r="GO17058" s="12"/>
      <c r="GP17058" s="12"/>
      <c r="GQ17058" s="12"/>
    </row>
    <row r="17059" spans="9:199" s="1" customFormat="1">
      <c r="I17059" s="3"/>
      <c r="P17059" s="59"/>
      <c r="Q17059" s="59"/>
      <c r="R17059" s="59"/>
      <c r="T17059" s="3"/>
      <c r="U17059" s="5"/>
      <c r="V17059" s="3"/>
      <c r="W17059" s="5"/>
      <c r="AE17059" s="7"/>
      <c r="AM17059" s="8"/>
      <c r="AT17059" s="9"/>
      <c r="GM17059" s="12"/>
      <c r="GN17059" s="12"/>
      <c r="GO17059" s="12"/>
      <c r="GP17059" s="12"/>
      <c r="GQ17059" s="12"/>
    </row>
    <row r="17060" spans="9:199" s="1" customFormat="1">
      <c r="I17060" s="3"/>
      <c r="P17060" s="59"/>
      <c r="Q17060" s="59"/>
      <c r="R17060" s="59"/>
      <c r="T17060" s="3"/>
      <c r="U17060" s="5"/>
      <c r="V17060" s="3"/>
      <c r="W17060" s="5"/>
      <c r="AE17060" s="7"/>
      <c r="AM17060" s="8"/>
      <c r="AT17060" s="9"/>
      <c r="GM17060" s="12"/>
      <c r="GN17060" s="12"/>
      <c r="GO17060" s="12"/>
      <c r="GP17060" s="12"/>
      <c r="GQ17060" s="12"/>
    </row>
    <row r="17061" spans="9:199" s="1" customFormat="1">
      <c r="I17061" s="3"/>
      <c r="P17061" s="59"/>
      <c r="Q17061" s="59"/>
      <c r="R17061" s="59"/>
      <c r="T17061" s="3"/>
      <c r="U17061" s="5"/>
      <c r="V17061" s="3"/>
      <c r="W17061" s="5"/>
      <c r="AE17061" s="7"/>
      <c r="AM17061" s="8"/>
      <c r="AT17061" s="9"/>
      <c r="GM17061" s="12"/>
      <c r="GN17061" s="12"/>
      <c r="GO17061" s="12"/>
      <c r="GP17061" s="12"/>
      <c r="GQ17061" s="12"/>
    </row>
    <row r="17062" spans="9:199" s="1" customFormat="1">
      <c r="I17062" s="3"/>
      <c r="P17062" s="59"/>
      <c r="Q17062" s="59"/>
      <c r="R17062" s="59"/>
      <c r="T17062" s="3"/>
      <c r="U17062" s="5"/>
      <c r="V17062" s="3"/>
      <c r="W17062" s="5"/>
      <c r="AE17062" s="7"/>
      <c r="AM17062" s="8"/>
      <c r="AT17062" s="9"/>
      <c r="GM17062" s="12"/>
      <c r="GN17062" s="12"/>
      <c r="GO17062" s="12"/>
      <c r="GP17062" s="12"/>
      <c r="GQ17062" s="12"/>
    </row>
    <row r="17063" spans="9:199" s="1" customFormat="1">
      <c r="I17063" s="3"/>
      <c r="P17063" s="59"/>
      <c r="Q17063" s="59"/>
      <c r="R17063" s="59"/>
      <c r="T17063" s="3"/>
      <c r="U17063" s="5"/>
      <c r="V17063" s="3"/>
      <c r="W17063" s="5"/>
      <c r="AE17063" s="7"/>
      <c r="AM17063" s="8"/>
      <c r="AT17063" s="9"/>
      <c r="GM17063" s="12"/>
      <c r="GN17063" s="12"/>
      <c r="GO17063" s="12"/>
      <c r="GP17063" s="12"/>
      <c r="GQ17063" s="12"/>
    </row>
    <row r="17064" spans="9:199" s="1" customFormat="1">
      <c r="I17064" s="3"/>
      <c r="P17064" s="59"/>
      <c r="Q17064" s="59"/>
      <c r="R17064" s="59"/>
      <c r="T17064" s="3"/>
      <c r="U17064" s="5"/>
      <c r="V17064" s="3"/>
      <c r="W17064" s="5"/>
      <c r="AE17064" s="7"/>
      <c r="AM17064" s="8"/>
      <c r="AT17064" s="9"/>
      <c r="GM17064" s="12"/>
      <c r="GN17064" s="12"/>
      <c r="GO17064" s="12"/>
      <c r="GP17064" s="12"/>
      <c r="GQ17064" s="12"/>
    </row>
    <row r="17065" spans="9:199" s="1" customFormat="1">
      <c r="I17065" s="3"/>
      <c r="P17065" s="59"/>
      <c r="Q17065" s="59"/>
      <c r="R17065" s="59"/>
      <c r="T17065" s="3"/>
      <c r="U17065" s="5"/>
      <c r="V17065" s="3"/>
      <c r="W17065" s="5"/>
      <c r="AE17065" s="7"/>
      <c r="AM17065" s="8"/>
      <c r="AT17065" s="9"/>
      <c r="GM17065" s="12"/>
      <c r="GN17065" s="12"/>
      <c r="GO17065" s="12"/>
      <c r="GP17065" s="12"/>
      <c r="GQ17065" s="12"/>
    </row>
    <row r="17066" spans="9:199" s="1" customFormat="1">
      <c r="I17066" s="3"/>
      <c r="P17066" s="59"/>
      <c r="Q17066" s="59"/>
      <c r="R17066" s="59"/>
      <c r="T17066" s="3"/>
      <c r="U17066" s="5"/>
      <c r="V17066" s="3"/>
      <c r="W17066" s="5"/>
      <c r="AE17066" s="7"/>
      <c r="AM17066" s="8"/>
      <c r="AT17066" s="9"/>
      <c r="GM17066" s="12"/>
      <c r="GN17066" s="12"/>
      <c r="GO17066" s="12"/>
      <c r="GP17066" s="12"/>
      <c r="GQ17066" s="12"/>
    </row>
    <row r="17067" spans="9:199" s="1" customFormat="1">
      <c r="I17067" s="3"/>
      <c r="P17067" s="59"/>
      <c r="Q17067" s="59"/>
      <c r="R17067" s="59"/>
      <c r="T17067" s="3"/>
      <c r="U17067" s="5"/>
      <c r="V17067" s="3"/>
      <c r="W17067" s="5"/>
      <c r="AE17067" s="7"/>
      <c r="AM17067" s="8"/>
      <c r="AT17067" s="9"/>
      <c r="GM17067" s="12"/>
      <c r="GN17067" s="12"/>
      <c r="GO17067" s="12"/>
      <c r="GP17067" s="12"/>
      <c r="GQ17067" s="12"/>
    </row>
    <row r="17068" spans="9:199" s="1" customFormat="1">
      <c r="I17068" s="3"/>
      <c r="P17068" s="59"/>
      <c r="Q17068" s="59"/>
      <c r="R17068" s="59"/>
      <c r="T17068" s="3"/>
      <c r="U17068" s="5"/>
      <c r="V17068" s="3"/>
      <c r="W17068" s="5"/>
      <c r="AE17068" s="7"/>
      <c r="AM17068" s="8"/>
      <c r="AT17068" s="9"/>
      <c r="GM17068" s="12"/>
      <c r="GN17068" s="12"/>
      <c r="GO17068" s="12"/>
      <c r="GP17068" s="12"/>
      <c r="GQ17068" s="12"/>
    </row>
    <row r="17069" spans="9:199" s="1" customFormat="1">
      <c r="I17069" s="3"/>
      <c r="P17069" s="59"/>
      <c r="Q17069" s="59"/>
      <c r="R17069" s="59"/>
      <c r="T17069" s="3"/>
      <c r="U17069" s="5"/>
      <c r="V17069" s="3"/>
      <c r="W17069" s="5"/>
      <c r="AE17069" s="7"/>
      <c r="AM17069" s="8"/>
      <c r="AT17069" s="9"/>
      <c r="GM17069" s="12"/>
      <c r="GN17069" s="12"/>
      <c r="GO17069" s="12"/>
      <c r="GP17069" s="12"/>
      <c r="GQ17069" s="12"/>
    </row>
    <row r="17070" spans="9:199" s="1" customFormat="1">
      <c r="I17070" s="3"/>
      <c r="P17070" s="59"/>
      <c r="Q17070" s="59"/>
      <c r="R17070" s="59"/>
      <c r="T17070" s="3"/>
      <c r="U17070" s="5"/>
      <c r="V17070" s="3"/>
      <c r="W17070" s="5"/>
      <c r="AE17070" s="7"/>
      <c r="AM17070" s="8"/>
      <c r="AT17070" s="9"/>
      <c r="GM17070" s="12"/>
      <c r="GN17070" s="12"/>
      <c r="GO17070" s="12"/>
      <c r="GP17070" s="12"/>
      <c r="GQ17070" s="12"/>
    </row>
    <row r="17071" spans="9:199" s="1" customFormat="1">
      <c r="I17071" s="3"/>
      <c r="P17071" s="59"/>
      <c r="Q17071" s="59"/>
      <c r="R17071" s="59"/>
      <c r="T17071" s="3"/>
      <c r="U17071" s="5"/>
      <c r="V17071" s="3"/>
      <c r="W17071" s="5"/>
      <c r="AE17071" s="7"/>
      <c r="AM17071" s="8"/>
      <c r="AT17071" s="9"/>
      <c r="GM17071" s="12"/>
      <c r="GN17071" s="12"/>
      <c r="GO17071" s="12"/>
      <c r="GP17071" s="12"/>
      <c r="GQ17071" s="12"/>
    </row>
    <row r="17072" spans="9:199" s="1" customFormat="1">
      <c r="I17072" s="3"/>
      <c r="P17072" s="59"/>
      <c r="Q17072" s="59"/>
      <c r="R17072" s="59"/>
      <c r="T17072" s="3"/>
      <c r="U17072" s="5"/>
      <c r="V17072" s="3"/>
      <c r="W17072" s="5"/>
      <c r="AE17072" s="7"/>
      <c r="AM17072" s="8"/>
      <c r="AT17072" s="9"/>
      <c r="GM17072" s="12"/>
      <c r="GN17072" s="12"/>
      <c r="GO17072" s="12"/>
      <c r="GP17072" s="12"/>
      <c r="GQ17072" s="12"/>
    </row>
    <row r="17073" spans="9:199" s="1" customFormat="1">
      <c r="I17073" s="3"/>
      <c r="P17073" s="59"/>
      <c r="Q17073" s="59"/>
      <c r="R17073" s="59"/>
      <c r="T17073" s="3"/>
      <c r="U17073" s="5"/>
      <c r="V17073" s="3"/>
      <c r="W17073" s="5"/>
      <c r="AE17073" s="7"/>
      <c r="AM17073" s="8"/>
      <c r="AT17073" s="9"/>
      <c r="GM17073" s="12"/>
      <c r="GN17073" s="12"/>
      <c r="GO17073" s="12"/>
      <c r="GP17073" s="12"/>
      <c r="GQ17073" s="12"/>
    </row>
    <row r="17074" spans="9:199" s="1" customFormat="1">
      <c r="I17074" s="3"/>
      <c r="P17074" s="59"/>
      <c r="Q17074" s="59"/>
      <c r="R17074" s="59"/>
      <c r="T17074" s="3"/>
      <c r="U17074" s="5"/>
      <c r="V17074" s="3"/>
      <c r="W17074" s="5"/>
      <c r="AE17074" s="7"/>
      <c r="AM17074" s="8"/>
      <c r="AT17074" s="9"/>
      <c r="GM17074" s="12"/>
      <c r="GN17074" s="12"/>
      <c r="GO17074" s="12"/>
      <c r="GP17074" s="12"/>
      <c r="GQ17074" s="12"/>
    </row>
    <row r="17075" spans="9:199" s="1" customFormat="1">
      <c r="I17075" s="3"/>
      <c r="P17075" s="59"/>
      <c r="Q17075" s="59"/>
      <c r="R17075" s="59"/>
      <c r="T17075" s="3"/>
      <c r="U17075" s="5"/>
      <c r="V17075" s="3"/>
      <c r="W17075" s="5"/>
      <c r="AE17075" s="7"/>
      <c r="AM17075" s="8"/>
      <c r="AT17075" s="9"/>
      <c r="GM17075" s="12"/>
      <c r="GN17075" s="12"/>
      <c r="GO17075" s="12"/>
      <c r="GP17075" s="12"/>
      <c r="GQ17075" s="12"/>
    </row>
    <row r="17076" spans="9:199" s="1" customFormat="1">
      <c r="I17076" s="3"/>
      <c r="P17076" s="59"/>
      <c r="Q17076" s="59"/>
      <c r="R17076" s="59"/>
      <c r="T17076" s="3"/>
      <c r="U17076" s="5"/>
      <c r="V17076" s="3"/>
      <c r="W17076" s="5"/>
      <c r="AE17076" s="7"/>
      <c r="AM17076" s="8"/>
      <c r="AT17076" s="9"/>
      <c r="GM17076" s="12"/>
      <c r="GN17076" s="12"/>
      <c r="GO17076" s="12"/>
      <c r="GP17076" s="12"/>
      <c r="GQ17076" s="12"/>
    </row>
    <row r="17077" spans="9:199" s="1" customFormat="1">
      <c r="I17077" s="3"/>
      <c r="P17077" s="59"/>
      <c r="Q17077" s="59"/>
      <c r="R17077" s="59"/>
      <c r="T17077" s="3"/>
      <c r="U17077" s="5"/>
      <c r="V17077" s="3"/>
      <c r="W17077" s="5"/>
      <c r="AE17077" s="7"/>
      <c r="AM17077" s="8"/>
      <c r="AT17077" s="9"/>
      <c r="GM17077" s="12"/>
      <c r="GN17077" s="12"/>
      <c r="GO17077" s="12"/>
      <c r="GP17077" s="12"/>
      <c r="GQ17077" s="12"/>
    </row>
    <row r="17078" spans="9:199" s="1" customFormat="1">
      <c r="I17078" s="3"/>
      <c r="P17078" s="59"/>
      <c r="Q17078" s="59"/>
      <c r="R17078" s="59"/>
      <c r="T17078" s="3"/>
      <c r="U17078" s="5"/>
      <c r="V17078" s="3"/>
      <c r="W17078" s="5"/>
      <c r="AE17078" s="7"/>
      <c r="AM17078" s="8"/>
      <c r="AT17078" s="9"/>
      <c r="GM17078" s="12"/>
      <c r="GN17078" s="12"/>
      <c r="GO17078" s="12"/>
      <c r="GP17078" s="12"/>
      <c r="GQ17078" s="12"/>
    </row>
    <row r="17079" spans="9:199" s="1" customFormat="1">
      <c r="I17079" s="3"/>
      <c r="P17079" s="59"/>
      <c r="Q17079" s="59"/>
      <c r="R17079" s="59"/>
      <c r="T17079" s="3"/>
      <c r="U17079" s="5"/>
      <c r="V17079" s="3"/>
      <c r="W17079" s="5"/>
      <c r="AE17079" s="7"/>
      <c r="AM17079" s="8"/>
      <c r="AT17079" s="9"/>
      <c r="GM17079" s="12"/>
      <c r="GN17079" s="12"/>
      <c r="GO17079" s="12"/>
      <c r="GP17079" s="12"/>
      <c r="GQ17079" s="12"/>
    </row>
    <row r="17080" spans="9:199" s="1" customFormat="1">
      <c r="I17080" s="3"/>
      <c r="P17080" s="59"/>
      <c r="Q17080" s="59"/>
      <c r="R17080" s="59"/>
      <c r="T17080" s="3"/>
      <c r="U17080" s="5"/>
      <c r="V17080" s="3"/>
      <c r="W17080" s="5"/>
      <c r="AE17080" s="7"/>
      <c r="AM17080" s="8"/>
      <c r="AT17080" s="9"/>
      <c r="GM17080" s="12"/>
      <c r="GN17080" s="12"/>
      <c r="GO17080" s="12"/>
      <c r="GP17080" s="12"/>
      <c r="GQ17080" s="12"/>
    </row>
    <row r="17081" spans="9:199" s="1" customFormat="1">
      <c r="I17081" s="3"/>
      <c r="P17081" s="59"/>
      <c r="Q17081" s="59"/>
      <c r="R17081" s="59"/>
      <c r="T17081" s="3"/>
      <c r="U17081" s="5"/>
      <c r="V17081" s="3"/>
      <c r="W17081" s="5"/>
      <c r="AE17081" s="7"/>
      <c r="AM17081" s="8"/>
      <c r="AT17081" s="9"/>
      <c r="GM17081" s="12"/>
      <c r="GN17081" s="12"/>
      <c r="GO17081" s="12"/>
      <c r="GP17081" s="12"/>
      <c r="GQ17081" s="12"/>
    </row>
    <row r="17082" spans="9:199" s="1" customFormat="1">
      <c r="I17082" s="3"/>
      <c r="P17082" s="59"/>
      <c r="Q17082" s="59"/>
      <c r="R17082" s="59"/>
      <c r="T17082" s="3"/>
      <c r="U17082" s="5"/>
      <c r="V17082" s="3"/>
      <c r="W17082" s="5"/>
      <c r="AE17082" s="7"/>
      <c r="AM17082" s="8"/>
      <c r="AT17082" s="9"/>
      <c r="GM17082" s="12"/>
      <c r="GN17082" s="12"/>
      <c r="GO17082" s="12"/>
      <c r="GP17082" s="12"/>
      <c r="GQ17082" s="12"/>
    </row>
    <row r="17083" spans="9:199" s="1" customFormat="1">
      <c r="I17083" s="3"/>
      <c r="P17083" s="59"/>
      <c r="Q17083" s="59"/>
      <c r="R17083" s="59"/>
      <c r="T17083" s="3"/>
      <c r="U17083" s="5"/>
      <c r="V17083" s="3"/>
      <c r="W17083" s="5"/>
      <c r="AE17083" s="7"/>
      <c r="AM17083" s="8"/>
      <c r="AT17083" s="9"/>
      <c r="GM17083" s="12"/>
      <c r="GN17083" s="12"/>
      <c r="GO17083" s="12"/>
      <c r="GP17083" s="12"/>
      <c r="GQ17083" s="12"/>
    </row>
    <row r="17084" spans="9:199" s="1" customFormat="1">
      <c r="I17084" s="3"/>
      <c r="P17084" s="59"/>
      <c r="Q17084" s="59"/>
      <c r="R17084" s="59"/>
      <c r="T17084" s="3"/>
      <c r="U17084" s="5"/>
      <c r="V17084" s="3"/>
      <c r="W17084" s="5"/>
      <c r="AE17084" s="7"/>
      <c r="AM17084" s="8"/>
      <c r="AT17084" s="9"/>
      <c r="GM17084" s="12"/>
      <c r="GN17084" s="12"/>
      <c r="GO17084" s="12"/>
      <c r="GP17084" s="12"/>
      <c r="GQ17084" s="12"/>
    </row>
    <row r="17085" spans="9:199" s="1" customFormat="1">
      <c r="I17085" s="3"/>
      <c r="P17085" s="59"/>
      <c r="Q17085" s="59"/>
      <c r="R17085" s="59"/>
      <c r="T17085" s="3"/>
      <c r="U17085" s="5"/>
      <c r="V17085" s="3"/>
      <c r="W17085" s="5"/>
      <c r="AE17085" s="7"/>
      <c r="AM17085" s="8"/>
      <c r="AT17085" s="9"/>
      <c r="GM17085" s="12"/>
      <c r="GN17085" s="12"/>
      <c r="GO17085" s="12"/>
      <c r="GP17085" s="12"/>
      <c r="GQ17085" s="12"/>
    </row>
    <row r="17086" spans="9:199" s="1" customFormat="1">
      <c r="I17086" s="3"/>
      <c r="P17086" s="59"/>
      <c r="Q17086" s="59"/>
      <c r="R17086" s="59"/>
      <c r="T17086" s="3"/>
      <c r="U17086" s="5"/>
      <c r="V17086" s="3"/>
      <c r="W17086" s="5"/>
      <c r="AE17086" s="7"/>
      <c r="AM17086" s="8"/>
      <c r="AT17086" s="9"/>
      <c r="GM17086" s="12"/>
      <c r="GN17086" s="12"/>
      <c r="GO17086" s="12"/>
      <c r="GP17086" s="12"/>
      <c r="GQ17086" s="12"/>
    </row>
    <row r="17087" spans="9:199" s="1" customFormat="1">
      <c r="I17087" s="3"/>
      <c r="P17087" s="59"/>
      <c r="Q17087" s="59"/>
      <c r="R17087" s="59"/>
      <c r="T17087" s="3"/>
      <c r="U17087" s="5"/>
      <c r="V17087" s="3"/>
      <c r="W17087" s="5"/>
      <c r="AE17087" s="7"/>
      <c r="AM17087" s="8"/>
      <c r="AT17087" s="9"/>
      <c r="GM17087" s="12"/>
      <c r="GN17087" s="12"/>
      <c r="GO17087" s="12"/>
      <c r="GP17087" s="12"/>
      <c r="GQ17087" s="12"/>
    </row>
    <row r="17088" spans="9:199" s="1" customFormat="1">
      <c r="I17088" s="3"/>
      <c r="P17088" s="59"/>
      <c r="Q17088" s="59"/>
      <c r="R17088" s="59"/>
      <c r="T17088" s="3"/>
      <c r="U17088" s="5"/>
      <c r="V17088" s="3"/>
      <c r="W17088" s="5"/>
      <c r="AE17088" s="7"/>
      <c r="AM17088" s="8"/>
      <c r="AT17088" s="9"/>
      <c r="GM17088" s="12"/>
      <c r="GN17088" s="12"/>
      <c r="GO17088" s="12"/>
      <c r="GP17088" s="12"/>
      <c r="GQ17088" s="12"/>
    </row>
    <row r="17089" spans="9:199" s="1" customFormat="1">
      <c r="I17089" s="3"/>
      <c r="P17089" s="59"/>
      <c r="Q17089" s="59"/>
      <c r="R17089" s="59"/>
      <c r="T17089" s="3"/>
      <c r="U17089" s="5"/>
      <c r="V17089" s="3"/>
      <c r="W17089" s="5"/>
      <c r="AE17089" s="7"/>
      <c r="AM17089" s="8"/>
      <c r="AT17089" s="9"/>
      <c r="GM17089" s="12"/>
      <c r="GN17089" s="12"/>
      <c r="GO17089" s="12"/>
      <c r="GP17089" s="12"/>
      <c r="GQ17089" s="12"/>
    </row>
    <row r="17090" spans="9:199" s="1" customFormat="1">
      <c r="I17090" s="3"/>
      <c r="P17090" s="59"/>
      <c r="Q17090" s="59"/>
      <c r="R17090" s="59"/>
      <c r="T17090" s="3"/>
      <c r="U17090" s="5"/>
      <c r="V17090" s="3"/>
      <c r="W17090" s="5"/>
      <c r="AE17090" s="7"/>
      <c r="AM17090" s="8"/>
      <c r="AT17090" s="9"/>
      <c r="GM17090" s="12"/>
      <c r="GN17090" s="12"/>
      <c r="GO17090" s="12"/>
      <c r="GP17090" s="12"/>
      <c r="GQ17090" s="12"/>
    </row>
    <row r="17091" spans="9:199" s="1" customFormat="1">
      <c r="I17091" s="3"/>
      <c r="P17091" s="59"/>
      <c r="Q17091" s="59"/>
      <c r="R17091" s="59"/>
      <c r="T17091" s="3"/>
      <c r="U17091" s="5"/>
      <c r="V17091" s="3"/>
      <c r="W17091" s="5"/>
      <c r="AE17091" s="7"/>
      <c r="AM17091" s="8"/>
      <c r="AT17091" s="9"/>
      <c r="GM17091" s="12"/>
      <c r="GN17091" s="12"/>
      <c r="GO17091" s="12"/>
      <c r="GP17091" s="12"/>
      <c r="GQ17091" s="12"/>
    </row>
    <row r="17092" spans="9:199" s="1" customFormat="1">
      <c r="I17092" s="3"/>
      <c r="P17092" s="59"/>
      <c r="Q17092" s="59"/>
      <c r="R17092" s="59"/>
      <c r="T17092" s="3"/>
      <c r="U17092" s="5"/>
      <c r="V17092" s="3"/>
      <c r="W17092" s="5"/>
      <c r="AE17092" s="7"/>
      <c r="AM17092" s="8"/>
      <c r="AT17092" s="9"/>
      <c r="GM17092" s="12"/>
      <c r="GN17092" s="12"/>
      <c r="GO17092" s="12"/>
      <c r="GP17092" s="12"/>
      <c r="GQ17092" s="12"/>
    </row>
    <row r="17093" spans="9:199" s="1" customFormat="1">
      <c r="I17093" s="3"/>
      <c r="P17093" s="59"/>
      <c r="Q17093" s="59"/>
      <c r="R17093" s="59"/>
      <c r="T17093" s="3"/>
      <c r="U17093" s="5"/>
      <c r="V17093" s="3"/>
      <c r="W17093" s="5"/>
      <c r="AE17093" s="7"/>
      <c r="AM17093" s="8"/>
      <c r="AT17093" s="9"/>
      <c r="GM17093" s="12"/>
      <c r="GN17093" s="12"/>
      <c r="GO17093" s="12"/>
      <c r="GP17093" s="12"/>
      <c r="GQ17093" s="12"/>
    </row>
    <row r="17094" spans="9:199" s="1" customFormat="1">
      <c r="I17094" s="3"/>
      <c r="P17094" s="59"/>
      <c r="Q17094" s="59"/>
      <c r="R17094" s="59"/>
      <c r="T17094" s="3"/>
      <c r="U17094" s="5"/>
      <c r="V17094" s="3"/>
      <c r="W17094" s="5"/>
      <c r="AE17094" s="7"/>
      <c r="AM17094" s="8"/>
      <c r="AT17094" s="9"/>
      <c r="GM17094" s="12"/>
      <c r="GN17094" s="12"/>
      <c r="GO17094" s="12"/>
      <c r="GP17094" s="12"/>
      <c r="GQ17094" s="12"/>
    </row>
    <row r="17095" spans="9:199" s="1" customFormat="1">
      <c r="I17095" s="3"/>
      <c r="P17095" s="59"/>
      <c r="Q17095" s="59"/>
      <c r="R17095" s="59"/>
      <c r="T17095" s="3"/>
      <c r="U17095" s="5"/>
      <c r="V17095" s="3"/>
      <c r="W17095" s="5"/>
      <c r="AE17095" s="7"/>
      <c r="AM17095" s="8"/>
      <c r="AT17095" s="9"/>
      <c r="GM17095" s="12"/>
      <c r="GN17095" s="12"/>
      <c r="GO17095" s="12"/>
      <c r="GP17095" s="12"/>
      <c r="GQ17095" s="12"/>
    </row>
    <row r="17096" spans="9:199" s="1" customFormat="1">
      <c r="I17096" s="3"/>
      <c r="P17096" s="59"/>
      <c r="Q17096" s="59"/>
      <c r="R17096" s="59"/>
      <c r="T17096" s="3"/>
      <c r="U17096" s="5"/>
      <c r="V17096" s="3"/>
      <c r="W17096" s="5"/>
      <c r="AE17096" s="7"/>
      <c r="AM17096" s="8"/>
      <c r="AT17096" s="9"/>
      <c r="GM17096" s="12"/>
      <c r="GN17096" s="12"/>
      <c r="GO17096" s="12"/>
      <c r="GP17096" s="12"/>
      <c r="GQ17096" s="12"/>
    </row>
    <row r="17097" spans="9:199" s="1" customFormat="1">
      <c r="I17097" s="3"/>
      <c r="P17097" s="59"/>
      <c r="Q17097" s="59"/>
      <c r="R17097" s="59"/>
      <c r="T17097" s="3"/>
      <c r="U17097" s="5"/>
      <c r="V17097" s="3"/>
      <c r="W17097" s="5"/>
      <c r="AE17097" s="7"/>
      <c r="AM17097" s="8"/>
      <c r="AT17097" s="9"/>
      <c r="GM17097" s="12"/>
      <c r="GN17097" s="12"/>
      <c r="GO17097" s="12"/>
      <c r="GP17097" s="12"/>
      <c r="GQ17097" s="12"/>
    </row>
    <row r="17098" spans="9:199" s="1" customFormat="1">
      <c r="I17098" s="3"/>
      <c r="P17098" s="59"/>
      <c r="Q17098" s="59"/>
      <c r="R17098" s="59"/>
      <c r="T17098" s="3"/>
      <c r="U17098" s="5"/>
      <c r="V17098" s="3"/>
      <c r="W17098" s="5"/>
      <c r="AE17098" s="7"/>
      <c r="AM17098" s="8"/>
      <c r="AT17098" s="9"/>
      <c r="GM17098" s="12"/>
      <c r="GN17098" s="12"/>
      <c r="GO17098" s="12"/>
      <c r="GP17098" s="12"/>
      <c r="GQ17098" s="12"/>
    </row>
    <row r="17099" spans="9:199" s="1" customFormat="1">
      <c r="I17099" s="3"/>
      <c r="P17099" s="59"/>
      <c r="Q17099" s="59"/>
      <c r="R17099" s="59"/>
      <c r="T17099" s="3"/>
      <c r="U17099" s="5"/>
      <c r="V17099" s="3"/>
      <c r="W17099" s="5"/>
      <c r="AE17099" s="7"/>
      <c r="AM17099" s="8"/>
      <c r="AT17099" s="9"/>
      <c r="GM17099" s="12"/>
      <c r="GN17099" s="12"/>
      <c r="GO17099" s="12"/>
      <c r="GP17099" s="12"/>
      <c r="GQ17099" s="12"/>
    </row>
    <row r="17100" spans="9:199" s="1" customFormat="1">
      <c r="I17100" s="3"/>
      <c r="P17100" s="59"/>
      <c r="Q17100" s="59"/>
      <c r="R17100" s="59"/>
      <c r="T17100" s="3"/>
      <c r="U17100" s="5"/>
      <c r="V17100" s="3"/>
      <c r="W17100" s="5"/>
      <c r="AE17100" s="7"/>
      <c r="AM17100" s="8"/>
      <c r="AT17100" s="9"/>
      <c r="GM17100" s="12"/>
      <c r="GN17100" s="12"/>
      <c r="GO17100" s="12"/>
      <c r="GP17100" s="12"/>
      <c r="GQ17100" s="12"/>
    </row>
    <row r="17101" spans="9:199" s="1" customFormat="1">
      <c r="I17101" s="3"/>
      <c r="P17101" s="59"/>
      <c r="Q17101" s="59"/>
      <c r="R17101" s="59"/>
      <c r="T17101" s="3"/>
      <c r="U17101" s="5"/>
      <c r="V17101" s="3"/>
      <c r="W17101" s="5"/>
      <c r="AE17101" s="7"/>
      <c r="AM17101" s="8"/>
      <c r="AT17101" s="9"/>
      <c r="GM17101" s="12"/>
      <c r="GN17101" s="12"/>
      <c r="GO17101" s="12"/>
      <c r="GP17101" s="12"/>
      <c r="GQ17101" s="12"/>
    </row>
    <row r="17102" spans="9:199" s="1" customFormat="1">
      <c r="I17102" s="3"/>
      <c r="P17102" s="59"/>
      <c r="Q17102" s="59"/>
      <c r="R17102" s="59"/>
      <c r="T17102" s="3"/>
      <c r="U17102" s="5"/>
      <c r="V17102" s="3"/>
      <c r="W17102" s="5"/>
      <c r="AE17102" s="7"/>
      <c r="AM17102" s="8"/>
      <c r="AT17102" s="9"/>
      <c r="GM17102" s="12"/>
      <c r="GN17102" s="12"/>
      <c r="GO17102" s="12"/>
      <c r="GP17102" s="12"/>
      <c r="GQ17102" s="12"/>
    </row>
    <row r="17103" spans="9:199" s="1" customFormat="1">
      <c r="I17103" s="3"/>
      <c r="P17103" s="59"/>
      <c r="Q17103" s="59"/>
      <c r="R17103" s="59"/>
      <c r="T17103" s="3"/>
      <c r="U17103" s="5"/>
      <c r="V17103" s="3"/>
      <c r="W17103" s="5"/>
      <c r="AE17103" s="7"/>
      <c r="AM17103" s="8"/>
      <c r="AT17103" s="9"/>
      <c r="GM17103" s="12"/>
      <c r="GN17103" s="12"/>
      <c r="GO17103" s="12"/>
      <c r="GP17103" s="12"/>
      <c r="GQ17103" s="12"/>
    </row>
    <row r="17104" spans="9:199" s="1" customFormat="1">
      <c r="I17104" s="3"/>
      <c r="P17104" s="59"/>
      <c r="Q17104" s="59"/>
      <c r="R17104" s="59"/>
      <c r="T17104" s="3"/>
      <c r="U17104" s="5"/>
      <c r="V17104" s="3"/>
      <c r="W17104" s="5"/>
      <c r="AE17104" s="7"/>
      <c r="AM17104" s="8"/>
      <c r="AT17104" s="9"/>
      <c r="GM17104" s="12"/>
      <c r="GN17104" s="12"/>
      <c r="GO17104" s="12"/>
      <c r="GP17104" s="12"/>
      <c r="GQ17104" s="12"/>
    </row>
    <row r="17105" spans="9:199" s="1" customFormat="1">
      <c r="I17105" s="3"/>
      <c r="P17105" s="59"/>
      <c r="Q17105" s="59"/>
      <c r="R17105" s="59"/>
      <c r="T17105" s="3"/>
      <c r="U17105" s="5"/>
      <c r="V17105" s="3"/>
      <c r="W17105" s="5"/>
      <c r="AE17105" s="7"/>
      <c r="AM17105" s="8"/>
      <c r="AT17105" s="9"/>
      <c r="GM17105" s="12"/>
      <c r="GN17105" s="12"/>
      <c r="GO17105" s="12"/>
      <c r="GP17105" s="12"/>
      <c r="GQ17105" s="12"/>
    </row>
    <row r="17106" spans="9:199" s="1" customFormat="1">
      <c r="I17106" s="3"/>
      <c r="P17106" s="59"/>
      <c r="Q17106" s="59"/>
      <c r="R17106" s="59"/>
      <c r="T17106" s="3"/>
      <c r="U17106" s="5"/>
      <c r="V17106" s="3"/>
      <c r="W17106" s="5"/>
      <c r="AE17106" s="7"/>
      <c r="AM17106" s="8"/>
      <c r="AT17106" s="9"/>
      <c r="GM17106" s="12"/>
      <c r="GN17106" s="12"/>
      <c r="GO17106" s="12"/>
      <c r="GP17106" s="12"/>
      <c r="GQ17106" s="12"/>
    </row>
    <row r="17107" spans="9:199" s="1" customFormat="1">
      <c r="I17107" s="3"/>
      <c r="P17107" s="59"/>
      <c r="Q17107" s="59"/>
      <c r="R17107" s="59"/>
      <c r="T17107" s="3"/>
      <c r="U17107" s="5"/>
      <c r="V17107" s="3"/>
      <c r="W17107" s="5"/>
      <c r="AE17107" s="7"/>
      <c r="AM17107" s="8"/>
      <c r="AT17107" s="9"/>
      <c r="GM17107" s="12"/>
      <c r="GN17107" s="12"/>
      <c r="GO17107" s="12"/>
      <c r="GP17107" s="12"/>
      <c r="GQ17107" s="12"/>
    </row>
    <row r="17108" spans="9:199" s="1" customFormat="1">
      <c r="I17108" s="3"/>
      <c r="P17108" s="59"/>
      <c r="Q17108" s="59"/>
      <c r="R17108" s="59"/>
      <c r="T17108" s="3"/>
      <c r="U17108" s="5"/>
      <c r="V17108" s="3"/>
      <c r="W17108" s="5"/>
      <c r="AE17108" s="7"/>
      <c r="AM17108" s="8"/>
      <c r="AT17108" s="9"/>
      <c r="GM17108" s="12"/>
      <c r="GN17108" s="12"/>
      <c r="GO17108" s="12"/>
      <c r="GP17108" s="12"/>
      <c r="GQ17108" s="12"/>
    </row>
    <row r="17109" spans="9:199" s="1" customFormat="1">
      <c r="I17109" s="3"/>
      <c r="P17109" s="59"/>
      <c r="Q17109" s="59"/>
      <c r="R17109" s="59"/>
      <c r="T17109" s="3"/>
      <c r="U17109" s="5"/>
      <c r="V17109" s="3"/>
      <c r="W17109" s="5"/>
      <c r="AE17109" s="7"/>
      <c r="AM17109" s="8"/>
      <c r="AT17109" s="9"/>
      <c r="GM17109" s="12"/>
      <c r="GN17109" s="12"/>
      <c r="GO17109" s="12"/>
      <c r="GP17109" s="12"/>
      <c r="GQ17109" s="12"/>
    </row>
    <row r="17110" spans="9:199" s="1" customFormat="1">
      <c r="I17110" s="3"/>
      <c r="P17110" s="59"/>
      <c r="Q17110" s="59"/>
      <c r="R17110" s="59"/>
      <c r="T17110" s="3"/>
      <c r="U17110" s="5"/>
      <c r="V17110" s="3"/>
      <c r="W17110" s="5"/>
      <c r="AE17110" s="7"/>
      <c r="AM17110" s="8"/>
      <c r="AT17110" s="9"/>
      <c r="GM17110" s="12"/>
      <c r="GN17110" s="12"/>
      <c r="GO17110" s="12"/>
      <c r="GP17110" s="12"/>
      <c r="GQ17110" s="12"/>
    </row>
    <row r="17111" spans="9:199" s="1" customFormat="1">
      <c r="I17111" s="3"/>
      <c r="P17111" s="59"/>
      <c r="Q17111" s="59"/>
      <c r="R17111" s="59"/>
      <c r="T17111" s="3"/>
      <c r="U17111" s="5"/>
      <c r="V17111" s="3"/>
      <c r="W17111" s="5"/>
      <c r="AE17111" s="7"/>
      <c r="AM17111" s="8"/>
      <c r="AT17111" s="9"/>
      <c r="GM17111" s="12"/>
      <c r="GN17111" s="12"/>
      <c r="GO17111" s="12"/>
      <c r="GP17111" s="12"/>
      <c r="GQ17111" s="12"/>
    </row>
    <row r="17112" spans="9:199" s="1" customFormat="1">
      <c r="I17112" s="3"/>
      <c r="P17112" s="59"/>
      <c r="Q17112" s="59"/>
      <c r="R17112" s="59"/>
      <c r="T17112" s="3"/>
      <c r="U17112" s="5"/>
      <c r="V17112" s="3"/>
      <c r="W17112" s="5"/>
      <c r="AE17112" s="7"/>
      <c r="AM17112" s="8"/>
      <c r="AT17112" s="9"/>
      <c r="GM17112" s="12"/>
      <c r="GN17112" s="12"/>
      <c r="GO17112" s="12"/>
      <c r="GP17112" s="12"/>
      <c r="GQ17112" s="12"/>
    </row>
    <row r="17113" spans="9:199" s="1" customFormat="1">
      <c r="I17113" s="3"/>
      <c r="P17113" s="59"/>
      <c r="Q17113" s="59"/>
      <c r="R17113" s="59"/>
      <c r="T17113" s="3"/>
      <c r="U17113" s="5"/>
      <c r="V17113" s="3"/>
      <c r="W17113" s="5"/>
      <c r="AE17113" s="7"/>
      <c r="AM17113" s="8"/>
      <c r="AT17113" s="9"/>
      <c r="GM17113" s="12"/>
      <c r="GN17113" s="12"/>
      <c r="GO17113" s="12"/>
      <c r="GP17113" s="12"/>
      <c r="GQ17113" s="12"/>
    </row>
    <row r="17114" spans="9:199" s="1" customFormat="1">
      <c r="I17114" s="3"/>
      <c r="P17114" s="59"/>
      <c r="Q17114" s="59"/>
      <c r="R17114" s="59"/>
      <c r="T17114" s="3"/>
      <c r="U17114" s="5"/>
      <c r="V17114" s="3"/>
      <c r="W17114" s="5"/>
      <c r="AE17114" s="7"/>
      <c r="AM17114" s="8"/>
      <c r="AT17114" s="9"/>
      <c r="GM17114" s="12"/>
      <c r="GN17114" s="12"/>
      <c r="GO17114" s="12"/>
      <c r="GP17114" s="12"/>
      <c r="GQ17114" s="12"/>
    </row>
    <row r="17115" spans="9:199" s="1" customFormat="1">
      <c r="I17115" s="3"/>
      <c r="P17115" s="59"/>
      <c r="Q17115" s="59"/>
      <c r="R17115" s="59"/>
      <c r="T17115" s="3"/>
      <c r="U17115" s="5"/>
      <c r="V17115" s="3"/>
      <c r="W17115" s="5"/>
      <c r="AE17115" s="7"/>
      <c r="AM17115" s="8"/>
      <c r="AT17115" s="9"/>
      <c r="GM17115" s="12"/>
      <c r="GN17115" s="12"/>
      <c r="GO17115" s="12"/>
      <c r="GP17115" s="12"/>
      <c r="GQ17115" s="12"/>
    </row>
    <row r="17116" spans="9:199" s="1" customFormat="1">
      <c r="I17116" s="3"/>
      <c r="P17116" s="59"/>
      <c r="Q17116" s="59"/>
      <c r="R17116" s="59"/>
      <c r="T17116" s="3"/>
      <c r="U17116" s="5"/>
      <c r="V17116" s="3"/>
      <c r="W17116" s="5"/>
      <c r="AE17116" s="7"/>
      <c r="AM17116" s="8"/>
      <c r="AT17116" s="9"/>
      <c r="GM17116" s="12"/>
      <c r="GN17116" s="12"/>
      <c r="GO17116" s="12"/>
      <c r="GP17116" s="12"/>
      <c r="GQ17116" s="12"/>
    </row>
    <row r="17117" spans="9:199" s="1" customFormat="1">
      <c r="I17117" s="3"/>
      <c r="P17117" s="59"/>
      <c r="Q17117" s="59"/>
      <c r="R17117" s="59"/>
      <c r="T17117" s="3"/>
      <c r="U17117" s="5"/>
      <c r="V17117" s="3"/>
      <c r="W17117" s="5"/>
      <c r="AE17117" s="7"/>
      <c r="AM17117" s="8"/>
      <c r="AT17117" s="9"/>
      <c r="GM17117" s="12"/>
      <c r="GN17117" s="12"/>
      <c r="GO17117" s="12"/>
      <c r="GP17117" s="12"/>
      <c r="GQ17117" s="12"/>
    </row>
    <row r="17118" spans="9:199" s="1" customFormat="1">
      <c r="I17118" s="3"/>
      <c r="P17118" s="59"/>
      <c r="Q17118" s="59"/>
      <c r="R17118" s="59"/>
      <c r="T17118" s="3"/>
      <c r="U17118" s="5"/>
      <c r="V17118" s="3"/>
      <c r="W17118" s="5"/>
      <c r="AE17118" s="7"/>
      <c r="AM17118" s="8"/>
      <c r="AT17118" s="9"/>
      <c r="GM17118" s="12"/>
      <c r="GN17118" s="12"/>
      <c r="GO17118" s="12"/>
      <c r="GP17118" s="12"/>
      <c r="GQ17118" s="12"/>
    </row>
    <row r="17119" spans="9:199" s="1" customFormat="1">
      <c r="I17119" s="3"/>
      <c r="P17119" s="59"/>
      <c r="Q17119" s="59"/>
      <c r="R17119" s="59"/>
      <c r="T17119" s="3"/>
      <c r="U17119" s="5"/>
      <c r="V17119" s="3"/>
      <c r="W17119" s="5"/>
      <c r="AE17119" s="7"/>
      <c r="AM17119" s="8"/>
      <c r="AT17119" s="9"/>
      <c r="GM17119" s="12"/>
      <c r="GN17119" s="12"/>
      <c r="GO17119" s="12"/>
      <c r="GP17119" s="12"/>
      <c r="GQ17119" s="12"/>
    </row>
    <row r="17120" spans="9:199" s="1" customFormat="1">
      <c r="I17120" s="3"/>
      <c r="P17120" s="59"/>
      <c r="Q17120" s="59"/>
      <c r="R17120" s="59"/>
      <c r="T17120" s="3"/>
      <c r="U17120" s="5"/>
      <c r="V17120" s="3"/>
      <c r="W17120" s="5"/>
      <c r="AE17120" s="7"/>
      <c r="AM17120" s="8"/>
      <c r="AT17120" s="9"/>
      <c r="GM17120" s="12"/>
      <c r="GN17120" s="12"/>
      <c r="GO17120" s="12"/>
      <c r="GP17120" s="12"/>
      <c r="GQ17120" s="12"/>
    </row>
    <row r="17121" spans="9:199" s="1" customFormat="1">
      <c r="I17121" s="3"/>
      <c r="P17121" s="59"/>
      <c r="Q17121" s="59"/>
      <c r="R17121" s="59"/>
      <c r="T17121" s="3"/>
      <c r="U17121" s="5"/>
      <c r="V17121" s="3"/>
      <c r="W17121" s="5"/>
      <c r="AE17121" s="7"/>
      <c r="AM17121" s="8"/>
      <c r="AT17121" s="9"/>
      <c r="GM17121" s="12"/>
      <c r="GN17121" s="12"/>
      <c r="GO17121" s="12"/>
      <c r="GP17121" s="12"/>
      <c r="GQ17121" s="12"/>
    </row>
    <row r="17122" spans="9:199" s="1" customFormat="1">
      <c r="I17122" s="3"/>
      <c r="P17122" s="59"/>
      <c r="Q17122" s="59"/>
      <c r="R17122" s="59"/>
      <c r="T17122" s="3"/>
      <c r="U17122" s="5"/>
      <c r="V17122" s="3"/>
      <c r="W17122" s="5"/>
      <c r="AE17122" s="7"/>
      <c r="AM17122" s="8"/>
      <c r="AT17122" s="9"/>
      <c r="GM17122" s="12"/>
      <c r="GN17122" s="12"/>
      <c r="GO17122" s="12"/>
      <c r="GP17122" s="12"/>
      <c r="GQ17122" s="12"/>
    </row>
    <row r="17123" spans="9:199" s="1" customFormat="1">
      <c r="I17123" s="3"/>
      <c r="P17123" s="59"/>
      <c r="Q17123" s="59"/>
      <c r="R17123" s="59"/>
      <c r="T17123" s="3"/>
      <c r="U17123" s="5"/>
      <c r="V17123" s="3"/>
      <c r="W17123" s="5"/>
      <c r="AE17123" s="7"/>
      <c r="AM17123" s="8"/>
      <c r="AT17123" s="9"/>
      <c r="GM17123" s="12"/>
      <c r="GN17123" s="12"/>
      <c r="GO17123" s="12"/>
      <c r="GP17123" s="12"/>
      <c r="GQ17123" s="12"/>
    </row>
    <row r="17124" spans="9:199" s="1" customFormat="1">
      <c r="I17124" s="3"/>
      <c r="P17124" s="59"/>
      <c r="Q17124" s="59"/>
      <c r="R17124" s="59"/>
      <c r="T17124" s="3"/>
      <c r="U17124" s="5"/>
      <c r="V17124" s="3"/>
      <c r="W17124" s="5"/>
      <c r="AE17124" s="7"/>
      <c r="AM17124" s="8"/>
      <c r="AT17124" s="9"/>
      <c r="GM17124" s="12"/>
      <c r="GN17124" s="12"/>
      <c r="GO17124" s="12"/>
      <c r="GP17124" s="12"/>
      <c r="GQ17124" s="12"/>
    </row>
    <row r="17125" spans="9:199" s="1" customFormat="1">
      <c r="I17125" s="3"/>
      <c r="P17125" s="59"/>
      <c r="Q17125" s="59"/>
      <c r="R17125" s="59"/>
      <c r="T17125" s="3"/>
      <c r="U17125" s="5"/>
      <c r="V17125" s="3"/>
      <c r="W17125" s="5"/>
      <c r="AE17125" s="7"/>
      <c r="AM17125" s="8"/>
      <c r="AT17125" s="9"/>
      <c r="GM17125" s="12"/>
      <c r="GN17125" s="12"/>
      <c r="GO17125" s="12"/>
      <c r="GP17125" s="12"/>
      <c r="GQ17125" s="12"/>
    </row>
    <row r="17126" spans="9:199" s="1" customFormat="1">
      <c r="I17126" s="3"/>
      <c r="P17126" s="59"/>
      <c r="Q17126" s="59"/>
      <c r="R17126" s="59"/>
      <c r="T17126" s="3"/>
      <c r="U17126" s="5"/>
      <c r="V17126" s="3"/>
      <c r="W17126" s="5"/>
      <c r="AE17126" s="7"/>
      <c r="AM17126" s="8"/>
      <c r="AT17126" s="9"/>
      <c r="GM17126" s="12"/>
      <c r="GN17126" s="12"/>
      <c r="GO17126" s="12"/>
      <c r="GP17126" s="12"/>
      <c r="GQ17126" s="12"/>
    </row>
    <row r="17127" spans="9:199" s="1" customFormat="1">
      <c r="I17127" s="3"/>
      <c r="P17127" s="59"/>
      <c r="Q17127" s="59"/>
      <c r="R17127" s="59"/>
      <c r="T17127" s="3"/>
      <c r="U17127" s="5"/>
      <c r="V17127" s="3"/>
      <c r="W17127" s="5"/>
      <c r="AE17127" s="7"/>
      <c r="AM17127" s="8"/>
      <c r="AT17127" s="9"/>
      <c r="GM17127" s="12"/>
      <c r="GN17127" s="12"/>
      <c r="GO17127" s="12"/>
      <c r="GP17127" s="12"/>
      <c r="GQ17127" s="12"/>
    </row>
    <row r="17128" spans="9:199" s="1" customFormat="1">
      <c r="I17128" s="3"/>
      <c r="P17128" s="59"/>
      <c r="Q17128" s="59"/>
      <c r="R17128" s="59"/>
      <c r="T17128" s="3"/>
      <c r="U17128" s="5"/>
      <c r="V17128" s="3"/>
      <c r="W17128" s="5"/>
      <c r="AE17128" s="7"/>
      <c r="AM17128" s="8"/>
      <c r="AT17128" s="9"/>
      <c r="GM17128" s="12"/>
      <c r="GN17128" s="12"/>
      <c r="GO17128" s="12"/>
      <c r="GP17128" s="12"/>
      <c r="GQ17128" s="12"/>
    </row>
    <row r="17129" spans="9:199" s="1" customFormat="1">
      <c r="I17129" s="3"/>
      <c r="P17129" s="59"/>
      <c r="Q17129" s="59"/>
      <c r="R17129" s="59"/>
      <c r="T17129" s="3"/>
      <c r="U17129" s="5"/>
      <c r="V17129" s="3"/>
      <c r="W17129" s="5"/>
      <c r="AE17129" s="7"/>
      <c r="AM17129" s="8"/>
      <c r="AT17129" s="9"/>
      <c r="GM17129" s="12"/>
      <c r="GN17129" s="12"/>
      <c r="GO17129" s="12"/>
      <c r="GP17129" s="12"/>
      <c r="GQ17129" s="12"/>
    </row>
    <row r="17130" spans="9:199" s="1" customFormat="1">
      <c r="I17130" s="3"/>
      <c r="P17130" s="59"/>
      <c r="Q17130" s="59"/>
      <c r="R17130" s="59"/>
      <c r="T17130" s="3"/>
      <c r="U17130" s="5"/>
      <c r="V17130" s="3"/>
      <c r="W17130" s="5"/>
      <c r="AE17130" s="7"/>
      <c r="AM17130" s="8"/>
      <c r="AT17130" s="9"/>
      <c r="GM17130" s="12"/>
      <c r="GN17130" s="12"/>
      <c r="GO17130" s="12"/>
      <c r="GP17130" s="12"/>
      <c r="GQ17130" s="12"/>
    </row>
    <row r="17131" spans="9:199" s="1" customFormat="1">
      <c r="I17131" s="3"/>
      <c r="P17131" s="59"/>
      <c r="Q17131" s="59"/>
      <c r="R17131" s="59"/>
      <c r="T17131" s="3"/>
      <c r="U17131" s="5"/>
      <c r="V17131" s="3"/>
      <c r="W17131" s="5"/>
      <c r="AE17131" s="7"/>
      <c r="AM17131" s="8"/>
      <c r="AT17131" s="9"/>
      <c r="GM17131" s="12"/>
      <c r="GN17131" s="12"/>
      <c r="GO17131" s="12"/>
      <c r="GP17131" s="12"/>
      <c r="GQ17131" s="12"/>
    </row>
    <row r="17132" spans="9:199" s="1" customFormat="1">
      <c r="I17132" s="3"/>
      <c r="P17132" s="59"/>
      <c r="Q17132" s="59"/>
      <c r="R17132" s="59"/>
      <c r="T17132" s="3"/>
      <c r="U17132" s="5"/>
      <c r="V17132" s="3"/>
      <c r="W17132" s="5"/>
      <c r="AE17132" s="7"/>
      <c r="AM17132" s="8"/>
      <c r="AT17132" s="9"/>
      <c r="GM17132" s="12"/>
      <c r="GN17132" s="12"/>
      <c r="GO17132" s="12"/>
      <c r="GP17132" s="12"/>
      <c r="GQ17132" s="12"/>
    </row>
    <row r="17133" spans="9:199" s="1" customFormat="1">
      <c r="I17133" s="3"/>
      <c r="P17133" s="59"/>
      <c r="Q17133" s="59"/>
      <c r="R17133" s="59"/>
      <c r="T17133" s="3"/>
      <c r="U17133" s="5"/>
      <c r="V17133" s="3"/>
      <c r="W17133" s="5"/>
      <c r="AE17133" s="7"/>
      <c r="AM17133" s="8"/>
      <c r="AT17133" s="9"/>
      <c r="GM17133" s="12"/>
      <c r="GN17133" s="12"/>
      <c r="GO17133" s="12"/>
      <c r="GP17133" s="12"/>
      <c r="GQ17133" s="12"/>
    </row>
    <row r="17134" spans="9:199" s="1" customFormat="1">
      <c r="I17134" s="3"/>
      <c r="P17134" s="59"/>
      <c r="Q17134" s="59"/>
      <c r="R17134" s="59"/>
      <c r="T17134" s="3"/>
      <c r="U17134" s="5"/>
      <c r="V17134" s="3"/>
      <c r="W17134" s="5"/>
      <c r="AE17134" s="7"/>
      <c r="AM17134" s="8"/>
      <c r="AT17134" s="9"/>
      <c r="GM17134" s="12"/>
      <c r="GN17134" s="12"/>
      <c r="GO17134" s="12"/>
      <c r="GP17134" s="12"/>
      <c r="GQ17134" s="12"/>
    </row>
    <row r="17135" spans="9:199" s="1" customFormat="1">
      <c r="I17135" s="3"/>
      <c r="P17135" s="59"/>
      <c r="Q17135" s="59"/>
      <c r="R17135" s="59"/>
      <c r="T17135" s="3"/>
      <c r="U17135" s="5"/>
      <c r="V17135" s="3"/>
      <c r="W17135" s="5"/>
      <c r="AE17135" s="7"/>
      <c r="AM17135" s="8"/>
      <c r="AT17135" s="9"/>
      <c r="GM17135" s="12"/>
      <c r="GN17135" s="12"/>
      <c r="GO17135" s="12"/>
      <c r="GP17135" s="12"/>
      <c r="GQ17135" s="12"/>
    </row>
    <row r="17136" spans="9:199" s="1" customFormat="1">
      <c r="I17136" s="3"/>
      <c r="P17136" s="59"/>
      <c r="Q17136" s="59"/>
      <c r="R17136" s="59"/>
      <c r="T17136" s="3"/>
      <c r="U17136" s="5"/>
      <c r="V17136" s="3"/>
      <c r="W17136" s="5"/>
      <c r="AE17136" s="7"/>
      <c r="AM17136" s="8"/>
      <c r="AT17136" s="9"/>
      <c r="GM17136" s="12"/>
      <c r="GN17136" s="12"/>
      <c r="GO17136" s="12"/>
      <c r="GP17136" s="12"/>
      <c r="GQ17136" s="12"/>
    </row>
    <row r="17137" spans="9:199" s="1" customFormat="1">
      <c r="I17137" s="3"/>
      <c r="P17137" s="59"/>
      <c r="Q17137" s="59"/>
      <c r="R17137" s="59"/>
      <c r="T17137" s="3"/>
      <c r="U17137" s="5"/>
      <c r="V17137" s="3"/>
      <c r="W17137" s="5"/>
      <c r="AE17137" s="7"/>
      <c r="AM17137" s="8"/>
      <c r="AT17137" s="9"/>
      <c r="GM17137" s="12"/>
      <c r="GN17137" s="12"/>
      <c r="GO17137" s="12"/>
      <c r="GP17137" s="12"/>
      <c r="GQ17137" s="12"/>
    </row>
    <row r="17138" spans="9:199" s="1" customFormat="1">
      <c r="I17138" s="3"/>
      <c r="P17138" s="59"/>
      <c r="Q17138" s="59"/>
      <c r="R17138" s="59"/>
      <c r="T17138" s="3"/>
      <c r="U17138" s="5"/>
      <c r="V17138" s="3"/>
      <c r="W17138" s="5"/>
      <c r="AE17138" s="7"/>
      <c r="AM17138" s="8"/>
      <c r="AT17138" s="9"/>
      <c r="GM17138" s="12"/>
      <c r="GN17138" s="12"/>
      <c r="GO17138" s="12"/>
      <c r="GP17138" s="12"/>
      <c r="GQ17138" s="12"/>
    </row>
    <row r="17139" spans="9:199" s="1" customFormat="1">
      <c r="I17139" s="3"/>
      <c r="P17139" s="59"/>
      <c r="Q17139" s="59"/>
      <c r="R17139" s="59"/>
      <c r="T17139" s="3"/>
      <c r="U17139" s="5"/>
      <c r="V17139" s="3"/>
      <c r="W17139" s="5"/>
      <c r="AE17139" s="7"/>
      <c r="AM17139" s="8"/>
      <c r="AT17139" s="9"/>
      <c r="GM17139" s="12"/>
      <c r="GN17139" s="12"/>
      <c r="GO17139" s="12"/>
      <c r="GP17139" s="12"/>
      <c r="GQ17139" s="12"/>
    </row>
    <row r="17140" spans="9:199" s="1" customFormat="1">
      <c r="I17140" s="3"/>
      <c r="P17140" s="59"/>
      <c r="Q17140" s="59"/>
      <c r="R17140" s="59"/>
      <c r="T17140" s="3"/>
      <c r="U17140" s="5"/>
      <c r="V17140" s="3"/>
      <c r="W17140" s="5"/>
      <c r="AE17140" s="7"/>
      <c r="AM17140" s="8"/>
      <c r="AT17140" s="9"/>
      <c r="GM17140" s="12"/>
      <c r="GN17140" s="12"/>
      <c r="GO17140" s="12"/>
      <c r="GP17140" s="12"/>
      <c r="GQ17140" s="12"/>
    </row>
    <row r="17141" spans="9:199" s="1" customFormat="1">
      <c r="I17141" s="3"/>
      <c r="P17141" s="59"/>
      <c r="Q17141" s="59"/>
      <c r="R17141" s="59"/>
      <c r="T17141" s="3"/>
      <c r="U17141" s="5"/>
      <c r="V17141" s="3"/>
      <c r="W17141" s="5"/>
      <c r="AE17141" s="7"/>
      <c r="AM17141" s="8"/>
      <c r="AT17141" s="9"/>
      <c r="GM17141" s="12"/>
      <c r="GN17141" s="12"/>
      <c r="GO17141" s="12"/>
      <c r="GP17141" s="12"/>
      <c r="GQ17141" s="12"/>
    </row>
    <row r="17142" spans="9:199" s="1" customFormat="1">
      <c r="I17142" s="3"/>
      <c r="P17142" s="59"/>
      <c r="Q17142" s="59"/>
      <c r="R17142" s="59"/>
      <c r="T17142" s="3"/>
      <c r="U17142" s="5"/>
      <c r="V17142" s="3"/>
      <c r="W17142" s="5"/>
      <c r="AE17142" s="7"/>
      <c r="AM17142" s="8"/>
      <c r="AT17142" s="9"/>
      <c r="GM17142" s="12"/>
      <c r="GN17142" s="12"/>
      <c r="GO17142" s="12"/>
      <c r="GP17142" s="12"/>
      <c r="GQ17142" s="12"/>
    </row>
    <row r="17143" spans="9:199" s="1" customFormat="1">
      <c r="I17143" s="3"/>
      <c r="P17143" s="59"/>
      <c r="Q17143" s="59"/>
      <c r="R17143" s="59"/>
      <c r="T17143" s="3"/>
      <c r="U17143" s="5"/>
      <c r="V17143" s="3"/>
      <c r="W17143" s="5"/>
      <c r="AE17143" s="7"/>
      <c r="AM17143" s="8"/>
      <c r="AT17143" s="9"/>
      <c r="GM17143" s="12"/>
      <c r="GN17143" s="12"/>
      <c r="GO17143" s="12"/>
      <c r="GP17143" s="12"/>
      <c r="GQ17143" s="12"/>
    </row>
    <row r="17144" spans="9:199" s="1" customFormat="1">
      <c r="I17144" s="3"/>
      <c r="P17144" s="59"/>
      <c r="Q17144" s="59"/>
      <c r="R17144" s="59"/>
      <c r="T17144" s="3"/>
      <c r="U17144" s="5"/>
      <c r="V17144" s="3"/>
      <c r="W17144" s="5"/>
      <c r="AE17144" s="7"/>
      <c r="AM17144" s="8"/>
      <c r="AT17144" s="9"/>
      <c r="GM17144" s="12"/>
      <c r="GN17144" s="12"/>
      <c r="GO17144" s="12"/>
      <c r="GP17144" s="12"/>
      <c r="GQ17144" s="12"/>
    </row>
    <row r="17145" spans="9:199" s="1" customFormat="1">
      <c r="I17145" s="3"/>
      <c r="P17145" s="59"/>
      <c r="Q17145" s="59"/>
      <c r="R17145" s="59"/>
      <c r="T17145" s="3"/>
      <c r="U17145" s="5"/>
      <c r="V17145" s="3"/>
      <c r="W17145" s="5"/>
      <c r="AE17145" s="7"/>
      <c r="AM17145" s="8"/>
      <c r="AT17145" s="9"/>
      <c r="GM17145" s="12"/>
      <c r="GN17145" s="12"/>
      <c r="GO17145" s="12"/>
      <c r="GP17145" s="12"/>
      <c r="GQ17145" s="12"/>
    </row>
    <row r="17146" spans="9:199" s="1" customFormat="1">
      <c r="I17146" s="3"/>
      <c r="P17146" s="59"/>
      <c r="Q17146" s="59"/>
      <c r="R17146" s="59"/>
      <c r="T17146" s="3"/>
      <c r="U17146" s="5"/>
      <c r="V17146" s="3"/>
      <c r="W17146" s="5"/>
      <c r="AE17146" s="7"/>
      <c r="AM17146" s="8"/>
      <c r="AT17146" s="9"/>
      <c r="GM17146" s="12"/>
      <c r="GN17146" s="12"/>
      <c r="GO17146" s="12"/>
      <c r="GP17146" s="12"/>
      <c r="GQ17146" s="12"/>
    </row>
    <row r="17147" spans="9:199" s="1" customFormat="1">
      <c r="I17147" s="3"/>
      <c r="P17147" s="59"/>
      <c r="Q17147" s="59"/>
      <c r="R17147" s="59"/>
      <c r="T17147" s="3"/>
      <c r="U17147" s="5"/>
      <c r="V17147" s="3"/>
      <c r="W17147" s="5"/>
      <c r="AE17147" s="7"/>
      <c r="AM17147" s="8"/>
      <c r="AT17147" s="9"/>
      <c r="GM17147" s="12"/>
      <c r="GN17147" s="12"/>
      <c r="GO17147" s="12"/>
      <c r="GP17147" s="12"/>
      <c r="GQ17147" s="12"/>
    </row>
    <row r="17148" spans="9:199" s="1" customFormat="1">
      <c r="I17148" s="3"/>
      <c r="P17148" s="59"/>
      <c r="Q17148" s="59"/>
      <c r="R17148" s="59"/>
      <c r="T17148" s="3"/>
      <c r="U17148" s="5"/>
      <c r="V17148" s="3"/>
      <c r="W17148" s="5"/>
      <c r="AE17148" s="7"/>
      <c r="AM17148" s="8"/>
      <c r="AT17148" s="9"/>
      <c r="GM17148" s="12"/>
      <c r="GN17148" s="12"/>
      <c r="GO17148" s="12"/>
      <c r="GP17148" s="12"/>
      <c r="GQ17148" s="12"/>
    </row>
    <row r="17149" spans="9:199" s="1" customFormat="1">
      <c r="I17149" s="3"/>
      <c r="P17149" s="59"/>
      <c r="Q17149" s="59"/>
      <c r="R17149" s="59"/>
      <c r="T17149" s="3"/>
      <c r="U17149" s="5"/>
      <c r="V17149" s="3"/>
      <c r="W17149" s="5"/>
      <c r="AE17149" s="7"/>
      <c r="AM17149" s="8"/>
      <c r="AT17149" s="9"/>
      <c r="GM17149" s="12"/>
      <c r="GN17149" s="12"/>
      <c r="GO17149" s="12"/>
      <c r="GP17149" s="12"/>
      <c r="GQ17149" s="12"/>
    </row>
    <row r="17150" spans="9:199" s="1" customFormat="1">
      <c r="I17150" s="3"/>
      <c r="P17150" s="59"/>
      <c r="Q17150" s="59"/>
      <c r="R17150" s="59"/>
      <c r="T17150" s="3"/>
      <c r="U17150" s="5"/>
      <c r="V17150" s="3"/>
      <c r="W17150" s="5"/>
      <c r="AE17150" s="7"/>
      <c r="AM17150" s="8"/>
      <c r="AT17150" s="9"/>
      <c r="GM17150" s="12"/>
      <c r="GN17150" s="12"/>
      <c r="GO17150" s="12"/>
      <c r="GP17150" s="12"/>
      <c r="GQ17150" s="12"/>
    </row>
    <row r="17151" spans="9:199" s="1" customFormat="1">
      <c r="I17151" s="3"/>
      <c r="P17151" s="59"/>
      <c r="Q17151" s="59"/>
      <c r="R17151" s="59"/>
      <c r="T17151" s="3"/>
      <c r="U17151" s="5"/>
      <c r="V17151" s="3"/>
      <c r="W17151" s="5"/>
      <c r="AE17151" s="7"/>
      <c r="AM17151" s="8"/>
      <c r="AT17151" s="9"/>
      <c r="GM17151" s="12"/>
      <c r="GN17151" s="12"/>
      <c r="GO17151" s="12"/>
      <c r="GP17151" s="12"/>
      <c r="GQ17151" s="12"/>
    </row>
    <row r="17152" spans="9:199" s="1" customFormat="1">
      <c r="I17152" s="3"/>
      <c r="P17152" s="59"/>
      <c r="Q17152" s="59"/>
      <c r="R17152" s="59"/>
      <c r="T17152" s="3"/>
      <c r="U17152" s="5"/>
      <c r="V17152" s="3"/>
      <c r="W17152" s="5"/>
      <c r="AE17152" s="7"/>
      <c r="AM17152" s="8"/>
      <c r="AT17152" s="9"/>
      <c r="GM17152" s="12"/>
      <c r="GN17152" s="12"/>
      <c r="GO17152" s="12"/>
      <c r="GP17152" s="12"/>
      <c r="GQ17152" s="12"/>
    </row>
    <row r="17153" spans="9:199" s="1" customFormat="1">
      <c r="I17153" s="3"/>
      <c r="P17153" s="59"/>
      <c r="Q17153" s="59"/>
      <c r="R17153" s="59"/>
      <c r="T17153" s="3"/>
      <c r="U17153" s="5"/>
      <c r="V17153" s="3"/>
      <c r="W17153" s="5"/>
      <c r="AE17153" s="7"/>
      <c r="AM17153" s="8"/>
      <c r="AT17153" s="9"/>
      <c r="GM17153" s="12"/>
      <c r="GN17153" s="12"/>
      <c r="GO17153" s="12"/>
      <c r="GP17153" s="12"/>
      <c r="GQ17153" s="12"/>
    </row>
    <row r="17154" spans="9:199" s="1" customFormat="1">
      <c r="I17154" s="3"/>
      <c r="P17154" s="59"/>
      <c r="Q17154" s="59"/>
      <c r="R17154" s="59"/>
      <c r="T17154" s="3"/>
      <c r="U17154" s="5"/>
      <c r="V17154" s="3"/>
      <c r="W17154" s="5"/>
      <c r="AE17154" s="7"/>
      <c r="AM17154" s="8"/>
      <c r="AT17154" s="9"/>
      <c r="GM17154" s="12"/>
      <c r="GN17154" s="12"/>
      <c r="GO17154" s="12"/>
      <c r="GP17154" s="12"/>
      <c r="GQ17154" s="12"/>
    </row>
    <row r="17155" spans="9:199" s="1" customFormat="1">
      <c r="I17155" s="3"/>
      <c r="P17155" s="59"/>
      <c r="Q17155" s="59"/>
      <c r="R17155" s="59"/>
      <c r="T17155" s="3"/>
      <c r="U17155" s="5"/>
      <c r="V17155" s="3"/>
      <c r="W17155" s="5"/>
      <c r="AE17155" s="7"/>
      <c r="AM17155" s="8"/>
      <c r="AT17155" s="9"/>
      <c r="GM17155" s="12"/>
      <c r="GN17155" s="12"/>
      <c r="GO17155" s="12"/>
      <c r="GP17155" s="12"/>
      <c r="GQ17155" s="12"/>
    </row>
    <row r="17156" spans="9:199" s="1" customFormat="1">
      <c r="I17156" s="3"/>
      <c r="P17156" s="59"/>
      <c r="Q17156" s="59"/>
      <c r="R17156" s="59"/>
      <c r="T17156" s="3"/>
      <c r="U17156" s="5"/>
      <c r="V17156" s="3"/>
      <c r="W17156" s="5"/>
      <c r="AE17156" s="7"/>
      <c r="AM17156" s="8"/>
      <c r="AT17156" s="9"/>
      <c r="GM17156" s="12"/>
      <c r="GN17156" s="12"/>
      <c r="GO17156" s="12"/>
      <c r="GP17156" s="12"/>
      <c r="GQ17156" s="12"/>
    </row>
    <row r="17157" spans="9:199" s="1" customFormat="1">
      <c r="I17157" s="3"/>
      <c r="P17157" s="59"/>
      <c r="Q17157" s="59"/>
      <c r="R17157" s="59"/>
      <c r="T17157" s="3"/>
      <c r="U17157" s="5"/>
      <c r="V17157" s="3"/>
      <c r="W17157" s="5"/>
      <c r="AE17157" s="7"/>
      <c r="AM17157" s="8"/>
      <c r="AT17157" s="9"/>
      <c r="GM17157" s="12"/>
      <c r="GN17157" s="12"/>
      <c r="GO17157" s="12"/>
      <c r="GP17157" s="12"/>
      <c r="GQ17157" s="12"/>
    </row>
    <row r="17158" spans="9:199" s="1" customFormat="1">
      <c r="I17158" s="3"/>
      <c r="P17158" s="59"/>
      <c r="Q17158" s="59"/>
      <c r="R17158" s="59"/>
      <c r="T17158" s="3"/>
      <c r="U17158" s="5"/>
      <c r="V17158" s="3"/>
      <c r="W17158" s="5"/>
      <c r="AE17158" s="7"/>
      <c r="AM17158" s="8"/>
      <c r="AT17158" s="9"/>
      <c r="GM17158" s="12"/>
      <c r="GN17158" s="12"/>
      <c r="GO17158" s="12"/>
      <c r="GP17158" s="12"/>
      <c r="GQ17158" s="12"/>
    </row>
    <row r="17159" spans="9:199" s="1" customFormat="1">
      <c r="I17159" s="3"/>
      <c r="P17159" s="59"/>
      <c r="Q17159" s="59"/>
      <c r="R17159" s="59"/>
      <c r="T17159" s="3"/>
      <c r="U17159" s="5"/>
      <c r="V17159" s="3"/>
      <c r="W17159" s="5"/>
      <c r="AE17159" s="7"/>
      <c r="AM17159" s="8"/>
      <c r="AT17159" s="9"/>
      <c r="GM17159" s="12"/>
      <c r="GN17159" s="12"/>
      <c r="GO17159" s="12"/>
      <c r="GP17159" s="12"/>
      <c r="GQ17159" s="12"/>
    </row>
    <row r="17160" spans="9:199" s="1" customFormat="1">
      <c r="I17160" s="3"/>
      <c r="P17160" s="59"/>
      <c r="Q17160" s="59"/>
      <c r="R17160" s="59"/>
      <c r="T17160" s="3"/>
      <c r="U17160" s="5"/>
      <c r="V17160" s="3"/>
      <c r="W17160" s="5"/>
      <c r="AE17160" s="7"/>
      <c r="AM17160" s="8"/>
      <c r="AT17160" s="9"/>
      <c r="GM17160" s="12"/>
      <c r="GN17160" s="12"/>
      <c r="GO17160" s="12"/>
      <c r="GP17160" s="12"/>
      <c r="GQ17160" s="12"/>
    </row>
    <row r="17161" spans="9:199" s="1" customFormat="1">
      <c r="I17161" s="3"/>
      <c r="P17161" s="59"/>
      <c r="Q17161" s="59"/>
      <c r="R17161" s="59"/>
      <c r="T17161" s="3"/>
      <c r="U17161" s="5"/>
      <c r="V17161" s="3"/>
      <c r="W17161" s="5"/>
      <c r="AE17161" s="7"/>
      <c r="AM17161" s="8"/>
      <c r="AT17161" s="9"/>
      <c r="GM17161" s="12"/>
      <c r="GN17161" s="12"/>
      <c r="GO17161" s="12"/>
      <c r="GP17161" s="12"/>
      <c r="GQ17161" s="12"/>
    </row>
    <row r="17162" spans="9:199" s="1" customFormat="1">
      <c r="I17162" s="3"/>
      <c r="P17162" s="59"/>
      <c r="Q17162" s="59"/>
      <c r="R17162" s="59"/>
      <c r="T17162" s="3"/>
      <c r="U17162" s="5"/>
      <c r="V17162" s="3"/>
      <c r="W17162" s="5"/>
      <c r="AE17162" s="7"/>
      <c r="AM17162" s="8"/>
      <c r="AT17162" s="9"/>
      <c r="GM17162" s="12"/>
      <c r="GN17162" s="12"/>
      <c r="GO17162" s="12"/>
      <c r="GP17162" s="12"/>
      <c r="GQ17162" s="12"/>
    </row>
    <row r="17163" spans="9:199" s="1" customFormat="1">
      <c r="I17163" s="3"/>
      <c r="P17163" s="59"/>
      <c r="Q17163" s="59"/>
      <c r="R17163" s="59"/>
      <c r="T17163" s="3"/>
      <c r="U17163" s="5"/>
      <c r="V17163" s="3"/>
      <c r="W17163" s="5"/>
      <c r="AE17163" s="7"/>
      <c r="AM17163" s="8"/>
      <c r="AT17163" s="9"/>
      <c r="GM17163" s="12"/>
      <c r="GN17163" s="12"/>
      <c r="GO17163" s="12"/>
      <c r="GP17163" s="12"/>
      <c r="GQ17163" s="12"/>
    </row>
    <row r="17164" spans="9:199" s="1" customFormat="1">
      <c r="I17164" s="3"/>
      <c r="P17164" s="59"/>
      <c r="Q17164" s="59"/>
      <c r="R17164" s="59"/>
      <c r="T17164" s="3"/>
      <c r="U17164" s="5"/>
      <c r="V17164" s="3"/>
      <c r="W17164" s="5"/>
      <c r="AE17164" s="7"/>
      <c r="AM17164" s="8"/>
      <c r="AT17164" s="9"/>
      <c r="GM17164" s="12"/>
      <c r="GN17164" s="12"/>
      <c r="GO17164" s="12"/>
      <c r="GP17164" s="12"/>
      <c r="GQ17164" s="12"/>
    </row>
    <row r="17165" spans="9:199" s="1" customFormat="1">
      <c r="I17165" s="3"/>
      <c r="P17165" s="59"/>
      <c r="Q17165" s="59"/>
      <c r="R17165" s="59"/>
      <c r="T17165" s="3"/>
      <c r="U17165" s="5"/>
      <c r="V17165" s="3"/>
      <c r="W17165" s="5"/>
      <c r="AE17165" s="7"/>
      <c r="AM17165" s="8"/>
      <c r="AT17165" s="9"/>
      <c r="GM17165" s="12"/>
      <c r="GN17165" s="12"/>
      <c r="GO17165" s="12"/>
      <c r="GP17165" s="12"/>
      <c r="GQ17165" s="12"/>
    </row>
    <row r="17166" spans="9:199" s="1" customFormat="1">
      <c r="I17166" s="3"/>
      <c r="P17166" s="59"/>
      <c r="Q17166" s="59"/>
      <c r="R17166" s="59"/>
      <c r="T17166" s="3"/>
      <c r="U17166" s="5"/>
      <c r="V17166" s="3"/>
      <c r="W17166" s="5"/>
      <c r="AE17166" s="7"/>
      <c r="AM17166" s="8"/>
      <c r="AT17166" s="9"/>
      <c r="GM17166" s="12"/>
      <c r="GN17166" s="12"/>
      <c r="GO17166" s="12"/>
      <c r="GP17166" s="12"/>
      <c r="GQ17166" s="12"/>
    </row>
    <row r="17167" spans="9:199" s="1" customFormat="1">
      <c r="I17167" s="3"/>
      <c r="P17167" s="59"/>
      <c r="Q17167" s="59"/>
      <c r="R17167" s="59"/>
      <c r="T17167" s="3"/>
      <c r="U17167" s="5"/>
      <c r="V17167" s="3"/>
      <c r="W17167" s="5"/>
      <c r="AE17167" s="7"/>
      <c r="AM17167" s="8"/>
      <c r="AT17167" s="9"/>
      <c r="GM17167" s="12"/>
      <c r="GN17167" s="12"/>
      <c r="GO17167" s="12"/>
      <c r="GP17167" s="12"/>
      <c r="GQ17167" s="12"/>
    </row>
    <row r="17168" spans="9:199" s="1" customFormat="1">
      <c r="I17168" s="3"/>
      <c r="P17168" s="59"/>
      <c r="Q17168" s="59"/>
      <c r="R17168" s="59"/>
      <c r="T17168" s="3"/>
      <c r="U17168" s="5"/>
      <c r="V17168" s="3"/>
      <c r="W17168" s="5"/>
      <c r="AE17168" s="7"/>
      <c r="AM17168" s="8"/>
      <c r="AT17168" s="9"/>
      <c r="GM17168" s="12"/>
      <c r="GN17168" s="12"/>
      <c r="GO17168" s="12"/>
      <c r="GP17168" s="12"/>
      <c r="GQ17168" s="12"/>
    </row>
    <row r="17169" spans="9:199" s="1" customFormat="1">
      <c r="I17169" s="3"/>
      <c r="P17169" s="59"/>
      <c r="Q17169" s="59"/>
      <c r="R17169" s="59"/>
      <c r="T17169" s="3"/>
      <c r="U17169" s="5"/>
      <c r="V17169" s="3"/>
      <c r="W17169" s="5"/>
      <c r="AE17169" s="7"/>
      <c r="AM17169" s="8"/>
      <c r="AT17169" s="9"/>
      <c r="GM17169" s="12"/>
      <c r="GN17169" s="12"/>
      <c r="GO17169" s="12"/>
      <c r="GP17169" s="12"/>
      <c r="GQ17169" s="12"/>
    </row>
    <row r="17170" spans="9:199" s="1" customFormat="1">
      <c r="I17170" s="3"/>
      <c r="P17170" s="59"/>
      <c r="Q17170" s="59"/>
      <c r="R17170" s="59"/>
      <c r="T17170" s="3"/>
      <c r="U17170" s="5"/>
      <c r="V17170" s="3"/>
      <c r="W17170" s="5"/>
      <c r="AE17170" s="7"/>
      <c r="AM17170" s="8"/>
      <c r="AT17170" s="9"/>
      <c r="GM17170" s="12"/>
      <c r="GN17170" s="12"/>
      <c r="GO17170" s="12"/>
      <c r="GP17170" s="12"/>
      <c r="GQ17170" s="12"/>
    </row>
    <row r="17171" spans="9:199" s="1" customFormat="1">
      <c r="I17171" s="3"/>
      <c r="P17171" s="59"/>
      <c r="Q17171" s="59"/>
      <c r="R17171" s="59"/>
      <c r="T17171" s="3"/>
      <c r="U17171" s="5"/>
      <c r="V17171" s="3"/>
      <c r="W17171" s="5"/>
      <c r="AE17171" s="7"/>
      <c r="AM17171" s="8"/>
      <c r="AT17171" s="9"/>
      <c r="GM17171" s="12"/>
      <c r="GN17171" s="12"/>
      <c r="GO17171" s="12"/>
      <c r="GP17171" s="12"/>
      <c r="GQ17171" s="12"/>
    </row>
    <row r="17172" spans="9:199" s="1" customFormat="1">
      <c r="I17172" s="3"/>
      <c r="P17172" s="59"/>
      <c r="Q17172" s="59"/>
      <c r="R17172" s="59"/>
      <c r="T17172" s="3"/>
      <c r="U17172" s="5"/>
      <c r="V17172" s="3"/>
      <c r="W17172" s="5"/>
      <c r="AE17172" s="7"/>
      <c r="AM17172" s="8"/>
      <c r="AT17172" s="9"/>
      <c r="GM17172" s="12"/>
      <c r="GN17172" s="12"/>
      <c r="GO17172" s="12"/>
      <c r="GP17172" s="12"/>
      <c r="GQ17172" s="12"/>
    </row>
    <row r="17173" spans="9:199" s="1" customFormat="1">
      <c r="I17173" s="3"/>
      <c r="P17173" s="59"/>
      <c r="Q17173" s="59"/>
      <c r="R17173" s="59"/>
      <c r="T17173" s="3"/>
      <c r="U17173" s="5"/>
      <c r="V17173" s="3"/>
      <c r="W17173" s="5"/>
      <c r="AE17173" s="7"/>
      <c r="AM17173" s="8"/>
      <c r="AT17173" s="9"/>
      <c r="GM17173" s="12"/>
      <c r="GN17173" s="12"/>
      <c r="GO17173" s="12"/>
      <c r="GP17173" s="12"/>
      <c r="GQ17173" s="12"/>
    </row>
    <row r="17174" spans="9:199" s="1" customFormat="1">
      <c r="I17174" s="3"/>
      <c r="P17174" s="59"/>
      <c r="Q17174" s="59"/>
      <c r="R17174" s="59"/>
      <c r="T17174" s="3"/>
      <c r="U17174" s="5"/>
      <c r="V17174" s="3"/>
      <c r="W17174" s="5"/>
      <c r="AE17174" s="7"/>
      <c r="AM17174" s="8"/>
      <c r="AT17174" s="9"/>
      <c r="GM17174" s="12"/>
      <c r="GN17174" s="12"/>
      <c r="GO17174" s="12"/>
      <c r="GP17174" s="12"/>
      <c r="GQ17174" s="12"/>
    </row>
    <row r="17175" spans="9:199" s="1" customFormat="1">
      <c r="I17175" s="3"/>
      <c r="P17175" s="59"/>
      <c r="Q17175" s="59"/>
      <c r="R17175" s="59"/>
      <c r="T17175" s="3"/>
      <c r="U17175" s="5"/>
      <c r="V17175" s="3"/>
      <c r="W17175" s="5"/>
      <c r="AE17175" s="7"/>
      <c r="AM17175" s="8"/>
      <c r="AT17175" s="9"/>
      <c r="GM17175" s="12"/>
      <c r="GN17175" s="12"/>
      <c r="GO17175" s="12"/>
      <c r="GP17175" s="12"/>
      <c r="GQ17175" s="12"/>
    </row>
    <row r="17176" spans="9:199" s="1" customFormat="1">
      <c r="I17176" s="3"/>
      <c r="P17176" s="59"/>
      <c r="Q17176" s="59"/>
      <c r="R17176" s="59"/>
      <c r="T17176" s="3"/>
      <c r="U17176" s="5"/>
      <c r="V17176" s="3"/>
      <c r="W17176" s="5"/>
      <c r="AE17176" s="7"/>
      <c r="AM17176" s="8"/>
      <c r="AT17176" s="9"/>
      <c r="GM17176" s="12"/>
      <c r="GN17176" s="12"/>
      <c r="GO17176" s="12"/>
      <c r="GP17176" s="12"/>
      <c r="GQ17176" s="12"/>
    </row>
    <row r="17177" spans="9:199" s="1" customFormat="1">
      <c r="I17177" s="3"/>
      <c r="P17177" s="59"/>
      <c r="Q17177" s="59"/>
      <c r="R17177" s="59"/>
      <c r="T17177" s="3"/>
      <c r="U17177" s="5"/>
      <c r="V17177" s="3"/>
      <c r="W17177" s="5"/>
      <c r="AE17177" s="7"/>
      <c r="AM17177" s="8"/>
      <c r="AT17177" s="9"/>
      <c r="GM17177" s="12"/>
      <c r="GN17177" s="12"/>
      <c r="GO17177" s="12"/>
      <c r="GP17177" s="12"/>
      <c r="GQ17177" s="12"/>
    </row>
    <row r="17178" spans="9:199" s="1" customFormat="1">
      <c r="I17178" s="3"/>
      <c r="P17178" s="59"/>
      <c r="Q17178" s="59"/>
      <c r="R17178" s="59"/>
      <c r="T17178" s="3"/>
      <c r="U17178" s="5"/>
      <c r="V17178" s="3"/>
      <c r="W17178" s="5"/>
      <c r="AE17178" s="7"/>
      <c r="AM17178" s="8"/>
      <c r="AT17178" s="9"/>
      <c r="GM17178" s="12"/>
      <c r="GN17178" s="12"/>
      <c r="GO17178" s="12"/>
      <c r="GP17178" s="12"/>
      <c r="GQ17178" s="12"/>
    </row>
    <row r="17179" spans="9:199" s="1" customFormat="1">
      <c r="I17179" s="3"/>
      <c r="P17179" s="59"/>
      <c r="Q17179" s="59"/>
      <c r="R17179" s="59"/>
      <c r="T17179" s="3"/>
      <c r="U17179" s="5"/>
      <c r="V17179" s="3"/>
      <c r="W17179" s="5"/>
      <c r="AE17179" s="7"/>
      <c r="AM17179" s="8"/>
      <c r="AT17179" s="9"/>
      <c r="GM17179" s="12"/>
      <c r="GN17179" s="12"/>
      <c r="GO17179" s="12"/>
      <c r="GP17179" s="12"/>
      <c r="GQ17179" s="12"/>
    </row>
    <row r="17180" spans="9:199" s="1" customFormat="1">
      <c r="I17180" s="3"/>
      <c r="P17180" s="59"/>
      <c r="Q17180" s="59"/>
      <c r="R17180" s="59"/>
      <c r="T17180" s="3"/>
      <c r="U17180" s="5"/>
      <c r="V17180" s="3"/>
      <c r="W17180" s="5"/>
      <c r="AE17180" s="7"/>
      <c r="AM17180" s="8"/>
      <c r="AT17180" s="9"/>
      <c r="GM17180" s="12"/>
      <c r="GN17180" s="12"/>
      <c r="GO17180" s="12"/>
      <c r="GP17180" s="12"/>
      <c r="GQ17180" s="12"/>
    </row>
    <row r="17181" spans="9:199" s="1" customFormat="1">
      <c r="I17181" s="3"/>
      <c r="P17181" s="59"/>
      <c r="Q17181" s="59"/>
      <c r="R17181" s="59"/>
      <c r="T17181" s="3"/>
      <c r="U17181" s="5"/>
      <c r="V17181" s="3"/>
      <c r="W17181" s="5"/>
      <c r="AE17181" s="7"/>
      <c r="AM17181" s="8"/>
      <c r="AT17181" s="9"/>
      <c r="GM17181" s="12"/>
      <c r="GN17181" s="12"/>
      <c r="GO17181" s="12"/>
      <c r="GP17181" s="12"/>
      <c r="GQ17181" s="12"/>
    </row>
    <row r="17182" spans="9:199" s="1" customFormat="1">
      <c r="I17182" s="3"/>
      <c r="P17182" s="59"/>
      <c r="Q17182" s="59"/>
      <c r="R17182" s="59"/>
      <c r="T17182" s="3"/>
      <c r="U17182" s="5"/>
      <c r="V17182" s="3"/>
      <c r="W17182" s="5"/>
      <c r="AE17182" s="7"/>
      <c r="AM17182" s="8"/>
      <c r="AT17182" s="9"/>
      <c r="GM17182" s="12"/>
      <c r="GN17182" s="12"/>
      <c r="GO17182" s="12"/>
      <c r="GP17182" s="12"/>
      <c r="GQ17182" s="12"/>
    </row>
    <row r="17183" spans="9:199" s="1" customFormat="1">
      <c r="I17183" s="3"/>
      <c r="P17183" s="59"/>
      <c r="Q17183" s="59"/>
      <c r="R17183" s="59"/>
      <c r="T17183" s="3"/>
      <c r="U17183" s="5"/>
      <c r="V17183" s="3"/>
      <c r="W17183" s="5"/>
      <c r="AE17183" s="7"/>
      <c r="AM17183" s="8"/>
      <c r="AT17183" s="9"/>
      <c r="GM17183" s="12"/>
      <c r="GN17183" s="12"/>
      <c r="GO17183" s="12"/>
      <c r="GP17183" s="12"/>
      <c r="GQ17183" s="12"/>
    </row>
    <row r="17184" spans="9:199" s="1" customFormat="1">
      <c r="I17184" s="3"/>
      <c r="P17184" s="59"/>
      <c r="Q17184" s="59"/>
      <c r="R17184" s="59"/>
      <c r="T17184" s="3"/>
      <c r="U17184" s="5"/>
      <c r="V17184" s="3"/>
      <c r="W17184" s="5"/>
      <c r="AE17184" s="7"/>
      <c r="AM17184" s="8"/>
      <c r="AT17184" s="9"/>
      <c r="GM17184" s="12"/>
      <c r="GN17184" s="12"/>
      <c r="GO17184" s="12"/>
      <c r="GP17184" s="12"/>
      <c r="GQ17184" s="12"/>
    </row>
    <row r="17185" spans="9:199" s="1" customFormat="1">
      <c r="I17185" s="3"/>
      <c r="P17185" s="59"/>
      <c r="Q17185" s="59"/>
      <c r="R17185" s="59"/>
      <c r="T17185" s="3"/>
      <c r="U17185" s="5"/>
      <c r="V17185" s="3"/>
      <c r="W17185" s="5"/>
      <c r="AE17185" s="7"/>
      <c r="AM17185" s="8"/>
      <c r="AT17185" s="9"/>
      <c r="GM17185" s="12"/>
      <c r="GN17185" s="12"/>
      <c r="GO17185" s="12"/>
      <c r="GP17185" s="12"/>
      <c r="GQ17185" s="12"/>
    </row>
    <row r="17186" spans="9:199" s="1" customFormat="1">
      <c r="I17186" s="3"/>
      <c r="P17186" s="59"/>
      <c r="Q17186" s="59"/>
      <c r="R17186" s="59"/>
      <c r="T17186" s="3"/>
      <c r="U17186" s="5"/>
      <c r="V17186" s="3"/>
      <c r="W17186" s="5"/>
      <c r="AE17186" s="7"/>
      <c r="AM17186" s="8"/>
      <c r="AT17186" s="9"/>
      <c r="GM17186" s="12"/>
      <c r="GN17186" s="12"/>
      <c r="GO17186" s="12"/>
      <c r="GP17186" s="12"/>
      <c r="GQ17186" s="12"/>
    </row>
    <row r="17187" spans="9:199" s="1" customFormat="1">
      <c r="I17187" s="3"/>
      <c r="P17187" s="59"/>
      <c r="Q17187" s="59"/>
      <c r="R17187" s="59"/>
      <c r="T17187" s="3"/>
      <c r="U17187" s="5"/>
      <c r="V17187" s="3"/>
      <c r="W17187" s="5"/>
      <c r="AE17187" s="7"/>
      <c r="AM17187" s="8"/>
      <c r="AT17187" s="9"/>
      <c r="GM17187" s="12"/>
      <c r="GN17187" s="12"/>
      <c r="GO17187" s="12"/>
      <c r="GP17187" s="12"/>
      <c r="GQ17187" s="12"/>
    </row>
    <row r="17188" spans="9:199" s="1" customFormat="1">
      <c r="I17188" s="3"/>
      <c r="P17188" s="59"/>
      <c r="Q17188" s="59"/>
      <c r="R17188" s="59"/>
      <c r="T17188" s="3"/>
      <c r="U17188" s="5"/>
      <c r="V17188" s="3"/>
      <c r="W17188" s="5"/>
      <c r="AE17188" s="7"/>
      <c r="AM17188" s="8"/>
      <c r="AT17188" s="9"/>
      <c r="GM17188" s="12"/>
      <c r="GN17188" s="12"/>
      <c r="GO17188" s="12"/>
      <c r="GP17188" s="12"/>
      <c r="GQ17188" s="12"/>
    </row>
    <row r="17189" spans="9:199" s="1" customFormat="1">
      <c r="I17189" s="3"/>
      <c r="P17189" s="59"/>
      <c r="Q17189" s="59"/>
      <c r="R17189" s="59"/>
      <c r="T17189" s="3"/>
      <c r="U17189" s="5"/>
      <c r="V17189" s="3"/>
      <c r="W17189" s="5"/>
      <c r="AE17189" s="7"/>
      <c r="AM17189" s="8"/>
      <c r="AT17189" s="9"/>
      <c r="GM17189" s="12"/>
      <c r="GN17189" s="12"/>
      <c r="GO17189" s="12"/>
      <c r="GP17189" s="12"/>
      <c r="GQ17189" s="12"/>
    </row>
    <row r="17190" spans="9:199" s="1" customFormat="1">
      <c r="I17190" s="3"/>
      <c r="P17190" s="59"/>
      <c r="Q17190" s="59"/>
      <c r="R17190" s="59"/>
      <c r="T17190" s="3"/>
      <c r="U17190" s="5"/>
      <c r="V17190" s="3"/>
      <c r="W17190" s="5"/>
      <c r="AE17190" s="7"/>
      <c r="AM17190" s="8"/>
      <c r="AT17190" s="9"/>
      <c r="GM17190" s="12"/>
      <c r="GN17190" s="12"/>
      <c r="GO17190" s="12"/>
      <c r="GP17190" s="12"/>
      <c r="GQ17190" s="12"/>
    </row>
    <row r="17191" spans="9:199" s="1" customFormat="1">
      <c r="I17191" s="3"/>
      <c r="P17191" s="59"/>
      <c r="Q17191" s="59"/>
      <c r="R17191" s="59"/>
      <c r="T17191" s="3"/>
      <c r="U17191" s="5"/>
      <c r="V17191" s="3"/>
      <c r="W17191" s="5"/>
      <c r="AE17191" s="7"/>
      <c r="AM17191" s="8"/>
      <c r="AT17191" s="9"/>
      <c r="GM17191" s="12"/>
      <c r="GN17191" s="12"/>
      <c r="GO17191" s="12"/>
      <c r="GP17191" s="12"/>
      <c r="GQ17191" s="12"/>
    </row>
    <row r="17192" spans="9:199" s="1" customFormat="1">
      <c r="I17192" s="3"/>
      <c r="P17192" s="59"/>
      <c r="Q17192" s="59"/>
      <c r="R17192" s="59"/>
      <c r="T17192" s="3"/>
      <c r="U17192" s="5"/>
      <c r="V17192" s="3"/>
      <c r="W17192" s="5"/>
      <c r="AE17192" s="7"/>
      <c r="AM17192" s="8"/>
      <c r="AT17192" s="9"/>
      <c r="GM17192" s="12"/>
      <c r="GN17192" s="12"/>
      <c r="GO17192" s="12"/>
      <c r="GP17192" s="12"/>
      <c r="GQ17192" s="12"/>
    </row>
    <row r="17193" spans="9:199" s="1" customFormat="1">
      <c r="I17193" s="3"/>
      <c r="P17193" s="59"/>
      <c r="Q17193" s="59"/>
      <c r="R17193" s="59"/>
      <c r="T17193" s="3"/>
      <c r="U17193" s="5"/>
      <c r="V17193" s="3"/>
      <c r="W17193" s="5"/>
      <c r="AE17193" s="7"/>
      <c r="AM17193" s="8"/>
      <c r="AT17193" s="9"/>
      <c r="GM17193" s="12"/>
      <c r="GN17193" s="12"/>
      <c r="GO17193" s="12"/>
      <c r="GP17193" s="12"/>
      <c r="GQ17193" s="12"/>
    </row>
    <row r="17194" spans="9:199" s="1" customFormat="1">
      <c r="I17194" s="3"/>
      <c r="P17194" s="59"/>
      <c r="Q17194" s="59"/>
      <c r="R17194" s="59"/>
      <c r="T17194" s="3"/>
      <c r="U17194" s="5"/>
      <c r="V17194" s="3"/>
      <c r="W17194" s="5"/>
      <c r="AE17194" s="7"/>
      <c r="AM17194" s="8"/>
      <c r="AT17194" s="9"/>
      <c r="GM17194" s="12"/>
      <c r="GN17194" s="12"/>
      <c r="GO17194" s="12"/>
      <c r="GP17194" s="12"/>
      <c r="GQ17194" s="12"/>
    </row>
    <row r="17195" spans="9:199" s="1" customFormat="1">
      <c r="I17195" s="3"/>
      <c r="P17195" s="59"/>
      <c r="Q17195" s="59"/>
      <c r="R17195" s="59"/>
      <c r="T17195" s="3"/>
      <c r="U17195" s="5"/>
      <c r="V17195" s="3"/>
      <c r="W17195" s="5"/>
      <c r="AE17195" s="7"/>
      <c r="AM17195" s="8"/>
      <c r="AT17195" s="9"/>
      <c r="GM17195" s="12"/>
      <c r="GN17195" s="12"/>
      <c r="GO17195" s="12"/>
      <c r="GP17195" s="12"/>
      <c r="GQ17195" s="12"/>
    </row>
    <row r="17196" spans="9:199" s="1" customFormat="1">
      <c r="I17196" s="3"/>
      <c r="P17196" s="59"/>
      <c r="Q17196" s="59"/>
      <c r="R17196" s="59"/>
      <c r="T17196" s="3"/>
      <c r="U17196" s="5"/>
      <c r="V17196" s="3"/>
      <c r="W17196" s="5"/>
      <c r="AE17196" s="7"/>
      <c r="AM17196" s="8"/>
      <c r="AT17196" s="9"/>
      <c r="GM17196" s="12"/>
      <c r="GN17196" s="12"/>
      <c r="GO17196" s="12"/>
      <c r="GP17196" s="12"/>
      <c r="GQ17196" s="12"/>
    </row>
    <row r="17197" spans="9:199" s="1" customFormat="1">
      <c r="I17197" s="3"/>
      <c r="P17197" s="59"/>
      <c r="Q17197" s="59"/>
      <c r="R17197" s="59"/>
      <c r="T17197" s="3"/>
      <c r="U17197" s="5"/>
      <c r="V17197" s="3"/>
      <c r="W17197" s="5"/>
      <c r="AE17197" s="7"/>
      <c r="AM17197" s="8"/>
      <c r="AT17197" s="9"/>
      <c r="GM17197" s="12"/>
      <c r="GN17197" s="12"/>
      <c r="GO17197" s="12"/>
      <c r="GP17197" s="12"/>
      <c r="GQ17197" s="12"/>
    </row>
    <row r="17198" spans="9:199" s="1" customFormat="1">
      <c r="I17198" s="3"/>
      <c r="P17198" s="59"/>
      <c r="Q17198" s="59"/>
      <c r="R17198" s="59"/>
      <c r="T17198" s="3"/>
      <c r="U17198" s="5"/>
      <c r="V17198" s="3"/>
      <c r="W17198" s="5"/>
      <c r="AE17198" s="7"/>
      <c r="AM17198" s="8"/>
      <c r="AT17198" s="9"/>
      <c r="GM17198" s="12"/>
      <c r="GN17198" s="12"/>
      <c r="GO17198" s="12"/>
      <c r="GP17198" s="12"/>
      <c r="GQ17198" s="12"/>
    </row>
    <row r="17199" spans="9:199" s="1" customFormat="1">
      <c r="I17199" s="3"/>
      <c r="P17199" s="59"/>
      <c r="Q17199" s="59"/>
      <c r="R17199" s="59"/>
      <c r="T17199" s="3"/>
      <c r="U17199" s="5"/>
      <c r="V17199" s="3"/>
      <c r="W17199" s="5"/>
      <c r="AE17199" s="7"/>
      <c r="AM17199" s="8"/>
      <c r="AT17199" s="9"/>
      <c r="GM17199" s="12"/>
      <c r="GN17199" s="12"/>
      <c r="GO17199" s="12"/>
      <c r="GP17199" s="12"/>
      <c r="GQ17199" s="12"/>
    </row>
    <row r="17200" spans="9:199" s="1" customFormat="1">
      <c r="I17200" s="3"/>
      <c r="P17200" s="59"/>
      <c r="Q17200" s="59"/>
      <c r="R17200" s="59"/>
      <c r="T17200" s="3"/>
      <c r="U17200" s="5"/>
      <c r="V17200" s="3"/>
      <c r="W17200" s="5"/>
      <c r="AE17200" s="7"/>
      <c r="AM17200" s="8"/>
      <c r="AT17200" s="9"/>
      <c r="GM17200" s="12"/>
      <c r="GN17200" s="12"/>
      <c r="GO17200" s="12"/>
      <c r="GP17200" s="12"/>
      <c r="GQ17200" s="12"/>
    </row>
    <row r="17201" spans="9:199" s="1" customFormat="1">
      <c r="I17201" s="3"/>
      <c r="P17201" s="59"/>
      <c r="Q17201" s="59"/>
      <c r="R17201" s="59"/>
      <c r="T17201" s="3"/>
      <c r="U17201" s="5"/>
      <c r="V17201" s="3"/>
      <c r="W17201" s="5"/>
      <c r="AE17201" s="7"/>
      <c r="AM17201" s="8"/>
      <c r="AT17201" s="9"/>
      <c r="GM17201" s="12"/>
      <c r="GN17201" s="12"/>
      <c r="GO17201" s="12"/>
      <c r="GP17201" s="12"/>
      <c r="GQ17201" s="12"/>
    </row>
    <row r="17202" spans="9:199" s="1" customFormat="1">
      <c r="I17202" s="3"/>
      <c r="P17202" s="59"/>
      <c r="Q17202" s="59"/>
      <c r="R17202" s="59"/>
      <c r="T17202" s="3"/>
      <c r="U17202" s="5"/>
      <c r="V17202" s="3"/>
      <c r="W17202" s="5"/>
      <c r="AE17202" s="7"/>
      <c r="AM17202" s="8"/>
      <c r="AT17202" s="9"/>
      <c r="GM17202" s="12"/>
      <c r="GN17202" s="12"/>
      <c r="GO17202" s="12"/>
      <c r="GP17202" s="12"/>
      <c r="GQ17202" s="12"/>
    </row>
    <row r="17203" spans="9:199" s="1" customFormat="1">
      <c r="I17203" s="3"/>
      <c r="P17203" s="59"/>
      <c r="Q17203" s="59"/>
      <c r="R17203" s="59"/>
      <c r="T17203" s="3"/>
      <c r="U17203" s="5"/>
      <c r="V17203" s="3"/>
      <c r="W17203" s="5"/>
      <c r="AE17203" s="7"/>
      <c r="AM17203" s="8"/>
      <c r="AT17203" s="9"/>
      <c r="GM17203" s="12"/>
      <c r="GN17203" s="12"/>
      <c r="GO17203" s="12"/>
      <c r="GP17203" s="12"/>
      <c r="GQ17203" s="12"/>
    </row>
    <row r="17204" spans="9:199" s="1" customFormat="1">
      <c r="I17204" s="3"/>
      <c r="P17204" s="59"/>
      <c r="Q17204" s="59"/>
      <c r="R17204" s="59"/>
      <c r="T17204" s="3"/>
      <c r="U17204" s="5"/>
      <c r="V17204" s="3"/>
      <c r="W17204" s="5"/>
      <c r="AE17204" s="7"/>
      <c r="AM17204" s="8"/>
      <c r="AT17204" s="9"/>
      <c r="GM17204" s="12"/>
      <c r="GN17204" s="12"/>
      <c r="GO17204" s="12"/>
      <c r="GP17204" s="12"/>
      <c r="GQ17204" s="12"/>
    </row>
    <row r="17205" spans="9:199" s="1" customFormat="1">
      <c r="I17205" s="3"/>
      <c r="P17205" s="59"/>
      <c r="Q17205" s="59"/>
      <c r="R17205" s="59"/>
      <c r="T17205" s="3"/>
      <c r="U17205" s="5"/>
      <c r="V17205" s="3"/>
      <c r="W17205" s="5"/>
      <c r="AE17205" s="7"/>
      <c r="AM17205" s="8"/>
      <c r="AT17205" s="9"/>
      <c r="GM17205" s="12"/>
      <c r="GN17205" s="12"/>
      <c r="GO17205" s="12"/>
      <c r="GP17205" s="12"/>
      <c r="GQ17205" s="12"/>
    </row>
    <row r="17206" spans="9:199" s="1" customFormat="1">
      <c r="I17206" s="3"/>
      <c r="P17206" s="59"/>
      <c r="Q17206" s="59"/>
      <c r="R17206" s="59"/>
      <c r="T17206" s="3"/>
      <c r="U17206" s="5"/>
      <c r="V17206" s="3"/>
      <c r="W17206" s="5"/>
      <c r="AE17206" s="7"/>
      <c r="AM17206" s="8"/>
      <c r="AT17206" s="9"/>
      <c r="GM17206" s="12"/>
      <c r="GN17206" s="12"/>
      <c r="GO17206" s="12"/>
      <c r="GP17206" s="12"/>
      <c r="GQ17206" s="12"/>
    </row>
    <row r="17207" spans="9:199" s="1" customFormat="1">
      <c r="I17207" s="3"/>
      <c r="P17207" s="59"/>
      <c r="Q17207" s="59"/>
      <c r="R17207" s="59"/>
      <c r="T17207" s="3"/>
      <c r="U17207" s="5"/>
      <c r="V17207" s="3"/>
      <c r="W17207" s="5"/>
      <c r="AE17207" s="7"/>
      <c r="AM17207" s="8"/>
      <c r="AT17207" s="9"/>
      <c r="GM17207" s="12"/>
      <c r="GN17207" s="12"/>
      <c r="GO17207" s="12"/>
      <c r="GP17207" s="12"/>
      <c r="GQ17207" s="12"/>
    </row>
    <row r="17208" spans="9:199" s="1" customFormat="1">
      <c r="I17208" s="3"/>
      <c r="P17208" s="59"/>
      <c r="Q17208" s="59"/>
      <c r="R17208" s="59"/>
      <c r="T17208" s="3"/>
      <c r="U17208" s="5"/>
      <c r="V17208" s="3"/>
      <c r="W17208" s="5"/>
      <c r="AE17208" s="7"/>
      <c r="AM17208" s="8"/>
      <c r="AT17208" s="9"/>
      <c r="GM17208" s="12"/>
      <c r="GN17208" s="12"/>
      <c r="GO17208" s="12"/>
      <c r="GP17208" s="12"/>
      <c r="GQ17208" s="12"/>
    </row>
    <row r="17209" spans="9:199" s="1" customFormat="1">
      <c r="I17209" s="3"/>
      <c r="P17209" s="59"/>
      <c r="Q17209" s="59"/>
      <c r="R17209" s="59"/>
      <c r="T17209" s="3"/>
      <c r="U17209" s="5"/>
      <c r="V17209" s="3"/>
      <c r="W17209" s="5"/>
      <c r="AE17209" s="7"/>
      <c r="AM17209" s="8"/>
      <c r="AT17209" s="9"/>
      <c r="GM17209" s="12"/>
      <c r="GN17209" s="12"/>
      <c r="GO17209" s="12"/>
      <c r="GP17209" s="12"/>
      <c r="GQ17209" s="12"/>
    </row>
    <row r="17210" spans="9:199" s="1" customFormat="1">
      <c r="I17210" s="3"/>
      <c r="P17210" s="59"/>
      <c r="Q17210" s="59"/>
      <c r="R17210" s="59"/>
      <c r="T17210" s="3"/>
      <c r="U17210" s="5"/>
      <c r="V17210" s="3"/>
      <c r="W17210" s="5"/>
      <c r="AE17210" s="7"/>
      <c r="AM17210" s="8"/>
      <c r="AT17210" s="9"/>
      <c r="GM17210" s="12"/>
      <c r="GN17210" s="12"/>
      <c r="GO17210" s="12"/>
      <c r="GP17210" s="12"/>
      <c r="GQ17210" s="12"/>
    </row>
    <row r="17211" spans="9:199" s="1" customFormat="1">
      <c r="I17211" s="3"/>
      <c r="P17211" s="59"/>
      <c r="Q17211" s="59"/>
      <c r="R17211" s="59"/>
      <c r="T17211" s="3"/>
      <c r="U17211" s="5"/>
      <c r="V17211" s="3"/>
      <c r="W17211" s="5"/>
      <c r="AE17211" s="7"/>
      <c r="AM17211" s="8"/>
      <c r="AT17211" s="9"/>
      <c r="GM17211" s="12"/>
      <c r="GN17211" s="12"/>
      <c r="GO17211" s="12"/>
      <c r="GP17211" s="12"/>
      <c r="GQ17211" s="12"/>
    </row>
    <row r="17212" spans="9:199" s="1" customFormat="1">
      <c r="I17212" s="3"/>
      <c r="P17212" s="59"/>
      <c r="Q17212" s="59"/>
      <c r="R17212" s="59"/>
      <c r="T17212" s="3"/>
      <c r="U17212" s="5"/>
      <c r="V17212" s="3"/>
      <c r="W17212" s="5"/>
      <c r="AE17212" s="7"/>
      <c r="AM17212" s="8"/>
      <c r="AT17212" s="9"/>
      <c r="GM17212" s="12"/>
      <c r="GN17212" s="12"/>
      <c r="GO17212" s="12"/>
      <c r="GP17212" s="12"/>
      <c r="GQ17212" s="12"/>
    </row>
    <row r="17213" spans="9:199" s="1" customFormat="1">
      <c r="I17213" s="3"/>
      <c r="P17213" s="59"/>
      <c r="Q17213" s="59"/>
      <c r="R17213" s="59"/>
      <c r="T17213" s="3"/>
      <c r="U17213" s="5"/>
      <c r="V17213" s="3"/>
      <c r="W17213" s="5"/>
      <c r="AE17213" s="7"/>
      <c r="AM17213" s="8"/>
      <c r="AT17213" s="9"/>
      <c r="GM17213" s="12"/>
      <c r="GN17213" s="12"/>
      <c r="GO17213" s="12"/>
      <c r="GP17213" s="12"/>
      <c r="GQ17213" s="12"/>
    </row>
    <row r="17214" spans="9:199" s="1" customFormat="1">
      <c r="I17214" s="3"/>
      <c r="P17214" s="59"/>
      <c r="Q17214" s="59"/>
      <c r="R17214" s="59"/>
      <c r="T17214" s="3"/>
      <c r="U17214" s="5"/>
      <c r="V17214" s="3"/>
      <c r="W17214" s="5"/>
      <c r="AE17214" s="7"/>
      <c r="AM17214" s="8"/>
      <c r="AT17214" s="9"/>
      <c r="GM17214" s="12"/>
      <c r="GN17214" s="12"/>
      <c r="GO17214" s="12"/>
      <c r="GP17214" s="12"/>
      <c r="GQ17214" s="12"/>
    </row>
    <row r="17215" spans="9:199" s="1" customFormat="1">
      <c r="I17215" s="3"/>
      <c r="P17215" s="59"/>
      <c r="Q17215" s="59"/>
      <c r="R17215" s="59"/>
      <c r="T17215" s="3"/>
      <c r="U17215" s="5"/>
      <c r="V17215" s="3"/>
      <c r="W17215" s="5"/>
      <c r="AE17215" s="7"/>
      <c r="AM17215" s="8"/>
      <c r="AT17215" s="9"/>
      <c r="GM17215" s="12"/>
      <c r="GN17215" s="12"/>
      <c r="GO17215" s="12"/>
      <c r="GP17215" s="12"/>
      <c r="GQ17215" s="12"/>
    </row>
    <row r="17216" spans="9:199" s="1" customFormat="1">
      <c r="I17216" s="3"/>
      <c r="P17216" s="59"/>
      <c r="Q17216" s="59"/>
      <c r="R17216" s="59"/>
      <c r="T17216" s="3"/>
      <c r="U17216" s="5"/>
      <c r="V17216" s="3"/>
      <c r="W17216" s="5"/>
      <c r="AE17216" s="7"/>
      <c r="AM17216" s="8"/>
      <c r="AT17216" s="9"/>
      <c r="GM17216" s="12"/>
      <c r="GN17216" s="12"/>
      <c r="GO17216" s="12"/>
      <c r="GP17216" s="12"/>
      <c r="GQ17216" s="12"/>
    </row>
    <row r="17217" spans="9:199" s="1" customFormat="1">
      <c r="I17217" s="3"/>
      <c r="P17217" s="59"/>
      <c r="Q17217" s="59"/>
      <c r="R17217" s="59"/>
      <c r="T17217" s="3"/>
      <c r="U17217" s="5"/>
      <c r="V17217" s="3"/>
      <c r="W17217" s="5"/>
      <c r="AE17217" s="7"/>
      <c r="AM17217" s="8"/>
      <c r="AT17217" s="9"/>
      <c r="GM17217" s="12"/>
      <c r="GN17217" s="12"/>
      <c r="GO17217" s="12"/>
      <c r="GP17217" s="12"/>
      <c r="GQ17217" s="12"/>
    </row>
    <row r="17218" spans="9:199" s="1" customFormat="1">
      <c r="I17218" s="3"/>
      <c r="P17218" s="59"/>
      <c r="Q17218" s="59"/>
      <c r="R17218" s="59"/>
      <c r="T17218" s="3"/>
      <c r="U17218" s="5"/>
      <c r="V17218" s="3"/>
      <c r="W17218" s="5"/>
      <c r="AE17218" s="7"/>
      <c r="AM17218" s="8"/>
      <c r="AT17218" s="9"/>
      <c r="GM17218" s="12"/>
      <c r="GN17218" s="12"/>
      <c r="GO17218" s="12"/>
      <c r="GP17218" s="12"/>
      <c r="GQ17218" s="12"/>
    </row>
    <row r="17219" spans="9:199" s="1" customFormat="1">
      <c r="I17219" s="3"/>
      <c r="P17219" s="59"/>
      <c r="Q17219" s="59"/>
      <c r="R17219" s="59"/>
      <c r="T17219" s="3"/>
      <c r="U17219" s="5"/>
      <c r="V17219" s="3"/>
      <c r="W17219" s="5"/>
      <c r="AE17219" s="7"/>
      <c r="AM17219" s="8"/>
      <c r="AT17219" s="9"/>
      <c r="GM17219" s="12"/>
      <c r="GN17219" s="12"/>
      <c r="GO17219" s="12"/>
      <c r="GP17219" s="12"/>
      <c r="GQ17219" s="12"/>
    </row>
    <row r="17220" spans="9:199" s="1" customFormat="1">
      <c r="I17220" s="3"/>
      <c r="P17220" s="59"/>
      <c r="Q17220" s="59"/>
      <c r="R17220" s="59"/>
      <c r="T17220" s="3"/>
      <c r="U17220" s="5"/>
      <c r="V17220" s="3"/>
      <c r="W17220" s="5"/>
      <c r="AE17220" s="7"/>
      <c r="AM17220" s="8"/>
      <c r="AT17220" s="9"/>
      <c r="GM17220" s="12"/>
      <c r="GN17220" s="12"/>
      <c r="GO17220" s="12"/>
      <c r="GP17220" s="12"/>
      <c r="GQ17220" s="12"/>
    </row>
    <row r="17221" spans="9:199" s="1" customFormat="1">
      <c r="I17221" s="3"/>
      <c r="P17221" s="59"/>
      <c r="Q17221" s="59"/>
      <c r="R17221" s="59"/>
      <c r="T17221" s="3"/>
      <c r="U17221" s="5"/>
      <c r="V17221" s="3"/>
      <c r="W17221" s="5"/>
      <c r="AE17221" s="7"/>
      <c r="AM17221" s="8"/>
      <c r="AT17221" s="9"/>
      <c r="GM17221" s="12"/>
      <c r="GN17221" s="12"/>
      <c r="GO17221" s="12"/>
      <c r="GP17221" s="12"/>
      <c r="GQ17221" s="12"/>
    </row>
    <row r="17222" spans="9:199" s="1" customFormat="1">
      <c r="I17222" s="3"/>
      <c r="P17222" s="59"/>
      <c r="Q17222" s="59"/>
      <c r="R17222" s="59"/>
      <c r="T17222" s="3"/>
      <c r="U17222" s="5"/>
      <c r="V17222" s="3"/>
      <c r="W17222" s="5"/>
      <c r="AE17222" s="7"/>
      <c r="AM17222" s="8"/>
      <c r="AT17222" s="9"/>
      <c r="GM17222" s="12"/>
      <c r="GN17222" s="12"/>
      <c r="GO17222" s="12"/>
      <c r="GP17222" s="12"/>
      <c r="GQ17222" s="12"/>
    </row>
    <row r="17223" spans="9:199" s="1" customFormat="1">
      <c r="I17223" s="3"/>
      <c r="P17223" s="59"/>
      <c r="Q17223" s="59"/>
      <c r="R17223" s="59"/>
      <c r="T17223" s="3"/>
      <c r="U17223" s="5"/>
      <c r="V17223" s="3"/>
      <c r="W17223" s="5"/>
      <c r="AE17223" s="7"/>
      <c r="AM17223" s="8"/>
      <c r="AT17223" s="9"/>
      <c r="GM17223" s="12"/>
      <c r="GN17223" s="12"/>
      <c r="GO17223" s="12"/>
      <c r="GP17223" s="12"/>
      <c r="GQ17223" s="12"/>
    </row>
    <row r="17224" spans="9:199" s="1" customFormat="1">
      <c r="I17224" s="3"/>
      <c r="P17224" s="59"/>
      <c r="Q17224" s="59"/>
      <c r="R17224" s="59"/>
      <c r="T17224" s="3"/>
      <c r="U17224" s="5"/>
      <c r="V17224" s="3"/>
      <c r="W17224" s="5"/>
      <c r="AE17224" s="7"/>
      <c r="AM17224" s="8"/>
      <c r="AT17224" s="9"/>
      <c r="GM17224" s="12"/>
      <c r="GN17224" s="12"/>
      <c r="GO17224" s="12"/>
      <c r="GP17224" s="12"/>
      <c r="GQ17224" s="12"/>
    </row>
    <row r="17225" spans="9:199" s="1" customFormat="1">
      <c r="I17225" s="3"/>
      <c r="P17225" s="59"/>
      <c r="Q17225" s="59"/>
      <c r="R17225" s="59"/>
      <c r="T17225" s="3"/>
      <c r="U17225" s="5"/>
      <c r="V17225" s="3"/>
      <c r="W17225" s="5"/>
      <c r="AE17225" s="7"/>
      <c r="AM17225" s="8"/>
      <c r="AT17225" s="9"/>
      <c r="GM17225" s="12"/>
      <c r="GN17225" s="12"/>
      <c r="GO17225" s="12"/>
      <c r="GP17225" s="12"/>
      <c r="GQ17225" s="12"/>
    </row>
    <row r="17226" spans="9:199" s="1" customFormat="1">
      <c r="I17226" s="3"/>
      <c r="P17226" s="59"/>
      <c r="Q17226" s="59"/>
      <c r="R17226" s="59"/>
      <c r="T17226" s="3"/>
      <c r="U17226" s="5"/>
      <c r="V17226" s="3"/>
      <c r="W17226" s="5"/>
      <c r="AE17226" s="7"/>
      <c r="AM17226" s="8"/>
      <c r="AT17226" s="9"/>
      <c r="GM17226" s="12"/>
      <c r="GN17226" s="12"/>
      <c r="GO17226" s="12"/>
      <c r="GP17226" s="12"/>
      <c r="GQ17226" s="12"/>
    </row>
    <row r="17227" spans="9:199" s="1" customFormat="1">
      <c r="I17227" s="3"/>
      <c r="P17227" s="59"/>
      <c r="Q17227" s="59"/>
      <c r="R17227" s="59"/>
      <c r="T17227" s="3"/>
      <c r="U17227" s="5"/>
      <c r="V17227" s="3"/>
      <c r="W17227" s="5"/>
      <c r="AE17227" s="7"/>
      <c r="AM17227" s="8"/>
      <c r="AT17227" s="9"/>
      <c r="GM17227" s="12"/>
      <c r="GN17227" s="12"/>
      <c r="GO17227" s="12"/>
      <c r="GP17227" s="12"/>
      <c r="GQ17227" s="12"/>
    </row>
    <row r="17228" spans="9:199" s="1" customFormat="1">
      <c r="I17228" s="3"/>
      <c r="P17228" s="59"/>
      <c r="Q17228" s="59"/>
      <c r="R17228" s="59"/>
      <c r="T17228" s="3"/>
      <c r="U17228" s="5"/>
      <c r="V17228" s="3"/>
      <c r="W17228" s="5"/>
      <c r="AE17228" s="7"/>
      <c r="AM17228" s="8"/>
      <c r="AT17228" s="9"/>
      <c r="GM17228" s="12"/>
      <c r="GN17228" s="12"/>
      <c r="GO17228" s="12"/>
      <c r="GP17228" s="12"/>
      <c r="GQ17228" s="12"/>
    </row>
    <row r="17229" spans="9:199" s="1" customFormat="1">
      <c r="I17229" s="3"/>
      <c r="P17229" s="59"/>
      <c r="Q17229" s="59"/>
      <c r="R17229" s="59"/>
      <c r="T17229" s="3"/>
      <c r="U17229" s="5"/>
      <c r="V17229" s="3"/>
      <c r="W17229" s="5"/>
      <c r="AE17229" s="7"/>
      <c r="AM17229" s="8"/>
      <c r="AT17229" s="9"/>
      <c r="GM17229" s="12"/>
      <c r="GN17229" s="12"/>
      <c r="GO17229" s="12"/>
      <c r="GP17229" s="12"/>
      <c r="GQ17229" s="12"/>
    </row>
    <row r="17230" spans="9:199" s="1" customFormat="1">
      <c r="I17230" s="3"/>
      <c r="P17230" s="59"/>
      <c r="Q17230" s="59"/>
      <c r="R17230" s="59"/>
      <c r="T17230" s="3"/>
      <c r="U17230" s="5"/>
      <c r="V17230" s="3"/>
      <c r="W17230" s="5"/>
      <c r="AE17230" s="7"/>
      <c r="AM17230" s="8"/>
      <c r="AT17230" s="9"/>
      <c r="GM17230" s="12"/>
      <c r="GN17230" s="12"/>
      <c r="GO17230" s="12"/>
      <c r="GP17230" s="12"/>
      <c r="GQ17230" s="12"/>
    </row>
    <row r="17231" spans="9:199" s="1" customFormat="1">
      <c r="I17231" s="3"/>
      <c r="P17231" s="59"/>
      <c r="Q17231" s="59"/>
      <c r="R17231" s="59"/>
      <c r="T17231" s="3"/>
      <c r="U17231" s="5"/>
      <c r="V17231" s="3"/>
      <c r="W17231" s="5"/>
      <c r="AE17231" s="7"/>
      <c r="AM17231" s="8"/>
      <c r="AT17231" s="9"/>
      <c r="GM17231" s="12"/>
      <c r="GN17231" s="12"/>
      <c r="GO17231" s="12"/>
      <c r="GP17231" s="12"/>
      <c r="GQ17231" s="12"/>
    </row>
    <row r="17232" spans="9:199" s="1" customFormat="1">
      <c r="I17232" s="3"/>
      <c r="P17232" s="59"/>
      <c r="Q17232" s="59"/>
      <c r="R17232" s="59"/>
      <c r="T17232" s="3"/>
      <c r="U17232" s="5"/>
      <c r="V17232" s="3"/>
      <c r="W17232" s="5"/>
      <c r="AE17232" s="7"/>
      <c r="AM17232" s="8"/>
      <c r="AT17232" s="9"/>
      <c r="GM17232" s="12"/>
      <c r="GN17232" s="12"/>
      <c r="GO17232" s="12"/>
      <c r="GP17232" s="12"/>
      <c r="GQ17232" s="12"/>
    </row>
    <row r="17233" spans="9:199" s="1" customFormat="1">
      <c r="I17233" s="3"/>
      <c r="P17233" s="59"/>
      <c r="Q17233" s="59"/>
      <c r="R17233" s="59"/>
      <c r="T17233" s="3"/>
      <c r="U17233" s="5"/>
      <c r="V17233" s="3"/>
      <c r="W17233" s="5"/>
      <c r="AE17233" s="7"/>
      <c r="AM17233" s="8"/>
      <c r="AT17233" s="9"/>
      <c r="GM17233" s="12"/>
      <c r="GN17233" s="12"/>
      <c r="GO17233" s="12"/>
      <c r="GP17233" s="12"/>
      <c r="GQ17233" s="12"/>
    </row>
    <row r="17234" spans="9:199" s="1" customFormat="1">
      <c r="I17234" s="3"/>
      <c r="P17234" s="59"/>
      <c r="Q17234" s="59"/>
      <c r="R17234" s="59"/>
      <c r="T17234" s="3"/>
      <c r="U17234" s="5"/>
      <c r="V17234" s="3"/>
      <c r="W17234" s="5"/>
      <c r="AE17234" s="7"/>
      <c r="AM17234" s="8"/>
      <c r="AT17234" s="9"/>
      <c r="GM17234" s="12"/>
      <c r="GN17234" s="12"/>
      <c r="GO17234" s="12"/>
      <c r="GP17234" s="12"/>
      <c r="GQ17234" s="12"/>
    </row>
    <row r="17235" spans="9:199" s="1" customFormat="1">
      <c r="I17235" s="3"/>
      <c r="P17235" s="59"/>
      <c r="Q17235" s="59"/>
      <c r="R17235" s="59"/>
      <c r="T17235" s="3"/>
      <c r="U17235" s="5"/>
      <c r="V17235" s="3"/>
      <c r="W17235" s="5"/>
      <c r="AE17235" s="7"/>
      <c r="AM17235" s="8"/>
      <c r="AT17235" s="9"/>
      <c r="GM17235" s="12"/>
      <c r="GN17235" s="12"/>
      <c r="GO17235" s="12"/>
      <c r="GP17235" s="12"/>
      <c r="GQ17235" s="12"/>
    </row>
    <row r="17236" spans="9:199" s="1" customFormat="1">
      <c r="I17236" s="3"/>
      <c r="P17236" s="59"/>
      <c r="Q17236" s="59"/>
      <c r="R17236" s="59"/>
      <c r="T17236" s="3"/>
      <c r="U17236" s="5"/>
      <c r="V17236" s="3"/>
      <c r="W17236" s="5"/>
      <c r="AE17236" s="7"/>
      <c r="AM17236" s="8"/>
      <c r="AT17236" s="9"/>
      <c r="GM17236" s="12"/>
      <c r="GN17236" s="12"/>
      <c r="GO17236" s="12"/>
      <c r="GP17236" s="12"/>
      <c r="GQ17236" s="12"/>
    </row>
    <row r="17237" spans="9:199" s="1" customFormat="1">
      <c r="I17237" s="3"/>
      <c r="P17237" s="59"/>
      <c r="Q17237" s="59"/>
      <c r="R17237" s="59"/>
      <c r="T17237" s="3"/>
      <c r="U17237" s="5"/>
      <c r="V17237" s="3"/>
      <c r="W17237" s="5"/>
      <c r="AE17237" s="7"/>
      <c r="AM17237" s="8"/>
      <c r="AT17237" s="9"/>
      <c r="GM17237" s="12"/>
      <c r="GN17237" s="12"/>
      <c r="GO17237" s="12"/>
      <c r="GP17237" s="12"/>
      <c r="GQ17237" s="12"/>
    </row>
    <row r="17238" spans="9:199" s="1" customFormat="1">
      <c r="I17238" s="3"/>
      <c r="P17238" s="59"/>
      <c r="Q17238" s="59"/>
      <c r="R17238" s="59"/>
      <c r="T17238" s="3"/>
      <c r="U17238" s="5"/>
      <c r="V17238" s="3"/>
      <c r="W17238" s="5"/>
      <c r="AE17238" s="7"/>
      <c r="AM17238" s="8"/>
      <c r="AT17238" s="9"/>
      <c r="GM17238" s="12"/>
      <c r="GN17238" s="12"/>
      <c r="GO17238" s="12"/>
      <c r="GP17238" s="12"/>
      <c r="GQ17238" s="12"/>
    </row>
    <row r="17239" spans="9:199" s="1" customFormat="1">
      <c r="I17239" s="3"/>
      <c r="P17239" s="59"/>
      <c r="Q17239" s="59"/>
      <c r="R17239" s="59"/>
      <c r="T17239" s="3"/>
      <c r="U17239" s="5"/>
      <c r="V17239" s="3"/>
      <c r="W17239" s="5"/>
      <c r="AE17239" s="7"/>
      <c r="AM17239" s="8"/>
      <c r="AT17239" s="9"/>
      <c r="GM17239" s="12"/>
      <c r="GN17239" s="12"/>
      <c r="GO17239" s="12"/>
      <c r="GP17239" s="12"/>
      <c r="GQ17239" s="12"/>
    </row>
    <row r="17240" spans="9:199" s="1" customFormat="1">
      <c r="I17240" s="3"/>
      <c r="P17240" s="59"/>
      <c r="Q17240" s="59"/>
      <c r="R17240" s="59"/>
      <c r="T17240" s="3"/>
      <c r="U17240" s="5"/>
      <c r="V17240" s="3"/>
      <c r="W17240" s="5"/>
      <c r="AE17240" s="7"/>
      <c r="AM17240" s="8"/>
      <c r="AT17240" s="9"/>
      <c r="GM17240" s="12"/>
      <c r="GN17240" s="12"/>
      <c r="GO17240" s="12"/>
      <c r="GP17240" s="12"/>
      <c r="GQ17240" s="12"/>
    </row>
    <row r="17241" spans="9:199" s="1" customFormat="1">
      <c r="I17241" s="3"/>
      <c r="P17241" s="59"/>
      <c r="Q17241" s="59"/>
      <c r="R17241" s="59"/>
      <c r="T17241" s="3"/>
      <c r="U17241" s="5"/>
      <c r="V17241" s="3"/>
      <c r="W17241" s="5"/>
      <c r="AE17241" s="7"/>
      <c r="AM17241" s="8"/>
      <c r="AT17241" s="9"/>
      <c r="GM17241" s="12"/>
      <c r="GN17241" s="12"/>
      <c r="GO17241" s="12"/>
      <c r="GP17241" s="12"/>
      <c r="GQ17241" s="12"/>
    </row>
    <row r="17242" spans="9:199" s="1" customFormat="1">
      <c r="I17242" s="3"/>
      <c r="P17242" s="59"/>
      <c r="Q17242" s="59"/>
      <c r="R17242" s="59"/>
      <c r="T17242" s="3"/>
      <c r="U17242" s="5"/>
      <c r="V17242" s="3"/>
      <c r="W17242" s="5"/>
      <c r="AE17242" s="7"/>
      <c r="AM17242" s="8"/>
      <c r="AT17242" s="9"/>
      <c r="GM17242" s="12"/>
      <c r="GN17242" s="12"/>
      <c r="GO17242" s="12"/>
      <c r="GP17242" s="12"/>
      <c r="GQ17242" s="12"/>
    </row>
    <row r="17243" spans="9:199" s="1" customFormat="1">
      <c r="I17243" s="3"/>
      <c r="P17243" s="59"/>
      <c r="Q17243" s="59"/>
      <c r="R17243" s="59"/>
      <c r="T17243" s="3"/>
      <c r="U17243" s="5"/>
      <c r="V17243" s="3"/>
      <c r="W17243" s="5"/>
      <c r="AE17243" s="7"/>
      <c r="AM17243" s="8"/>
      <c r="AT17243" s="9"/>
      <c r="GM17243" s="12"/>
      <c r="GN17243" s="12"/>
      <c r="GO17243" s="12"/>
      <c r="GP17243" s="12"/>
      <c r="GQ17243" s="12"/>
    </row>
    <row r="17244" spans="9:199" s="1" customFormat="1">
      <c r="I17244" s="3"/>
      <c r="P17244" s="59"/>
      <c r="Q17244" s="59"/>
      <c r="R17244" s="59"/>
      <c r="T17244" s="3"/>
      <c r="U17244" s="5"/>
      <c r="V17244" s="3"/>
      <c r="W17244" s="5"/>
      <c r="AE17244" s="7"/>
      <c r="AM17244" s="8"/>
      <c r="AT17244" s="9"/>
      <c r="GM17244" s="12"/>
      <c r="GN17244" s="12"/>
      <c r="GO17244" s="12"/>
      <c r="GP17244" s="12"/>
      <c r="GQ17244" s="12"/>
    </row>
    <row r="17245" spans="9:199" s="1" customFormat="1">
      <c r="I17245" s="3"/>
      <c r="P17245" s="59"/>
      <c r="Q17245" s="59"/>
      <c r="R17245" s="59"/>
      <c r="T17245" s="3"/>
      <c r="U17245" s="5"/>
      <c r="V17245" s="3"/>
      <c r="W17245" s="5"/>
      <c r="AE17245" s="7"/>
      <c r="AM17245" s="8"/>
      <c r="AT17245" s="9"/>
      <c r="GM17245" s="12"/>
      <c r="GN17245" s="12"/>
      <c r="GO17245" s="12"/>
      <c r="GP17245" s="12"/>
      <c r="GQ17245" s="12"/>
    </row>
    <row r="17246" spans="9:199" s="1" customFormat="1">
      <c r="I17246" s="3"/>
      <c r="P17246" s="59"/>
      <c r="Q17246" s="59"/>
      <c r="R17246" s="59"/>
      <c r="T17246" s="3"/>
      <c r="U17246" s="5"/>
      <c r="V17246" s="3"/>
      <c r="W17246" s="5"/>
      <c r="AE17246" s="7"/>
      <c r="AM17246" s="8"/>
      <c r="AT17246" s="9"/>
      <c r="GM17246" s="12"/>
      <c r="GN17246" s="12"/>
      <c r="GO17246" s="12"/>
      <c r="GP17246" s="12"/>
      <c r="GQ17246" s="12"/>
    </row>
    <row r="17247" spans="9:199" s="1" customFormat="1">
      <c r="I17247" s="3"/>
      <c r="P17247" s="59"/>
      <c r="Q17247" s="59"/>
      <c r="R17247" s="59"/>
      <c r="T17247" s="3"/>
      <c r="U17247" s="5"/>
      <c r="V17247" s="3"/>
      <c r="W17247" s="5"/>
      <c r="AE17247" s="7"/>
      <c r="AM17247" s="8"/>
      <c r="AT17247" s="9"/>
      <c r="GM17247" s="12"/>
      <c r="GN17247" s="12"/>
      <c r="GO17247" s="12"/>
      <c r="GP17247" s="12"/>
      <c r="GQ17247" s="12"/>
    </row>
    <row r="17248" spans="9:199" s="1" customFormat="1">
      <c r="I17248" s="3"/>
      <c r="P17248" s="59"/>
      <c r="Q17248" s="59"/>
      <c r="R17248" s="59"/>
      <c r="T17248" s="3"/>
      <c r="U17248" s="5"/>
      <c r="V17248" s="3"/>
      <c r="W17248" s="5"/>
      <c r="AE17248" s="7"/>
      <c r="AM17248" s="8"/>
      <c r="AT17248" s="9"/>
      <c r="GM17248" s="12"/>
      <c r="GN17248" s="12"/>
      <c r="GO17248" s="12"/>
      <c r="GP17248" s="12"/>
      <c r="GQ17248" s="12"/>
    </row>
    <row r="17249" spans="9:199" s="1" customFormat="1">
      <c r="I17249" s="3"/>
      <c r="P17249" s="59"/>
      <c r="Q17249" s="59"/>
      <c r="R17249" s="59"/>
      <c r="T17249" s="3"/>
      <c r="U17249" s="5"/>
      <c r="V17249" s="3"/>
      <c r="W17249" s="5"/>
      <c r="AE17249" s="7"/>
      <c r="AM17249" s="8"/>
      <c r="AT17249" s="9"/>
      <c r="GM17249" s="12"/>
      <c r="GN17249" s="12"/>
      <c r="GO17249" s="12"/>
      <c r="GP17249" s="12"/>
      <c r="GQ17249" s="12"/>
    </row>
    <row r="17250" spans="9:199" s="1" customFormat="1">
      <c r="I17250" s="3"/>
      <c r="P17250" s="59"/>
      <c r="Q17250" s="59"/>
      <c r="R17250" s="59"/>
      <c r="T17250" s="3"/>
      <c r="U17250" s="5"/>
      <c r="V17250" s="3"/>
      <c r="W17250" s="5"/>
      <c r="AE17250" s="7"/>
      <c r="AM17250" s="8"/>
      <c r="AT17250" s="9"/>
      <c r="GM17250" s="12"/>
      <c r="GN17250" s="12"/>
      <c r="GO17250" s="12"/>
      <c r="GP17250" s="12"/>
      <c r="GQ17250" s="12"/>
    </row>
    <row r="17251" spans="9:199" s="1" customFormat="1">
      <c r="I17251" s="3"/>
      <c r="P17251" s="59"/>
      <c r="Q17251" s="59"/>
      <c r="R17251" s="59"/>
      <c r="T17251" s="3"/>
      <c r="U17251" s="5"/>
      <c r="V17251" s="3"/>
      <c r="W17251" s="5"/>
      <c r="AE17251" s="7"/>
      <c r="AM17251" s="8"/>
      <c r="AT17251" s="9"/>
      <c r="GM17251" s="12"/>
      <c r="GN17251" s="12"/>
      <c r="GO17251" s="12"/>
      <c r="GP17251" s="12"/>
      <c r="GQ17251" s="12"/>
    </row>
    <row r="17252" spans="9:199" s="1" customFormat="1">
      <c r="I17252" s="3"/>
      <c r="P17252" s="59"/>
      <c r="Q17252" s="59"/>
      <c r="R17252" s="59"/>
      <c r="T17252" s="3"/>
      <c r="U17252" s="5"/>
      <c r="V17252" s="3"/>
      <c r="W17252" s="5"/>
      <c r="AE17252" s="7"/>
      <c r="AM17252" s="8"/>
      <c r="AT17252" s="9"/>
      <c r="GM17252" s="12"/>
      <c r="GN17252" s="12"/>
      <c r="GO17252" s="12"/>
      <c r="GP17252" s="12"/>
      <c r="GQ17252" s="12"/>
    </row>
    <row r="17253" spans="9:199" s="1" customFormat="1">
      <c r="I17253" s="3"/>
      <c r="P17253" s="59"/>
      <c r="Q17253" s="59"/>
      <c r="R17253" s="59"/>
      <c r="T17253" s="3"/>
      <c r="U17253" s="5"/>
      <c r="V17253" s="3"/>
      <c r="W17253" s="5"/>
      <c r="AE17253" s="7"/>
      <c r="AM17253" s="8"/>
      <c r="AT17253" s="9"/>
      <c r="GM17253" s="12"/>
      <c r="GN17253" s="12"/>
      <c r="GO17253" s="12"/>
      <c r="GP17253" s="12"/>
      <c r="GQ17253" s="12"/>
    </row>
    <row r="17254" spans="9:199" s="1" customFormat="1">
      <c r="I17254" s="3"/>
      <c r="P17254" s="59"/>
      <c r="Q17254" s="59"/>
      <c r="R17254" s="59"/>
      <c r="T17254" s="3"/>
      <c r="U17254" s="5"/>
      <c r="V17254" s="3"/>
      <c r="W17254" s="5"/>
      <c r="AE17254" s="7"/>
      <c r="AM17254" s="8"/>
      <c r="AT17254" s="9"/>
      <c r="GM17254" s="12"/>
      <c r="GN17254" s="12"/>
      <c r="GO17254" s="12"/>
      <c r="GP17254" s="12"/>
      <c r="GQ17254" s="12"/>
    </row>
    <row r="17255" spans="9:199" s="1" customFormat="1">
      <c r="I17255" s="3"/>
      <c r="P17255" s="59"/>
      <c r="Q17255" s="59"/>
      <c r="R17255" s="59"/>
      <c r="T17255" s="3"/>
      <c r="U17255" s="5"/>
      <c r="V17255" s="3"/>
      <c r="W17255" s="5"/>
      <c r="AE17255" s="7"/>
      <c r="AM17255" s="8"/>
      <c r="AT17255" s="9"/>
      <c r="GM17255" s="12"/>
      <c r="GN17255" s="12"/>
      <c r="GO17255" s="12"/>
      <c r="GP17255" s="12"/>
      <c r="GQ17255" s="12"/>
    </row>
    <row r="17256" spans="9:199" s="1" customFormat="1">
      <c r="I17256" s="3"/>
      <c r="P17256" s="59"/>
      <c r="Q17256" s="59"/>
      <c r="R17256" s="59"/>
      <c r="T17256" s="3"/>
      <c r="U17256" s="5"/>
      <c r="V17256" s="3"/>
      <c r="W17256" s="5"/>
      <c r="AE17256" s="7"/>
      <c r="AM17256" s="8"/>
      <c r="AT17256" s="9"/>
      <c r="GM17256" s="12"/>
      <c r="GN17256" s="12"/>
      <c r="GO17256" s="12"/>
      <c r="GP17256" s="12"/>
      <c r="GQ17256" s="12"/>
    </row>
    <row r="17257" spans="9:199" s="1" customFormat="1">
      <c r="I17257" s="3"/>
      <c r="P17257" s="59"/>
      <c r="Q17257" s="59"/>
      <c r="R17257" s="59"/>
      <c r="T17257" s="3"/>
      <c r="U17257" s="5"/>
      <c r="V17257" s="3"/>
      <c r="W17257" s="5"/>
      <c r="AE17257" s="7"/>
      <c r="AM17257" s="8"/>
      <c r="AT17257" s="9"/>
      <c r="GM17257" s="12"/>
      <c r="GN17257" s="12"/>
      <c r="GO17257" s="12"/>
      <c r="GP17257" s="12"/>
      <c r="GQ17257" s="12"/>
    </row>
    <row r="17258" spans="9:199" s="1" customFormat="1">
      <c r="I17258" s="3"/>
      <c r="P17258" s="59"/>
      <c r="Q17258" s="59"/>
      <c r="R17258" s="59"/>
      <c r="T17258" s="3"/>
      <c r="U17258" s="5"/>
      <c r="V17258" s="3"/>
      <c r="W17258" s="5"/>
      <c r="AE17258" s="7"/>
      <c r="AM17258" s="8"/>
      <c r="AT17258" s="9"/>
      <c r="GM17258" s="12"/>
      <c r="GN17258" s="12"/>
      <c r="GO17258" s="12"/>
      <c r="GP17258" s="12"/>
      <c r="GQ17258" s="12"/>
    </row>
    <row r="17259" spans="9:199" s="1" customFormat="1">
      <c r="I17259" s="3"/>
      <c r="P17259" s="59"/>
      <c r="Q17259" s="59"/>
      <c r="R17259" s="59"/>
      <c r="T17259" s="3"/>
      <c r="U17259" s="5"/>
      <c r="V17259" s="3"/>
      <c r="W17259" s="5"/>
      <c r="AE17259" s="7"/>
      <c r="AM17259" s="8"/>
      <c r="AT17259" s="9"/>
      <c r="GM17259" s="12"/>
      <c r="GN17259" s="12"/>
      <c r="GO17259" s="12"/>
      <c r="GP17259" s="12"/>
      <c r="GQ17259" s="12"/>
    </row>
    <row r="17260" spans="9:199" s="1" customFormat="1">
      <c r="I17260" s="3"/>
      <c r="P17260" s="59"/>
      <c r="Q17260" s="59"/>
      <c r="R17260" s="59"/>
      <c r="T17260" s="3"/>
      <c r="U17260" s="5"/>
      <c r="V17260" s="3"/>
      <c r="W17260" s="5"/>
      <c r="AE17260" s="7"/>
      <c r="AM17260" s="8"/>
      <c r="AT17260" s="9"/>
      <c r="GM17260" s="12"/>
      <c r="GN17260" s="12"/>
      <c r="GO17260" s="12"/>
      <c r="GP17260" s="12"/>
      <c r="GQ17260" s="12"/>
    </row>
    <row r="17261" spans="9:199" s="1" customFormat="1">
      <c r="I17261" s="3"/>
      <c r="P17261" s="59"/>
      <c r="Q17261" s="59"/>
      <c r="R17261" s="59"/>
      <c r="T17261" s="3"/>
      <c r="U17261" s="5"/>
      <c r="V17261" s="3"/>
      <c r="W17261" s="5"/>
      <c r="AE17261" s="7"/>
      <c r="AM17261" s="8"/>
      <c r="AT17261" s="9"/>
      <c r="GM17261" s="12"/>
      <c r="GN17261" s="12"/>
      <c r="GO17261" s="12"/>
      <c r="GP17261" s="12"/>
      <c r="GQ17261" s="12"/>
    </row>
    <row r="17262" spans="9:199" s="1" customFormat="1">
      <c r="I17262" s="3"/>
      <c r="P17262" s="59"/>
      <c r="Q17262" s="59"/>
      <c r="R17262" s="59"/>
      <c r="T17262" s="3"/>
      <c r="U17262" s="5"/>
      <c r="V17262" s="3"/>
      <c r="W17262" s="5"/>
      <c r="AE17262" s="7"/>
      <c r="AM17262" s="8"/>
      <c r="AT17262" s="9"/>
      <c r="GM17262" s="12"/>
      <c r="GN17262" s="12"/>
      <c r="GO17262" s="12"/>
      <c r="GP17262" s="12"/>
      <c r="GQ17262" s="12"/>
    </row>
    <row r="17263" spans="9:199" s="1" customFormat="1">
      <c r="I17263" s="3"/>
      <c r="P17263" s="59"/>
      <c r="Q17263" s="59"/>
      <c r="R17263" s="59"/>
      <c r="T17263" s="3"/>
      <c r="U17263" s="5"/>
      <c r="V17263" s="3"/>
      <c r="W17263" s="5"/>
      <c r="AE17263" s="7"/>
      <c r="AM17263" s="8"/>
      <c r="AT17263" s="9"/>
      <c r="GM17263" s="12"/>
      <c r="GN17263" s="12"/>
      <c r="GO17263" s="12"/>
      <c r="GP17263" s="12"/>
      <c r="GQ17263" s="12"/>
    </row>
    <row r="17264" spans="9:199" s="1" customFormat="1">
      <c r="I17264" s="3"/>
      <c r="P17264" s="59"/>
      <c r="Q17264" s="59"/>
      <c r="R17264" s="59"/>
      <c r="T17264" s="3"/>
      <c r="U17264" s="5"/>
      <c r="V17264" s="3"/>
      <c r="W17264" s="5"/>
      <c r="AE17264" s="7"/>
      <c r="AM17264" s="8"/>
      <c r="AT17264" s="9"/>
      <c r="GM17264" s="12"/>
      <c r="GN17264" s="12"/>
      <c r="GO17264" s="12"/>
      <c r="GP17264" s="12"/>
      <c r="GQ17264" s="12"/>
    </row>
    <row r="17265" spans="9:199" s="1" customFormat="1">
      <c r="I17265" s="3"/>
      <c r="P17265" s="59"/>
      <c r="Q17265" s="59"/>
      <c r="R17265" s="59"/>
      <c r="T17265" s="3"/>
      <c r="U17265" s="5"/>
      <c r="V17265" s="3"/>
      <c r="W17265" s="5"/>
      <c r="AE17265" s="7"/>
      <c r="AM17265" s="8"/>
      <c r="AT17265" s="9"/>
      <c r="GM17265" s="12"/>
      <c r="GN17265" s="12"/>
      <c r="GO17265" s="12"/>
      <c r="GP17265" s="12"/>
      <c r="GQ17265" s="12"/>
    </row>
    <row r="17266" spans="9:199" s="1" customFormat="1">
      <c r="I17266" s="3"/>
      <c r="P17266" s="59"/>
      <c r="Q17266" s="59"/>
      <c r="R17266" s="59"/>
      <c r="T17266" s="3"/>
      <c r="U17266" s="5"/>
      <c r="V17266" s="3"/>
      <c r="W17266" s="5"/>
      <c r="AE17266" s="7"/>
      <c r="AM17266" s="8"/>
      <c r="AT17266" s="9"/>
      <c r="GM17266" s="12"/>
      <c r="GN17266" s="12"/>
      <c r="GO17266" s="12"/>
      <c r="GP17266" s="12"/>
      <c r="GQ17266" s="12"/>
    </row>
    <row r="17267" spans="9:199" s="1" customFormat="1">
      <c r="I17267" s="3"/>
      <c r="P17267" s="59"/>
      <c r="Q17267" s="59"/>
      <c r="R17267" s="59"/>
      <c r="T17267" s="3"/>
      <c r="U17267" s="5"/>
      <c r="V17267" s="3"/>
      <c r="W17267" s="5"/>
      <c r="AE17267" s="7"/>
      <c r="AM17267" s="8"/>
      <c r="AT17267" s="9"/>
      <c r="GM17267" s="12"/>
      <c r="GN17267" s="12"/>
      <c r="GO17267" s="12"/>
      <c r="GP17267" s="12"/>
      <c r="GQ17267" s="12"/>
    </row>
    <row r="17268" spans="9:199" s="1" customFormat="1">
      <c r="I17268" s="3"/>
      <c r="P17268" s="59"/>
      <c r="Q17268" s="59"/>
      <c r="R17268" s="59"/>
      <c r="T17268" s="3"/>
      <c r="U17268" s="5"/>
      <c r="V17268" s="3"/>
      <c r="W17268" s="5"/>
      <c r="AE17268" s="7"/>
      <c r="AM17268" s="8"/>
      <c r="AT17268" s="9"/>
      <c r="GM17268" s="12"/>
      <c r="GN17268" s="12"/>
      <c r="GO17268" s="12"/>
      <c r="GP17268" s="12"/>
      <c r="GQ17268" s="12"/>
    </row>
    <row r="17269" spans="9:199" s="1" customFormat="1">
      <c r="I17269" s="3"/>
      <c r="P17269" s="59"/>
      <c r="Q17269" s="59"/>
      <c r="R17269" s="59"/>
      <c r="T17269" s="3"/>
      <c r="U17269" s="5"/>
      <c r="V17269" s="3"/>
      <c r="W17269" s="5"/>
      <c r="AE17269" s="7"/>
      <c r="AM17269" s="8"/>
      <c r="AT17269" s="9"/>
      <c r="GM17269" s="12"/>
      <c r="GN17269" s="12"/>
      <c r="GO17269" s="12"/>
      <c r="GP17269" s="12"/>
      <c r="GQ17269" s="12"/>
    </row>
    <row r="17270" spans="9:199" s="1" customFormat="1">
      <c r="I17270" s="3"/>
      <c r="P17270" s="59"/>
      <c r="Q17270" s="59"/>
      <c r="R17270" s="59"/>
      <c r="T17270" s="3"/>
      <c r="U17270" s="5"/>
      <c r="V17270" s="3"/>
      <c r="W17270" s="5"/>
      <c r="AE17270" s="7"/>
      <c r="AM17270" s="8"/>
      <c r="AT17270" s="9"/>
      <c r="GM17270" s="12"/>
      <c r="GN17270" s="12"/>
      <c r="GO17270" s="12"/>
      <c r="GP17270" s="12"/>
      <c r="GQ17270" s="12"/>
    </row>
    <row r="17271" spans="9:199" s="1" customFormat="1">
      <c r="I17271" s="3"/>
      <c r="P17271" s="59"/>
      <c r="Q17271" s="59"/>
      <c r="R17271" s="59"/>
      <c r="T17271" s="3"/>
      <c r="U17271" s="5"/>
      <c r="V17271" s="3"/>
      <c r="W17271" s="5"/>
      <c r="AE17271" s="7"/>
      <c r="AM17271" s="8"/>
      <c r="AT17271" s="9"/>
      <c r="GM17271" s="12"/>
      <c r="GN17271" s="12"/>
      <c r="GO17271" s="12"/>
      <c r="GP17271" s="12"/>
      <c r="GQ17271" s="12"/>
    </row>
    <row r="17272" spans="9:199" s="1" customFormat="1">
      <c r="I17272" s="3"/>
      <c r="P17272" s="59"/>
      <c r="Q17272" s="59"/>
      <c r="R17272" s="59"/>
      <c r="T17272" s="3"/>
      <c r="U17272" s="5"/>
      <c r="V17272" s="3"/>
      <c r="W17272" s="5"/>
      <c r="AE17272" s="7"/>
      <c r="AM17272" s="8"/>
      <c r="AT17272" s="9"/>
      <c r="GM17272" s="12"/>
      <c r="GN17272" s="12"/>
      <c r="GO17272" s="12"/>
      <c r="GP17272" s="12"/>
      <c r="GQ17272" s="12"/>
    </row>
    <row r="17273" spans="9:199" s="1" customFormat="1">
      <c r="I17273" s="3"/>
      <c r="P17273" s="59"/>
      <c r="Q17273" s="59"/>
      <c r="R17273" s="59"/>
      <c r="T17273" s="3"/>
      <c r="U17273" s="5"/>
      <c r="V17273" s="3"/>
      <c r="W17273" s="5"/>
      <c r="AE17273" s="7"/>
      <c r="AM17273" s="8"/>
      <c r="AT17273" s="9"/>
      <c r="GM17273" s="12"/>
      <c r="GN17273" s="12"/>
      <c r="GO17273" s="12"/>
      <c r="GP17273" s="12"/>
      <c r="GQ17273" s="12"/>
    </row>
    <row r="17274" spans="9:199" s="1" customFormat="1">
      <c r="I17274" s="3"/>
      <c r="P17274" s="59"/>
      <c r="Q17274" s="59"/>
      <c r="R17274" s="59"/>
      <c r="T17274" s="3"/>
      <c r="U17274" s="5"/>
      <c r="V17274" s="3"/>
      <c r="W17274" s="5"/>
      <c r="AE17274" s="7"/>
      <c r="AM17274" s="8"/>
      <c r="AT17274" s="9"/>
      <c r="GM17274" s="12"/>
      <c r="GN17274" s="12"/>
      <c r="GO17274" s="12"/>
      <c r="GP17274" s="12"/>
      <c r="GQ17274" s="12"/>
    </row>
    <row r="17275" spans="9:199" s="1" customFormat="1">
      <c r="I17275" s="3"/>
      <c r="P17275" s="59"/>
      <c r="Q17275" s="59"/>
      <c r="R17275" s="59"/>
      <c r="T17275" s="3"/>
      <c r="U17275" s="5"/>
      <c r="V17275" s="3"/>
      <c r="W17275" s="5"/>
      <c r="AE17275" s="7"/>
      <c r="AM17275" s="8"/>
      <c r="AT17275" s="9"/>
      <c r="GM17275" s="12"/>
      <c r="GN17275" s="12"/>
      <c r="GO17275" s="12"/>
      <c r="GP17275" s="12"/>
      <c r="GQ17275" s="12"/>
    </row>
    <row r="17276" spans="9:199" s="1" customFormat="1">
      <c r="I17276" s="3"/>
      <c r="P17276" s="59"/>
      <c r="Q17276" s="59"/>
      <c r="R17276" s="59"/>
      <c r="T17276" s="3"/>
      <c r="U17276" s="5"/>
      <c r="V17276" s="3"/>
      <c r="W17276" s="5"/>
      <c r="AE17276" s="7"/>
      <c r="AM17276" s="8"/>
      <c r="AT17276" s="9"/>
      <c r="GM17276" s="12"/>
      <c r="GN17276" s="12"/>
      <c r="GO17276" s="12"/>
      <c r="GP17276" s="12"/>
      <c r="GQ17276" s="12"/>
    </row>
    <row r="17277" spans="9:199" s="1" customFormat="1">
      <c r="I17277" s="3"/>
      <c r="P17277" s="59"/>
      <c r="Q17277" s="59"/>
      <c r="R17277" s="59"/>
      <c r="T17277" s="3"/>
      <c r="U17277" s="5"/>
      <c r="V17277" s="3"/>
      <c r="W17277" s="5"/>
      <c r="AE17277" s="7"/>
      <c r="AM17277" s="8"/>
      <c r="AT17277" s="9"/>
      <c r="GM17277" s="12"/>
      <c r="GN17277" s="12"/>
      <c r="GO17277" s="12"/>
      <c r="GP17277" s="12"/>
      <c r="GQ17277" s="12"/>
    </row>
    <row r="17278" spans="9:199" s="1" customFormat="1">
      <c r="I17278" s="3"/>
      <c r="P17278" s="59"/>
      <c r="Q17278" s="59"/>
      <c r="R17278" s="59"/>
      <c r="T17278" s="3"/>
      <c r="U17278" s="5"/>
      <c r="V17278" s="3"/>
      <c r="W17278" s="5"/>
      <c r="AE17278" s="7"/>
      <c r="AM17278" s="8"/>
      <c r="AT17278" s="9"/>
      <c r="GM17278" s="12"/>
      <c r="GN17278" s="12"/>
      <c r="GO17278" s="12"/>
      <c r="GP17278" s="12"/>
      <c r="GQ17278" s="12"/>
    </row>
    <row r="17279" spans="9:199" s="1" customFormat="1">
      <c r="I17279" s="3"/>
      <c r="P17279" s="59"/>
      <c r="Q17279" s="59"/>
      <c r="R17279" s="59"/>
      <c r="T17279" s="3"/>
      <c r="U17279" s="5"/>
      <c r="V17279" s="3"/>
      <c r="W17279" s="5"/>
      <c r="AE17279" s="7"/>
      <c r="AM17279" s="8"/>
      <c r="AT17279" s="9"/>
      <c r="GM17279" s="12"/>
      <c r="GN17279" s="12"/>
      <c r="GO17279" s="12"/>
      <c r="GP17279" s="12"/>
      <c r="GQ17279" s="12"/>
    </row>
    <row r="17280" spans="9:199" s="1" customFormat="1">
      <c r="I17280" s="3"/>
      <c r="P17280" s="59"/>
      <c r="Q17280" s="59"/>
      <c r="R17280" s="59"/>
      <c r="T17280" s="3"/>
      <c r="U17280" s="5"/>
      <c r="V17280" s="3"/>
      <c r="W17280" s="5"/>
      <c r="AE17280" s="7"/>
      <c r="AM17280" s="8"/>
      <c r="AT17280" s="9"/>
      <c r="GM17280" s="12"/>
      <c r="GN17280" s="12"/>
      <c r="GO17280" s="12"/>
      <c r="GP17280" s="12"/>
      <c r="GQ17280" s="12"/>
    </row>
    <row r="17281" spans="9:199" s="1" customFormat="1">
      <c r="I17281" s="3"/>
      <c r="P17281" s="59"/>
      <c r="Q17281" s="59"/>
      <c r="R17281" s="59"/>
      <c r="T17281" s="3"/>
      <c r="U17281" s="5"/>
      <c r="V17281" s="3"/>
      <c r="W17281" s="5"/>
      <c r="AE17281" s="7"/>
      <c r="AM17281" s="8"/>
      <c r="AT17281" s="9"/>
      <c r="GM17281" s="12"/>
      <c r="GN17281" s="12"/>
      <c r="GO17281" s="12"/>
      <c r="GP17281" s="12"/>
      <c r="GQ17281" s="12"/>
    </row>
    <row r="17282" spans="9:199" s="1" customFormat="1">
      <c r="I17282" s="3"/>
      <c r="P17282" s="59"/>
      <c r="Q17282" s="59"/>
      <c r="R17282" s="59"/>
      <c r="T17282" s="3"/>
      <c r="U17282" s="5"/>
      <c r="V17282" s="3"/>
      <c r="W17282" s="5"/>
      <c r="AE17282" s="7"/>
      <c r="AM17282" s="8"/>
      <c r="AT17282" s="9"/>
      <c r="GM17282" s="12"/>
      <c r="GN17282" s="12"/>
      <c r="GO17282" s="12"/>
      <c r="GP17282" s="12"/>
      <c r="GQ17282" s="12"/>
    </row>
    <row r="17283" spans="9:199" s="1" customFormat="1">
      <c r="I17283" s="3"/>
      <c r="P17283" s="59"/>
      <c r="Q17283" s="59"/>
      <c r="R17283" s="59"/>
      <c r="T17283" s="3"/>
      <c r="U17283" s="5"/>
      <c r="V17283" s="3"/>
      <c r="W17283" s="5"/>
      <c r="AE17283" s="7"/>
      <c r="AM17283" s="8"/>
      <c r="AT17283" s="9"/>
      <c r="GM17283" s="12"/>
      <c r="GN17283" s="12"/>
      <c r="GO17283" s="12"/>
      <c r="GP17283" s="12"/>
      <c r="GQ17283" s="12"/>
    </row>
    <row r="17284" spans="9:199" s="1" customFormat="1">
      <c r="I17284" s="3"/>
      <c r="P17284" s="59"/>
      <c r="Q17284" s="59"/>
      <c r="R17284" s="59"/>
      <c r="T17284" s="3"/>
      <c r="U17284" s="5"/>
      <c r="V17284" s="3"/>
      <c r="W17284" s="5"/>
      <c r="AE17284" s="7"/>
      <c r="AM17284" s="8"/>
      <c r="AT17284" s="9"/>
      <c r="GM17284" s="12"/>
      <c r="GN17284" s="12"/>
      <c r="GO17284" s="12"/>
      <c r="GP17284" s="12"/>
      <c r="GQ17284" s="12"/>
    </row>
    <row r="17285" spans="9:199" s="1" customFormat="1">
      <c r="I17285" s="3"/>
      <c r="P17285" s="59"/>
      <c r="Q17285" s="59"/>
      <c r="R17285" s="59"/>
      <c r="T17285" s="3"/>
      <c r="U17285" s="5"/>
      <c r="V17285" s="3"/>
      <c r="W17285" s="5"/>
      <c r="AE17285" s="7"/>
      <c r="AM17285" s="8"/>
      <c r="AT17285" s="9"/>
      <c r="GM17285" s="12"/>
      <c r="GN17285" s="12"/>
      <c r="GO17285" s="12"/>
      <c r="GP17285" s="12"/>
      <c r="GQ17285" s="12"/>
    </row>
    <row r="17286" spans="9:199" s="1" customFormat="1">
      <c r="I17286" s="3"/>
      <c r="P17286" s="59"/>
      <c r="Q17286" s="59"/>
      <c r="R17286" s="59"/>
      <c r="T17286" s="3"/>
      <c r="U17286" s="5"/>
      <c r="V17286" s="3"/>
      <c r="W17286" s="5"/>
      <c r="AE17286" s="7"/>
      <c r="AM17286" s="8"/>
      <c r="AT17286" s="9"/>
      <c r="GM17286" s="12"/>
      <c r="GN17286" s="12"/>
      <c r="GO17286" s="12"/>
      <c r="GP17286" s="12"/>
      <c r="GQ17286" s="12"/>
    </row>
    <row r="17287" spans="9:199" s="1" customFormat="1">
      <c r="I17287" s="3"/>
      <c r="P17287" s="59"/>
      <c r="Q17287" s="59"/>
      <c r="R17287" s="59"/>
      <c r="T17287" s="3"/>
      <c r="U17287" s="5"/>
      <c r="V17287" s="3"/>
      <c r="W17287" s="5"/>
      <c r="AE17287" s="7"/>
      <c r="AM17287" s="8"/>
      <c r="AT17287" s="9"/>
      <c r="GM17287" s="12"/>
      <c r="GN17287" s="12"/>
      <c r="GO17287" s="12"/>
      <c r="GP17287" s="12"/>
      <c r="GQ17287" s="12"/>
    </row>
    <row r="17288" spans="9:199" s="1" customFormat="1">
      <c r="I17288" s="3"/>
      <c r="P17288" s="59"/>
      <c r="Q17288" s="59"/>
      <c r="R17288" s="59"/>
      <c r="T17288" s="3"/>
      <c r="U17288" s="5"/>
      <c r="V17288" s="3"/>
      <c r="W17288" s="5"/>
      <c r="AE17288" s="7"/>
      <c r="AM17288" s="8"/>
      <c r="AT17288" s="9"/>
      <c r="GM17288" s="12"/>
      <c r="GN17288" s="12"/>
      <c r="GO17288" s="12"/>
      <c r="GP17288" s="12"/>
      <c r="GQ17288" s="12"/>
    </row>
    <row r="17289" spans="9:199" s="1" customFormat="1">
      <c r="I17289" s="3"/>
      <c r="P17289" s="59"/>
      <c r="Q17289" s="59"/>
      <c r="R17289" s="59"/>
      <c r="T17289" s="3"/>
      <c r="U17289" s="5"/>
      <c r="V17289" s="3"/>
      <c r="W17289" s="5"/>
      <c r="AE17289" s="7"/>
      <c r="AM17289" s="8"/>
      <c r="AT17289" s="9"/>
      <c r="GM17289" s="12"/>
      <c r="GN17289" s="12"/>
      <c r="GO17289" s="12"/>
      <c r="GP17289" s="12"/>
      <c r="GQ17289" s="12"/>
    </row>
    <row r="17290" spans="9:199" s="1" customFormat="1">
      <c r="I17290" s="3"/>
      <c r="P17290" s="59"/>
      <c r="Q17290" s="59"/>
      <c r="R17290" s="59"/>
      <c r="T17290" s="3"/>
      <c r="U17290" s="5"/>
      <c r="V17290" s="3"/>
      <c r="W17290" s="5"/>
      <c r="AE17290" s="7"/>
      <c r="AM17290" s="8"/>
      <c r="AT17290" s="9"/>
      <c r="GM17290" s="12"/>
      <c r="GN17290" s="12"/>
      <c r="GO17290" s="12"/>
      <c r="GP17290" s="12"/>
      <c r="GQ17290" s="12"/>
    </row>
    <row r="17291" spans="9:199" s="1" customFormat="1">
      <c r="I17291" s="3"/>
      <c r="P17291" s="59"/>
      <c r="Q17291" s="59"/>
      <c r="R17291" s="59"/>
      <c r="T17291" s="3"/>
      <c r="U17291" s="5"/>
      <c r="V17291" s="3"/>
      <c r="W17291" s="5"/>
      <c r="AE17291" s="7"/>
      <c r="AM17291" s="8"/>
      <c r="AT17291" s="9"/>
      <c r="GM17291" s="12"/>
      <c r="GN17291" s="12"/>
      <c r="GO17291" s="12"/>
      <c r="GP17291" s="12"/>
      <c r="GQ17291" s="12"/>
    </row>
    <row r="17292" spans="9:199" s="1" customFormat="1">
      <c r="I17292" s="3"/>
      <c r="P17292" s="59"/>
      <c r="Q17292" s="59"/>
      <c r="R17292" s="59"/>
      <c r="T17292" s="3"/>
      <c r="U17292" s="5"/>
      <c r="V17292" s="3"/>
      <c r="W17292" s="5"/>
      <c r="AE17292" s="7"/>
      <c r="AM17292" s="8"/>
      <c r="AT17292" s="9"/>
      <c r="GM17292" s="12"/>
      <c r="GN17292" s="12"/>
      <c r="GO17292" s="12"/>
      <c r="GP17292" s="12"/>
      <c r="GQ17292" s="12"/>
    </row>
    <row r="17293" spans="9:199" s="1" customFormat="1">
      <c r="I17293" s="3"/>
      <c r="P17293" s="59"/>
      <c r="Q17293" s="59"/>
      <c r="R17293" s="59"/>
      <c r="T17293" s="3"/>
      <c r="U17293" s="5"/>
      <c r="V17293" s="3"/>
      <c r="W17293" s="5"/>
      <c r="AE17293" s="7"/>
      <c r="AM17293" s="8"/>
      <c r="AT17293" s="9"/>
      <c r="GM17293" s="12"/>
      <c r="GN17293" s="12"/>
      <c r="GO17293" s="12"/>
      <c r="GP17293" s="12"/>
      <c r="GQ17293" s="12"/>
    </row>
    <row r="17294" spans="9:199" s="1" customFormat="1">
      <c r="I17294" s="3"/>
      <c r="P17294" s="59"/>
      <c r="Q17294" s="59"/>
      <c r="R17294" s="59"/>
      <c r="T17294" s="3"/>
      <c r="U17294" s="5"/>
      <c r="V17294" s="3"/>
      <c r="W17294" s="5"/>
      <c r="AE17294" s="7"/>
      <c r="AM17294" s="8"/>
      <c r="AT17294" s="9"/>
      <c r="GM17294" s="12"/>
      <c r="GN17294" s="12"/>
      <c r="GO17294" s="12"/>
      <c r="GP17294" s="12"/>
      <c r="GQ17294" s="12"/>
    </row>
    <row r="17295" spans="9:199" s="1" customFormat="1">
      <c r="I17295" s="3"/>
      <c r="P17295" s="59"/>
      <c r="Q17295" s="59"/>
      <c r="R17295" s="59"/>
      <c r="T17295" s="3"/>
      <c r="U17295" s="5"/>
      <c r="V17295" s="3"/>
      <c r="W17295" s="5"/>
      <c r="AE17295" s="7"/>
      <c r="AM17295" s="8"/>
      <c r="AT17295" s="9"/>
      <c r="GM17295" s="12"/>
      <c r="GN17295" s="12"/>
      <c r="GO17295" s="12"/>
      <c r="GP17295" s="12"/>
      <c r="GQ17295" s="12"/>
    </row>
    <row r="17296" spans="9:199" s="1" customFormat="1">
      <c r="I17296" s="3"/>
      <c r="P17296" s="59"/>
      <c r="Q17296" s="59"/>
      <c r="R17296" s="59"/>
      <c r="T17296" s="3"/>
      <c r="U17296" s="5"/>
      <c r="V17296" s="3"/>
      <c r="W17296" s="5"/>
      <c r="AE17296" s="7"/>
      <c r="AM17296" s="8"/>
      <c r="AT17296" s="9"/>
      <c r="GM17296" s="12"/>
      <c r="GN17296" s="12"/>
      <c r="GO17296" s="12"/>
      <c r="GP17296" s="12"/>
      <c r="GQ17296" s="12"/>
    </row>
    <row r="17297" spans="9:199" s="1" customFormat="1">
      <c r="I17297" s="3"/>
      <c r="P17297" s="59"/>
      <c r="Q17297" s="59"/>
      <c r="R17297" s="59"/>
      <c r="T17297" s="3"/>
      <c r="U17297" s="5"/>
      <c r="V17297" s="3"/>
      <c r="W17297" s="5"/>
      <c r="AE17297" s="7"/>
      <c r="AM17297" s="8"/>
      <c r="AT17297" s="9"/>
      <c r="GM17297" s="12"/>
      <c r="GN17297" s="12"/>
      <c r="GO17297" s="12"/>
      <c r="GP17297" s="12"/>
      <c r="GQ17297" s="12"/>
    </row>
    <row r="17298" spans="9:199" s="1" customFormat="1">
      <c r="I17298" s="3"/>
      <c r="P17298" s="59"/>
      <c r="Q17298" s="59"/>
      <c r="R17298" s="59"/>
      <c r="T17298" s="3"/>
      <c r="U17298" s="5"/>
      <c r="V17298" s="3"/>
      <c r="W17298" s="5"/>
      <c r="AE17298" s="7"/>
      <c r="AM17298" s="8"/>
      <c r="AT17298" s="9"/>
      <c r="GM17298" s="12"/>
      <c r="GN17298" s="12"/>
      <c r="GO17298" s="12"/>
      <c r="GP17298" s="12"/>
      <c r="GQ17298" s="12"/>
    </row>
    <row r="17299" spans="9:199" s="1" customFormat="1">
      <c r="I17299" s="3"/>
      <c r="P17299" s="59"/>
      <c r="Q17299" s="59"/>
      <c r="R17299" s="59"/>
      <c r="T17299" s="3"/>
      <c r="U17299" s="5"/>
      <c r="V17299" s="3"/>
      <c r="W17299" s="5"/>
      <c r="AE17299" s="7"/>
      <c r="AM17299" s="8"/>
      <c r="AT17299" s="9"/>
      <c r="GM17299" s="12"/>
      <c r="GN17299" s="12"/>
      <c r="GO17299" s="12"/>
      <c r="GP17299" s="12"/>
      <c r="GQ17299" s="12"/>
    </row>
    <row r="17300" spans="9:199" s="1" customFormat="1">
      <c r="I17300" s="3"/>
      <c r="P17300" s="59"/>
      <c r="Q17300" s="59"/>
      <c r="R17300" s="59"/>
      <c r="T17300" s="3"/>
      <c r="U17300" s="5"/>
      <c r="V17300" s="3"/>
      <c r="W17300" s="5"/>
      <c r="AE17300" s="7"/>
      <c r="AM17300" s="8"/>
      <c r="AT17300" s="9"/>
      <c r="GM17300" s="12"/>
      <c r="GN17300" s="12"/>
      <c r="GO17300" s="12"/>
      <c r="GP17300" s="12"/>
      <c r="GQ17300" s="12"/>
    </row>
    <row r="17301" spans="9:199" s="1" customFormat="1">
      <c r="I17301" s="3"/>
      <c r="P17301" s="59"/>
      <c r="Q17301" s="59"/>
      <c r="R17301" s="59"/>
      <c r="T17301" s="3"/>
      <c r="U17301" s="5"/>
      <c r="V17301" s="3"/>
      <c r="W17301" s="5"/>
      <c r="AE17301" s="7"/>
      <c r="AM17301" s="8"/>
      <c r="AT17301" s="9"/>
      <c r="GM17301" s="12"/>
      <c r="GN17301" s="12"/>
      <c r="GO17301" s="12"/>
      <c r="GP17301" s="12"/>
      <c r="GQ17301" s="12"/>
    </row>
    <row r="17302" spans="9:199" s="1" customFormat="1">
      <c r="I17302" s="3"/>
      <c r="P17302" s="59"/>
      <c r="Q17302" s="59"/>
      <c r="R17302" s="59"/>
      <c r="T17302" s="3"/>
      <c r="U17302" s="5"/>
      <c r="V17302" s="3"/>
      <c r="W17302" s="5"/>
      <c r="AE17302" s="7"/>
      <c r="AM17302" s="8"/>
      <c r="AT17302" s="9"/>
      <c r="GM17302" s="12"/>
      <c r="GN17302" s="12"/>
      <c r="GO17302" s="12"/>
      <c r="GP17302" s="12"/>
      <c r="GQ17302" s="12"/>
    </row>
    <row r="17303" spans="9:199" s="1" customFormat="1">
      <c r="I17303" s="3"/>
      <c r="P17303" s="59"/>
      <c r="Q17303" s="59"/>
      <c r="R17303" s="59"/>
      <c r="T17303" s="3"/>
      <c r="U17303" s="5"/>
      <c r="V17303" s="3"/>
      <c r="W17303" s="5"/>
      <c r="AE17303" s="7"/>
      <c r="AM17303" s="8"/>
      <c r="AT17303" s="9"/>
      <c r="GM17303" s="12"/>
      <c r="GN17303" s="12"/>
      <c r="GO17303" s="12"/>
      <c r="GP17303" s="12"/>
      <c r="GQ17303" s="12"/>
    </row>
    <row r="17304" spans="9:199" s="1" customFormat="1">
      <c r="I17304" s="3"/>
      <c r="P17304" s="59"/>
      <c r="Q17304" s="59"/>
      <c r="R17304" s="59"/>
      <c r="T17304" s="3"/>
      <c r="U17304" s="5"/>
      <c r="V17304" s="3"/>
      <c r="W17304" s="5"/>
      <c r="AE17304" s="7"/>
      <c r="AM17304" s="8"/>
      <c r="AT17304" s="9"/>
      <c r="GM17304" s="12"/>
      <c r="GN17304" s="12"/>
      <c r="GO17304" s="12"/>
      <c r="GP17304" s="12"/>
      <c r="GQ17304" s="12"/>
    </row>
    <row r="17305" spans="9:199" s="1" customFormat="1">
      <c r="I17305" s="3"/>
      <c r="P17305" s="59"/>
      <c r="Q17305" s="59"/>
      <c r="R17305" s="59"/>
      <c r="T17305" s="3"/>
      <c r="U17305" s="5"/>
      <c r="V17305" s="3"/>
      <c r="W17305" s="5"/>
      <c r="AE17305" s="7"/>
      <c r="AM17305" s="8"/>
      <c r="AT17305" s="9"/>
      <c r="GM17305" s="12"/>
      <c r="GN17305" s="12"/>
      <c r="GO17305" s="12"/>
      <c r="GP17305" s="12"/>
      <c r="GQ17305" s="12"/>
    </row>
    <row r="17306" spans="9:199" s="1" customFormat="1">
      <c r="I17306" s="3"/>
      <c r="P17306" s="59"/>
      <c r="Q17306" s="59"/>
      <c r="R17306" s="59"/>
      <c r="T17306" s="3"/>
      <c r="U17306" s="5"/>
      <c r="V17306" s="3"/>
      <c r="W17306" s="5"/>
      <c r="AE17306" s="7"/>
      <c r="AM17306" s="8"/>
      <c r="AT17306" s="9"/>
      <c r="GM17306" s="12"/>
      <c r="GN17306" s="12"/>
      <c r="GO17306" s="12"/>
      <c r="GP17306" s="12"/>
      <c r="GQ17306" s="12"/>
    </row>
    <row r="17307" spans="9:199" s="1" customFormat="1">
      <c r="I17307" s="3"/>
      <c r="P17307" s="59"/>
      <c r="Q17307" s="59"/>
      <c r="R17307" s="59"/>
      <c r="T17307" s="3"/>
      <c r="U17307" s="5"/>
      <c r="V17307" s="3"/>
      <c r="W17307" s="5"/>
      <c r="AE17307" s="7"/>
      <c r="AM17307" s="8"/>
      <c r="AT17307" s="9"/>
      <c r="GM17307" s="12"/>
      <c r="GN17307" s="12"/>
      <c r="GO17307" s="12"/>
      <c r="GP17307" s="12"/>
      <c r="GQ17307" s="12"/>
    </row>
    <row r="17308" spans="9:199" s="1" customFormat="1">
      <c r="I17308" s="3"/>
      <c r="P17308" s="59"/>
      <c r="Q17308" s="59"/>
      <c r="R17308" s="59"/>
      <c r="T17308" s="3"/>
      <c r="U17308" s="5"/>
      <c r="V17308" s="3"/>
      <c r="W17308" s="5"/>
      <c r="AE17308" s="7"/>
      <c r="AM17308" s="8"/>
      <c r="AT17308" s="9"/>
      <c r="GM17308" s="12"/>
      <c r="GN17308" s="12"/>
      <c r="GO17308" s="12"/>
      <c r="GP17308" s="12"/>
      <c r="GQ17308" s="12"/>
    </row>
    <row r="17309" spans="9:199" s="1" customFormat="1">
      <c r="I17309" s="3"/>
      <c r="P17309" s="59"/>
      <c r="Q17309" s="59"/>
      <c r="R17309" s="59"/>
      <c r="T17309" s="3"/>
      <c r="U17309" s="5"/>
      <c r="V17309" s="3"/>
      <c r="W17309" s="5"/>
      <c r="AE17309" s="7"/>
      <c r="AM17309" s="8"/>
      <c r="AT17309" s="9"/>
      <c r="GM17309" s="12"/>
      <c r="GN17309" s="12"/>
      <c r="GO17309" s="12"/>
      <c r="GP17309" s="12"/>
      <c r="GQ17309" s="12"/>
    </row>
    <row r="17310" spans="9:199" s="1" customFormat="1">
      <c r="I17310" s="3"/>
      <c r="P17310" s="59"/>
      <c r="Q17310" s="59"/>
      <c r="R17310" s="59"/>
      <c r="T17310" s="3"/>
      <c r="U17310" s="5"/>
      <c r="V17310" s="3"/>
      <c r="W17310" s="5"/>
      <c r="AE17310" s="7"/>
      <c r="AM17310" s="8"/>
      <c r="AT17310" s="9"/>
      <c r="GM17310" s="12"/>
      <c r="GN17310" s="12"/>
      <c r="GO17310" s="12"/>
      <c r="GP17310" s="12"/>
      <c r="GQ17310" s="12"/>
    </row>
    <row r="17311" spans="9:199" s="1" customFormat="1">
      <c r="I17311" s="3"/>
      <c r="P17311" s="59"/>
      <c r="Q17311" s="59"/>
      <c r="R17311" s="59"/>
      <c r="T17311" s="3"/>
      <c r="U17311" s="5"/>
      <c r="V17311" s="3"/>
      <c r="W17311" s="5"/>
      <c r="AE17311" s="7"/>
      <c r="AM17311" s="8"/>
      <c r="AT17311" s="9"/>
      <c r="GM17311" s="12"/>
      <c r="GN17311" s="12"/>
      <c r="GO17311" s="12"/>
      <c r="GP17311" s="12"/>
      <c r="GQ17311" s="12"/>
    </row>
    <row r="17312" spans="9:199" s="1" customFormat="1">
      <c r="I17312" s="3"/>
      <c r="P17312" s="59"/>
      <c r="Q17312" s="59"/>
      <c r="R17312" s="59"/>
      <c r="T17312" s="3"/>
      <c r="U17312" s="5"/>
      <c r="V17312" s="3"/>
      <c r="W17312" s="5"/>
      <c r="AE17312" s="7"/>
      <c r="AM17312" s="8"/>
      <c r="AT17312" s="9"/>
      <c r="GM17312" s="12"/>
      <c r="GN17312" s="12"/>
      <c r="GO17312" s="12"/>
      <c r="GP17312" s="12"/>
      <c r="GQ17312" s="12"/>
    </row>
    <row r="17313" spans="9:199" s="1" customFormat="1">
      <c r="I17313" s="3"/>
      <c r="P17313" s="59"/>
      <c r="Q17313" s="59"/>
      <c r="R17313" s="59"/>
      <c r="T17313" s="3"/>
      <c r="U17313" s="5"/>
      <c r="V17313" s="3"/>
      <c r="W17313" s="5"/>
      <c r="AE17313" s="7"/>
      <c r="AM17313" s="8"/>
      <c r="AT17313" s="9"/>
      <c r="GM17313" s="12"/>
      <c r="GN17313" s="12"/>
      <c r="GO17313" s="12"/>
      <c r="GP17313" s="12"/>
      <c r="GQ17313" s="12"/>
    </row>
    <row r="17314" spans="9:199" s="1" customFormat="1">
      <c r="I17314" s="3"/>
      <c r="P17314" s="59"/>
      <c r="Q17314" s="59"/>
      <c r="R17314" s="59"/>
      <c r="T17314" s="3"/>
      <c r="U17314" s="5"/>
      <c r="V17314" s="3"/>
      <c r="W17314" s="5"/>
      <c r="AE17314" s="7"/>
      <c r="AM17314" s="8"/>
      <c r="AT17314" s="9"/>
      <c r="GM17314" s="12"/>
      <c r="GN17314" s="12"/>
      <c r="GO17314" s="12"/>
      <c r="GP17314" s="12"/>
      <c r="GQ17314" s="12"/>
    </row>
    <row r="17315" spans="9:199" s="1" customFormat="1">
      <c r="I17315" s="3"/>
      <c r="P17315" s="59"/>
      <c r="Q17315" s="59"/>
      <c r="R17315" s="59"/>
      <c r="T17315" s="3"/>
      <c r="U17315" s="5"/>
      <c r="V17315" s="3"/>
      <c r="W17315" s="5"/>
      <c r="AE17315" s="7"/>
      <c r="AM17315" s="8"/>
      <c r="AT17315" s="9"/>
      <c r="GM17315" s="12"/>
      <c r="GN17315" s="12"/>
      <c r="GO17315" s="12"/>
      <c r="GP17315" s="12"/>
      <c r="GQ17315" s="12"/>
    </row>
    <row r="17316" spans="9:199" s="1" customFormat="1">
      <c r="I17316" s="3"/>
      <c r="P17316" s="59"/>
      <c r="Q17316" s="59"/>
      <c r="R17316" s="59"/>
      <c r="T17316" s="3"/>
      <c r="U17316" s="5"/>
      <c r="V17316" s="3"/>
      <c r="W17316" s="5"/>
      <c r="AE17316" s="7"/>
      <c r="AM17316" s="8"/>
      <c r="AT17316" s="9"/>
      <c r="GM17316" s="12"/>
      <c r="GN17316" s="12"/>
      <c r="GO17316" s="12"/>
      <c r="GP17316" s="12"/>
      <c r="GQ17316" s="12"/>
    </row>
    <row r="17317" spans="9:199" s="1" customFormat="1">
      <c r="I17317" s="3"/>
      <c r="P17317" s="59"/>
      <c r="Q17317" s="59"/>
      <c r="R17317" s="59"/>
      <c r="T17317" s="3"/>
      <c r="U17317" s="5"/>
      <c r="V17317" s="3"/>
      <c r="W17317" s="5"/>
      <c r="AE17317" s="7"/>
      <c r="AM17317" s="8"/>
      <c r="AT17317" s="9"/>
      <c r="GM17317" s="12"/>
      <c r="GN17317" s="12"/>
      <c r="GO17317" s="12"/>
      <c r="GP17317" s="12"/>
      <c r="GQ17317" s="12"/>
    </row>
    <row r="17318" spans="9:199" s="1" customFormat="1">
      <c r="I17318" s="3"/>
      <c r="P17318" s="59"/>
      <c r="Q17318" s="59"/>
      <c r="R17318" s="59"/>
      <c r="T17318" s="3"/>
      <c r="U17318" s="5"/>
      <c r="V17318" s="3"/>
      <c r="W17318" s="5"/>
      <c r="AE17318" s="7"/>
      <c r="AM17318" s="8"/>
      <c r="AT17318" s="9"/>
      <c r="GM17318" s="12"/>
      <c r="GN17318" s="12"/>
      <c r="GO17318" s="12"/>
      <c r="GP17318" s="12"/>
      <c r="GQ17318" s="12"/>
    </row>
    <row r="17319" spans="9:199" s="1" customFormat="1">
      <c r="I17319" s="3"/>
      <c r="P17319" s="59"/>
      <c r="Q17319" s="59"/>
      <c r="R17319" s="59"/>
      <c r="T17319" s="3"/>
      <c r="U17319" s="5"/>
      <c r="V17319" s="3"/>
      <c r="W17319" s="5"/>
      <c r="AE17319" s="7"/>
      <c r="AM17319" s="8"/>
      <c r="AT17319" s="9"/>
      <c r="GM17319" s="12"/>
      <c r="GN17319" s="12"/>
      <c r="GO17319" s="12"/>
      <c r="GP17319" s="12"/>
      <c r="GQ17319" s="12"/>
    </row>
    <row r="17320" spans="9:199" s="1" customFormat="1">
      <c r="I17320" s="3"/>
      <c r="P17320" s="59"/>
      <c r="Q17320" s="59"/>
      <c r="R17320" s="59"/>
      <c r="T17320" s="3"/>
      <c r="U17320" s="5"/>
      <c r="V17320" s="3"/>
      <c r="W17320" s="5"/>
      <c r="AE17320" s="7"/>
      <c r="AM17320" s="8"/>
      <c r="AT17320" s="9"/>
      <c r="GM17320" s="12"/>
      <c r="GN17320" s="12"/>
      <c r="GO17320" s="12"/>
      <c r="GP17320" s="12"/>
      <c r="GQ17320" s="12"/>
    </row>
    <row r="17321" spans="9:199" s="1" customFormat="1">
      <c r="I17321" s="3"/>
      <c r="P17321" s="59"/>
      <c r="Q17321" s="59"/>
      <c r="R17321" s="59"/>
      <c r="T17321" s="3"/>
      <c r="U17321" s="5"/>
      <c r="V17321" s="3"/>
      <c r="W17321" s="5"/>
      <c r="AE17321" s="7"/>
      <c r="AM17321" s="8"/>
      <c r="AT17321" s="9"/>
      <c r="GM17321" s="12"/>
      <c r="GN17321" s="12"/>
      <c r="GO17321" s="12"/>
      <c r="GP17321" s="12"/>
      <c r="GQ17321" s="12"/>
    </row>
    <row r="17322" spans="9:199" s="1" customFormat="1">
      <c r="I17322" s="3"/>
      <c r="P17322" s="59"/>
      <c r="Q17322" s="59"/>
      <c r="R17322" s="59"/>
      <c r="T17322" s="3"/>
      <c r="U17322" s="5"/>
      <c r="V17322" s="3"/>
      <c r="W17322" s="5"/>
      <c r="AE17322" s="7"/>
      <c r="AM17322" s="8"/>
      <c r="AT17322" s="9"/>
      <c r="GM17322" s="12"/>
      <c r="GN17322" s="12"/>
      <c r="GO17322" s="12"/>
      <c r="GP17322" s="12"/>
      <c r="GQ17322" s="12"/>
    </row>
    <row r="17323" spans="9:199" s="1" customFormat="1">
      <c r="I17323" s="3"/>
      <c r="P17323" s="59"/>
      <c r="Q17323" s="59"/>
      <c r="R17323" s="59"/>
      <c r="T17323" s="3"/>
      <c r="U17323" s="5"/>
      <c r="V17323" s="3"/>
      <c r="W17323" s="5"/>
      <c r="AE17323" s="7"/>
      <c r="AM17323" s="8"/>
      <c r="AT17323" s="9"/>
      <c r="GM17323" s="12"/>
      <c r="GN17323" s="12"/>
      <c r="GO17323" s="12"/>
      <c r="GP17323" s="12"/>
      <c r="GQ17323" s="12"/>
    </row>
    <row r="17324" spans="9:199" s="1" customFormat="1">
      <c r="I17324" s="3"/>
      <c r="P17324" s="59"/>
      <c r="Q17324" s="59"/>
      <c r="R17324" s="59"/>
      <c r="T17324" s="3"/>
      <c r="U17324" s="5"/>
      <c r="V17324" s="3"/>
      <c r="W17324" s="5"/>
      <c r="AE17324" s="7"/>
      <c r="AM17324" s="8"/>
      <c r="AT17324" s="9"/>
      <c r="GM17324" s="12"/>
      <c r="GN17324" s="12"/>
      <c r="GO17324" s="12"/>
      <c r="GP17324" s="12"/>
      <c r="GQ17324" s="12"/>
    </row>
    <row r="17325" spans="9:199" s="1" customFormat="1">
      <c r="I17325" s="3"/>
      <c r="P17325" s="59"/>
      <c r="Q17325" s="59"/>
      <c r="R17325" s="59"/>
      <c r="T17325" s="3"/>
      <c r="U17325" s="5"/>
      <c r="V17325" s="3"/>
      <c r="W17325" s="5"/>
      <c r="AE17325" s="7"/>
      <c r="AM17325" s="8"/>
      <c r="AT17325" s="9"/>
      <c r="GM17325" s="12"/>
      <c r="GN17325" s="12"/>
      <c r="GO17325" s="12"/>
      <c r="GP17325" s="12"/>
      <c r="GQ17325" s="12"/>
    </row>
    <row r="17326" spans="9:199" s="1" customFormat="1">
      <c r="I17326" s="3"/>
      <c r="P17326" s="59"/>
      <c r="Q17326" s="59"/>
      <c r="R17326" s="59"/>
      <c r="T17326" s="3"/>
      <c r="U17326" s="5"/>
      <c r="V17326" s="3"/>
      <c r="W17326" s="5"/>
      <c r="AE17326" s="7"/>
      <c r="AM17326" s="8"/>
      <c r="AT17326" s="9"/>
      <c r="GM17326" s="12"/>
      <c r="GN17326" s="12"/>
      <c r="GO17326" s="12"/>
      <c r="GP17326" s="12"/>
      <c r="GQ17326" s="12"/>
    </row>
    <row r="17327" spans="9:199" s="1" customFormat="1">
      <c r="I17327" s="3"/>
      <c r="P17327" s="59"/>
      <c r="Q17327" s="59"/>
      <c r="R17327" s="59"/>
      <c r="T17327" s="3"/>
      <c r="U17327" s="5"/>
      <c r="V17327" s="3"/>
      <c r="W17327" s="5"/>
      <c r="AE17327" s="7"/>
      <c r="AM17327" s="8"/>
      <c r="AT17327" s="9"/>
      <c r="GM17327" s="12"/>
      <c r="GN17327" s="12"/>
      <c r="GO17327" s="12"/>
      <c r="GP17327" s="12"/>
      <c r="GQ17327" s="12"/>
    </row>
    <row r="17328" spans="9:199" s="1" customFormat="1">
      <c r="I17328" s="3"/>
      <c r="P17328" s="59"/>
      <c r="Q17328" s="59"/>
      <c r="R17328" s="59"/>
      <c r="T17328" s="3"/>
      <c r="U17328" s="5"/>
      <c r="V17328" s="3"/>
      <c r="W17328" s="5"/>
      <c r="AE17328" s="7"/>
      <c r="AM17328" s="8"/>
      <c r="AT17328" s="9"/>
      <c r="GM17328" s="12"/>
      <c r="GN17328" s="12"/>
      <c r="GO17328" s="12"/>
      <c r="GP17328" s="12"/>
      <c r="GQ17328" s="12"/>
    </row>
    <row r="17329" spans="9:199" s="1" customFormat="1">
      <c r="I17329" s="3"/>
      <c r="P17329" s="59"/>
      <c r="Q17329" s="59"/>
      <c r="R17329" s="59"/>
      <c r="T17329" s="3"/>
      <c r="U17329" s="5"/>
      <c r="V17329" s="3"/>
      <c r="W17329" s="5"/>
      <c r="AE17329" s="7"/>
      <c r="AM17329" s="8"/>
      <c r="AT17329" s="9"/>
      <c r="GM17329" s="12"/>
      <c r="GN17329" s="12"/>
      <c r="GO17329" s="12"/>
      <c r="GP17329" s="12"/>
      <c r="GQ17329" s="12"/>
    </row>
    <row r="17330" spans="9:199" s="1" customFormat="1">
      <c r="I17330" s="3"/>
      <c r="P17330" s="59"/>
      <c r="Q17330" s="59"/>
      <c r="R17330" s="59"/>
      <c r="T17330" s="3"/>
      <c r="U17330" s="5"/>
      <c r="V17330" s="3"/>
      <c r="W17330" s="5"/>
      <c r="AE17330" s="7"/>
      <c r="AM17330" s="8"/>
      <c r="AT17330" s="9"/>
      <c r="GM17330" s="12"/>
      <c r="GN17330" s="12"/>
      <c r="GO17330" s="12"/>
      <c r="GP17330" s="12"/>
      <c r="GQ17330" s="12"/>
    </row>
    <row r="17331" spans="9:199" s="1" customFormat="1">
      <c r="I17331" s="3"/>
      <c r="P17331" s="59"/>
      <c r="Q17331" s="59"/>
      <c r="R17331" s="59"/>
      <c r="T17331" s="3"/>
      <c r="U17331" s="5"/>
      <c r="V17331" s="3"/>
      <c r="W17331" s="5"/>
      <c r="AE17331" s="7"/>
      <c r="AM17331" s="8"/>
      <c r="AT17331" s="9"/>
      <c r="GM17331" s="12"/>
      <c r="GN17331" s="12"/>
      <c r="GO17331" s="12"/>
      <c r="GP17331" s="12"/>
      <c r="GQ17331" s="12"/>
    </row>
    <row r="17332" spans="9:199" s="1" customFormat="1">
      <c r="I17332" s="3"/>
      <c r="P17332" s="59"/>
      <c r="Q17332" s="59"/>
      <c r="R17332" s="59"/>
      <c r="T17332" s="3"/>
      <c r="U17332" s="5"/>
      <c r="V17332" s="3"/>
      <c r="W17332" s="5"/>
      <c r="AE17332" s="7"/>
      <c r="AM17332" s="8"/>
      <c r="AT17332" s="9"/>
      <c r="GM17332" s="12"/>
      <c r="GN17332" s="12"/>
      <c r="GO17332" s="12"/>
      <c r="GP17332" s="12"/>
      <c r="GQ17332" s="12"/>
    </row>
    <row r="17333" spans="9:199" s="1" customFormat="1">
      <c r="I17333" s="3"/>
      <c r="P17333" s="59"/>
      <c r="Q17333" s="59"/>
      <c r="R17333" s="59"/>
      <c r="T17333" s="3"/>
      <c r="U17333" s="5"/>
      <c r="V17333" s="3"/>
      <c r="W17333" s="5"/>
      <c r="AE17333" s="7"/>
      <c r="AM17333" s="8"/>
      <c r="AT17333" s="9"/>
      <c r="GM17333" s="12"/>
      <c r="GN17333" s="12"/>
      <c r="GO17333" s="12"/>
      <c r="GP17333" s="12"/>
      <c r="GQ17333" s="12"/>
    </row>
    <row r="17334" spans="9:199" s="1" customFormat="1">
      <c r="I17334" s="3"/>
      <c r="P17334" s="59"/>
      <c r="Q17334" s="59"/>
      <c r="R17334" s="59"/>
      <c r="T17334" s="3"/>
      <c r="U17334" s="5"/>
      <c r="V17334" s="3"/>
      <c r="W17334" s="5"/>
      <c r="AE17334" s="7"/>
      <c r="AM17334" s="8"/>
      <c r="AT17334" s="9"/>
      <c r="GM17334" s="12"/>
      <c r="GN17334" s="12"/>
      <c r="GO17334" s="12"/>
      <c r="GP17334" s="12"/>
      <c r="GQ17334" s="12"/>
    </row>
    <row r="17335" spans="9:199" s="1" customFormat="1">
      <c r="I17335" s="3"/>
      <c r="P17335" s="59"/>
      <c r="Q17335" s="59"/>
      <c r="R17335" s="59"/>
      <c r="T17335" s="3"/>
      <c r="U17335" s="5"/>
      <c r="V17335" s="3"/>
      <c r="W17335" s="5"/>
      <c r="AE17335" s="7"/>
      <c r="AM17335" s="8"/>
      <c r="AT17335" s="9"/>
      <c r="GM17335" s="12"/>
      <c r="GN17335" s="12"/>
      <c r="GO17335" s="12"/>
      <c r="GP17335" s="12"/>
      <c r="GQ17335" s="12"/>
    </row>
    <row r="17336" spans="9:199" s="1" customFormat="1">
      <c r="I17336" s="3"/>
      <c r="P17336" s="59"/>
      <c r="Q17336" s="59"/>
      <c r="R17336" s="59"/>
      <c r="T17336" s="3"/>
      <c r="U17336" s="5"/>
      <c r="V17336" s="3"/>
      <c r="W17336" s="5"/>
      <c r="AE17336" s="7"/>
      <c r="AM17336" s="8"/>
      <c r="AT17336" s="9"/>
      <c r="GM17336" s="12"/>
      <c r="GN17336" s="12"/>
      <c r="GO17336" s="12"/>
      <c r="GP17336" s="12"/>
      <c r="GQ17336" s="12"/>
    </row>
    <row r="17337" spans="9:199" s="1" customFormat="1">
      <c r="I17337" s="3"/>
      <c r="P17337" s="59"/>
      <c r="Q17337" s="59"/>
      <c r="R17337" s="59"/>
      <c r="T17337" s="3"/>
      <c r="U17337" s="5"/>
      <c r="V17337" s="3"/>
      <c r="W17337" s="5"/>
      <c r="AE17337" s="7"/>
      <c r="AM17337" s="8"/>
      <c r="AT17337" s="9"/>
      <c r="GM17337" s="12"/>
      <c r="GN17337" s="12"/>
      <c r="GO17337" s="12"/>
      <c r="GP17337" s="12"/>
      <c r="GQ17337" s="12"/>
    </row>
    <row r="17338" spans="9:199" s="1" customFormat="1">
      <c r="I17338" s="3"/>
      <c r="P17338" s="59"/>
      <c r="Q17338" s="59"/>
      <c r="R17338" s="59"/>
      <c r="T17338" s="3"/>
      <c r="U17338" s="5"/>
      <c r="V17338" s="3"/>
      <c r="W17338" s="5"/>
      <c r="AE17338" s="7"/>
      <c r="AM17338" s="8"/>
      <c r="AT17338" s="9"/>
      <c r="GM17338" s="12"/>
      <c r="GN17338" s="12"/>
      <c r="GO17338" s="12"/>
      <c r="GP17338" s="12"/>
      <c r="GQ17338" s="12"/>
    </row>
    <row r="17339" spans="9:199" s="1" customFormat="1">
      <c r="I17339" s="3"/>
      <c r="P17339" s="59"/>
      <c r="Q17339" s="59"/>
      <c r="R17339" s="59"/>
      <c r="T17339" s="3"/>
      <c r="U17339" s="5"/>
      <c r="V17339" s="3"/>
      <c r="W17339" s="5"/>
      <c r="AE17339" s="7"/>
      <c r="AM17339" s="8"/>
      <c r="AT17339" s="9"/>
      <c r="GM17339" s="12"/>
      <c r="GN17339" s="12"/>
      <c r="GO17339" s="12"/>
      <c r="GP17339" s="12"/>
      <c r="GQ17339" s="12"/>
    </row>
    <row r="17340" spans="9:199" s="1" customFormat="1">
      <c r="I17340" s="3"/>
      <c r="P17340" s="59"/>
      <c r="Q17340" s="59"/>
      <c r="R17340" s="59"/>
      <c r="T17340" s="3"/>
      <c r="U17340" s="5"/>
      <c r="V17340" s="3"/>
      <c r="W17340" s="5"/>
      <c r="AE17340" s="7"/>
      <c r="AM17340" s="8"/>
      <c r="AT17340" s="9"/>
      <c r="GM17340" s="12"/>
      <c r="GN17340" s="12"/>
      <c r="GO17340" s="12"/>
      <c r="GP17340" s="12"/>
      <c r="GQ17340" s="12"/>
    </row>
    <row r="17341" spans="9:199" s="1" customFormat="1">
      <c r="I17341" s="3"/>
      <c r="P17341" s="59"/>
      <c r="Q17341" s="59"/>
      <c r="R17341" s="59"/>
      <c r="T17341" s="3"/>
      <c r="U17341" s="5"/>
      <c r="V17341" s="3"/>
      <c r="W17341" s="5"/>
      <c r="AE17341" s="7"/>
      <c r="AM17341" s="8"/>
      <c r="AT17341" s="9"/>
      <c r="GM17341" s="12"/>
      <c r="GN17341" s="12"/>
      <c r="GO17341" s="12"/>
      <c r="GP17341" s="12"/>
      <c r="GQ17341" s="12"/>
    </row>
    <row r="17342" spans="9:199" s="1" customFormat="1">
      <c r="I17342" s="3"/>
      <c r="P17342" s="59"/>
      <c r="Q17342" s="59"/>
      <c r="R17342" s="59"/>
      <c r="T17342" s="3"/>
      <c r="U17342" s="5"/>
      <c r="V17342" s="3"/>
      <c r="W17342" s="5"/>
      <c r="AE17342" s="7"/>
      <c r="AM17342" s="8"/>
      <c r="AT17342" s="9"/>
      <c r="GM17342" s="12"/>
      <c r="GN17342" s="12"/>
      <c r="GO17342" s="12"/>
      <c r="GP17342" s="12"/>
      <c r="GQ17342" s="12"/>
    </row>
    <row r="17343" spans="9:199" s="1" customFormat="1">
      <c r="I17343" s="3"/>
      <c r="P17343" s="59"/>
      <c r="Q17343" s="59"/>
      <c r="R17343" s="59"/>
      <c r="T17343" s="3"/>
      <c r="U17343" s="5"/>
      <c r="V17343" s="3"/>
      <c r="W17343" s="5"/>
      <c r="AE17343" s="7"/>
      <c r="AM17343" s="8"/>
      <c r="AT17343" s="9"/>
      <c r="GM17343" s="12"/>
      <c r="GN17343" s="12"/>
      <c r="GO17343" s="12"/>
      <c r="GP17343" s="12"/>
      <c r="GQ17343" s="12"/>
    </row>
    <row r="17344" spans="9:199" s="1" customFormat="1">
      <c r="I17344" s="3"/>
      <c r="P17344" s="59"/>
      <c r="Q17344" s="59"/>
      <c r="R17344" s="59"/>
      <c r="T17344" s="3"/>
      <c r="U17344" s="5"/>
      <c r="V17344" s="3"/>
      <c r="W17344" s="5"/>
      <c r="AE17344" s="7"/>
      <c r="AM17344" s="8"/>
      <c r="AT17344" s="9"/>
      <c r="GM17344" s="12"/>
      <c r="GN17344" s="12"/>
      <c r="GO17344" s="12"/>
      <c r="GP17344" s="12"/>
      <c r="GQ17344" s="12"/>
    </row>
    <row r="17345" spans="9:199" s="1" customFormat="1">
      <c r="I17345" s="3"/>
      <c r="P17345" s="59"/>
      <c r="Q17345" s="59"/>
      <c r="R17345" s="59"/>
      <c r="T17345" s="3"/>
      <c r="U17345" s="5"/>
      <c r="V17345" s="3"/>
      <c r="W17345" s="5"/>
      <c r="AE17345" s="7"/>
      <c r="AM17345" s="8"/>
      <c r="AT17345" s="9"/>
      <c r="GM17345" s="12"/>
      <c r="GN17345" s="12"/>
      <c r="GO17345" s="12"/>
      <c r="GP17345" s="12"/>
      <c r="GQ17345" s="12"/>
    </row>
    <row r="17346" spans="9:199" s="1" customFormat="1">
      <c r="I17346" s="3"/>
      <c r="P17346" s="59"/>
      <c r="Q17346" s="59"/>
      <c r="R17346" s="59"/>
      <c r="T17346" s="3"/>
      <c r="U17346" s="5"/>
      <c r="V17346" s="3"/>
      <c r="W17346" s="5"/>
      <c r="AE17346" s="7"/>
      <c r="AM17346" s="8"/>
      <c r="AT17346" s="9"/>
      <c r="GM17346" s="12"/>
      <c r="GN17346" s="12"/>
      <c r="GO17346" s="12"/>
      <c r="GP17346" s="12"/>
      <c r="GQ17346" s="12"/>
    </row>
    <row r="17347" spans="9:199" s="1" customFormat="1">
      <c r="I17347" s="3"/>
      <c r="P17347" s="59"/>
      <c r="Q17347" s="59"/>
      <c r="R17347" s="59"/>
      <c r="T17347" s="3"/>
      <c r="U17347" s="5"/>
      <c r="V17347" s="3"/>
      <c r="W17347" s="5"/>
      <c r="AE17347" s="7"/>
      <c r="AM17347" s="8"/>
      <c r="AT17347" s="9"/>
      <c r="GM17347" s="12"/>
      <c r="GN17347" s="12"/>
      <c r="GO17347" s="12"/>
      <c r="GP17347" s="12"/>
      <c r="GQ17347" s="12"/>
    </row>
    <row r="17348" spans="9:199" s="1" customFormat="1">
      <c r="I17348" s="3"/>
      <c r="P17348" s="59"/>
      <c r="Q17348" s="59"/>
      <c r="R17348" s="59"/>
      <c r="T17348" s="3"/>
      <c r="U17348" s="5"/>
      <c r="V17348" s="3"/>
      <c r="W17348" s="5"/>
      <c r="AE17348" s="7"/>
      <c r="AM17348" s="8"/>
      <c r="AT17348" s="9"/>
      <c r="GM17348" s="12"/>
      <c r="GN17348" s="12"/>
      <c r="GO17348" s="12"/>
      <c r="GP17348" s="12"/>
      <c r="GQ17348" s="12"/>
    </row>
    <row r="17349" spans="9:199" s="1" customFormat="1">
      <c r="I17349" s="3"/>
      <c r="P17349" s="59"/>
      <c r="Q17349" s="59"/>
      <c r="R17349" s="59"/>
      <c r="T17349" s="3"/>
      <c r="U17349" s="5"/>
      <c r="V17349" s="3"/>
      <c r="W17349" s="5"/>
      <c r="AE17349" s="7"/>
      <c r="AM17349" s="8"/>
      <c r="AT17349" s="9"/>
      <c r="GM17349" s="12"/>
      <c r="GN17349" s="12"/>
      <c r="GO17349" s="12"/>
      <c r="GP17349" s="12"/>
      <c r="GQ17349" s="12"/>
    </row>
    <row r="17350" spans="9:199" s="1" customFormat="1">
      <c r="I17350" s="3"/>
      <c r="P17350" s="59"/>
      <c r="Q17350" s="59"/>
      <c r="R17350" s="59"/>
      <c r="T17350" s="3"/>
      <c r="U17350" s="5"/>
      <c r="V17350" s="3"/>
      <c r="W17350" s="5"/>
      <c r="AE17350" s="7"/>
      <c r="AM17350" s="8"/>
      <c r="AT17350" s="9"/>
      <c r="GM17350" s="12"/>
      <c r="GN17350" s="12"/>
      <c r="GO17350" s="12"/>
      <c r="GP17350" s="12"/>
      <c r="GQ17350" s="12"/>
    </row>
    <row r="17351" spans="9:199" s="1" customFormat="1">
      <c r="I17351" s="3"/>
      <c r="P17351" s="59"/>
      <c r="Q17351" s="59"/>
      <c r="R17351" s="59"/>
      <c r="T17351" s="3"/>
      <c r="U17351" s="5"/>
      <c r="V17351" s="3"/>
      <c r="W17351" s="5"/>
      <c r="AE17351" s="7"/>
      <c r="AM17351" s="8"/>
      <c r="AT17351" s="9"/>
      <c r="GM17351" s="12"/>
      <c r="GN17351" s="12"/>
      <c r="GO17351" s="12"/>
      <c r="GP17351" s="12"/>
      <c r="GQ17351" s="12"/>
    </row>
    <row r="17352" spans="9:199" s="1" customFormat="1">
      <c r="I17352" s="3"/>
      <c r="P17352" s="59"/>
      <c r="Q17352" s="59"/>
      <c r="R17352" s="59"/>
      <c r="T17352" s="3"/>
      <c r="U17352" s="5"/>
      <c r="V17352" s="3"/>
      <c r="W17352" s="5"/>
      <c r="AE17352" s="7"/>
      <c r="AM17352" s="8"/>
      <c r="AT17352" s="9"/>
      <c r="GM17352" s="12"/>
      <c r="GN17352" s="12"/>
      <c r="GO17352" s="12"/>
      <c r="GP17352" s="12"/>
      <c r="GQ17352" s="12"/>
    </row>
    <row r="17353" spans="9:199" s="1" customFormat="1">
      <c r="I17353" s="3"/>
      <c r="P17353" s="59"/>
      <c r="Q17353" s="59"/>
      <c r="R17353" s="59"/>
      <c r="T17353" s="3"/>
      <c r="U17353" s="5"/>
      <c r="V17353" s="3"/>
      <c r="W17353" s="5"/>
      <c r="AE17353" s="7"/>
      <c r="AM17353" s="8"/>
      <c r="AT17353" s="9"/>
      <c r="GM17353" s="12"/>
      <c r="GN17353" s="12"/>
      <c r="GO17353" s="12"/>
      <c r="GP17353" s="12"/>
      <c r="GQ17353" s="12"/>
    </row>
    <row r="17354" spans="9:199" s="1" customFormat="1">
      <c r="I17354" s="3"/>
      <c r="P17354" s="59"/>
      <c r="Q17354" s="59"/>
      <c r="R17354" s="59"/>
      <c r="T17354" s="3"/>
      <c r="U17354" s="5"/>
      <c r="V17354" s="3"/>
      <c r="W17354" s="5"/>
      <c r="AE17354" s="7"/>
      <c r="AM17354" s="8"/>
      <c r="AT17354" s="9"/>
      <c r="GM17354" s="12"/>
      <c r="GN17354" s="12"/>
      <c r="GO17354" s="12"/>
      <c r="GP17354" s="12"/>
      <c r="GQ17354" s="12"/>
    </row>
    <row r="17355" spans="9:199" s="1" customFormat="1">
      <c r="I17355" s="3"/>
      <c r="P17355" s="59"/>
      <c r="Q17355" s="59"/>
      <c r="R17355" s="59"/>
      <c r="T17355" s="3"/>
      <c r="U17355" s="5"/>
      <c r="V17355" s="3"/>
      <c r="W17355" s="5"/>
      <c r="AE17355" s="7"/>
      <c r="AM17355" s="8"/>
      <c r="AT17355" s="9"/>
      <c r="GM17355" s="12"/>
      <c r="GN17355" s="12"/>
      <c r="GO17355" s="12"/>
      <c r="GP17355" s="12"/>
      <c r="GQ17355" s="12"/>
    </row>
    <row r="17356" spans="9:199" s="1" customFormat="1">
      <c r="I17356" s="3"/>
      <c r="P17356" s="59"/>
      <c r="Q17356" s="59"/>
      <c r="R17356" s="59"/>
      <c r="T17356" s="3"/>
      <c r="U17356" s="5"/>
      <c r="V17356" s="3"/>
      <c r="W17356" s="5"/>
      <c r="AE17356" s="7"/>
      <c r="AM17356" s="8"/>
      <c r="AT17356" s="9"/>
      <c r="GM17356" s="12"/>
      <c r="GN17356" s="12"/>
      <c r="GO17356" s="12"/>
      <c r="GP17356" s="12"/>
      <c r="GQ17356" s="12"/>
    </row>
    <row r="17357" spans="9:199" s="1" customFormat="1">
      <c r="I17357" s="3"/>
      <c r="P17357" s="59"/>
      <c r="Q17357" s="59"/>
      <c r="R17357" s="59"/>
      <c r="T17357" s="3"/>
      <c r="U17357" s="5"/>
      <c r="V17357" s="3"/>
      <c r="W17357" s="5"/>
      <c r="AE17357" s="7"/>
      <c r="AM17357" s="8"/>
      <c r="AT17357" s="9"/>
      <c r="GM17357" s="12"/>
      <c r="GN17357" s="12"/>
      <c r="GO17357" s="12"/>
      <c r="GP17357" s="12"/>
      <c r="GQ17357" s="12"/>
    </row>
    <row r="17358" spans="9:199" s="1" customFormat="1">
      <c r="I17358" s="3"/>
      <c r="P17358" s="59"/>
      <c r="Q17358" s="59"/>
      <c r="R17358" s="59"/>
      <c r="T17358" s="3"/>
      <c r="U17358" s="5"/>
      <c r="V17358" s="3"/>
      <c r="W17358" s="5"/>
      <c r="AE17358" s="7"/>
      <c r="AM17358" s="8"/>
      <c r="AT17358" s="9"/>
      <c r="GM17358" s="12"/>
      <c r="GN17358" s="12"/>
      <c r="GO17358" s="12"/>
      <c r="GP17358" s="12"/>
      <c r="GQ17358" s="12"/>
    </row>
    <row r="17359" spans="9:199" s="1" customFormat="1">
      <c r="I17359" s="3"/>
      <c r="P17359" s="59"/>
      <c r="Q17359" s="59"/>
      <c r="R17359" s="59"/>
      <c r="T17359" s="3"/>
      <c r="U17359" s="5"/>
      <c r="V17359" s="3"/>
      <c r="W17359" s="5"/>
      <c r="AE17359" s="7"/>
      <c r="AM17359" s="8"/>
      <c r="AT17359" s="9"/>
      <c r="GM17359" s="12"/>
      <c r="GN17359" s="12"/>
      <c r="GO17359" s="12"/>
      <c r="GP17359" s="12"/>
      <c r="GQ17359" s="12"/>
    </row>
    <row r="17360" spans="9:199" s="1" customFormat="1">
      <c r="I17360" s="3"/>
      <c r="P17360" s="59"/>
      <c r="Q17360" s="59"/>
      <c r="R17360" s="59"/>
      <c r="T17360" s="3"/>
      <c r="U17360" s="5"/>
      <c r="V17360" s="3"/>
      <c r="W17360" s="5"/>
      <c r="AE17360" s="7"/>
      <c r="AM17360" s="8"/>
      <c r="AT17360" s="9"/>
      <c r="GM17360" s="12"/>
      <c r="GN17360" s="12"/>
      <c r="GO17360" s="12"/>
      <c r="GP17360" s="12"/>
      <c r="GQ17360" s="12"/>
    </row>
    <row r="17361" spans="9:199" s="1" customFormat="1">
      <c r="I17361" s="3"/>
      <c r="P17361" s="59"/>
      <c r="Q17361" s="59"/>
      <c r="R17361" s="59"/>
      <c r="T17361" s="3"/>
      <c r="U17361" s="5"/>
      <c r="V17361" s="3"/>
      <c r="W17361" s="5"/>
      <c r="AE17361" s="7"/>
      <c r="AM17361" s="8"/>
      <c r="AT17361" s="9"/>
      <c r="GM17361" s="12"/>
      <c r="GN17361" s="12"/>
      <c r="GO17361" s="12"/>
      <c r="GP17361" s="12"/>
      <c r="GQ17361" s="12"/>
    </row>
    <row r="17362" spans="9:199" s="1" customFormat="1">
      <c r="I17362" s="3"/>
      <c r="P17362" s="59"/>
      <c r="Q17362" s="59"/>
      <c r="R17362" s="59"/>
      <c r="T17362" s="3"/>
      <c r="U17362" s="5"/>
      <c r="V17362" s="3"/>
      <c r="W17362" s="5"/>
      <c r="AE17362" s="7"/>
      <c r="AM17362" s="8"/>
      <c r="AT17362" s="9"/>
      <c r="GM17362" s="12"/>
      <c r="GN17362" s="12"/>
      <c r="GO17362" s="12"/>
      <c r="GP17362" s="12"/>
      <c r="GQ17362" s="12"/>
    </row>
    <row r="17363" spans="9:199" s="1" customFormat="1">
      <c r="I17363" s="3"/>
      <c r="P17363" s="59"/>
      <c r="Q17363" s="59"/>
      <c r="R17363" s="59"/>
      <c r="T17363" s="3"/>
      <c r="U17363" s="5"/>
      <c r="V17363" s="3"/>
      <c r="W17363" s="5"/>
      <c r="AE17363" s="7"/>
      <c r="AM17363" s="8"/>
      <c r="AT17363" s="9"/>
      <c r="GM17363" s="12"/>
      <c r="GN17363" s="12"/>
      <c r="GO17363" s="12"/>
      <c r="GP17363" s="12"/>
      <c r="GQ17363" s="12"/>
    </row>
    <row r="17364" spans="9:199" s="1" customFormat="1">
      <c r="I17364" s="3"/>
      <c r="P17364" s="59"/>
      <c r="Q17364" s="59"/>
      <c r="R17364" s="59"/>
      <c r="T17364" s="3"/>
      <c r="U17364" s="5"/>
      <c r="V17364" s="3"/>
      <c r="W17364" s="5"/>
      <c r="AE17364" s="7"/>
      <c r="AM17364" s="8"/>
      <c r="AT17364" s="9"/>
      <c r="GM17364" s="12"/>
      <c r="GN17364" s="12"/>
      <c r="GO17364" s="12"/>
      <c r="GP17364" s="12"/>
      <c r="GQ17364" s="12"/>
    </row>
    <row r="17365" spans="9:199" s="1" customFormat="1">
      <c r="I17365" s="3"/>
      <c r="P17365" s="59"/>
      <c r="Q17365" s="59"/>
      <c r="R17365" s="59"/>
      <c r="T17365" s="3"/>
      <c r="U17365" s="5"/>
      <c r="V17365" s="3"/>
      <c r="W17365" s="5"/>
      <c r="AE17365" s="7"/>
      <c r="AM17365" s="8"/>
      <c r="AT17365" s="9"/>
      <c r="GM17365" s="12"/>
      <c r="GN17365" s="12"/>
      <c r="GO17365" s="12"/>
      <c r="GP17365" s="12"/>
      <c r="GQ17365" s="12"/>
    </row>
    <row r="17366" spans="9:199" s="1" customFormat="1">
      <c r="I17366" s="3"/>
      <c r="P17366" s="59"/>
      <c r="Q17366" s="59"/>
      <c r="R17366" s="59"/>
      <c r="T17366" s="3"/>
      <c r="U17366" s="5"/>
      <c r="V17366" s="3"/>
      <c r="W17366" s="5"/>
      <c r="AE17366" s="7"/>
      <c r="AM17366" s="8"/>
      <c r="AT17366" s="9"/>
      <c r="GM17366" s="12"/>
      <c r="GN17366" s="12"/>
      <c r="GO17366" s="12"/>
      <c r="GP17366" s="12"/>
      <c r="GQ17366" s="12"/>
    </row>
    <row r="17367" spans="9:199" s="1" customFormat="1">
      <c r="I17367" s="3"/>
      <c r="P17367" s="59"/>
      <c r="Q17367" s="59"/>
      <c r="R17367" s="59"/>
      <c r="T17367" s="3"/>
      <c r="U17367" s="5"/>
      <c r="V17367" s="3"/>
      <c r="W17367" s="5"/>
      <c r="AE17367" s="7"/>
      <c r="AM17367" s="8"/>
      <c r="AT17367" s="9"/>
      <c r="GM17367" s="12"/>
      <c r="GN17367" s="12"/>
      <c r="GO17367" s="12"/>
      <c r="GP17367" s="12"/>
      <c r="GQ17367" s="12"/>
    </row>
    <row r="17368" spans="9:199" s="1" customFormat="1">
      <c r="I17368" s="3"/>
      <c r="P17368" s="59"/>
      <c r="Q17368" s="59"/>
      <c r="R17368" s="59"/>
      <c r="T17368" s="3"/>
      <c r="U17368" s="5"/>
      <c r="V17368" s="3"/>
      <c r="W17368" s="5"/>
      <c r="AE17368" s="7"/>
      <c r="AM17368" s="8"/>
      <c r="AT17368" s="9"/>
      <c r="GM17368" s="12"/>
      <c r="GN17368" s="12"/>
      <c r="GO17368" s="12"/>
      <c r="GP17368" s="12"/>
      <c r="GQ17368" s="12"/>
    </row>
    <row r="17369" spans="9:199" s="1" customFormat="1">
      <c r="I17369" s="3"/>
      <c r="P17369" s="59"/>
      <c r="Q17369" s="59"/>
      <c r="R17369" s="59"/>
      <c r="T17369" s="3"/>
      <c r="U17369" s="5"/>
      <c r="V17369" s="3"/>
      <c r="W17369" s="5"/>
      <c r="AE17369" s="7"/>
      <c r="AM17369" s="8"/>
      <c r="AT17369" s="9"/>
      <c r="GM17369" s="12"/>
      <c r="GN17369" s="12"/>
      <c r="GO17369" s="12"/>
      <c r="GP17369" s="12"/>
      <c r="GQ17369" s="12"/>
    </row>
    <row r="17370" spans="9:199" s="1" customFormat="1">
      <c r="I17370" s="3"/>
      <c r="P17370" s="59"/>
      <c r="Q17370" s="59"/>
      <c r="R17370" s="59"/>
      <c r="T17370" s="3"/>
      <c r="U17370" s="5"/>
      <c r="V17370" s="3"/>
      <c r="W17370" s="5"/>
      <c r="AE17370" s="7"/>
      <c r="AM17370" s="8"/>
      <c r="AT17370" s="9"/>
      <c r="GM17370" s="12"/>
      <c r="GN17370" s="12"/>
      <c r="GO17370" s="12"/>
      <c r="GP17370" s="12"/>
      <c r="GQ17370" s="12"/>
    </row>
    <row r="17371" spans="9:199" s="1" customFormat="1">
      <c r="I17371" s="3"/>
      <c r="P17371" s="59"/>
      <c r="Q17371" s="59"/>
      <c r="R17371" s="59"/>
      <c r="T17371" s="3"/>
      <c r="U17371" s="5"/>
      <c r="V17371" s="3"/>
      <c r="W17371" s="5"/>
      <c r="AE17371" s="7"/>
      <c r="AM17371" s="8"/>
      <c r="AT17371" s="9"/>
      <c r="GM17371" s="12"/>
      <c r="GN17371" s="12"/>
      <c r="GO17371" s="12"/>
      <c r="GP17371" s="12"/>
      <c r="GQ17371" s="12"/>
    </row>
    <row r="17372" spans="9:199" s="1" customFormat="1">
      <c r="I17372" s="3"/>
      <c r="P17372" s="59"/>
      <c r="Q17372" s="59"/>
      <c r="R17372" s="59"/>
      <c r="T17372" s="3"/>
      <c r="U17372" s="5"/>
      <c r="V17372" s="3"/>
      <c r="W17372" s="5"/>
      <c r="AE17372" s="7"/>
      <c r="AM17372" s="8"/>
      <c r="AT17372" s="9"/>
      <c r="GM17372" s="12"/>
      <c r="GN17372" s="12"/>
      <c r="GO17372" s="12"/>
      <c r="GP17372" s="12"/>
      <c r="GQ17372" s="12"/>
    </row>
    <row r="17373" spans="9:199" s="1" customFormat="1">
      <c r="I17373" s="3"/>
      <c r="P17373" s="59"/>
      <c r="Q17373" s="59"/>
      <c r="R17373" s="59"/>
      <c r="T17373" s="3"/>
      <c r="U17373" s="5"/>
      <c r="V17373" s="3"/>
      <c r="W17373" s="5"/>
      <c r="AE17373" s="7"/>
      <c r="AM17373" s="8"/>
      <c r="AT17373" s="9"/>
      <c r="GM17373" s="12"/>
      <c r="GN17373" s="12"/>
      <c r="GO17373" s="12"/>
      <c r="GP17373" s="12"/>
      <c r="GQ17373" s="12"/>
    </row>
    <row r="17374" spans="9:199" s="1" customFormat="1">
      <c r="I17374" s="3"/>
      <c r="P17374" s="59"/>
      <c r="Q17374" s="59"/>
      <c r="R17374" s="59"/>
      <c r="T17374" s="3"/>
      <c r="U17374" s="5"/>
      <c r="V17374" s="3"/>
      <c r="W17374" s="5"/>
      <c r="AE17374" s="7"/>
      <c r="AM17374" s="8"/>
      <c r="AT17374" s="9"/>
      <c r="GM17374" s="12"/>
      <c r="GN17374" s="12"/>
      <c r="GO17374" s="12"/>
      <c r="GP17374" s="12"/>
      <c r="GQ17374" s="12"/>
    </row>
    <row r="17375" spans="9:199" s="1" customFormat="1">
      <c r="I17375" s="3"/>
      <c r="P17375" s="59"/>
      <c r="Q17375" s="59"/>
      <c r="R17375" s="59"/>
      <c r="T17375" s="3"/>
      <c r="U17375" s="5"/>
      <c r="V17375" s="3"/>
      <c r="W17375" s="5"/>
      <c r="AE17375" s="7"/>
      <c r="AM17375" s="8"/>
      <c r="AT17375" s="9"/>
      <c r="GM17375" s="12"/>
      <c r="GN17375" s="12"/>
      <c r="GO17375" s="12"/>
      <c r="GP17375" s="12"/>
      <c r="GQ17375" s="12"/>
    </row>
    <row r="17376" spans="9:199" s="1" customFormat="1">
      <c r="I17376" s="3"/>
      <c r="P17376" s="59"/>
      <c r="Q17376" s="59"/>
      <c r="R17376" s="59"/>
      <c r="T17376" s="3"/>
      <c r="U17376" s="5"/>
      <c r="V17376" s="3"/>
      <c r="W17376" s="5"/>
      <c r="AE17376" s="7"/>
      <c r="AM17376" s="8"/>
      <c r="AT17376" s="9"/>
      <c r="GM17376" s="12"/>
      <c r="GN17376" s="12"/>
      <c r="GO17376" s="12"/>
      <c r="GP17376" s="12"/>
      <c r="GQ17376" s="12"/>
    </row>
    <row r="17377" spans="9:199" s="1" customFormat="1">
      <c r="I17377" s="3"/>
      <c r="P17377" s="59"/>
      <c r="Q17377" s="59"/>
      <c r="R17377" s="59"/>
      <c r="T17377" s="3"/>
      <c r="U17377" s="5"/>
      <c r="V17377" s="3"/>
      <c r="W17377" s="5"/>
      <c r="AE17377" s="7"/>
      <c r="AM17377" s="8"/>
      <c r="AT17377" s="9"/>
      <c r="GM17377" s="12"/>
      <c r="GN17377" s="12"/>
      <c r="GO17377" s="12"/>
      <c r="GP17377" s="12"/>
      <c r="GQ17377" s="12"/>
    </row>
    <row r="17378" spans="9:199" s="1" customFormat="1">
      <c r="I17378" s="3"/>
      <c r="P17378" s="59"/>
      <c r="Q17378" s="59"/>
      <c r="R17378" s="59"/>
      <c r="T17378" s="3"/>
      <c r="U17378" s="5"/>
      <c r="V17378" s="3"/>
      <c r="W17378" s="5"/>
      <c r="AE17378" s="7"/>
      <c r="AM17378" s="8"/>
      <c r="AT17378" s="9"/>
      <c r="GM17378" s="12"/>
      <c r="GN17378" s="12"/>
      <c r="GO17378" s="12"/>
      <c r="GP17378" s="12"/>
      <c r="GQ17378" s="12"/>
    </row>
    <row r="17379" spans="9:199" s="1" customFormat="1">
      <c r="I17379" s="3"/>
      <c r="P17379" s="59"/>
      <c r="Q17379" s="59"/>
      <c r="R17379" s="59"/>
      <c r="T17379" s="3"/>
      <c r="U17379" s="5"/>
      <c r="V17379" s="3"/>
      <c r="W17379" s="5"/>
      <c r="AE17379" s="7"/>
      <c r="AM17379" s="8"/>
      <c r="AT17379" s="9"/>
      <c r="GM17379" s="12"/>
      <c r="GN17379" s="12"/>
      <c r="GO17379" s="12"/>
      <c r="GP17379" s="12"/>
      <c r="GQ17379" s="12"/>
    </row>
    <row r="17380" spans="9:199" s="1" customFormat="1">
      <c r="I17380" s="3"/>
      <c r="P17380" s="59"/>
      <c r="Q17380" s="59"/>
      <c r="R17380" s="59"/>
      <c r="T17380" s="3"/>
      <c r="U17380" s="5"/>
      <c r="V17380" s="3"/>
      <c r="W17380" s="5"/>
      <c r="AE17380" s="7"/>
      <c r="AM17380" s="8"/>
      <c r="AT17380" s="9"/>
      <c r="GM17380" s="12"/>
      <c r="GN17380" s="12"/>
      <c r="GO17380" s="12"/>
      <c r="GP17380" s="12"/>
      <c r="GQ17380" s="12"/>
    </row>
    <row r="17381" spans="9:199" s="1" customFormat="1">
      <c r="I17381" s="3"/>
      <c r="P17381" s="59"/>
      <c r="Q17381" s="59"/>
      <c r="R17381" s="59"/>
      <c r="T17381" s="3"/>
      <c r="U17381" s="5"/>
      <c r="V17381" s="3"/>
      <c r="W17381" s="5"/>
      <c r="AE17381" s="7"/>
      <c r="AM17381" s="8"/>
      <c r="AT17381" s="9"/>
      <c r="GM17381" s="12"/>
      <c r="GN17381" s="12"/>
      <c r="GO17381" s="12"/>
      <c r="GP17381" s="12"/>
      <c r="GQ17381" s="12"/>
    </row>
    <row r="17382" spans="9:199" s="1" customFormat="1">
      <c r="I17382" s="3"/>
      <c r="P17382" s="59"/>
      <c r="Q17382" s="59"/>
      <c r="R17382" s="59"/>
      <c r="T17382" s="3"/>
      <c r="U17382" s="5"/>
      <c r="V17382" s="3"/>
      <c r="W17382" s="5"/>
      <c r="AE17382" s="7"/>
      <c r="AM17382" s="8"/>
      <c r="AT17382" s="9"/>
      <c r="GM17382" s="12"/>
      <c r="GN17382" s="12"/>
      <c r="GO17382" s="12"/>
      <c r="GP17382" s="12"/>
      <c r="GQ17382" s="12"/>
    </row>
    <row r="17383" spans="9:199" s="1" customFormat="1">
      <c r="I17383" s="3"/>
      <c r="P17383" s="59"/>
      <c r="Q17383" s="59"/>
      <c r="R17383" s="59"/>
      <c r="T17383" s="3"/>
      <c r="U17383" s="5"/>
      <c r="V17383" s="3"/>
      <c r="W17383" s="5"/>
      <c r="AE17383" s="7"/>
      <c r="AM17383" s="8"/>
      <c r="AT17383" s="9"/>
      <c r="GM17383" s="12"/>
      <c r="GN17383" s="12"/>
      <c r="GO17383" s="12"/>
      <c r="GP17383" s="12"/>
      <c r="GQ17383" s="12"/>
    </row>
    <row r="17384" spans="9:199" s="1" customFormat="1">
      <c r="I17384" s="3"/>
      <c r="P17384" s="59"/>
      <c r="Q17384" s="59"/>
      <c r="R17384" s="59"/>
      <c r="T17384" s="3"/>
      <c r="U17384" s="5"/>
      <c r="V17384" s="3"/>
      <c r="W17384" s="5"/>
      <c r="AE17384" s="7"/>
      <c r="AM17384" s="8"/>
      <c r="AT17384" s="9"/>
      <c r="GM17384" s="12"/>
      <c r="GN17384" s="12"/>
      <c r="GO17384" s="12"/>
      <c r="GP17384" s="12"/>
      <c r="GQ17384" s="12"/>
    </row>
    <row r="17385" spans="9:199" s="1" customFormat="1">
      <c r="I17385" s="3"/>
      <c r="P17385" s="59"/>
      <c r="Q17385" s="59"/>
      <c r="R17385" s="59"/>
      <c r="T17385" s="3"/>
      <c r="U17385" s="5"/>
      <c r="V17385" s="3"/>
      <c r="W17385" s="5"/>
      <c r="AE17385" s="7"/>
      <c r="AM17385" s="8"/>
      <c r="AT17385" s="9"/>
      <c r="GM17385" s="12"/>
      <c r="GN17385" s="12"/>
      <c r="GO17385" s="12"/>
      <c r="GP17385" s="12"/>
      <c r="GQ17385" s="12"/>
    </row>
    <row r="17386" spans="9:199" s="1" customFormat="1">
      <c r="I17386" s="3"/>
      <c r="P17386" s="59"/>
      <c r="Q17386" s="59"/>
      <c r="R17386" s="59"/>
      <c r="T17386" s="3"/>
      <c r="U17386" s="5"/>
      <c r="V17386" s="3"/>
      <c r="W17386" s="5"/>
      <c r="AE17386" s="7"/>
      <c r="AM17386" s="8"/>
      <c r="AT17386" s="9"/>
      <c r="GM17386" s="12"/>
      <c r="GN17386" s="12"/>
      <c r="GO17386" s="12"/>
      <c r="GP17386" s="12"/>
      <c r="GQ17386" s="12"/>
    </row>
    <row r="17387" spans="9:199" s="1" customFormat="1">
      <c r="I17387" s="3"/>
      <c r="P17387" s="59"/>
      <c r="Q17387" s="59"/>
      <c r="R17387" s="59"/>
      <c r="T17387" s="3"/>
      <c r="U17387" s="5"/>
      <c r="V17387" s="3"/>
      <c r="W17387" s="5"/>
      <c r="AE17387" s="7"/>
      <c r="AM17387" s="8"/>
      <c r="AT17387" s="9"/>
      <c r="GM17387" s="12"/>
      <c r="GN17387" s="12"/>
      <c r="GO17387" s="12"/>
      <c r="GP17387" s="12"/>
      <c r="GQ17387" s="12"/>
    </row>
    <row r="17388" spans="9:199" s="1" customFormat="1">
      <c r="I17388" s="3"/>
      <c r="P17388" s="59"/>
      <c r="Q17388" s="59"/>
      <c r="R17388" s="59"/>
      <c r="T17388" s="3"/>
      <c r="U17388" s="5"/>
      <c r="V17388" s="3"/>
      <c r="W17388" s="5"/>
      <c r="AE17388" s="7"/>
      <c r="AM17388" s="8"/>
      <c r="AT17388" s="9"/>
      <c r="GM17388" s="12"/>
      <c r="GN17388" s="12"/>
      <c r="GO17388" s="12"/>
      <c r="GP17388" s="12"/>
      <c r="GQ17388" s="12"/>
    </row>
    <row r="17389" spans="9:199" s="1" customFormat="1">
      <c r="I17389" s="3"/>
      <c r="P17389" s="59"/>
      <c r="Q17389" s="59"/>
      <c r="R17389" s="59"/>
      <c r="T17389" s="3"/>
      <c r="U17389" s="5"/>
      <c r="V17389" s="3"/>
      <c r="W17389" s="5"/>
      <c r="AE17389" s="7"/>
      <c r="AM17389" s="8"/>
      <c r="AT17389" s="9"/>
      <c r="GM17389" s="12"/>
      <c r="GN17389" s="12"/>
      <c r="GO17389" s="12"/>
      <c r="GP17389" s="12"/>
      <c r="GQ17389" s="12"/>
    </row>
    <row r="17390" spans="9:199" s="1" customFormat="1">
      <c r="I17390" s="3"/>
      <c r="P17390" s="59"/>
      <c r="Q17390" s="59"/>
      <c r="R17390" s="59"/>
      <c r="T17390" s="3"/>
      <c r="U17390" s="5"/>
      <c r="V17390" s="3"/>
      <c r="W17390" s="5"/>
      <c r="AE17390" s="7"/>
      <c r="AM17390" s="8"/>
      <c r="AT17390" s="9"/>
      <c r="GM17390" s="12"/>
      <c r="GN17390" s="12"/>
      <c r="GO17390" s="12"/>
      <c r="GP17390" s="12"/>
      <c r="GQ17390" s="12"/>
    </row>
    <row r="17391" spans="9:199" s="1" customFormat="1">
      <c r="I17391" s="3"/>
      <c r="P17391" s="59"/>
      <c r="Q17391" s="59"/>
      <c r="R17391" s="59"/>
      <c r="T17391" s="3"/>
      <c r="U17391" s="5"/>
      <c r="V17391" s="3"/>
      <c r="W17391" s="5"/>
      <c r="AE17391" s="7"/>
      <c r="AM17391" s="8"/>
      <c r="AT17391" s="9"/>
      <c r="GM17391" s="12"/>
      <c r="GN17391" s="12"/>
      <c r="GO17391" s="12"/>
      <c r="GP17391" s="12"/>
      <c r="GQ17391" s="12"/>
    </row>
    <row r="17392" spans="9:199" s="1" customFormat="1">
      <c r="I17392" s="3"/>
      <c r="P17392" s="59"/>
      <c r="Q17392" s="59"/>
      <c r="R17392" s="59"/>
      <c r="T17392" s="3"/>
      <c r="U17392" s="5"/>
      <c r="V17392" s="3"/>
      <c r="W17392" s="5"/>
      <c r="AE17392" s="7"/>
      <c r="AM17392" s="8"/>
      <c r="AT17392" s="9"/>
      <c r="GM17392" s="12"/>
      <c r="GN17392" s="12"/>
      <c r="GO17392" s="12"/>
      <c r="GP17392" s="12"/>
      <c r="GQ17392" s="12"/>
    </row>
    <row r="17393" spans="9:199" s="1" customFormat="1">
      <c r="I17393" s="3"/>
      <c r="P17393" s="59"/>
      <c r="Q17393" s="59"/>
      <c r="R17393" s="59"/>
      <c r="T17393" s="3"/>
      <c r="U17393" s="5"/>
      <c r="V17393" s="3"/>
      <c r="W17393" s="5"/>
      <c r="AE17393" s="7"/>
      <c r="AM17393" s="8"/>
      <c r="AT17393" s="9"/>
      <c r="GM17393" s="12"/>
      <c r="GN17393" s="12"/>
      <c r="GO17393" s="12"/>
      <c r="GP17393" s="12"/>
      <c r="GQ17393" s="12"/>
    </row>
    <row r="17394" spans="9:199" s="1" customFormat="1">
      <c r="I17394" s="3"/>
      <c r="P17394" s="59"/>
      <c r="Q17394" s="59"/>
      <c r="R17394" s="59"/>
      <c r="T17394" s="3"/>
      <c r="U17394" s="5"/>
      <c r="V17394" s="3"/>
      <c r="W17394" s="5"/>
      <c r="AE17394" s="7"/>
      <c r="AM17394" s="8"/>
      <c r="AT17394" s="9"/>
      <c r="GM17394" s="12"/>
      <c r="GN17394" s="12"/>
      <c r="GO17394" s="12"/>
      <c r="GP17394" s="12"/>
      <c r="GQ17394" s="12"/>
    </row>
    <row r="17395" spans="9:199" s="1" customFormat="1">
      <c r="I17395" s="3"/>
      <c r="P17395" s="59"/>
      <c r="Q17395" s="59"/>
      <c r="R17395" s="59"/>
      <c r="T17395" s="3"/>
      <c r="U17395" s="5"/>
      <c r="V17395" s="3"/>
      <c r="W17395" s="5"/>
      <c r="AE17395" s="7"/>
      <c r="AM17395" s="8"/>
      <c r="AT17395" s="9"/>
      <c r="GM17395" s="12"/>
      <c r="GN17395" s="12"/>
      <c r="GO17395" s="12"/>
      <c r="GP17395" s="12"/>
      <c r="GQ17395" s="12"/>
    </row>
    <row r="17396" spans="9:199" s="1" customFormat="1">
      <c r="I17396" s="3"/>
      <c r="P17396" s="59"/>
      <c r="Q17396" s="59"/>
      <c r="R17396" s="59"/>
      <c r="T17396" s="3"/>
      <c r="U17396" s="5"/>
      <c r="V17396" s="3"/>
      <c r="W17396" s="5"/>
      <c r="AE17396" s="7"/>
      <c r="AM17396" s="8"/>
      <c r="AT17396" s="9"/>
      <c r="GM17396" s="12"/>
      <c r="GN17396" s="12"/>
      <c r="GO17396" s="12"/>
      <c r="GP17396" s="12"/>
      <c r="GQ17396" s="12"/>
    </row>
    <row r="17397" spans="9:199" s="1" customFormat="1">
      <c r="I17397" s="3"/>
      <c r="P17397" s="59"/>
      <c r="Q17397" s="59"/>
      <c r="R17397" s="59"/>
      <c r="T17397" s="3"/>
      <c r="U17397" s="5"/>
      <c r="V17397" s="3"/>
      <c r="W17397" s="5"/>
      <c r="AE17397" s="7"/>
      <c r="AM17397" s="8"/>
      <c r="AT17397" s="9"/>
      <c r="GM17397" s="12"/>
      <c r="GN17397" s="12"/>
      <c r="GO17397" s="12"/>
      <c r="GP17397" s="12"/>
      <c r="GQ17397" s="12"/>
    </row>
    <row r="17398" spans="9:199" s="1" customFormat="1">
      <c r="I17398" s="3"/>
      <c r="P17398" s="59"/>
      <c r="Q17398" s="59"/>
      <c r="R17398" s="59"/>
      <c r="T17398" s="3"/>
      <c r="U17398" s="5"/>
      <c r="V17398" s="3"/>
      <c r="W17398" s="5"/>
      <c r="AE17398" s="7"/>
      <c r="AM17398" s="8"/>
      <c r="AT17398" s="9"/>
      <c r="GM17398" s="12"/>
      <c r="GN17398" s="12"/>
      <c r="GO17398" s="12"/>
      <c r="GP17398" s="12"/>
      <c r="GQ17398" s="12"/>
    </row>
    <row r="17399" spans="9:199" s="1" customFormat="1">
      <c r="I17399" s="3"/>
      <c r="P17399" s="59"/>
      <c r="Q17399" s="59"/>
      <c r="R17399" s="59"/>
      <c r="T17399" s="3"/>
      <c r="U17399" s="5"/>
      <c r="V17399" s="3"/>
      <c r="W17399" s="5"/>
      <c r="AE17399" s="7"/>
      <c r="AM17399" s="8"/>
      <c r="AT17399" s="9"/>
      <c r="GM17399" s="12"/>
      <c r="GN17399" s="12"/>
      <c r="GO17399" s="12"/>
      <c r="GP17399" s="12"/>
      <c r="GQ17399" s="12"/>
    </row>
    <row r="17400" spans="9:199" s="1" customFormat="1">
      <c r="I17400" s="3"/>
      <c r="P17400" s="59"/>
      <c r="Q17400" s="59"/>
      <c r="R17400" s="59"/>
      <c r="T17400" s="3"/>
      <c r="U17400" s="5"/>
      <c r="V17400" s="3"/>
      <c r="W17400" s="5"/>
      <c r="AE17400" s="7"/>
      <c r="AM17400" s="8"/>
      <c r="AT17400" s="9"/>
      <c r="GM17400" s="12"/>
      <c r="GN17400" s="12"/>
      <c r="GO17400" s="12"/>
      <c r="GP17400" s="12"/>
      <c r="GQ17400" s="12"/>
    </row>
    <row r="17401" spans="9:199" s="1" customFormat="1">
      <c r="I17401" s="3"/>
      <c r="P17401" s="59"/>
      <c r="Q17401" s="59"/>
      <c r="R17401" s="59"/>
      <c r="T17401" s="3"/>
      <c r="U17401" s="5"/>
      <c r="V17401" s="3"/>
      <c r="W17401" s="5"/>
      <c r="AE17401" s="7"/>
      <c r="AM17401" s="8"/>
      <c r="AT17401" s="9"/>
      <c r="GM17401" s="12"/>
      <c r="GN17401" s="12"/>
      <c r="GO17401" s="12"/>
      <c r="GP17401" s="12"/>
      <c r="GQ17401" s="12"/>
    </row>
    <row r="17402" spans="9:199" s="1" customFormat="1">
      <c r="I17402" s="3"/>
      <c r="P17402" s="59"/>
      <c r="Q17402" s="59"/>
      <c r="R17402" s="59"/>
      <c r="T17402" s="3"/>
      <c r="U17402" s="5"/>
      <c r="V17402" s="3"/>
      <c r="W17402" s="5"/>
      <c r="AE17402" s="7"/>
      <c r="AM17402" s="8"/>
      <c r="AT17402" s="9"/>
      <c r="GM17402" s="12"/>
      <c r="GN17402" s="12"/>
      <c r="GO17402" s="12"/>
      <c r="GP17402" s="12"/>
      <c r="GQ17402" s="12"/>
    </row>
    <row r="17403" spans="9:199" s="1" customFormat="1">
      <c r="I17403" s="3"/>
      <c r="P17403" s="59"/>
      <c r="Q17403" s="59"/>
      <c r="R17403" s="59"/>
      <c r="T17403" s="3"/>
      <c r="U17403" s="5"/>
      <c r="V17403" s="3"/>
      <c r="W17403" s="5"/>
      <c r="AE17403" s="7"/>
      <c r="AM17403" s="8"/>
      <c r="AT17403" s="9"/>
      <c r="GM17403" s="12"/>
      <c r="GN17403" s="12"/>
      <c r="GO17403" s="12"/>
      <c r="GP17403" s="12"/>
      <c r="GQ17403" s="12"/>
    </row>
    <row r="17404" spans="9:199" s="1" customFormat="1">
      <c r="I17404" s="3"/>
      <c r="P17404" s="59"/>
      <c r="Q17404" s="59"/>
      <c r="R17404" s="59"/>
      <c r="T17404" s="3"/>
      <c r="U17404" s="5"/>
      <c r="V17404" s="3"/>
      <c r="W17404" s="5"/>
      <c r="AE17404" s="7"/>
      <c r="AM17404" s="8"/>
      <c r="AT17404" s="9"/>
      <c r="GM17404" s="12"/>
      <c r="GN17404" s="12"/>
      <c r="GO17404" s="12"/>
      <c r="GP17404" s="12"/>
      <c r="GQ17404" s="12"/>
    </row>
    <row r="17405" spans="9:199" s="1" customFormat="1">
      <c r="I17405" s="3"/>
      <c r="P17405" s="59"/>
      <c r="Q17405" s="59"/>
      <c r="R17405" s="59"/>
      <c r="T17405" s="3"/>
      <c r="U17405" s="5"/>
      <c r="V17405" s="3"/>
      <c r="W17405" s="5"/>
      <c r="AE17405" s="7"/>
      <c r="AM17405" s="8"/>
      <c r="AT17405" s="9"/>
      <c r="GM17405" s="12"/>
      <c r="GN17405" s="12"/>
      <c r="GO17405" s="12"/>
      <c r="GP17405" s="12"/>
      <c r="GQ17405" s="12"/>
    </row>
    <row r="17406" spans="9:199" s="1" customFormat="1">
      <c r="I17406" s="3"/>
      <c r="P17406" s="59"/>
      <c r="Q17406" s="59"/>
      <c r="R17406" s="59"/>
      <c r="T17406" s="3"/>
      <c r="U17406" s="5"/>
      <c r="V17406" s="3"/>
      <c r="W17406" s="5"/>
      <c r="AE17406" s="7"/>
      <c r="AM17406" s="8"/>
      <c r="AT17406" s="9"/>
      <c r="GM17406" s="12"/>
      <c r="GN17406" s="12"/>
      <c r="GO17406" s="12"/>
      <c r="GP17406" s="12"/>
      <c r="GQ17406" s="12"/>
    </row>
    <row r="17407" spans="9:199" s="1" customFormat="1">
      <c r="I17407" s="3"/>
      <c r="P17407" s="59"/>
      <c r="Q17407" s="59"/>
      <c r="R17407" s="59"/>
      <c r="T17407" s="3"/>
      <c r="U17407" s="5"/>
      <c r="V17407" s="3"/>
      <c r="W17407" s="5"/>
      <c r="AE17407" s="7"/>
      <c r="AM17407" s="8"/>
      <c r="AT17407" s="9"/>
      <c r="GM17407" s="12"/>
      <c r="GN17407" s="12"/>
      <c r="GO17407" s="12"/>
      <c r="GP17407" s="12"/>
      <c r="GQ17407" s="12"/>
    </row>
    <row r="17408" spans="9:199" s="1" customFormat="1">
      <c r="I17408" s="3"/>
      <c r="P17408" s="59"/>
      <c r="Q17408" s="59"/>
      <c r="R17408" s="59"/>
      <c r="T17408" s="3"/>
      <c r="U17408" s="5"/>
      <c r="V17408" s="3"/>
      <c r="W17408" s="5"/>
      <c r="AE17408" s="7"/>
      <c r="AM17408" s="8"/>
      <c r="AT17408" s="9"/>
      <c r="GM17408" s="12"/>
      <c r="GN17408" s="12"/>
      <c r="GO17408" s="12"/>
      <c r="GP17408" s="12"/>
      <c r="GQ17408" s="12"/>
    </row>
    <row r="17409" spans="9:199" s="1" customFormat="1">
      <c r="I17409" s="3"/>
      <c r="P17409" s="59"/>
      <c r="Q17409" s="59"/>
      <c r="R17409" s="59"/>
      <c r="T17409" s="3"/>
      <c r="U17409" s="5"/>
      <c r="V17409" s="3"/>
      <c r="W17409" s="5"/>
      <c r="AE17409" s="7"/>
      <c r="AM17409" s="8"/>
      <c r="AT17409" s="9"/>
      <c r="GM17409" s="12"/>
      <c r="GN17409" s="12"/>
      <c r="GO17409" s="12"/>
      <c r="GP17409" s="12"/>
      <c r="GQ17409" s="12"/>
    </row>
    <row r="17410" spans="9:199" s="1" customFormat="1">
      <c r="I17410" s="3"/>
      <c r="P17410" s="59"/>
      <c r="Q17410" s="59"/>
      <c r="R17410" s="59"/>
      <c r="T17410" s="3"/>
      <c r="U17410" s="5"/>
      <c r="V17410" s="3"/>
      <c r="W17410" s="5"/>
      <c r="AE17410" s="7"/>
      <c r="AM17410" s="8"/>
      <c r="AT17410" s="9"/>
      <c r="GM17410" s="12"/>
      <c r="GN17410" s="12"/>
      <c r="GO17410" s="12"/>
      <c r="GP17410" s="12"/>
      <c r="GQ17410" s="12"/>
    </row>
    <row r="17411" spans="9:199" s="1" customFormat="1">
      <c r="I17411" s="3"/>
      <c r="P17411" s="59"/>
      <c r="Q17411" s="59"/>
      <c r="R17411" s="59"/>
      <c r="T17411" s="3"/>
      <c r="U17411" s="5"/>
      <c r="V17411" s="3"/>
      <c r="W17411" s="5"/>
      <c r="AE17411" s="7"/>
      <c r="AM17411" s="8"/>
      <c r="AT17411" s="9"/>
      <c r="GM17411" s="12"/>
      <c r="GN17411" s="12"/>
      <c r="GO17411" s="12"/>
      <c r="GP17411" s="12"/>
      <c r="GQ17411" s="12"/>
    </row>
    <row r="17412" spans="9:199" s="1" customFormat="1">
      <c r="I17412" s="3"/>
      <c r="P17412" s="59"/>
      <c r="Q17412" s="59"/>
      <c r="R17412" s="59"/>
      <c r="T17412" s="3"/>
      <c r="U17412" s="5"/>
      <c r="V17412" s="3"/>
      <c r="W17412" s="5"/>
      <c r="AE17412" s="7"/>
      <c r="AM17412" s="8"/>
      <c r="AT17412" s="9"/>
      <c r="GM17412" s="12"/>
      <c r="GN17412" s="12"/>
      <c r="GO17412" s="12"/>
      <c r="GP17412" s="12"/>
      <c r="GQ17412" s="12"/>
    </row>
    <row r="17413" spans="9:199" s="1" customFormat="1">
      <c r="I17413" s="3"/>
      <c r="P17413" s="59"/>
      <c r="Q17413" s="59"/>
      <c r="R17413" s="59"/>
      <c r="T17413" s="3"/>
      <c r="U17413" s="5"/>
      <c r="V17413" s="3"/>
      <c r="W17413" s="5"/>
      <c r="AE17413" s="7"/>
      <c r="AM17413" s="8"/>
      <c r="AT17413" s="9"/>
      <c r="GM17413" s="12"/>
      <c r="GN17413" s="12"/>
      <c r="GO17413" s="12"/>
      <c r="GP17413" s="12"/>
      <c r="GQ17413" s="12"/>
    </row>
    <row r="17414" spans="9:199" s="1" customFormat="1">
      <c r="I17414" s="3"/>
      <c r="P17414" s="59"/>
      <c r="Q17414" s="59"/>
      <c r="R17414" s="59"/>
      <c r="T17414" s="3"/>
      <c r="U17414" s="5"/>
      <c r="V17414" s="3"/>
      <c r="W17414" s="5"/>
      <c r="AE17414" s="7"/>
      <c r="AM17414" s="8"/>
      <c r="AT17414" s="9"/>
      <c r="GM17414" s="12"/>
      <c r="GN17414" s="12"/>
      <c r="GO17414" s="12"/>
      <c r="GP17414" s="12"/>
      <c r="GQ17414" s="12"/>
    </row>
    <row r="17415" spans="9:199" s="1" customFormat="1">
      <c r="I17415" s="3"/>
      <c r="P17415" s="59"/>
      <c r="Q17415" s="59"/>
      <c r="R17415" s="59"/>
      <c r="T17415" s="3"/>
      <c r="U17415" s="5"/>
      <c r="V17415" s="3"/>
      <c r="W17415" s="5"/>
      <c r="AE17415" s="7"/>
      <c r="AM17415" s="8"/>
      <c r="AT17415" s="9"/>
      <c r="GM17415" s="12"/>
      <c r="GN17415" s="12"/>
      <c r="GO17415" s="12"/>
      <c r="GP17415" s="12"/>
      <c r="GQ17415" s="12"/>
    </row>
    <row r="17416" spans="9:199" s="1" customFormat="1">
      <c r="I17416" s="3"/>
      <c r="P17416" s="59"/>
      <c r="Q17416" s="59"/>
      <c r="R17416" s="59"/>
      <c r="T17416" s="3"/>
      <c r="U17416" s="5"/>
      <c r="V17416" s="3"/>
      <c r="W17416" s="5"/>
      <c r="AE17416" s="7"/>
      <c r="AM17416" s="8"/>
      <c r="AT17416" s="9"/>
      <c r="GM17416" s="12"/>
      <c r="GN17416" s="12"/>
      <c r="GO17416" s="12"/>
      <c r="GP17416" s="12"/>
      <c r="GQ17416" s="12"/>
    </row>
    <row r="17417" spans="9:199" s="1" customFormat="1">
      <c r="I17417" s="3"/>
      <c r="P17417" s="59"/>
      <c r="Q17417" s="59"/>
      <c r="R17417" s="59"/>
      <c r="T17417" s="3"/>
      <c r="U17417" s="5"/>
      <c r="V17417" s="3"/>
      <c r="W17417" s="5"/>
      <c r="AE17417" s="7"/>
      <c r="AM17417" s="8"/>
      <c r="AT17417" s="9"/>
      <c r="GM17417" s="12"/>
      <c r="GN17417" s="12"/>
      <c r="GO17417" s="12"/>
      <c r="GP17417" s="12"/>
      <c r="GQ17417" s="12"/>
    </row>
    <row r="17418" spans="9:199" s="1" customFormat="1">
      <c r="I17418" s="3"/>
      <c r="P17418" s="59"/>
      <c r="Q17418" s="59"/>
      <c r="R17418" s="59"/>
      <c r="T17418" s="3"/>
      <c r="U17418" s="5"/>
      <c r="V17418" s="3"/>
      <c r="W17418" s="5"/>
      <c r="AE17418" s="7"/>
      <c r="AM17418" s="8"/>
      <c r="AT17418" s="9"/>
      <c r="GM17418" s="12"/>
      <c r="GN17418" s="12"/>
      <c r="GO17418" s="12"/>
      <c r="GP17418" s="12"/>
      <c r="GQ17418" s="12"/>
    </row>
    <row r="17419" spans="9:199" s="1" customFormat="1">
      <c r="I17419" s="3"/>
      <c r="P17419" s="59"/>
      <c r="Q17419" s="59"/>
      <c r="R17419" s="59"/>
      <c r="T17419" s="3"/>
      <c r="U17419" s="5"/>
      <c r="V17419" s="3"/>
      <c r="W17419" s="5"/>
      <c r="AE17419" s="7"/>
      <c r="AM17419" s="8"/>
      <c r="AT17419" s="9"/>
      <c r="GM17419" s="12"/>
      <c r="GN17419" s="12"/>
      <c r="GO17419" s="12"/>
      <c r="GP17419" s="12"/>
      <c r="GQ17419" s="12"/>
    </row>
    <row r="17420" spans="9:199" s="1" customFormat="1">
      <c r="I17420" s="3"/>
      <c r="P17420" s="59"/>
      <c r="Q17420" s="59"/>
      <c r="R17420" s="59"/>
      <c r="T17420" s="3"/>
      <c r="U17420" s="5"/>
      <c r="V17420" s="3"/>
      <c r="W17420" s="5"/>
      <c r="AE17420" s="7"/>
      <c r="AM17420" s="8"/>
      <c r="AT17420" s="9"/>
      <c r="GM17420" s="12"/>
      <c r="GN17420" s="12"/>
      <c r="GO17420" s="12"/>
      <c r="GP17420" s="12"/>
      <c r="GQ17420" s="12"/>
    </row>
    <row r="17421" spans="9:199" s="1" customFormat="1">
      <c r="I17421" s="3"/>
      <c r="P17421" s="59"/>
      <c r="Q17421" s="59"/>
      <c r="R17421" s="59"/>
      <c r="T17421" s="3"/>
      <c r="U17421" s="5"/>
      <c r="V17421" s="3"/>
      <c r="W17421" s="5"/>
      <c r="AE17421" s="7"/>
      <c r="AM17421" s="8"/>
      <c r="AT17421" s="9"/>
      <c r="GM17421" s="12"/>
      <c r="GN17421" s="12"/>
      <c r="GO17421" s="12"/>
      <c r="GP17421" s="12"/>
      <c r="GQ17421" s="12"/>
    </row>
    <row r="17422" spans="9:199" s="1" customFormat="1">
      <c r="I17422" s="3"/>
      <c r="P17422" s="59"/>
      <c r="Q17422" s="59"/>
      <c r="R17422" s="59"/>
      <c r="T17422" s="3"/>
      <c r="U17422" s="5"/>
      <c r="V17422" s="3"/>
      <c r="W17422" s="5"/>
      <c r="AE17422" s="7"/>
      <c r="AM17422" s="8"/>
      <c r="AT17422" s="9"/>
      <c r="GM17422" s="12"/>
      <c r="GN17422" s="12"/>
      <c r="GO17422" s="12"/>
      <c r="GP17422" s="12"/>
      <c r="GQ17422" s="12"/>
    </row>
    <row r="17423" spans="9:199" s="1" customFormat="1">
      <c r="I17423" s="3"/>
      <c r="P17423" s="59"/>
      <c r="Q17423" s="59"/>
      <c r="R17423" s="59"/>
      <c r="T17423" s="3"/>
      <c r="U17423" s="5"/>
      <c r="V17423" s="3"/>
      <c r="W17423" s="5"/>
      <c r="AE17423" s="7"/>
      <c r="AM17423" s="8"/>
      <c r="AT17423" s="9"/>
      <c r="GM17423" s="12"/>
      <c r="GN17423" s="12"/>
      <c r="GO17423" s="12"/>
      <c r="GP17423" s="12"/>
      <c r="GQ17423" s="12"/>
    </row>
    <row r="17424" spans="9:199" s="1" customFormat="1">
      <c r="I17424" s="3"/>
      <c r="P17424" s="59"/>
      <c r="Q17424" s="59"/>
      <c r="R17424" s="59"/>
      <c r="T17424" s="3"/>
      <c r="U17424" s="5"/>
      <c r="V17424" s="3"/>
      <c r="W17424" s="5"/>
      <c r="AE17424" s="7"/>
      <c r="AM17424" s="8"/>
      <c r="AT17424" s="9"/>
      <c r="GM17424" s="12"/>
      <c r="GN17424" s="12"/>
      <c r="GO17424" s="12"/>
      <c r="GP17424" s="12"/>
      <c r="GQ17424" s="12"/>
    </row>
    <row r="17425" spans="9:199" s="1" customFormat="1">
      <c r="I17425" s="3"/>
      <c r="P17425" s="59"/>
      <c r="Q17425" s="59"/>
      <c r="R17425" s="59"/>
      <c r="T17425" s="3"/>
      <c r="U17425" s="5"/>
      <c r="V17425" s="3"/>
      <c r="W17425" s="5"/>
      <c r="AE17425" s="7"/>
      <c r="AM17425" s="8"/>
      <c r="AT17425" s="9"/>
      <c r="GM17425" s="12"/>
      <c r="GN17425" s="12"/>
      <c r="GO17425" s="12"/>
      <c r="GP17425" s="12"/>
      <c r="GQ17425" s="12"/>
    </row>
    <row r="17426" spans="9:199" s="1" customFormat="1">
      <c r="I17426" s="3"/>
      <c r="P17426" s="59"/>
      <c r="Q17426" s="59"/>
      <c r="R17426" s="59"/>
      <c r="T17426" s="3"/>
      <c r="U17426" s="5"/>
      <c r="V17426" s="3"/>
      <c r="W17426" s="5"/>
      <c r="AE17426" s="7"/>
      <c r="AM17426" s="8"/>
      <c r="AT17426" s="9"/>
      <c r="GM17426" s="12"/>
      <c r="GN17426" s="12"/>
      <c r="GO17426" s="12"/>
      <c r="GP17426" s="12"/>
      <c r="GQ17426" s="12"/>
    </row>
    <row r="17427" spans="9:199" s="1" customFormat="1">
      <c r="I17427" s="3"/>
      <c r="P17427" s="59"/>
      <c r="Q17427" s="59"/>
      <c r="R17427" s="59"/>
      <c r="T17427" s="3"/>
      <c r="U17427" s="5"/>
      <c r="V17427" s="3"/>
      <c r="W17427" s="5"/>
      <c r="AE17427" s="7"/>
      <c r="AM17427" s="8"/>
      <c r="AT17427" s="9"/>
      <c r="GM17427" s="12"/>
      <c r="GN17427" s="12"/>
      <c r="GO17427" s="12"/>
      <c r="GP17427" s="12"/>
      <c r="GQ17427" s="12"/>
    </row>
    <row r="17428" spans="9:199" s="1" customFormat="1">
      <c r="I17428" s="3"/>
      <c r="P17428" s="59"/>
      <c r="Q17428" s="59"/>
      <c r="R17428" s="59"/>
      <c r="T17428" s="3"/>
      <c r="U17428" s="5"/>
      <c r="V17428" s="3"/>
      <c r="W17428" s="5"/>
      <c r="AE17428" s="7"/>
      <c r="AM17428" s="8"/>
      <c r="AT17428" s="9"/>
      <c r="GM17428" s="12"/>
      <c r="GN17428" s="12"/>
      <c r="GO17428" s="12"/>
      <c r="GP17428" s="12"/>
      <c r="GQ17428" s="12"/>
    </row>
    <row r="17429" spans="9:199" s="1" customFormat="1">
      <c r="I17429" s="3"/>
      <c r="P17429" s="59"/>
      <c r="Q17429" s="59"/>
      <c r="R17429" s="59"/>
      <c r="T17429" s="3"/>
      <c r="U17429" s="5"/>
      <c r="V17429" s="3"/>
      <c r="W17429" s="5"/>
      <c r="AE17429" s="7"/>
      <c r="AM17429" s="8"/>
      <c r="AT17429" s="9"/>
      <c r="GM17429" s="12"/>
      <c r="GN17429" s="12"/>
      <c r="GO17429" s="12"/>
      <c r="GP17429" s="12"/>
      <c r="GQ17429" s="12"/>
    </row>
    <row r="17430" spans="9:199" s="1" customFormat="1">
      <c r="I17430" s="3"/>
      <c r="P17430" s="59"/>
      <c r="Q17430" s="59"/>
      <c r="R17430" s="59"/>
      <c r="T17430" s="3"/>
      <c r="U17430" s="5"/>
      <c r="V17430" s="3"/>
      <c r="W17430" s="5"/>
      <c r="AE17430" s="7"/>
      <c r="AM17430" s="8"/>
      <c r="AT17430" s="9"/>
      <c r="GM17430" s="12"/>
      <c r="GN17430" s="12"/>
      <c r="GO17430" s="12"/>
      <c r="GP17430" s="12"/>
      <c r="GQ17430" s="12"/>
    </row>
    <row r="17431" spans="9:199" s="1" customFormat="1">
      <c r="I17431" s="3"/>
      <c r="P17431" s="59"/>
      <c r="Q17431" s="59"/>
      <c r="R17431" s="59"/>
      <c r="T17431" s="3"/>
      <c r="U17431" s="5"/>
      <c r="V17431" s="3"/>
      <c r="W17431" s="5"/>
      <c r="AE17431" s="7"/>
      <c r="AM17431" s="8"/>
      <c r="AT17431" s="9"/>
      <c r="GM17431" s="12"/>
      <c r="GN17431" s="12"/>
      <c r="GO17431" s="12"/>
      <c r="GP17431" s="12"/>
      <c r="GQ17431" s="12"/>
    </row>
    <row r="17432" spans="9:199" s="1" customFormat="1">
      <c r="I17432" s="3"/>
      <c r="P17432" s="59"/>
      <c r="Q17432" s="59"/>
      <c r="R17432" s="59"/>
      <c r="T17432" s="3"/>
      <c r="U17432" s="5"/>
      <c r="V17432" s="3"/>
      <c r="W17432" s="5"/>
      <c r="AE17432" s="7"/>
      <c r="AM17432" s="8"/>
      <c r="AT17432" s="9"/>
      <c r="GM17432" s="12"/>
      <c r="GN17432" s="12"/>
      <c r="GO17432" s="12"/>
      <c r="GP17432" s="12"/>
      <c r="GQ17432" s="12"/>
    </row>
    <row r="17433" spans="9:199" s="1" customFormat="1">
      <c r="I17433" s="3"/>
      <c r="P17433" s="59"/>
      <c r="Q17433" s="59"/>
      <c r="R17433" s="59"/>
      <c r="T17433" s="3"/>
      <c r="U17433" s="5"/>
      <c r="V17433" s="3"/>
      <c r="W17433" s="5"/>
      <c r="AE17433" s="7"/>
      <c r="AM17433" s="8"/>
      <c r="AT17433" s="9"/>
      <c r="GM17433" s="12"/>
      <c r="GN17433" s="12"/>
      <c r="GO17433" s="12"/>
      <c r="GP17433" s="12"/>
      <c r="GQ17433" s="12"/>
    </row>
    <row r="17434" spans="9:199" s="1" customFormat="1">
      <c r="I17434" s="3"/>
      <c r="P17434" s="59"/>
      <c r="Q17434" s="59"/>
      <c r="R17434" s="59"/>
      <c r="T17434" s="3"/>
      <c r="U17434" s="5"/>
      <c r="V17434" s="3"/>
      <c r="W17434" s="5"/>
      <c r="AE17434" s="7"/>
      <c r="AM17434" s="8"/>
      <c r="AT17434" s="9"/>
      <c r="GM17434" s="12"/>
      <c r="GN17434" s="12"/>
      <c r="GO17434" s="12"/>
      <c r="GP17434" s="12"/>
      <c r="GQ17434" s="12"/>
    </row>
    <row r="17435" spans="9:199" s="1" customFormat="1">
      <c r="I17435" s="3"/>
      <c r="P17435" s="59"/>
      <c r="Q17435" s="59"/>
      <c r="R17435" s="59"/>
      <c r="T17435" s="3"/>
      <c r="U17435" s="5"/>
      <c r="V17435" s="3"/>
      <c r="W17435" s="5"/>
      <c r="AE17435" s="7"/>
      <c r="AM17435" s="8"/>
      <c r="AT17435" s="9"/>
      <c r="GM17435" s="12"/>
      <c r="GN17435" s="12"/>
      <c r="GO17435" s="12"/>
      <c r="GP17435" s="12"/>
      <c r="GQ17435" s="12"/>
    </row>
    <row r="17436" spans="9:199" s="1" customFormat="1">
      <c r="I17436" s="3"/>
      <c r="P17436" s="59"/>
      <c r="Q17436" s="59"/>
      <c r="R17436" s="59"/>
      <c r="T17436" s="3"/>
      <c r="U17436" s="5"/>
      <c r="V17436" s="3"/>
      <c r="W17436" s="5"/>
      <c r="AE17436" s="7"/>
      <c r="AM17436" s="8"/>
      <c r="AT17436" s="9"/>
      <c r="GM17436" s="12"/>
      <c r="GN17436" s="12"/>
      <c r="GO17436" s="12"/>
      <c r="GP17436" s="12"/>
      <c r="GQ17436" s="12"/>
    </row>
    <row r="17437" spans="9:199" s="1" customFormat="1">
      <c r="I17437" s="3"/>
      <c r="P17437" s="59"/>
      <c r="Q17437" s="59"/>
      <c r="R17437" s="59"/>
      <c r="T17437" s="3"/>
      <c r="U17437" s="5"/>
      <c r="V17437" s="3"/>
      <c r="W17437" s="5"/>
      <c r="AE17437" s="7"/>
      <c r="AM17437" s="8"/>
      <c r="AT17437" s="9"/>
      <c r="GM17437" s="12"/>
      <c r="GN17437" s="12"/>
      <c r="GO17437" s="12"/>
      <c r="GP17437" s="12"/>
      <c r="GQ17437" s="12"/>
    </row>
    <row r="17438" spans="9:199" s="1" customFormat="1">
      <c r="I17438" s="3"/>
      <c r="P17438" s="59"/>
      <c r="Q17438" s="59"/>
      <c r="R17438" s="59"/>
      <c r="T17438" s="3"/>
      <c r="U17438" s="5"/>
      <c r="V17438" s="3"/>
      <c r="W17438" s="5"/>
      <c r="AE17438" s="7"/>
      <c r="AM17438" s="8"/>
      <c r="AT17438" s="9"/>
      <c r="GM17438" s="12"/>
      <c r="GN17438" s="12"/>
      <c r="GO17438" s="12"/>
      <c r="GP17438" s="12"/>
      <c r="GQ17438" s="12"/>
    </row>
    <row r="17439" spans="9:199" s="1" customFormat="1">
      <c r="I17439" s="3"/>
      <c r="P17439" s="59"/>
      <c r="Q17439" s="59"/>
      <c r="R17439" s="59"/>
      <c r="T17439" s="3"/>
      <c r="U17439" s="5"/>
      <c r="V17439" s="3"/>
      <c r="W17439" s="5"/>
      <c r="AE17439" s="7"/>
      <c r="AM17439" s="8"/>
      <c r="AT17439" s="9"/>
      <c r="GM17439" s="12"/>
      <c r="GN17439" s="12"/>
      <c r="GO17439" s="12"/>
      <c r="GP17439" s="12"/>
      <c r="GQ17439" s="12"/>
    </row>
    <row r="17440" spans="9:199" s="1" customFormat="1">
      <c r="I17440" s="3"/>
      <c r="P17440" s="59"/>
      <c r="Q17440" s="59"/>
      <c r="R17440" s="59"/>
      <c r="T17440" s="3"/>
      <c r="U17440" s="5"/>
      <c r="V17440" s="3"/>
      <c r="W17440" s="5"/>
      <c r="AE17440" s="7"/>
      <c r="AM17440" s="8"/>
      <c r="AT17440" s="9"/>
      <c r="GM17440" s="12"/>
      <c r="GN17440" s="12"/>
      <c r="GO17440" s="12"/>
      <c r="GP17440" s="12"/>
      <c r="GQ17440" s="12"/>
    </row>
    <row r="17441" spans="9:199" s="1" customFormat="1">
      <c r="I17441" s="3"/>
      <c r="P17441" s="59"/>
      <c r="Q17441" s="59"/>
      <c r="R17441" s="59"/>
      <c r="T17441" s="3"/>
      <c r="U17441" s="5"/>
      <c r="V17441" s="3"/>
      <c r="W17441" s="5"/>
      <c r="AE17441" s="7"/>
      <c r="AM17441" s="8"/>
      <c r="AT17441" s="9"/>
      <c r="GM17441" s="12"/>
      <c r="GN17441" s="12"/>
      <c r="GO17441" s="12"/>
      <c r="GP17441" s="12"/>
      <c r="GQ17441" s="12"/>
    </row>
    <row r="17442" spans="9:199" s="1" customFormat="1">
      <c r="I17442" s="3"/>
      <c r="P17442" s="59"/>
      <c r="Q17442" s="59"/>
      <c r="R17442" s="59"/>
      <c r="T17442" s="3"/>
      <c r="U17442" s="5"/>
      <c r="V17442" s="3"/>
      <c r="W17442" s="5"/>
      <c r="AE17442" s="7"/>
      <c r="AM17442" s="8"/>
      <c r="AT17442" s="9"/>
      <c r="GM17442" s="12"/>
      <c r="GN17442" s="12"/>
      <c r="GO17442" s="12"/>
      <c r="GP17442" s="12"/>
      <c r="GQ17442" s="12"/>
    </row>
    <row r="17443" spans="9:199" s="1" customFormat="1">
      <c r="I17443" s="3"/>
      <c r="P17443" s="59"/>
      <c r="Q17443" s="59"/>
      <c r="R17443" s="59"/>
      <c r="T17443" s="3"/>
      <c r="U17443" s="5"/>
      <c r="V17443" s="3"/>
      <c r="W17443" s="5"/>
      <c r="AE17443" s="7"/>
      <c r="AM17443" s="8"/>
      <c r="AT17443" s="9"/>
      <c r="GM17443" s="12"/>
      <c r="GN17443" s="12"/>
      <c r="GO17443" s="12"/>
      <c r="GP17443" s="12"/>
      <c r="GQ17443" s="12"/>
    </row>
    <row r="17444" spans="9:199" s="1" customFormat="1">
      <c r="I17444" s="3"/>
      <c r="P17444" s="59"/>
      <c r="Q17444" s="59"/>
      <c r="R17444" s="59"/>
      <c r="T17444" s="3"/>
      <c r="U17444" s="5"/>
      <c r="V17444" s="3"/>
      <c r="W17444" s="5"/>
      <c r="AE17444" s="7"/>
      <c r="AM17444" s="8"/>
      <c r="AT17444" s="9"/>
      <c r="GM17444" s="12"/>
      <c r="GN17444" s="12"/>
      <c r="GO17444" s="12"/>
      <c r="GP17444" s="12"/>
      <c r="GQ17444" s="12"/>
    </row>
    <row r="17445" spans="9:199" s="1" customFormat="1">
      <c r="I17445" s="3"/>
      <c r="P17445" s="59"/>
      <c r="Q17445" s="59"/>
      <c r="R17445" s="59"/>
      <c r="T17445" s="3"/>
      <c r="U17445" s="5"/>
      <c r="V17445" s="3"/>
      <c r="W17445" s="5"/>
      <c r="AE17445" s="7"/>
      <c r="AM17445" s="8"/>
      <c r="AT17445" s="9"/>
      <c r="GM17445" s="12"/>
      <c r="GN17445" s="12"/>
      <c r="GO17445" s="12"/>
      <c r="GP17445" s="12"/>
      <c r="GQ17445" s="12"/>
    </row>
    <row r="17446" spans="9:199" s="1" customFormat="1">
      <c r="I17446" s="3"/>
      <c r="P17446" s="59"/>
      <c r="Q17446" s="59"/>
      <c r="R17446" s="59"/>
      <c r="T17446" s="3"/>
      <c r="U17446" s="5"/>
      <c r="V17446" s="3"/>
      <c r="W17446" s="5"/>
      <c r="AE17446" s="7"/>
      <c r="AM17446" s="8"/>
      <c r="AT17446" s="9"/>
      <c r="GM17446" s="12"/>
      <c r="GN17446" s="12"/>
      <c r="GO17446" s="12"/>
      <c r="GP17446" s="12"/>
      <c r="GQ17446" s="12"/>
    </row>
    <row r="17447" spans="9:199" s="1" customFormat="1">
      <c r="I17447" s="3"/>
      <c r="P17447" s="59"/>
      <c r="Q17447" s="59"/>
      <c r="R17447" s="59"/>
      <c r="T17447" s="3"/>
      <c r="U17447" s="5"/>
      <c r="V17447" s="3"/>
      <c r="W17447" s="5"/>
      <c r="AE17447" s="7"/>
      <c r="AM17447" s="8"/>
      <c r="AT17447" s="9"/>
      <c r="GM17447" s="12"/>
      <c r="GN17447" s="12"/>
      <c r="GO17447" s="12"/>
      <c r="GP17447" s="12"/>
      <c r="GQ17447" s="12"/>
    </row>
    <row r="17448" spans="9:199" s="1" customFormat="1">
      <c r="I17448" s="3"/>
      <c r="P17448" s="59"/>
      <c r="Q17448" s="59"/>
      <c r="R17448" s="59"/>
      <c r="T17448" s="3"/>
      <c r="U17448" s="5"/>
      <c r="V17448" s="3"/>
      <c r="W17448" s="5"/>
      <c r="AE17448" s="7"/>
      <c r="AM17448" s="8"/>
      <c r="AT17448" s="9"/>
      <c r="GM17448" s="12"/>
      <c r="GN17448" s="12"/>
      <c r="GO17448" s="12"/>
      <c r="GP17448" s="12"/>
      <c r="GQ17448" s="12"/>
    </row>
    <row r="17449" spans="9:199" s="1" customFormat="1">
      <c r="I17449" s="3"/>
      <c r="P17449" s="59"/>
      <c r="Q17449" s="59"/>
      <c r="R17449" s="59"/>
      <c r="T17449" s="3"/>
      <c r="U17449" s="5"/>
      <c r="V17449" s="3"/>
      <c r="W17449" s="5"/>
      <c r="AE17449" s="7"/>
      <c r="AM17449" s="8"/>
      <c r="AT17449" s="9"/>
      <c r="GM17449" s="12"/>
      <c r="GN17449" s="12"/>
      <c r="GO17449" s="12"/>
      <c r="GP17449" s="12"/>
      <c r="GQ17449" s="12"/>
    </row>
    <row r="17450" spans="9:199" s="1" customFormat="1">
      <c r="I17450" s="3"/>
      <c r="P17450" s="59"/>
      <c r="Q17450" s="59"/>
      <c r="R17450" s="59"/>
      <c r="T17450" s="3"/>
      <c r="U17450" s="5"/>
      <c r="V17450" s="3"/>
      <c r="W17450" s="5"/>
      <c r="AE17450" s="7"/>
      <c r="AM17450" s="8"/>
      <c r="AT17450" s="9"/>
      <c r="GM17450" s="12"/>
      <c r="GN17450" s="12"/>
      <c r="GO17450" s="12"/>
      <c r="GP17450" s="12"/>
      <c r="GQ17450" s="12"/>
    </row>
    <row r="17451" spans="9:199" s="1" customFormat="1">
      <c r="I17451" s="3"/>
      <c r="P17451" s="59"/>
      <c r="Q17451" s="59"/>
      <c r="R17451" s="59"/>
      <c r="T17451" s="3"/>
      <c r="U17451" s="5"/>
      <c r="V17451" s="3"/>
      <c r="W17451" s="5"/>
      <c r="AE17451" s="7"/>
      <c r="AM17451" s="8"/>
      <c r="AT17451" s="9"/>
      <c r="GM17451" s="12"/>
      <c r="GN17451" s="12"/>
      <c r="GO17451" s="12"/>
      <c r="GP17451" s="12"/>
      <c r="GQ17451" s="12"/>
    </row>
    <row r="17452" spans="9:199" s="1" customFormat="1">
      <c r="I17452" s="3"/>
      <c r="P17452" s="59"/>
      <c r="Q17452" s="59"/>
      <c r="R17452" s="59"/>
      <c r="T17452" s="3"/>
      <c r="U17452" s="5"/>
      <c r="V17452" s="3"/>
      <c r="W17452" s="5"/>
      <c r="AE17452" s="7"/>
      <c r="AM17452" s="8"/>
      <c r="AT17452" s="9"/>
      <c r="GM17452" s="12"/>
      <c r="GN17452" s="12"/>
      <c r="GO17452" s="12"/>
      <c r="GP17452" s="12"/>
      <c r="GQ17452" s="12"/>
    </row>
    <row r="17453" spans="9:199" s="1" customFormat="1">
      <c r="I17453" s="3"/>
      <c r="P17453" s="59"/>
      <c r="Q17453" s="59"/>
      <c r="R17453" s="59"/>
      <c r="T17453" s="3"/>
      <c r="U17453" s="5"/>
      <c r="V17453" s="3"/>
      <c r="W17453" s="5"/>
      <c r="AE17453" s="7"/>
      <c r="AM17453" s="8"/>
      <c r="AT17453" s="9"/>
      <c r="GM17453" s="12"/>
      <c r="GN17453" s="12"/>
      <c r="GO17453" s="12"/>
      <c r="GP17453" s="12"/>
      <c r="GQ17453" s="12"/>
    </row>
    <row r="17454" spans="9:199" s="1" customFormat="1">
      <c r="I17454" s="3"/>
      <c r="P17454" s="59"/>
      <c r="Q17454" s="59"/>
      <c r="R17454" s="59"/>
      <c r="T17454" s="3"/>
      <c r="U17454" s="5"/>
      <c r="V17454" s="3"/>
      <c r="W17454" s="5"/>
      <c r="AE17454" s="7"/>
      <c r="AM17454" s="8"/>
      <c r="AT17454" s="9"/>
      <c r="GM17454" s="12"/>
      <c r="GN17454" s="12"/>
      <c r="GO17454" s="12"/>
      <c r="GP17454" s="12"/>
      <c r="GQ17454" s="12"/>
    </row>
    <row r="17455" spans="9:199" s="1" customFormat="1">
      <c r="I17455" s="3"/>
      <c r="P17455" s="59"/>
      <c r="Q17455" s="59"/>
      <c r="R17455" s="59"/>
      <c r="T17455" s="3"/>
      <c r="U17455" s="5"/>
      <c r="V17455" s="3"/>
      <c r="W17455" s="5"/>
      <c r="AE17455" s="7"/>
      <c r="AM17455" s="8"/>
      <c r="AT17455" s="9"/>
      <c r="GM17455" s="12"/>
      <c r="GN17455" s="12"/>
      <c r="GO17455" s="12"/>
      <c r="GP17455" s="12"/>
      <c r="GQ17455" s="12"/>
    </row>
    <row r="17456" spans="9:199" s="1" customFormat="1">
      <c r="I17456" s="3"/>
      <c r="P17456" s="59"/>
      <c r="Q17456" s="59"/>
      <c r="R17456" s="59"/>
      <c r="T17456" s="3"/>
      <c r="U17456" s="5"/>
      <c r="V17456" s="3"/>
      <c r="W17456" s="5"/>
      <c r="AE17456" s="7"/>
      <c r="AM17456" s="8"/>
      <c r="AT17456" s="9"/>
      <c r="GM17456" s="12"/>
      <c r="GN17456" s="12"/>
      <c r="GO17456" s="12"/>
      <c r="GP17456" s="12"/>
      <c r="GQ17456" s="12"/>
    </row>
    <row r="17457" spans="9:199" s="1" customFormat="1">
      <c r="I17457" s="3"/>
      <c r="P17457" s="59"/>
      <c r="Q17457" s="59"/>
      <c r="R17457" s="59"/>
      <c r="T17457" s="3"/>
      <c r="U17457" s="5"/>
      <c r="V17457" s="3"/>
      <c r="W17457" s="5"/>
      <c r="AE17457" s="7"/>
      <c r="AM17457" s="8"/>
      <c r="AT17457" s="9"/>
      <c r="GM17457" s="12"/>
      <c r="GN17457" s="12"/>
      <c r="GO17457" s="12"/>
      <c r="GP17457" s="12"/>
      <c r="GQ17457" s="12"/>
    </row>
    <row r="17458" spans="9:199" s="1" customFormat="1">
      <c r="I17458" s="3"/>
      <c r="P17458" s="59"/>
      <c r="Q17458" s="59"/>
      <c r="R17458" s="59"/>
      <c r="T17458" s="3"/>
      <c r="U17458" s="5"/>
      <c r="V17458" s="3"/>
      <c r="W17458" s="5"/>
      <c r="AE17458" s="7"/>
      <c r="AM17458" s="8"/>
      <c r="AT17458" s="9"/>
      <c r="GM17458" s="12"/>
      <c r="GN17458" s="12"/>
      <c r="GO17458" s="12"/>
      <c r="GP17458" s="12"/>
      <c r="GQ17458" s="12"/>
    </row>
    <row r="17459" spans="9:199" s="1" customFormat="1">
      <c r="I17459" s="3"/>
      <c r="P17459" s="59"/>
      <c r="Q17459" s="59"/>
      <c r="R17459" s="59"/>
      <c r="T17459" s="3"/>
      <c r="U17459" s="5"/>
      <c r="V17459" s="3"/>
      <c r="W17459" s="5"/>
      <c r="AE17459" s="7"/>
      <c r="AM17459" s="8"/>
      <c r="AT17459" s="9"/>
      <c r="GM17459" s="12"/>
      <c r="GN17459" s="12"/>
      <c r="GO17459" s="12"/>
      <c r="GP17459" s="12"/>
      <c r="GQ17459" s="12"/>
    </row>
    <row r="17460" spans="9:199" s="1" customFormat="1">
      <c r="I17460" s="3"/>
      <c r="P17460" s="59"/>
      <c r="Q17460" s="59"/>
      <c r="R17460" s="59"/>
      <c r="T17460" s="3"/>
      <c r="U17460" s="5"/>
      <c r="V17460" s="3"/>
      <c r="W17460" s="5"/>
      <c r="AE17460" s="7"/>
      <c r="AM17460" s="8"/>
      <c r="AT17460" s="9"/>
      <c r="GM17460" s="12"/>
      <c r="GN17460" s="12"/>
      <c r="GO17460" s="12"/>
      <c r="GP17460" s="12"/>
      <c r="GQ17460" s="12"/>
    </row>
    <row r="17461" spans="9:199" s="1" customFormat="1">
      <c r="I17461" s="3"/>
      <c r="P17461" s="59"/>
      <c r="Q17461" s="59"/>
      <c r="R17461" s="59"/>
      <c r="T17461" s="3"/>
      <c r="U17461" s="5"/>
      <c r="V17461" s="3"/>
      <c r="W17461" s="5"/>
      <c r="AE17461" s="7"/>
      <c r="AM17461" s="8"/>
      <c r="AT17461" s="9"/>
      <c r="GM17461" s="12"/>
      <c r="GN17461" s="12"/>
      <c r="GO17461" s="12"/>
      <c r="GP17461" s="12"/>
      <c r="GQ17461" s="12"/>
    </row>
    <row r="17462" spans="9:199" s="1" customFormat="1">
      <c r="I17462" s="3"/>
      <c r="P17462" s="59"/>
      <c r="Q17462" s="59"/>
      <c r="R17462" s="59"/>
      <c r="T17462" s="3"/>
      <c r="U17462" s="5"/>
      <c r="V17462" s="3"/>
      <c r="W17462" s="5"/>
      <c r="AE17462" s="7"/>
      <c r="AM17462" s="8"/>
      <c r="AT17462" s="9"/>
      <c r="GM17462" s="12"/>
      <c r="GN17462" s="12"/>
      <c r="GO17462" s="12"/>
      <c r="GP17462" s="12"/>
      <c r="GQ17462" s="12"/>
    </row>
    <row r="17463" spans="9:199" s="1" customFormat="1">
      <c r="I17463" s="3"/>
      <c r="P17463" s="59"/>
      <c r="Q17463" s="59"/>
      <c r="R17463" s="59"/>
      <c r="T17463" s="3"/>
      <c r="U17463" s="5"/>
      <c r="V17463" s="3"/>
      <c r="W17463" s="5"/>
      <c r="AE17463" s="7"/>
      <c r="AM17463" s="8"/>
      <c r="AT17463" s="9"/>
      <c r="GM17463" s="12"/>
      <c r="GN17463" s="12"/>
      <c r="GO17463" s="12"/>
      <c r="GP17463" s="12"/>
      <c r="GQ17463" s="12"/>
    </row>
    <row r="17464" spans="9:199" s="1" customFormat="1">
      <c r="I17464" s="3"/>
      <c r="P17464" s="59"/>
      <c r="Q17464" s="59"/>
      <c r="R17464" s="59"/>
      <c r="T17464" s="3"/>
      <c r="U17464" s="5"/>
      <c r="V17464" s="3"/>
      <c r="W17464" s="5"/>
      <c r="AE17464" s="7"/>
      <c r="AM17464" s="8"/>
      <c r="AT17464" s="9"/>
      <c r="GM17464" s="12"/>
      <c r="GN17464" s="12"/>
      <c r="GO17464" s="12"/>
      <c r="GP17464" s="12"/>
      <c r="GQ17464" s="12"/>
    </row>
    <row r="17465" spans="9:199" s="1" customFormat="1">
      <c r="I17465" s="3"/>
      <c r="P17465" s="59"/>
      <c r="Q17465" s="59"/>
      <c r="R17465" s="59"/>
      <c r="T17465" s="3"/>
      <c r="U17465" s="5"/>
      <c r="V17465" s="3"/>
      <c r="W17465" s="5"/>
      <c r="AE17465" s="7"/>
      <c r="AM17465" s="8"/>
      <c r="AT17465" s="9"/>
      <c r="GM17465" s="12"/>
      <c r="GN17465" s="12"/>
      <c r="GO17465" s="12"/>
      <c r="GP17465" s="12"/>
      <c r="GQ17465" s="12"/>
    </row>
    <row r="17466" spans="9:199" s="1" customFormat="1">
      <c r="I17466" s="3"/>
      <c r="P17466" s="59"/>
      <c r="Q17466" s="59"/>
      <c r="R17466" s="59"/>
      <c r="T17466" s="3"/>
      <c r="U17466" s="5"/>
      <c r="V17466" s="3"/>
      <c r="W17466" s="5"/>
      <c r="AE17466" s="7"/>
      <c r="AM17466" s="8"/>
      <c r="AT17466" s="9"/>
      <c r="GM17466" s="12"/>
      <c r="GN17466" s="12"/>
      <c r="GO17466" s="12"/>
      <c r="GP17466" s="12"/>
      <c r="GQ17466" s="12"/>
    </row>
    <row r="17467" spans="9:199" s="1" customFormat="1">
      <c r="I17467" s="3"/>
      <c r="P17467" s="59"/>
      <c r="Q17467" s="59"/>
      <c r="R17467" s="59"/>
      <c r="T17467" s="3"/>
      <c r="U17467" s="5"/>
      <c r="V17467" s="3"/>
      <c r="W17467" s="5"/>
      <c r="AE17467" s="7"/>
      <c r="AM17467" s="8"/>
      <c r="AT17467" s="9"/>
      <c r="GM17467" s="12"/>
      <c r="GN17467" s="12"/>
      <c r="GO17467" s="12"/>
      <c r="GP17467" s="12"/>
      <c r="GQ17467" s="12"/>
    </row>
    <row r="17468" spans="9:199" s="1" customFormat="1">
      <c r="I17468" s="3"/>
      <c r="P17468" s="59"/>
      <c r="Q17468" s="59"/>
      <c r="R17468" s="59"/>
      <c r="T17468" s="3"/>
      <c r="U17468" s="5"/>
      <c r="V17468" s="3"/>
      <c r="W17468" s="5"/>
      <c r="AE17468" s="7"/>
      <c r="AM17468" s="8"/>
      <c r="AT17468" s="9"/>
      <c r="GM17468" s="12"/>
      <c r="GN17468" s="12"/>
      <c r="GO17468" s="12"/>
      <c r="GP17468" s="12"/>
      <c r="GQ17468" s="12"/>
    </row>
    <row r="17469" spans="9:199" s="1" customFormat="1">
      <c r="I17469" s="3"/>
      <c r="P17469" s="59"/>
      <c r="Q17469" s="59"/>
      <c r="R17469" s="59"/>
      <c r="T17469" s="3"/>
      <c r="U17469" s="5"/>
      <c r="V17469" s="3"/>
      <c r="W17469" s="5"/>
      <c r="AE17469" s="7"/>
      <c r="AM17469" s="8"/>
      <c r="AT17469" s="9"/>
      <c r="GM17469" s="12"/>
      <c r="GN17469" s="12"/>
      <c r="GO17469" s="12"/>
      <c r="GP17469" s="12"/>
      <c r="GQ17469" s="12"/>
    </row>
    <row r="17470" spans="9:199" s="1" customFormat="1">
      <c r="I17470" s="3"/>
      <c r="P17470" s="59"/>
      <c r="Q17470" s="59"/>
      <c r="R17470" s="59"/>
      <c r="T17470" s="3"/>
      <c r="U17470" s="5"/>
      <c r="V17470" s="3"/>
      <c r="W17470" s="5"/>
      <c r="AE17470" s="7"/>
      <c r="AM17470" s="8"/>
      <c r="AT17470" s="9"/>
      <c r="GM17470" s="12"/>
      <c r="GN17470" s="12"/>
      <c r="GO17470" s="12"/>
      <c r="GP17470" s="12"/>
      <c r="GQ17470" s="12"/>
    </row>
    <row r="17471" spans="9:199" s="1" customFormat="1">
      <c r="I17471" s="3"/>
      <c r="P17471" s="59"/>
      <c r="Q17471" s="59"/>
      <c r="R17471" s="59"/>
      <c r="T17471" s="3"/>
      <c r="U17471" s="5"/>
      <c r="V17471" s="3"/>
      <c r="W17471" s="5"/>
      <c r="AE17471" s="7"/>
      <c r="AM17471" s="8"/>
      <c r="AT17471" s="9"/>
      <c r="GM17471" s="12"/>
      <c r="GN17471" s="12"/>
      <c r="GO17471" s="12"/>
      <c r="GP17471" s="12"/>
      <c r="GQ17471" s="12"/>
    </row>
    <row r="17472" spans="9:199" s="1" customFormat="1">
      <c r="I17472" s="3"/>
      <c r="P17472" s="59"/>
      <c r="Q17472" s="59"/>
      <c r="R17472" s="59"/>
      <c r="T17472" s="3"/>
      <c r="U17472" s="5"/>
      <c r="V17472" s="3"/>
      <c r="W17472" s="5"/>
      <c r="AE17472" s="7"/>
      <c r="AM17472" s="8"/>
      <c r="AT17472" s="9"/>
      <c r="GM17472" s="12"/>
      <c r="GN17472" s="12"/>
      <c r="GO17472" s="12"/>
      <c r="GP17472" s="12"/>
      <c r="GQ17472" s="12"/>
    </row>
    <row r="17473" spans="9:199" s="1" customFormat="1">
      <c r="I17473" s="3"/>
      <c r="P17473" s="59"/>
      <c r="Q17473" s="59"/>
      <c r="R17473" s="59"/>
      <c r="T17473" s="3"/>
      <c r="U17473" s="5"/>
      <c r="V17473" s="3"/>
      <c r="W17473" s="5"/>
      <c r="AE17473" s="7"/>
      <c r="AM17473" s="8"/>
      <c r="AT17473" s="9"/>
      <c r="GM17473" s="12"/>
      <c r="GN17473" s="12"/>
      <c r="GO17473" s="12"/>
      <c r="GP17473" s="12"/>
      <c r="GQ17473" s="12"/>
    </row>
    <row r="17474" spans="9:199" s="1" customFormat="1">
      <c r="I17474" s="3"/>
      <c r="P17474" s="59"/>
      <c r="Q17474" s="59"/>
      <c r="R17474" s="59"/>
      <c r="T17474" s="3"/>
      <c r="U17474" s="5"/>
      <c r="V17474" s="3"/>
      <c r="W17474" s="5"/>
      <c r="AE17474" s="7"/>
      <c r="AM17474" s="8"/>
      <c r="AT17474" s="9"/>
      <c r="GM17474" s="12"/>
      <c r="GN17474" s="12"/>
      <c r="GO17474" s="12"/>
      <c r="GP17474" s="12"/>
      <c r="GQ17474" s="12"/>
    </row>
    <row r="17475" spans="9:199" s="1" customFormat="1">
      <c r="I17475" s="3"/>
      <c r="P17475" s="59"/>
      <c r="Q17475" s="59"/>
      <c r="R17475" s="59"/>
      <c r="T17475" s="3"/>
      <c r="U17475" s="5"/>
      <c r="V17475" s="3"/>
      <c r="W17475" s="5"/>
      <c r="AE17475" s="7"/>
      <c r="AM17475" s="8"/>
      <c r="AT17475" s="9"/>
      <c r="GM17475" s="12"/>
      <c r="GN17475" s="12"/>
      <c r="GO17475" s="12"/>
      <c r="GP17475" s="12"/>
      <c r="GQ17475" s="12"/>
    </row>
    <row r="17476" spans="9:199" s="1" customFormat="1">
      <c r="I17476" s="3"/>
      <c r="P17476" s="59"/>
      <c r="Q17476" s="59"/>
      <c r="R17476" s="59"/>
      <c r="T17476" s="3"/>
      <c r="U17476" s="5"/>
      <c r="V17476" s="3"/>
      <c r="W17476" s="5"/>
      <c r="AE17476" s="7"/>
      <c r="AM17476" s="8"/>
      <c r="AT17476" s="9"/>
      <c r="GM17476" s="12"/>
      <c r="GN17476" s="12"/>
      <c r="GO17476" s="12"/>
      <c r="GP17476" s="12"/>
      <c r="GQ17476" s="12"/>
    </row>
    <row r="17477" spans="9:199" s="1" customFormat="1">
      <c r="I17477" s="3"/>
      <c r="P17477" s="59"/>
      <c r="Q17477" s="59"/>
      <c r="R17477" s="59"/>
      <c r="T17477" s="3"/>
      <c r="U17477" s="5"/>
      <c r="V17477" s="3"/>
      <c r="W17477" s="5"/>
      <c r="AE17477" s="7"/>
      <c r="AM17477" s="8"/>
      <c r="AT17477" s="9"/>
      <c r="GM17477" s="12"/>
      <c r="GN17477" s="12"/>
      <c r="GO17477" s="12"/>
      <c r="GP17477" s="12"/>
      <c r="GQ17477" s="12"/>
    </row>
    <row r="17478" spans="9:199" s="1" customFormat="1">
      <c r="I17478" s="3"/>
      <c r="P17478" s="59"/>
      <c r="Q17478" s="59"/>
      <c r="R17478" s="59"/>
      <c r="T17478" s="3"/>
      <c r="U17478" s="5"/>
      <c r="V17478" s="3"/>
      <c r="W17478" s="5"/>
      <c r="AE17478" s="7"/>
      <c r="AM17478" s="8"/>
      <c r="AT17478" s="9"/>
      <c r="GM17478" s="12"/>
      <c r="GN17478" s="12"/>
      <c r="GO17478" s="12"/>
      <c r="GP17478" s="12"/>
      <c r="GQ17478" s="12"/>
    </row>
    <row r="17479" spans="9:199" s="1" customFormat="1">
      <c r="I17479" s="3"/>
      <c r="P17479" s="59"/>
      <c r="Q17479" s="59"/>
      <c r="R17479" s="59"/>
      <c r="T17479" s="3"/>
      <c r="U17479" s="5"/>
      <c r="V17479" s="3"/>
      <c r="W17479" s="5"/>
      <c r="AE17479" s="7"/>
      <c r="AM17479" s="8"/>
      <c r="AT17479" s="9"/>
      <c r="GM17479" s="12"/>
      <c r="GN17479" s="12"/>
      <c r="GO17479" s="12"/>
      <c r="GP17479" s="12"/>
      <c r="GQ17479" s="12"/>
    </row>
    <row r="17480" spans="9:199" s="1" customFormat="1">
      <c r="I17480" s="3"/>
      <c r="P17480" s="59"/>
      <c r="Q17480" s="59"/>
      <c r="R17480" s="59"/>
      <c r="T17480" s="3"/>
      <c r="U17480" s="5"/>
      <c r="V17480" s="3"/>
      <c r="W17480" s="5"/>
      <c r="AE17480" s="7"/>
      <c r="AM17480" s="8"/>
      <c r="AT17480" s="9"/>
      <c r="GM17480" s="12"/>
      <c r="GN17480" s="12"/>
      <c r="GO17480" s="12"/>
      <c r="GP17480" s="12"/>
      <c r="GQ17480" s="12"/>
    </row>
    <row r="17481" spans="9:199" s="1" customFormat="1">
      <c r="I17481" s="3"/>
      <c r="P17481" s="59"/>
      <c r="Q17481" s="59"/>
      <c r="R17481" s="59"/>
      <c r="T17481" s="3"/>
      <c r="U17481" s="5"/>
      <c r="V17481" s="3"/>
      <c r="W17481" s="5"/>
      <c r="AE17481" s="7"/>
      <c r="AM17481" s="8"/>
      <c r="AT17481" s="9"/>
      <c r="GM17481" s="12"/>
      <c r="GN17481" s="12"/>
      <c r="GO17481" s="12"/>
      <c r="GP17481" s="12"/>
      <c r="GQ17481" s="12"/>
    </row>
    <row r="17482" spans="9:199" s="1" customFormat="1">
      <c r="I17482" s="3"/>
      <c r="P17482" s="59"/>
      <c r="Q17482" s="59"/>
      <c r="R17482" s="59"/>
      <c r="T17482" s="3"/>
      <c r="U17482" s="5"/>
      <c r="V17482" s="3"/>
      <c r="W17482" s="5"/>
      <c r="AE17482" s="7"/>
      <c r="AM17482" s="8"/>
      <c r="AT17482" s="9"/>
      <c r="GM17482" s="12"/>
      <c r="GN17482" s="12"/>
      <c r="GO17482" s="12"/>
      <c r="GP17482" s="12"/>
      <c r="GQ17482" s="12"/>
    </row>
    <row r="17483" spans="9:199" s="1" customFormat="1">
      <c r="I17483" s="3"/>
      <c r="P17483" s="59"/>
      <c r="Q17483" s="59"/>
      <c r="R17483" s="59"/>
      <c r="T17483" s="3"/>
      <c r="U17483" s="5"/>
      <c r="V17483" s="3"/>
      <c r="W17483" s="5"/>
      <c r="AE17483" s="7"/>
      <c r="AM17483" s="8"/>
      <c r="AT17483" s="9"/>
      <c r="GM17483" s="12"/>
      <c r="GN17483" s="12"/>
      <c r="GO17483" s="12"/>
      <c r="GP17483" s="12"/>
      <c r="GQ17483" s="12"/>
    </row>
    <row r="17484" spans="9:199" s="1" customFormat="1">
      <c r="I17484" s="3"/>
      <c r="P17484" s="59"/>
      <c r="Q17484" s="59"/>
      <c r="R17484" s="59"/>
      <c r="T17484" s="3"/>
      <c r="U17484" s="5"/>
      <c r="V17484" s="3"/>
      <c r="W17484" s="5"/>
      <c r="AE17484" s="7"/>
      <c r="AM17484" s="8"/>
      <c r="AT17484" s="9"/>
      <c r="GM17484" s="12"/>
      <c r="GN17484" s="12"/>
      <c r="GO17484" s="12"/>
      <c r="GP17484" s="12"/>
      <c r="GQ17484" s="12"/>
    </row>
    <row r="17485" spans="9:199" s="1" customFormat="1">
      <c r="I17485" s="3"/>
      <c r="P17485" s="59"/>
      <c r="Q17485" s="59"/>
      <c r="R17485" s="59"/>
      <c r="T17485" s="3"/>
      <c r="U17485" s="5"/>
      <c r="V17485" s="3"/>
      <c r="W17485" s="5"/>
      <c r="AE17485" s="7"/>
      <c r="AM17485" s="8"/>
      <c r="AT17485" s="9"/>
      <c r="GM17485" s="12"/>
      <c r="GN17485" s="12"/>
      <c r="GO17485" s="12"/>
      <c r="GP17485" s="12"/>
      <c r="GQ17485" s="12"/>
    </row>
    <row r="17486" spans="9:199" s="1" customFormat="1">
      <c r="I17486" s="3"/>
      <c r="P17486" s="59"/>
      <c r="Q17486" s="59"/>
      <c r="R17486" s="59"/>
      <c r="T17486" s="3"/>
      <c r="U17486" s="5"/>
      <c r="V17486" s="3"/>
      <c r="W17486" s="5"/>
      <c r="AE17486" s="7"/>
      <c r="AM17486" s="8"/>
      <c r="AT17486" s="9"/>
      <c r="GM17486" s="12"/>
      <c r="GN17486" s="12"/>
      <c r="GO17486" s="12"/>
      <c r="GP17486" s="12"/>
      <c r="GQ17486" s="12"/>
    </row>
    <row r="17487" spans="9:199" s="1" customFormat="1">
      <c r="I17487" s="3"/>
      <c r="P17487" s="59"/>
      <c r="Q17487" s="59"/>
      <c r="R17487" s="59"/>
      <c r="T17487" s="3"/>
      <c r="U17487" s="5"/>
      <c r="V17487" s="3"/>
      <c r="W17487" s="5"/>
      <c r="AE17487" s="7"/>
      <c r="AM17487" s="8"/>
      <c r="AT17487" s="9"/>
      <c r="GM17487" s="12"/>
      <c r="GN17487" s="12"/>
      <c r="GO17487" s="12"/>
      <c r="GP17487" s="12"/>
      <c r="GQ17487" s="12"/>
    </row>
    <row r="17488" spans="9:199" s="1" customFormat="1">
      <c r="I17488" s="3"/>
      <c r="P17488" s="59"/>
      <c r="Q17488" s="59"/>
      <c r="R17488" s="59"/>
      <c r="T17488" s="3"/>
      <c r="U17488" s="5"/>
      <c r="V17488" s="3"/>
      <c r="W17488" s="5"/>
      <c r="AE17488" s="7"/>
      <c r="AM17488" s="8"/>
      <c r="AT17488" s="9"/>
      <c r="GM17488" s="12"/>
      <c r="GN17488" s="12"/>
      <c r="GO17488" s="12"/>
      <c r="GP17488" s="12"/>
      <c r="GQ17488" s="12"/>
    </row>
    <row r="17489" spans="9:199" s="1" customFormat="1">
      <c r="I17489" s="3"/>
      <c r="P17489" s="59"/>
      <c r="Q17489" s="59"/>
      <c r="R17489" s="59"/>
      <c r="T17489" s="3"/>
      <c r="U17489" s="5"/>
      <c r="V17489" s="3"/>
      <c r="W17489" s="5"/>
      <c r="AE17489" s="7"/>
      <c r="AM17489" s="8"/>
      <c r="AT17489" s="9"/>
      <c r="GM17489" s="12"/>
      <c r="GN17489" s="12"/>
      <c r="GO17489" s="12"/>
      <c r="GP17489" s="12"/>
      <c r="GQ17489" s="12"/>
    </row>
    <row r="17490" spans="9:199" s="1" customFormat="1">
      <c r="I17490" s="3"/>
      <c r="P17490" s="59"/>
      <c r="Q17490" s="59"/>
      <c r="R17490" s="59"/>
      <c r="T17490" s="3"/>
      <c r="U17490" s="5"/>
      <c r="V17490" s="3"/>
      <c r="W17490" s="5"/>
      <c r="AE17490" s="7"/>
      <c r="AM17490" s="8"/>
      <c r="AT17490" s="9"/>
      <c r="GM17490" s="12"/>
      <c r="GN17490" s="12"/>
      <c r="GO17490" s="12"/>
      <c r="GP17490" s="12"/>
      <c r="GQ17490" s="12"/>
    </row>
    <row r="17491" spans="9:199" s="1" customFormat="1">
      <c r="I17491" s="3"/>
      <c r="P17491" s="59"/>
      <c r="Q17491" s="59"/>
      <c r="R17491" s="59"/>
      <c r="T17491" s="3"/>
      <c r="U17491" s="5"/>
      <c r="V17491" s="3"/>
      <c r="W17491" s="5"/>
      <c r="AE17491" s="7"/>
      <c r="AM17491" s="8"/>
      <c r="AT17491" s="9"/>
      <c r="GM17491" s="12"/>
      <c r="GN17491" s="12"/>
      <c r="GO17491" s="12"/>
      <c r="GP17491" s="12"/>
      <c r="GQ17491" s="12"/>
    </row>
    <row r="17492" spans="9:199" s="1" customFormat="1">
      <c r="I17492" s="3"/>
      <c r="P17492" s="59"/>
      <c r="Q17492" s="59"/>
      <c r="R17492" s="59"/>
      <c r="T17492" s="3"/>
      <c r="U17492" s="5"/>
      <c r="V17492" s="3"/>
      <c r="W17492" s="5"/>
      <c r="AE17492" s="7"/>
      <c r="AM17492" s="8"/>
      <c r="AT17492" s="9"/>
      <c r="GM17492" s="12"/>
      <c r="GN17492" s="12"/>
      <c r="GO17492" s="12"/>
      <c r="GP17492" s="12"/>
      <c r="GQ17492" s="12"/>
    </row>
    <row r="17493" spans="9:199" s="1" customFormat="1">
      <c r="I17493" s="3"/>
      <c r="P17493" s="59"/>
      <c r="Q17493" s="59"/>
      <c r="R17493" s="59"/>
      <c r="T17493" s="3"/>
      <c r="U17493" s="5"/>
      <c r="V17493" s="3"/>
      <c r="W17493" s="5"/>
      <c r="AE17493" s="7"/>
      <c r="AM17493" s="8"/>
      <c r="AT17493" s="9"/>
      <c r="GM17493" s="12"/>
      <c r="GN17493" s="12"/>
      <c r="GO17493" s="12"/>
      <c r="GP17493" s="12"/>
      <c r="GQ17493" s="12"/>
    </row>
    <row r="17494" spans="9:199" s="1" customFormat="1">
      <c r="I17494" s="3"/>
      <c r="P17494" s="59"/>
      <c r="Q17494" s="59"/>
      <c r="R17494" s="59"/>
      <c r="T17494" s="3"/>
      <c r="U17494" s="5"/>
      <c r="V17494" s="3"/>
      <c r="W17494" s="5"/>
      <c r="AE17494" s="7"/>
      <c r="AM17494" s="8"/>
      <c r="AT17494" s="9"/>
      <c r="GM17494" s="12"/>
      <c r="GN17494" s="12"/>
      <c r="GO17494" s="12"/>
      <c r="GP17494" s="12"/>
      <c r="GQ17494" s="12"/>
    </row>
    <row r="17495" spans="9:199" s="1" customFormat="1">
      <c r="I17495" s="3"/>
      <c r="P17495" s="59"/>
      <c r="Q17495" s="59"/>
      <c r="R17495" s="59"/>
      <c r="T17495" s="3"/>
      <c r="U17495" s="5"/>
      <c r="V17495" s="3"/>
      <c r="W17495" s="5"/>
      <c r="AE17495" s="7"/>
      <c r="AM17495" s="8"/>
      <c r="AT17495" s="9"/>
      <c r="GM17495" s="12"/>
      <c r="GN17495" s="12"/>
      <c r="GO17495" s="12"/>
      <c r="GP17495" s="12"/>
      <c r="GQ17495" s="12"/>
    </row>
    <row r="17496" spans="9:199" s="1" customFormat="1">
      <c r="I17496" s="3"/>
      <c r="P17496" s="59"/>
      <c r="Q17496" s="59"/>
      <c r="R17496" s="59"/>
      <c r="T17496" s="3"/>
      <c r="U17496" s="5"/>
      <c r="V17496" s="3"/>
      <c r="W17496" s="5"/>
      <c r="AE17496" s="7"/>
      <c r="AM17496" s="8"/>
      <c r="AT17496" s="9"/>
      <c r="GM17496" s="12"/>
      <c r="GN17496" s="12"/>
      <c r="GO17496" s="12"/>
      <c r="GP17496" s="12"/>
      <c r="GQ17496" s="12"/>
    </row>
    <row r="17497" spans="9:199" s="1" customFormat="1">
      <c r="I17497" s="3"/>
      <c r="P17497" s="59"/>
      <c r="Q17497" s="59"/>
      <c r="R17497" s="59"/>
      <c r="T17497" s="3"/>
      <c r="U17497" s="5"/>
      <c r="V17497" s="3"/>
      <c r="W17497" s="5"/>
      <c r="AE17497" s="7"/>
      <c r="AM17497" s="8"/>
      <c r="AT17497" s="9"/>
      <c r="GM17497" s="12"/>
      <c r="GN17497" s="12"/>
      <c r="GO17497" s="12"/>
      <c r="GP17497" s="12"/>
      <c r="GQ17497" s="12"/>
    </row>
    <row r="17498" spans="9:199" s="1" customFormat="1">
      <c r="I17498" s="3"/>
      <c r="P17498" s="59"/>
      <c r="Q17498" s="59"/>
      <c r="R17498" s="59"/>
      <c r="T17498" s="3"/>
      <c r="U17498" s="5"/>
      <c r="V17498" s="3"/>
      <c r="W17498" s="5"/>
      <c r="AE17498" s="7"/>
      <c r="AM17498" s="8"/>
      <c r="AT17498" s="9"/>
      <c r="GM17498" s="12"/>
      <c r="GN17498" s="12"/>
      <c r="GO17498" s="12"/>
      <c r="GP17498" s="12"/>
      <c r="GQ17498" s="12"/>
    </row>
    <row r="17499" spans="9:199" s="1" customFormat="1">
      <c r="I17499" s="3"/>
      <c r="P17499" s="59"/>
      <c r="Q17499" s="59"/>
      <c r="R17499" s="59"/>
      <c r="T17499" s="3"/>
      <c r="U17499" s="5"/>
      <c r="V17499" s="3"/>
      <c r="W17499" s="5"/>
      <c r="AE17499" s="7"/>
      <c r="AM17499" s="8"/>
      <c r="AT17499" s="9"/>
      <c r="GM17499" s="12"/>
      <c r="GN17499" s="12"/>
      <c r="GO17499" s="12"/>
      <c r="GP17499" s="12"/>
      <c r="GQ17499" s="12"/>
    </row>
    <row r="17500" spans="9:199" s="1" customFormat="1">
      <c r="I17500" s="3"/>
      <c r="P17500" s="59"/>
      <c r="Q17500" s="59"/>
      <c r="R17500" s="59"/>
      <c r="T17500" s="3"/>
      <c r="U17500" s="5"/>
      <c r="V17500" s="3"/>
      <c r="W17500" s="5"/>
      <c r="AE17500" s="7"/>
      <c r="AM17500" s="8"/>
      <c r="AT17500" s="9"/>
      <c r="GM17500" s="12"/>
      <c r="GN17500" s="12"/>
      <c r="GO17500" s="12"/>
      <c r="GP17500" s="12"/>
      <c r="GQ17500" s="12"/>
    </row>
    <row r="17501" spans="9:199" s="1" customFormat="1">
      <c r="I17501" s="3"/>
      <c r="P17501" s="59"/>
      <c r="Q17501" s="59"/>
      <c r="R17501" s="59"/>
      <c r="T17501" s="3"/>
      <c r="U17501" s="5"/>
      <c r="V17501" s="3"/>
      <c r="W17501" s="5"/>
      <c r="AE17501" s="7"/>
      <c r="AM17501" s="8"/>
      <c r="AT17501" s="9"/>
      <c r="GM17501" s="12"/>
      <c r="GN17501" s="12"/>
      <c r="GO17501" s="12"/>
      <c r="GP17501" s="12"/>
      <c r="GQ17501" s="12"/>
    </row>
    <row r="17502" spans="9:199" s="1" customFormat="1">
      <c r="I17502" s="3"/>
      <c r="P17502" s="59"/>
      <c r="Q17502" s="59"/>
      <c r="R17502" s="59"/>
      <c r="T17502" s="3"/>
      <c r="U17502" s="5"/>
      <c r="V17502" s="3"/>
      <c r="W17502" s="5"/>
      <c r="AE17502" s="7"/>
      <c r="AM17502" s="8"/>
      <c r="AT17502" s="9"/>
      <c r="GM17502" s="12"/>
      <c r="GN17502" s="12"/>
      <c r="GO17502" s="12"/>
      <c r="GP17502" s="12"/>
      <c r="GQ17502" s="12"/>
    </row>
    <row r="17503" spans="9:199" s="1" customFormat="1">
      <c r="I17503" s="3"/>
      <c r="P17503" s="59"/>
      <c r="Q17503" s="59"/>
      <c r="R17503" s="59"/>
      <c r="T17503" s="3"/>
      <c r="U17503" s="5"/>
      <c r="V17503" s="3"/>
      <c r="W17503" s="5"/>
      <c r="AE17503" s="7"/>
      <c r="AM17503" s="8"/>
      <c r="AT17503" s="9"/>
      <c r="GM17503" s="12"/>
      <c r="GN17503" s="12"/>
      <c r="GO17503" s="12"/>
      <c r="GP17503" s="12"/>
      <c r="GQ17503" s="12"/>
    </row>
    <row r="17504" spans="9:199" s="1" customFormat="1">
      <c r="I17504" s="3"/>
      <c r="P17504" s="59"/>
      <c r="Q17504" s="59"/>
      <c r="R17504" s="59"/>
      <c r="T17504" s="3"/>
      <c r="U17504" s="5"/>
      <c r="V17504" s="3"/>
      <c r="W17504" s="5"/>
      <c r="AE17504" s="7"/>
      <c r="AM17504" s="8"/>
      <c r="AT17504" s="9"/>
      <c r="GM17504" s="12"/>
      <c r="GN17504" s="12"/>
      <c r="GO17504" s="12"/>
      <c r="GP17504" s="12"/>
      <c r="GQ17504" s="12"/>
    </row>
    <row r="17505" spans="9:199" s="1" customFormat="1">
      <c r="I17505" s="3"/>
      <c r="P17505" s="59"/>
      <c r="Q17505" s="59"/>
      <c r="R17505" s="59"/>
      <c r="T17505" s="3"/>
      <c r="U17505" s="5"/>
      <c r="V17505" s="3"/>
      <c r="W17505" s="5"/>
      <c r="AE17505" s="7"/>
      <c r="AM17505" s="8"/>
      <c r="AT17505" s="9"/>
      <c r="GM17505" s="12"/>
      <c r="GN17505" s="12"/>
      <c r="GO17505" s="12"/>
      <c r="GP17505" s="12"/>
      <c r="GQ17505" s="12"/>
    </row>
    <row r="17506" spans="9:199" s="1" customFormat="1">
      <c r="I17506" s="3"/>
      <c r="P17506" s="59"/>
      <c r="Q17506" s="59"/>
      <c r="R17506" s="59"/>
      <c r="T17506" s="3"/>
      <c r="U17506" s="5"/>
      <c r="V17506" s="3"/>
      <c r="W17506" s="5"/>
      <c r="AE17506" s="7"/>
      <c r="AM17506" s="8"/>
      <c r="AT17506" s="9"/>
      <c r="GM17506" s="12"/>
      <c r="GN17506" s="12"/>
      <c r="GO17506" s="12"/>
      <c r="GP17506" s="12"/>
      <c r="GQ17506" s="12"/>
    </row>
    <row r="17507" spans="9:199" s="1" customFormat="1">
      <c r="I17507" s="3"/>
      <c r="P17507" s="59"/>
      <c r="Q17507" s="59"/>
      <c r="R17507" s="59"/>
      <c r="T17507" s="3"/>
      <c r="U17507" s="5"/>
      <c r="V17507" s="3"/>
      <c r="W17507" s="5"/>
      <c r="AE17507" s="7"/>
      <c r="AM17507" s="8"/>
      <c r="AT17507" s="9"/>
      <c r="GM17507" s="12"/>
      <c r="GN17507" s="12"/>
      <c r="GO17507" s="12"/>
      <c r="GP17507" s="12"/>
      <c r="GQ17507" s="12"/>
    </row>
    <row r="17508" spans="9:199" s="1" customFormat="1">
      <c r="I17508" s="3"/>
      <c r="P17508" s="59"/>
      <c r="Q17508" s="59"/>
      <c r="R17508" s="59"/>
      <c r="T17508" s="3"/>
      <c r="U17508" s="5"/>
      <c r="V17508" s="3"/>
      <c r="W17508" s="5"/>
      <c r="AE17508" s="7"/>
      <c r="AM17508" s="8"/>
      <c r="AT17508" s="9"/>
      <c r="GM17508" s="12"/>
      <c r="GN17508" s="12"/>
      <c r="GO17508" s="12"/>
      <c r="GP17508" s="12"/>
      <c r="GQ17508" s="12"/>
    </row>
    <row r="17509" spans="9:199" s="1" customFormat="1">
      <c r="I17509" s="3"/>
      <c r="P17509" s="59"/>
      <c r="Q17509" s="59"/>
      <c r="R17509" s="59"/>
      <c r="T17509" s="3"/>
      <c r="U17509" s="5"/>
      <c r="V17509" s="3"/>
      <c r="W17509" s="5"/>
      <c r="AE17509" s="7"/>
      <c r="AM17509" s="8"/>
      <c r="AT17509" s="9"/>
      <c r="GM17509" s="12"/>
      <c r="GN17509" s="12"/>
      <c r="GO17509" s="12"/>
      <c r="GP17509" s="12"/>
      <c r="GQ17509" s="12"/>
    </row>
    <row r="17510" spans="9:199" s="1" customFormat="1">
      <c r="I17510" s="3"/>
      <c r="P17510" s="59"/>
      <c r="Q17510" s="59"/>
      <c r="R17510" s="59"/>
      <c r="T17510" s="3"/>
      <c r="U17510" s="5"/>
      <c r="V17510" s="3"/>
      <c r="W17510" s="5"/>
      <c r="AE17510" s="7"/>
      <c r="AM17510" s="8"/>
      <c r="AT17510" s="9"/>
      <c r="GM17510" s="12"/>
      <c r="GN17510" s="12"/>
      <c r="GO17510" s="12"/>
      <c r="GP17510" s="12"/>
      <c r="GQ17510" s="12"/>
    </row>
    <row r="17511" spans="9:199" s="1" customFormat="1">
      <c r="I17511" s="3"/>
      <c r="P17511" s="59"/>
      <c r="Q17511" s="59"/>
      <c r="R17511" s="59"/>
      <c r="T17511" s="3"/>
      <c r="U17511" s="5"/>
      <c r="V17511" s="3"/>
      <c r="W17511" s="5"/>
      <c r="AE17511" s="7"/>
      <c r="AM17511" s="8"/>
      <c r="AT17511" s="9"/>
      <c r="GM17511" s="12"/>
      <c r="GN17511" s="12"/>
      <c r="GO17511" s="12"/>
      <c r="GP17511" s="12"/>
      <c r="GQ17511" s="12"/>
    </row>
    <row r="17512" spans="9:199" s="1" customFormat="1">
      <c r="I17512" s="3"/>
      <c r="P17512" s="59"/>
      <c r="Q17512" s="59"/>
      <c r="R17512" s="59"/>
      <c r="T17512" s="3"/>
      <c r="U17512" s="5"/>
      <c r="V17512" s="3"/>
      <c r="W17512" s="5"/>
      <c r="AE17512" s="7"/>
      <c r="AM17512" s="8"/>
      <c r="AT17512" s="9"/>
      <c r="GM17512" s="12"/>
      <c r="GN17512" s="12"/>
      <c r="GO17512" s="12"/>
      <c r="GP17512" s="12"/>
      <c r="GQ17512" s="12"/>
    </row>
    <row r="17513" spans="9:199" s="1" customFormat="1">
      <c r="I17513" s="3"/>
      <c r="P17513" s="59"/>
      <c r="Q17513" s="59"/>
      <c r="R17513" s="59"/>
      <c r="T17513" s="3"/>
      <c r="U17513" s="5"/>
      <c r="V17513" s="3"/>
      <c r="W17513" s="5"/>
      <c r="AE17513" s="7"/>
      <c r="AM17513" s="8"/>
      <c r="AT17513" s="9"/>
      <c r="GM17513" s="12"/>
      <c r="GN17513" s="12"/>
      <c r="GO17513" s="12"/>
      <c r="GP17513" s="12"/>
      <c r="GQ17513" s="12"/>
    </row>
    <row r="17514" spans="9:199" s="1" customFormat="1">
      <c r="I17514" s="3"/>
      <c r="P17514" s="59"/>
      <c r="Q17514" s="59"/>
      <c r="R17514" s="59"/>
      <c r="T17514" s="3"/>
      <c r="U17514" s="5"/>
      <c r="V17514" s="3"/>
      <c r="W17514" s="5"/>
      <c r="AE17514" s="7"/>
      <c r="AM17514" s="8"/>
      <c r="AT17514" s="9"/>
      <c r="GM17514" s="12"/>
      <c r="GN17514" s="12"/>
      <c r="GO17514" s="12"/>
      <c r="GP17514" s="12"/>
      <c r="GQ17514" s="12"/>
    </row>
    <row r="17515" spans="9:199" s="1" customFormat="1">
      <c r="I17515" s="3"/>
      <c r="P17515" s="59"/>
      <c r="Q17515" s="59"/>
      <c r="R17515" s="59"/>
      <c r="T17515" s="3"/>
      <c r="U17515" s="5"/>
      <c r="V17515" s="3"/>
      <c r="W17515" s="5"/>
      <c r="AE17515" s="7"/>
      <c r="AM17515" s="8"/>
      <c r="AT17515" s="9"/>
      <c r="GM17515" s="12"/>
      <c r="GN17515" s="12"/>
      <c r="GO17515" s="12"/>
      <c r="GP17515" s="12"/>
      <c r="GQ17515" s="12"/>
    </row>
    <row r="17516" spans="9:199" s="1" customFormat="1">
      <c r="I17516" s="3"/>
      <c r="P17516" s="59"/>
      <c r="Q17516" s="59"/>
      <c r="R17516" s="59"/>
      <c r="T17516" s="3"/>
      <c r="U17516" s="5"/>
      <c r="V17516" s="3"/>
      <c r="W17516" s="5"/>
      <c r="AE17516" s="7"/>
      <c r="AM17516" s="8"/>
      <c r="AT17516" s="9"/>
      <c r="GM17516" s="12"/>
      <c r="GN17516" s="12"/>
      <c r="GO17516" s="12"/>
      <c r="GP17516" s="12"/>
      <c r="GQ17516" s="12"/>
    </row>
    <row r="17517" spans="9:199" s="1" customFormat="1">
      <c r="I17517" s="3"/>
      <c r="P17517" s="59"/>
      <c r="Q17517" s="59"/>
      <c r="R17517" s="59"/>
      <c r="T17517" s="3"/>
      <c r="U17517" s="5"/>
      <c r="V17517" s="3"/>
      <c r="W17517" s="5"/>
      <c r="AE17517" s="7"/>
      <c r="AM17517" s="8"/>
      <c r="AT17517" s="9"/>
      <c r="GM17517" s="12"/>
      <c r="GN17517" s="12"/>
      <c r="GO17517" s="12"/>
      <c r="GP17517" s="12"/>
      <c r="GQ17517" s="12"/>
    </row>
    <row r="17518" spans="9:199" s="1" customFormat="1">
      <c r="I17518" s="3"/>
      <c r="P17518" s="59"/>
      <c r="Q17518" s="59"/>
      <c r="R17518" s="59"/>
      <c r="T17518" s="3"/>
      <c r="U17518" s="5"/>
      <c r="V17518" s="3"/>
      <c r="W17518" s="5"/>
      <c r="AE17518" s="7"/>
      <c r="AM17518" s="8"/>
      <c r="AT17518" s="9"/>
      <c r="GM17518" s="12"/>
      <c r="GN17518" s="12"/>
      <c r="GO17518" s="12"/>
      <c r="GP17518" s="12"/>
      <c r="GQ17518" s="12"/>
    </row>
    <row r="17519" spans="9:199" s="1" customFormat="1">
      <c r="I17519" s="3"/>
      <c r="P17519" s="59"/>
      <c r="Q17519" s="59"/>
      <c r="R17519" s="59"/>
      <c r="T17519" s="3"/>
      <c r="U17519" s="5"/>
      <c r="V17519" s="3"/>
      <c r="W17519" s="5"/>
      <c r="AE17519" s="7"/>
      <c r="AM17519" s="8"/>
      <c r="AT17519" s="9"/>
      <c r="GM17519" s="12"/>
      <c r="GN17519" s="12"/>
      <c r="GO17519" s="12"/>
      <c r="GP17519" s="12"/>
      <c r="GQ17519" s="12"/>
    </row>
    <row r="17520" spans="9:199" s="1" customFormat="1">
      <c r="I17520" s="3"/>
      <c r="P17520" s="59"/>
      <c r="Q17520" s="59"/>
      <c r="R17520" s="59"/>
      <c r="T17520" s="3"/>
      <c r="U17520" s="5"/>
      <c r="V17520" s="3"/>
      <c r="W17520" s="5"/>
      <c r="AE17520" s="7"/>
      <c r="AM17520" s="8"/>
      <c r="AT17520" s="9"/>
      <c r="GM17520" s="12"/>
      <c r="GN17520" s="12"/>
      <c r="GO17520" s="12"/>
      <c r="GP17520" s="12"/>
      <c r="GQ17520" s="12"/>
    </row>
    <row r="17521" spans="9:199" s="1" customFormat="1">
      <c r="I17521" s="3"/>
      <c r="P17521" s="59"/>
      <c r="Q17521" s="59"/>
      <c r="R17521" s="59"/>
      <c r="T17521" s="3"/>
      <c r="U17521" s="5"/>
      <c r="V17521" s="3"/>
      <c r="W17521" s="5"/>
      <c r="AE17521" s="7"/>
      <c r="AM17521" s="8"/>
      <c r="AT17521" s="9"/>
      <c r="GM17521" s="12"/>
      <c r="GN17521" s="12"/>
      <c r="GO17521" s="12"/>
      <c r="GP17521" s="12"/>
      <c r="GQ17521" s="12"/>
    </row>
    <row r="17522" spans="9:199" s="1" customFormat="1">
      <c r="I17522" s="3"/>
      <c r="P17522" s="59"/>
      <c r="Q17522" s="59"/>
      <c r="R17522" s="59"/>
      <c r="T17522" s="3"/>
      <c r="U17522" s="5"/>
      <c r="V17522" s="3"/>
      <c r="W17522" s="5"/>
      <c r="AE17522" s="7"/>
      <c r="AM17522" s="8"/>
      <c r="AT17522" s="9"/>
      <c r="GM17522" s="12"/>
      <c r="GN17522" s="12"/>
      <c r="GO17522" s="12"/>
      <c r="GP17522" s="12"/>
      <c r="GQ17522" s="12"/>
    </row>
    <row r="17523" spans="9:199" s="1" customFormat="1">
      <c r="I17523" s="3"/>
      <c r="P17523" s="59"/>
      <c r="Q17523" s="59"/>
      <c r="R17523" s="59"/>
      <c r="T17523" s="3"/>
      <c r="U17523" s="5"/>
      <c r="V17523" s="3"/>
      <c r="W17523" s="5"/>
      <c r="AE17523" s="7"/>
      <c r="AM17523" s="8"/>
      <c r="AT17523" s="9"/>
      <c r="GM17523" s="12"/>
      <c r="GN17523" s="12"/>
      <c r="GO17523" s="12"/>
      <c r="GP17523" s="12"/>
      <c r="GQ17523" s="12"/>
    </row>
    <row r="17524" spans="9:199" s="1" customFormat="1">
      <c r="I17524" s="3"/>
      <c r="P17524" s="59"/>
      <c r="Q17524" s="59"/>
      <c r="R17524" s="59"/>
      <c r="T17524" s="3"/>
      <c r="U17524" s="5"/>
      <c r="V17524" s="3"/>
      <c r="W17524" s="5"/>
      <c r="AE17524" s="7"/>
      <c r="AM17524" s="8"/>
      <c r="AT17524" s="9"/>
      <c r="GM17524" s="12"/>
      <c r="GN17524" s="12"/>
      <c r="GO17524" s="12"/>
      <c r="GP17524" s="12"/>
      <c r="GQ17524" s="12"/>
    </row>
    <row r="17525" spans="9:199" s="1" customFormat="1">
      <c r="I17525" s="3"/>
      <c r="P17525" s="59"/>
      <c r="Q17525" s="59"/>
      <c r="R17525" s="59"/>
      <c r="T17525" s="3"/>
      <c r="U17525" s="5"/>
      <c r="V17525" s="3"/>
      <c r="W17525" s="5"/>
      <c r="AE17525" s="7"/>
      <c r="AM17525" s="8"/>
      <c r="AT17525" s="9"/>
      <c r="GM17525" s="12"/>
      <c r="GN17525" s="12"/>
      <c r="GO17525" s="12"/>
      <c r="GP17525" s="12"/>
      <c r="GQ17525" s="12"/>
    </row>
    <row r="17526" spans="9:199" s="1" customFormat="1">
      <c r="I17526" s="3"/>
      <c r="P17526" s="59"/>
      <c r="Q17526" s="59"/>
      <c r="R17526" s="59"/>
      <c r="T17526" s="3"/>
      <c r="U17526" s="5"/>
      <c r="V17526" s="3"/>
      <c r="W17526" s="5"/>
      <c r="AE17526" s="7"/>
      <c r="AM17526" s="8"/>
      <c r="AT17526" s="9"/>
      <c r="GM17526" s="12"/>
      <c r="GN17526" s="12"/>
      <c r="GO17526" s="12"/>
      <c r="GP17526" s="12"/>
      <c r="GQ17526" s="12"/>
    </row>
    <row r="17527" spans="9:199" s="1" customFormat="1">
      <c r="I17527" s="3"/>
      <c r="P17527" s="59"/>
      <c r="Q17527" s="59"/>
      <c r="R17527" s="59"/>
      <c r="T17527" s="3"/>
      <c r="U17527" s="5"/>
      <c r="V17527" s="3"/>
      <c r="W17527" s="5"/>
      <c r="AE17527" s="7"/>
      <c r="AM17527" s="8"/>
      <c r="AT17527" s="9"/>
      <c r="GM17527" s="12"/>
      <c r="GN17527" s="12"/>
      <c r="GO17527" s="12"/>
      <c r="GP17527" s="12"/>
      <c r="GQ17527" s="12"/>
    </row>
    <row r="17528" spans="9:199" s="1" customFormat="1">
      <c r="I17528" s="3"/>
      <c r="P17528" s="59"/>
      <c r="Q17528" s="59"/>
      <c r="R17528" s="59"/>
      <c r="T17528" s="3"/>
      <c r="U17528" s="5"/>
      <c r="V17528" s="3"/>
      <c r="W17528" s="5"/>
      <c r="AE17528" s="7"/>
      <c r="AM17528" s="8"/>
      <c r="AT17528" s="9"/>
      <c r="GM17528" s="12"/>
      <c r="GN17528" s="12"/>
      <c r="GO17528" s="12"/>
      <c r="GP17528" s="12"/>
      <c r="GQ17528" s="12"/>
    </row>
    <row r="17529" spans="9:199" s="1" customFormat="1">
      <c r="I17529" s="3"/>
      <c r="P17529" s="59"/>
      <c r="Q17529" s="59"/>
      <c r="R17529" s="59"/>
      <c r="T17529" s="3"/>
      <c r="U17529" s="5"/>
      <c r="V17529" s="3"/>
      <c r="W17529" s="5"/>
      <c r="AE17529" s="7"/>
      <c r="AM17529" s="8"/>
      <c r="AT17529" s="9"/>
      <c r="GM17529" s="12"/>
      <c r="GN17529" s="12"/>
      <c r="GO17529" s="12"/>
      <c r="GP17529" s="12"/>
      <c r="GQ17529" s="12"/>
    </row>
    <row r="17530" spans="9:199" s="1" customFormat="1">
      <c r="I17530" s="3"/>
      <c r="P17530" s="59"/>
      <c r="Q17530" s="59"/>
      <c r="R17530" s="59"/>
      <c r="T17530" s="3"/>
      <c r="U17530" s="5"/>
      <c r="V17530" s="3"/>
      <c r="W17530" s="5"/>
      <c r="AE17530" s="7"/>
      <c r="AM17530" s="8"/>
      <c r="AT17530" s="9"/>
      <c r="GM17530" s="12"/>
      <c r="GN17530" s="12"/>
      <c r="GO17530" s="12"/>
      <c r="GP17530" s="12"/>
      <c r="GQ17530" s="12"/>
    </row>
    <row r="17531" spans="9:199" s="1" customFormat="1">
      <c r="I17531" s="3"/>
      <c r="P17531" s="59"/>
      <c r="Q17531" s="59"/>
      <c r="R17531" s="59"/>
      <c r="T17531" s="3"/>
      <c r="U17531" s="5"/>
      <c r="V17531" s="3"/>
      <c r="W17531" s="5"/>
      <c r="AE17531" s="7"/>
      <c r="AM17531" s="8"/>
      <c r="AT17531" s="9"/>
      <c r="GM17531" s="12"/>
      <c r="GN17531" s="12"/>
      <c r="GO17531" s="12"/>
      <c r="GP17531" s="12"/>
      <c r="GQ17531" s="12"/>
    </row>
    <row r="17532" spans="9:199" s="1" customFormat="1">
      <c r="I17532" s="3"/>
      <c r="P17532" s="59"/>
      <c r="Q17532" s="59"/>
      <c r="R17532" s="59"/>
      <c r="T17532" s="3"/>
      <c r="U17532" s="5"/>
      <c r="V17532" s="3"/>
      <c r="W17532" s="5"/>
      <c r="AE17532" s="7"/>
      <c r="AM17532" s="8"/>
      <c r="AT17532" s="9"/>
      <c r="GM17532" s="12"/>
      <c r="GN17532" s="12"/>
      <c r="GO17532" s="12"/>
      <c r="GP17532" s="12"/>
      <c r="GQ17532" s="12"/>
    </row>
    <row r="17533" spans="9:199" s="1" customFormat="1">
      <c r="I17533" s="3"/>
      <c r="P17533" s="59"/>
      <c r="Q17533" s="59"/>
      <c r="R17533" s="59"/>
      <c r="T17533" s="3"/>
      <c r="U17533" s="5"/>
      <c r="V17533" s="3"/>
      <c r="W17533" s="5"/>
      <c r="AE17533" s="7"/>
      <c r="AM17533" s="8"/>
      <c r="AT17533" s="9"/>
      <c r="GM17533" s="12"/>
      <c r="GN17533" s="12"/>
      <c r="GO17533" s="12"/>
      <c r="GP17533" s="12"/>
      <c r="GQ17533" s="12"/>
    </row>
    <row r="17534" spans="9:199" s="1" customFormat="1">
      <c r="I17534" s="3"/>
      <c r="P17534" s="59"/>
      <c r="Q17534" s="59"/>
      <c r="R17534" s="59"/>
      <c r="T17534" s="3"/>
      <c r="U17534" s="5"/>
      <c r="V17534" s="3"/>
      <c r="W17534" s="5"/>
      <c r="AE17534" s="7"/>
      <c r="AM17534" s="8"/>
      <c r="AT17534" s="9"/>
      <c r="GM17534" s="12"/>
      <c r="GN17534" s="12"/>
      <c r="GO17534" s="12"/>
      <c r="GP17534" s="12"/>
      <c r="GQ17534" s="12"/>
    </row>
    <row r="17535" spans="9:199" s="1" customFormat="1">
      <c r="I17535" s="3"/>
      <c r="P17535" s="59"/>
      <c r="Q17535" s="59"/>
      <c r="R17535" s="59"/>
      <c r="T17535" s="3"/>
      <c r="U17535" s="5"/>
      <c r="V17535" s="3"/>
      <c r="W17535" s="5"/>
      <c r="AE17535" s="7"/>
      <c r="AM17535" s="8"/>
      <c r="AT17535" s="9"/>
      <c r="GM17535" s="12"/>
      <c r="GN17535" s="12"/>
      <c r="GO17535" s="12"/>
      <c r="GP17535" s="12"/>
      <c r="GQ17535" s="12"/>
    </row>
    <row r="17536" spans="9:199" s="1" customFormat="1">
      <c r="I17536" s="3"/>
      <c r="P17536" s="59"/>
      <c r="Q17536" s="59"/>
      <c r="R17536" s="59"/>
      <c r="T17536" s="3"/>
      <c r="U17536" s="5"/>
      <c r="V17536" s="3"/>
      <c r="W17536" s="5"/>
      <c r="AE17536" s="7"/>
      <c r="AM17536" s="8"/>
      <c r="AT17536" s="9"/>
      <c r="GM17536" s="12"/>
      <c r="GN17536" s="12"/>
      <c r="GO17536" s="12"/>
      <c r="GP17536" s="12"/>
      <c r="GQ17536" s="12"/>
    </row>
    <row r="17537" spans="9:199" s="1" customFormat="1">
      <c r="I17537" s="3"/>
      <c r="P17537" s="59"/>
      <c r="Q17537" s="59"/>
      <c r="R17537" s="59"/>
      <c r="T17537" s="3"/>
      <c r="U17537" s="5"/>
      <c r="V17537" s="3"/>
      <c r="W17537" s="5"/>
      <c r="AE17537" s="7"/>
      <c r="AM17537" s="8"/>
      <c r="AT17537" s="9"/>
      <c r="GM17537" s="12"/>
      <c r="GN17537" s="12"/>
      <c r="GO17537" s="12"/>
      <c r="GP17537" s="12"/>
      <c r="GQ17537" s="12"/>
    </row>
    <row r="17538" spans="9:199" s="1" customFormat="1">
      <c r="I17538" s="3"/>
      <c r="P17538" s="59"/>
      <c r="Q17538" s="59"/>
      <c r="R17538" s="59"/>
      <c r="T17538" s="3"/>
      <c r="U17538" s="5"/>
      <c r="V17538" s="3"/>
      <c r="W17538" s="5"/>
      <c r="AE17538" s="7"/>
      <c r="AM17538" s="8"/>
      <c r="AT17538" s="9"/>
      <c r="GM17538" s="12"/>
      <c r="GN17538" s="12"/>
      <c r="GO17538" s="12"/>
      <c r="GP17538" s="12"/>
      <c r="GQ17538" s="12"/>
    </row>
    <row r="17539" spans="9:199" s="1" customFormat="1">
      <c r="I17539" s="3"/>
      <c r="P17539" s="59"/>
      <c r="Q17539" s="59"/>
      <c r="R17539" s="59"/>
      <c r="T17539" s="3"/>
      <c r="U17539" s="5"/>
      <c r="V17539" s="3"/>
      <c r="W17539" s="5"/>
      <c r="AE17539" s="7"/>
      <c r="AM17539" s="8"/>
      <c r="AT17539" s="9"/>
      <c r="GM17539" s="12"/>
      <c r="GN17539" s="12"/>
      <c r="GO17539" s="12"/>
      <c r="GP17539" s="12"/>
      <c r="GQ17539" s="12"/>
    </row>
    <row r="17540" spans="9:199" s="1" customFormat="1">
      <c r="I17540" s="3"/>
      <c r="P17540" s="59"/>
      <c r="Q17540" s="59"/>
      <c r="R17540" s="59"/>
      <c r="T17540" s="3"/>
      <c r="U17540" s="5"/>
      <c r="V17540" s="3"/>
      <c r="W17540" s="5"/>
      <c r="AE17540" s="7"/>
      <c r="AM17540" s="8"/>
      <c r="AT17540" s="9"/>
      <c r="GM17540" s="12"/>
      <c r="GN17540" s="12"/>
      <c r="GO17540" s="12"/>
      <c r="GP17540" s="12"/>
      <c r="GQ17540" s="12"/>
    </row>
    <row r="17541" spans="9:199" s="1" customFormat="1">
      <c r="I17541" s="3"/>
      <c r="P17541" s="59"/>
      <c r="Q17541" s="59"/>
      <c r="R17541" s="59"/>
      <c r="T17541" s="3"/>
      <c r="U17541" s="5"/>
      <c r="V17541" s="3"/>
      <c r="W17541" s="5"/>
      <c r="AE17541" s="7"/>
      <c r="AM17541" s="8"/>
      <c r="AT17541" s="9"/>
      <c r="GM17541" s="12"/>
      <c r="GN17541" s="12"/>
      <c r="GO17541" s="12"/>
      <c r="GP17541" s="12"/>
      <c r="GQ17541" s="12"/>
    </row>
    <row r="17542" spans="9:199" s="1" customFormat="1">
      <c r="I17542" s="3"/>
      <c r="P17542" s="59"/>
      <c r="Q17542" s="59"/>
      <c r="R17542" s="59"/>
      <c r="T17542" s="3"/>
      <c r="U17542" s="5"/>
      <c r="V17542" s="3"/>
      <c r="W17542" s="5"/>
      <c r="AE17542" s="7"/>
      <c r="AM17542" s="8"/>
      <c r="AT17542" s="9"/>
      <c r="GM17542" s="12"/>
      <c r="GN17542" s="12"/>
      <c r="GO17542" s="12"/>
      <c r="GP17542" s="12"/>
      <c r="GQ17542" s="12"/>
    </row>
    <row r="17543" spans="9:199" s="1" customFormat="1">
      <c r="I17543" s="3"/>
      <c r="P17543" s="59"/>
      <c r="Q17543" s="59"/>
      <c r="R17543" s="59"/>
      <c r="T17543" s="3"/>
      <c r="U17543" s="5"/>
      <c r="V17543" s="3"/>
      <c r="W17543" s="5"/>
      <c r="AE17543" s="7"/>
      <c r="AM17543" s="8"/>
      <c r="AT17543" s="9"/>
      <c r="GM17543" s="12"/>
      <c r="GN17543" s="12"/>
      <c r="GO17543" s="12"/>
      <c r="GP17543" s="12"/>
      <c r="GQ17543" s="12"/>
    </row>
    <row r="17544" spans="9:199" s="1" customFormat="1">
      <c r="I17544" s="3"/>
      <c r="P17544" s="59"/>
      <c r="Q17544" s="59"/>
      <c r="R17544" s="59"/>
      <c r="T17544" s="3"/>
      <c r="U17544" s="5"/>
      <c r="V17544" s="3"/>
      <c r="W17544" s="5"/>
      <c r="AE17544" s="7"/>
      <c r="AM17544" s="8"/>
      <c r="AT17544" s="9"/>
      <c r="GM17544" s="12"/>
      <c r="GN17544" s="12"/>
      <c r="GO17544" s="12"/>
      <c r="GP17544" s="12"/>
      <c r="GQ17544" s="12"/>
    </row>
    <row r="17545" spans="9:199" s="1" customFormat="1">
      <c r="I17545" s="3"/>
      <c r="P17545" s="59"/>
      <c r="Q17545" s="59"/>
      <c r="R17545" s="59"/>
      <c r="T17545" s="3"/>
      <c r="U17545" s="5"/>
      <c r="V17545" s="3"/>
      <c r="W17545" s="5"/>
      <c r="AE17545" s="7"/>
      <c r="AM17545" s="8"/>
      <c r="AT17545" s="9"/>
      <c r="GM17545" s="12"/>
      <c r="GN17545" s="12"/>
      <c r="GO17545" s="12"/>
      <c r="GP17545" s="12"/>
      <c r="GQ17545" s="12"/>
    </row>
    <row r="17546" spans="9:199" s="1" customFormat="1">
      <c r="I17546" s="3"/>
      <c r="P17546" s="59"/>
      <c r="Q17546" s="59"/>
      <c r="R17546" s="59"/>
      <c r="T17546" s="3"/>
      <c r="U17546" s="5"/>
      <c r="V17546" s="3"/>
      <c r="W17546" s="5"/>
      <c r="AE17546" s="7"/>
      <c r="AM17546" s="8"/>
      <c r="AT17546" s="9"/>
      <c r="GM17546" s="12"/>
      <c r="GN17546" s="12"/>
      <c r="GO17546" s="12"/>
      <c r="GP17546" s="12"/>
      <c r="GQ17546" s="12"/>
    </row>
    <row r="17547" spans="9:199" s="1" customFormat="1">
      <c r="I17547" s="3"/>
      <c r="P17547" s="59"/>
      <c r="Q17547" s="59"/>
      <c r="R17547" s="59"/>
      <c r="T17547" s="3"/>
      <c r="U17547" s="5"/>
      <c r="V17547" s="3"/>
      <c r="W17547" s="5"/>
      <c r="AE17547" s="7"/>
      <c r="AM17547" s="8"/>
      <c r="AT17547" s="9"/>
      <c r="GM17547" s="12"/>
      <c r="GN17547" s="12"/>
      <c r="GO17547" s="12"/>
      <c r="GP17547" s="12"/>
      <c r="GQ17547" s="12"/>
    </row>
    <row r="17548" spans="9:199" s="1" customFormat="1">
      <c r="I17548" s="3"/>
      <c r="P17548" s="59"/>
      <c r="Q17548" s="59"/>
      <c r="R17548" s="59"/>
      <c r="T17548" s="3"/>
      <c r="U17548" s="5"/>
      <c r="V17548" s="3"/>
      <c r="W17548" s="5"/>
      <c r="AE17548" s="7"/>
      <c r="AM17548" s="8"/>
      <c r="AT17548" s="9"/>
      <c r="GM17548" s="12"/>
      <c r="GN17548" s="12"/>
      <c r="GO17548" s="12"/>
      <c r="GP17548" s="12"/>
      <c r="GQ17548" s="12"/>
    </row>
    <row r="17549" spans="9:199" s="1" customFormat="1">
      <c r="I17549" s="3"/>
      <c r="P17549" s="59"/>
      <c r="Q17549" s="59"/>
      <c r="R17549" s="59"/>
      <c r="T17549" s="3"/>
      <c r="U17549" s="5"/>
      <c r="V17549" s="3"/>
      <c r="W17549" s="5"/>
      <c r="AE17549" s="7"/>
      <c r="AM17549" s="8"/>
      <c r="AT17549" s="9"/>
      <c r="GM17549" s="12"/>
      <c r="GN17549" s="12"/>
      <c r="GO17549" s="12"/>
      <c r="GP17549" s="12"/>
      <c r="GQ17549" s="12"/>
    </row>
    <row r="17550" spans="9:199" s="1" customFormat="1">
      <c r="I17550" s="3"/>
      <c r="P17550" s="59"/>
      <c r="Q17550" s="59"/>
      <c r="R17550" s="59"/>
      <c r="T17550" s="3"/>
      <c r="U17550" s="5"/>
      <c r="V17550" s="3"/>
      <c r="W17550" s="5"/>
      <c r="AE17550" s="7"/>
      <c r="AM17550" s="8"/>
      <c r="AT17550" s="9"/>
      <c r="GM17550" s="12"/>
      <c r="GN17550" s="12"/>
      <c r="GO17550" s="12"/>
      <c r="GP17550" s="12"/>
      <c r="GQ17550" s="12"/>
    </row>
    <row r="17551" spans="9:199" s="1" customFormat="1">
      <c r="I17551" s="3"/>
      <c r="P17551" s="59"/>
      <c r="Q17551" s="59"/>
      <c r="R17551" s="59"/>
      <c r="T17551" s="3"/>
      <c r="U17551" s="5"/>
      <c r="V17551" s="3"/>
      <c r="W17551" s="5"/>
      <c r="AE17551" s="7"/>
      <c r="AM17551" s="8"/>
      <c r="AT17551" s="9"/>
      <c r="GM17551" s="12"/>
      <c r="GN17551" s="12"/>
      <c r="GO17551" s="12"/>
      <c r="GP17551" s="12"/>
      <c r="GQ17551" s="12"/>
    </row>
    <row r="17552" spans="9:199" s="1" customFormat="1">
      <c r="I17552" s="3"/>
      <c r="P17552" s="59"/>
      <c r="Q17552" s="59"/>
      <c r="R17552" s="59"/>
      <c r="T17552" s="3"/>
      <c r="U17552" s="5"/>
      <c r="V17552" s="3"/>
      <c r="W17552" s="5"/>
      <c r="AE17552" s="7"/>
      <c r="AM17552" s="8"/>
      <c r="AT17552" s="9"/>
      <c r="GM17552" s="12"/>
      <c r="GN17552" s="12"/>
      <c r="GO17552" s="12"/>
      <c r="GP17552" s="12"/>
      <c r="GQ17552" s="12"/>
    </row>
    <row r="17553" spans="9:199" s="1" customFormat="1">
      <c r="I17553" s="3"/>
      <c r="P17553" s="59"/>
      <c r="Q17553" s="59"/>
      <c r="R17553" s="59"/>
      <c r="T17553" s="3"/>
      <c r="U17553" s="5"/>
      <c r="V17553" s="3"/>
      <c r="W17553" s="5"/>
      <c r="AE17553" s="7"/>
      <c r="AM17553" s="8"/>
      <c r="AT17553" s="9"/>
      <c r="GM17553" s="12"/>
      <c r="GN17553" s="12"/>
      <c r="GO17553" s="12"/>
      <c r="GP17553" s="12"/>
      <c r="GQ17553" s="12"/>
    </row>
    <row r="17554" spans="9:199" s="1" customFormat="1">
      <c r="I17554" s="3"/>
      <c r="P17554" s="59"/>
      <c r="Q17554" s="59"/>
      <c r="R17554" s="59"/>
      <c r="T17554" s="3"/>
      <c r="U17554" s="5"/>
      <c r="V17554" s="3"/>
      <c r="W17554" s="5"/>
      <c r="AE17554" s="7"/>
      <c r="AM17554" s="8"/>
      <c r="AT17554" s="9"/>
      <c r="GM17554" s="12"/>
      <c r="GN17554" s="12"/>
      <c r="GO17554" s="12"/>
      <c r="GP17554" s="12"/>
      <c r="GQ17554" s="12"/>
    </row>
    <row r="17555" spans="9:199" s="1" customFormat="1">
      <c r="I17555" s="3"/>
      <c r="P17555" s="59"/>
      <c r="Q17555" s="59"/>
      <c r="R17555" s="59"/>
      <c r="T17555" s="3"/>
      <c r="U17555" s="5"/>
      <c r="V17555" s="3"/>
      <c r="W17555" s="5"/>
      <c r="AE17555" s="7"/>
      <c r="AM17555" s="8"/>
      <c r="AT17555" s="9"/>
      <c r="GM17555" s="12"/>
      <c r="GN17555" s="12"/>
      <c r="GO17555" s="12"/>
      <c r="GP17555" s="12"/>
      <c r="GQ17555" s="12"/>
    </row>
    <row r="17556" spans="9:199" s="1" customFormat="1">
      <c r="I17556" s="3"/>
      <c r="P17556" s="59"/>
      <c r="Q17556" s="59"/>
      <c r="R17556" s="59"/>
      <c r="T17556" s="3"/>
      <c r="U17556" s="5"/>
      <c r="V17556" s="3"/>
      <c r="W17556" s="5"/>
      <c r="AE17556" s="7"/>
      <c r="AM17556" s="8"/>
      <c r="AT17556" s="9"/>
      <c r="GM17556" s="12"/>
      <c r="GN17556" s="12"/>
      <c r="GO17556" s="12"/>
      <c r="GP17556" s="12"/>
      <c r="GQ17556" s="12"/>
    </row>
    <row r="17557" spans="9:199" s="1" customFormat="1">
      <c r="I17557" s="3"/>
      <c r="P17557" s="59"/>
      <c r="Q17557" s="59"/>
      <c r="R17557" s="59"/>
      <c r="T17557" s="3"/>
      <c r="U17557" s="5"/>
      <c r="V17557" s="3"/>
      <c r="W17557" s="5"/>
      <c r="AE17557" s="7"/>
      <c r="AM17557" s="8"/>
      <c r="AT17557" s="9"/>
      <c r="GM17557" s="12"/>
      <c r="GN17557" s="12"/>
      <c r="GO17557" s="12"/>
      <c r="GP17557" s="12"/>
      <c r="GQ17557" s="12"/>
    </row>
    <row r="17558" spans="9:199" s="1" customFormat="1">
      <c r="I17558" s="3"/>
      <c r="P17558" s="59"/>
      <c r="Q17558" s="59"/>
      <c r="R17558" s="59"/>
      <c r="T17558" s="3"/>
      <c r="U17558" s="5"/>
      <c r="V17558" s="3"/>
      <c r="W17558" s="5"/>
      <c r="AE17558" s="7"/>
      <c r="AM17558" s="8"/>
      <c r="AT17558" s="9"/>
      <c r="GM17558" s="12"/>
      <c r="GN17558" s="12"/>
      <c r="GO17558" s="12"/>
      <c r="GP17558" s="12"/>
      <c r="GQ17558" s="12"/>
    </row>
    <row r="17559" spans="9:199" s="1" customFormat="1">
      <c r="I17559" s="3"/>
      <c r="P17559" s="59"/>
      <c r="Q17559" s="59"/>
      <c r="R17559" s="59"/>
      <c r="T17559" s="3"/>
      <c r="U17559" s="5"/>
      <c r="V17559" s="3"/>
      <c r="W17559" s="5"/>
      <c r="AE17559" s="7"/>
      <c r="AM17559" s="8"/>
      <c r="AT17559" s="9"/>
      <c r="GM17559" s="12"/>
      <c r="GN17559" s="12"/>
      <c r="GO17559" s="12"/>
      <c r="GP17559" s="12"/>
      <c r="GQ17559" s="12"/>
    </row>
    <row r="17560" spans="9:199" s="1" customFormat="1">
      <c r="I17560" s="3"/>
      <c r="P17560" s="59"/>
      <c r="Q17560" s="59"/>
      <c r="R17560" s="59"/>
      <c r="T17560" s="3"/>
      <c r="U17560" s="5"/>
      <c r="V17560" s="3"/>
      <c r="W17560" s="5"/>
      <c r="AE17560" s="7"/>
      <c r="AM17560" s="8"/>
      <c r="AT17560" s="9"/>
      <c r="GM17560" s="12"/>
      <c r="GN17560" s="12"/>
      <c r="GO17560" s="12"/>
      <c r="GP17560" s="12"/>
      <c r="GQ17560" s="12"/>
    </row>
    <row r="17561" spans="9:199" s="1" customFormat="1">
      <c r="I17561" s="3"/>
      <c r="P17561" s="59"/>
      <c r="Q17561" s="59"/>
      <c r="R17561" s="59"/>
      <c r="T17561" s="3"/>
      <c r="U17561" s="5"/>
      <c r="V17561" s="3"/>
      <c r="W17561" s="5"/>
      <c r="AE17561" s="7"/>
      <c r="AM17561" s="8"/>
      <c r="AT17561" s="9"/>
      <c r="GM17561" s="12"/>
      <c r="GN17561" s="12"/>
      <c r="GO17561" s="12"/>
      <c r="GP17561" s="12"/>
      <c r="GQ17561" s="12"/>
    </row>
    <row r="17562" spans="9:199" s="1" customFormat="1">
      <c r="I17562" s="3"/>
      <c r="P17562" s="59"/>
      <c r="Q17562" s="59"/>
      <c r="R17562" s="59"/>
      <c r="T17562" s="3"/>
      <c r="U17562" s="5"/>
      <c r="V17562" s="3"/>
      <c r="W17562" s="5"/>
      <c r="AE17562" s="7"/>
      <c r="AM17562" s="8"/>
      <c r="AT17562" s="9"/>
      <c r="GM17562" s="12"/>
      <c r="GN17562" s="12"/>
      <c r="GO17562" s="12"/>
      <c r="GP17562" s="12"/>
      <c r="GQ17562" s="12"/>
    </row>
    <row r="17563" spans="9:199" s="1" customFormat="1">
      <c r="I17563" s="3"/>
      <c r="P17563" s="59"/>
      <c r="Q17563" s="59"/>
      <c r="R17563" s="59"/>
      <c r="T17563" s="3"/>
      <c r="U17563" s="5"/>
      <c r="V17563" s="3"/>
      <c r="W17563" s="5"/>
      <c r="AE17563" s="7"/>
      <c r="AM17563" s="8"/>
      <c r="AT17563" s="9"/>
      <c r="GM17563" s="12"/>
      <c r="GN17563" s="12"/>
      <c r="GO17563" s="12"/>
      <c r="GP17563" s="12"/>
      <c r="GQ17563" s="12"/>
    </row>
    <row r="17564" spans="9:199" s="1" customFormat="1">
      <c r="I17564" s="3"/>
      <c r="P17564" s="59"/>
      <c r="Q17564" s="59"/>
      <c r="R17564" s="59"/>
      <c r="T17564" s="3"/>
      <c r="U17564" s="5"/>
      <c r="V17564" s="3"/>
      <c r="W17564" s="5"/>
      <c r="AE17564" s="7"/>
      <c r="AM17564" s="8"/>
      <c r="AT17564" s="9"/>
      <c r="GM17564" s="12"/>
      <c r="GN17564" s="12"/>
      <c r="GO17564" s="12"/>
      <c r="GP17564" s="12"/>
      <c r="GQ17564" s="12"/>
    </row>
    <row r="17565" spans="9:199" s="1" customFormat="1">
      <c r="I17565" s="3"/>
      <c r="P17565" s="59"/>
      <c r="Q17565" s="59"/>
      <c r="R17565" s="59"/>
      <c r="T17565" s="3"/>
      <c r="U17565" s="5"/>
      <c r="V17565" s="3"/>
      <c r="W17565" s="5"/>
      <c r="AE17565" s="7"/>
      <c r="AM17565" s="8"/>
      <c r="AT17565" s="9"/>
      <c r="GM17565" s="12"/>
      <c r="GN17565" s="12"/>
      <c r="GO17565" s="12"/>
      <c r="GP17565" s="12"/>
      <c r="GQ17565" s="12"/>
    </row>
    <row r="17566" spans="9:199" s="1" customFormat="1">
      <c r="I17566" s="3"/>
      <c r="P17566" s="59"/>
      <c r="Q17566" s="59"/>
      <c r="R17566" s="59"/>
      <c r="T17566" s="3"/>
      <c r="U17566" s="5"/>
      <c r="V17566" s="3"/>
      <c r="W17566" s="5"/>
      <c r="AE17566" s="7"/>
      <c r="AM17566" s="8"/>
      <c r="AT17566" s="9"/>
      <c r="GM17566" s="12"/>
      <c r="GN17566" s="12"/>
      <c r="GO17566" s="12"/>
      <c r="GP17566" s="12"/>
      <c r="GQ17566" s="12"/>
    </row>
    <row r="17567" spans="9:199" s="1" customFormat="1">
      <c r="I17567" s="3"/>
      <c r="P17567" s="59"/>
      <c r="Q17567" s="59"/>
      <c r="R17567" s="59"/>
      <c r="T17567" s="3"/>
      <c r="U17567" s="5"/>
      <c r="V17567" s="3"/>
      <c r="W17567" s="5"/>
      <c r="AE17567" s="7"/>
      <c r="AM17567" s="8"/>
      <c r="AT17567" s="9"/>
      <c r="GM17567" s="12"/>
      <c r="GN17567" s="12"/>
      <c r="GO17567" s="12"/>
      <c r="GP17567" s="12"/>
      <c r="GQ17567" s="12"/>
    </row>
    <row r="17568" spans="9:199" s="1" customFormat="1">
      <c r="I17568" s="3"/>
      <c r="P17568" s="59"/>
      <c r="Q17568" s="59"/>
      <c r="R17568" s="59"/>
      <c r="T17568" s="3"/>
      <c r="U17568" s="5"/>
      <c r="V17568" s="3"/>
      <c r="W17568" s="5"/>
      <c r="AE17568" s="7"/>
      <c r="AM17568" s="8"/>
      <c r="AT17568" s="9"/>
      <c r="GM17568" s="12"/>
      <c r="GN17568" s="12"/>
      <c r="GO17568" s="12"/>
      <c r="GP17568" s="12"/>
      <c r="GQ17568" s="12"/>
    </row>
    <row r="17569" spans="9:199" s="1" customFormat="1">
      <c r="I17569" s="3"/>
      <c r="P17569" s="59"/>
      <c r="Q17569" s="59"/>
      <c r="R17569" s="59"/>
      <c r="T17569" s="3"/>
      <c r="U17569" s="5"/>
      <c r="V17569" s="3"/>
      <c r="W17569" s="5"/>
      <c r="AE17569" s="7"/>
      <c r="AM17569" s="8"/>
      <c r="AT17569" s="9"/>
      <c r="GM17569" s="12"/>
      <c r="GN17569" s="12"/>
      <c r="GO17569" s="12"/>
      <c r="GP17569" s="12"/>
      <c r="GQ17569" s="12"/>
    </row>
    <row r="17570" spans="9:199" s="1" customFormat="1">
      <c r="I17570" s="3"/>
      <c r="P17570" s="59"/>
      <c r="Q17570" s="59"/>
      <c r="R17570" s="59"/>
      <c r="T17570" s="3"/>
      <c r="U17570" s="5"/>
      <c r="V17570" s="3"/>
      <c r="W17570" s="5"/>
      <c r="AE17570" s="7"/>
      <c r="AM17570" s="8"/>
      <c r="AT17570" s="9"/>
      <c r="GM17570" s="12"/>
      <c r="GN17570" s="12"/>
      <c r="GO17570" s="12"/>
      <c r="GP17570" s="12"/>
      <c r="GQ17570" s="12"/>
    </row>
    <row r="17571" spans="9:199" s="1" customFormat="1">
      <c r="I17571" s="3"/>
      <c r="P17571" s="59"/>
      <c r="Q17571" s="59"/>
      <c r="R17571" s="59"/>
      <c r="T17571" s="3"/>
      <c r="U17571" s="5"/>
      <c r="V17571" s="3"/>
      <c r="W17571" s="5"/>
      <c r="AE17571" s="7"/>
      <c r="AM17571" s="8"/>
      <c r="AT17571" s="9"/>
      <c r="GM17571" s="12"/>
      <c r="GN17571" s="12"/>
      <c r="GO17571" s="12"/>
      <c r="GP17571" s="12"/>
      <c r="GQ17571" s="12"/>
    </row>
    <row r="17572" spans="9:199" s="1" customFormat="1">
      <c r="I17572" s="3"/>
      <c r="P17572" s="59"/>
      <c r="Q17572" s="59"/>
      <c r="R17572" s="59"/>
      <c r="T17572" s="3"/>
      <c r="U17572" s="5"/>
      <c r="V17572" s="3"/>
      <c r="W17572" s="5"/>
      <c r="AE17572" s="7"/>
      <c r="AM17572" s="8"/>
      <c r="AT17572" s="9"/>
      <c r="GM17572" s="12"/>
      <c r="GN17572" s="12"/>
      <c r="GO17572" s="12"/>
      <c r="GP17572" s="12"/>
      <c r="GQ17572" s="12"/>
    </row>
    <row r="17573" spans="9:199" s="1" customFormat="1">
      <c r="I17573" s="3"/>
      <c r="P17573" s="59"/>
      <c r="Q17573" s="59"/>
      <c r="R17573" s="59"/>
      <c r="T17573" s="3"/>
      <c r="U17573" s="5"/>
      <c r="V17573" s="3"/>
      <c r="W17573" s="5"/>
      <c r="AE17573" s="7"/>
      <c r="AM17573" s="8"/>
      <c r="AT17573" s="9"/>
      <c r="GM17573" s="12"/>
      <c r="GN17573" s="12"/>
      <c r="GO17573" s="12"/>
      <c r="GP17573" s="12"/>
      <c r="GQ17573" s="12"/>
    </row>
    <row r="17574" spans="9:199" s="1" customFormat="1">
      <c r="I17574" s="3"/>
      <c r="P17574" s="59"/>
      <c r="Q17574" s="59"/>
      <c r="R17574" s="59"/>
      <c r="T17574" s="3"/>
      <c r="U17574" s="5"/>
      <c r="V17574" s="3"/>
      <c r="W17574" s="5"/>
      <c r="AE17574" s="7"/>
      <c r="AM17574" s="8"/>
      <c r="AT17574" s="9"/>
      <c r="GM17574" s="12"/>
      <c r="GN17574" s="12"/>
      <c r="GO17574" s="12"/>
      <c r="GP17574" s="12"/>
      <c r="GQ17574" s="12"/>
    </row>
    <row r="17575" spans="9:199" s="1" customFormat="1">
      <c r="I17575" s="3"/>
      <c r="P17575" s="59"/>
      <c r="Q17575" s="59"/>
      <c r="R17575" s="59"/>
      <c r="T17575" s="3"/>
      <c r="U17575" s="5"/>
      <c r="V17575" s="3"/>
      <c r="W17575" s="5"/>
      <c r="AE17575" s="7"/>
      <c r="AM17575" s="8"/>
      <c r="AT17575" s="9"/>
      <c r="GM17575" s="12"/>
      <c r="GN17575" s="12"/>
      <c r="GO17575" s="12"/>
      <c r="GP17575" s="12"/>
      <c r="GQ17575" s="12"/>
    </row>
    <row r="17576" spans="9:199" s="1" customFormat="1">
      <c r="I17576" s="3"/>
      <c r="P17576" s="59"/>
      <c r="Q17576" s="59"/>
      <c r="R17576" s="59"/>
      <c r="T17576" s="3"/>
      <c r="U17576" s="5"/>
      <c r="V17576" s="3"/>
      <c r="W17576" s="5"/>
      <c r="AE17576" s="7"/>
      <c r="AM17576" s="8"/>
      <c r="AT17576" s="9"/>
      <c r="GM17576" s="12"/>
      <c r="GN17576" s="12"/>
      <c r="GO17576" s="12"/>
      <c r="GP17576" s="12"/>
      <c r="GQ17576" s="12"/>
    </row>
    <row r="17577" spans="9:199" s="1" customFormat="1">
      <c r="I17577" s="3"/>
      <c r="P17577" s="59"/>
      <c r="Q17577" s="59"/>
      <c r="R17577" s="59"/>
      <c r="T17577" s="3"/>
      <c r="U17577" s="5"/>
      <c r="V17577" s="3"/>
      <c r="W17577" s="5"/>
      <c r="AE17577" s="7"/>
      <c r="AM17577" s="8"/>
      <c r="AT17577" s="9"/>
      <c r="GM17577" s="12"/>
      <c r="GN17577" s="12"/>
      <c r="GO17577" s="12"/>
      <c r="GP17577" s="12"/>
      <c r="GQ17577" s="12"/>
    </row>
    <row r="17578" spans="9:199" s="1" customFormat="1">
      <c r="I17578" s="3"/>
      <c r="P17578" s="59"/>
      <c r="Q17578" s="59"/>
      <c r="R17578" s="59"/>
      <c r="T17578" s="3"/>
      <c r="U17578" s="5"/>
      <c r="V17578" s="3"/>
      <c r="W17578" s="5"/>
      <c r="AE17578" s="7"/>
      <c r="AM17578" s="8"/>
      <c r="AT17578" s="9"/>
      <c r="GM17578" s="12"/>
      <c r="GN17578" s="12"/>
      <c r="GO17578" s="12"/>
      <c r="GP17578" s="12"/>
      <c r="GQ17578" s="12"/>
    </row>
    <row r="17579" spans="9:199" s="1" customFormat="1">
      <c r="I17579" s="3"/>
      <c r="P17579" s="59"/>
      <c r="Q17579" s="59"/>
      <c r="R17579" s="59"/>
      <c r="T17579" s="3"/>
      <c r="U17579" s="5"/>
      <c r="V17579" s="3"/>
      <c r="W17579" s="5"/>
      <c r="AE17579" s="7"/>
      <c r="AM17579" s="8"/>
      <c r="AT17579" s="9"/>
      <c r="GM17579" s="12"/>
      <c r="GN17579" s="12"/>
      <c r="GO17579" s="12"/>
      <c r="GP17579" s="12"/>
      <c r="GQ17579" s="12"/>
    </row>
    <row r="17580" spans="9:199" s="1" customFormat="1">
      <c r="I17580" s="3"/>
      <c r="P17580" s="59"/>
      <c r="Q17580" s="59"/>
      <c r="R17580" s="59"/>
      <c r="T17580" s="3"/>
      <c r="U17580" s="5"/>
      <c r="V17580" s="3"/>
      <c r="W17580" s="5"/>
      <c r="AE17580" s="7"/>
      <c r="AM17580" s="8"/>
      <c r="AT17580" s="9"/>
      <c r="GM17580" s="12"/>
      <c r="GN17580" s="12"/>
      <c r="GO17580" s="12"/>
      <c r="GP17580" s="12"/>
      <c r="GQ17580" s="12"/>
    </row>
    <row r="17581" spans="9:199" s="1" customFormat="1">
      <c r="I17581" s="3"/>
      <c r="P17581" s="59"/>
      <c r="Q17581" s="59"/>
      <c r="R17581" s="59"/>
      <c r="T17581" s="3"/>
      <c r="U17581" s="5"/>
      <c r="V17581" s="3"/>
      <c r="W17581" s="5"/>
      <c r="AE17581" s="7"/>
      <c r="AM17581" s="8"/>
      <c r="AT17581" s="9"/>
      <c r="GM17581" s="12"/>
      <c r="GN17581" s="12"/>
      <c r="GO17581" s="12"/>
      <c r="GP17581" s="12"/>
      <c r="GQ17581" s="12"/>
    </row>
    <row r="17582" spans="9:199" s="1" customFormat="1">
      <c r="I17582" s="3"/>
      <c r="P17582" s="59"/>
      <c r="Q17582" s="59"/>
      <c r="R17582" s="59"/>
      <c r="T17582" s="3"/>
      <c r="U17582" s="5"/>
      <c r="V17582" s="3"/>
      <c r="W17582" s="5"/>
      <c r="AE17582" s="7"/>
      <c r="AM17582" s="8"/>
      <c r="AT17582" s="9"/>
      <c r="GM17582" s="12"/>
      <c r="GN17582" s="12"/>
      <c r="GO17582" s="12"/>
      <c r="GP17582" s="12"/>
      <c r="GQ17582" s="12"/>
    </row>
    <row r="17583" spans="9:199" s="1" customFormat="1">
      <c r="I17583" s="3"/>
      <c r="P17583" s="59"/>
      <c r="Q17583" s="59"/>
      <c r="R17583" s="59"/>
      <c r="T17583" s="3"/>
      <c r="U17583" s="5"/>
      <c r="V17583" s="3"/>
      <c r="W17583" s="5"/>
      <c r="AE17583" s="7"/>
      <c r="AM17583" s="8"/>
      <c r="AT17583" s="9"/>
      <c r="GM17583" s="12"/>
      <c r="GN17583" s="12"/>
      <c r="GO17583" s="12"/>
      <c r="GP17583" s="12"/>
      <c r="GQ17583" s="12"/>
    </row>
    <row r="17584" spans="9:199" s="1" customFormat="1">
      <c r="I17584" s="3"/>
      <c r="P17584" s="59"/>
      <c r="Q17584" s="59"/>
      <c r="R17584" s="59"/>
      <c r="T17584" s="3"/>
      <c r="U17584" s="5"/>
      <c r="V17584" s="3"/>
      <c r="W17584" s="5"/>
      <c r="AE17584" s="7"/>
      <c r="AM17584" s="8"/>
      <c r="AT17584" s="9"/>
      <c r="GM17584" s="12"/>
      <c r="GN17584" s="12"/>
      <c r="GO17584" s="12"/>
      <c r="GP17584" s="12"/>
      <c r="GQ17584" s="12"/>
    </row>
    <row r="17585" spans="9:199" s="1" customFormat="1">
      <c r="I17585" s="3"/>
      <c r="P17585" s="59"/>
      <c r="Q17585" s="59"/>
      <c r="R17585" s="59"/>
      <c r="T17585" s="3"/>
      <c r="U17585" s="5"/>
      <c r="V17585" s="3"/>
      <c r="W17585" s="5"/>
      <c r="AE17585" s="7"/>
      <c r="AM17585" s="8"/>
      <c r="AT17585" s="9"/>
      <c r="GM17585" s="12"/>
      <c r="GN17585" s="12"/>
      <c r="GO17585" s="12"/>
      <c r="GP17585" s="12"/>
      <c r="GQ17585" s="12"/>
    </row>
    <row r="17586" spans="9:199" s="1" customFormat="1">
      <c r="I17586" s="3"/>
      <c r="P17586" s="59"/>
      <c r="Q17586" s="59"/>
      <c r="R17586" s="59"/>
      <c r="T17586" s="3"/>
      <c r="U17586" s="5"/>
      <c r="V17586" s="3"/>
      <c r="W17586" s="5"/>
      <c r="AE17586" s="7"/>
      <c r="AM17586" s="8"/>
      <c r="AT17586" s="9"/>
      <c r="GM17586" s="12"/>
      <c r="GN17586" s="12"/>
      <c r="GO17586" s="12"/>
      <c r="GP17586" s="12"/>
      <c r="GQ17586" s="12"/>
    </row>
    <row r="17587" spans="9:199" s="1" customFormat="1">
      <c r="I17587" s="3"/>
      <c r="P17587" s="59"/>
      <c r="Q17587" s="59"/>
      <c r="R17587" s="59"/>
      <c r="T17587" s="3"/>
      <c r="U17587" s="5"/>
      <c r="V17587" s="3"/>
      <c r="W17587" s="5"/>
      <c r="AE17587" s="7"/>
      <c r="AM17587" s="8"/>
      <c r="AT17587" s="9"/>
      <c r="GM17587" s="12"/>
      <c r="GN17587" s="12"/>
      <c r="GO17587" s="12"/>
      <c r="GP17587" s="12"/>
      <c r="GQ17587" s="12"/>
    </row>
    <row r="17588" spans="9:199" s="1" customFormat="1">
      <c r="I17588" s="3"/>
      <c r="P17588" s="59"/>
      <c r="Q17588" s="59"/>
      <c r="R17588" s="59"/>
      <c r="T17588" s="3"/>
      <c r="U17588" s="5"/>
      <c r="V17588" s="3"/>
      <c r="W17588" s="5"/>
      <c r="AE17588" s="7"/>
      <c r="AM17588" s="8"/>
      <c r="AT17588" s="9"/>
      <c r="GM17588" s="12"/>
      <c r="GN17588" s="12"/>
      <c r="GO17588" s="12"/>
      <c r="GP17588" s="12"/>
      <c r="GQ17588" s="12"/>
    </row>
    <row r="17589" spans="9:199" s="1" customFormat="1">
      <c r="I17589" s="3"/>
      <c r="P17589" s="59"/>
      <c r="Q17589" s="59"/>
      <c r="R17589" s="59"/>
      <c r="T17589" s="3"/>
      <c r="U17589" s="5"/>
      <c r="V17589" s="3"/>
      <c r="W17589" s="5"/>
      <c r="AE17589" s="7"/>
      <c r="AM17589" s="8"/>
      <c r="AT17589" s="9"/>
      <c r="GM17589" s="12"/>
      <c r="GN17589" s="12"/>
      <c r="GO17589" s="12"/>
      <c r="GP17589" s="12"/>
      <c r="GQ17589" s="12"/>
    </row>
    <row r="17590" spans="9:199" s="1" customFormat="1">
      <c r="I17590" s="3"/>
      <c r="P17590" s="59"/>
      <c r="Q17590" s="59"/>
      <c r="R17590" s="59"/>
      <c r="T17590" s="3"/>
      <c r="U17590" s="5"/>
      <c r="V17590" s="3"/>
      <c r="W17590" s="5"/>
      <c r="AE17590" s="7"/>
      <c r="AM17590" s="8"/>
      <c r="AT17590" s="9"/>
      <c r="GM17590" s="12"/>
      <c r="GN17590" s="12"/>
      <c r="GO17590" s="12"/>
      <c r="GP17590" s="12"/>
      <c r="GQ17590" s="12"/>
    </row>
    <row r="17591" spans="9:199" s="1" customFormat="1">
      <c r="I17591" s="3"/>
      <c r="P17591" s="59"/>
      <c r="Q17591" s="59"/>
      <c r="R17591" s="59"/>
      <c r="T17591" s="3"/>
      <c r="U17591" s="5"/>
      <c r="V17591" s="3"/>
      <c r="W17591" s="5"/>
      <c r="AE17591" s="7"/>
      <c r="AM17591" s="8"/>
      <c r="AT17591" s="9"/>
      <c r="GM17591" s="12"/>
      <c r="GN17591" s="12"/>
      <c r="GO17591" s="12"/>
      <c r="GP17591" s="12"/>
      <c r="GQ17591" s="12"/>
    </row>
    <row r="17592" spans="9:199" s="1" customFormat="1">
      <c r="I17592" s="3"/>
      <c r="P17592" s="59"/>
      <c r="Q17592" s="59"/>
      <c r="R17592" s="59"/>
      <c r="T17592" s="3"/>
      <c r="U17592" s="5"/>
      <c r="V17592" s="3"/>
      <c r="W17592" s="5"/>
      <c r="AE17592" s="7"/>
      <c r="AM17592" s="8"/>
      <c r="AT17592" s="9"/>
      <c r="GM17592" s="12"/>
      <c r="GN17592" s="12"/>
      <c r="GO17592" s="12"/>
      <c r="GP17592" s="12"/>
      <c r="GQ17592" s="12"/>
    </row>
    <row r="17593" spans="9:199" s="1" customFormat="1">
      <c r="I17593" s="3"/>
      <c r="P17593" s="59"/>
      <c r="Q17593" s="59"/>
      <c r="R17593" s="59"/>
      <c r="T17593" s="3"/>
      <c r="U17593" s="5"/>
      <c r="V17593" s="3"/>
      <c r="W17593" s="5"/>
      <c r="AE17593" s="7"/>
      <c r="AM17593" s="8"/>
      <c r="AT17593" s="9"/>
      <c r="GM17593" s="12"/>
      <c r="GN17593" s="12"/>
      <c r="GO17593" s="12"/>
      <c r="GP17593" s="12"/>
      <c r="GQ17593" s="12"/>
    </row>
    <row r="17594" spans="9:199" s="1" customFormat="1">
      <c r="I17594" s="3"/>
      <c r="P17594" s="59"/>
      <c r="Q17594" s="59"/>
      <c r="R17594" s="59"/>
      <c r="T17594" s="3"/>
      <c r="U17594" s="5"/>
      <c r="V17594" s="3"/>
      <c r="W17594" s="5"/>
      <c r="AE17594" s="7"/>
      <c r="AM17594" s="8"/>
      <c r="AT17594" s="9"/>
      <c r="GM17594" s="12"/>
      <c r="GN17594" s="12"/>
      <c r="GO17594" s="12"/>
      <c r="GP17594" s="12"/>
      <c r="GQ17594" s="12"/>
    </row>
    <row r="17595" spans="9:199" s="1" customFormat="1">
      <c r="I17595" s="3"/>
      <c r="P17595" s="59"/>
      <c r="Q17595" s="59"/>
      <c r="R17595" s="59"/>
      <c r="T17595" s="3"/>
      <c r="U17595" s="5"/>
      <c r="V17595" s="3"/>
      <c r="W17595" s="5"/>
      <c r="AE17595" s="7"/>
      <c r="AM17595" s="8"/>
      <c r="AT17595" s="9"/>
      <c r="GM17595" s="12"/>
      <c r="GN17595" s="12"/>
      <c r="GO17595" s="12"/>
      <c r="GP17595" s="12"/>
      <c r="GQ17595" s="12"/>
    </row>
    <row r="17596" spans="9:199" s="1" customFormat="1">
      <c r="I17596" s="3"/>
      <c r="P17596" s="59"/>
      <c r="Q17596" s="59"/>
      <c r="R17596" s="59"/>
      <c r="T17596" s="3"/>
      <c r="U17596" s="5"/>
      <c r="V17596" s="3"/>
      <c r="W17596" s="5"/>
      <c r="AE17596" s="7"/>
      <c r="AM17596" s="8"/>
      <c r="AT17596" s="9"/>
      <c r="GM17596" s="12"/>
      <c r="GN17596" s="12"/>
      <c r="GO17596" s="12"/>
      <c r="GP17596" s="12"/>
      <c r="GQ17596" s="12"/>
    </row>
    <row r="17597" spans="9:199" s="1" customFormat="1">
      <c r="I17597" s="3"/>
      <c r="P17597" s="59"/>
      <c r="Q17597" s="59"/>
      <c r="R17597" s="59"/>
      <c r="T17597" s="3"/>
      <c r="U17597" s="5"/>
      <c r="V17597" s="3"/>
      <c r="W17597" s="5"/>
      <c r="AE17597" s="7"/>
      <c r="AM17597" s="8"/>
      <c r="AT17597" s="9"/>
      <c r="GM17597" s="12"/>
      <c r="GN17597" s="12"/>
      <c r="GO17597" s="12"/>
      <c r="GP17597" s="12"/>
      <c r="GQ17597" s="12"/>
    </row>
    <row r="17598" spans="9:199" s="1" customFormat="1">
      <c r="I17598" s="3"/>
      <c r="P17598" s="59"/>
      <c r="Q17598" s="59"/>
      <c r="R17598" s="59"/>
      <c r="T17598" s="3"/>
      <c r="U17598" s="5"/>
      <c r="V17598" s="3"/>
      <c r="W17598" s="5"/>
      <c r="AE17598" s="7"/>
      <c r="AM17598" s="8"/>
      <c r="AT17598" s="9"/>
      <c r="GM17598" s="12"/>
      <c r="GN17598" s="12"/>
      <c r="GO17598" s="12"/>
      <c r="GP17598" s="12"/>
      <c r="GQ17598" s="12"/>
    </row>
    <row r="17599" spans="9:199" s="1" customFormat="1">
      <c r="I17599" s="3"/>
      <c r="P17599" s="59"/>
      <c r="Q17599" s="59"/>
      <c r="R17599" s="59"/>
      <c r="T17599" s="3"/>
      <c r="U17599" s="5"/>
      <c r="V17599" s="3"/>
      <c r="W17599" s="5"/>
      <c r="AE17599" s="7"/>
      <c r="AM17599" s="8"/>
      <c r="AT17599" s="9"/>
      <c r="GM17599" s="12"/>
      <c r="GN17599" s="12"/>
      <c r="GO17599" s="12"/>
      <c r="GP17599" s="12"/>
      <c r="GQ17599" s="12"/>
    </row>
    <row r="17600" spans="9:199" s="1" customFormat="1">
      <c r="I17600" s="3"/>
      <c r="P17600" s="59"/>
      <c r="Q17600" s="59"/>
      <c r="R17600" s="59"/>
      <c r="T17600" s="3"/>
      <c r="U17600" s="5"/>
      <c r="V17600" s="3"/>
      <c r="W17600" s="5"/>
      <c r="AE17600" s="7"/>
      <c r="AM17600" s="8"/>
      <c r="AT17600" s="9"/>
      <c r="GM17600" s="12"/>
      <c r="GN17600" s="12"/>
      <c r="GO17600" s="12"/>
      <c r="GP17600" s="12"/>
      <c r="GQ17600" s="12"/>
    </row>
    <row r="17601" spans="9:199" s="1" customFormat="1">
      <c r="I17601" s="3"/>
      <c r="P17601" s="59"/>
      <c r="Q17601" s="59"/>
      <c r="R17601" s="59"/>
      <c r="T17601" s="3"/>
      <c r="U17601" s="5"/>
      <c r="V17601" s="3"/>
      <c r="W17601" s="5"/>
      <c r="AE17601" s="7"/>
      <c r="AM17601" s="8"/>
      <c r="AT17601" s="9"/>
      <c r="GM17601" s="12"/>
      <c r="GN17601" s="12"/>
      <c r="GO17601" s="12"/>
      <c r="GP17601" s="12"/>
      <c r="GQ17601" s="12"/>
    </row>
    <row r="17602" spans="9:199" s="1" customFormat="1">
      <c r="I17602" s="3"/>
      <c r="P17602" s="59"/>
      <c r="Q17602" s="59"/>
      <c r="R17602" s="59"/>
      <c r="T17602" s="3"/>
      <c r="U17602" s="5"/>
      <c r="V17602" s="3"/>
      <c r="W17602" s="5"/>
      <c r="AE17602" s="7"/>
      <c r="AM17602" s="8"/>
      <c r="AT17602" s="9"/>
      <c r="GM17602" s="12"/>
      <c r="GN17602" s="12"/>
      <c r="GO17602" s="12"/>
      <c r="GP17602" s="12"/>
      <c r="GQ17602" s="12"/>
    </row>
    <row r="17603" spans="9:199" s="1" customFormat="1">
      <c r="I17603" s="3"/>
      <c r="P17603" s="59"/>
      <c r="Q17603" s="59"/>
      <c r="R17603" s="59"/>
      <c r="T17603" s="3"/>
      <c r="U17603" s="5"/>
      <c r="V17603" s="3"/>
      <c r="W17603" s="5"/>
      <c r="AE17603" s="7"/>
      <c r="AM17603" s="8"/>
      <c r="AT17603" s="9"/>
      <c r="GM17603" s="12"/>
      <c r="GN17603" s="12"/>
      <c r="GO17603" s="12"/>
      <c r="GP17603" s="12"/>
      <c r="GQ17603" s="12"/>
    </row>
    <row r="17604" spans="9:199" s="1" customFormat="1">
      <c r="I17604" s="3"/>
      <c r="P17604" s="59"/>
      <c r="Q17604" s="59"/>
      <c r="R17604" s="59"/>
      <c r="T17604" s="3"/>
      <c r="U17604" s="5"/>
      <c r="V17604" s="3"/>
      <c r="W17604" s="5"/>
      <c r="AE17604" s="7"/>
      <c r="AM17604" s="8"/>
      <c r="AT17604" s="9"/>
      <c r="GM17604" s="12"/>
      <c r="GN17604" s="12"/>
      <c r="GO17604" s="12"/>
      <c r="GP17604" s="12"/>
      <c r="GQ17604" s="12"/>
    </row>
    <row r="17605" spans="9:199" s="1" customFormat="1">
      <c r="I17605" s="3"/>
      <c r="P17605" s="59"/>
      <c r="Q17605" s="59"/>
      <c r="R17605" s="59"/>
      <c r="T17605" s="3"/>
      <c r="U17605" s="5"/>
      <c r="V17605" s="3"/>
      <c r="W17605" s="5"/>
      <c r="AE17605" s="7"/>
      <c r="AM17605" s="8"/>
      <c r="AT17605" s="9"/>
      <c r="GM17605" s="12"/>
      <c r="GN17605" s="12"/>
      <c r="GO17605" s="12"/>
      <c r="GP17605" s="12"/>
      <c r="GQ17605" s="12"/>
    </row>
    <row r="17606" spans="9:199" s="1" customFormat="1">
      <c r="I17606" s="3"/>
      <c r="P17606" s="59"/>
      <c r="Q17606" s="59"/>
      <c r="R17606" s="59"/>
      <c r="T17606" s="3"/>
      <c r="U17606" s="5"/>
      <c r="V17606" s="3"/>
      <c r="W17606" s="5"/>
      <c r="AE17606" s="7"/>
      <c r="AM17606" s="8"/>
      <c r="AT17606" s="9"/>
      <c r="GM17606" s="12"/>
      <c r="GN17606" s="12"/>
      <c r="GO17606" s="12"/>
      <c r="GP17606" s="12"/>
      <c r="GQ17606" s="12"/>
    </row>
    <row r="17607" spans="9:199" s="1" customFormat="1">
      <c r="I17607" s="3"/>
      <c r="P17607" s="59"/>
      <c r="Q17607" s="59"/>
      <c r="R17607" s="59"/>
      <c r="T17607" s="3"/>
      <c r="U17607" s="5"/>
      <c r="V17607" s="3"/>
      <c r="W17607" s="5"/>
      <c r="AE17607" s="7"/>
      <c r="AM17607" s="8"/>
      <c r="AT17607" s="9"/>
      <c r="GM17607" s="12"/>
      <c r="GN17607" s="12"/>
      <c r="GO17607" s="12"/>
      <c r="GP17607" s="12"/>
      <c r="GQ17607" s="12"/>
    </row>
    <row r="17608" spans="9:199" s="1" customFormat="1">
      <c r="I17608" s="3"/>
      <c r="P17608" s="59"/>
      <c r="Q17608" s="59"/>
      <c r="R17608" s="59"/>
      <c r="T17608" s="3"/>
      <c r="U17608" s="5"/>
      <c r="V17608" s="3"/>
      <c r="W17608" s="5"/>
      <c r="AE17608" s="7"/>
      <c r="AM17608" s="8"/>
      <c r="AT17608" s="9"/>
      <c r="GM17608" s="12"/>
      <c r="GN17608" s="12"/>
      <c r="GO17608" s="12"/>
      <c r="GP17608" s="12"/>
      <c r="GQ17608" s="12"/>
    </row>
    <row r="17609" spans="9:199" s="1" customFormat="1">
      <c r="I17609" s="3"/>
      <c r="P17609" s="59"/>
      <c r="Q17609" s="59"/>
      <c r="R17609" s="59"/>
      <c r="T17609" s="3"/>
      <c r="U17609" s="5"/>
      <c r="V17609" s="3"/>
      <c r="W17609" s="5"/>
      <c r="AE17609" s="7"/>
      <c r="AM17609" s="8"/>
      <c r="AT17609" s="9"/>
      <c r="GM17609" s="12"/>
      <c r="GN17609" s="12"/>
      <c r="GO17609" s="12"/>
      <c r="GP17609" s="12"/>
      <c r="GQ17609" s="12"/>
    </row>
    <row r="17610" spans="9:199" s="1" customFormat="1">
      <c r="I17610" s="3"/>
      <c r="P17610" s="59"/>
      <c r="Q17610" s="59"/>
      <c r="R17610" s="59"/>
      <c r="T17610" s="3"/>
      <c r="U17610" s="5"/>
      <c r="V17610" s="3"/>
      <c r="W17610" s="5"/>
      <c r="AE17610" s="7"/>
      <c r="AM17610" s="8"/>
      <c r="AT17610" s="9"/>
      <c r="GM17610" s="12"/>
      <c r="GN17610" s="12"/>
      <c r="GO17610" s="12"/>
      <c r="GP17610" s="12"/>
      <c r="GQ17610" s="12"/>
    </row>
    <row r="17611" spans="9:199" s="1" customFormat="1">
      <c r="I17611" s="3"/>
      <c r="P17611" s="59"/>
      <c r="Q17611" s="59"/>
      <c r="R17611" s="59"/>
      <c r="T17611" s="3"/>
      <c r="U17611" s="5"/>
      <c r="V17611" s="3"/>
      <c r="W17611" s="5"/>
      <c r="AE17611" s="7"/>
      <c r="AM17611" s="8"/>
      <c r="AT17611" s="9"/>
      <c r="GM17611" s="12"/>
      <c r="GN17611" s="12"/>
      <c r="GO17611" s="12"/>
      <c r="GP17611" s="12"/>
      <c r="GQ17611" s="12"/>
    </row>
    <row r="17612" spans="9:199" s="1" customFormat="1">
      <c r="I17612" s="3"/>
      <c r="P17612" s="59"/>
      <c r="Q17612" s="59"/>
      <c r="R17612" s="59"/>
      <c r="T17612" s="3"/>
      <c r="U17612" s="5"/>
      <c r="V17612" s="3"/>
      <c r="W17612" s="5"/>
      <c r="AE17612" s="7"/>
      <c r="AM17612" s="8"/>
      <c r="AT17612" s="9"/>
      <c r="GM17612" s="12"/>
      <c r="GN17612" s="12"/>
      <c r="GO17612" s="12"/>
      <c r="GP17612" s="12"/>
      <c r="GQ17612" s="12"/>
    </row>
    <row r="17613" spans="9:199" s="1" customFormat="1">
      <c r="I17613" s="3"/>
      <c r="P17613" s="59"/>
      <c r="Q17613" s="59"/>
      <c r="R17613" s="59"/>
      <c r="T17613" s="3"/>
      <c r="U17613" s="5"/>
      <c r="V17613" s="3"/>
      <c r="W17613" s="5"/>
      <c r="AE17613" s="7"/>
      <c r="AM17613" s="8"/>
      <c r="AT17613" s="9"/>
      <c r="GM17613" s="12"/>
      <c r="GN17613" s="12"/>
      <c r="GO17613" s="12"/>
      <c r="GP17613" s="12"/>
      <c r="GQ17613" s="12"/>
    </row>
    <row r="17614" spans="9:199" s="1" customFormat="1">
      <c r="I17614" s="3"/>
      <c r="P17614" s="59"/>
      <c r="Q17614" s="59"/>
      <c r="R17614" s="59"/>
      <c r="T17614" s="3"/>
      <c r="U17614" s="5"/>
      <c r="V17614" s="3"/>
      <c r="W17614" s="5"/>
      <c r="AE17614" s="7"/>
      <c r="AM17614" s="8"/>
      <c r="AT17614" s="9"/>
      <c r="GM17614" s="12"/>
      <c r="GN17614" s="12"/>
      <c r="GO17614" s="12"/>
      <c r="GP17614" s="12"/>
      <c r="GQ17614" s="12"/>
    </row>
    <row r="17615" spans="9:199" s="1" customFormat="1">
      <c r="I17615" s="3"/>
      <c r="P17615" s="59"/>
      <c r="Q17615" s="59"/>
      <c r="R17615" s="59"/>
      <c r="T17615" s="3"/>
      <c r="U17615" s="5"/>
      <c r="V17615" s="3"/>
      <c r="W17615" s="5"/>
      <c r="AE17615" s="7"/>
      <c r="AM17615" s="8"/>
      <c r="AT17615" s="9"/>
      <c r="GM17615" s="12"/>
      <c r="GN17615" s="12"/>
      <c r="GO17615" s="12"/>
      <c r="GP17615" s="12"/>
      <c r="GQ17615" s="12"/>
    </row>
    <row r="17616" spans="9:199" s="1" customFormat="1">
      <c r="I17616" s="3"/>
      <c r="P17616" s="59"/>
      <c r="Q17616" s="59"/>
      <c r="R17616" s="59"/>
      <c r="T17616" s="3"/>
      <c r="U17616" s="5"/>
      <c r="V17616" s="3"/>
      <c r="W17616" s="5"/>
      <c r="AE17616" s="7"/>
      <c r="AM17616" s="8"/>
      <c r="AT17616" s="9"/>
      <c r="GM17616" s="12"/>
      <c r="GN17616" s="12"/>
      <c r="GO17616" s="12"/>
      <c r="GP17616" s="12"/>
      <c r="GQ17616" s="12"/>
    </row>
    <row r="17617" spans="9:199" s="1" customFormat="1">
      <c r="I17617" s="3"/>
      <c r="P17617" s="59"/>
      <c r="Q17617" s="59"/>
      <c r="R17617" s="59"/>
      <c r="T17617" s="3"/>
      <c r="U17617" s="5"/>
      <c r="V17617" s="3"/>
      <c r="W17617" s="5"/>
      <c r="AE17617" s="7"/>
      <c r="AM17617" s="8"/>
      <c r="AT17617" s="9"/>
      <c r="GM17617" s="12"/>
      <c r="GN17617" s="12"/>
      <c r="GO17617" s="12"/>
      <c r="GP17617" s="12"/>
      <c r="GQ17617" s="12"/>
    </row>
    <row r="17618" spans="9:199" s="1" customFormat="1">
      <c r="I17618" s="3"/>
      <c r="P17618" s="59"/>
      <c r="Q17618" s="59"/>
      <c r="R17618" s="59"/>
      <c r="T17618" s="3"/>
      <c r="U17618" s="5"/>
      <c r="V17618" s="3"/>
      <c r="W17618" s="5"/>
      <c r="AE17618" s="7"/>
      <c r="AM17618" s="8"/>
      <c r="AT17618" s="9"/>
      <c r="GM17618" s="12"/>
      <c r="GN17618" s="12"/>
      <c r="GO17618" s="12"/>
      <c r="GP17618" s="12"/>
      <c r="GQ17618" s="12"/>
    </row>
    <row r="17619" spans="9:199" s="1" customFormat="1">
      <c r="I17619" s="3"/>
      <c r="P17619" s="59"/>
      <c r="Q17619" s="59"/>
      <c r="R17619" s="59"/>
      <c r="T17619" s="3"/>
      <c r="U17619" s="5"/>
      <c r="V17619" s="3"/>
      <c r="W17619" s="5"/>
      <c r="AE17619" s="7"/>
      <c r="AM17619" s="8"/>
      <c r="AT17619" s="9"/>
      <c r="GM17619" s="12"/>
      <c r="GN17619" s="12"/>
      <c r="GO17619" s="12"/>
      <c r="GP17619" s="12"/>
      <c r="GQ17619" s="12"/>
    </row>
    <row r="17620" spans="9:199" s="1" customFormat="1">
      <c r="I17620" s="3"/>
      <c r="P17620" s="59"/>
      <c r="Q17620" s="59"/>
      <c r="R17620" s="59"/>
      <c r="T17620" s="3"/>
      <c r="U17620" s="5"/>
      <c r="V17620" s="3"/>
      <c r="W17620" s="5"/>
      <c r="AE17620" s="7"/>
      <c r="AM17620" s="8"/>
      <c r="AT17620" s="9"/>
      <c r="GM17620" s="12"/>
      <c r="GN17620" s="12"/>
      <c r="GO17620" s="12"/>
      <c r="GP17620" s="12"/>
      <c r="GQ17620" s="12"/>
    </row>
    <row r="17621" spans="9:199" s="1" customFormat="1">
      <c r="I17621" s="3"/>
      <c r="P17621" s="59"/>
      <c r="Q17621" s="59"/>
      <c r="R17621" s="59"/>
      <c r="T17621" s="3"/>
      <c r="U17621" s="5"/>
      <c r="V17621" s="3"/>
      <c r="W17621" s="5"/>
      <c r="AE17621" s="7"/>
      <c r="AM17621" s="8"/>
      <c r="AT17621" s="9"/>
      <c r="GM17621" s="12"/>
      <c r="GN17621" s="12"/>
      <c r="GO17621" s="12"/>
      <c r="GP17621" s="12"/>
      <c r="GQ17621" s="12"/>
    </row>
    <row r="17622" spans="9:199" s="1" customFormat="1">
      <c r="I17622" s="3"/>
      <c r="P17622" s="59"/>
      <c r="Q17622" s="59"/>
      <c r="R17622" s="59"/>
      <c r="T17622" s="3"/>
      <c r="U17622" s="5"/>
      <c r="V17622" s="3"/>
      <c r="W17622" s="5"/>
      <c r="AE17622" s="7"/>
      <c r="AM17622" s="8"/>
      <c r="AT17622" s="9"/>
      <c r="GM17622" s="12"/>
      <c r="GN17622" s="12"/>
      <c r="GO17622" s="12"/>
      <c r="GP17622" s="12"/>
      <c r="GQ17622" s="12"/>
    </row>
    <row r="17623" spans="9:199" s="1" customFormat="1">
      <c r="I17623" s="3"/>
      <c r="P17623" s="59"/>
      <c r="Q17623" s="59"/>
      <c r="R17623" s="59"/>
      <c r="T17623" s="3"/>
      <c r="U17623" s="5"/>
      <c r="V17623" s="3"/>
      <c r="W17623" s="5"/>
      <c r="AE17623" s="7"/>
      <c r="AM17623" s="8"/>
      <c r="AT17623" s="9"/>
      <c r="GM17623" s="12"/>
      <c r="GN17623" s="12"/>
      <c r="GO17623" s="12"/>
      <c r="GP17623" s="12"/>
      <c r="GQ17623" s="12"/>
    </row>
    <row r="17624" spans="9:199" s="1" customFormat="1">
      <c r="I17624" s="3"/>
      <c r="P17624" s="59"/>
      <c r="Q17624" s="59"/>
      <c r="R17624" s="59"/>
      <c r="T17624" s="3"/>
      <c r="U17624" s="5"/>
      <c r="V17624" s="3"/>
      <c r="W17624" s="5"/>
      <c r="AE17624" s="7"/>
      <c r="AM17624" s="8"/>
      <c r="AT17624" s="9"/>
      <c r="GM17624" s="12"/>
      <c r="GN17624" s="12"/>
      <c r="GO17624" s="12"/>
      <c r="GP17624" s="12"/>
      <c r="GQ17624" s="12"/>
    </row>
    <row r="17625" spans="9:199" s="1" customFormat="1">
      <c r="I17625" s="3"/>
      <c r="P17625" s="59"/>
      <c r="Q17625" s="59"/>
      <c r="R17625" s="59"/>
      <c r="T17625" s="3"/>
      <c r="U17625" s="5"/>
      <c r="V17625" s="3"/>
      <c r="W17625" s="5"/>
      <c r="AE17625" s="7"/>
      <c r="AM17625" s="8"/>
      <c r="AT17625" s="9"/>
      <c r="GM17625" s="12"/>
      <c r="GN17625" s="12"/>
      <c r="GO17625" s="12"/>
      <c r="GP17625" s="12"/>
      <c r="GQ17625" s="12"/>
    </row>
    <row r="17626" spans="9:199" s="1" customFormat="1">
      <c r="I17626" s="3"/>
      <c r="P17626" s="59"/>
      <c r="Q17626" s="59"/>
      <c r="R17626" s="59"/>
      <c r="T17626" s="3"/>
      <c r="U17626" s="5"/>
      <c r="V17626" s="3"/>
      <c r="W17626" s="5"/>
      <c r="AE17626" s="7"/>
      <c r="AM17626" s="8"/>
      <c r="AT17626" s="9"/>
      <c r="GM17626" s="12"/>
      <c r="GN17626" s="12"/>
      <c r="GO17626" s="12"/>
      <c r="GP17626" s="12"/>
      <c r="GQ17626" s="12"/>
    </row>
    <row r="17627" spans="9:199" s="1" customFormat="1">
      <c r="I17627" s="3"/>
      <c r="P17627" s="59"/>
      <c r="Q17627" s="59"/>
      <c r="R17627" s="59"/>
      <c r="T17627" s="3"/>
      <c r="U17627" s="5"/>
      <c r="V17627" s="3"/>
      <c r="W17627" s="5"/>
      <c r="AE17627" s="7"/>
      <c r="AM17627" s="8"/>
      <c r="AT17627" s="9"/>
      <c r="GM17627" s="12"/>
      <c r="GN17627" s="12"/>
      <c r="GO17627" s="12"/>
      <c r="GP17627" s="12"/>
      <c r="GQ17627" s="12"/>
    </row>
    <row r="17628" spans="9:199" s="1" customFormat="1">
      <c r="I17628" s="3"/>
      <c r="P17628" s="59"/>
      <c r="Q17628" s="59"/>
      <c r="R17628" s="59"/>
      <c r="T17628" s="3"/>
      <c r="U17628" s="5"/>
      <c r="V17628" s="3"/>
      <c r="W17628" s="5"/>
      <c r="AE17628" s="7"/>
      <c r="AM17628" s="8"/>
      <c r="AT17628" s="9"/>
      <c r="GM17628" s="12"/>
      <c r="GN17628" s="12"/>
      <c r="GO17628" s="12"/>
      <c r="GP17628" s="12"/>
      <c r="GQ17628" s="12"/>
    </row>
    <row r="17629" spans="9:199" s="1" customFormat="1">
      <c r="I17629" s="3"/>
      <c r="P17629" s="59"/>
      <c r="Q17629" s="59"/>
      <c r="R17629" s="59"/>
      <c r="T17629" s="3"/>
      <c r="U17629" s="5"/>
      <c r="V17629" s="3"/>
      <c r="W17629" s="5"/>
      <c r="AE17629" s="7"/>
      <c r="AM17629" s="8"/>
      <c r="AT17629" s="9"/>
      <c r="GM17629" s="12"/>
      <c r="GN17629" s="12"/>
      <c r="GO17629" s="12"/>
      <c r="GP17629" s="12"/>
      <c r="GQ17629" s="12"/>
    </row>
    <row r="17630" spans="9:199" s="1" customFormat="1">
      <c r="I17630" s="3"/>
      <c r="P17630" s="59"/>
      <c r="Q17630" s="59"/>
      <c r="R17630" s="59"/>
      <c r="T17630" s="3"/>
      <c r="U17630" s="5"/>
      <c r="V17630" s="3"/>
      <c r="W17630" s="5"/>
      <c r="AE17630" s="7"/>
      <c r="AM17630" s="8"/>
      <c r="AT17630" s="9"/>
      <c r="GM17630" s="12"/>
      <c r="GN17630" s="12"/>
      <c r="GO17630" s="12"/>
      <c r="GP17630" s="12"/>
      <c r="GQ17630" s="12"/>
    </row>
    <row r="17631" spans="9:199" s="1" customFormat="1">
      <c r="I17631" s="3"/>
      <c r="P17631" s="59"/>
      <c r="Q17631" s="59"/>
      <c r="R17631" s="59"/>
      <c r="T17631" s="3"/>
      <c r="U17631" s="5"/>
      <c r="V17631" s="3"/>
      <c r="W17631" s="5"/>
      <c r="AE17631" s="7"/>
      <c r="AM17631" s="8"/>
      <c r="AT17631" s="9"/>
      <c r="GM17631" s="12"/>
      <c r="GN17631" s="12"/>
      <c r="GO17631" s="12"/>
      <c r="GP17631" s="12"/>
      <c r="GQ17631" s="12"/>
    </row>
    <row r="17632" spans="9:199" s="1" customFormat="1">
      <c r="I17632" s="3"/>
      <c r="P17632" s="59"/>
      <c r="Q17632" s="59"/>
      <c r="R17632" s="59"/>
      <c r="T17632" s="3"/>
      <c r="U17632" s="5"/>
      <c r="V17632" s="3"/>
      <c r="W17632" s="5"/>
      <c r="AE17632" s="7"/>
      <c r="AM17632" s="8"/>
      <c r="AT17632" s="9"/>
      <c r="GM17632" s="12"/>
      <c r="GN17632" s="12"/>
      <c r="GO17632" s="12"/>
      <c r="GP17632" s="12"/>
      <c r="GQ17632" s="12"/>
    </row>
    <row r="17633" spans="9:199" s="1" customFormat="1">
      <c r="I17633" s="3"/>
      <c r="P17633" s="59"/>
      <c r="Q17633" s="59"/>
      <c r="R17633" s="59"/>
      <c r="T17633" s="3"/>
      <c r="U17633" s="5"/>
      <c r="V17633" s="3"/>
      <c r="W17633" s="5"/>
      <c r="AE17633" s="7"/>
      <c r="AM17633" s="8"/>
      <c r="AT17633" s="9"/>
      <c r="GM17633" s="12"/>
      <c r="GN17633" s="12"/>
      <c r="GO17633" s="12"/>
      <c r="GP17633" s="12"/>
      <c r="GQ17633" s="12"/>
    </row>
    <row r="17634" spans="9:199" s="1" customFormat="1">
      <c r="I17634" s="3"/>
      <c r="P17634" s="59"/>
      <c r="Q17634" s="59"/>
      <c r="R17634" s="59"/>
      <c r="T17634" s="3"/>
      <c r="U17634" s="5"/>
      <c r="V17634" s="3"/>
      <c r="W17634" s="5"/>
      <c r="AE17634" s="7"/>
      <c r="AM17634" s="8"/>
      <c r="AT17634" s="9"/>
      <c r="GM17634" s="12"/>
      <c r="GN17634" s="12"/>
      <c r="GO17634" s="12"/>
      <c r="GP17634" s="12"/>
      <c r="GQ17634" s="12"/>
    </row>
    <row r="17635" spans="9:199" s="1" customFormat="1">
      <c r="I17635" s="3"/>
      <c r="P17635" s="59"/>
      <c r="Q17635" s="59"/>
      <c r="R17635" s="59"/>
      <c r="T17635" s="3"/>
      <c r="U17635" s="5"/>
      <c r="V17635" s="3"/>
      <c r="W17635" s="5"/>
      <c r="AE17635" s="7"/>
      <c r="AM17635" s="8"/>
      <c r="AT17635" s="9"/>
      <c r="GM17635" s="12"/>
      <c r="GN17635" s="12"/>
      <c r="GO17635" s="12"/>
      <c r="GP17635" s="12"/>
      <c r="GQ17635" s="12"/>
    </row>
    <row r="17636" spans="9:199" s="1" customFormat="1">
      <c r="I17636" s="3"/>
      <c r="P17636" s="59"/>
      <c r="Q17636" s="59"/>
      <c r="R17636" s="59"/>
      <c r="T17636" s="3"/>
      <c r="U17636" s="5"/>
      <c r="V17636" s="3"/>
      <c r="W17636" s="5"/>
      <c r="AE17636" s="7"/>
      <c r="AM17636" s="8"/>
      <c r="AT17636" s="9"/>
      <c r="GM17636" s="12"/>
      <c r="GN17636" s="12"/>
      <c r="GO17636" s="12"/>
      <c r="GP17636" s="12"/>
      <c r="GQ17636" s="12"/>
    </row>
    <row r="17637" spans="9:199" s="1" customFormat="1">
      <c r="I17637" s="3"/>
      <c r="P17637" s="59"/>
      <c r="Q17637" s="59"/>
      <c r="R17637" s="59"/>
      <c r="T17637" s="3"/>
      <c r="U17637" s="5"/>
      <c r="V17637" s="3"/>
      <c r="W17637" s="5"/>
      <c r="AE17637" s="7"/>
      <c r="AM17637" s="8"/>
      <c r="AT17637" s="9"/>
      <c r="GM17637" s="12"/>
      <c r="GN17637" s="12"/>
      <c r="GO17637" s="12"/>
      <c r="GP17637" s="12"/>
      <c r="GQ17637" s="12"/>
    </row>
    <row r="17638" spans="9:199" s="1" customFormat="1">
      <c r="I17638" s="3"/>
      <c r="P17638" s="59"/>
      <c r="Q17638" s="59"/>
      <c r="R17638" s="59"/>
      <c r="T17638" s="3"/>
      <c r="U17638" s="5"/>
      <c r="V17638" s="3"/>
      <c r="W17638" s="5"/>
      <c r="AE17638" s="7"/>
      <c r="AM17638" s="8"/>
      <c r="AT17638" s="9"/>
      <c r="GM17638" s="12"/>
      <c r="GN17638" s="12"/>
      <c r="GO17638" s="12"/>
      <c r="GP17638" s="12"/>
      <c r="GQ17638" s="12"/>
    </row>
    <row r="17639" spans="9:199" s="1" customFormat="1">
      <c r="I17639" s="3"/>
      <c r="P17639" s="59"/>
      <c r="Q17639" s="59"/>
      <c r="R17639" s="59"/>
      <c r="T17639" s="3"/>
      <c r="U17639" s="5"/>
      <c r="V17639" s="3"/>
      <c r="W17639" s="5"/>
      <c r="AE17639" s="7"/>
      <c r="AM17639" s="8"/>
      <c r="AT17639" s="9"/>
      <c r="GM17639" s="12"/>
      <c r="GN17639" s="12"/>
      <c r="GO17639" s="12"/>
      <c r="GP17639" s="12"/>
      <c r="GQ17639" s="12"/>
    </row>
    <row r="17640" spans="9:199" s="1" customFormat="1">
      <c r="I17640" s="3"/>
      <c r="P17640" s="59"/>
      <c r="Q17640" s="59"/>
      <c r="R17640" s="59"/>
      <c r="T17640" s="3"/>
      <c r="U17640" s="5"/>
      <c r="V17640" s="3"/>
      <c r="W17640" s="5"/>
      <c r="AE17640" s="7"/>
      <c r="AM17640" s="8"/>
      <c r="AT17640" s="9"/>
      <c r="GM17640" s="12"/>
      <c r="GN17640" s="12"/>
      <c r="GO17640" s="12"/>
      <c r="GP17640" s="12"/>
      <c r="GQ17640" s="12"/>
    </row>
    <row r="17641" spans="9:199" s="1" customFormat="1">
      <c r="I17641" s="3"/>
      <c r="P17641" s="59"/>
      <c r="Q17641" s="59"/>
      <c r="R17641" s="59"/>
      <c r="T17641" s="3"/>
      <c r="U17641" s="5"/>
      <c r="V17641" s="3"/>
      <c r="W17641" s="5"/>
      <c r="AE17641" s="7"/>
      <c r="AM17641" s="8"/>
      <c r="AT17641" s="9"/>
      <c r="GM17641" s="12"/>
      <c r="GN17641" s="12"/>
      <c r="GO17641" s="12"/>
      <c r="GP17641" s="12"/>
      <c r="GQ17641" s="12"/>
    </row>
    <row r="17642" spans="9:199" s="1" customFormat="1">
      <c r="I17642" s="3"/>
      <c r="P17642" s="59"/>
      <c r="Q17642" s="59"/>
      <c r="R17642" s="59"/>
      <c r="T17642" s="3"/>
      <c r="U17642" s="5"/>
      <c r="V17642" s="3"/>
      <c r="W17642" s="5"/>
      <c r="AE17642" s="7"/>
      <c r="AM17642" s="8"/>
      <c r="AT17642" s="9"/>
      <c r="GM17642" s="12"/>
      <c r="GN17642" s="12"/>
      <c r="GO17642" s="12"/>
      <c r="GP17642" s="12"/>
      <c r="GQ17642" s="12"/>
    </row>
    <row r="17643" spans="9:199" s="1" customFormat="1">
      <c r="I17643" s="3"/>
      <c r="P17643" s="59"/>
      <c r="Q17643" s="59"/>
      <c r="R17643" s="59"/>
      <c r="T17643" s="3"/>
      <c r="U17643" s="5"/>
      <c r="V17643" s="3"/>
      <c r="W17643" s="5"/>
      <c r="AE17643" s="7"/>
      <c r="AM17643" s="8"/>
      <c r="AT17643" s="9"/>
      <c r="GM17643" s="12"/>
      <c r="GN17643" s="12"/>
      <c r="GO17643" s="12"/>
      <c r="GP17643" s="12"/>
      <c r="GQ17643" s="12"/>
    </row>
    <row r="17644" spans="9:199" s="1" customFormat="1">
      <c r="I17644" s="3"/>
      <c r="P17644" s="59"/>
      <c r="Q17644" s="59"/>
      <c r="R17644" s="59"/>
      <c r="T17644" s="3"/>
      <c r="U17644" s="5"/>
      <c r="V17644" s="3"/>
      <c r="W17644" s="5"/>
      <c r="AE17644" s="7"/>
      <c r="AM17644" s="8"/>
      <c r="AT17644" s="9"/>
      <c r="GM17644" s="12"/>
      <c r="GN17644" s="12"/>
      <c r="GO17644" s="12"/>
      <c r="GP17644" s="12"/>
      <c r="GQ17644" s="12"/>
    </row>
    <row r="17645" spans="9:199" s="1" customFormat="1">
      <c r="I17645" s="3"/>
      <c r="P17645" s="59"/>
      <c r="Q17645" s="59"/>
      <c r="R17645" s="59"/>
      <c r="T17645" s="3"/>
      <c r="U17645" s="5"/>
      <c r="V17645" s="3"/>
      <c r="W17645" s="5"/>
      <c r="AE17645" s="7"/>
      <c r="AM17645" s="8"/>
      <c r="AT17645" s="9"/>
      <c r="GM17645" s="12"/>
      <c r="GN17645" s="12"/>
      <c r="GO17645" s="12"/>
      <c r="GP17645" s="12"/>
      <c r="GQ17645" s="12"/>
    </row>
    <row r="17646" spans="9:199" s="1" customFormat="1">
      <c r="I17646" s="3"/>
      <c r="P17646" s="59"/>
      <c r="Q17646" s="59"/>
      <c r="R17646" s="59"/>
      <c r="T17646" s="3"/>
      <c r="U17646" s="5"/>
      <c r="V17646" s="3"/>
      <c r="W17646" s="5"/>
      <c r="AE17646" s="7"/>
      <c r="AM17646" s="8"/>
      <c r="AT17646" s="9"/>
      <c r="GM17646" s="12"/>
      <c r="GN17646" s="12"/>
      <c r="GO17646" s="12"/>
      <c r="GP17646" s="12"/>
      <c r="GQ17646" s="12"/>
    </row>
    <row r="17647" spans="9:199" s="1" customFormat="1">
      <c r="I17647" s="3"/>
      <c r="P17647" s="59"/>
      <c r="Q17647" s="59"/>
      <c r="R17647" s="59"/>
      <c r="T17647" s="3"/>
      <c r="U17647" s="5"/>
      <c r="V17647" s="3"/>
      <c r="W17647" s="5"/>
      <c r="AE17647" s="7"/>
      <c r="AM17647" s="8"/>
      <c r="AT17647" s="9"/>
      <c r="GM17647" s="12"/>
      <c r="GN17647" s="12"/>
      <c r="GO17647" s="12"/>
      <c r="GP17647" s="12"/>
      <c r="GQ17647" s="12"/>
    </row>
    <row r="17648" spans="9:199" s="1" customFormat="1">
      <c r="I17648" s="3"/>
      <c r="P17648" s="59"/>
      <c r="Q17648" s="59"/>
      <c r="R17648" s="59"/>
      <c r="T17648" s="3"/>
      <c r="U17648" s="5"/>
      <c r="V17648" s="3"/>
      <c r="W17648" s="5"/>
      <c r="AE17648" s="7"/>
      <c r="AM17648" s="8"/>
      <c r="AT17648" s="9"/>
      <c r="GM17648" s="12"/>
      <c r="GN17648" s="12"/>
      <c r="GO17648" s="12"/>
      <c r="GP17648" s="12"/>
      <c r="GQ17648" s="12"/>
    </row>
    <row r="17649" spans="9:199" s="1" customFormat="1">
      <c r="I17649" s="3"/>
      <c r="P17649" s="59"/>
      <c r="Q17649" s="59"/>
      <c r="R17649" s="59"/>
      <c r="T17649" s="3"/>
      <c r="U17649" s="5"/>
      <c r="V17649" s="3"/>
      <c r="W17649" s="5"/>
      <c r="AE17649" s="7"/>
      <c r="AM17649" s="8"/>
      <c r="AT17649" s="9"/>
      <c r="GM17649" s="12"/>
      <c r="GN17649" s="12"/>
      <c r="GO17649" s="12"/>
      <c r="GP17649" s="12"/>
      <c r="GQ17649" s="12"/>
    </row>
    <row r="17650" spans="9:199" s="1" customFormat="1">
      <c r="I17650" s="3"/>
      <c r="P17650" s="59"/>
      <c r="Q17650" s="59"/>
      <c r="R17650" s="59"/>
      <c r="T17650" s="3"/>
      <c r="U17650" s="5"/>
      <c r="V17650" s="3"/>
      <c r="W17650" s="5"/>
      <c r="AE17650" s="7"/>
      <c r="AM17650" s="8"/>
      <c r="AT17650" s="9"/>
      <c r="GM17650" s="12"/>
      <c r="GN17650" s="12"/>
      <c r="GO17650" s="12"/>
      <c r="GP17650" s="12"/>
      <c r="GQ17650" s="12"/>
    </row>
    <row r="17651" spans="9:199" s="1" customFormat="1">
      <c r="I17651" s="3"/>
      <c r="P17651" s="59"/>
      <c r="Q17651" s="59"/>
      <c r="R17651" s="59"/>
      <c r="T17651" s="3"/>
      <c r="U17651" s="5"/>
      <c r="V17651" s="3"/>
      <c r="W17651" s="5"/>
      <c r="AE17651" s="7"/>
      <c r="AM17651" s="8"/>
      <c r="AT17651" s="9"/>
      <c r="GM17651" s="12"/>
      <c r="GN17651" s="12"/>
      <c r="GO17651" s="12"/>
      <c r="GP17651" s="12"/>
      <c r="GQ17651" s="12"/>
    </row>
    <row r="17652" spans="9:199" s="1" customFormat="1">
      <c r="I17652" s="3"/>
      <c r="P17652" s="59"/>
      <c r="Q17652" s="59"/>
      <c r="R17652" s="59"/>
      <c r="T17652" s="3"/>
      <c r="U17652" s="5"/>
      <c r="V17652" s="3"/>
      <c r="W17652" s="5"/>
      <c r="AE17652" s="7"/>
      <c r="AM17652" s="8"/>
      <c r="AT17652" s="9"/>
      <c r="GM17652" s="12"/>
      <c r="GN17652" s="12"/>
      <c r="GO17652" s="12"/>
      <c r="GP17652" s="12"/>
      <c r="GQ17652" s="12"/>
    </row>
    <row r="17653" spans="9:199" s="1" customFormat="1">
      <c r="I17653" s="3"/>
      <c r="P17653" s="59"/>
      <c r="Q17653" s="59"/>
      <c r="R17653" s="59"/>
      <c r="T17653" s="3"/>
      <c r="U17653" s="5"/>
      <c r="V17653" s="3"/>
      <c r="W17653" s="5"/>
      <c r="AE17653" s="7"/>
      <c r="AM17653" s="8"/>
      <c r="AT17653" s="9"/>
      <c r="GM17653" s="12"/>
      <c r="GN17653" s="12"/>
      <c r="GO17653" s="12"/>
      <c r="GP17653" s="12"/>
      <c r="GQ17653" s="12"/>
    </row>
    <row r="17654" spans="9:199" s="1" customFormat="1">
      <c r="I17654" s="3"/>
      <c r="P17654" s="59"/>
      <c r="Q17654" s="59"/>
      <c r="R17654" s="59"/>
      <c r="T17654" s="3"/>
      <c r="U17654" s="5"/>
      <c r="V17654" s="3"/>
      <c r="W17654" s="5"/>
      <c r="AE17654" s="7"/>
      <c r="AM17654" s="8"/>
      <c r="AT17654" s="9"/>
      <c r="GM17654" s="12"/>
      <c r="GN17654" s="12"/>
      <c r="GO17654" s="12"/>
      <c r="GP17654" s="12"/>
      <c r="GQ17654" s="12"/>
    </row>
    <row r="17655" spans="9:199" s="1" customFormat="1">
      <c r="I17655" s="3"/>
      <c r="P17655" s="59"/>
      <c r="Q17655" s="59"/>
      <c r="R17655" s="59"/>
      <c r="T17655" s="3"/>
      <c r="U17655" s="5"/>
      <c r="V17655" s="3"/>
      <c r="W17655" s="5"/>
      <c r="AE17655" s="7"/>
      <c r="AM17655" s="8"/>
      <c r="AT17655" s="9"/>
      <c r="GM17655" s="12"/>
      <c r="GN17655" s="12"/>
      <c r="GO17655" s="12"/>
      <c r="GP17655" s="12"/>
      <c r="GQ17655" s="12"/>
    </row>
    <row r="17656" spans="9:199" s="1" customFormat="1">
      <c r="I17656" s="3"/>
      <c r="P17656" s="59"/>
      <c r="Q17656" s="59"/>
      <c r="R17656" s="59"/>
      <c r="T17656" s="3"/>
      <c r="U17656" s="5"/>
      <c r="V17656" s="3"/>
      <c r="W17656" s="5"/>
      <c r="AE17656" s="7"/>
      <c r="AM17656" s="8"/>
      <c r="AT17656" s="9"/>
      <c r="GM17656" s="12"/>
      <c r="GN17656" s="12"/>
      <c r="GO17656" s="12"/>
      <c r="GP17656" s="12"/>
      <c r="GQ17656" s="12"/>
    </row>
    <row r="17657" spans="9:199" s="1" customFormat="1">
      <c r="I17657" s="3"/>
      <c r="P17657" s="59"/>
      <c r="Q17657" s="59"/>
      <c r="R17657" s="59"/>
      <c r="T17657" s="3"/>
      <c r="U17657" s="5"/>
      <c r="V17657" s="3"/>
      <c r="W17657" s="5"/>
      <c r="AE17657" s="7"/>
      <c r="AM17657" s="8"/>
      <c r="AT17657" s="9"/>
      <c r="GM17657" s="12"/>
      <c r="GN17657" s="12"/>
      <c r="GO17657" s="12"/>
      <c r="GP17657" s="12"/>
      <c r="GQ17657" s="12"/>
    </row>
    <row r="17658" spans="9:199" s="1" customFormat="1">
      <c r="I17658" s="3"/>
      <c r="P17658" s="59"/>
      <c r="Q17658" s="59"/>
      <c r="R17658" s="59"/>
      <c r="T17658" s="3"/>
      <c r="U17658" s="5"/>
      <c r="V17658" s="3"/>
      <c r="W17658" s="5"/>
      <c r="AE17658" s="7"/>
      <c r="AM17658" s="8"/>
      <c r="AT17658" s="9"/>
      <c r="GM17658" s="12"/>
      <c r="GN17658" s="12"/>
      <c r="GO17658" s="12"/>
      <c r="GP17658" s="12"/>
      <c r="GQ17658" s="12"/>
    </row>
    <row r="17659" spans="9:199" s="1" customFormat="1">
      <c r="I17659" s="3"/>
      <c r="P17659" s="59"/>
      <c r="Q17659" s="59"/>
      <c r="R17659" s="59"/>
      <c r="T17659" s="3"/>
      <c r="U17659" s="5"/>
      <c r="V17659" s="3"/>
      <c r="W17659" s="5"/>
      <c r="AE17659" s="7"/>
      <c r="AM17659" s="8"/>
      <c r="AT17659" s="9"/>
      <c r="GM17659" s="12"/>
      <c r="GN17659" s="12"/>
      <c r="GO17659" s="12"/>
      <c r="GP17659" s="12"/>
      <c r="GQ17659" s="12"/>
    </row>
    <row r="17660" spans="9:199" s="1" customFormat="1">
      <c r="I17660" s="3"/>
      <c r="P17660" s="59"/>
      <c r="Q17660" s="59"/>
      <c r="R17660" s="59"/>
      <c r="T17660" s="3"/>
      <c r="U17660" s="5"/>
      <c r="V17660" s="3"/>
      <c r="W17660" s="5"/>
      <c r="AE17660" s="7"/>
      <c r="AM17660" s="8"/>
      <c r="AT17660" s="9"/>
      <c r="GM17660" s="12"/>
      <c r="GN17660" s="12"/>
      <c r="GO17660" s="12"/>
      <c r="GP17660" s="12"/>
      <c r="GQ17660" s="12"/>
    </row>
    <row r="17661" spans="9:199" s="1" customFormat="1">
      <c r="I17661" s="3"/>
      <c r="P17661" s="59"/>
      <c r="Q17661" s="59"/>
      <c r="R17661" s="59"/>
      <c r="T17661" s="3"/>
      <c r="U17661" s="5"/>
      <c r="V17661" s="3"/>
      <c r="W17661" s="5"/>
      <c r="AE17661" s="7"/>
      <c r="AM17661" s="8"/>
      <c r="AT17661" s="9"/>
      <c r="GM17661" s="12"/>
      <c r="GN17661" s="12"/>
      <c r="GO17661" s="12"/>
      <c r="GP17661" s="12"/>
      <c r="GQ17661" s="12"/>
    </row>
    <row r="17662" spans="9:199" s="1" customFormat="1">
      <c r="I17662" s="3"/>
      <c r="P17662" s="59"/>
      <c r="Q17662" s="59"/>
      <c r="R17662" s="59"/>
      <c r="T17662" s="3"/>
      <c r="U17662" s="5"/>
      <c r="V17662" s="3"/>
      <c r="W17662" s="5"/>
      <c r="AE17662" s="7"/>
      <c r="AM17662" s="8"/>
      <c r="AT17662" s="9"/>
      <c r="GM17662" s="12"/>
      <c r="GN17662" s="12"/>
      <c r="GO17662" s="12"/>
      <c r="GP17662" s="12"/>
      <c r="GQ17662" s="12"/>
    </row>
    <row r="17663" spans="9:199" s="1" customFormat="1">
      <c r="I17663" s="3"/>
      <c r="P17663" s="59"/>
      <c r="Q17663" s="59"/>
      <c r="R17663" s="59"/>
      <c r="T17663" s="3"/>
      <c r="U17663" s="5"/>
      <c r="V17663" s="3"/>
      <c r="W17663" s="5"/>
      <c r="AE17663" s="7"/>
      <c r="AM17663" s="8"/>
      <c r="AT17663" s="9"/>
      <c r="GM17663" s="12"/>
      <c r="GN17663" s="12"/>
      <c r="GO17663" s="12"/>
      <c r="GP17663" s="12"/>
      <c r="GQ17663" s="12"/>
    </row>
    <row r="17664" spans="9:199" s="1" customFormat="1">
      <c r="I17664" s="3"/>
      <c r="P17664" s="59"/>
      <c r="Q17664" s="59"/>
      <c r="R17664" s="59"/>
      <c r="T17664" s="3"/>
      <c r="U17664" s="5"/>
      <c r="V17664" s="3"/>
      <c r="W17664" s="5"/>
      <c r="AE17664" s="7"/>
      <c r="AM17664" s="8"/>
      <c r="AT17664" s="9"/>
      <c r="GM17664" s="12"/>
      <c r="GN17664" s="12"/>
      <c r="GO17664" s="12"/>
      <c r="GP17664" s="12"/>
      <c r="GQ17664" s="12"/>
    </row>
    <row r="17665" spans="9:199" s="1" customFormat="1">
      <c r="I17665" s="3"/>
      <c r="P17665" s="59"/>
      <c r="Q17665" s="59"/>
      <c r="R17665" s="59"/>
      <c r="T17665" s="3"/>
      <c r="U17665" s="5"/>
      <c r="V17665" s="3"/>
      <c r="W17665" s="5"/>
      <c r="AE17665" s="7"/>
      <c r="AM17665" s="8"/>
      <c r="AT17665" s="9"/>
      <c r="GM17665" s="12"/>
      <c r="GN17665" s="12"/>
      <c r="GO17665" s="12"/>
      <c r="GP17665" s="12"/>
      <c r="GQ17665" s="12"/>
    </row>
    <row r="17666" spans="9:199" s="1" customFormat="1">
      <c r="I17666" s="3"/>
      <c r="P17666" s="59"/>
      <c r="Q17666" s="59"/>
      <c r="R17666" s="59"/>
      <c r="T17666" s="3"/>
      <c r="U17666" s="5"/>
      <c r="V17666" s="3"/>
      <c r="W17666" s="5"/>
      <c r="AE17666" s="7"/>
      <c r="AM17666" s="8"/>
      <c r="AT17666" s="9"/>
      <c r="GM17666" s="12"/>
      <c r="GN17666" s="12"/>
      <c r="GO17666" s="12"/>
      <c r="GP17666" s="12"/>
      <c r="GQ17666" s="12"/>
    </row>
    <row r="17667" spans="9:199" s="1" customFormat="1">
      <c r="I17667" s="3"/>
      <c r="P17667" s="59"/>
      <c r="Q17667" s="59"/>
      <c r="R17667" s="59"/>
      <c r="T17667" s="3"/>
      <c r="U17667" s="5"/>
      <c r="V17667" s="3"/>
      <c r="W17667" s="5"/>
      <c r="AE17667" s="7"/>
      <c r="AM17667" s="8"/>
      <c r="AT17667" s="9"/>
      <c r="GM17667" s="12"/>
      <c r="GN17667" s="12"/>
      <c r="GO17667" s="12"/>
      <c r="GP17667" s="12"/>
      <c r="GQ17667" s="12"/>
    </row>
    <row r="17668" spans="9:199" s="1" customFormat="1">
      <c r="I17668" s="3"/>
      <c r="P17668" s="59"/>
      <c r="Q17668" s="59"/>
      <c r="R17668" s="59"/>
      <c r="T17668" s="3"/>
      <c r="U17668" s="5"/>
      <c r="V17668" s="3"/>
      <c r="W17668" s="5"/>
      <c r="AE17668" s="7"/>
      <c r="AM17668" s="8"/>
      <c r="AT17668" s="9"/>
      <c r="GM17668" s="12"/>
      <c r="GN17668" s="12"/>
      <c r="GO17668" s="12"/>
      <c r="GP17668" s="12"/>
      <c r="GQ17668" s="12"/>
    </row>
    <row r="17669" spans="9:199" s="1" customFormat="1">
      <c r="I17669" s="3"/>
      <c r="P17669" s="59"/>
      <c r="Q17669" s="59"/>
      <c r="R17669" s="59"/>
      <c r="T17669" s="3"/>
      <c r="U17669" s="5"/>
      <c r="V17669" s="3"/>
      <c r="W17669" s="5"/>
      <c r="AE17669" s="7"/>
      <c r="AM17669" s="8"/>
      <c r="AT17669" s="9"/>
      <c r="GM17669" s="12"/>
      <c r="GN17669" s="12"/>
      <c r="GO17669" s="12"/>
      <c r="GP17669" s="12"/>
      <c r="GQ17669" s="12"/>
    </row>
    <row r="17670" spans="9:199" s="1" customFormat="1">
      <c r="I17670" s="3"/>
      <c r="P17670" s="59"/>
      <c r="Q17670" s="59"/>
      <c r="R17670" s="59"/>
      <c r="T17670" s="3"/>
      <c r="U17670" s="5"/>
      <c r="V17670" s="3"/>
      <c r="W17670" s="5"/>
      <c r="AE17670" s="7"/>
      <c r="AM17670" s="8"/>
      <c r="AT17670" s="9"/>
      <c r="GM17670" s="12"/>
      <c r="GN17670" s="12"/>
      <c r="GO17670" s="12"/>
      <c r="GP17670" s="12"/>
      <c r="GQ17670" s="12"/>
    </row>
    <row r="17671" spans="9:199" s="1" customFormat="1">
      <c r="I17671" s="3"/>
      <c r="P17671" s="59"/>
      <c r="Q17671" s="59"/>
      <c r="R17671" s="59"/>
      <c r="T17671" s="3"/>
      <c r="U17671" s="5"/>
      <c r="V17671" s="3"/>
      <c r="W17671" s="5"/>
      <c r="AE17671" s="7"/>
      <c r="AM17671" s="8"/>
      <c r="AT17671" s="9"/>
      <c r="GM17671" s="12"/>
      <c r="GN17671" s="12"/>
      <c r="GO17671" s="12"/>
      <c r="GP17671" s="12"/>
      <c r="GQ17671" s="12"/>
    </row>
    <row r="17672" spans="9:199" s="1" customFormat="1">
      <c r="I17672" s="3"/>
      <c r="P17672" s="59"/>
      <c r="Q17672" s="59"/>
      <c r="R17672" s="59"/>
      <c r="T17672" s="3"/>
      <c r="U17672" s="5"/>
      <c r="V17672" s="3"/>
      <c r="W17672" s="5"/>
      <c r="AE17672" s="7"/>
      <c r="AM17672" s="8"/>
      <c r="AT17672" s="9"/>
      <c r="GM17672" s="12"/>
      <c r="GN17672" s="12"/>
      <c r="GO17672" s="12"/>
      <c r="GP17672" s="12"/>
      <c r="GQ17672" s="12"/>
    </row>
    <row r="17673" spans="9:199" s="1" customFormat="1">
      <c r="I17673" s="3"/>
      <c r="P17673" s="59"/>
      <c r="Q17673" s="59"/>
      <c r="R17673" s="59"/>
      <c r="T17673" s="3"/>
      <c r="U17673" s="5"/>
      <c r="V17673" s="3"/>
      <c r="W17673" s="5"/>
      <c r="AE17673" s="7"/>
      <c r="AM17673" s="8"/>
      <c r="AT17673" s="9"/>
      <c r="GM17673" s="12"/>
      <c r="GN17673" s="12"/>
      <c r="GO17673" s="12"/>
      <c r="GP17673" s="12"/>
      <c r="GQ17673" s="12"/>
    </row>
    <row r="17674" spans="9:199" s="1" customFormat="1">
      <c r="I17674" s="3"/>
      <c r="P17674" s="59"/>
      <c r="Q17674" s="59"/>
      <c r="R17674" s="59"/>
      <c r="T17674" s="3"/>
      <c r="U17674" s="5"/>
      <c r="V17674" s="3"/>
      <c r="W17674" s="5"/>
      <c r="AE17674" s="7"/>
      <c r="AM17674" s="8"/>
      <c r="AT17674" s="9"/>
      <c r="GM17674" s="12"/>
      <c r="GN17674" s="12"/>
      <c r="GO17674" s="12"/>
      <c r="GP17674" s="12"/>
      <c r="GQ17674" s="12"/>
    </row>
    <row r="17675" spans="9:199" s="1" customFormat="1">
      <c r="I17675" s="3"/>
      <c r="P17675" s="59"/>
      <c r="Q17675" s="59"/>
      <c r="R17675" s="59"/>
      <c r="T17675" s="3"/>
      <c r="U17675" s="5"/>
      <c r="V17675" s="3"/>
      <c r="W17675" s="5"/>
      <c r="AE17675" s="7"/>
      <c r="AM17675" s="8"/>
      <c r="AT17675" s="9"/>
      <c r="GM17675" s="12"/>
      <c r="GN17675" s="12"/>
      <c r="GO17675" s="12"/>
      <c r="GP17675" s="12"/>
      <c r="GQ17675" s="12"/>
    </row>
    <row r="17676" spans="9:199" s="1" customFormat="1">
      <c r="I17676" s="3"/>
      <c r="P17676" s="59"/>
      <c r="Q17676" s="59"/>
      <c r="R17676" s="59"/>
      <c r="T17676" s="3"/>
      <c r="U17676" s="5"/>
      <c r="V17676" s="3"/>
      <c r="W17676" s="5"/>
      <c r="AE17676" s="7"/>
      <c r="AM17676" s="8"/>
      <c r="AT17676" s="9"/>
      <c r="GM17676" s="12"/>
      <c r="GN17676" s="12"/>
      <c r="GO17676" s="12"/>
      <c r="GP17676" s="12"/>
      <c r="GQ17676" s="12"/>
    </row>
    <row r="17677" spans="9:199" s="1" customFormat="1">
      <c r="I17677" s="3"/>
      <c r="P17677" s="59"/>
      <c r="Q17677" s="59"/>
      <c r="R17677" s="59"/>
      <c r="T17677" s="3"/>
      <c r="U17677" s="5"/>
      <c r="V17677" s="3"/>
      <c r="W17677" s="5"/>
      <c r="AE17677" s="7"/>
      <c r="AM17677" s="8"/>
      <c r="AT17677" s="9"/>
      <c r="GM17677" s="12"/>
      <c r="GN17677" s="12"/>
      <c r="GO17677" s="12"/>
      <c r="GP17677" s="12"/>
      <c r="GQ17677" s="12"/>
    </row>
    <row r="17678" spans="9:199" s="1" customFormat="1">
      <c r="I17678" s="3"/>
      <c r="P17678" s="59"/>
      <c r="Q17678" s="59"/>
      <c r="R17678" s="59"/>
      <c r="T17678" s="3"/>
      <c r="U17678" s="5"/>
      <c r="V17678" s="3"/>
      <c r="W17678" s="5"/>
      <c r="AE17678" s="7"/>
      <c r="AM17678" s="8"/>
      <c r="AT17678" s="9"/>
      <c r="GM17678" s="12"/>
      <c r="GN17678" s="12"/>
      <c r="GO17678" s="12"/>
      <c r="GP17678" s="12"/>
      <c r="GQ17678" s="12"/>
    </row>
    <row r="17679" spans="9:199" s="1" customFormat="1">
      <c r="I17679" s="3"/>
      <c r="P17679" s="59"/>
      <c r="Q17679" s="59"/>
      <c r="R17679" s="59"/>
      <c r="T17679" s="3"/>
      <c r="U17679" s="5"/>
      <c r="V17679" s="3"/>
      <c r="W17679" s="5"/>
      <c r="AE17679" s="7"/>
      <c r="AM17679" s="8"/>
      <c r="AT17679" s="9"/>
      <c r="GM17679" s="12"/>
      <c r="GN17679" s="12"/>
      <c r="GO17679" s="12"/>
      <c r="GP17679" s="12"/>
      <c r="GQ17679" s="12"/>
    </row>
    <row r="17680" spans="9:199" s="1" customFormat="1">
      <c r="I17680" s="3"/>
      <c r="P17680" s="59"/>
      <c r="Q17680" s="59"/>
      <c r="R17680" s="59"/>
      <c r="T17680" s="3"/>
      <c r="U17680" s="5"/>
      <c r="V17680" s="3"/>
      <c r="W17680" s="5"/>
      <c r="AE17680" s="7"/>
      <c r="AM17680" s="8"/>
      <c r="AT17680" s="9"/>
      <c r="GM17680" s="12"/>
      <c r="GN17680" s="12"/>
      <c r="GO17680" s="12"/>
      <c r="GP17680" s="12"/>
      <c r="GQ17680" s="12"/>
    </row>
    <row r="17681" spans="9:199" s="1" customFormat="1">
      <c r="I17681" s="3"/>
      <c r="P17681" s="59"/>
      <c r="Q17681" s="59"/>
      <c r="R17681" s="59"/>
      <c r="T17681" s="3"/>
      <c r="U17681" s="5"/>
      <c r="V17681" s="3"/>
      <c r="W17681" s="5"/>
      <c r="AE17681" s="7"/>
      <c r="AM17681" s="8"/>
      <c r="AT17681" s="9"/>
      <c r="GM17681" s="12"/>
      <c r="GN17681" s="12"/>
      <c r="GO17681" s="12"/>
      <c r="GP17681" s="12"/>
      <c r="GQ17681" s="12"/>
    </row>
    <row r="17682" spans="9:199" s="1" customFormat="1">
      <c r="I17682" s="3"/>
      <c r="P17682" s="59"/>
      <c r="Q17682" s="59"/>
      <c r="R17682" s="59"/>
      <c r="T17682" s="3"/>
      <c r="U17682" s="5"/>
      <c r="V17682" s="3"/>
      <c r="W17682" s="5"/>
      <c r="AE17682" s="7"/>
      <c r="AM17682" s="8"/>
      <c r="AT17682" s="9"/>
      <c r="GM17682" s="12"/>
      <c r="GN17682" s="12"/>
      <c r="GO17682" s="12"/>
      <c r="GP17682" s="12"/>
      <c r="GQ17682" s="12"/>
    </row>
    <row r="17683" spans="9:199" s="1" customFormat="1">
      <c r="I17683" s="3"/>
      <c r="P17683" s="59"/>
      <c r="Q17683" s="59"/>
      <c r="R17683" s="59"/>
      <c r="T17683" s="3"/>
      <c r="U17683" s="5"/>
      <c r="V17683" s="3"/>
      <c r="W17683" s="5"/>
      <c r="AE17683" s="7"/>
      <c r="AM17683" s="8"/>
      <c r="AT17683" s="9"/>
      <c r="GM17683" s="12"/>
      <c r="GN17683" s="12"/>
      <c r="GO17683" s="12"/>
      <c r="GP17683" s="12"/>
      <c r="GQ17683" s="12"/>
    </row>
    <row r="17684" spans="9:199" s="1" customFormat="1">
      <c r="I17684" s="3"/>
      <c r="P17684" s="59"/>
      <c r="Q17684" s="59"/>
      <c r="R17684" s="59"/>
      <c r="T17684" s="3"/>
      <c r="U17684" s="5"/>
      <c r="V17684" s="3"/>
      <c r="W17684" s="5"/>
      <c r="AE17684" s="7"/>
      <c r="AM17684" s="8"/>
      <c r="AT17684" s="9"/>
      <c r="GM17684" s="12"/>
      <c r="GN17684" s="12"/>
      <c r="GO17684" s="12"/>
      <c r="GP17684" s="12"/>
      <c r="GQ17684" s="12"/>
    </row>
    <row r="17685" spans="9:199" s="1" customFormat="1">
      <c r="I17685" s="3"/>
      <c r="P17685" s="59"/>
      <c r="Q17685" s="59"/>
      <c r="R17685" s="59"/>
      <c r="T17685" s="3"/>
      <c r="U17685" s="5"/>
      <c r="V17685" s="3"/>
      <c r="W17685" s="5"/>
      <c r="AE17685" s="7"/>
      <c r="AM17685" s="8"/>
      <c r="AT17685" s="9"/>
      <c r="GM17685" s="12"/>
      <c r="GN17685" s="12"/>
      <c r="GO17685" s="12"/>
      <c r="GP17685" s="12"/>
      <c r="GQ17685" s="12"/>
    </row>
    <row r="17686" spans="9:199" s="1" customFormat="1">
      <c r="I17686" s="3"/>
      <c r="P17686" s="59"/>
      <c r="Q17686" s="59"/>
      <c r="R17686" s="59"/>
      <c r="T17686" s="3"/>
      <c r="U17686" s="5"/>
      <c r="V17686" s="3"/>
      <c r="W17686" s="5"/>
      <c r="AE17686" s="7"/>
      <c r="AM17686" s="8"/>
      <c r="AT17686" s="9"/>
      <c r="GM17686" s="12"/>
      <c r="GN17686" s="12"/>
      <c r="GO17686" s="12"/>
      <c r="GP17686" s="12"/>
      <c r="GQ17686" s="12"/>
    </row>
    <row r="17687" spans="9:199" s="1" customFormat="1">
      <c r="I17687" s="3"/>
      <c r="P17687" s="59"/>
      <c r="Q17687" s="59"/>
      <c r="R17687" s="59"/>
      <c r="T17687" s="3"/>
      <c r="U17687" s="5"/>
      <c r="V17687" s="3"/>
      <c r="W17687" s="5"/>
      <c r="AE17687" s="7"/>
      <c r="AM17687" s="8"/>
      <c r="AT17687" s="9"/>
      <c r="GM17687" s="12"/>
      <c r="GN17687" s="12"/>
      <c r="GO17687" s="12"/>
      <c r="GP17687" s="12"/>
      <c r="GQ17687" s="12"/>
    </row>
    <row r="17688" spans="9:199" s="1" customFormat="1">
      <c r="I17688" s="3"/>
      <c r="P17688" s="59"/>
      <c r="Q17688" s="59"/>
      <c r="R17688" s="59"/>
      <c r="T17688" s="3"/>
      <c r="U17688" s="5"/>
      <c r="V17688" s="3"/>
      <c r="W17688" s="5"/>
      <c r="AE17688" s="7"/>
      <c r="AM17688" s="8"/>
      <c r="AT17688" s="9"/>
      <c r="GM17688" s="12"/>
      <c r="GN17688" s="12"/>
      <c r="GO17688" s="12"/>
      <c r="GP17688" s="12"/>
      <c r="GQ17688" s="12"/>
    </row>
    <row r="17689" spans="9:199" s="1" customFormat="1">
      <c r="I17689" s="3"/>
      <c r="P17689" s="59"/>
      <c r="Q17689" s="59"/>
      <c r="R17689" s="59"/>
      <c r="T17689" s="3"/>
      <c r="U17689" s="5"/>
      <c r="V17689" s="3"/>
      <c r="W17689" s="5"/>
      <c r="AE17689" s="7"/>
      <c r="AM17689" s="8"/>
      <c r="AT17689" s="9"/>
      <c r="GM17689" s="12"/>
      <c r="GN17689" s="12"/>
      <c r="GO17689" s="12"/>
      <c r="GP17689" s="12"/>
      <c r="GQ17689" s="12"/>
    </row>
    <row r="17690" spans="9:199" s="1" customFormat="1">
      <c r="I17690" s="3"/>
      <c r="P17690" s="59"/>
      <c r="Q17690" s="59"/>
      <c r="R17690" s="59"/>
      <c r="T17690" s="3"/>
      <c r="U17690" s="5"/>
      <c r="V17690" s="3"/>
      <c r="W17690" s="5"/>
      <c r="AE17690" s="7"/>
      <c r="AM17690" s="8"/>
      <c r="AT17690" s="9"/>
      <c r="GM17690" s="12"/>
      <c r="GN17690" s="12"/>
      <c r="GO17690" s="12"/>
      <c r="GP17690" s="12"/>
      <c r="GQ17690" s="12"/>
    </row>
    <row r="17691" spans="9:199" s="1" customFormat="1">
      <c r="I17691" s="3"/>
      <c r="P17691" s="59"/>
      <c r="Q17691" s="59"/>
      <c r="R17691" s="59"/>
      <c r="T17691" s="3"/>
      <c r="U17691" s="5"/>
      <c r="V17691" s="3"/>
      <c r="W17691" s="5"/>
      <c r="AE17691" s="7"/>
      <c r="AM17691" s="8"/>
      <c r="AT17691" s="9"/>
      <c r="GM17691" s="12"/>
      <c r="GN17691" s="12"/>
      <c r="GO17691" s="12"/>
      <c r="GP17691" s="12"/>
      <c r="GQ17691" s="12"/>
    </row>
    <row r="17692" spans="9:199" s="1" customFormat="1">
      <c r="I17692" s="3"/>
      <c r="P17692" s="59"/>
      <c r="Q17692" s="59"/>
      <c r="R17692" s="59"/>
      <c r="T17692" s="3"/>
      <c r="U17692" s="5"/>
      <c r="V17692" s="3"/>
      <c r="W17692" s="5"/>
      <c r="AE17692" s="7"/>
      <c r="AM17692" s="8"/>
      <c r="AT17692" s="9"/>
      <c r="GM17692" s="12"/>
      <c r="GN17692" s="12"/>
      <c r="GO17692" s="12"/>
      <c r="GP17692" s="12"/>
      <c r="GQ17692" s="12"/>
    </row>
    <row r="17693" spans="9:199" s="1" customFormat="1">
      <c r="I17693" s="3"/>
      <c r="P17693" s="59"/>
      <c r="Q17693" s="59"/>
      <c r="R17693" s="59"/>
      <c r="T17693" s="3"/>
      <c r="U17693" s="5"/>
      <c r="V17693" s="3"/>
      <c r="W17693" s="5"/>
      <c r="AE17693" s="7"/>
      <c r="AM17693" s="8"/>
      <c r="AT17693" s="9"/>
      <c r="GM17693" s="12"/>
      <c r="GN17693" s="12"/>
      <c r="GO17693" s="12"/>
      <c r="GP17693" s="12"/>
      <c r="GQ17693" s="12"/>
    </row>
    <row r="17694" spans="9:199" s="1" customFormat="1">
      <c r="I17694" s="3"/>
      <c r="P17694" s="59"/>
      <c r="Q17694" s="59"/>
      <c r="R17694" s="59"/>
      <c r="T17694" s="3"/>
      <c r="U17694" s="5"/>
      <c r="V17694" s="3"/>
      <c r="W17694" s="5"/>
      <c r="AE17694" s="7"/>
      <c r="AM17694" s="8"/>
      <c r="AT17694" s="9"/>
      <c r="GM17694" s="12"/>
      <c r="GN17694" s="12"/>
      <c r="GO17694" s="12"/>
      <c r="GP17694" s="12"/>
      <c r="GQ17694" s="12"/>
    </row>
    <row r="17695" spans="9:199" s="1" customFormat="1">
      <c r="I17695" s="3"/>
      <c r="P17695" s="59"/>
      <c r="Q17695" s="59"/>
      <c r="R17695" s="59"/>
      <c r="T17695" s="3"/>
      <c r="U17695" s="5"/>
      <c r="V17695" s="3"/>
      <c r="W17695" s="5"/>
      <c r="AE17695" s="7"/>
      <c r="AM17695" s="8"/>
      <c r="AT17695" s="9"/>
      <c r="GM17695" s="12"/>
      <c r="GN17695" s="12"/>
      <c r="GO17695" s="12"/>
      <c r="GP17695" s="12"/>
      <c r="GQ17695" s="12"/>
    </row>
    <row r="17696" spans="9:199" s="1" customFormat="1">
      <c r="I17696" s="3"/>
      <c r="P17696" s="59"/>
      <c r="Q17696" s="59"/>
      <c r="R17696" s="59"/>
      <c r="T17696" s="3"/>
      <c r="U17696" s="5"/>
      <c r="V17696" s="3"/>
      <c r="W17696" s="5"/>
      <c r="AE17696" s="7"/>
      <c r="AM17696" s="8"/>
      <c r="AT17696" s="9"/>
      <c r="GM17696" s="12"/>
      <c r="GN17696" s="12"/>
      <c r="GO17696" s="12"/>
      <c r="GP17696" s="12"/>
      <c r="GQ17696" s="12"/>
    </row>
    <row r="17697" spans="9:199" s="1" customFormat="1">
      <c r="I17697" s="3"/>
      <c r="P17697" s="59"/>
      <c r="Q17697" s="59"/>
      <c r="R17697" s="59"/>
      <c r="T17697" s="3"/>
      <c r="U17697" s="5"/>
      <c r="V17697" s="3"/>
      <c r="W17697" s="5"/>
      <c r="AE17697" s="7"/>
      <c r="AM17697" s="8"/>
      <c r="AT17697" s="9"/>
      <c r="GM17697" s="12"/>
      <c r="GN17697" s="12"/>
      <c r="GO17697" s="12"/>
      <c r="GP17697" s="12"/>
      <c r="GQ17697" s="12"/>
    </row>
    <row r="17698" spans="9:199" s="1" customFormat="1">
      <c r="I17698" s="3"/>
      <c r="P17698" s="59"/>
      <c r="Q17698" s="59"/>
      <c r="R17698" s="59"/>
      <c r="T17698" s="3"/>
      <c r="U17698" s="5"/>
      <c r="V17698" s="3"/>
      <c r="W17698" s="5"/>
      <c r="AE17698" s="7"/>
      <c r="AM17698" s="8"/>
      <c r="AT17698" s="9"/>
      <c r="GM17698" s="12"/>
      <c r="GN17698" s="12"/>
      <c r="GO17698" s="12"/>
      <c r="GP17698" s="12"/>
      <c r="GQ17698" s="12"/>
    </row>
    <row r="17699" spans="9:199" s="1" customFormat="1">
      <c r="I17699" s="3"/>
      <c r="P17699" s="59"/>
      <c r="Q17699" s="59"/>
      <c r="R17699" s="59"/>
      <c r="T17699" s="3"/>
      <c r="U17699" s="5"/>
      <c r="V17699" s="3"/>
      <c r="W17699" s="5"/>
      <c r="AE17699" s="7"/>
      <c r="AM17699" s="8"/>
      <c r="AT17699" s="9"/>
      <c r="GM17699" s="12"/>
      <c r="GN17699" s="12"/>
      <c r="GO17699" s="12"/>
      <c r="GP17699" s="12"/>
      <c r="GQ17699" s="12"/>
    </row>
    <row r="17700" spans="9:199" s="1" customFormat="1">
      <c r="I17700" s="3"/>
      <c r="P17700" s="59"/>
      <c r="Q17700" s="59"/>
      <c r="R17700" s="59"/>
      <c r="T17700" s="3"/>
      <c r="U17700" s="5"/>
      <c r="V17700" s="3"/>
      <c r="W17700" s="5"/>
      <c r="AE17700" s="7"/>
      <c r="AM17700" s="8"/>
      <c r="AT17700" s="9"/>
      <c r="GM17700" s="12"/>
      <c r="GN17700" s="12"/>
      <c r="GO17700" s="12"/>
      <c r="GP17700" s="12"/>
      <c r="GQ17700" s="12"/>
    </row>
    <row r="17701" spans="9:199" s="1" customFormat="1">
      <c r="I17701" s="3"/>
      <c r="P17701" s="59"/>
      <c r="Q17701" s="59"/>
      <c r="R17701" s="59"/>
      <c r="T17701" s="3"/>
      <c r="U17701" s="5"/>
      <c r="V17701" s="3"/>
      <c r="W17701" s="5"/>
      <c r="AE17701" s="7"/>
      <c r="AM17701" s="8"/>
      <c r="AT17701" s="9"/>
      <c r="GM17701" s="12"/>
      <c r="GN17701" s="12"/>
      <c r="GO17701" s="12"/>
      <c r="GP17701" s="12"/>
      <c r="GQ17701" s="12"/>
    </row>
    <row r="17702" spans="9:199" s="1" customFormat="1">
      <c r="I17702" s="3"/>
      <c r="P17702" s="59"/>
      <c r="Q17702" s="59"/>
      <c r="R17702" s="59"/>
      <c r="T17702" s="3"/>
      <c r="U17702" s="5"/>
      <c r="V17702" s="3"/>
      <c r="W17702" s="5"/>
      <c r="AE17702" s="7"/>
      <c r="AM17702" s="8"/>
      <c r="AT17702" s="9"/>
      <c r="GM17702" s="12"/>
      <c r="GN17702" s="12"/>
      <c r="GO17702" s="12"/>
      <c r="GP17702" s="12"/>
      <c r="GQ17702" s="12"/>
    </row>
    <row r="17703" spans="9:199" s="1" customFormat="1">
      <c r="I17703" s="3"/>
      <c r="P17703" s="59"/>
      <c r="Q17703" s="59"/>
      <c r="R17703" s="59"/>
      <c r="T17703" s="3"/>
      <c r="U17703" s="5"/>
      <c r="V17703" s="3"/>
      <c r="W17703" s="5"/>
      <c r="AE17703" s="7"/>
      <c r="AM17703" s="8"/>
      <c r="AT17703" s="9"/>
      <c r="GM17703" s="12"/>
      <c r="GN17703" s="12"/>
      <c r="GO17703" s="12"/>
      <c r="GP17703" s="12"/>
      <c r="GQ17703" s="12"/>
    </row>
    <row r="17704" spans="9:199" s="1" customFormat="1">
      <c r="I17704" s="3"/>
      <c r="P17704" s="59"/>
      <c r="Q17704" s="59"/>
      <c r="R17704" s="59"/>
      <c r="T17704" s="3"/>
      <c r="U17704" s="5"/>
      <c r="V17704" s="3"/>
      <c r="W17704" s="5"/>
      <c r="AE17704" s="7"/>
      <c r="AM17704" s="8"/>
      <c r="AT17704" s="9"/>
      <c r="GM17704" s="12"/>
      <c r="GN17704" s="12"/>
      <c r="GO17704" s="12"/>
      <c r="GP17704" s="12"/>
      <c r="GQ17704" s="12"/>
    </row>
    <row r="17705" spans="9:199" s="1" customFormat="1">
      <c r="I17705" s="3"/>
      <c r="P17705" s="59"/>
      <c r="Q17705" s="59"/>
      <c r="R17705" s="59"/>
      <c r="T17705" s="3"/>
      <c r="U17705" s="5"/>
      <c r="V17705" s="3"/>
      <c r="W17705" s="5"/>
      <c r="AE17705" s="7"/>
      <c r="AM17705" s="8"/>
      <c r="AT17705" s="9"/>
      <c r="GM17705" s="12"/>
      <c r="GN17705" s="12"/>
      <c r="GO17705" s="12"/>
      <c r="GP17705" s="12"/>
      <c r="GQ17705" s="12"/>
    </row>
    <row r="17706" spans="9:199" s="1" customFormat="1">
      <c r="I17706" s="3"/>
      <c r="P17706" s="59"/>
      <c r="Q17706" s="59"/>
      <c r="R17706" s="59"/>
      <c r="T17706" s="3"/>
      <c r="U17706" s="5"/>
      <c r="V17706" s="3"/>
      <c r="W17706" s="5"/>
      <c r="AE17706" s="7"/>
      <c r="AM17706" s="8"/>
      <c r="AT17706" s="9"/>
      <c r="GM17706" s="12"/>
      <c r="GN17706" s="12"/>
      <c r="GO17706" s="12"/>
      <c r="GP17706" s="12"/>
      <c r="GQ17706" s="12"/>
    </row>
    <row r="17707" spans="9:199" s="1" customFormat="1">
      <c r="I17707" s="3"/>
      <c r="P17707" s="59"/>
      <c r="Q17707" s="59"/>
      <c r="R17707" s="59"/>
      <c r="T17707" s="3"/>
      <c r="U17707" s="5"/>
      <c r="V17707" s="3"/>
      <c r="W17707" s="5"/>
      <c r="AE17707" s="7"/>
      <c r="AM17707" s="8"/>
      <c r="AT17707" s="9"/>
      <c r="GM17707" s="12"/>
      <c r="GN17707" s="12"/>
      <c r="GO17707" s="12"/>
      <c r="GP17707" s="12"/>
      <c r="GQ17707" s="12"/>
    </row>
    <row r="17708" spans="9:199" s="1" customFormat="1">
      <c r="I17708" s="3"/>
      <c r="P17708" s="59"/>
      <c r="Q17708" s="59"/>
      <c r="R17708" s="59"/>
      <c r="T17708" s="3"/>
      <c r="U17708" s="5"/>
      <c r="V17708" s="3"/>
      <c r="W17708" s="5"/>
      <c r="AE17708" s="7"/>
      <c r="AM17708" s="8"/>
      <c r="AT17708" s="9"/>
      <c r="GM17708" s="12"/>
      <c r="GN17708" s="12"/>
      <c r="GO17708" s="12"/>
      <c r="GP17708" s="12"/>
      <c r="GQ17708" s="12"/>
    </row>
    <row r="17709" spans="9:199" s="1" customFormat="1">
      <c r="I17709" s="3"/>
      <c r="P17709" s="59"/>
      <c r="Q17709" s="59"/>
      <c r="R17709" s="59"/>
      <c r="T17709" s="3"/>
      <c r="U17709" s="5"/>
      <c r="V17709" s="3"/>
      <c r="W17709" s="5"/>
      <c r="AE17709" s="7"/>
      <c r="AM17709" s="8"/>
      <c r="AT17709" s="9"/>
      <c r="GM17709" s="12"/>
      <c r="GN17709" s="12"/>
      <c r="GO17709" s="12"/>
      <c r="GP17709" s="12"/>
      <c r="GQ17709" s="12"/>
    </row>
    <row r="17710" spans="9:199" s="1" customFormat="1">
      <c r="I17710" s="3"/>
      <c r="P17710" s="59"/>
      <c r="Q17710" s="59"/>
      <c r="R17710" s="59"/>
      <c r="T17710" s="3"/>
      <c r="U17710" s="5"/>
      <c r="V17710" s="3"/>
      <c r="W17710" s="5"/>
      <c r="AE17710" s="7"/>
      <c r="AM17710" s="8"/>
      <c r="AT17710" s="9"/>
      <c r="GM17710" s="12"/>
      <c r="GN17710" s="12"/>
      <c r="GO17710" s="12"/>
      <c r="GP17710" s="12"/>
      <c r="GQ17710" s="12"/>
    </row>
    <row r="17711" spans="9:199" s="1" customFormat="1">
      <c r="I17711" s="3"/>
      <c r="P17711" s="59"/>
      <c r="Q17711" s="59"/>
      <c r="R17711" s="59"/>
      <c r="T17711" s="3"/>
      <c r="U17711" s="5"/>
      <c r="V17711" s="3"/>
      <c r="W17711" s="5"/>
      <c r="AE17711" s="7"/>
      <c r="AM17711" s="8"/>
      <c r="AT17711" s="9"/>
      <c r="GM17711" s="12"/>
      <c r="GN17711" s="12"/>
      <c r="GO17711" s="12"/>
      <c r="GP17711" s="12"/>
      <c r="GQ17711" s="12"/>
    </row>
    <row r="17712" spans="9:199" s="1" customFormat="1">
      <c r="I17712" s="3"/>
      <c r="P17712" s="59"/>
      <c r="Q17712" s="59"/>
      <c r="R17712" s="59"/>
      <c r="T17712" s="3"/>
      <c r="U17712" s="5"/>
      <c r="V17712" s="3"/>
      <c r="W17712" s="5"/>
      <c r="AE17712" s="7"/>
      <c r="AM17712" s="8"/>
      <c r="AT17712" s="9"/>
      <c r="GM17712" s="12"/>
      <c r="GN17712" s="12"/>
      <c r="GO17712" s="12"/>
      <c r="GP17712" s="12"/>
      <c r="GQ17712" s="12"/>
    </row>
    <row r="17713" spans="9:199" s="1" customFormat="1">
      <c r="I17713" s="3"/>
      <c r="P17713" s="59"/>
      <c r="Q17713" s="59"/>
      <c r="R17713" s="59"/>
      <c r="T17713" s="3"/>
      <c r="U17713" s="5"/>
      <c r="V17713" s="3"/>
      <c r="W17713" s="5"/>
      <c r="AE17713" s="7"/>
      <c r="AM17713" s="8"/>
      <c r="AT17713" s="9"/>
      <c r="GM17713" s="12"/>
      <c r="GN17713" s="12"/>
      <c r="GO17713" s="12"/>
      <c r="GP17713" s="12"/>
      <c r="GQ17713" s="12"/>
    </row>
    <row r="17714" spans="9:199" s="1" customFormat="1">
      <c r="I17714" s="3"/>
      <c r="P17714" s="59"/>
      <c r="Q17714" s="59"/>
      <c r="R17714" s="59"/>
      <c r="T17714" s="3"/>
      <c r="U17714" s="5"/>
      <c r="V17714" s="3"/>
      <c r="W17714" s="5"/>
      <c r="AE17714" s="7"/>
      <c r="AM17714" s="8"/>
      <c r="AT17714" s="9"/>
      <c r="GM17714" s="12"/>
      <c r="GN17714" s="12"/>
      <c r="GO17714" s="12"/>
      <c r="GP17714" s="12"/>
      <c r="GQ17714" s="12"/>
    </row>
    <row r="17715" spans="9:199" s="1" customFormat="1">
      <c r="I17715" s="3"/>
      <c r="P17715" s="59"/>
      <c r="Q17715" s="59"/>
      <c r="R17715" s="59"/>
      <c r="T17715" s="3"/>
      <c r="U17715" s="5"/>
      <c r="V17715" s="3"/>
      <c r="W17715" s="5"/>
      <c r="AE17715" s="7"/>
      <c r="AM17715" s="8"/>
      <c r="AT17715" s="9"/>
      <c r="GM17715" s="12"/>
      <c r="GN17715" s="12"/>
      <c r="GO17715" s="12"/>
      <c r="GP17715" s="12"/>
      <c r="GQ17715" s="12"/>
    </row>
    <row r="17716" spans="9:199" s="1" customFormat="1">
      <c r="I17716" s="3"/>
      <c r="P17716" s="59"/>
      <c r="Q17716" s="59"/>
      <c r="R17716" s="59"/>
      <c r="T17716" s="3"/>
      <c r="U17716" s="5"/>
      <c r="V17716" s="3"/>
      <c r="W17716" s="5"/>
      <c r="AE17716" s="7"/>
      <c r="AM17716" s="8"/>
      <c r="AT17716" s="9"/>
      <c r="GM17716" s="12"/>
      <c r="GN17716" s="12"/>
      <c r="GO17716" s="12"/>
      <c r="GP17716" s="12"/>
      <c r="GQ17716" s="12"/>
    </row>
    <row r="17717" spans="9:199" s="1" customFormat="1">
      <c r="I17717" s="3"/>
      <c r="P17717" s="59"/>
      <c r="Q17717" s="59"/>
      <c r="R17717" s="59"/>
      <c r="T17717" s="3"/>
      <c r="U17717" s="5"/>
      <c r="V17717" s="3"/>
      <c r="W17717" s="5"/>
      <c r="AE17717" s="7"/>
      <c r="AM17717" s="8"/>
      <c r="AT17717" s="9"/>
      <c r="GM17717" s="12"/>
      <c r="GN17717" s="12"/>
      <c r="GO17717" s="12"/>
      <c r="GP17717" s="12"/>
      <c r="GQ17717" s="12"/>
    </row>
    <row r="17718" spans="9:199" s="1" customFormat="1">
      <c r="I17718" s="3"/>
      <c r="P17718" s="59"/>
      <c r="Q17718" s="59"/>
      <c r="R17718" s="59"/>
      <c r="T17718" s="3"/>
      <c r="U17718" s="5"/>
      <c r="V17718" s="3"/>
      <c r="W17718" s="5"/>
      <c r="AE17718" s="7"/>
      <c r="AM17718" s="8"/>
      <c r="AT17718" s="9"/>
      <c r="GM17718" s="12"/>
      <c r="GN17718" s="12"/>
      <c r="GO17718" s="12"/>
      <c r="GP17718" s="12"/>
      <c r="GQ17718" s="12"/>
    </row>
    <row r="17719" spans="9:199" s="1" customFormat="1">
      <c r="I17719" s="3"/>
      <c r="P17719" s="59"/>
      <c r="Q17719" s="59"/>
      <c r="R17719" s="59"/>
      <c r="T17719" s="3"/>
      <c r="U17719" s="5"/>
      <c r="V17719" s="3"/>
      <c r="W17719" s="5"/>
      <c r="AE17719" s="7"/>
      <c r="AM17719" s="8"/>
      <c r="AT17719" s="9"/>
      <c r="GM17719" s="12"/>
      <c r="GN17719" s="12"/>
      <c r="GO17719" s="12"/>
      <c r="GP17719" s="12"/>
      <c r="GQ17719" s="12"/>
    </row>
    <row r="17720" spans="9:199" s="1" customFormat="1">
      <c r="I17720" s="3"/>
      <c r="P17720" s="59"/>
      <c r="Q17720" s="59"/>
      <c r="R17720" s="59"/>
      <c r="T17720" s="3"/>
      <c r="U17720" s="5"/>
      <c r="V17720" s="3"/>
      <c r="W17720" s="5"/>
      <c r="AE17720" s="7"/>
      <c r="AM17720" s="8"/>
      <c r="AT17720" s="9"/>
      <c r="GM17720" s="12"/>
      <c r="GN17720" s="12"/>
      <c r="GO17720" s="12"/>
      <c r="GP17720" s="12"/>
      <c r="GQ17720" s="12"/>
    </row>
    <row r="17721" spans="9:199" s="1" customFormat="1">
      <c r="I17721" s="3"/>
      <c r="P17721" s="59"/>
      <c r="Q17721" s="59"/>
      <c r="R17721" s="59"/>
      <c r="T17721" s="3"/>
      <c r="U17721" s="5"/>
      <c r="V17721" s="3"/>
      <c r="W17721" s="5"/>
      <c r="AE17721" s="7"/>
      <c r="AM17721" s="8"/>
      <c r="AT17721" s="9"/>
      <c r="GM17721" s="12"/>
      <c r="GN17721" s="12"/>
      <c r="GO17721" s="12"/>
      <c r="GP17721" s="12"/>
      <c r="GQ17721" s="12"/>
    </row>
    <row r="17722" spans="9:199" s="1" customFormat="1">
      <c r="I17722" s="3"/>
      <c r="P17722" s="59"/>
      <c r="Q17722" s="59"/>
      <c r="R17722" s="59"/>
      <c r="T17722" s="3"/>
      <c r="U17722" s="5"/>
      <c r="V17722" s="3"/>
      <c r="W17722" s="5"/>
      <c r="AE17722" s="7"/>
      <c r="AM17722" s="8"/>
      <c r="AT17722" s="9"/>
      <c r="GM17722" s="12"/>
      <c r="GN17722" s="12"/>
      <c r="GO17722" s="12"/>
      <c r="GP17722" s="12"/>
      <c r="GQ17722" s="12"/>
    </row>
    <row r="17723" spans="9:199" s="1" customFormat="1">
      <c r="I17723" s="3"/>
      <c r="P17723" s="59"/>
      <c r="Q17723" s="59"/>
      <c r="R17723" s="59"/>
      <c r="T17723" s="3"/>
      <c r="U17723" s="5"/>
      <c r="V17723" s="3"/>
      <c r="W17723" s="5"/>
      <c r="AE17723" s="7"/>
      <c r="AM17723" s="8"/>
      <c r="AT17723" s="9"/>
      <c r="GM17723" s="12"/>
      <c r="GN17723" s="12"/>
      <c r="GO17723" s="12"/>
      <c r="GP17723" s="12"/>
      <c r="GQ17723" s="12"/>
    </row>
    <row r="17724" spans="9:199" s="1" customFormat="1">
      <c r="I17724" s="3"/>
      <c r="P17724" s="59"/>
      <c r="Q17724" s="59"/>
      <c r="R17724" s="59"/>
      <c r="T17724" s="3"/>
      <c r="U17724" s="5"/>
      <c r="V17724" s="3"/>
      <c r="W17724" s="5"/>
      <c r="AE17724" s="7"/>
      <c r="AM17724" s="8"/>
      <c r="AT17724" s="9"/>
      <c r="GM17724" s="12"/>
      <c r="GN17724" s="12"/>
      <c r="GO17724" s="12"/>
      <c r="GP17724" s="12"/>
      <c r="GQ17724" s="12"/>
    </row>
    <row r="17725" spans="9:199" s="1" customFormat="1">
      <c r="I17725" s="3"/>
      <c r="P17725" s="59"/>
      <c r="Q17725" s="59"/>
      <c r="R17725" s="59"/>
      <c r="T17725" s="3"/>
      <c r="U17725" s="5"/>
      <c r="V17725" s="3"/>
      <c r="W17725" s="5"/>
      <c r="AE17725" s="7"/>
      <c r="AM17725" s="8"/>
      <c r="AT17725" s="9"/>
      <c r="GM17725" s="12"/>
      <c r="GN17725" s="12"/>
      <c r="GO17725" s="12"/>
      <c r="GP17725" s="12"/>
      <c r="GQ17725" s="12"/>
    </row>
    <row r="17726" spans="9:199" s="1" customFormat="1">
      <c r="I17726" s="3"/>
      <c r="P17726" s="59"/>
      <c r="Q17726" s="59"/>
      <c r="R17726" s="59"/>
      <c r="T17726" s="3"/>
      <c r="U17726" s="5"/>
      <c r="V17726" s="3"/>
      <c r="W17726" s="5"/>
      <c r="AE17726" s="7"/>
      <c r="AM17726" s="8"/>
      <c r="AT17726" s="9"/>
      <c r="GM17726" s="12"/>
      <c r="GN17726" s="12"/>
      <c r="GO17726" s="12"/>
      <c r="GP17726" s="12"/>
      <c r="GQ17726" s="12"/>
    </row>
    <row r="17727" spans="9:199" s="1" customFormat="1">
      <c r="I17727" s="3"/>
      <c r="P17727" s="59"/>
      <c r="Q17727" s="59"/>
      <c r="R17727" s="59"/>
      <c r="T17727" s="3"/>
      <c r="U17727" s="5"/>
      <c r="V17727" s="3"/>
      <c r="W17727" s="5"/>
      <c r="AE17727" s="7"/>
      <c r="AM17727" s="8"/>
      <c r="AT17727" s="9"/>
      <c r="GM17727" s="12"/>
      <c r="GN17727" s="12"/>
      <c r="GO17727" s="12"/>
      <c r="GP17727" s="12"/>
      <c r="GQ17727" s="12"/>
    </row>
    <row r="17728" spans="9:199" s="1" customFormat="1">
      <c r="I17728" s="3"/>
      <c r="P17728" s="59"/>
      <c r="Q17728" s="59"/>
      <c r="R17728" s="59"/>
      <c r="T17728" s="3"/>
      <c r="U17728" s="5"/>
      <c r="V17728" s="3"/>
      <c r="W17728" s="5"/>
      <c r="AE17728" s="7"/>
      <c r="AM17728" s="8"/>
      <c r="AT17728" s="9"/>
      <c r="GM17728" s="12"/>
      <c r="GN17728" s="12"/>
      <c r="GO17728" s="12"/>
      <c r="GP17728" s="12"/>
      <c r="GQ17728" s="12"/>
    </row>
    <row r="17729" spans="9:199" s="1" customFormat="1">
      <c r="I17729" s="3"/>
      <c r="P17729" s="59"/>
      <c r="Q17729" s="59"/>
      <c r="R17729" s="59"/>
      <c r="T17729" s="3"/>
      <c r="U17729" s="5"/>
      <c r="V17729" s="3"/>
      <c r="W17729" s="5"/>
      <c r="AE17729" s="7"/>
      <c r="AM17729" s="8"/>
      <c r="AT17729" s="9"/>
      <c r="GM17729" s="12"/>
      <c r="GN17729" s="12"/>
      <c r="GO17729" s="12"/>
      <c r="GP17729" s="12"/>
      <c r="GQ17729" s="12"/>
    </row>
    <row r="17730" spans="9:199" s="1" customFormat="1">
      <c r="I17730" s="3"/>
      <c r="P17730" s="59"/>
      <c r="Q17730" s="59"/>
      <c r="R17730" s="59"/>
      <c r="T17730" s="3"/>
      <c r="U17730" s="5"/>
      <c r="V17730" s="3"/>
      <c r="W17730" s="5"/>
      <c r="AE17730" s="7"/>
      <c r="AM17730" s="8"/>
      <c r="AT17730" s="9"/>
      <c r="GM17730" s="12"/>
      <c r="GN17730" s="12"/>
      <c r="GO17730" s="12"/>
      <c r="GP17730" s="12"/>
      <c r="GQ17730" s="12"/>
    </row>
    <row r="17731" spans="9:199" s="1" customFormat="1">
      <c r="I17731" s="3"/>
      <c r="P17731" s="59"/>
      <c r="Q17731" s="59"/>
      <c r="R17731" s="59"/>
      <c r="T17731" s="3"/>
      <c r="U17731" s="5"/>
      <c r="V17731" s="3"/>
      <c r="W17731" s="5"/>
      <c r="AE17731" s="7"/>
      <c r="AM17731" s="8"/>
      <c r="AT17731" s="9"/>
      <c r="GM17731" s="12"/>
      <c r="GN17731" s="12"/>
      <c r="GO17731" s="12"/>
      <c r="GP17731" s="12"/>
      <c r="GQ17731" s="12"/>
    </row>
    <row r="17732" spans="9:199" s="1" customFormat="1">
      <c r="I17732" s="3"/>
      <c r="P17732" s="59"/>
      <c r="Q17732" s="59"/>
      <c r="R17732" s="59"/>
      <c r="T17732" s="3"/>
      <c r="U17732" s="5"/>
      <c r="V17732" s="3"/>
      <c r="W17732" s="5"/>
      <c r="AE17732" s="7"/>
      <c r="AM17732" s="8"/>
      <c r="AT17732" s="9"/>
      <c r="GM17732" s="12"/>
      <c r="GN17732" s="12"/>
      <c r="GO17732" s="12"/>
      <c r="GP17732" s="12"/>
      <c r="GQ17732" s="12"/>
    </row>
    <row r="17733" spans="9:199" s="1" customFormat="1">
      <c r="I17733" s="3"/>
      <c r="P17733" s="59"/>
      <c r="Q17733" s="59"/>
      <c r="R17733" s="59"/>
      <c r="T17733" s="3"/>
      <c r="U17733" s="5"/>
      <c r="V17733" s="3"/>
      <c r="W17733" s="5"/>
      <c r="AE17733" s="7"/>
      <c r="AM17733" s="8"/>
      <c r="AT17733" s="9"/>
      <c r="GM17733" s="12"/>
      <c r="GN17733" s="12"/>
      <c r="GO17733" s="12"/>
      <c r="GP17733" s="12"/>
      <c r="GQ17733" s="12"/>
    </row>
    <row r="17734" spans="9:199" s="1" customFormat="1">
      <c r="I17734" s="3"/>
      <c r="P17734" s="59"/>
      <c r="Q17734" s="59"/>
      <c r="R17734" s="59"/>
      <c r="T17734" s="3"/>
      <c r="U17734" s="5"/>
      <c r="V17734" s="3"/>
      <c r="W17734" s="5"/>
      <c r="AE17734" s="7"/>
      <c r="AM17734" s="8"/>
      <c r="AT17734" s="9"/>
      <c r="GM17734" s="12"/>
      <c r="GN17734" s="12"/>
      <c r="GO17734" s="12"/>
      <c r="GP17734" s="12"/>
      <c r="GQ17734" s="12"/>
    </row>
    <row r="17735" spans="9:199" s="1" customFormat="1">
      <c r="I17735" s="3"/>
      <c r="P17735" s="59"/>
      <c r="Q17735" s="59"/>
      <c r="R17735" s="59"/>
      <c r="T17735" s="3"/>
      <c r="U17735" s="5"/>
      <c r="V17735" s="3"/>
      <c r="W17735" s="5"/>
      <c r="AE17735" s="7"/>
      <c r="AM17735" s="8"/>
      <c r="AT17735" s="9"/>
      <c r="GM17735" s="12"/>
      <c r="GN17735" s="12"/>
      <c r="GO17735" s="12"/>
      <c r="GP17735" s="12"/>
      <c r="GQ17735" s="12"/>
    </row>
    <row r="17736" spans="9:199" s="1" customFormat="1">
      <c r="I17736" s="3"/>
      <c r="P17736" s="59"/>
      <c r="Q17736" s="59"/>
      <c r="R17736" s="59"/>
      <c r="T17736" s="3"/>
      <c r="U17736" s="5"/>
      <c r="V17736" s="3"/>
      <c r="W17736" s="5"/>
      <c r="AE17736" s="7"/>
      <c r="AM17736" s="8"/>
      <c r="AT17736" s="9"/>
      <c r="GM17736" s="12"/>
      <c r="GN17736" s="12"/>
      <c r="GO17736" s="12"/>
      <c r="GP17736" s="12"/>
      <c r="GQ17736" s="12"/>
    </row>
    <row r="17737" spans="9:199" s="1" customFormat="1">
      <c r="I17737" s="3"/>
      <c r="P17737" s="59"/>
      <c r="Q17737" s="59"/>
      <c r="R17737" s="59"/>
      <c r="T17737" s="3"/>
      <c r="U17737" s="5"/>
      <c r="V17737" s="3"/>
      <c r="W17737" s="5"/>
      <c r="AE17737" s="7"/>
      <c r="AM17737" s="8"/>
      <c r="AT17737" s="9"/>
      <c r="GM17737" s="12"/>
      <c r="GN17737" s="12"/>
      <c r="GO17737" s="12"/>
      <c r="GP17737" s="12"/>
      <c r="GQ17737" s="12"/>
    </row>
    <row r="17738" spans="9:199" s="1" customFormat="1">
      <c r="I17738" s="3"/>
      <c r="P17738" s="59"/>
      <c r="Q17738" s="59"/>
      <c r="R17738" s="59"/>
      <c r="T17738" s="3"/>
      <c r="U17738" s="5"/>
      <c r="V17738" s="3"/>
      <c r="W17738" s="5"/>
      <c r="AE17738" s="7"/>
      <c r="AM17738" s="8"/>
      <c r="AT17738" s="9"/>
      <c r="GM17738" s="12"/>
      <c r="GN17738" s="12"/>
      <c r="GO17738" s="12"/>
      <c r="GP17738" s="12"/>
      <c r="GQ17738" s="12"/>
    </row>
    <row r="17739" spans="9:199" s="1" customFormat="1">
      <c r="I17739" s="3"/>
      <c r="P17739" s="59"/>
      <c r="Q17739" s="59"/>
      <c r="R17739" s="59"/>
      <c r="T17739" s="3"/>
      <c r="U17739" s="5"/>
      <c r="V17739" s="3"/>
      <c r="W17739" s="5"/>
      <c r="AE17739" s="7"/>
      <c r="AM17739" s="8"/>
      <c r="AT17739" s="9"/>
      <c r="GM17739" s="12"/>
      <c r="GN17739" s="12"/>
      <c r="GO17739" s="12"/>
      <c r="GP17739" s="12"/>
      <c r="GQ17739" s="12"/>
    </row>
    <row r="17740" spans="9:199" s="1" customFormat="1">
      <c r="I17740" s="3"/>
      <c r="P17740" s="59"/>
      <c r="Q17740" s="59"/>
      <c r="R17740" s="59"/>
      <c r="T17740" s="3"/>
      <c r="U17740" s="5"/>
      <c r="V17740" s="3"/>
      <c r="W17740" s="5"/>
      <c r="AE17740" s="7"/>
      <c r="AM17740" s="8"/>
      <c r="AT17740" s="9"/>
      <c r="GM17740" s="12"/>
      <c r="GN17740" s="12"/>
      <c r="GO17740" s="12"/>
      <c r="GP17740" s="12"/>
      <c r="GQ17740" s="12"/>
    </row>
    <row r="17741" spans="9:199" s="1" customFormat="1">
      <c r="I17741" s="3"/>
      <c r="P17741" s="59"/>
      <c r="Q17741" s="59"/>
      <c r="R17741" s="59"/>
      <c r="T17741" s="3"/>
      <c r="U17741" s="5"/>
      <c r="V17741" s="3"/>
      <c r="W17741" s="5"/>
      <c r="AE17741" s="7"/>
      <c r="AM17741" s="8"/>
      <c r="AT17741" s="9"/>
      <c r="GM17741" s="12"/>
      <c r="GN17741" s="12"/>
      <c r="GO17741" s="12"/>
      <c r="GP17741" s="12"/>
      <c r="GQ17741" s="12"/>
    </row>
    <row r="17742" spans="9:199" s="1" customFormat="1">
      <c r="I17742" s="3"/>
      <c r="P17742" s="59"/>
      <c r="Q17742" s="59"/>
      <c r="R17742" s="59"/>
      <c r="T17742" s="3"/>
      <c r="U17742" s="5"/>
      <c r="V17742" s="3"/>
      <c r="W17742" s="5"/>
      <c r="AE17742" s="7"/>
      <c r="AM17742" s="8"/>
      <c r="AT17742" s="9"/>
      <c r="GM17742" s="12"/>
      <c r="GN17742" s="12"/>
      <c r="GO17742" s="12"/>
      <c r="GP17742" s="12"/>
      <c r="GQ17742" s="12"/>
    </row>
    <row r="17743" spans="9:199" s="1" customFormat="1">
      <c r="I17743" s="3"/>
      <c r="P17743" s="59"/>
      <c r="Q17743" s="59"/>
      <c r="R17743" s="59"/>
      <c r="T17743" s="3"/>
      <c r="U17743" s="5"/>
      <c r="V17743" s="3"/>
      <c r="W17743" s="5"/>
      <c r="AE17743" s="7"/>
      <c r="AM17743" s="8"/>
      <c r="AT17743" s="9"/>
      <c r="GM17743" s="12"/>
      <c r="GN17743" s="12"/>
      <c r="GO17743" s="12"/>
      <c r="GP17743" s="12"/>
      <c r="GQ17743" s="12"/>
    </row>
    <row r="17744" spans="9:199" s="1" customFormat="1">
      <c r="I17744" s="3"/>
      <c r="P17744" s="59"/>
      <c r="Q17744" s="59"/>
      <c r="R17744" s="59"/>
      <c r="T17744" s="3"/>
      <c r="U17744" s="5"/>
      <c r="V17744" s="3"/>
      <c r="W17744" s="5"/>
      <c r="AE17744" s="7"/>
      <c r="AM17744" s="8"/>
      <c r="AT17744" s="9"/>
      <c r="GM17744" s="12"/>
      <c r="GN17744" s="12"/>
      <c r="GO17744" s="12"/>
      <c r="GP17744" s="12"/>
      <c r="GQ17744" s="12"/>
    </row>
    <row r="17745" spans="9:199" s="1" customFormat="1">
      <c r="I17745" s="3"/>
      <c r="P17745" s="59"/>
      <c r="Q17745" s="59"/>
      <c r="R17745" s="59"/>
      <c r="T17745" s="3"/>
      <c r="U17745" s="5"/>
      <c r="V17745" s="3"/>
      <c r="W17745" s="5"/>
      <c r="AE17745" s="7"/>
      <c r="AM17745" s="8"/>
      <c r="AT17745" s="9"/>
      <c r="GM17745" s="12"/>
      <c r="GN17745" s="12"/>
      <c r="GO17745" s="12"/>
      <c r="GP17745" s="12"/>
      <c r="GQ17745" s="12"/>
    </row>
    <row r="17746" spans="9:199" s="1" customFormat="1">
      <c r="I17746" s="3"/>
      <c r="P17746" s="59"/>
      <c r="Q17746" s="59"/>
      <c r="R17746" s="59"/>
      <c r="T17746" s="3"/>
      <c r="U17746" s="5"/>
      <c r="V17746" s="3"/>
      <c r="W17746" s="5"/>
      <c r="AE17746" s="7"/>
      <c r="AM17746" s="8"/>
      <c r="AT17746" s="9"/>
      <c r="GM17746" s="12"/>
      <c r="GN17746" s="12"/>
      <c r="GO17746" s="12"/>
      <c r="GP17746" s="12"/>
      <c r="GQ17746" s="12"/>
    </row>
    <row r="17747" spans="9:199" s="1" customFormat="1">
      <c r="I17747" s="3"/>
      <c r="P17747" s="59"/>
      <c r="Q17747" s="59"/>
      <c r="R17747" s="59"/>
      <c r="T17747" s="3"/>
      <c r="U17747" s="5"/>
      <c r="V17747" s="3"/>
      <c r="W17747" s="5"/>
      <c r="AE17747" s="7"/>
      <c r="AM17747" s="8"/>
      <c r="AT17747" s="9"/>
      <c r="GM17747" s="12"/>
      <c r="GN17747" s="12"/>
      <c r="GO17747" s="12"/>
      <c r="GP17747" s="12"/>
      <c r="GQ17747" s="12"/>
    </row>
    <row r="17748" spans="9:199" s="1" customFormat="1">
      <c r="I17748" s="3"/>
      <c r="P17748" s="59"/>
      <c r="Q17748" s="59"/>
      <c r="R17748" s="59"/>
      <c r="T17748" s="3"/>
      <c r="U17748" s="5"/>
      <c r="V17748" s="3"/>
      <c r="W17748" s="5"/>
      <c r="AE17748" s="7"/>
      <c r="AM17748" s="8"/>
      <c r="AT17748" s="9"/>
      <c r="GM17748" s="12"/>
      <c r="GN17748" s="12"/>
      <c r="GO17748" s="12"/>
      <c r="GP17748" s="12"/>
      <c r="GQ17748" s="12"/>
    </row>
    <row r="17749" spans="9:199" s="1" customFormat="1">
      <c r="I17749" s="3"/>
      <c r="P17749" s="59"/>
      <c r="Q17749" s="59"/>
      <c r="R17749" s="59"/>
      <c r="T17749" s="3"/>
      <c r="U17749" s="5"/>
      <c r="V17749" s="3"/>
      <c r="W17749" s="5"/>
      <c r="AE17749" s="7"/>
      <c r="AM17749" s="8"/>
      <c r="AT17749" s="9"/>
      <c r="GM17749" s="12"/>
      <c r="GN17749" s="12"/>
      <c r="GO17749" s="12"/>
      <c r="GP17749" s="12"/>
      <c r="GQ17749" s="12"/>
    </row>
    <row r="17750" spans="9:199" s="1" customFormat="1">
      <c r="I17750" s="3"/>
      <c r="P17750" s="59"/>
      <c r="Q17750" s="59"/>
      <c r="R17750" s="59"/>
      <c r="T17750" s="3"/>
      <c r="U17750" s="5"/>
      <c r="V17750" s="3"/>
      <c r="W17750" s="5"/>
      <c r="AE17750" s="7"/>
      <c r="AM17750" s="8"/>
      <c r="AT17750" s="9"/>
      <c r="GM17750" s="12"/>
      <c r="GN17750" s="12"/>
      <c r="GO17750" s="12"/>
      <c r="GP17750" s="12"/>
      <c r="GQ17750" s="12"/>
    </row>
    <row r="17751" spans="9:199" s="1" customFormat="1">
      <c r="I17751" s="3"/>
      <c r="P17751" s="59"/>
      <c r="Q17751" s="59"/>
      <c r="R17751" s="59"/>
      <c r="T17751" s="3"/>
      <c r="U17751" s="5"/>
      <c r="V17751" s="3"/>
      <c r="W17751" s="5"/>
      <c r="AE17751" s="7"/>
      <c r="AM17751" s="8"/>
      <c r="AT17751" s="9"/>
      <c r="GM17751" s="12"/>
      <c r="GN17751" s="12"/>
      <c r="GO17751" s="12"/>
      <c r="GP17751" s="12"/>
      <c r="GQ17751" s="12"/>
    </row>
    <row r="17752" spans="9:199" s="1" customFormat="1">
      <c r="I17752" s="3"/>
      <c r="P17752" s="59"/>
      <c r="Q17752" s="59"/>
      <c r="R17752" s="59"/>
      <c r="T17752" s="3"/>
      <c r="U17752" s="5"/>
      <c r="V17752" s="3"/>
      <c r="W17752" s="5"/>
      <c r="AE17752" s="7"/>
      <c r="AM17752" s="8"/>
      <c r="AT17752" s="9"/>
      <c r="GM17752" s="12"/>
      <c r="GN17752" s="12"/>
      <c r="GO17752" s="12"/>
      <c r="GP17752" s="12"/>
      <c r="GQ17752" s="12"/>
    </row>
    <row r="17753" spans="9:199" s="1" customFormat="1">
      <c r="I17753" s="3"/>
      <c r="P17753" s="59"/>
      <c r="Q17753" s="59"/>
      <c r="R17753" s="59"/>
      <c r="T17753" s="3"/>
      <c r="U17753" s="5"/>
      <c r="V17753" s="3"/>
      <c r="W17753" s="5"/>
      <c r="AE17753" s="7"/>
      <c r="AM17753" s="8"/>
      <c r="AT17753" s="9"/>
      <c r="GM17753" s="12"/>
      <c r="GN17753" s="12"/>
      <c r="GO17753" s="12"/>
      <c r="GP17753" s="12"/>
      <c r="GQ17753" s="12"/>
    </row>
    <row r="17754" spans="9:199" s="1" customFormat="1">
      <c r="I17754" s="3"/>
      <c r="P17754" s="59"/>
      <c r="Q17754" s="59"/>
      <c r="R17754" s="59"/>
      <c r="T17754" s="3"/>
      <c r="U17754" s="5"/>
      <c r="V17754" s="3"/>
      <c r="W17754" s="5"/>
      <c r="AE17754" s="7"/>
      <c r="AM17754" s="8"/>
      <c r="AT17754" s="9"/>
      <c r="GM17754" s="12"/>
      <c r="GN17754" s="12"/>
      <c r="GO17754" s="12"/>
      <c r="GP17754" s="12"/>
      <c r="GQ17754" s="12"/>
    </row>
    <row r="17755" spans="9:199" s="1" customFormat="1">
      <c r="I17755" s="3"/>
      <c r="P17755" s="59"/>
      <c r="Q17755" s="59"/>
      <c r="R17755" s="59"/>
      <c r="T17755" s="3"/>
      <c r="U17755" s="5"/>
      <c r="V17755" s="3"/>
      <c r="W17755" s="5"/>
      <c r="AE17755" s="7"/>
      <c r="AM17755" s="8"/>
      <c r="AT17755" s="9"/>
      <c r="GM17755" s="12"/>
      <c r="GN17755" s="12"/>
      <c r="GO17755" s="12"/>
      <c r="GP17755" s="12"/>
      <c r="GQ17755" s="12"/>
    </row>
    <row r="17756" spans="9:199" s="1" customFormat="1">
      <c r="I17756" s="3"/>
      <c r="P17756" s="59"/>
      <c r="Q17756" s="59"/>
      <c r="R17756" s="59"/>
      <c r="T17756" s="3"/>
      <c r="U17756" s="5"/>
      <c r="V17756" s="3"/>
      <c r="W17756" s="5"/>
      <c r="AE17756" s="7"/>
      <c r="AM17756" s="8"/>
      <c r="AT17756" s="9"/>
      <c r="GM17756" s="12"/>
      <c r="GN17756" s="12"/>
      <c r="GO17756" s="12"/>
      <c r="GP17756" s="12"/>
      <c r="GQ17756" s="12"/>
    </row>
    <row r="17757" spans="9:199" s="1" customFormat="1">
      <c r="I17757" s="3"/>
      <c r="P17757" s="59"/>
      <c r="Q17757" s="59"/>
      <c r="R17757" s="59"/>
      <c r="T17757" s="3"/>
      <c r="U17757" s="5"/>
      <c r="V17757" s="3"/>
      <c r="W17757" s="5"/>
      <c r="AE17757" s="7"/>
      <c r="AM17757" s="8"/>
      <c r="AT17757" s="9"/>
      <c r="GM17757" s="12"/>
      <c r="GN17757" s="12"/>
      <c r="GO17757" s="12"/>
      <c r="GP17757" s="12"/>
      <c r="GQ17757" s="12"/>
    </row>
    <row r="17758" spans="9:199" s="1" customFormat="1">
      <c r="I17758" s="3"/>
      <c r="P17758" s="59"/>
      <c r="Q17758" s="59"/>
      <c r="R17758" s="59"/>
      <c r="T17758" s="3"/>
      <c r="U17758" s="5"/>
      <c r="V17758" s="3"/>
      <c r="W17758" s="5"/>
      <c r="AE17758" s="7"/>
      <c r="AM17758" s="8"/>
      <c r="AT17758" s="9"/>
      <c r="GM17758" s="12"/>
      <c r="GN17758" s="12"/>
      <c r="GO17758" s="12"/>
      <c r="GP17758" s="12"/>
      <c r="GQ17758" s="12"/>
    </row>
    <row r="17759" spans="9:199" s="1" customFormat="1">
      <c r="I17759" s="3"/>
      <c r="P17759" s="59"/>
      <c r="Q17759" s="59"/>
      <c r="R17759" s="59"/>
      <c r="T17759" s="3"/>
      <c r="U17759" s="5"/>
      <c r="V17759" s="3"/>
      <c r="W17759" s="5"/>
      <c r="AE17759" s="7"/>
      <c r="AM17759" s="8"/>
      <c r="AT17759" s="9"/>
      <c r="GM17759" s="12"/>
      <c r="GN17759" s="12"/>
      <c r="GO17759" s="12"/>
      <c r="GP17759" s="12"/>
      <c r="GQ17759" s="12"/>
    </row>
    <row r="17760" spans="9:199" s="1" customFormat="1">
      <c r="I17760" s="3"/>
      <c r="P17760" s="59"/>
      <c r="Q17760" s="59"/>
      <c r="R17760" s="59"/>
      <c r="T17760" s="3"/>
      <c r="U17760" s="5"/>
      <c r="V17760" s="3"/>
      <c r="W17760" s="5"/>
      <c r="AE17760" s="7"/>
      <c r="AM17760" s="8"/>
      <c r="AT17760" s="9"/>
      <c r="GM17760" s="12"/>
      <c r="GN17760" s="12"/>
      <c r="GO17760" s="12"/>
      <c r="GP17760" s="12"/>
      <c r="GQ17760" s="12"/>
    </row>
    <row r="17761" spans="9:199" s="1" customFormat="1">
      <c r="I17761" s="3"/>
      <c r="P17761" s="59"/>
      <c r="Q17761" s="59"/>
      <c r="R17761" s="59"/>
      <c r="T17761" s="3"/>
      <c r="U17761" s="5"/>
      <c r="V17761" s="3"/>
      <c r="W17761" s="5"/>
      <c r="AE17761" s="7"/>
      <c r="AM17761" s="8"/>
      <c r="AT17761" s="9"/>
      <c r="GM17761" s="12"/>
      <c r="GN17761" s="12"/>
      <c r="GO17761" s="12"/>
      <c r="GP17761" s="12"/>
      <c r="GQ17761" s="12"/>
    </row>
    <row r="17762" spans="9:199" s="1" customFormat="1">
      <c r="I17762" s="3"/>
      <c r="P17762" s="59"/>
      <c r="Q17762" s="59"/>
      <c r="R17762" s="59"/>
      <c r="T17762" s="3"/>
      <c r="U17762" s="5"/>
      <c r="V17762" s="3"/>
      <c r="W17762" s="5"/>
      <c r="AE17762" s="7"/>
      <c r="AM17762" s="8"/>
      <c r="AT17762" s="9"/>
      <c r="GM17762" s="12"/>
      <c r="GN17762" s="12"/>
      <c r="GO17762" s="12"/>
      <c r="GP17762" s="12"/>
      <c r="GQ17762" s="12"/>
    </row>
    <row r="17763" spans="9:199" s="1" customFormat="1">
      <c r="I17763" s="3"/>
      <c r="P17763" s="59"/>
      <c r="Q17763" s="59"/>
      <c r="R17763" s="59"/>
      <c r="T17763" s="3"/>
      <c r="U17763" s="5"/>
      <c r="V17763" s="3"/>
      <c r="W17763" s="5"/>
      <c r="AE17763" s="7"/>
      <c r="AM17763" s="8"/>
      <c r="AT17763" s="9"/>
      <c r="GM17763" s="12"/>
      <c r="GN17763" s="12"/>
      <c r="GO17763" s="12"/>
      <c r="GP17763" s="12"/>
      <c r="GQ17763" s="12"/>
    </row>
    <row r="17764" spans="9:199" s="1" customFormat="1">
      <c r="I17764" s="3"/>
      <c r="P17764" s="59"/>
      <c r="Q17764" s="59"/>
      <c r="R17764" s="59"/>
      <c r="T17764" s="3"/>
      <c r="U17764" s="5"/>
      <c r="V17764" s="3"/>
      <c r="W17764" s="5"/>
      <c r="AE17764" s="7"/>
      <c r="AM17764" s="8"/>
      <c r="AT17764" s="9"/>
      <c r="GM17764" s="12"/>
      <c r="GN17764" s="12"/>
      <c r="GO17764" s="12"/>
      <c r="GP17764" s="12"/>
      <c r="GQ17764" s="12"/>
    </row>
    <row r="17765" spans="9:199" s="1" customFormat="1">
      <c r="I17765" s="3"/>
      <c r="P17765" s="59"/>
      <c r="Q17765" s="59"/>
      <c r="R17765" s="59"/>
      <c r="T17765" s="3"/>
      <c r="U17765" s="5"/>
      <c r="V17765" s="3"/>
      <c r="W17765" s="5"/>
      <c r="AE17765" s="7"/>
      <c r="AM17765" s="8"/>
      <c r="AT17765" s="9"/>
      <c r="GM17765" s="12"/>
      <c r="GN17765" s="12"/>
      <c r="GO17765" s="12"/>
      <c r="GP17765" s="12"/>
      <c r="GQ17765" s="12"/>
    </row>
    <row r="17766" spans="9:199" s="1" customFormat="1">
      <c r="I17766" s="3"/>
      <c r="P17766" s="59"/>
      <c r="Q17766" s="59"/>
      <c r="R17766" s="59"/>
      <c r="T17766" s="3"/>
      <c r="U17766" s="5"/>
      <c r="V17766" s="3"/>
      <c r="W17766" s="5"/>
      <c r="AE17766" s="7"/>
      <c r="AM17766" s="8"/>
      <c r="AT17766" s="9"/>
      <c r="GM17766" s="12"/>
      <c r="GN17766" s="12"/>
      <c r="GO17766" s="12"/>
      <c r="GP17766" s="12"/>
      <c r="GQ17766" s="12"/>
    </row>
    <row r="17767" spans="9:199" s="1" customFormat="1">
      <c r="I17767" s="3"/>
      <c r="P17767" s="59"/>
      <c r="Q17767" s="59"/>
      <c r="R17767" s="59"/>
      <c r="T17767" s="3"/>
      <c r="U17767" s="5"/>
      <c r="V17767" s="3"/>
      <c r="W17767" s="5"/>
      <c r="AE17767" s="7"/>
      <c r="AM17767" s="8"/>
      <c r="AT17767" s="9"/>
      <c r="GM17767" s="12"/>
      <c r="GN17767" s="12"/>
      <c r="GO17767" s="12"/>
      <c r="GP17767" s="12"/>
      <c r="GQ17767" s="12"/>
    </row>
    <row r="17768" spans="9:199" s="1" customFormat="1">
      <c r="I17768" s="3"/>
      <c r="P17768" s="59"/>
      <c r="Q17768" s="59"/>
      <c r="R17768" s="59"/>
      <c r="T17768" s="3"/>
      <c r="U17768" s="5"/>
      <c r="V17768" s="3"/>
      <c r="W17768" s="5"/>
      <c r="AE17768" s="7"/>
      <c r="AM17768" s="8"/>
      <c r="AT17768" s="9"/>
      <c r="GM17768" s="12"/>
      <c r="GN17768" s="12"/>
      <c r="GO17768" s="12"/>
      <c r="GP17768" s="12"/>
      <c r="GQ17768" s="12"/>
    </row>
    <row r="17769" spans="9:199" s="1" customFormat="1">
      <c r="I17769" s="3"/>
      <c r="P17769" s="59"/>
      <c r="Q17769" s="59"/>
      <c r="R17769" s="59"/>
      <c r="T17769" s="3"/>
      <c r="U17769" s="5"/>
      <c r="V17769" s="3"/>
      <c r="W17769" s="5"/>
      <c r="AE17769" s="7"/>
      <c r="AM17769" s="8"/>
      <c r="AT17769" s="9"/>
      <c r="GM17769" s="12"/>
      <c r="GN17769" s="12"/>
      <c r="GO17769" s="12"/>
      <c r="GP17769" s="12"/>
      <c r="GQ17769" s="12"/>
    </row>
    <row r="17770" spans="9:199" s="1" customFormat="1">
      <c r="I17770" s="3"/>
      <c r="P17770" s="59"/>
      <c r="Q17770" s="59"/>
      <c r="R17770" s="59"/>
      <c r="T17770" s="3"/>
      <c r="U17770" s="5"/>
      <c r="V17770" s="3"/>
      <c r="W17770" s="5"/>
      <c r="AE17770" s="7"/>
      <c r="AM17770" s="8"/>
      <c r="AT17770" s="9"/>
      <c r="GM17770" s="12"/>
      <c r="GN17770" s="12"/>
      <c r="GO17770" s="12"/>
      <c r="GP17770" s="12"/>
      <c r="GQ17770" s="12"/>
    </row>
    <row r="17771" spans="9:199" s="1" customFormat="1">
      <c r="I17771" s="3"/>
      <c r="P17771" s="59"/>
      <c r="Q17771" s="59"/>
      <c r="R17771" s="59"/>
      <c r="T17771" s="3"/>
      <c r="U17771" s="5"/>
      <c r="V17771" s="3"/>
      <c r="W17771" s="5"/>
      <c r="AE17771" s="7"/>
      <c r="AM17771" s="8"/>
      <c r="AT17771" s="9"/>
      <c r="GM17771" s="12"/>
      <c r="GN17771" s="12"/>
      <c r="GO17771" s="12"/>
      <c r="GP17771" s="12"/>
      <c r="GQ17771" s="12"/>
    </row>
    <row r="17772" spans="9:199" s="1" customFormat="1">
      <c r="I17772" s="3"/>
      <c r="P17772" s="59"/>
      <c r="Q17772" s="59"/>
      <c r="R17772" s="59"/>
      <c r="T17772" s="3"/>
      <c r="U17772" s="5"/>
      <c r="V17772" s="3"/>
      <c r="W17772" s="5"/>
      <c r="AE17772" s="7"/>
      <c r="AM17772" s="8"/>
      <c r="AT17772" s="9"/>
      <c r="GM17772" s="12"/>
      <c r="GN17772" s="12"/>
      <c r="GO17772" s="12"/>
      <c r="GP17772" s="12"/>
      <c r="GQ17772" s="12"/>
    </row>
    <row r="17773" spans="9:199" s="1" customFormat="1">
      <c r="I17773" s="3"/>
      <c r="P17773" s="59"/>
      <c r="Q17773" s="59"/>
      <c r="R17773" s="59"/>
      <c r="T17773" s="3"/>
      <c r="U17773" s="5"/>
      <c r="V17773" s="3"/>
      <c r="W17773" s="5"/>
      <c r="AE17773" s="7"/>
      <c r="AM17773" s="8"/>
      <c r="AT17773" s="9"/>
      <c r="GM17773" s="12"/>
      <c r="GN17773" s="12"/>
      <c r="GO17773" s="12"/>
      <c r="GP17773" s="12"/>
      <c r="GQ17773" s="12"/>
    </row>
    <row r="17774" spans="9:199" s="1" customFormat="1">
      <c r="I17774" s="3"/>
      <c r="P17774" s="59"/>
      <c r="Q17774" s="59"/>
      <c r="R17774" s="59"/>
      <c r="T17774" s="3"/>
      <c r="U17774" s="5"/>
      <c r="V17774" s="3"/>
      <c r="W17774" s="5"/>
      <c r="AE17774" s="7"/>
      <c r="AM17774" s="8"/>
      <c r="AT17774" s="9"/>
      <c r="GM17774" s="12"/>
      <c r="GN17774" s="12"/>
      <c r="GO17774" s="12"/>
      <c r="GP17774" s="12"/>
      <c r="GQ17774" s="12"/>
    </row>
    <row r="17775" spans="9:199" s="1" customFormat="1">
      <c r="I17775" s="3"/>
      <c r="P17775" s="59"/>
      <c r="Q17775" s="59"/>
      <c r="R17775" s="59"/>
      <c r="T17775" s="3"/>
      <c r="U17775" s="5"/>
      <c r="V17775" s="3"/>
      <c r="W17775" s="5"/>
      <c r="AE17775" s="7"/>
      <c r="AM17775" s="8"/>
      <c r="AT17775" s="9"/>
      <c r="GM17775" s="12"/>
      <c r="GN17775" s="12"/>
      <c r="GO17775" s="12"/>
      <c r="GP17775" s="12"/>
      <c r="GQ17775" s="12"/>
    </row>
    <row r="17776" spans="9:199" s="1" customFormat="1">
      <c r="I17776" s="3"/>
      <c r="P17776" s="59"/>
      <c r="Q17776" s="59"/>
      <c r="R17776" s="59"/>
      <c r="T17776" s="3"/>
      <c r="U17776" s="5"/>
      <c r="V17776" s="3"/>
      <c r="W17776" s="5"/>
      <c r="AE17776" s="7"/>
      <c r="AM17776" s="8"/>
      <c r="AT17776" s="9"/>
      <c r="GM17776" s="12"/>
      <c r="GN17776" s="12"/>
      <c r="GO17776" s="12"/>
      <c r="GP17776" s="12"/>
      <c r="GQ17776" s="12"/>
    </row>
    <row r="17777" spans="9:199" s="1" customFormat="1">
      <c r="I17777" s="3"/>
      <c r="P17777" s="59"/>
      <c r="Q17777" s="59"/>
      <c r="R17777" s="59"/>
      <c r="T17777" s="3"/>
      <c r="U17777" s="5"/>
      <c r="V17777" s="3"/>
      <c r="W17777" s="5"/>
      <c r="AE17777" s="7"/>
      <c r="AM17777" s="8"/>
      <c r="AT17777" s="9"/>
      <c r="GM17777" s="12"/>
      <c r="GN17777" s="12"/>
      <c r="GO17777" s="12"/>
      <c r="GP17777" s="12"/>
      <c r="GQ17777" s="12"/>
    </row>
    <row r="17778" spans="9:199" s="1" customFormat="1">
      <c r="I17778" s="3"/>
      <c r="P17778" s="59"/>
      <c r="Q17778" s="59"/>
      <c r="R17778" s="59"/>
      <c r="T17778" s="3"/>
      <c r="U17778" s="5"/>
      <c r="V17778" s="3"/>
      <c r="W17778" s="5"/>
      <c r="AE17778" s="7"/>
      <c r="AM17778" s="8"/>
      <c r="AT17778" s="9"/>
      <c r="GM17778" s="12"/>
      <c r="GN17778" s="12"/>
      <c r="GO17778" s="12"/>
      <c r="GP17778" s="12"/>
      <c r="GQ17778" s="12"/>
    </row>
    <row r="17779" spans="9:199" s="1" customFormat="1">
      <c r="I17779" s="3"/>
      <c r="P17779" s="59"/>
      <c r="Q17779" s="59"/>
      <c r="R17779" s="59"/>
      <c r="T17779" s="3"/>
      <c r="U17779" s="5"/>
      <c r="V17779" s="3"/>
      <c r="W17779" s="5"/>
      <c r="AE17779" s="7"/>
      <c r="AM17779" s="8"/>
      <c r="AT17779" s="9"/>
      <c r="GM17779" s="12"/>
      <c r="GN17779" s="12"/>
      <c r="GO17779" s="12"/>
      <c r="GP17779" s="12"/>
      <c r="GQ17779" s="12"/>
    </row>
    <row r="17780" spans="9:199" s="1" customFormat="1">
      <c r="I17780" s="3"/>
      <c r="P17780" s="59"/>
      <c r="Q17780" s="59"/>
      <c r="R17780" s="59"/>
      <c r="T17780" s="3"/>
      <c r="U17780" s="5"/>
      <c r="V17780" s="3"/>
      <c r="W17780" s="5"/>
      <c r="AE17780" s="7"/>
      <c r="AM17780" s="8"/>
      <c r="AT17780" s="9"/>
      <c r="GM17780" s="12"/>
      <c r="GN17780" s="12"/>
      <c r="GO17780" s="12"/>
      <c r="GP17780" s="12"/>
      <c r="GQ17780" s="12"/>
    </row>
    <row r="17781" spans="9:199" s="1" customFormat="1">
      <c r="I17781" s="3"/>
      <c r="P17781" s="59"/>
      <c r="Q17781" s="59"/>
      <c r="R17781" s="59"/>
      <c r="T17781" s="3"/>
      <c r="U17781" s="5"/>
      <c r="V17781" s="3"/>
      <c r="W17781" s="5"/>
      <c r="AE17781" s="7"/>
      <c r="AM17781" s="8"/>
      <c r="AT17781" s="9"/>
      <c r="GM17781" s="12"/>
      <c r="GN17781" s="12"/>
      <c r="GO17781" s="12"/>
      <c r="GP17781" s="12"/>
      <c r="GQ17781" s="12"/>
    </row>
    <row r="17782" spans="9:199" s="1" customFormat="1">
      <c r="I17782" s="3"/>
      <c r="P17782" s="59"/>
      <c r="Q17782" s="59"/>
      <c r="R17782" s="59"/>
      <c r="T17782" s="3"/>
      <c r="U17782" s="5"/>
      <c r="V17782" s="3"/>
      <c r="W17782" s="5"/>
      <c r="AE17782" s="7"/>
      <c r="AM17782" s="8"/>
      <c r="AT17782" s="9"/>
      <c r="GM17782" s="12"/>
      <c r="GN17782" s="12"/>
      <c r="GO17782" s="12"/>
      <c r="GP17782" s="12"/>
      <c r="GQ17782" s="12"/>
    </row>
    <row r="17783" spans="9:199" s="1" customFormat="1">
      <c r="I17783" s="3"/>
      <c r="P17783" s="59"/>
      <c r="Q17783" s="59"/>
      <c r="R17783" s="59"/>
      <c r="T17783" s="3"/>
      <c r="U17783" s="5"/>
      <c r="V17783" s="3"/>
      <c r="W17783" s="5"/>
      <c r="AE17783" s="7"/>
      <c r="AM17783" s="8"/>
      <c r="AT17783" s="9"/>
      <c r="GM17783" s="12"/>
      <c r="GN17783" s="12"/>
      <c r="GO17783" s="12"/>
      <c r="GP17783" s="12"/>
      <c r="GQ17783" s="12"/>
    </row>
    <row r="17784" spans="9:199" s="1" customFormat="1">
      <c r="I17784" s="3"/>
      <c r="P17784" s="59"/>
      <c r="Q17784" s="59"/>
      <c r="R17784" s="59"/>
      <c r="T17784" s="3"/>
      <c r="U17784" s="5"/>
      <c r="V17784" s="3"/>
      <c r="W17784" s="5"/>
      <c r="AE17784" s="7"/>
      <c r="AM17784" s="8"/>
      <c r="AT17784" s="9"/>
      <c r="GM17784" s="12"/>
      <c r="GN17784" s="12"/>
      <c r="GO17784" s="12"/>
      <c r="GP17784" s="12"/>
      <c r="GQ17784" s="12"/>
    </row>
    <row r="17785" spans="9:199" s="1" customFormat="1">
      <c r="I17785" s="3"/>
      <c r="P17785" s="59"/>
      <c r="Q17785" s="59"/>
      <c r="R17785" s="59"/>
      <c r="T17785" s="3"/>
      <c r="U17785" s="5"/>
      <c r="V17785" s="3"/>
      <c r="W17785" s="5"/>
      <c r="AE17785" s="7"/>
      <c r="AM17785" s="8"/>
      <c r="AT17785" s="9"/>
      <c r="GM17785" s="12"/>
      <c r="GN17785" s="12"/>
      <c r="GO17785" s="12"/>
      <c r="GP17785" s="12"/>
      <c r="GQ17785" s="12"/>
    </row>
    <row r="17786" spans="9:199" s="1" customFormat="1">
      <c r="I17786" s="3"/>
      <c r="P17786" s="59"/>
      <c r="Q17786" s="59"/>
      <c r="R17786" s="59"/>
      <c r="T17786" s="3"/>
      <c r="U17786" s="5"/>
      <c r="V17786" s="3"/>
      <c r="W17786" s="5"/>
      <c r="AE17786" s="7"/>
      <c r="AM17786" s="8"/>
      <c r="AT17786" s="9"/>
      <c r="GM17786" s="12"/>
      <c r="GN17786" s="12"/>
      <c r="GO17786" s="12"/>
      <c r="GP17786" s="12"/>
      <c r="GQ17786" s="12"/>
    </row>
    <row r="17787" spans="9:199" s="1" customFormat="1">
      <c r="I17787" s="3"/>
      <c r="P17787" s="59"/>
      <c r="Q17787" s="59"/>
      <c r="R17787" s="59"/>
      <c r="T17787" s="3"/>
      <c r="U17787" s="5"/>
      <c r="V17787" s="3"/>
      <c r="W17787" s="5"/>
      <c r="AE17787" s="7"/>
      <c r="AM17787" s="8"/>
      <c r="AT17787" s="9"/>
      <c r="GM17787" s="12"/>
      <c r="GN17787" s="12"/>
      <c r="GO17787" s="12"/>
      <c r="GP17787" s="12"/>
      <c r="GQ17787" s="12"/>
    </row>
    <row r="17788" spans="9:199" s="1" customFormat="1">
      <c r="I17788" s="3"/>
      <c r="P17788" s="59"/>
      <c r="Q17788" s="59"/>
      <c r="R17788" s="59"/>
      <c r="T17788" s="3"/>
      <c r="U17788" s="5"/>
      <c r="V17788" s="3"/>
      <c r="W17788" s="5"/>
      <c r="AE17788" s="7"/>
      <c r="AM17788" s="8"/>
      <c r="AT17788" s="9"/>
      <c r="GM17788" s="12"/>
      <c r="GN17788" s="12"/>
      <c r="GO17788" s="12"/>
      <c r="GP17788" s="12"/>
      <c r="GQ17788" s="12"/>
    </row>
    <row r="17789" spans="9:199" s="1" customFormat="1">
      <c r="I17789" s="3"/>
      <c r="P17789" s="59"/>
      <c r="Q17789" s="59"/>
      <c r="R17789" s="59"/>
      <c r="T17789" s="3"/>
      <c r="U17789" s="5"/>
      <c r="V17789" s="3"/>
      <c r="W17789" s="5"/>
      <c r="AE17789" s="7"/>
      <c r="AM17789" s="8"/>
      <c r="AT17789" s="9"/>
      <c r="GM17789" s="12"/>
      <c r="GN17789" s="12"/>
      <c r="GO17789" s="12"/>
      <c r="GP17789" s="12"/>
      <c r="GQ17789" s="12"/>
    </row>
    <row r="17790" spans="9:199" s="1" customFormat="1">
      <c r="I17790" s="3"/>
      <c r="P17790" s="59"/>
      <c r="Q17790" s="59"/>
      <c r="R17790" s="59"/>
      <c r="T17790" s="3"/>
      <c r="U17790" s="5"/>
      <c r="V17790" s="3"/>
      <c r="W17790" s="5"/>
      <c r="AE17790" s="7"/>
      <c r="AM17790" s="8"/>
      <c r="AT17790" s="9"/>
      <c r="GM17790" s="12"/>
      <c r="GN17790" s="12"/>
      <c r="GO17790" s="12"/>
      <c r="GP17790" s="12"/>
      <c r="GQ17790" s="12"/>
    </row>
    <row r="17791" spans="9:199" s="1" customFormat="1">
      <c r="I17791" s="3"/>
      <c r="P17791" s="59"/>
      <c r="Q17791" s="59"/>
      <c r="R17791" s="59"/>
      <c r="T17791" s="3"/>
      <c r="U17791" s="5"/>
      <c r="V17791" s="3"/>
      <c r="W17791" s="5"/>
      <c r="AE17791" s="7"/>
      <c r="AM17791" s="8"/>
      <c r="AT17791" s="9"/>
      <c r="GM17791" s="12"/>
      <c r="GN17791" s="12"/>
      <c r="GO17791" s="12"/>
      <c r="GP17791" s="12"/>
      <c r="GQ17791" s="12"/>
    </row>
    <row r="17792" spans="9:199" s="1" customFormat="1">
      <c r="I17792" s="3"/>
      <c r="P17792" s="59"/>
      <c r="Q17792" s="59"/>
      <c r="R17792" s="59"/>
      <c r="T17792" s="3"/>
      <c r="U17792" s="5"/>
      <c r="V17792" s="3"/>
      <c r="W17792" s="5"/>
      <c r="AE17792" s="7"/>
      <c r="AM17792" s="8"/>
      <c r="AT17792" s="9"/>
      <c r="GM17792" s="12"/>
      <c r="GN17792" s="12"/>
      <c r="GO17792" s="12"/>
      <c r="GP17792" s="12"/>
      <c r="GQ17792" s="12"/>
    </row>
    <row r="17793" spans="9:199" s="1" customFormat="1">
      <c r="I17793" s="3"/>
      <c r="P17793" s="59"/>
      <c r="Q17793" s="59"/>
      <c r="R17793" s="59"/>
      <c r="T17793" s="3"/>
      <c r="U17793" s="5"/>
      <c r="V17793" s="3"/>
      <c r="W17793" s="5"/>
      <c r="AE17793" s="7"/>
      <c r="AM17793" s="8"/>
      <c r="AT17793" s="9"/>
      <c r="GM17793" s="12"/>
      <c r="GN17793" s="12"/>
      <c r="GO17793" s="12"/>
      <c r="GP17793" s="12"/>
      <c r="GQ17793" s="12"/>
    </row>
    <row r="17794" spans="9:199" s="1" customFormat="1">
      <c r="I17794" s="3"/>
      <c r="P17794" s="59"/>
      <c r="Q17794" s="59"/>
      <c r="R17794" s="59"/>
      <c r="T17794" s="3"/>
      <c r="U17794" s="5"/>
      <c r="V17794" s="3"/>
      <c r="W17794" s="5"/>
      <c r="AE17794" s="7"/>
      <c r="AM17794" s="8"/>
      <c r="AT17794" s="9"/>
      <c r="GM17794" s="12"/>
      <c r="GN17794" s="12"/>
      <c r="GO17794" s="12"/>
      <c r="GP17794" s="12"/>
      <c r="GQ17794" s="12"/>
    </row>
    <row r="17795" spans="9:199" s="1" customFormat="1">
      <c r="I17795" s="3"/>
      <c r="P17795" s="59"/>
      <c r="Q17795" s="59"/>
      <c r="R17795" s="59"/>
      <c r="T17795" s="3"/>
      <c r="U17795" s="5"/>
      <c r="V17795" s="3"/>
      <c r="W17795" s="5"/>
      <c r="AE17795" s="7"/>
      <c r="AM17795" s="8"/>
      <c r="AT17795" s="9"/>
      <c r="GM17795" s="12"/>
      <c r="GN17795" s="12"/>
      <c r="GO17795" s="12"/>
      <c r="GP17795" s="12"/>
      <c r="GQ17795" s="12"/>
    </row>
    <row r="17796" spans="9:199" s="1" customFormat="1">
      <c r="I17796" s="3"/>
      <c r="P17796" s="59"/>
      <c r="Q17796" s="59"/>
      <c r="R17796" s="59"/>
      <c r="T17796" s="3"/>
      <c r="U17796" s="5"/>
      <c r="V17796" s="3"/>
      <c r="W17796" s="5"/>
      <c r="AE17796" s="7"/>
      <c r="AM17796" s="8"/>
      <c r="AT17796" s="9"/>
      <c r="GM17796" s="12"/>
      <c r="GN17796" s="12"/>
      <c r="GO17796" s="12"/>
      <c r="GP17796" s="12"/>
      <c r="GQ17796" s="12"/>
    </row>
    <row r="17797" spans="9:199" s="1" customFormat="1">
      <c r="I17797" s="3"/>
      <c r="P17797" s="59"/>
      <c r="Q17797" s="59"/>
      <c r="R17797" s="59"/>
      <c r="T17797" s="3"/>
      <c r="U17797" s="5"/>
      <c r="V17797" s="3"/>
      <c r="W17797" s="5"/>
      <c r="AE17797" s="7"/>
      <c r="AM17797" s="8"/>
      <c r="AT17797" s="9"/>
      <c r="GM17797" s="12"/>
      <c r="GN17797" s="12"/>
      <c r="GO17797" s="12"/>
      <c r="GP17797" s="12"/>
      <c r="GQ17797" s="12"/>
    </row>
    <row r="17798" spans="9:199" s="1" customFormat="1">
      <c r="I17798" s="3"/>
      <c r="P17798" s="59"/>
      <c r="Q17798" s="59"/>
      <c r="R17798" s="59"/>
      <c r="T17798" s="3"/>
      <c r="U17798" s="5"/>
      <c r="V17798" s="3"/>
      <c r="W17798" s="5"/>
      <c r="AE17798" s="7"/>
      <c r="AM17798" s="8"/>
      <c r="AT17798" s="9"/>
      <c r="GM17798" s="12"/>
      <c r="GN17798" s="12"/>
      <c r="GO17798" s="12"/>
      <c r="GP17798" s="12"/>
      <c r="GQ17798" s="12"/>
    </row>
    <row r="17799" spans="9:199" s="1" customFormat="1">
      <c r="I17799" s="3"/>
      <c r="P17799" s="59"/>
      <c r="Q17799" s="59"/>
      <c r="R17799" s="59"/>
      <c r="T17799" s="3"/>
      <c r="U17799" s="5"/>
      <c r="V17799" s="3"/>
      <c r="W17799" s="5"/>
      <c r="AE17799" s="7"/>
      <c r="AM17799" s="8"/>
      <c r="AT17799" s="9"/>
      <c r="GM17799" s="12"/>
      <c r="GN17799" s="12"/>
      <c r="GO17799" s="12"/>
      <c r="GP17799" s="12"/>
      <c r="GQ17799" s="12"/>
    </row>
    <row r="17800" spans="9:199" s="1" customFormat="1">
      <c r="I17800" s="3"/>
      <c r="P17800" s="59"/>
      <c r="Q17800" s="59"/>
      <c r="R17800" s="59"/>
      <c r="T17800" s="3"/>
      <c r="U17800" s="5"/>
      <c r="V17800" s="3"/>
      <c r="W17800" s="5"/>
      <c r="AE17800" s="7"/>
      <c r="AM17800" s="8"/>
      <c r="AT17800" s="9"/>
      <c r="GM17800" s="12"/>
      <c r="GN17800" s="12"/>
      <c r="GO17800" s="12"/>
      <c r="GP17800" s="12"/>
      <c r="GQ17800" s="12"/>
    </row>
    <row r="17801" spans="9:199" s="1" customFormat="1">
      <c r="I17801" s="3"/>
      <c r="P17801" s="59"/>
      <c r="Q17801" s="59"/>
      <c r="R17801" s="59"/>
      <c r="T17801" s="3"/>
      <c r="U17801" s="5"/>
      <c r="V17801" s="3"/>
      <c r="W17801" s="5"/>
      <c r="AE17801" s="7"/>
      <c r="AM17801" s="8"/>
      <c r="AT17801" s="9"/>
      <c r="GM17801" s="12"/>
      <c r="GN17801" s="12"/>
      <c r="GO17801" s="12"/>
      <c r="GP17801" s="12"/>
      <c r="GQ17801" s="12"/>
    </row>
    <row r="17802" spans="9:199" s="1" customFormat="1">
      <c r="I17802" s="3"/>
      <c r="P17802" s="59"/>
      <c r="Q17802" s="59"/>
      <c r="R17802" s="59"/>
      <c r="T17802" s="3"/>
      <c r="U17802" s="5"/>
      <c r="V17802" s="3"/>
      <c r="W17802" s="5"/>
      <c r="AE17802" s="7"/>
      <c r="AM17802" s="8"/>
      <c r="AT17802" s="9"/>
      <c r="GM17802" s="12"/>
      <c r="GN17802" s="12"/>
      <c r="GO17802" s="12"/>
      <c r="GP17802" s="12"/>
      <c r="GQ17802" s="12"/>
    </row>
    <row r="17803" spans="9:199" s="1" customFormat="1">
      <c r="I17803" s="3"/>
      <c r="P17803" s="59"/>
      <c r="Q17803" s="59"/>
      <c r="R17803" s="59"/>
      <c r="T17803" s="3"/>
      <c r="U17803" s="5"/>
      <c r="V17803" s="3"/>
      <c r="W17803" s="5"/>
      <c r="AE17803" s="7"/>
      <c r="AM17803" s="8"/>
      <c r="AT17803" s="9"/>
      <c r="GM17803" s="12"/>
      <c r="GN17803" s="12"/>
      <c r="GO17803" s="12"/>
      <c r="GP17803" s="12"/>
      <c r="GQ17803" s="12"/>
    </row>
    <row r="17804" spans="9:199" s="1" customFormat="1">
      <c r="I17804" s="3"/>
      <c r="P17804" s="59"/>
      <c r="Q17804" s="59"/>
      <c r="R17804" s="59"/>
      <c r="T17804" s="3"/>
      <c r="U17804" s="5"/>
      <c r="V17804" s="3"/>
      <c r="W17804" s="5"/>
      <c r="AE17804" s="7"/>
      <c r="AM17804" s="8"/>
      <c r="AT17804" s="9"/>
      <c r="GM17804" s="12"/>
      <c r="GN17804" s="12"/>
      <c r="GO17804" s="12"/>
      <c r="GP17804" s="12"/>
      <c r="GQ17804" s="12"/>
    </row>
    <row r="17805" spans="9:199" s="1" customFormat="1">
      <c r="I17805" s="3"/>
      <c r="P17805" s="59"/>
      <c r="Q17805" s="59"/>
      <c r="R17805" s="59"/>
      <c r="T17805" s="3"/>
      <c r="U17805" s="5"/>
      <c r="V17805" s="3"/>
      <c r="W17805" s="5"/>
      <c r="AE17805" s="7"/>
      <c r="AM17805" s="8"/>
      <c r="AT17805" s="9"/>
      <c r="GM17805" s="12"/>
      <c r="GN17805" s="12"/>
      <c r="GO17805" s="12"/>
      <c r="GP17805" s="12"/>
      <c r="GQ17805" s="12"/>
    </row>
    <row r="17806" spans="9:199" s="1" customFormat="1">
      <c r="I17806" s="3"/>
      <c r="P17806" s="59"/>
      <c r="Q17806" s="59"/>
      <c r="R17806" s="59"/>
      <c r="T17806" s="3"/>
      <c r="U17806" s="5"/>
      <c r="V17806" s="3"/>
      <c r="W17806" s="5"/>
      <c r="AE17806" s="7"/>
      <c r="AM17806" s="8"/>
      <c r="AT17806" s="9"/>
      <c r="GM17806" s="12"/>
      <c r="GN17806" s="12"/>
      <c r="GO17806" s="12"/>
      <c r="GP17806" s="12"/>
      <c r="GQ17806" s="12"/>
    </row>
    <row r="17807" spans="9:199" s="1" customFormat="1">
      <c r="I17807" s="3"/>
      <c r="P17807" s="59"/>
      <c r="Q17807" s="59"/>
      <c r="R17807" s="59"/>
      <c r="T17807" s="3"/>
      <c r="U17807" s="5"/>
      <c r="V17807" s="3"/>
      <c r="W17807" s="5"/>
      <c r="AE17807" s="7"/>
      <c r="AM17807" s="8"/>
      <c r="AT17807" s="9"/>
      <c r="GM17807" s="12"/>
      <c r="GN17807" s="12"/>
      <c r="GO17807" s="12"/>
      <c r="GP17807" s="12"/>
      <c r="GQ17807" s="12"/>
    </row>
    <row r="17808" spans="9:199" s="1" customFormat="1">
      <c r="I17808" s="3"/>
      <c r="P17808" s="59"/>
      <c r="Q17808" s="59"/>
      <c r="R17808" s="59"/>
      <c r="T17808" s="3"/>
      <c r="U17808" s="5"/>
      <c r="V17808" s="3"/>
      <c r="W17808" s="5"/>
      <c r="AE17808" s="7"/>
      <c r="AM17808" s="8"/>
      <c r="AT17808" s="9"/>
      <c r="GM17808" s="12"/>
      <c r="GN17808" s="12"/>
      <c r="GO17808" s="12"/>
      <c r="GP17808" s="12"/>
      <c r="GQ17808" s="12"/>
    </row>
    <row r="17809" spans="9:199" s="1" customFormat="1">
      <c r="I17809" s="3"/>
      <c r="P17809" s="59"/>
      <c r="Q17809" s="59"/>
      <c r="R17809" s="59"/>
      <c r="T17809" s="3"/>
      <c r="U17809" s="5"/>
      <c r="V17809" s="3"/>
      <c r="W17809" s="5"/>
      <c r="AE17809" s="7"/>
      <c r="AM17809" s="8"/>
      <c r="AT17809" s="9"/>
      <c r="GM17809" s="12"/>
      <c r="GN17809" s="12"/>
      <c r="GO17809" s="12"/>
      <c r="GP17809" s="12"/>
      <c r="GQ17809" s="12"/>
    </row>
    <row r="17810" spans="9:199" s="1" customFormat="1">
      <c r="I17810" s="3"/>
      <c r="P17810" s="59"/>
      <c r="Q17810" s="59"/>
      <c r="R17810" s="59"/>
      <c r="T17810" s="3"/>
      <c r="U17810" s="5"/>
      <c r="V17810" s="3"/>
      <c r="W17810" s="5"/>
      <c r="AE17810" s="7"/>
      <c r="AM17810" s="8"/>
      <c r="AT17810" s="9"/>
      <c r="GM17810" s="12"/>
      <c r="GN17810" s="12"/>
      <c r="GO17810" s="12"/>
      <c r="GP17810" s="12"/>
      <c r="GQ17810" s="12"/>
    </row>
    <row r="17811" spans="9:199" s="1" customFormat="1">
      <c r="I17811" s="3"/>
      <c r="P17811" s="59"/>
      <c r="Q17811" s="59"/>
      <c r="R17811" s="59"/>
      <c r="T17811" s="3"/>
      <c r="U17811" s="5"/>
      <c r="V17811" s="3"/>
      <c r="W17811" s="5"/>
      <c r="AE17811" s="7"/>
      <c r="AM17811" s="8"/>
      <c r="AT17811" s="9"/>
      <c r="GM17811" s="12"/>
      <c r="GN17811" s="12"/>
      <c r="GO17811" s="12"/>
      <c r="GP17811" s="12"/>
      <c r="GQ17811" s="12"/>
    </row>
    <row r="17812" spans="9:199" s="1" customFormat="1">
      <c r="I17812" s="3"/>
      <c r="P17812" s="59"/>
      <c r="Q17812" s="59"/>
      <c r="R17812" s="59"/>
      <c r="T17812" s="3"/>
      <c r="U17812" s="5"/>
      <c r="V17812" s="3"/>
      <c r="W17812" s="5"/>
      <c r="AE17812" s="7"/>
      <c r="AM17812" s="8"/>
      <c r="AT17812" s="9"/>
      <c r="GM17812" s="12"/>
      <c r="GN17812" s="12"/>
      <c r="GO17812" s="12"/>
      <c r="GP17812" s="12"/>
      <c r="GQ17812" s="12"/>
    </row>
    <row r="17813" spans="9:199" s="1" customFormat="1">
      <c r="I17813" s="3"/>
      <c r="P17813" s="59"/>
      <c r="Q17813" s="59"/>
      <c r="R17813" s="59"/>
      <c r="T17813" s="3"/>
      <c r="U17813" s="5"/>
      <c r="V17813" s="3"/>
      <c r="W17813" s="5"/>
      <c r="AE17813" s="7"/>
      <c r="AM17813" s="8"/>
      <c r="AT17813" s="9"/>
      <c r="GM17813" s="12"/>
      <c r="GN17813" s="12"/>
      <c r="GO17813" s="12"/>
      <c r="GP17813" s="12"/>
      <c r="GQ17813" s="12"/>
    </row>
    <row r="17814" spans="9:199" s="1" customFormat="1">
      <c r="I17814" s="3"/>
      <c r="P17814" s="59"/>
      <c r="Q17814" s="59"/>
      <c r="R17814" s="59"/>
      <c r="T17814" s="3"/>
      <c r="U17814" s="5"/>
      <c r="V17814" s="3"/>
      <c r="W17814" s="5"/>
      <c r="AE17814" s="7"/>
      <c r="AM17814" s="8"/>
      <c r="AT17814" s="9"/>
      <c r="GM17814" s="12"/>
      <c r="GN17814" s="12"/>
      <c r="GO17814" s="12"/>
      <c r="GP17814" s="12"/>
      <c r="GQ17814" s="12"/>
    </row>
    <row r="17815" spans="9:199" s="1" customFormat="1">
      <c r="I17815" s="3"/>
      <c r="P17815" s="59"/>
      <c r="Q17815" s="59"/>
      <c r="R17815" s="59"/>
      <c r="T17815" s="3"/>
      <c r="U17815" s="5"/>
      <c r="V17815" s="3"/>
      <c r="W17815" s="5"/>
      <c r="AE17815" s="7"/>
      <c r="AM17815" s="8"/>
      <c r="AT17815" s="9"/>
      <c r="GM17815" s="12"/>
      <c r="GN17815" s="12"/>
      <c r="GO17815" s="12"/>
      <c r="GP17815" s="12"/>
      <c r="GQ17815" s="12"/>
    </row>
    <row r="17816" spans="9:199" s="1" customFormat="1">
      <c r="I17816" s="3"/>
      <c r="P17816" s="59"/>
      <c r="Q17816" s="59"/>
      <c r="R17816" s="59"/>
      <c r="T17816" s="3"/>
      <c r="U17816" s="5"/>
      <c r="V17816" s="3"/>
      <c r="W17816" s="5"/>
      <c r="AE17816" s="7"/>
      <c r="AM17816" s="8"/>
      <c r="AT17816" s="9"/>
      <c r="GM17816" s="12"/>
      <c r="GN17816" s="12"/>
      <c r="GO17816" s="12"/>
      <c r="GP17816" s="12"/>
      <c r="GQ17816" s="12"/>
    </row>
    <row r="17817" spans="9:199" s="1" customFormat="1">
      <c r="I17817" s="3"/>
      <c r="P17817" s="59"/>
      <c r="Q17817" s="59"/>
      <c r="R17817" s="59"/>
      <c r="T17817" s="3"/>
      <c r="U17817" s="5"/>
      <c r="V17817" s="3"/>
      <c r="W17817" s="5"/>
      <c r="AE17817" s="7"/>
      <c r="AM17817" s="8"/>
      <c r="AT17817" s="9"/>
      <c r="GM17817" s="12"/>
      <c r="GN17817" s="12"/>
      <c r="GO17817" s="12"/>
      <c r="GP17817" s="12"/>
      <c r="GQ17817" s="12"/>
    </row>
    <row r="17818" spans="9:199" s="1" customFormat="1">
      <c r="I17818" s="3"/>
      <c r="P17818" s="59"/>
      <c r="Q17818" s="59"/>
      <c r="R17818" s="59"/>
      <c r="T17818" s="3"/>
      <c r="U17818" s="5"/>
      <c r="V17818" s="3"/>
      <c r="W17818" s="5"/>
      <c r="AE17818" s="7"/>
      <c r="AM17818" s="8"/>
      <c r="AT17818" s="9"/>
      <c r="GM17818" s="12"/>
      <c r="GN17818" s="12"/>
      <c r="GO17818" s="12"/>
      <c r="GP17818" s="12"/>
      <c r="GQ17818" s="12"/>
    </row>
    <row r="17819" spans="9:199" s="1" customFormat="1">
      <c r="I17819" s="3"/>
      <c r="P17819" s="59"/>
      <c r="Q17819" s="59"/>
      <c r="R17819" s="59"/>
      <c r="T17819" s="3"/>
      <c r="U17819" s="5"/>
      <c r="V17819" s="3"/>
      <c r="W17819" s="5"/>
      <c r="AE17819" s="7"/>
      <c r="AM17819" s="8"/>
      <c r="AT17819" s="9"/>
      <c r="GM17819" s="12"/>
      <c r="GN17819" s="12"/>
      <c r="GO17819" s="12"/>
      <c r="GP17819" s="12"/>
      <c r="GQ17819" s="12"/>
    </row>
    <row r="17820" spans="9:199" s="1" customFormat="1">
      <c r="I17820" s="3"/>
      <c r="P17820" s="59"/>
      <c r="Q17820" s="59"/>
      <c r="R17820" s="59"/>
      <c r="T17820" s="3"/>
      <c r="U17820" s="5"/>
      <c r="V17820" s="3"/>
      <c r="W17820" s="5"/>
      <c r="AE17820" s="7"/>
      <c r="AM17820" s="8"/>
      <c r="AT17820" s="9"/>
      <c r="GM17820" s="12"/>
      <c r="GN17820" s="12"/>
      <c r="GO17820" s="12"/>
      <c r="GP17820" s="12"/>
      <c r="GQ17820" s="12"/>
    </row>
    <row r="17821" spans="9:199" s="1" customFormat="1">
      <c r="I17821" s="3"/>
      <c r="P17821" s="59"/>
      <c r="Q17821" s="59"/>
      <c r="R17821" s="59"/>
      <c r="T17821" s="3"/>
      <c r="U17821" s="5"/>
      <c r="V17821" s="3"/>
      <c r="W17821" s="5"/>
      <c r="AE17821" s="7"/>
      <c r="AM17821" s="8"/>
      <c r="AT17821" s="9"/>
      <c r="GM17821" s="12"/>
      <c r="GN17821" s="12"/>
      <c r="GO17821" s="12"/>
      <c r="GP17821" s="12"/>
      <c r="GQ17821" s="12"/>
    </row>
    <row r="17822" spans="9:199" s="1" customFormat="1">
      <c r="I17822" s="3"/>
      <c r="P17822" s="59"/>
      <c r="Q17822" s="59"/>
      <c r="R17822" s="59"/>
      <c r="T17822" s="3"/>
      <c r="U17822" s="5"/>
      <c r="V17822" s="3"/>
      <c r="W17822" s="5"/>
      <c r="AE17822" s="7"/>
      <c r="AM17822" s="8"/>
      <c r="AT17822" s="9"/>
      <c r="GM17822" s="12"/>
      <c r="GN17822" s="12"/>
      <c r="GO17822" s="12"/>
      <c r="GP17822" s="12"/>
      <c r="GQ17822" s="12"/>
    </row>
    <row r="17823" spans="9:199" s="1" customFormat="1">
      <c r="I17823" s="3"/>
      <c r="P17823" s="59"/>
      <c r="Q17823" s="59"/>
      <c r="R17823" s="59"/>
      <c r="T17823" s="3"/>
      <c r="U17823" s="5"/>
      <c r="V17823" s="3"/>
      <c r="W17823" s="5"/>
      <c r="AE17823" s="7"/>
      <c r="AM17823" s="8"/>
      <c r="AT17823" s="9"/>
      <c r="GM17823" s="12"/>
      <c r="GN17823" s="12"/>
      <c r="GO17823" s="12"/>
      <c r="GP17823" s="12"/>
      <c r="GQ17823" s="12"/>
    </row>
    <row r="17824" spans="9:199" s="1" customFormat="1">
      <c r="I17824" s="3"/>
      <c r="P17824" s="59"/>
      <c r="Q17824" s="59"/>
      <c r="R17824" s="59"/>
      <c r="T17824" s="3"/>
      <c r="U17824" s="5"/>
      <c r="V17824" s="3"/>
      <c r="W17824" s="5"/>
      <c r="AE17824" s="7"/>
      <c r="AM17824" s="8"/>
      <c r="AT17824" s="9"/>
      <c r="GM17824" s="12"/>
      <c r="GN17824" s="12"/>
      <c r="GO17824" s="12"/>
      <c r="GP17824" s="12"/>
      <c r="GQ17824" s="12"/>
    </row>
    <row r="17825" spans="9:199" s="1" customFormat="1">
      <c r="I17825" s="3"/>
      <c r="P17825" s="59"/>
      <c r="Q17825" s="59"/>
      <c r="R17825" s="59"/>
      <c r="T17825" s="3"/>
      <c r="U17825" s="5"/>
      <c r="V17825" s="3"/>
      <c r="W17825" s="5"/>
      <c r="AE17825" s="7"/>
      <c r="AM17825" s="8"/>
      <c r="AT17825" s="9"/>
      <c r="GM17825" s="12"/>
      <c r="GN17825" s="12"/>
      <c r="GO17825" s="12"/>
      <c r="GP17825" s="12"/>
      <c r="GQ17825" s="12"/>
    </row>
    <row r="17826" spans="9:199" s="1" customFormat="1">
      <c r="I17826" s="3"/>
      <c r="P17826" s="59"/>
      <c r="Q17826" s="59"/>
      <c r="R17826" s="59"/>
      <c r="T17826" s="3"/>
      <c r="U17826" s="5"/>
      <c r="V17826" s="3"/>
      <c r="W17826" s="5"/>
      <c r="AE17826" s="7"/>
      <c r="AM17826" s="8"/>
      <c r="AT17826" s="9"/>
      <c r="GM17826" s="12"/>
      <c r="GN17826" s="12"/>
      <c r="GO17826" s="12"/>
      <c r="GP17826" s="12"/>
      <c r="GQ17826" s="12"/>
    </row>
    <row r="17827" spans="9:199" s="1" customFormat="1">
      <c r="I17827" s="3"/>
      <c r="P17827" s="59"/>
      <c r="Q17827" s="59"/>
      <c r="R17827" s="59"/>
      <c r="T17827" s="3"/>
      <c r="U17827" s="5"/>
      <c r="V17827" s="3"/>
      <c r="W17827" s="5"/>
      <c r="AE17827" s="7"/>
      <c r="AM17827" s="8"/>
      <c r="AT17827" s="9"/>
      <c r="GM17827" s="12"/>
      <c r="GN17827" s="12"/>
      <c r="GO17827" s="12"/>
      <c r="GP17827" s="12"/>
      <c r="GQ17827" s="12"/>
    </row>
    <row r="17828" spans="9:199" s="1" customFormat="1">
      <c r="I17828" s="3"/>
      <c r="P17828" s="59"/>
      <c r="Q17828" s="59"/>
      <c r="R17828" s="59"/>
      <c r="T17828" s="3"/>
      <c r="U17828" s="5"/>
      <c r="V17828" s="3"/>
      <c r="W17828" s="5"/>
      <c r="AE17828" s="7"/>
      <c r="AM17828" s="8"/>
      <c r="AT17828" s="9"/>
      <c r="GM17828" s="12"/>
      <c r="GN17828" s="12"/>
      <c r="GO17828" s="12"/>
      <c r="GP17828" s="12"/>
      <c r="GQ17828" s="12"/>
    </row>
    <row r="17829" spans="9:199" s="1" customFormat="1">
      <c r="I17829" s="3"/>
      <c r="P17829" s="59"/>
      <c r="Q17829" s="59"/>
      <c r="R17829" s="59"/>
      <c r="T17829" s="3"/>
      <c r="U17829" s="5"/>
      <c r="V17829" s="3"/>
      <c r="W17829" s="5"/>
      <c r="AE17829" s="7"/>
      <c r="AM17829" s="8"/>
      <c r="AT17829" s="9"/>
      <c r="GM17829" s="12"/>
      <c r="GN17829" s="12"/>
      <c r="GO17829" s="12"/>
      <c r="GP17829" s="12"/>
      <c r="GQ17829" s="12"/>
    </row>
    <row r="17830" spans="9:199" s="1" customFormat="1">
      <c r="I17830" s="3"/>
      <c r="P17830" s="59"/>
      <c r="Q17830" s="59"/>
      <c r="R17830" s="59"/>
      <c r="T17830" s="3"/>
      <c r="U17830" s="5"/>
      <c r="V17830" s="3"/>
      <c r="W17830" s="5"/>
      <c r="AE17830" s="7"/>
      <c r="AM17830" s="8"/>
      <c r="AT17830" s="9"/>
      <c r="GM17830" s="12"/>
      <c r="GN17830" s="12"/>
      <c r="GO17830" s="12"/>
      <c r="GP17830" s="12"/>
      <c r="GQ17830" s="12"/>
    </row>
    <row r="17831" spans="9:199" s="1" customFormat="1">
      <c r="I17831" s="3"/>
      <c r="P17831" s="59"/>
      <c r="Q17831" s="59"/>
      <c r="R17831" s="59"/>
      <c r="T17831" s="3"/>
      <c r="U17831" s="5"/>
      <c r="V17831" s="3"/>
      <c r="W17831" s="5"/>
      <c r="AE17831" s="7"/>
      <c r="AM17831" s="8"/>
      <c r="AT17831" s="9"/>
      <c r="GM17831" s="12"/>
      <c r="GN17831" s="12"/>
      <c r="GO17831" s="12"/>
      <c r="GP17831" s="12"/>
      <c r="GQ17831" s="12"/>
    </row>
    <row r="17832" spans="9:199" s="1" customFormat="1">
      <c r="I17832" s="3"/>
      <c r="P17832" s="59"/>
      <c r="Q17832" s="59"/>
      <c r="R17832" s="59"/>
      <c r="T17832" s="3"/>
      <c r="U17832" s="5"/>
      <c r="V17832" s="3"/>
      <c r="W17832" s="5"/>
      <c r="AE17832" s="7"/>
      <c r="AM17832" s="8"/>
      <c r="AT17832" s="9"/>
      <c r="GM17832" s="12"/>
      <c r="GN17832" s="12"/>
      <c r="GO17832" s="12"/>
      <c r="GP17832" s="12"/>
      <c r="GQ17832" s="12"/>
    </row>
    <row r="17833" spans="9:199" s="1" customFormat="1">
      <c r="I17833" s="3"/>
      <c r="P17833" s="59"/>
      <c r="Q17833" s="59"/>
      <c r="R17833" s="59"/>
      <c r="T17833" s="3"/>
      <c r="U17833" s="5"/>
      <c r="V17833" s="3"/>
      <c r="W17833" s="5"/>
      <c r="AE17833" s="7"/>
      <c r="AM17833" s="8"/>
      <c r="AT17833" s="9"/>
      <c r="GM17833" s="12"/>
      <c r="GN17833" s="12"/>
      <c r="GO17833" s="12"/>
      <c r="GP17833" s="12"/>
      <c r="GQ17833" s="12"/>
    </row>
    <row r="17834" spans="9:199" s="1" customFormat="1">
      <c r="I17834" s="3"/>
      <c r="P17834" s="59"/>
      <c r="Q17834" s="59"/>
      <c r="R17834" s="59"/>
      <c r="T17834" s="3"/>
      <c r="U17834" s="5"/>
      <c r="V17834" s="3"/>
      <c r="W17834" s="5"/>
      <c r="AE17834" s="7"/>
      <c r="AM17834" s="8"/>
      <c r="AT17834" s="9"/>
      <c r="GM17834" s="12"/>
      <c r="GN17834" s="12"/>
      <c r="GO17834" s="12"/>
      <c r="GP17834" s="12"/>
      <c r="GQ17834" s="12"/>
    </row>
    <row r="17835" spans="9:199" s="1" customFormat="1">
      <c r="I17835" s="3"/>
      <c r="P17835" s="59"/>
      <c r="Q17835" s="59"/>
      <c r="R17835" s="59"/>
      <c r="T17835" s="3"/>
      <c r="U17835" s="5"/>
      <c r="V17835" s="3"/>
      <c r="W17835" s="5"/>
      <c r="AE17835" s="7"/>
      <c r="AM17835" s="8"/>
      <c r="AT17835" s="9"/>
      <c r="GM17835" s="12"/>
      <c r="GN17835" s="12"/>
      <c r="GO17835" s="12"/>
      <c r="GP17835" s="12"/>
      <c r="GQ17835" s="12"/>
    </row>
    <row r="17836" spans="9:199" s="1" customFormat="1">
      <c r="I17836" s="3"/>
      <c r="P17836" s="59"/>
      <c r="Q17836" s="59"/>
      <c r="R17836" s="59"/>
      <c r="T17836" s="3"/>
      <c r="U17836" s="5"/>
      <c r="V17836" s="3"/>
      <c r="W17836" s="5"/>
      <c r="AE17836" s="7"/>
      <c r="AM17836" s="8"/>
      <c r="AT17836" s="9"/>
      <c r="GM17836" s="12"/>
      <c r="GN17836" s="12"/>
      <c r="GO17836" s="12"/>
      <c r="GP17836" s="12"/>
      <c r="GQ17836" s="12"/>
    </row>
    <row r="17837" spans="9:199" s="1" customFormat="1">
      <c r="I17837" s="3"/>
      <c r="P17837" s="59"/>
      <c r="Q17837" s="59"/>
      <c r="R17837" s="59"/>
      <c r="T17837" s="3"/>
      <c r="U17837" s="5"/>
      <c r="V17837" s="3"/>
      <c r="W17837" s="5"/>
      <c r="AE17837" s="7"/>
      <c r="AM17837" s="8"/>
      <c r="AT17837" s="9"/>
      <c r="GM17837" s="12"/>
      <c r="GN17837" s="12"/>
      <c r="GO17837" s="12"/>
      <c r="GP17837" s="12"/>
      <c r="GQ17837" s="12"/>
    </row>
    <row r="17838" spans="9:199" s="1" customFormat="1">
      <c r="I17838" s="3"/>
      <c r="P17838" s="59"/>
      <c r="Q17838" s="59"/>
      <c r="R17838" s="59"/>
      <c r="T17838" s="3"/>
      <c r="U17838" s="5"/>
      <c r="V17838" s="3"/>
      <c r="W17838" s="5"/>
      <c r="AE17838" s="7"/>
      <c r="AM17838" s="8"/>
      <c r="AT17838" s="9"/>
      <c r="GM17838" s="12"/>
      <c r="GN17838" s="12"/>
      <c r="GO17838" s="12"/>
      <c r="GP17838" s="12"/>
      <c r="GQ17838" s="12"/>
    </row>
    <row r="17839" spans="9:199" s="1" customFormat="1">
      <c r="I17839" s="3"/>
      <c r="P17839" s="59"/>
      <c r="Q17839" s="59"/>
      <c r="R17839" s="59"/>
      <c r="T17839" s="3"/>
      <c r="U17839" s="5"/>
      <c r="V17839" s="3"/>
      <c r="W17839" s="5"/>
      <c r="AE17839" s="7"/>
      <c r="AM17839" s="8"/>
      <c r="AT17839" s="9"/>
      <c r="GM17839" s="12"/>
      <c r="GN17839" s="12"/>
      <c r="GO17839" s="12"/>
      <c r="GP17839" s="12"/>
      <c r="GQ17839" s="12"/>
    </row>
    <row r="17840" spans="9:199" s="1" customFormat="1">
      <c r="I17840" s="3"/>
      <c r="P17840" s="59"/>
      <c r="Q17840" s="59"/>
      <c r="R17840" s="59"/>
      <c r="T17840" s="3"/>
      <c r="U17840" s="5"/>
      <c r="V17840" s="3"/>
      <c r="W17840" s="5"/>
      <c r="AE17840" s="7"/>
      <c r="AM17840" s="8"/>
      <c r="AT17840" s="9"/>
      <c r="GM17840" s="12"/>
      <c r="GN17840" s="12"/>
      <c r="GO17840" s="12"/>
      <c r="GP17840" s="12"/>
      <c r="GQ17840" s="12"/>
    </row>
    <row r="17841" spans="9:199" s="1" customFormat="1">
      <c r="I17841" s="3"/>
      <c r="P17841" s="59"/>
      <c r="Q17841" s="59"/>
      <c r="R17841" s="59"/>
      <c r="T17841" s="3"/>
      <c r="U17841" s="5"/>
      <c r="V17841" s="3"/>
      <c r="W17841" s="5"/>
      <c r="AE17841" s="7"/>
      <c r="AM17841" s="8"/>
      <c r="AT17841" s="9"/>
      <c r="GM17841" s="12"/>
      <c r="GN17841" s="12"/>
      <c r="GO17841" s="12"/>
      <c r="GP17841" s="12"/>
      <c r="GQ17841" s="12"/>
    </row>
    <row r="17842" spans="9:199" s="1" customFormat="1">
      <c r="I17842" s="3"/>
      <c r="P17842" s="59"/>
      <c r="Q17842" s="59"/>
      <c r="R17842" s="59"/>
      <c r="T17842" s="3"/>
      <c r="U17842" s="5"/>
      <c r="V17842" s="3"/>
      <c r="W17842" s="5"/>
      <c r="AE17842" s="7"/>
      <c r="AM17842" s="8"/>
      <c r="AT17842" s="9"/>
      <c r="GM17842" s="12"/>
      <c r="GN17842" s="12"/>
      <c r="GO17842" s="12"/>
      <c r="GP17842" s="12"/>
      <c r="GQ17842" s="12"/>
    </row>
    <row r="17843" spans="9:199" s="1" customFormat="1">
      <c r="I17843" s="3"/>
      <c r="P17843" s="59"/>
      <c r="Q17843" s="59"/>
      <c r="R17843" s="59"/>
      <c r="T17843" s="3"/>
      <c r="U17843" s="5"/>
      <c r="V17843" s="3"/>
      <c r="W17843" s="5"/>
      <c r="AE17843" s="7"/>
      <c r="AM17843" s="8"/>
      <c r="AT17843" s="9"/>
      <c r="GM17843" s="12"/>
      <c r="GN17843" s="12"/>
      <c r="GO17843" s="12"/>
      <c r="GP17843" s="12"/>
      <c r="GQ17843" s="12"/>
    </row>
    <row r="17844" spans="9:199" s="1" customFormat="1">
      <c r="I17844" s="3"/>
      <c r="P17844" s="59"/>
      <c r="Q17844" s="59"/>
      <c r="R17844" s="59"/>
      <c r="T17844" s="3"/>
      <c r="U17844" s="5"/>
      <c r="V17844" s="3"/>
      <c r="W17844" s="5"/>
      <c r="AE17844" s="7"/>
      <c r="AM17844" s="8"/>
      <c r="AT17844" s="9"/>
      <c r="GM17844" s="12"/>
      <c r="GN17844" s="12"/>
      <c r="GO17844" s="12"/>
      <c r="GP17844" s="12"/>
      <c r="GQ17844" s="12"/>
    </row>
    <row r="17845" spans="9:199" s="1" customFormat="1">
      <c r="I17845" s="3"/>
      <c r="P17845" s="59"/>
      <c r="Q17845" s="59"/>
      <c r="R17845" s="59"/>
      <c r="T17845" s="3"/>
      <c r="U17845" s="5"/>
      <c r="V17845" s="3"/>
      <c r="W17845" s="5"/>
      <c r="AE17845" s="7"/>
      <c r="AM17845" s="8"/>
      <c r="AT17845" s="9"/>
      <c r="GM17845" s="12"/>
      <c r="GN17845" s="12"/>
      <c r="GO17845" s="12"/>
      <c r="GP17845" s="12"/>
      <c r="GQ17845" s="12"/>
    </row>
    <row r="17846" spans="9:199" s="1" customFormat="1">
      <c r="I17846" s="3"/>
      <c r="P17846" s="59"/>
      <c r="Q17846" s="59"/>
      <c r="R17846" s="59"/>
      <c r="T17846" s="3"/>
      <c r="U17846" s="5"/>
      <c r="V17846" s="3"/>
      <c r="W17846" s="5"/>
      <c r="AE17846" s="7"/>
      <c r="AM17846" s="8"/>
      <c r="AT17846" s="9"/>
      <c r="GM17846" s="12"/>
      <c r="GN17846" s="12"/>
      <c r="GO17846" s="12"/>
      <c r="GP17846" s="12"/>
      <c r="GQ17846" s="12"/>
    </row>
    <row r="17847" spans="9:199" s="1" customFormat="1">
      <c r="I17847" s="3"/>
      <c r="P17847" s="59"/>
      <c r="Q17847" s="59"/>
      <c r="R17847" s="59"/>
      <c r="T17847" s="3"/>
      <c r="U17847" s="5"/>
      <c r="V17847" s="3"/>
      <c r="W17847" s="5"/>
      <c r="AE17847" s="7"/>
      <c r="AM17847" s="8"/>
      <c r="AT17847" s="9"/>
      <c r="GM17847" s="12"/>
      <c r="GN17847" s="12"/>
      <c r="GO17847" s="12"/>
      <c r="GP17847" s="12"/>
      <c r="GQ17847" s="12"/>
    </row>
    <row r="17848" spans="9:199" s="1" customFormat="1">
      <c r="I17848" s="3"/>
      <c r="P17848" s="59"/>
      <c r="Q17848" s="59"/>
      <c r="R17848" s="59"/>
      <c r="T17848" s="3"/>
      <c r="U17848" s="5"/>
      <c r="V17848" s="3"/>
      <c r="W17848" s="5"/>
      <c r="AE17848" s="7"/>
      <c r="AM17848" s="8"/>
      <c r="AT17848" s="9"/>
      <c r="GM17848" s="12"/>
      <c r="GN17848" s="12"/>
      <c r="GO17848" s="12"/>
      <c r="GP17848" s="12"/>
      <c r="GQ17848" s="12"/>
    </row>
    <row r="17849" spans="9:199" s="1" customFormat="1">
      <c r="I17849" s="3"/>
      <c r="P17849" s="59"/>
      <c r="Q17849" s="59"/>
      <c r="R17849" s="59"/>
      <c r="T17849" s="3"/>
      <c r="U17849" s="5"/>
      <c r="V17849" s="3"/>
      <c r="W17849" s="5"/>
      <c r="AE17849" s="7"/>
      <c r="AM17849" s="8"/>
      <c r="AT17849" s="9"/>
      <c r="GM17849" s="12"/>
      <c r="GN17849" s="12"/>
      <c r="GO17849" s="12"/>
      <c r="GP17849" s="12"/>
      <c r="GQ17849" s="12"/>
    </row>
    <row r="17850" spans="9:199" s="1" customFormat="1">
      <c r="I17850" s="3"/>
      <c r="P17850" s="59"/>
      <c r="Q17850" s="59"/>
      <c r="R17850" s="59"/>
      <c r="T17850" s="3"/>
      <c r="U17850" s="5"/>
      <c r="V17850" s="3"/>
      <c r="W17850" s="5"/>
      <c r="AE17850" s="7"/>
      <c r="AM17850" s="8"/>
      <c r="AT17850" s="9"/>
      <c r="GM17850" s="12"/>
      <c r="GN17850" s="12"/>
      <c r="GO17850" s="12"/>
      <c r="GP17850" s="12"/>
      <c r="GQ17850" s="12"/>
    </row>
    <row r="17851" spans="9:199" s="1" customFormat="1">
      <c r="I17851" s="3"/>
      <c r="P17851" s="59"/>
      <c r="Q17851" s="59"/>
      <c r="R17851" s="59"/>
      <c r="T17851" s="3"/>
      <c r="U17851" s="5"/>
      <c r="V17851" s="3"/>
      <c r="W17851" s="5"/>
      <c r="AE17851" s="7"/>
      <c r="AM17851" s="8"/>
      <c r="AT17851" s="9"/>
      <c r="GM17851" s="12"/>
      <c r="GN17851" s="12"/>
      <c r="GO17851" s="12"/>
      <c r="GP17851" s="12"/>
      <c r="GQ17851" s="12"/>
    </row>
    <row r="17852" spans="9:199" s="1" customFormat="1">
      <c r="I17852" s="3"/>
      <c r="P17852" s="59"/>
      <c r="Q17852" s="59"/>
      <c r="R17852" s="59"/>
      <c r="T17852" s="3"/>
      <c r="U17852" s="5"/>
      <c r="V17852" s="3"/>
      <c r="W17852" s="5"/>
      <c r="AE17852" s="7"/>
      <c r="AM17852" s="8"/>
      <c r="AT17852" s="9"/>
      <c r="GM17852" s="12"/>
      <c r="GN17852" s="12"/>
      <c r="GO17852" s="12"/>
      <c r="GP17852" s="12"/>
      <c r="GQ17852" s="12"/>
    </row>
    <row r="17853" spans="9:199" s="1" customFormat="1">
      <c r="I17853" s="3"/>
      <c r="P17853" s="59"/>
      <c r="Q17853" s="59"/>
      <c r="R17853" s="59"/>
      <c r="T17853" s="3"/>
      <c r="U17853" s="5"/>
      <c r="V17853" s="3"/>
      <c r="W17853" s="5"/>
      <c r="AE17853" s="7"/>
      <c r="AM17853" s="8"/>
      <c r="AT17853" s="9"/>
      <c r="GM17853" s="12"/>
      <c r="GN17853" s="12"/>
      <c r="GO17853" s="12"/>
      <c r="GP17853" s="12"/>
      <c r="GQ17853" s="12"/>
    </row>
    <row r="17854" spans="9:199" s="1" customFormat="1">
      <c r="I17854" s="3"/>
      <c r="P17854" s="59"/>
      <c r="Q17854" s="59"/>
      <c r="R17854" s="59"/>
      <c r="T17854" s="3"/>
      <c r="U17854" s="5"/>
      <c r="V17854" s="3"/>
      <c r="W17854" s="5"/>
      <c r="AE17854" s="7"/>
      <c r="AM17854" s="8"/>
      <c r="AT17854" s="9"/>
      <c r="GM17854" s="12"/>
      <c r="GN17854" s="12"/>
      <c r="GO17854" s="12"/>
      <c r="GP17854" s="12"/>
      <c r="GQ17854" s="12"/>
    </row>
    <row r="17855" spans="9:199" s="1" customFormat="1">
      <c r="I17855" s="3"/>
      <c r="P17855" s="59"/>
      <c r="Q17855" s="59"/>
      <c r="R17855" s="59"/>
      <c r="T17855" s="3"/>
      <c r="U17855" s="5"/>
      <c r="V17855" s="3"/>
      <c r="W17855" s="5"/>
      <c r="AE17855" s="7"/>
      <c r="AM17855" s="8"/>
      <c r="AT17855" s="9"/>
      <c r="GM17855" s="12"/>
      <c r="GN17855" s="12"/>
      <c r="GO17855" s="12"/>
      <c r="GP17855" s="12"/>
      <c r="GQ17855" s="12"/>
    </row>
    <row r="17856" spans="9:199" s="1" customFormat="1">
      <c r="I17856" s="3"/>
      <c r="P17856" s="59"/>
      <c r="Q17856" s="59"/>
      <c r="R17856" s="59"/>
      <c r="T17856" s="3"/>
      <c r="U17856" s="5"/>
      <c r="V17856" s="3"/>
      <c r="W17856" s="5"/>
      <c r="AE17856" s="7"/>
      <c r="AM17856" s="8"/>
      <c r="AT17856" s="9"/>
      <c r="GM17856" s="12"/>
      <c r="GN17856" s="12"/>
      <c r="GO17856" s="12"/>
      <c r="GP17856" s="12"/>
      <c r="GQ17856" s="12"/>
    </row>
    <row r="17857" spans="9:199" s="1" customFormat="1">
      <c r="I17857" s="3"/>
      <c r="P17857" s="59"/>
      <c r="Q17857" s="59"/>
      <c r="R17857" s="59"/>
      <c r="T17857" s="3"/>
      <c r="U17857" s="5"/>
      <c r="V17857" s="3"/>
      <c r="W17857" s="5"/>
      <c r="AE17857" s="7"/>
      <c r="AM17857" s="8"/>
      <c r="AT17857" s="9"/>
      <c r="GM17857" s="12"/>
      <c r="GN17857" s="12"/>
      <c r="GO17857" s="12"/>
      <c r="GP17857" s="12"/>
      <c r="GQ17857" s="12"/>
    </row>
    <row r="17858" spans="9:199" s="1" customFormat="1">
      <c r="I17858" s="3"/>
      <c r="P17858" s="59"/>
      <c r="Q17858" s="59"/>
      <c r="R17858" s="59"/>
      <c r="T17858" s="3"/>
      <c r="U17858" s="5"/>
      <c r="V17858" s="3"/>
      <c r="W17858" s="5"/>
      <c r="AE17858" s="7"/>
      <c r="AM17858" s="8"/>
      <c r="AT17858" s="9"/>
      <c r="GM17858" s="12"/>
      <c r="GN17858" s="12"/>
      <c r="GO17858" s="12"/>
      <c r="GP17858" s="12"/>
      <c r="GQ17858" s="12"/>
    </row>
    <row r="17859" spans="9:199" s="1" customFormat="1">
      <c r="I17859" s="3"/>
      <c r="P17859" s="59"/>
      <c r="Q17859" s="59"/>
      <c r="R17859" s="59"/>
      <c r="T17859" s="3"/>
      <c r="U17859" s="5"/>
      <c r="V17859" s="3"/>
      <c r="W17859" s="5"/>
      <c r="AE17859" s="7"/>
      <c r="AM17859" s="8"/>
      <c r="AT17859" s="9"/>
      <c r="GM17859" s="12"/>
      <c r="GN17859" s="12"/>
      <c r="GO17859" s="12"/>
      <c r="GP17859" s="12"/>
      <c r="GQ17859" s="12"/>
    </row>
    <row r="17860" spans="9:199" s="1" customFormat="1">
      <c r="I17860" s="3"/>
      <c r="P17860" s="59"/>
      <c r="Q17860" s="59"/>
      <c r="R17860" s="59"/>
      <c r="T17860" s="3"/>
      <c r="U17860" s="5"/>
      <c r="V17860" s="3"/>
      <c r="W17860" s="5"/>
      <c r="AE17860" s="7"/>
      <c r="AM17860" s="8"/>
      <c r="AT17860" s="9"/>
      <c r="GM17860" s="12"/>
      <c r="GN17860" s="12"/>
      <c r="GO17860" s="12"/>
      <c r="GP17860" s="12"/>
      <c r="GQ17860" s="12"/>
    </row>
    <row r="17861" spans="9:199" s="1" customFormat="1">
      <c r="I17861" s="3"/>
      <c r="P17861" s="59"/>
      <c r="Q17861" s="59"/>
      <c r="R17861" s="59"/>
      <c r="T17861" s="3"/>
      <c r="U17861" s="5"/>
      <c r="V17861" s="3"/>
      <c r="W17861" s="5"/>
      <c r="AE17861" s="7"/>
      <c r="AM17861" s="8"/>
      <c r="AT17861" s="9"/>
      <c r="GM17861" s="12"/>
      <c r="GN17861" s="12"/>
      <c r="GO17861" s="12"/>
      <c r="GP17861" s="12"/>
      <c r="GQ17861" s="12"/>
    </row>
    <row r="17862" spans="9:199" s="1" customFormat="1">
      <c r="I17862" s="3"/>
      <c r="P17862" s="59"/>
      <c r="Q17862" s="59"/>
      <c r="R17862" s="59"/>
      <c r="T17862" s="3"/>
      <c r="U17862" s="5"/>
      <c r="V17862" s="3"/>
      <c r="W17862" s="5"/>
      <c r="AE17862" s="7"/>
      <c r="AM17862" s="8"/>
      <c r="AT17862" s="9"/>
      <c r="GM17862" s="12"/>
      <c r="GN17862" s="12"/>
      <c r="GO17862" s="12"/>
      <c r="GP17862" s="12"/>
      <c r="GQ17862" s="12"/>
    </row>
    <row r="17863" spans="9:199" s="1" customFormat="1">
      <c r="I17863" s="3"/>
      <c r="P17863" s="59"/>
      <c r="Q17863" s="59"/>
      <c r="R17863" s="59"/>
      <c r="T17863" s="3"/>
      <c r="U17863" s="5"/>
      <c r="V17863" s="3"/>
      <c r="W17863" s="5"/>
      <c r="AE17863" s="7"/>
      <c r="AM17863" s="8"/>
      <c r="AT17863" s="9"/>
      <c r="GM17863" s="12"/>
      <c r="GN17863" s="12"/>
      <c r="GO17863" s="12"/>
      <c r="GP17863" s="12"/>
      <c r="GQ17863" s="12"/>
    </row>
    <row r="17864" spans="9:199" s="1" customFormat="1">
      <c r="I17864" s="3"/>
      <c r="P17864" s="59"/>
      <c r="Q17864" s="59"/>
      <c r="R17864" s="59"/>
      <c r="T17864" s="3"/>
      <c r="U17864" s="5"/>
      <c r="V17864" s="3"/>
      <c r="W17864" s="5"/>
      <c r="AE17864" s="7"/>
      <c r="AM17864" s="8"/>
      <c r="AT17864" s="9"/>
      <c r="GM17864" s="12"/>
      <c r="GN17864" s="12"/>
      <c r="GO17864" s="12"/>
      <c r="GP17864" s="12"/>
      <c r="GQ17864" s="12"/>
    </row>
    <row r="17865" spans="9:199" s="1" customFormat="1">
      <c r="I17865" s="3"/>
      <c r="P17865" s="59"/>
      <c r="Q17865" s="59"/>
      <c r="R17865" s="59"/>
      <c r="T17865" s="3"/>
      <c r="U17865" s="5"/>
      <c r="V17865" s="3"/>
      <c r="W17865" s="5"/>
      <c r="AE17865" s="7"/>
      <c r="AM17865" s="8"/>
      <c r="AT17865" s="9"/>
      <c r="GM17865" s="12"/>
      <c r="GN17865" s="12"/>
      <c r="GO17865" s="12"/>
      <c r="GP17865" s="12"/>
      <c r="GQ17865" s="12"/>
    </row>
    <row r="17866" spans="9:199" s="1" customFormat="1">
      <c r="I17866" s="3"/>
      <c r="P17866" s="59"/>
      <c r="Q17866" s="59"/>
      <c r="R17866" s="59"/>
      <c r="T17866" s="3"/>
      <c r="U17866" s="5"/>
      <c r="V17866" s="3"/>
      <c r="W17866" s="5"/>
      <c r="AE17866" s="7"/>
      <c r="AM17866" s="8"/>
      <c r="AT17866" s="9"/>
      <c r="GM17866" s="12"/>
      <c r="GN17866" s="12"/>
      <c r="GO17866" s="12"/>
      <c r="GP17866" s="12"/>
      <c r="GQ17866" s="12"/>
    </row>
    <row r="17867" spans="9:199" s="1" customFormat="1">
      <c r="I17867" s="3"/>
      <c r="P17867" s="59"/>
      <c r="Q17867" s="59"/>
      <c r="R17867" s="59"/>
      <c r="T17867" s="3"/>
      <c r="U17867" s="5"/>
      <c r="V17867" s="3"/>
      <c r="W17867" s="5"/>
      <c r="AE17867" s="7"/>
      <c r="AM17867" s="8"/>
      <c r="AT17867" s="9"/>
      <c r="GM17867" s="12"/>
      <c r="GN17867" s="12"/>
      <c r="GO17867" s="12"/>
      <c r="GP17867" s="12"/>
      <c r="GQ17867" s="12"/>
    </row>
    <row r="17868" spans="9:199" s="1" customFormat="1">
      <c r="I17868" s="3"/>
      <c r="P17868" s="59"/>
      <c r="Q17868" s="59"/>
      <c r="R17868" s="59"/>
      <c r="T17868" s="3"/>
      <c r="U17868" s="5"/>
      <c r="V17868" s="3"/>
      <c r="W17868" s="5"/>
      <c r="AE17868" s="7"/>
      <c r="AM17868" s="8"/>
      <c r="AT17868" s="9"/>
      <c r="GM17868" s="12"/>
      <c r="GN17868" s="12"/>
      <c r="GO17868" s="12"/>
      <c r="GP17868" s="12"/>
      <c r="GQ17868" s="12"/>
    </row>
    <row r="17869" spans="9:199" s="1" customFormat="1">
      <c r="I17869" s="3"/>
      <c r="P17869" s="59"/>
      <c r="Q17869" s="59"/>
      <c r="R17869" s="59"/>
      <c r="T17869" s="3"/>
      <c r="U17869" s="5"/>
      <c r="V17869" s="3"/>
      <c r="W17869" s="5"/>
      <c r="AE17869" s="7"/>
      <c r="AM17869" s="8"/>
      <c r="AT17869" s="9"/>
      <c r="GM17869" s="12"/>
      <c r="GN17869" s="12"/>
      <c r="GO17869" s="12"/>
      <c r="GP17869" s="12"/>
      <c r="GQ17869" s="12"/>
    </row>
    <row r="17870" spans="9:199" s="1" customFormat="1">
      <c r="I17870" s="3"/>
      <c r="P17870" s="59"/>
      <c r="Q17870" s="59"/>
      <c r="R17870" s="59"/>
      <c r="T17870" s="3"/>
      <c r="U17870" s="5"/>
      <c r="V17870" s="3"/>
      <c r="W17870" s="5"/>
      <c r="AE17870" s="7"/>
      <c r="AM17870" s="8"/>
      <c r="AT17870" s="9"/>
      <c r="GM17870" s="12"/>
      <c r="GN17870" s="12"/>
      <c r="GO17870" s="12"/>
      <c r="GP17870" s="12"/>
      <c r="GQ17870" s="12"/>
    </row>
    <row r="17871" spans="9:199" s="1" customFormat="1">
      <c r="I17871" s="3"/>
      <c r="P17871" s="59"/>
      <c r="Q17871" s="59"/>
      <c r="R17871" s="59"/>
      <c r="T17871" s="3"/>
      <c r="U17871" s="5"/>
      <c r="V17871" s="3"/>
      <c r="W17871" s="5"/>
      <c r="AE17871" s="7"/>
      <c r="AM17871" s="8"/>
      <c r="AT17871" s="9"/>
      <c r="GM17871" s="12"/>
      <c r="GN17871" s="12"/>
      <c r="GO17871" s="12"/>
      <c r="GP17871" s="12"/>
      <c r="GQ17871" s="12"/>
    </row>
    <row r="17872" spans="9:199" s="1" customFormat="1">
      <c r="I17872" s="3"/>
      <c r="P17872" s="59"/>
      <c r="Q17872" s="59"/>
      <c r="R17872" s="59"/>
      <c r="T17872" s="3"/>
      <c r="U17872" s="5"/>
      <c r="V17872" s="3"/>
      <c r="W17872" s="5"/>
      <c r="AE17872" s="7"/>
      <c r="AM17872" s="8"/>
      <c r="AT17872" s="9"/>
      <c r="GM17872" s="12"/>
      <c r="GN17872" s="12"/>
      <c r="GO17872" s="12"/>
      <c r="GP17872" s="12"/>
      <c r="GQ17872" s="12"/>
    </row>
    <row r="17873" spans="9:199" s="1" customFormat="1">
      <c r="I17873" s="3"/>
      <c r="P17873" s="59"/>
      <c r="Q17873" s="59"/>
      <c r="R17873" s="59"/>
      <c r="T17873" s="3"/>
      <c r="U17873" s="5"/>
      <c r="V17873" s="3"/>
      <c r="W17873" s="5"/>
      <c r="AE17873" s="7"/>
      <c r="AM17873" s="8"/>
      <c r="AT17873" s="9"/>
      <c r="GM17873" s="12"/>
      <c r="GN17873" s="12"/>
      <c r="GO17873" s="12"/>
      <c r="GP17873" s="12"/>
      <c r="GQ17873" s="12"/>
    </row>
    <row r="17874" spans="9:199" s="1" customFormat="1">
      <c r="I17874" s="3"/>
      <c r="P17874" s="59"/>
      <c r="Q17874" s="59"/>
      <c r="R17874" s="59"/>
      <c r="T17874" s="3"/>
      <c r="U17874" s="5"/>
      <c r="V17874" s="3"/>
      <c r="W17874" s="5"/>
      <c r="AE17874" s="7"/>
      <c r="AM17874" s="8"/>
      <c r="AT17874" s="9"/>
      <c r="GM17874" s="12"/>
      <c r="GN17874" s="12"/>
      <c r="GO17874" s="12"/>
      <c r="GP17874" s="12"/>
      <c r="GQ17874" s="12"/>
    </row>
    <row r="17875" spans="9:199" s="1" customFormat="1">
      <c r="I17875" s="3"/>
      <c r="P17875" s="59"/>
      <c r="Q17875" s="59"/>
      <c r="R17875" s="59"/>
      <c r="T17875" s="3"/>
      <c r="U17875" s="5"/>
      <c r="V17875" s="3"/>
      <c r="W17875" s="5"/>
      <c r="AE17875" s="7"/>
      <c r="AM17875" s="8"/>
      <c r="AT17875" s="9"/>
      <c r="GM17875" s="12"/>
      <c r="GN17875" s="12"/>
      <c r="GO17875" s="12"/>
      <c r="GP17875" s="12"/>
      <c r="GQ17875" s="12"/>
    </row>
    <row r="17876" spans="9:199" s="1" customFormat="1">
      <c r="I17876" s="3"/>
      <c r="P17876" s="59"/>
      <c r="Q17876" s="59"/>
      <c r="R17876" s="59"/>
      <c r="T17876" s="3"/>
      <c r="U17876" s="5"/>
      <c r="V17876" s="3"/>
      <c r="W17876" s="5"/>
      <c r="AE17876" s="7"/>
      <c r="AM17876" s="8"/>
      <c r="AT17876" s="9"/>
      <c r="GM17876" s="12"/>
      <c r="GN17876" s="12"/>
      <c r="GO17876" s="12"/>
      <c r="GP17876" s="12"/>
      <c r="GQ17876" s="12"/>
    </row>
    <row r="17877" spans="9:199" s="1" customFormat="1">
      <c r="I17877" s="3"/>
      <c r="P17877" s="59"/>
      <c r="Q17877" s="59"/>
      <c r="R17877" s="59"/>
      <c r="T17877" s="3"/>
      <c r="U17877" s="5"/>
      <c r="V17877" s="3"/>
      <c r="W17877" s="5"/>
      <c r="AE17877" s="7"/>
      <c r="AM17877" s="8"/>
      <c r="AT17877" s="9"/>
      <c r="GM17877" s="12"/>
      <c r="GN17877" s="12"/>
      <c r="GO17877" s="12"/>
      <c r="GP17877" s="12"/>
      <c r="GQ17877" s="12"/>
    </row>
    <row r="17878" spans="9:199" s="1" customFormat="1">
      <c r="I17878" s="3"/>
      <c r="P17878" s="59"/>
      <c r="Q17878" s="59"/>
      <c r="R17878" s="59"/>
      <c r="T17878" s="3"/>
      <c r="U17878" s="5"/>
      <c r="V17878" s="3"/>
      <c r="W17878" s="5"/>
      <c r="AE17878" s="7"/>
      <c r="AM17878" s="8"/>
      <c r="AT17878" s="9"/>
      <c r="GM17878" s="12"/>
      <c r="GN17878" s="12"/>
      <c r="GO17878" s="12"/>
      <c r="GP17878" s="12"/>
      <c r="GQ17878" s="12"/>
    </row>
    <row r="17879" spans="9:199" s="1" customFormat="1">
      <c r="I17879" s="3"/>
      <c r="P17879" s="59"/>
      <c r="Q17879" s="59"/>
      <c r="R17879" s="59"/>
      <c r="T17879" s="3"/>
      <c r="U17879" s="5"/>
      <c r="V17879" s="3"/>
      <c r="W17879" s="5"/>
      <c r="AE17879" s="7"/>
      <c r="AM17879" s="8"/>
      <c r="AT17879" s="9"/>
      <c r="GM17879" s="12"/>
      <c r="GN17879" s="12"/>
      <c r="GO17879" s="12"/>
      <c r="GP17879" s="12"/>
      <c r="GQ17879" s="12"/>
    </row>
    <row r="17880" spans="9:199" s="1" customFormat="1">
      <c r="I17880" s="3"/>
      <c r="P17880" s="59"/>
      <c r="Q17880" s="59"/>
      <c r="R17880" s="59"/>
      <c r="T17880" s="3"/>
      <c r="U17880" s="5"/>
      <c r="V17880" s="3"/>
      <c r="W17880" s="5"/>
      <c r="AE17880" s="7"/>
      <c r="AM17880" s="8"/>
      <c r="AT17880" s="9"/>
      <c r="GM17880" s="12"/>
      <c r="GN17880" s="12"/>
      <c r="GO17880" s="12"/>
      <c r="GP17880" s="12"/>
      <c r="GQ17880" s="12"/>
    </row>
    <row r="17881" spans="9:199" s="1" customFormat="1">
      <c r="I17881" s="3"/>
      <c r="P17881" s="59"/>
      <c r="Q17881" s="59"/>
      <c r="R17881" s="59"/>
      <c r="T17881" s="3"/>
      <c r="U17881" s="5"/>
      <c r="V17881" s="3"/>
      <c r="W17881" s="5"/>
      <c r="AE17881" s="7"/>
      <c r="AM17881" s="8"/>
      <c r="AT17881" s="9"/>
      <c r="GM17881" s="12"/>
      <c r="GN17881" s="12"/>
      <c r="GO17881" s="12"/>
      <c r="GP17881" s="12"/>
      <c r="GQ17881" s="12"/>
    </row>
    <row r="17882" spans="9:199" s="1" customFormat="1">
      <c r="I17882" s="3"/>
      <c r="P17882" s="59"/>
      <c r="Q17882" s="59"/>
      <c r="R17882" s="59"/>
      <c r="T17882" s="3"/>
      <c r="U17882" s="5"/>
      <c r="V17882" s="3"/>
      <c r="W17882" s="5"/>
      <c r="AE17882" s="7"/>
      <c r="AM17882" s="8"/>
      <c r="AT17882" s="9"/>
      <c r="GM17882" s="12"/>
      <c r="GN17882" s="12"/>
      <c r="GO17882" s="12"/>
      <c r="GP17882" s="12"/>
      <c r="GQ17882" s="12"/>
    </row>
    <row r="17883" spans="9:199" s="1" customFormat="1">
      <c r="I17883" s="3"/>
      <c r="P17883" s="59"/>
      <c r="Q17883" s="59"/>
      <c r="R17883" s="59"/>
      <c r="T17883" s="3"/>
      <c r="U17883" s="5"/>
      <c r="V17883" s="3"/>
      <c r="W17883" s="5"/>
      <c r="AE17883" s="7"/>
      <c r="AM17883" s="8"/>
      <c r="AT17883" s="9"/>
      <c r="GM17883" s="12"/>
      <c r="GN17883" s="12"/>
      <c r="GO17883" s="12"/>
      <c r="GP17883" s="12"/>
      <c r="GQ17883" s="12"/>
    </row>
    <row r="17884" spans="9:199" s="1" customFormat="1">
      <c r="I17884" s="3"/>
      <c r="P17884" s="59"/>
      <c r="Q17884" s="59"/>
      <c r="R17884" s="59"/>
      <c r="T17884" s="3"/>
      <c r="U17884" s="5"/>
      <c r="V17884" s="3"/>
      <c r="W17884" s="5"/>
      <c r="AE17884" s="7"/>
      <c r="AM17884" s="8"/>
      <c r="AT17884" s="9"/>
      <c r="GM17884" s="12"/>
      <c r="GN17884" s="12"/>
      <c r="GO17884" s="12"/>
      <c r="GP17884" s="12"/>
      <c r="GQ17884" s="12"/>
    </row>
    <row r="17885" spans="9:199" s="1" customFormat="1">
      <c r="I17885" s="3"/>
      <c r="P17885" s="59"/>
      <c r="Q17885" s="59"/>
      <c r="R17885" s="59"/>
      <c r="T17885" s="3"/>
      <c r="U17885" s="5"/>
      <c r="V17885" s="3"/>
      <c r="W17885" s="5"/>
      <c r="AE17885" s="7"/>
      <c r="AM17885" s="8"/>
      <c r="AT17885" s="9"/>
      <c r="GM17885" s="12"/>
      <c r="GN17885" s="12"/>
      <c r="GO17885" s="12"/>
      <c r="GP17885" s="12"/>
      <c r="GQ17885" s="12"/>
    </row>
    <row r="17886" spans="9:199" s="1" customFormat="1">
      <c r="I17886" s="3"/>
      <c r="P17886" s="59"/>
      <c r="Q17886" s="59"/>
      <c r="R17886" s="59"/>
      <c r="T17886" s="3"/>
      <c r="U17886" s="5"/>
      <c r="V17886" s="3"/>
      <c r="W17886" s="5"/>
      <c r="AE17886" s="7"/>
      <c r="AM17886" s="8"/>
      <c r="AT17886" s="9"/>
      <c r="GM17886" s="12"/>
      <c r="GN17886" s="12"/>
      <c r="GO17886" s="12"/>
      <c r="GP17886" s="12"/>
      <c r="GQ17886" s="12"/>
    </row>
    <row r="17887" spans="9:199" s="1" customFormat="1">
      <c r="I17887" s="3"/>
      <c r="P17887" s="59"/>
      <c r="Q17887" s="59"/>
      <c r="R17887" s="59"/>
      <c r="T17887" s="3"/>
      <c r="U17887" s="5"/>
      <c r="V17887" s="3"/>
      <c r="W17887" s="5"/>
      <c r="AE17887" s="7"/>
      <c r="AM17887" s="8"/>
      <c r="AT17887" s="9"/>
      <c r="GM17887" s="12"/>
      <c r="GN17887" s="12"/>
      <c r="GO17887" s="12"/>
      <c r="GP17887" s="12"/>
      <c r="GQ17887" s="12"/>
    </row>
    <row r="17888" spans="9:199" s="1" customFormat="1">
      <c r="I17888" s="3"/>
      <c r="P17888" s="59"/>
      <c r="Q17888" s="59"/>
      <c r="R17888" s="59"/>
      <c r="T17888" s="3"/>
      <c r="U17888" s="5"/>
      <c r="V17888" s="3"/>
      <c r="W17888" s="5"/>
      <c r="AE17888" s="7"/>
      <c r="AM17888" s="8"/>
      <c r="AT17888" s="9"/>
      <c r="GM17888" s="12"/>
      <c r="GN17888" s="12"/>
      <c r="GO17888" s="12"/>
      <c r="GP17888" s="12"/>
      <c r="GQ17888" s="12"/>
    </row>
    <row r="17889" spans="9:199" s="1" customFormat="1">
      <c r="I17889" s="3"/>
      <c r="P17889" s="59"/>
      <c r="Q17889" s="59"/>
      <c r="R17889" s="59"/>
      <c r="T17889" s="3"/>
      <c r="U17889" s="5"/>
      <c r="V17889" s="3"/>
      <c r="W17889" s="5"/>
      <c r="AE17889" s="7"/>
      <c r="AM17889" s="8"/>
      <c r="AT17889" s="9"/>
      <c r="GM17889" s="12"/>
      <c r="GN17889" s="12"/>
      <c r="GO17889" s="12"/>
      <c r="GP17889" s="12"/>
      <c r="GQ17889" s="12"/>
    </row>
    <row r="17890" spans="9:199" s="1" customFormat="1">
      <c r="I17890" s="3"/>
      <c r="P17890" s="59"/>
      <c r="Q17890" s="59"/>
      <c r="R17890" s="59"/>
      <c r="T17890" s="3"/>
      <c r="U17890" s="5"/>
      <c r="V17890" s="3"/>
      <c r="W17890" s="5"/>
      <c r="AE17890" s="7"/>
      <c r="AM17890" s="8"/>
      <c r="AT17890" s="9"/>
      <c r="GM17890" s="12"/>
      <c r="GN17890" s="12"/>
      <c r="GO17890" s="12"/>
      <c r="GP17890" s="12"/>
      <c r="GQ17890" s="12"/>
    </row>
    <row r="17891" spans="9:199" s="1" customFormat="1">
      <c r="I17891" s="3"/>
      <c r="P17891" s="59"/>
      <c r="Q17891" s="59"/>
      <c r="R17891" s="59"/>
      <c r="T17891" s="3"/>
      <c r="U17891" s="5"/>
      <c r="V17891" s="3"/>
      <c r="W17891" s="5"/>
      <c r="AE17891" s="7"/>
      <c r="AM17891" s="8"/>
      <c r="AT17891" s="9"/>
      <c r="GM17891" s="12"/>
      <c r="GN17891" s="12"/>
      <c r="GO17891" s="12"/>
      <c r="GP17891" s="12"/>
      <c r="GQ17891" s="12"/>
    </row>
    <row r="17892" spans="9:199" s="1" customFormat="1">
      <c r="I17892" s="3"/>
      <c r="P17892" s="59"/>
      <c r="Q17892" s="59"/>
      <c r="R17892" s="59"/>
      <c r="T17892" s="3"/>
      <c r="U17892" s="5"/>
      <c r="V17892" s="3"/>
      <c r="W17892" s="5"/>
      <c r="AE17892" s="7"/>
      <c r="AM17892" s="8"/>
      <c r="AT17892" s="9"/>
      <c r="GM17892" s="12"/>
      <c r="GN17892" s="12"/>
      <c r="GO17892" s="12"/>
      <c r="GP17892" s="12"/>
      <c r="GQ17892" s="12"/>
    </row>
    <row r="17893" spans="9:199" s="1" customFormat="1">
      <c r="I17893" s="3"/>
      <c r="P17893" s="59"/>
      <c r="Q17893" s="59"/>
      <c r="R17893" s="59"/>
      <c r="T17893" s="3"/>
      <c r="U17893" s="5"/>
      <c r="V17893" s="3"/>
      <c r="W17893" s="5"/>
      <c r="AE17893" s="7"/>
      <c r="AM17893" s="8"/>
      <c r="AT17893" s="9"/>
      <c r="GM17893" s="12"/>
      <c r="GN17893" s="12"/>
      <c r="GO17893" s="12"/>
      <c r="GP17893" s="12"/>
      <c r="GQ17893" s="12"/>
    </row>
    <row r="17894" spans="9:199" s="1" customFormat="1">
      <c r="I17894" s="3"/>
      <c r="P17894" s="59"/>
      <c r="Q17894" s="59"/>
      <c r="R17894" s="59"/>
      <c r="T17894" s="3"/>
      <c r="U17894" s="5"/>
      <c r="V17894" s="3"/>
      <c r="W17894" s="5"/>
      <c r="AE17894" s="7"/>
      <c r="AM17894" s="8"/>
      <c r="AT17894" s="9"/>
      <c r="GM17894" s="12"/>
      <c r="GN17894" s="12"/>
      <c r="GO17894" s="12"/>
      <c r="GP17894" s="12"/>
      <c r="GQ17894" s="12"/>
    </row>
    <row r="17895" spans="9:199" s="1" customFormat="1">
      <c r="I17895" s="3"/>
      <c r="P17895" s="59"/>
      <c r="Q17895" s="59"/>
      <c r="R17895" s="59"/>
      <c r="T17895" s="3"/>
      <c r="U17895" s="5"/>
      <c r="V17895" s="3"/>
      <c r="W17895" s="5"/>
      <c r="AE17895" s="7"/>
      <c r="AM17895" s="8"/>
      <c r="AT17895" s="9"/>
      <c r="GM17895" s="12"/>
      <c r="GN17895" s="12"/>
      <c r="GO17895" s="12"/>
      <c r="GP17895" s="12"/>
      <c r="GQ17895" s="12"/>
    </row>
    <row r="17896" spans="9:199" s="1" customFormat="1">
      <c r="I17896" s="3"/>
      <c r="P17896" s="59"/>
      <c r="Q17896" s="59"/>
      <c r="R17896" s="59"/>
      <c r="T17896" s="3"/>
      <c r="U17896" s="5"/>
      <c r="V17896" s="3"/>
      <c r="W17896" s="5"/>
      <c r="AE17896" s="7"/>
      <c r="AM17896" s="8"/>
      <c r="AT17896" s="9"/>
      <c r="GM17896" s="12"/>
      <c r="GN17896" s="12"/>
      <c r="GO17896" s="12"/>
      <c r="GP17896" s="12"/>
      <c r="GQ17896" s="12"/>
    </row>
    <row r="17897" spans="9:199" s="1" customFormat="1">
      <c r="I17897" s="3"/>
      <c r="P17897" s="59"/>
      <c r="Q17897" s="59"/>
      <c r="R17897" s="59"/>
      <c r="T17897" s="3"/>
      <c r="U17897" s="5"/>
      <c r="V17897" s="3"/>
      <c r="W17897" s="5"/>
      <c r="AE17897" s="7"/>
      <c r="AM17897" s="8"/>
      <c r="AT17897" s="9"/>
      <c r="GM17897" s="12"/>
      <c r="GN17897" s="12"/>
      <c r="GO17897" s="12"/>
      <c r="GP17897" s="12"/>
      <c r="GQ17897" s="12"/>
    </row>
    <row r="17898" spans="9:199" s="1" customFormat="1">
      <c r="I17898" s="3"/>
      <c r="P17898" s="59"/>
      <c r="Q17898" s="59"/>
      <c r="R17898" s="59"/>
      <c r="T17898" s="3"/>
      <c r="U17898" s="5"/>
      <c r="V17898" s="3"/>
      <c r="W17898" s="5"/>
      <c r="AE17898" s="7"/>
      <c r="AM17898" s="8"/>
      <c r="AT17898" s="9"/>
      <c r="GM17898" s="12"/>
      <c r="GN17898" s="12"/>
      <c r="GO17898" s="12"/>
      <c r="GP17898" s="12"/>
      <c r="GQ17898" s="12"/>
    </row>
    <row r="17899" spans="9:199" s="1" customFormat="1">
      <c r="I17899" s="3"/>
      <c r="P17899" s="59"/>
      <c r="Q17899" s="59"/>
      <c r="R17899" s="59"/>
      <c r="T17899" s="3"/>
      <c r="U17899" s="5"/>
      <c r="V17899" s="3"/>
      <c r="W17899" s="5"/>
      <c r="AE17899" s="7"/>
      <c r="AM17899" s="8"/>
      <c r="AT17899" s="9"/>
      <c r="GM17899" s="12"/>
      <c r="GN17899" s="12"/>
      <c r="GO17899" s="12"/>
      <c r="GP17899" s="12"/>
      <c r="GQ17899" s="12"/>
    </row>
    <row r="17900" spans="9:199" s="1" customFormat="1">
      <c r="I17900" s="3"/>
      <c r="P17900" s="59"/>
      <c r="Q17900" s="59"/>
      <c r="R17900" s="59"/>
      <c r="T17900" s="3"/>
      <c r="U17900" s="5"/>
      <c r="V17900" s="3"/>
      <c r="W17900" s="5"/>
      <c r="AE17900" s="7"/>
      <c r="AM17900" s="8"/>
      <c r="AT17900" s="9"/>
      <c r="GM17900" s="12"/>
      <c r="GN17900" s="12"/>
      <c r="GO17900" s="12"/>
      <c r="GP17900" s="12"/>
      <c r="GQ17900" s="12"/>
    </row>
    <row r="17901" spans="9:199" s="1" customFormat="1">
      <c r="I17901" s="3"/>
      <c r="P17901" s="59"/>
      <c r="Q17901" s="59"/>
      <c r="R17901" s="59"/>
      <c r="T17901" s="3"/>
      <c r="U17901" s="5"/>
      <c r="V17901" s="3"/>
      <c r="W17901" s="5"/>
      <c r="AE17901" s="7"/>
      <c r="AM17901" s="8"/>
      <c r="AT17901" s="9"/>
      <c r="GM17901" s="12"/>
      <c r="GN17901" s="12"/>
      <c r="GO17901" s="12"/>
      <c r="GP17901" s="12"/>
      <c r="GQ17901" s="12"/>
    </row>
    <row r="17902" spans="9:199" s="1" customFormat="1">
      <c r="I17902" s="3"/>
      <c r="P17902" s="59"/>
      <c r="Q17902" s="59"/>
      <c r="R17902" s="59"/>
      <c r="T17902" s="3"/>
      <c r="U17902" s="5"/>
      <c r="V17902" s="3"/>
      <c r="W17902" s="5"/>
      <c r="AE17902" s="7"/>
      <c r="AM17902" s="8"/>
      <c r="AT17902" s="9"/>
      <c r="GM17902" s="12"/>
      <c r="GN17902" s="12"/>
      <c r="GO17902" s="12"/>
      <c r="GP17902" s="12"/>
      <c r="GQ17902" s="12"/>
    </row>
    <row r="17903" spans="9:199" s="1" customFormat="1">
      <c r="I17903" s="3"/>
      <c r="P17903" s="59"/>
      <c r="Q17903" s="59"/>
      <c r="R17903" s="59"/>
      <c r="T17903" s="3"/>
      <c r="U17903" s="5"/>
      <c r="V17903" s="3"/>
      <c r="W17903" s="5"/>
      <c r="AE17903" s="7"/>
      <c r="AM17903" s="8"/>
      <c r="AT17903" s="9"/>
      <c r="GM17903" s="12"/>
      <c r="GN17903" s="12"/>
      <c r="GO17903" s="12"/>
      <c r="GP17903" s="12"/>
      <c r="GQ17903" s="12"/>
    </row>
    <row r="17904" spans="9:199" s="1" customFormat="1">
      <c r="I17904" s="3"/>
      <c r="P17904" s="59"/>
      <c r="Q17904" s="59"/>
      <c r="R17904" s="59"/>
      <c r="T17904" s="3"/>
      <c r="U17904" s="5"/>
      <c r="V17904" s="3"/>
      <c r="W17904" s="5"/>
      <c r="AE17904" s="7"/>
      <c r="AM17904" s="8"/>
      <c r="AT17904" s="9"/>
      <c r="GM17904" s="12"/>
      <c r="GN17904" s="12"/>
      <c r="GO17904" s="12"/>
      <c r="GP17904" s="12"/>
      <c r="GQ17904" s="12"/>
    </row>
    <row r="17905" spans="9:199" s="1" customFormat="1">
      <c r="I17905" s="3"/>
      <c r="P17905" s="59"/>
      <c r="Q17905" s="59"/>
      <c r="R17905" s="59"/>
      <c r="T17905" s="3"/>
      <c r="U17905" s="5"/>
      <c r="V17905" s="3"/>
      <c r="W17905" s="5"/>
      <c r="AE17905" s="7"/>
      <c r="AM17905" s="8"/>
      <c r="AT17905" s="9"/>
      <c r="GM17905" s="12"/>
      <c r="GN17905" s="12"/>
      <c r="GO17905" s="12"/>
      <c r="GP17905" s="12"/>
      <c r="GQ17905" s="12"/>
    </row>
    <row r="17906" spans="9:199" s="1" customFormat="1">
      <c r="I17906" s="3"/>
      <c r="P17906" s="59"/>
      <c r="Q17906" s="59"/>
      <c r="R17906" s="59"/>
      <c r="T17906" s="3"/>
      <c r="U17906" s="5"/>
      <c r="V17906" s="3"/>
      <c r="W17906" s="5"/>
      <c r="AE17906" s="7"/>
      <c r="AM17906" s="8"/>
      <c r="AT17906" s="9"/>
      <c r="GM17906" s="12"/>
      <c r="GN17906" s="12"/>
      <c r="GO17906" s="12"/>
      <c r="GP17906" s="12"/>
      <c r="GQ17906" s="12"/>
    </row>
    <row r="17907" spans="9:199" s="1" customFormat="1">
      <c r="I17907" s="3"/>
      <c r="P17907" s="59"/>
      <c r="Q17907" s="59"/>
      <c r="R17907" s="59"/>
      <c r="T17907" s="3"/>
      <c r="U17907" s="5"/>
      <c r="V17907" s="3"/>
      <c r="W17907" s="5"/>
      <c r="AE17907" s="7"/>
      <c r="AM17907" s="8"/>
      <c r="AT17907" s="9"/>
      <c r="GM17907" s="12"/>
      <c r="GN17907" s="12"/>
      <c r="GO17907" s="12"/>
      <c r="GP17907" s="12"/>
      <c r="GQ17907" s="12"/>
    </row>
    <row r="17908" spans="9:199" s="1" customFormat="1">
      <c r="I17908" s="3"/>
      <c r="P17908" s="59"/>
      <c r="Q17908" s="59"/>
      <c r="R17908" s="59"/>
      <c r="T17908" s="3"/>
      <c r="U17908" s="5"/>
      <c r="V17908" s="3"/>
      <c r="W17908" s="5"/>
      <c r="AE17908" s="7"/>
      <c r="AM17908" s="8"/>
      <c r="AT17908" s="9"/>
      <c r="GM17908" s="12"/>
      <c r="GN17908" s="12"/>
      <c r="GO17908" s="12"/>
      <c r="GP17908" s="12"/>
      <c r="GQ17908" s="12"/>
    </row>
    <row r="17909" spans="9:199" s="1" customFormat="1">
      <c r="I17909" s="3"/>
      <c r="P17909" s="59"/>
      <c r="Q17909" s="59"/>
      <c r="R17909" s="59"/>
      <c r="T17909" s="3"/>
      <c r="U17909" s="5"/>
      <c r="V17909" s="3"/>
      <c r="W17909" s="5"/>
      <c r="AE17909" s="7"/>
      <c r="AM17909" s="8"/>
      <c r="AT17909" s="9"/>
      <c r="GM17909" s="12"/>
      <c r="GN17909" s="12"/>
      <c r="GO17909" s="12"/>
      <c r="GP17909" s="12"/>
      <c r="GQ17909" s="12"/>
    </row>
    <row r="17910" spans="9:199" s="1" customFormat="1">
      <c r="I17910" s="3"/>
      <c r="P17910" s="59"/>
      <c r="Q17910" s="59"/>
      <c r="R17910" s="59"/>
      <c r="T17910" s="3"/>
      <c r="U17910" s="5"/>
      <c r="V17910" s="3"/>
      <c r="W17910" s="5"/>
      <c r="AE17910" s="7"/>
      <c r="AM17910" s="8"/>
      <c r="AT17910" s="9"/>
      <c r="GM17910" s="12"/>
      <c r="GN17910" s="12"/>
      <c r="GO17910" s="12"/>
      <c r="GP17910" s="12"/>
      <c r="GQ17910" s="12"/>
    </row>
    <row r="17911" spans="9:199" s="1" customFormat="1">
      <c r="I17911" s="3"/>
      <c r="P17911" s="59"/>
      <c r="Q17911" s="59"/>
      <c r="R17911" s="59"/>
      <c r="T17911" s="3"/>
      <c r="U17911" s="5"/>
      <c r="V17911" s="3"/>
      <c r="W17911" s="5"/>
      <c r="AE17911" s="7"/>
      <c r="AM17911" s="8"/>
      <c r="AT17911" s="9"/>
      <c r="GM17911" s="12"/>
      <c r="GN17911" s="12"/>
      <c r="GO17911" s="12"/>
      <c r="GP17911" s="12"/>
      <c r="GQ17911" s="12"/>
    </row>
    <row r="17912" spans="9:199" s="1" customFormat="1">
      <c r="I17912" s="3"/>
      <c r="P17912" s="59"/>
      <c r="Q17912" s="59"/>
      <c r="R17912" s="59"/>
      <c r="T17912" s="3"/>
      <c r="U17912" s="5"/>
      <c r="V17912" s="3"/>
      <c r="W17912" s="5"/>
      <c r="AE17912" s="7"/>
      <c r="AM17912" s="8"/>
      <c r="AT17912" s="9"/>
      <c r="GM17912" s="12"/>
      <c r="GN17912" s="12"/>
      <c r="GO17912" s="12"/>
      <c r="GP17912" s="12"/>
      <c r="GQ17912" s="12"/>
    </row>
    <row r="17913" spans="9:199" s="1" customFormat="1">
      <c r="I17913" s="3"/>
      <c r="P17913" s="59"/>
      <c r="Q17913" s="59"/>
      <c r="R17913" s="59"/>
      <c r="T17913" s="3"/>
      <c r="U17913" s="5"/>
      <c r="V17913" s="3"/>
      <c r="W17913" s="5"/>
      <c r="AE17913" s="7"/>
      <c r="AM17913" s="8"/>
      <c r="AT17913" s="9"/>
      <c r="GM17913" s="12"/>
      <c r="GN17913" s="12"/>
      <c r="GO17913" s="12"/>
      <c r="GP17913" s="12"/>
      <c r="GQ17913" s="12"/>
    </row>
    <row r="17914" spans="9:199" s="1" customFormat="1">
      <c r="I17914" s="3"/>
      <c r="P17914" s="59"/>
      <c r="Q17914" s="59"/>
      <c r="R17914" s="59"/>
      <c r="T17914" s="3"/>
      <c r="U17914" s="5"/>
      <c r="V17914" s="3"/>
      <c r="W17914" s="5"/>
      <c r="AE17914" s="7"/>
      <c r="AM17914" s="8"/>
      <c r="AT17914" s="9"/>
      <c r="GM17914" s="12"/>
      <c r="GN17914" s="12"/>
      <c r="GO17914" s="12"/>
      <c r="GP17914" s="12"/>
      <c r="GQ17914" s="12"/>
    </row>
    <row r="17915" spans="9:199" s="1" customFormat="1">
      <c r="I17915" s="3"/>
      <c r="P17915" s="59"/>
      <c r="Q17915" s="59"/>
      <c r="R17915" s="59"/>
      <c r="T17915" s="3"/>
      <c r="U17915" s="5"/>
      <c r="V17915" s="3"/>
      <c r="W17915" s="5"/>
      <c r="AE17915" s="7"/>
      <c r="AM17915" s="8"/>
      <c r="AT17915" s="9"/>
      <c r="GM17915" s="12"/>
      <c r="GN17915" s="12"/>
      <c r="GO17915" s="12"/>
      <c r="GP17915" s="12"/>
      <c r="GQ17915" s="12"/>
    </row>
    <row r="17916" spans="9:199" s="1" customFormat="1">
      <c r="I17916" s="3"/>
      <c r="P17916" s="59"/>
      <c r="Q17916" s="59"/>
      <c r="R17916" s="59"/>
      <c r="T17916" s="3"/>
      <c r="U17916" s="5"/>
      <c r="V17916" s="3"/>
      <c r="W17916" s="5"/>
      <c r="AE17916" s="7"/>
      <c r="AM17916" s="8"/>
      <c r="AT17916" s="9"/>
      <c r="GM17916" s="12"/>
      <c r="GN17916" s="12"/>
      <c r="GO17916" s="12"/>
      <c r="GP17916" s="12"/>
      <c r="GQ17916" s="12"/>
    </row>
    <row r="17917" spans="9:199" s="1" customFormat="1">
      <c r="I17917" s="3"/>
      <c r="P17917" s="59"/>
      <c r="Q17917" s="59"/>
      <c r="R17917" s="59"/>
      <c r="T17917" s="3"/>
      <c r="U17917" s="5"/>
      <c r="V17917" s="3"/>
      <c r="W17917" s="5"/>
      <c r="AE17917" s="7"/>
      <c r="AM17917" s="8"/>
      <c r="AT17917" s="9"/>
      <c r="GM17917" s="12"/>
      <c r="GN17917" s="12"/>
      <c r="GO17917" s="12"/>
      <c r="GP17917" s="12"/>
      <c r="GQ17917" s="12"/>
    </row>
    <row r="17918" spans="9:199" s="1" customFormat="1">
      <c r="I17918" s="3"/>
      <c r="P17918" s="59"/>
      <c r="Q17918" s="59"/>
      <c r="R17918" s="59"/>
      <c r="T17918" s="3"/>
      <c r="U17918" s="5"/>
      <c r="V17918" s="3"/>
      <c r="W17918" s="5"/>
      <c r="AE17918" s="7"/>
      <c r="AM17918" s="8"/>
      <c r="AT17918" s="9"/>
      <c r="GM17918" s="12"/>
      <c r="GN17918" s="12"/>
      <c r="GO17918" s="12"/>
      <c r="GP17918" s="12"/>
      <c r="GQ17918" s="12"/>
    </row>
    <row r="17919" spans="9:199" s="1" customFormat="1">
      <c r="I17919" s="3"/>
      <c r="P17919" s="59"/>
      <c r="Q17919" s="59"/>
      <c r="R17919" s="59"/>
      <c r="T17919" s="3"/>
      <c r="U17919" s="5"/>
      <c r="V17919" s="3"/>
      <c r="W17919" s="5"/>
      <c r="AE17919" s="7"/>
      <c r="AM17919" s="8"/>
      <c r="AT17919" s="9"/>
      <c r="GM17919" s="12"/>
      <c r="GN17919" s="12"/>
      <c r="GO17919" s="12"/>
      <c r="GP17919" s="12"/>
      <c r="GQ17919" s="12"/>
    </row>
    <row r="17920" spans="9:199" s="1" customFormat="1">
      <c r="I17920" s="3"/>
      <c r="P17920" s="59"/>
      <c r="Q17920" s="59"/>
      <c r="R17920" s="59"/>
      <c r="T17920" s="3"/>
      <c r="U17920" s="5"/>
      <c r="V17920" s="3"/>
      <c r="W17920" s="5"/>
      <c r="AE17920" s="7"/>
      <c r="AM17920" s="8"/>
      <c r="AT17920" s="9"/>
      <c r="GM17920" s="12"/>
      <c r="GN17920" s="12"/>
      <c r="GO17920" s="12"/>
      <c r="GP17920" s="12"/>
      <c r="GQ17920" s="12"/>
    </row>
    <row r="17921" spans="9:199" s="1" customFormat="1">
      <c r="I17921" s="3"/>
      <c r="P17921" s="59"/>
      <c r="Q17921" s="59"/>
      <c r="R17921" s="59"/>
      <c r="T17921" s="3"/>
      <c r="U17921" s="5"/>
      <c r="V17921" s="3"/>
      <c r="W17921" s="5"/>
      <c r="AE17921" s="7"/>
      <c r="AM17921" s="8"/>
      <c r="AT17921" s="9"/>
      <c r="GM17921" s="12"/>
      <c r="GN17921" s="12"/>
      <c r="GO17921" s="12"/>
      <c r="GP17921" s="12"/>
      <c r="GQ17921" s="12"/>
    </row>
    <row r="17922" spans="9:199" s="1" customFormat="1">
      <c r="I17922" s="3"/>
      <c r="P17922" s="59"/>
      <c r="Q17922" s="59"/>
      <c r="R17922" s="59"/>
      <c r="T17922" s="3"/>
      <c r="U17922" s="5"/>
      <c r="V17922" s="3"/>
      <c r="W17922" s="5"/>
      <c r="AE17922" s="7"/>
      <c r="AM17922" s="8"/>
      <c r="AT17922" s="9"/>
      <c r="GM17922" s="12"/>
      <c r="GN17922" s="12"/>
      <c r="GO17922" s="12"/>
      <c r="GP17922" s="12"/>
      <c r="GQ17922" s="12"/>
    </row>
    <row r="17923" spans="9:199" s="1" customFormat="1">
      <c r="I17923" s="3"/>
      <c r="P17923" s="59"/>
      <c r="Q17923" s="59"/>
      <c r="R17923" s="59"/>
      <c r="T17923" s="3"/>
      <c r="U17923" s="5"/>
      <c r="V17923" s="3"/>
      <c r="W17923" s="5"/>
      <c r="AE17923" s="7"/>
      <c r="AM17923" s="8"/>
      <c r="AT17923" s="9"/>
      <c r="GM17923" s="12"/>
      <c r="GN17923" s="12"/>
      <c r="GO17923" s="12"/>
      <c r="GP17923" s="12"/>
      <c r="GQ17923" s="12"/>
    </row>
    <row r="17924" spans="9:199" s="1" customFormat="1">
      <c r="I17924" s="3"/>
      <c r="P17924" s="59"/>
      <c r="Q17924" s="59"/>
      <c r="R17924" s="59"/>
      <c r="T17924" s="3"/>
      <c r="U17924" s="5"/>
      <c r="V17924" s="3"/>
      <c r="W17924" s="5"/>
      <c r="AE17924" s="7"/>
      <c r="AM17924" s="8"/>
      <c r="AT17924" s="9"/>
      <c r="GM17924" s="12"/>
      <c r="GN17924" s="12"/>
      <c r="GO17924" s="12"/>
      <c r="GP17924" s="12"/>
      <c r="GQ17924" s="12"/>
    </row>
    <row r="17925" spans="9:199" s="1" customFormat="1">
      <c r="I17925" s="3"/>
      <c r="P17925" s="59"/>
      <c r="Q17925" s="59"/>
      <c r="R17925" s="59"/>
      <c r="T17925" s="3"/>
      <c r="U17925" s="5"/>
      <c r="V17925" s="3"/>
      <c r="W17925" s="5"/>
      <c r="AE17925" s="7"/>
      <c r="AM17925" s="8"/>
      <c r="AT17925" s="9"/>
      <c r="GM17925" s="12"/>
      <c r="GN17925" s="12"/>
      <c r="GO17925" s="12"/>
      <c r="GP17925" s="12"/>
      <c r="GQ17925" s="12"/>
    </row>
    <row r="17926" spans="9:199" s="1" customFormat="1">
      <c r="I17926" s="3"/>
      <c r="P17926" s="59"/>
      <c r="Q17926" s="59"/>
      <c r="R17926" s="59"/>
      <c r="T17926" s="3"/>
      <c r="U17926" s="5"/>
      <c r="V17926" s="3"/>
      <c r="W17926" s="5"/>
      <c r="AE17926" s="7"/>
      <c r="AM17926" s="8"/>
      <c r="AT17926" s="9"/>
      <c r="GM17926" s="12"/>
      <c r="GN17926" s="12"/>
      <c r="GO17926" s="12"/>
      <c r="GP17926" s="12"/>
      <c r="GQ17926" s="12"/>
    </row>
    <row r="17927" spans="9:199" s="1" customFormat="1">
      <c r="I17927" s="3"/>
      <c r="P17927" s="59"/>
      <c r="Q17927" s="59"/>
      <c r="R17927" s="59"/>
      <c r="T17927" s="3"/>
      <c r="U17927" s="5"/>
      <c r="V17927" s="3"/>
      <c r="W17927" s="5"/>
      <c r="AE17927" s="7"/>
      <c r="AM17927" s="8"/>
      <c r="AT17927" s="9"/>
      <c r="GM17927" s="12"/>
      <c r="GN17927" s="12"/>
      <c r="GO17927" s="12"/>
      <c r="GP17927" s="12"/>
      <c r="GQ17927" s="12"/>
    </row>
    <row r="17928" spans="9:199" s="1" customFormat="1">
      <c r="I17928" s="3"/>
      <c r="P17928" s="59"/>
      <c r="Q17928" s="59"/>
      <c r="R17928" s="59"/>
      <c r="T17928" s="3"/>
      <c r="U17928" s="5"/>
      <c r="V17928" s="3"/>
      <c r="W17928" s="5"/>
      <c r="AE17928" s="7"/>
      <c r="AM17928" s="8"/>
      <c r="AT17928" s="9"/>
      <c r="GM17928" s="12"/>
      <c r="GN17928" s="12"/>
      <c r="GO17928" s="12"/>
      <c r="GP17928" s="12"/>
      <c r="GQ17928" s="12"/>
    </row>
    <row r="17929" spans="9:199" s="1" customFormat="1">
      <c r="I17929" s="3"/>
      <c r="P17929" s="59"/>
      <c r="Q17929" s="59"/>
      <c r="R17929" s="59"/>
      <c r="T17929" s="3"/>
      <c r="U17929" s="5"/>
      <c r="V17929" s="3"/>
      <c r="W17929" s="5"/>
      <c r="AE17929" s="7"/>
      <c r="AM17929" s="8"/>
      <c r="AT17929" s="9"/>
      <c r="GM17929" s="12"/>
      <c r="GN17929" s="12"/>
      <c r="GO17929" s="12"/>
      <c r="GP17929" s="12"/>
      <c r="GQ17929" s="12"/>
    </row>
    <row r="17930" spans="9:199" s="1" customFormat="1">
      <c r="I17930" s="3"/>
      <c r="P17930" s="59"/>
      <c r="Q17930" s="59"/>
      <c r="R17930" s="59"/>
      <c r="T17930" s="3"/>
      <c r="U17930" s="5"/>
      <c r="V17930" s="3"/>
      <c r="W17930" s="5"/>
      <c r="AE17930" s="7"/>
      <c r="AM17930" s="8"/>
      <c r="AT17930" s="9"/>
      <c r="GM17930" s="12"/>
      <c r="GN17930" s="12"/>
      <c r="GO17930" s="12"/>
      <c r="GP17930" s="12"/>
      <c r="GQ17930" s="12"/>
    </row>
    <row r="17931" spans="9:199" s="1" customFormat="1">
      <c r="I17931" s="3"/>
      <c r="P17931" s="59"/>
      <c r="Q17931" s="59"/>
      <c r="R17931" s="59"/>
      <c r="T17931" s="3"/>
      <c r="U17931" s="5"/>
      <c r="V17931" s="3"/>
      <c r="W17931" s="5"/>
      <c r="AE17931" s="7"/>
      <c r="AM17931" s="8"/>
      <c r="AT17931" s="9"/>
      <c r="GM17931" s="12"/>
      <c r="GN17931" s="12"/>
      <c r="GO17931" s="12"/>
      <c r="GP17931" s="12"/>
      <c r="GQ17931" s="12"/>
    </row>
    <row r="17932" spans="9:199" s="1" customFormat="1">
      <c r="I17932" s="3"/>
      <c r="P17932" s="59"/>
      <c r="Q17932" s="59"/>
      <c r="R17932" s="59"/>
      <c r="T17932" s="3"/>
      <c r="U17932" s="5"/>
      <c r="V17932" s="3"/>
      <c r="W17932" s="5"/>
      <c r="AE17932" s="7"/>
      <c r="AM17932" s="8"/>
      <c r="AT17932" s="9"/>
      <c r="GM17932" s="12"/>
      <c r="GN17932" s="12"/>
      <c r="GO17932" s="12"/>
      <c r="GP17932" s="12"/>
      <c r="GQ17932" s="12"/>
    </row>
    <row r="17933" spans="9:199" s="1" customFormat="1">
      <c r="I17933" s="3"/>
      <c r="P17933" s="59"/>
      <c r="Q17933" s="59"/>
      <c r="R17933" s="59"/>
      <c r="T17933" s="3"/>
      <c r="U17933" s="5"/>
      <c r="V17933" s="3"/>
      <c r="W17933" s="5"/>
      <c r="AE17933" s="7"/>
      <c r="AM17933" s="8"/>
      <c r="AT17933" s="9"/>
      <c r="GM17933" s="12"/>
      <c r="GN17933" s="12"/>
      <c r="GO17933" s="12"/>
      <c r="GP17933" s="12"/>
      <c r="GQ17933" s="12"/>
    </row>
    <row r="17934" spans="9:199" s="1" customFormat="1">
      <c r="I17934" s="3"/>
      <c r="P17934" s="59"/>
      <c r="Q17934" s="59"/>
      <c r="R17934" s="59"/>
      <c r="T17934" s="3"/>
      <c r="U17934" s="5"/>
      <c r="V17934" s="3"/>
      <c r="W17934" s="5"/>
      <c r="AE17934" s="7"/>
      <c r="AM17934" s="8"/>
      <c r="AT17934" s="9"/>
      <c r="GM17934" s="12"/>
      <c r="GN17934" s="12"/>
      <c r="GO17934" s="12"/>
      <c r="GP17934" s="12"/>
      <c r="GQ17934" s="12"/>
    </row>
    <row r="17935" spans="9:199" s="1" customFormat="1">
      <c r="I17935" s="3"/>
      <c r="P17935" s="59"/>
      <c r="Q17935" s="59"/>
      <c r="R17935" s="59"/>
      <c r="T17935" s="3"/>
      <c r="U17935" s="5"/>
      <c r="V17935" s="3"/>
      <c r="W17935" s="5"/>
      <c r="AE17935" s="7"/>
      <c r="AM17935" s="8"/>
      <c r="AT17935" s="9"/>
      <c r="GM17935" s="12"/>
      <c r="GN17935" s="12"/>
      <c r="GO17935" s="12"/>
      <c r="GP17935" s="12"/>
      <c r="GQ17935" s="12"/>
    </row>
    <row r="17936" spans="9:199" s="1" customFormat="1">
      <c r="I17936" s="3"/>
      <c r="P17936" s="59"/>
      <c r="Q17936" s="59"/>
      <c r="R17936" s="59"/>
      <c r="T17936" s="3"/>
      <c r="U17936" s="5"/>
      <c r="V17936" s="3"/>
      <c r="W17936" s="5"/>
      <c r="AE17936" s="7"/>
      <c r="AM17936" s="8"/>
      <c r="AT17936" s="9"/>
      <c r="GM17936" s="12"/>
      <c r="GN17936" s="12"/>
      <c r="GO17936" s="12"/>
      <c r="GP17936" s="12"/>
      <c r="GQ17936" s="12"/>
    </row>
    <row r="17937" spans="9:199" s="1" customFormat="1">
      <c r="I17937" s="3"/>
      <c r="P17937" s="59"/>
      <c r="Q17937" s="59"/>
      <c r="R17937" s="59"/>
      <c r="T17937" s="3"/>
      <c r="U17937" s="5"/>
      <c r="V17937" s="3"/>
      <c r="W17937" s="5"/>
      <c r="AE17937" s="7"/>
      <c r="AM17937" s="8"/>
      <c r="AT17937" s="9"/>
      <c r="GM17937" s="12"/>
      <c r="GN17937" s="12"/>
      <c r="GO17937" s="12"/>
      <c r="GP17937" s="12"/>
      <c r="GQ17937" s="12"/>
    </row>
    <row r="17938" spans="9:199" s="1" customFormat="1">
      <c r="I17938" s="3"/>
      <c r="P17938" s="59"/>
      <c r="Q17938" s="59"/>
      <c r="R17938" s="59"/>
      <c r="T17938" s="3"/>
      <c r="U17938" s="5"/>
      <c r="V17938" s="3"/>
      <c r="W17938" s="5"/>
      <c r="AE17938" s="7"/>
      <c r="AM17938" s="8"/>
      <c r="AT17938" s="9"/>
      <c r="GM17938" s="12"/>
      <c r="GN17938" s="12"/>
      <c r="GO17938" s="12"/>
      <c r="GP17938" s="12"/>
      <c r="GQ17938" s="12"/>
    </row>
    <row r="17939" spans="9:199" s="1" customFormat="1">
      <c r="I17939" s="3"/>
      <c r="P17939" s="59"/>
      <c r="Q17939" s="59"/>
      <c r="R17939" s="59"/>
      <c r="T17939" s="3"/>
      <c r="U17939" s="5"/>
      <c r="V17939" s="3"/>
      <c r="W17939" s="5"/>
      <c r="AE17939" s="7"/>
      <c r="AM17939" s="8"/>
      <c r="AT17939" s="9"/>
      <c r="GM17939" s="12"/>
      <c r="GN17939" s="12"/>
      <c r="GO17939" s="12"/>
      <c r="GP17939" s="12"/>
      <c r="GQ17939" s="12"/>
    </row>
    <row r="17940" spans="9:199" s="1" customFormat="1">
      <c r="I17940" s="3"/>
      <c r="P17940" s="59"/>
      <c r="Q17940" s="59"/>
      <c r="R17940" s="59"/>
      <c r="T17940" s="3"/>
      <c r="U17940" s="5"/>
      <c r="V17940" s="3"/>
      <c r="W17940" s="5"/>
      <c r="AE17940" s="7"/>
      <c r="AM17940" s="8"/>
      <c r="AT17940" s="9"/>
      <c r="GM17940" s="12"/>
      <c r="GN17940" s="12"/>
      <c r="GO17940" s="12"/>
      <c r="GP17940" s="12"/>
      <c r="GQ17940" s="12"/>
    </row>
    <row r="17941" spans="9:199" s="1" customFormat="1">
      <c r="I17941" s="3"/>
      <c r="P17941" s="59"/>
      <c r="Q17941" s="59"/>
      <c r="R17941" s="59"/>
      <c r="T17941" s="3"/>
      <c r="U17941" s="5"/>
      <c r="V17941" s="3"/>
      <c r="W17941" s="5"/>
      <c r="AE17941" s="7"/>
      <c r="AM17941" s="8"/>
      <c r="AT17941" s="9"/>
      <c r="GM17941" s="12"/>
      <c r="GN17941" s="12"/>
      <c r="GO17941" s="12"/>
      <c r="GP17941" s="12"/>
      <c r="GQ17941" s="12"/>
    </row>
    <row r="17942" spans="9:199" s="1" customFormat="1">
      <c r="I17942" s="3"/>
      <c r="P17942" s="59"/>
      <c r="Q17942" s="59"/>
      <c r="R17942" s="59"/>
      <c r="T17942" s="3"/>
      <c r="U17942" s="5"/>
      <c r="V17942" s="3"/>
      <c r="W17942" s="5"/>
      <c r="AE17942" s="7"/>
      <c r="AM17942" s="8"/>
      <c r="AT17942" s="9"/>
      <c r="GM17942" s="12"/>
      <c r="GN17942" s="12"/>
      <c r="GO17942" s="12"/>
      <c r="GP17942" s="12"/>
      <c r="GQ17942" s="12"/>
    </row>
    <row r="17943" spans="9:199" s="1" customFormat="1">
      <c r="I17943" s="3"/>
      <c r="P17943" s="59"/>
      <c r="Q17943" s="59"/>
      <c r="R17943" s="59"/>
      <c r="T17943" s="3"/>
      <c r="U17943" s="5"/>
      <c r="V17943" s="3"/>
      <c r="W17943" s="5"/>
      <c r="AE17943" s="7"/>
      <c r="AM17943" s="8"/>
      <c r="AT17943" s="9"/>
      <c r="GM17943" s="12"/>
      <c r="GN17943" s="12"/>
      <c r="GO17943" s="12"/>
      <c r="GP17943" s="12"/>
      <c r="GQ17943" s="12"/>
    </row>
    <row r="17944" spans="9:199" s="1" customFormat="1">
      <c r="I17944" s="3"/>
      <c r="P17944" s="59"/>
      <c r="Q17944" s="59"/>
      <c r="R17944" s="59"/>
      <c r="T17944" s="3"/>
      <c r="U17944" s="5"/>
      <c r="V17944" s="3"/>
      <c r="W17944" s="5"/>
      <c r="AE17944" s="7"/>
      <c r="AM17944" s="8"/>
      <c r="AT17944" s="9"/>
      <c r="GM17944" s="12"/>
      <c r="GN17944" s="12"/>
      <c r="GO17944" s="12"/>
      <c r="GP17944" s="12"/>
      <c r="GQ17944" s="12"/>
    </row>
    <row r="17945" spans="9:199" s="1" customFormat="1">
      <c r="I17945" s="3"/>
      <c r="P17945" s="59"/>
      <c r="Q17945" s="59"/>
      <c r="R17945" s="59"/>
      <c r="T17945" s="3"/>
      <c r="U17945" s="5"/>
      <c r="V17945" s="3"/>
      <c r="W17945" s="5"/>
      <c r="AE17945" s="7"/>
      <c r="AM17945" s="8"/>
      <c r="AT17945" s="9"/>
      <c r="GM17945" s="12"/>
      <c r="GN17945" s="12"/>
      <c r="GO17945" s="12"/>
      <c r="GP17945" s="12"/>
      <c r="GQ17945" s="12"/>
    </row>
    <row r="17946" spans="9:199" s="1" customFormat="1">
      <c r="I17946" s="3"/>
      <c r="P17946" s="59"/>
      <c r="Q17946" s="59"/>
      <c r="R17946" s="59"/>
      <c r="T17946" s="3"/>
      <c r="U17946" s="5"/>
      <c r="V17946" s="3"/>
      <c r="W17946" s="5"/>
      <c r="AE17946" s="7"/>
      <c r="AM17946" s="8"/>
      <c r="AT17946" s="9"/>
      <c r="GM17946" s="12"/>
      <c r="GN17946" s="12"/>
      <c r="GO17946" s="12"/>
      <c r="GP17946" s="12"/>
      <c r="GQ17946" s="12"/>
    </row>
    <row r="17947" spans="9:199" s="1" customFormat="1">
      <c r="I17947" s="3"/>
      <c r="P17947" s="59"/>
      <c r="Q17947" s="59"/>
      <c r="R17947" s="59"/>
      <c r="T17947" s="3"/>
      <c r="U17947" s="5"/>
      <c r="V17947" s="3"/>
      <c r="W17947" s="5"/>
      <c r="AE17947" s="7"/>
      <c r="AM17947" s="8"/>
      <c r="AT17947" s="9"/>
      <c r="GM17947" s="12"/>
      <c r="GN17947" s="12"/>
      <c r="GO17947" s="12"/>
      <c r="GP17947" s="12"/>
      <c r="GQ17947" s="12"/>
    </row>
    <row r="17948" spans="9:199" s="1" customFormat="1">
      <c r="I17948" s="3"/>
      <c r="P17948" s="59"/>
      <c r="Q17948" s="59"/>
      <c r="R17948" s="59"/>
      <c r="T17948" s="3"/>
      <c r="U17948" s="5"/>
      <c r="V17948" s="3"/>
      <c r="W17948" s="5"/>
      <c r="AE17948" s="7"/>
      <c r="AM17948" s="8"/>
      <c r="AT17948" s="9"/>
      <c r="GM17948" s="12"/>
      <c r="GN17948" s="12"/>
      <c r="GO17948" s="12"/>
      <c r="GP17948" s="12"/>
      <c r="GQ17948" s="12"/>
    </row>
    <row r="17949" spans="9:199" s="1" customFormat="1">
      <c r="I17949" s="3"/>
      <c r="P17949" s="59"/>
      <c r="Q17949" s="59"/>
      <c r="R17949" s="59"/>
      <c r="T17949" s="3"/>
      <c r="U17949" s="5"/>
      <c r="V17949" s="3"/>
      <c r="W17949" s="5"/>
      <c r="AE17949" s="7"/>
      <c r="AM17949" s="8"/>
      <c r="AT17949" s="9"/>
      <c r="GM17949" s="12"/>
      <c r="GN17949" s="12"/>
      <c r="GO17949" s="12"/>
      <c r="GP17949" s="12"/>
      <c r="GQ17949" s="12"/>
    </row>
    <row r="17950" spans="9:199" s="1" customFormat="1">
      <c r="I17950" s="3"/>
      <c r="P17950" s="59"/>
      <c r="Q17950" s="59"/>
      <c r="R17950" s="59"/>
      <c r="T17950" s="3"/>
      <c r="U17950" s="5"/>
      <c r="V17950" s="3"/>
      <c r="W17950" s="5"/>
      <c r="AE17950" s="7"/>
      <c r="AM17950" s="8"/>
      <c r="AT17950" s="9"/>
      <c r="GM17950" s="12"/>
      <c r="GN17950" s="12"/>
      <c r="GO17950" s="12"/>
      <c r="GP17950" s="12"/>
      <c r="GQ17950" s="12"/>
    </row>
    <row r="17951" spans="9:199" s="1" customFormat="1">
      <c r="I17951" s="3"/>
      <c r="P17951" s="59"/>
      <c r="Q17951" s="59"/>
      <c r="R17951" s="59"/>
      <c r="T17951" s="3"/>
      <c r="U17951" s="5"/>
      <c r="V17951" s="3"/>
      <c r="W17951" s="5"/>
      <c r="AE17951" s="7"/>
      <c r="AM17951" s="8"/>
      <c r="AT17951" s="9"/>
      <c r="GM17951" s="12"/>
      <c r="GN17951" s="12"/>
      <c r="GO17951" s="12"/>
      <c r="GP17951" s="12"/>
      <c r="GQ17951" s="12"/>
    </row>
    <row r="17952" spans="9:199" s="1" customFormat="1">
      <c r="I17952" s="3"/>
      <c r="P17952" s="59"/>
      <c r="Q17952" s="59"/>
      <c r="R17952" s="59"/>
      <c r="T17952" s="3"/>
      <c r="U17952" s="5"/>
      <c r="V17952" s="3"/>
      <c r="W17952" s="5"/>
      <c r="AE17952" s="7"/>
      <c r="AM17952" s="8"/>
      <c r="AT17952" s="9"/>
      <c r="GM17952" s="12"/>
      <c r="GN17952" s="12"/>
      <c r="GO17952" s="12"/>
      <c r="GP17952" s="12"/>
      <c r="GQ17952" s="12"/>
    </row>
    <row r="17953" spans="9:199" s="1" customFormat="1">
      <c r="I17953" s="3"/>
      <c r="P17953" s="59"/>
      <c r="Q17953" s="59"/>
      <c r="R17953" s="59"/>
      <c r="T17953" s="3"/>
      <c r="U17953" s="5"/>
      <c r="V17953" s="3"/>
      <c r="W17953" s="5"/>
      <c r="AE17953" s="7"/>
      <c r="AM17953" s="8"/>
      <c r="AT17953" s="9"/>
      <c r="GM17953" s="12"/>
      <c r="GN17953" s="12"/>
      <c r="GO17953" s="12"/>
      <c r="GP17953" s="12"/>
      <c r="GQ17953" s="12"/>
    </row>
    <row r="17954" spans="9:199" s="1" customFormat="1">
      <c r="I17954" s="3"/>
      <c r="P17954" s="59"/>
      <c r="Q17954" s="59"/>
      <c r="R17954" s="59"/>
      <c r="T17954" s="3"/>
      <c r="U17954" s="5"/>
      <c r="V17954" s="3"/>
      <c r="W17954" s="5"/>
      <c r="AE17954" s="7"/>
      <c r="AM17954" s="8"/>
      <c r="AT17954" s="9"/>
      <c r="GM17954" s="12"/>
      <c r="GN17954" s="12"/>
      <c r="GO17954" s="12"/>
      <c r="GP17954" s="12"/>
      <c r="GQ17954" s="12"/>
    </row>
    <row r="17955" spans="9:199" s="1" customFormat="1">
      <c r="I17955" s="3"/>
      <c r="P17955" s="59"/>
      <c r="Q17955" s="59"/>
      <c r="R17955" s="59"/>
      <c r="T17955" s="3"/>
      <c r="U17955" s="5"/>
      <c r="V17955" s="3"/>
      <c r="W17955" s="5"/>
      <c r="AE17955" s="7"/>
      <c r="AM17955" s="8"/>
      <c r="AT17955" s="9"/>
      <c r="GM17955" s="12"/>
      <c r="GN17955" s="12"/>
      <c r="GO17955" s="12"/>
      <c r="GP17955" s="12"/>
      <c r="GQ17955" s="12"/>
    </row>
    <row r="17956" spans="9:199" s="1" customFormat="1">
      <c r="I17956" s="3"/>
      <c r="P17956" s="59"/>
      <c r="Q17956" s="59"/>
      <c r="R17956" s="59"/>
      <c r="T17956" s="3"/>
      <c r="U17956" s="5"/>
      <c r="V17956" s="3"/>
      <c r="W17956" s="5"/>
      <c r="AE17956" s="7"/>
      <c r="AM17956" s="8"/>
      <c r="AT17956" s="9"/>
      <c r="GM17956" s="12"/>
      <c r="GN17956" s="12"/>
      <c r="GO17956" s="12"/>
      <c r="GP17956" s="12"/>
      <c r="GQ17956" s="12"/>
    </row>
    <row r="17957" spans="9:199" s="1" customFormat="1">
      <c r="I17957" s="3"/>
      <c r="P17957" s="59"/>
      <c r="Q17957" s="59"/>
      <c r="R17957" s="59"/>
      <c r="T17957" s="3"/>
      <c r="U17957" s="5"/>
      <c r="V17957" s="3"/>
      <c r="W17957" s="5"/>
      <c r="AE17957" s="7"/>
      <c r="AM17957" s="8"/>
      <c r="AT17957" s="9"/>
      <c r="GM17957" s="12"/>
      <c r="GN17957" s="12"/>
      <c r="GO17957" s="12"/>
      <c r="GP17957" s="12"/>
      <c r="GQ17957" s="12"/>
    </row>
    <row r="17958" spans="9:199" s="1" customFormat="1">
      <c r="I17958" s="3"/>
      <c r="P17958" s="59"/>
      <c r="Q17958" s="59"/>
      <c r="R17958" s="59"/>
      <c r="T17958" s="3"/>
      <c r="U17958" s="5"/>
      <c r="V17958" s="3"/>
      <c r="W17958" s="5"/>
      <c r="AE17958" s="7"/>
      <c r="AM17958" s="8"/>
      <c r="AT17958" s="9"/>
      <c r="GM17958" s="12"/>
      <c r="GN17958" s="12"/>
      <c r="GO17958" s="12"/>
      <c r="GP17958" s="12"/>
      <c r="GQ17958" s="12"/>
    </row>
    <row r="17959" spans="9:199" s="1" customFormat="1">
      <c r="I17959" s="3"/>
      <c r="P17959" s="59"/>
      <c r="Q17959" s="59"/>
      <c r="R17959" s="59"/>
      <c r="T17959" s="3"/>
      <c r="U17959" s="5"/>
      <c r="V17959" s="3"/>
      <c r="W17959" s="5"/>
      <c r="AE17959" s="7"/>
      <c r="AM17959" s="8"/>
      <c r="AT17959" s="9"/>
      <c r="GM17959" s="12"/>
      <c r="GN17959" s="12"/>
      <c r="GO17959" s="12"/>
      <c r="GP17959" s="12"/>
      <c r="GQ17959" s="12"/>
    </row>
    <row r="17960" spans="9:199" s="1" customFormat="1">
      <c r="I17960" s="3"/>
      <c r="P17960" s="59"/>
      <c r="Q17960" s="59"/>
      <c r="R17960" s="59"/>
      <c r="T17960" s="3"/>
      <c r="U17960" s="5"/>
      <c r="V17960" s="3"/>
      <c r="W17960" s="5"/>
      <c r="AE17960" s="7"/>
      <c r="AM17960" s="8"/>
      <c r="AT17960" s="9"/>
      <c r="GM17960" s="12"/>
      <c r="GN17960" s="12"/>
      <c r="GO17960" s="12"/>
      <c r="GP17960" s="12"/>
      <c r="GQ17960" s="12"/>
    </row>
    <row r="17961" spans="9:199" s="1" customFormat="1">
      <c r="I17961" s="3"/>
      <c r="P17961" s="59"/>
      <c r="Q17961" s="59"/>
      <c r="R17961" s="59"/>
      <c r="T17961" s="3"/>
      <c r="U17961" s="5"/>
      <c r="V17961" s="3"/>
      <c r="W17961" s="5"/>
      <c r="AE17961" s="7"/>
      <c r="AM17961" s="8"/>
      <c r="AT17961" s="9"/>
      <c r="GM17961" s="12"/>
      <c r="GN17961" s="12"/>
      <c r="GO17961" s="12"/>
      <c r="GP17961" s="12"/>
      <c r="GQ17961" s="12"/>
    </row>
    <row r="17962" spans="9:199" s="1" customFormat="1">
      <c r="I17962" s="3"/>
      <c r="P17962" s="59"/>
      <c r="Q17962" s="59"/>
      <c r="R17962" s="59"/>
      <c r="T17962" s="3"/>
      <c r="U17962" s="5"/>
      <c r="V17962" s="3"/>
      <c r="W17962" s="5"/>
      <c r="AE17962" s="7"/>
      <c r="AM17962" s="8"/>
      <c r="AT17962" s="9"/>
      <c r="GM17962" s="12"/>
      <c r="GN17962" s="12"/>
      <c r="GO17962" s="12"/>
      <c r="GP17962" s="12"/>
      <c r="GQ17962" s="12"/>
    </row>
    <row r="17963" spans="9:199" s="1" customFormat="1">
      <c r="I17963" s="3"/>
      <c r="P17963" s="59"/>
      <c r="Q17963" s="59"/>
      <c r="R17963" s="59"/>
      <c r="T17963" s="3"/>
      <c r="U17963" s="5"/>
      <c r="V17963" s="3"/>
      <c r="W17963" s="5"/>
      <c r="AE17963" s="7"/>
      <c r="AM17963" s="8"/>
      <c r="AT17963" s="9"/>
      <c r="GM17963" s="12"/>
      <c r="GN17963" s="12"/>
      <c r="GO17963" s="12"/>
      <c r="GP17963" s="12"/>
      <c r="GQ17963" s="12"/>
    </row>
    <row r="17964" spans="9:199" s="1" customFormat="1">
      <c r="I17964" s="3"/>
      <c r="P17964" s="59"/>
      <c r="Q17964" s="59"/>
      <c r="R17964" s="59"/>
      <c r="T17964" s="3"/>
      <c r="U17964" s="5"/>
      <c r="V17964" s="3"/>
      <c r="W17964" s="5"/>
      <c r="AE17964" s="7"/>
      <c r="AM17964" s="8"/>
      <c r="AT17964" s="9"/>
      <c r="GM17964" s="12"/>
      <c r="GN17964" s="12"/>
      <c r="GO17964" s="12"/>
      <c r="GP17964" s="12"/>
      <c r="GQ17964" s="12"/>
    </row>
    <row r="17965" spans="9:199" s="1" customFormat="1">
      <c r="I17965" s="3"/>
      <c r="P17965" s="59"/>
      <c r="Q17965" s="59"/>
      <c r="R17965" s="59"/>
      <c r="T17965" s="3"/>
      <c r="U17965" s="5"/>
      <c r="V17965" s="3"/>
      <c r="W17965" s="5"/>
      <c r="AE17965" s="7"/>
      <c r="AM17965" s="8"/>
      <c r="AT17965" s="9"/>
      <c r="GM17965" s="12"/>
      <c r="GN17965" s="12"/>
      <c r="GO17965" s="12"/>
      <c r="GP17965" s="12"/>
      <c r="GQ17965" s="12"/>
    </row>
    <row r="17966" spans="9:199" s="1" customFormat="1">
      <c r="I17966" s="3"/>
      <c r="P17966" s="59"/>
      <c r="Q17966" s="59"/>
      <c r="R17966" s="59"/>
      <c r="T17966" s="3"/>
      <c r="U17966" s="5"/>
      <c r="V17966" s="3"/>
      <c r="W17966" s="5"/>
      <c r="AE17966" s="7"/>
      <c r="AM17966" s="8"/>
      <c r="AT17966" s="9"/>
      <c r="GM17966" s="12"/>
      <c r="GN17966" s="12"/>
      <c r="GO17966" s="12"/>
      <c r="GP17966" s="12"/>
      <c r="GQ17966" s="12"/>
    </row>
    <row r="17967" spans="9:199" s="1" customFormat="1">
      <c r="I17967" s="3"/>
      <c r="P17967" s="59"/>
      <c r="Q17967" s="59"/>
      <c r="R17967" s="59"/>
      <c r="T17967" s="3"/>
      <c r="U17967" s="5"/>
      <c r="V17967" s="3"/>
      <c r="W17967" s="5"/>
      <c r="AE17967" s="7"/>
      <c r="AM17967" s="8"/>
      <c r="AT17967" s="9"/>
      <c r="GM17967" s="12"/>
      <c r="GN17967" s="12"/>
      <c r="GO17967" s="12"/>
      <c r="GP17967" s="12"/>
      <c r="GQ17967" s="12"/>
    </row>
    <row r="17968" spans="9:199" s="1" customFormat="1">
      <c r="I17968" s="3"/>
      <c r="P17968" s="59"/>
      <c r="Q17968" s="59"/>
      <c r="R17968" s="59"/>
      <c r="T17968" s="3"/>
      <c r="U17968" s="5"/>
      <c r="V17968" s="3"/>
      <c r="W17968" s="5"/>
      <c r="AE17968" s="7"/>
      <c r="AM17968" s="8"/>
      <c r="AT17968" s="9"/>
      <c r="GM17968" s="12"/>
      <c r="GN17968" s="12"/>
      <c r="GO17968" s="12"/>
      <c r="GP17968" s="12"/>
      <c r="GQ17968" s="12"/>
    </row>
    <row r="17969" spans="9:199" s="1" customFormat="1">
      <c r="I17969" s="3"/>
      <c r="P17969" s="59"/>
      <c r="Q17969" s="59"/>
      <c r="R17969" s="59"/>
      <c r="T17969" s="3"/>
      <c r="U17969" s="5"/>
      <c r="V17969" s="3"/>
      <c r="W17969" s="5"/>
      <c r="AE17969" s="7"/>
      <c r="AM17969" s="8"/>
      <c r="AT17969" s="9"/>
      <c r="GM17969" s="12"/>
      <c r="GN17969" s="12"/>
      <c r="GO17969" s="12"/>
      <c r="GP17969" s="12"/>
      <c r="GQ17969" s="12"/>
    </row>
    <row r="17970" spans="9:199" s="1" customFormat="1">
      <c r="I17970" s="3"/>
      <c r="P17970" s="59"/>
      <c r="Q17970" s="59"/>
      <c r="R17970" s="59"/>
      <c r="T17970" s="3"/>
      <c r="U17970" s="5"/>
      <c r="V17970" s="3"/>
      <c r="W17970" s="5"/>
      <c r="AE17970" s="7"/>
      <c r="AM17970" s="8"/>
      <c r="AT17970" s="9"/>
      <c r="GM17970" s="12"/>
      <c r="GN17970" s="12"/>
      <c r="GO17970" s="12"/>
      <c r="GP17970" s="12"/>
      <c r="GQ17970" s="12"/>
    </row>
    <row r="17971" spans="9:199" s="1" customFormat="1">
      <c r="I17971" s="3"/>
      <c r="P17971" s="59"/>
      <c r="Q17971" s="59"/>
      <c r="R17971" s="59"/>
      <c r="T17971" s="3"/>
      <c r="U17971" s="5"/>
      <c r="V17971" s="3"/>
      <c r="W17971" s="5"/>
      <c r="AE17971" s="7"/>
      <c r="AM17971" s="8"/>
      <c r="AT17971" s="9"/>
      <c r="GM17971" s="12"/>
      <c r="GN17971" s="12"/>
      <c r="GO17971" s="12"/>
      <c r="GP17971" s="12"/>
      <c r="GQ17971" s="12"/>
    </row>
    <row r="17972" spans="9:199" s="1" customFormat="1">
      <c r="I17972" s="3"/>
      <c r="P17972" s="59"/>
      <c r="Q17972" s="59"/>
      <c r="R17972" s="59"/>
      <c r="T17972" s="3"/>
      <c r="U17972" s="5"/>
      <c r="V17972" s="3"/>
      <c r="W17972" s="5"/>
      <c r="AE17972" s="7"/>
      <c r="AM17972" s="8"/>
      <c r="AT17972" s="9"/>
      <c r="GM17972" s="12"/>
      <c r="GN17972" s="12"/>
      <c r="GO17972" s="12"/>
      <c r="GP17972" s="12"/>
      <c r="GQ17972" s="12"/>
    </row>
    <row r="17973" spans="9:199" s="1" customFormat="1">
      <c r="I17973" s="3"/>
      <c r="P17973" s="59"/>
      <c r="Q17973" s="59"/>
      <c r="R17973" s="59"/>
      <c r="T17973" s="3"/>
      <c r="U17973" s="5"/>
      <c r="V17973" s="3"/>
      <c r="W17973" s="5"/>
      <c r="AE17973" s="7"/>
      <c r="AM17973" s="8"/>
      <c r="AT17973" s="9"/>
      <c r="GM17973" s="12"/>
      <c r="GN17973" s="12"/>
      <c r="GO17973" s="12"/>
      <c r="GP17973" s="12"/>
      <c r="GQ17973" s="12"/>
    </row>
    <row r="17974" spans="9:199" s="1" customFormat="1">
      <c r="I17974" s="3"/>
      <c r="P17974" s="59"/>
      <c r="Q17974" s="59"/>
      <c r="R17974" s="59"/>
      <c r="T17974" s="3"/>
      <c r="U17974" s="5"/>
      <c r="V17974" s="3"/>
      <c r="W17974" s="5"/>
      <c r="AE17974" s="7"/>
      <c r="AM17974" s="8"/>
      <c r="AT17974" s="9"/>
      <c r="GM17974" s="12"/>
      <c r="GN17974" s="12"/>
      <c r="GO17974" s="12"/>
      <c r="GP17974" s="12"/>
      <c r="GQ17974" s="12"/>
    </row>
    <row r="17975" spans="9:199" s="1" customFormat="1">
      <c r="I17975" s="3"/>
      <c r="P17975" s="59"/>
      <c r="Q17975" s="59"/>
      <c r="R17975" s="59"/>
      <c r="T17975" s="3"/>
      <c r="U17975" s="5"/>
      <c r="V17975" s="3"/>
      <c r="W17975" s="5"/>
      <c r="AE17975" s="7"/>
      <c r="AM17975" s="8"/>
      <c r="AT17975" s="9"/>
      <c r="GM17975" s="12"/>
      <c r="GN17975" s="12"/>
      <c r="GO17975" s="12"/>
      <c r="GP17975" s="12"/>
      <c r="GQ17975" s="12"/>
    </row>
    <row r="17976" spans="9:199" s="1" customFormat="1">
      <c r="I17976" s="3"/>
      <c r="P17976" s="59"/>
      <c r="Q17976" s="59"/>
      <c r="R17976" s="59"/>
      <c r="T17976" s="3"/>
      <c r="U17976" s="5"/>
      <c r="V17976" s="3"/>
      <c r="W17976" s="5"/>
      <c r="AE17976" s="7"/>
      <c r="AM17976" s="8"/>
      <c r="AT17976" s="9"/>
      <c r="GM17976" s="12"/>
      <c r="GN17976" s="12"/>
      <c r="GO17976" s="12"/>
      <c r="GP17976" s="12"/>
      <c r="GQ17976" s="12"/>
    </row>
    <row r="17977" spans="9:199" s="1" customFormat="1">
      <c r="I17977" s="3"/>
      <c r="P17977" s="59"/>
      <c r="Q17977" s="59"/>
      <c r="R17977" s="59"/>
      <c r="T17977" s="3"/>
      <c r="U17977" s="5"/>
      <c r="V17977" s="3"/>
      <c r="W17977" s="5"/>
      <c r="AE17977" s="7"/>
      <c r="AM17977" s="8"/>
      <c r="AT17977" s="9"/>
      <c r="GM17977" s="12"/>
      <c r="GN17977" s="12"/>
      <c r="GO17977" s="12"/>
      <c r="GP17977" s="12"/>
      <c r="GQ17977" s="12"/>
    </row>
    <row r="17978" spans="9:199" s="1" customFormat="1">
      <c r="I17978" s="3"/>
      <c r="P17978" s="59"/>
      <c r="Q17978" s="59"/>
      <c r="R17978" s="59"/>
      <c r="T17978" s="3"/>
      <c r="U17978" s="5"/>
      <c r="V17978" s="3"/>
      <c r="W17978" s="5"/>
      <c r="AE17978" s="7"/>
      <c r="AM17978" s="8"/>
      <c r="AT17978" s="9"/>
      <c r="GM17978" s="12"/>
      <c r="GN17978" s="12"/>
      <c r="GO17978" s="12"/>
      <c r="GP17978" s="12"/>
      <c r="GQ17978" s="12"/>
    </row>
    <row r="17979" spans="9:199" s="1" customFormat="1">
      <c r="I17979" s="3"/>
      <c r="P17979" s="59"/>
      <c r="Q17979" s="59"/>
      <c r="R17979" s="59"/>
      <c r="T17979" s="3"/>
      <c r="U17979" s="5"/>
      <c r="V17979" s="3"/>
      <c r="W17979" s="5"/>
      <c r="AE17979" s="7"/>
      <c r="AM17979" s="8"/>
      <c r="AT17979" s="9"/>
      <c r="GM17979" s="12"/>
      <c r="GN17979" s="12"/>
      <c r="GO17979" s="12"/>
      <c r="GP17979" s="12"/>
      <c r="GQ17979" s="12"/>
    </row>
    <row r="17980" spans="9:199" s="1" customFormat="1">
      <c r="I17980" s="3"/>
      <c r="P17980" s="59"/>
      <c r="Q17980" s="59"/>
      <c r="R17980" s="59"/>
      <c r="T17980" s="3"/>
      <c r="U17980" s="5"/>
      <c r="V17980" s="3"/>
      <c r="W17980" s="5"/>
      <c r="AE17980" s="7"/>
      <c r="AM17980" s="8"/>
      <c r="AT17980" s="9"/>
      <c r="GM17980" s="12"/>
      <c r="GN17980" s="12"/>
      <c r="GO17980" s="12"/>
      <c r="GP17980" s="12"/>
      <c r="GQ17980" s="12"/>
    </row>
    <row r="17981" spans="9:199" s="1" customFormat="1">
      <c r="I17981" s="3"/>
      <c r="P17981" s="59"/>
      <c r="Q17981" s="59"/>
      <c r="R17981" s="59"/>
      <c r="T17981" s="3"/>
      <c r="U17981" s="5"/>
      <c r="V17981" s="3"/>
      <c r="W17981" s="5"/>
      <c r="AE17981" s="7"/>
      <c r="AM17981" s="8"/>
      <c r="AT17981" s="9"/>
      <c r="GM17981" s="12"/>
      <c r="GN17981" s="12"/>
      <c r="GO17981" s="12"/>
      <c r="GP17981" s="12"/>
      <c r="GQ17981" s="12"/>
    </row>
    <row r="17982" spans="9:199" s="1" customFormat="1">
      <c r="I17982" s="3"/>
      <c r="P17982" s="59"/>
      <c r="Q17982" s="59"/>
      <c r="R17982" s="59"/>
      <c r="T17982" s="3"/>
      <c r="U17982" s="5"/>
      <c r="V17982" s="3"/>
      <c r="W17982" s="5"/>
      <c r="AE17982" s="7"/>
      <c r="AM17982" s="8"/>
      <c r="AT17982" s="9"/>
      <c r="GM17982" s="12"/>
      <c r="GN17982" s="12"/>
      <c r="GO17982" s="12"/>
      <c r="GP17982" s="12"/>
      <c r="GQ17982" s="12"/>
    </row>
    <row r="17983" spans="9:199" s="1" customFormat="1">
      <c r="I17983" s="3"/>
      <c r="P17983" s="59"/>
      <c r="Q17983" s="59"/>
      <c r="R17983" s="59"/>
      <c r="T17983" s="3"/>
      <c r="U17983" s="5"/>
      <c r="V17983" s="3"/>
      <c r="W17983" s="5"/>
      <c r="AE17983" s="7"/>
      <c r="AM17983" s="8"/>
      <c r="AT17983" s="9"/>
      <c r="GM17983" s="12"/>
      <c r="GN17983" s="12"/>
      <c r="GO17983" s="12"/>
      <c r="GP17983" s="12"/>
      <c r="GQ17983" s="12"/>
    </row>
    <row r="17984" spans="9:199" s="1" customFormat="1">
      <c r="I17984" s="3"/>
      <c r="P17984" s="59"/>
      <c r="Q17984" s="59"/>
      <c r="R17984" s="59"/>
      <c r="T17984" s="3"/>
      <c r="U17984" s="5"/>
      <c r="V17984" s="3"/>
      <c r="W17984" s="5"/>
      <c r="AE17984" s="7"/>
      <c r="AM17984" s="8"/>
      <c r="AT17984" s="9"/>
      <c r="GM17984" s="12"/>
      <c r="GN17984" s="12"/>
      <c r="GO17984" s="12"/>
      <c r="GP17984" s="12"/>
      <c r="GQ17984" s="12"/>
    </row>
    <row r="17985" spans="9:199" s="1" customFormat="1">
      <c r="I17985" s="3"/>
      <c r="P17985" s="59"/>
      <c r="Q17985" s="59"/>
      <c r="R17985" s="59"/>
      <c r="T17985" s="3"/>
      <c r="U17985" s="5"/>
      <c r="V17985" s="3"/>
      <c r="W17985" s="5"/>
      <c r="AE17985" s="7"/>
      <c r="AM17985" s="8"/>
      <c r="AT17985" s="9"/>
      <c r="GM17985" s="12"/>
      <c r="GN17985" s="12"/>
      <c r="GO17985" s="12"/>
      <c r="GP17985" s="12"/>
      <c r="GQ17985" s="12"/>
    </row>
    <row r="17986" spans="9:199" s="1" customFormat="1">
      <c r="I17986" s="3"/>
      <c r="P17986" s="59"/>
      <c r="Q17986" s="59"/>
      <c r="R17986" s="59"/>
      <c r="T17986" s="3"/>
      <c r="U17986" s="5"/>
      <c r="V17986" s="3"/>
      <c r="W17986" s="5"/>
      <c r="AE17986" s="7"/>
      <c r="AM17986" s="8"/>
      <c r="AT17986" s="9"/>
      <c r="GM17986" s="12"/>
      <c r="GN17986" s="12"/>
      <c r="GO17986" s="12"/>
      <c r="GP17986" s="12"/>
      <c r="GQ17986" s="12"/>
    </row>
    <row r="17987" spans="9:199" s="1" customFormat="1">
      <c r="I17987" s="3"/>
      <c r="P17987" s="59"/>
      <c r="Q17987" s="59"/>
      <c r="R17987" s="59"/>
      <c r="T17987" s="3"/>
      <c r="U17987" s="5"/>
      <c r="V17987" s="3"/>
      <c r="W17987" s="5"/>
      <c r="AE17987" s="7"/>
      <c r="AM17987" s="8"/>
      <c r="AT17987" s="9"/>
      <c r="GM17987" s="12"/>
      <c r="GN17987" s="12"/>
      <c r="GO17987" s="12"/>
      <c r="GP17987" s="12"/>
      <c r="GQ17987" s="12"/>
    </row>
    <row r="17988" spans="9:199" s="1" customFormat="1">
      <c r="I17988" s="3"/>
      <c r="P17988" s="59"/>
      <c r="Q17988" s="59"/>
      <c r="R17988" s="59"/>
      <c r="T17988" s="3"/>
      <c r="U17988" s="5"/>
      <c r="V17988" s="3"/>
      <c r="W17988" s="5"/>
      <c r="AE17988" s="7"/>
      <c r="AM17988" s="8"/>
      <c r="AT17988" s="9"/>
      <c r="GM17988" s="12"/>
      <c r="GN17988" s="12"/>
      <c r="GO17988" s="12"/>
      <c r="GP17988" s="12"/>
      <c r="GQ17988" s="12"/>
    </row>
    <row r="17989" spans="9:199" s="1" customFormat="1">
      <c r="I17989" s="3"/>
      <c r="P17989" s="59"/>
      <c r="Q17989" s="59"/>
      <c r="R17989" s="59"/>
      <c r="T17989" s="3"/>
      <c r="U17989" s="5"/>
      <c r="V17989" s="3"/>
      <c r="W17989" s="5"/>
      <c r="AE17989" s="7"/>
      <c r="AM17989" s="8"/>
      <c r="AT17989" s="9"/>
      <c r="GM17989" s="12"/>
      <c r="GN17989" s="12"/>
      <c r="GO17989" s="12"/>
      <c r="GP17989" s="12"/>
      <c r="GQ17989" s="12"/>
    </row>
    <row r="17990" spans="9:199" s="1" customFormat="1">
      <c r="I17990" s="3"/>
      <c r="P17990" s="59"/>
      <c r="Q17990" s="59"/>
      <c r="R17990" s="59"/>
      <c r="T17990" s="3"/>
      <c r="U17990" s="5"/>
      <c r="V17990" s="3"/>
      <c r="W17990" s="5"/>
      <c r="AE17990" s="7"/>
      <c r="AM17990" s="8"/>
      <c r="AT17990" s="9"/>
      <c r="GM17990" s="12"/>
      <c r="GN17990" s="12"/>
      <c r="GO17990" s="12"/>
      <c r="GP17990" s="12"/>
      <c r="GQ17990" s="12"/>
    </row>
    <row r="17991" spans="9:199" s="1" customFormat="1">
      <c r="I17991" s="3"/>
      <c r="P17991" s="59"/>
      <c r="Q17991" s="59"/>
      <c r="R17991" s="59"/>
      <c r="T17991" s="3"/>
      <c r="U17991" s="5"/>
      <c r="V17991" s="3"/>
      <c r="W17991" s="5"/>
      <c r="AE17991" s="7"/>
      <c r="AM17991" s="8"/>
      <c r="AT17991" s="9"/>
      <c r="GM17991" s="12"/>
      <c r="GN17991" s="12"/>
      <c r="GO17991" s="12"/>
      <c r="GP17991" s="12"/>
      <c r="GQ17991" s="12"/>
    </row>
    <row r="17992" spans="9:199" s="1" customFormat="1">
      <c r="I17992" s="3"/>
      <c r="P17992" s="59"/>
      <c r="Q17992" s="59"/>
      <c r="R17992" s="59"/>
      <c r="T17992" s="3"/>
      <c r="U17992" s="5"/>
      <c r="V17992" s="3"/>
      <c r="W17992" s="5"/>
      <c r="AE17992" s="7"/>
      <c r="AM17992" s="8"/>
      <c r="AT17992" s="9"/>
      <c r="GM17992" s="12"/>
      <c r="GN17992" s="12"/>
      <c r="GO17992" s="12"/>
      <c r="GP17992" s="12"/>
      <c r="GQ17992" s="12"/>
    </row>
    <row r="17993" spans="9:199" s="1" customFormat="1">
      <c r="I17993" s="3"/>
      <c r="P17993" s="59"/>
      <c r="Q17993" s="59"/>
      <c r="R17993" s="59"/>
      <c r="T17993" s="3"/>
      <c r="U17993" s="5"/>
      <c r="V17993" s="3"/>
      <c r="W17993" s="5"/>
      <c r="AE17993" s="7"/>
      <c r="AM17993" s="8"/>
      <c r="AT17993" s="9"/>
      <c r="GM17993" s="12"/>
      <c r="GN17993" s="12"/>
      <c r="GO17993" s="12"/>
      <c r="GP17993" s="12"/>
      <c r="GQ17993" s="12"/>
    </row>
    <row r="17994" spans="9:199" s="1" customFormat="1">
      <c r="I17994" s="3"/>
      <c r="P17994" s="59"/>
      <c r="Q17994" s="59"/>
      <c r="R17994" s="59"/>
      <c r="T17994" s="3"/>
      <c r="U17994" s="5"/>
      <c r="V17994" s="3"/>
      <c r="W17994" s="5"/>
      <c r="AE17994" s="7"/>
      <c r="AM17994" s="8"/>
      <c r="AT17994" s="9"/>
      <c r="GM17994" s="12"/>
      <c r="GN17994" s="12"/>
      <c r="GO17994" s="12"/>
      <c r="GP17994" s="12"/>
      <c r="GQ17994" s="12"/>
    </row>
    <row r="17995" spans="9:199" s="1" customFormat="1">
      <c r="I17995" s="3"/>
      <c r="P17995" s="59"/>
      <c r="Q17995" s="59"/>
      <c r="R17995" s="59"/>
      <c r="T17995" s="3"/>
      <c r="U17995" s="5"/>
      <c r="V17995" s="3"/>
      <c r="W17995" s="5"/>
      <c r="AE17995" s="7"/>
      <c r="AM17995" s="8"/>
      <c r="AT17995" s="9"/>
      <c r="GM17995" s="12"/>
      <c r="GN17995" s="12"/>
      <c r="GO17995" s="12"/>
      <c r="GP17995" s="12"/>
      <c r="GQ17995" s="12"/>
    </row>
    <row r="17996" spans="9:199" s="1" customFormat="1">
      <c r="I17996" s="3"/>
      <c r="P17996" s="59"/>
      <c r="Q17996" s="59"/>
      <c r="R17996" s="59"/>
      <c r="T17996" s="3"/>
      <c r="U17996" s="5"/>
      <c r="V17996" s="3"/>
      <c r="W17996" s="5"/>
      <c r="AE17996" s="7"/>
      <c r="AM17996" s="8"/>
      <c r="AT17996" s="9"/>
      <c r="GM17996" s="12"/>
      <c r="GN17996" s="12"/>
      <c r="GO17996" s="12"/>
      <c r="GP17996" s="12"/>
      <c r="GQ17996" s="12"/>
    </row>
    <row r="17997" spans="9:199" s="1" customFormat="1">
      <c r="I17997" s="3"/>
      <c r="P17997" s="59"/>
      <c r="Q17997" s="59"/>
      <c r="R17997" s="59"/>
      <c r="T17997" s="3"/>
      <c r="U17997" s="5"/>
      <c r="V17997" s="3"/>
      <c r="W17997" s="5"/>
      <c r="AE17997" s="7"/>
      <c r="AM17997" s="8"/>
      <c r="AT17997" s="9"/>
      <c r="GM17997" s="12"/>
      <c r="GN17997" s="12"/>
      <c r="GO17997" s="12"/>
      <c r="GP17997" s="12"/>
      <c r="GQ17997" s="12"/>
    </row>
    <row r="17998" spans="9:199" s="1" customFormat="1">
      <c r="I17998" s="3"/>
      <c r="P17998" s="59"/>
      <c r="Q17998" s="59"/>
      <c r="R17998" s="59"/>
      <c r="T17998" s="3"/>
      <c r="U17998" s="5"/>
      <c r="V17998" s="3"/>
      <c r="W17998" s="5"/>
      <c r="AE17998" s="7"/>
      <c r="AM17998" s="8"/>
      <c r="AT17998" s="9"/>
      <c r="GM17998" s="12"/>
      <c r="GN17998" s="12"/>
      <c r="GO17998" s="12"/>
      <c r="GP17998" s="12"/>
      <c r="GQ17998" s="12"/>
    </row>
    <row r="17999" spans="9:199" s="1" customFormat="1">
      <c r="I17999" s="3"/>
      <c r="P17999" s="59"/>
      <c r="Q17999" s="59"/>
      <c r="R17999" s="59"/>
      <c r="T17999" s="3"/>
      <c r="U17999" s="5"/>
      <c r="V17999" s="3"/>
      <c r="W17999" s="5"/>
      <c r="AE17999" s="7"/>
      <c r="AM17999" s="8"/>
      <c r="AT17999" s="9"/>
      <c r="GM17999" s="12"/>
      <c r="GN17999" s="12"/>
      <c r="GO17999" s="12"/>
      <c r="GP17999" s="12"/>
      <c r="GQ17999" s="12"/>
    </row>
    <row r="18000" spans="9:199" s="1" customFormat="1">
      <c r="I18000" s="3"/>
      <c r="P18000" s="59"/>
      <c r="Q18000" s="59"/>
      <c r="R18000" s="59"/>
      <c r="T18000" s="3"/>
      <c r="U18000" s="5"/>
      <c r="V18000" s="3"/>
      <c r="W18000" s="5"/>
      <c r="AE18000" s="7"/>
      <c r="AM18000" s="8"/>
      <c r="AT18000" s="9"/>
      <c r="GM18000" s="12"/>
      <c r="GN18000" s="12"/>
      <c r="GO18000" s="12"/>
      <c r="GP18000" s="12"/>
      <c r="GQ18000" s="12"/>
    </row>
    <row r="18001" spans="9:199" s="1" customFormat="1">
      <c r="I18001" s="3"/>
      <c r="P18001" s="59"/>
      <c r="Q18001" s="59"/>
      <c r="R18001" s="59"/>
      <c r="T18001" s="3"/>
      <c r="U18001" s="5"/>
      <c r="V18001" s="3"/>
      <c r="W18001" s="5"/>
      <c r="AE18001" s="7"/>
      <c r="AM18001" s="8"/>
      <c r="AT18001" s="9"/>
      <c r="GM18001" s="12"/>
      <c r="GN18001" s="12"/>
      <c r="GO18001" s="12"/>
      <c r="GP18001" s="12"/>
      <c r="GQ18001" s="12"/>
    </row>
    <row r="18002" spans="9:199" s="1" customFormat="1">
      <c r="I18002" s="3"/>
      <c r="P18002" s="59"/>
      <c r="Q18002" s="59"/>
      <c r="R18002" s="59"/>
      <c r="T18002" s="3"/>
      <c r="U18002" s="5"/>
      <c r="V18002" s="3"/>
      <c r="W18002" s="5"/>
      <c r="AE18002" s="7"/>
      <c r="AM18002" s="8"/>
      <c r="AT18002" s="9"/>
      <c r="GM18002" s="12"/>
      <c r="GN18002" s="12"/>
      <c r="GO18002" s="12"/>
      <c r="GP18002" s="12"/>
      <c r="GQ18002" s="12"/>
    </row>
    <row r="18003" spans="9:199" s="1" customFormat="1">
      <c r="I18003" s="3"/>
      <c r="P18003" s="59"/>
      <c r="Q18003" s="59"/>
      <c r="R18003" s="59"/>
      <c r="T18003" s="3"/>
      <c r="U18003" s="5"/>
      <c r="V18003" s="3"/>
      <c r="W18003" s="5"/>
      <c r="AE18003" s="7"/>
      <c r="AM18003" s="8"/>
      <c r="AT18003" s="9"/>
      <c r="GM18003" s="12"/>
      <c r="GN18003" s="12"/>
      <c r="GO18003" s="12"/>
      <c r="GP18003" s="12"/>
      <c r="GQ18003" s="12"/>
    </row>
    <row r="18004" spans="9:199" s="1" customFormat="1">
      <c r="I18004" s="3"/>
      <c r="P18004" s="59"/>
      <c r="Q18004" s="59"/>
      <c r="R18004" s="59"/>
      <c r="T18004" s="3"/>
      <c r="U18004" s="5"/>
      <c r="V18004" s="3"/>
      <c r="W18004" s="5"/>
      <c r="AE18004" s="7"/>
      <c r="AM18004" s="8"/>
      <c r="AT18004" s="9"/>
      <c r="GM18004" s="12"/>
      <c r="GN18004" s="12"/>
      <c r="GO18004" s="12"/>
      <c r="GP18004" s="12"/>
      <c r="GQ18004" s="12"/>
    </row>
    <row r="18005" spans="9:199" s="1" customFormat="1">
      <c r="I18005" s="3"/>
      <c r="P18005" s="59"/>
      <c r="Q18005" s="59"/>
      <c r="R18005" s="59"/>
      <c r="T18005" s="3"/>
      <c r="U18005" s="5"/>
      <c r="V18005" s="3"/>
      <c r="W18005" s="5"/>
      <c r="AE18005" s="7"/>
      <c r="AM18005" s="8"/>
      <c r="AT18005" s="9"/>
      <c r="GM18005" s="12"/>
      <c r="GN18005" s="12"/>
      <c r="GO18005" s="12"/>
      <c r="GP18005" s="12"/>
      <c r="GQ18005" s="12"/>
    </row>
    <row r="18006" spans="9:199" s="1" customFormat="1">
      <c r="I18006" s="3"/>
      <c r="P18006" s="59"/>
      <c r="Q18006" s="59"/>
      <c r="R18006" s="59"/>
      <c r="T18006" s="3"/>
      <c r="U18006" s="5"/>
      <c r="V18006" s="3"/>
      <c r="W18006" s="5"/>
      <c r="AE18006" s="7"/>
      <c r="AM18006" s="8"/>
      <c r="AT18006" s="9"/>
      <c r="GM18006" s="12"/>
      <c r="GN18006" s="12"/>
      <c r="GO18006" s="12"/>
      <c r="GP18006" s="12"/>
      <c r="GQ18006" s="12"/>
    </row>
    <row r="18007" spans="9:199" s="1" customFormat="1">
      <c r="I18007" s="3"/>
      <c r="P18007" s="59"/>
      <c r="Q18007" s="59"/>
      <c r="R18007" s="59"/>
      <c r="T18007" s="3"/>
      <c r="U18007" s="5"/>
      <c r="V18007" s="3"/>
      <c r="W18007" s="5"/>
      <c r="AE18007" s="7"/>
      <c r="AM18007" s="8"/>
      <c r="AT18007" s="9"/>
      <c r="GM18007" s="12"/>
      <c r="GN18007" s="12"/>
      <c r="GO18007" s="12"/>
      <c r="GP18007" s="12"/>
      <c r="GQ18007" s="12"/>
    </row>
    <row r="18008" spans="9:199" s="1" customFormat="1">
      <c r="I18008" s="3"/>
      <c r="P18008" s="59"/>
      <c r="Q18008" s="59"/>
      <c r="R18008" s="59"/>
      <c r="T18008" s="3"/>
      <c r="U18008" s="5"/>
      <c r="V18008" s="3"/>
      <c r="W18008" s="5"/>
      <c r="AE18008" s="7"/>
      <c r="AM18008" s="8"/>
      <c r="AT18008" s="9"/>
      <c r="GM18008" s="12"/>
      <c r="GN18008" s="12"/>
      <c r="GO18008" s="12"/>
      <c r="GP18008" s="12"/>
      <c r="GQ18008" s="12"/>
    </row>
    <row r="18009" spans="9:199" s="1" customFormat="1">
      <c r="I18009" s="3"/>
      <c r="P18009" s="59"/>
      <c r="Q18009" s="59"/>
      <c r="R18009" s="59"/>
      <c r="T18009" s="3"/>
      <c r="U18009" s="5"/>
      <c r="V18009" s="3"/>
      <c r="W18009" s="5"/>
      <c r="AE18009" s="7"/>
      <c r="AM18009" s="8"/>
      <c r="AT18009" s="9"/>
      <c r="GM18009" s="12"/>
      <c r="GN18009" s="12"/>
      <c r="GO18009" s="12"/>
      <c r="GP18009" s="12"/>
      <c r="GQ18009" s="12"/>
    </row>
    <row r="18010" spans="9:199" s="1" customFormat="1">
      <c r="I18010" s="3"/>
      <c r="P18010" s="59"/>
      <c r="Q18010" s="59"/>
      <c r="R18010" s="59"/>
      <c r="T18010" s="3"/>
      <c r="U18010" s="5"/>
      <c r="V18010" s="3"/>
      <c r="W18010" s="5"/>
      <c r="AE18010" s="7"/>
      <c r="AM18010" s="8"/>
      <c r="AT18010" s="9"/>
      <c r="GM18010" s="12"/>
      <c r="GN18010" s="12"/>
      <c r="GO18010" s="12"/>
      <c r="GP18010" s="12"/>
      <c r="GQ18010" s="12"/>
    </row>
    <row r="18011" spans="9:199" s="1" customFormat="1">
      <c r="I18011" s="3"/>
      <c r="P18011" s="59"/>
      <c r="Q18011" s="59"/>
      <c r="R18011" s="59"/>
      <c r="T18011" s="3"/>
      <c r="U18011" s="5"/>
      <c r="V18011" s="3"/>
      <c r="W18011" s="5"/>
      <c r="AE18011" s="7"/>
      <c r="AM18011" s="8"/>
      <c r="AT18011" s="9"/>
      <c r="GM18011" s="12"/>
      <c r="GN18011" s="12"/>
      <c r="GO18011" s="12"/>
      <c r="GP18011" s="12"/>
      <c r="GQ18011" s="12"/>
    </row>
    <row r="18012" spans="9:199" s="1" customFormat="1">
      <c r="I18012" s="3"/>
      <c r="P18012" s="59"/>
      <c r="Q18012" s="59"/>
      <c r="R18012" s="59"/>
      <c r="T18012" s="3"/>
      <c r="U18012" s="5"/>
      <c r="V18012" s="3"/>
      <c r="W18012" s="5"/>
      <c r="AE18012" s="7"/>
      <c r="AM18012" s="8"/>
      <c r="AT18012" s="9"/>
      <c r="GM18012" s="12"/>
      <c r="GN18012" s="12"/>
      <c r="GO18012" s="12"/>
      <c r="GP18012" s="12"/>
      <c r="GQ18012" s="12"/>
    </row>
    <row r="18013" spans="9:199" s="1" customFormat="1">
      <c r="I18013" s="3"/>
      <c r="P18013" s="59"/>
      <c r="Q18013" s="59"/>
      <c r="R18013" s="59"/>
      <c r="T18013" s="3"/>
      <c r="U18013" s="5"/>
      <c r="V18013" s="3"/>
      <c r="W18013" s="5"/>
      <c r="AE18013" s="7"/>
      <c r="AM18013" s="8"/>
      <c r="AT18013" s="9"/>
      <c r="GM18013" s="12"/>
      <c r="GN18013" s="12"/>
      <c r="GO18013" s="12"/>
      <c r="GP18013" s="12"/>
      <c r="GQ18013" s="12"/>
    </row>
    <row r="18014" spans="9:199" s="1" customFormat="1">
      <c r="I18014" s="3"/>
      <c r="P18014" s="59"/>
      <c r="Q18014" s="59"/>
      <c r="R18014" s="59"/>
      <c r="T18014" s="3"/>
      <c r="U18014" s="5"/>
      <c r="V18014" s="3"/>
      <c r="W18014" s="5"/>
      <c r="AE18014" s="7"/>
      <c r="AM18014" s="8"/>
      <c r="AT18014" s="9"/>
      <c r="GM18014" s="12"/>
      <c r="GN18014" s="12"/>
      <c r="GO18014" s="12"/>
      <c r="GP18014" s="12"/>
      <c r="GQ18014" s="12"/>
    </row>
    <row r="18015" spans="9:199" s="1" customFormat="1">
      <c r="I18015" s="3"/>
      <c r="P18015" s="59"/>
      <c r="Q18015" s="59"/>
      <c r="R18015" s="59"/>
      <c r="T18015" s="3"/>
      <c r="U18015" s="5"/>
      <c r="V18015" s="3"/>
      <c r="W18015" s="5"/>
      <c r="AE18015" s="7"/>
      <c r="AM18015" s="8"/>
      <c r="AT18015" s="9"/>
      <c r="GM18015" s="12"/>
      <c r="GN18015" s="12"/>
      <c r="GO18015" s="12"/>
      <c r="GP18015" s="12"/>
      <c r="GQ18015" s="12"/>
    </row>
    <row r="18016" spans="9:199" s="1" customFormat="1">
      <c r="I18016" s="3"/>
      <c r="P18016" s="59"/>
      <c r="Q18016" s="59"/>
      <c r="R18016" s="59"/>
      <c r="T18016" s="3"/>
      <c r="U18016" s="5"/>
      <c r="V18016" s="3"/>
      <c r="W18016" s="5"/>
      <c r="AE18016" s="7"/>
      <c r="AM18016" s="8"/>
      <c r="AT18016" s="9"/>
      <c r="GM18016" s="12"/>
      <c r="GN18016" s="12"/>
      <c r="GO18016" s="12"/>
      <c r="GP18016" s="12"/>
      <c r="GQ18016" s="12"/>
    </row>
    <row r="18017" spans="9:199" s="1" customFormat="1">
      <c r="I18017" s="3"/>
      <c r="P18017" s="59"/>
      <c r="Q18017" s="59"/>
      <c r="R18017" s="59"/>
      <c r="T18017" s="3"/>
      <c r="U18017" s="5"/>
      <c r="V18017" s="3"/>
      <c r="W18017" s="5"/>
      <c r="AE18017" s="7"/>
      <c r="AM18017" s="8"/>
      <c r="AT18017" s="9"/>
      <c r="GM18017" s="12"/>
      <c r="GN18017" s="12"/>
      <c r="GO18017" s="12"/>
      <c r="GP18017" s="12"/>
      <c r="GQ18017" s="12"/>
    </row>
    <row r="18018" spans="9:199" s="1" customFormat="1">
      <c r="I18018" s="3"/>
      <c r="P18018" s="59"/>
      <c r="Q18018" s="59"/>
      <c r="R18018" s="59"/>
      <c r="T18018" s="3"/>
      <c r="U18018" s="5"/>
      <c r="V18018" s="3"/>
      <c r="W18018" s="5"/>
      <c r="AE18018" s="7"/>
      <c r="AM18018" s="8"/>
      <c r="AT18018" s="9"/>
      <c r="GM18018" s="12"/>
      <c r="GN18018" s="12"/>
      <c r="GO18018" s="12"/>
      <c r="GP18018" s="12"/>
      <c r="GQ18018" s="12"/>
    </row>
    <row r="18019" spans="9:199" s="1" customFormat="1">
      <c r="I18019" s="3"/>
      <c r="P18019" s="59"/>
      <c r="Q18019" s="59"/>
      <c r="R18019" s="59"/>
      <c r="T18019" s="3"/>
      <c r="U18019" s="5"/>
      <c r="V18019" s="3"/>
      <c r="W18019" s="5"/>
      <c r="AE18019" s="7"/>
      <c r="AM18019" s="8"/>
      <c r="AT18019" s="9"/>
      <c r="GM18019" s="12"/>
      <c r="GN18019" s="12"/>
      <c r="GO18019" s="12"/>
      <c r="GP18019" s="12"/>
      <c r="GQ18019" s="12"/>
    </row>
    <row r="18020" spans="9:199" s="1" customFormat="1">
      <c r="I18020" s="3"/>
      <c r="P18020" s="59"/>
      <c r="Q18020" s="59"/>
      <c r="R18020" s="59"/>
      <c r="T18020" s="3"/>
      <c r="U18020" s="5"/>
      <c r="V18020" s="3"/>
      <c r="W18020" s="5"/>
      <c r="AE18020" s="7"/>
      <c r="AM18020" s="8"/>
      <c r="AT18020" s="9"/>
      <c r="GM18020" s="12"/>
      <c r="GN18020" s="12"/>
      <c r="GO18020" s="12"/>
      <c r="GP18020" s="12"/>
      <c r="GQ18020" s="12"/>
    </row>
    <row r="18021" spans="9:199" s="1" customFormat="1">
      <c r="I18021" s="3"/>
      <c r="P18021" s="59"/>
      <c r="Q18021" s="59"/>
      <c r="R18021" s="59"/>
      <c r="T18021" s="3"/>
      <c r="U18021" s="5"/>
      <c r="V18021" s="3"/>
      <c r="W18021" s="5"/>
      <c r="AE18021" s="7"/>
      <c r="AM18021" s="8"/>
      <c r="AT18021" s="9"/>
      <c r="GM18021" s="12"/>
      <c r="GN18021" s="12"/>
      <c r="GO18021" s="12"/>
      <c r="GP18021" s="12"/>
      <c r="GQ18021" s="12"/>
    </row>
    <row r="18022" spans="9:199" s="1" customFormat="1">
      <c r="I18022" s="3"/>
      <c r="P18022" s="59"/>
      <c r="Q18022" s="59"/>
      <c r="R18022" s="59"/>
      <c r="T18022" s="3"/>
      <c r="U18022" s="5"/>
      <c r="V18022" s="3"/>
      <c r="W18022" s="5"/>
      <c r="AE18022" s="7"/>
      <c r="AM18022" s="8"/>
      <c r="AT18022" s="9"/>
      <c r="GM18022" s="12"/>
      <c r="GN18022" s="12"/>
      <c r="GO18022" s="12"/>
      <c r="GP18022" s="12"/>
      <c r="GQ18022" s="12"/>
    </row>
    <row r="18023" spans="9:199" s="1" customFormat="1">
      <c r="I18023" s="3"/>
      <c r="P18023" s="59"/>
      <c r="Q18023" s="59"/>
      <c r="R18023" s="59"/>
      <c r="T18023" s="3"/>
      <c r="U18023" s="5"/>
      <c r="V18023" s="3"/>
      <c r="W18023" s="5"/>
      <c r="AE18023" s="7"/>
      <c r="AM18023" s="8"/>
      <c r="AT18023" s="9"/>
      <c r="GM18023" s="12"/>
      <c r="GN18023" s="12"/>
      <c r="GO18023" s="12"/>
      <c r="GP18023" s="12"/>
      <c r="GQ18023" s="12"/>
    </row>
    <row r="18024" spans="9:199" s="1" customFormat="1">
      <c r="I18024" s="3"/>
      <c r="P18024" s="59"/>
      <c r="Q18024" s="59"/>
      <c r="R18024" s="59"/>
      <c r="T18024" s="3"/>
      <c r="U18024" s="5"/>
      <c r="V18024" s="3"/>
      <c r="W18024" s="5"/>
      <c r="AE18024" s="7"/>
      <c r="AM18024" s="8"/>
      <c r="AT18024" s="9"/>
      <c r="GM18024" s="12"/>
      <c r="GN18024" s="12"/>
      <c r="GO18024" s="12"/>
      <c r="GP18024" s="12"/>
      <c r="GQ18024" s="12"/>
    </row>
    <row r="18025" spans="9:199" s="1" customFormat="1">
      <c r="I18025" s="3"/>
      <c r="P18025" s="59"/>
      <c r="Q18025" s="59"/>
      <c r="R18025" s="59"/>
      <c r="T18025" s="3"/>
      <c r="U18025" s="5"/>
      <c r="V18025" s="3"/>
      <c r="W18025" s="5"/>
      <c r="AE18025" s="7"/>
      <c r="AM18025" s="8"/>
      <c r="AT18025" s="9"/>
      <c r="GM18025" s="12"/>
      <c r="GN18025" s="12"/>
      <c r="GO18025" s="12"/>
      <c r="GP18025" s="12"/>
      <c r="GQ18025" s="12"/>
    </row>
    <row r="18026" spans="9:199" s="1" customFormat="1">
      <c r="I18026" s="3"/>
      <c r="P18026" s="59"/>
      <c r="Q18026" s="59"/>
      <c r="R18026" s="59"/>
      <c r="T18026" s="3"/>
      <c r="U18026" s="5"/>
      <c r="V18026" s="3"/>
      <c r="W18026" s="5"/>
      <c r="AE18026" s="7"/>
      <c r="AM18026" s="8"/>
      <c r="AT18026" s="9"/>
      <c r="GM18026" s="12"/>
      <c r="GN18026" s="12"/>
      <c r="GO18026" s="12"/>
      <c r="GP18026" s="12"/>
      <c r="GQ18026" s="12"/>
    </row>
    <row r="18027" spans="9:199" s="1" customFormat="1">
      <c r="I18027" s="3"/>
      <c r="P18027" s="59"/>
      <c r="Q18027" s="59"/>
      <c r="R18027" s="59"/>
      <c r="T18027" s="3"/>
      <c r="U18027" s="5"/>
      <c r="V18027" s="3"/>
      <c r="W18027" s="5"/>
      <c r="AE18027" s="7"/>
      <c r="AM18027" s="8"/>
      <c r="AT18027" s="9"/>
      <c r="GM18027" s="12"/>
      <c r="GN18027" s="12"/>
      <c r="GO18027" s="12"/>
      <c r="GP18027" s="12"/>
      <c r="GQ18027" s="12"/>
    </row>
    <row r="18028" spans="9:199" s="1" customFormat="1">
      <c r="I18028" s="3"/>
      <c r="P18028" s="59"/>
      <c r="Q18028" s="59"/>
      <c r="R18028" s="59"/>
      <c r="T18028" s="3"/>
      <c r="U18028" s="5"/>
      <c r="V18028" s="3"/>
      <c r="W18028" s="5"/>
      <c r="AE18028" s="7"/>
      <c r="AM18028" s="8"/>
      <c r="AT18028" s="9"/>
      <c r="GM18028" s="12"/>
      <c r="GN18028" s="12"/>
      <c r="GO18028" s="12"/>
      <c r="GP18028" s="12"/>
      <c r="GQ18028" s="12"/>
    </row>
    <row r="18029" spans="9:199" s="1" customFormat="1">
      <c r="I18029" s="3"/>
      <c r="P18029" s="59"/>
      <c r="Q18029" s="59"/>
      <c r="R18029" s="59"/>
      <c r="T18029" s="3"/>
      <c r="U18029" s="5"/>
      <c r="V18029" s="3"/>
      <c r="W18029" s="5"/>
      <c r="AE18029" s="7"/>
      <c r="AM18029" s="8"/>
      <c r="AT18029" s="9"/>
      <c r="GM18029" s="12"/>
      <c r="GN18029" s="12"/>
      <c r="GO18029" s="12"/>
      <c r="GP18029" s="12"/>
      <c r="GQ18029" s="12"/>
    </row>
    <row r="18030" spans="9:199" s="1" customFormat="1">
      <c r="I18030" s="3"/>
      <c r="P18030" s="59"/>
      <c r="Q18030" s="59"/>
      <c r="R18030" s="59"/>
      <c r="T18030" s="3"/>
      <c r="U18030" s="5"/>
      <c r="V18030" s="3"/>
      <c r="W18030" s="5"/>
      <c r="AE18030" s="7"/>
      <c r="AM18030" s="8"/>
      <c r="AT18030" s="9"/>
      <c r="GM18030" s="12"/>
      <c r="GN18030" s="12"/>
      <c r="GO18030" s="12"/>
      <c r="GP18030" s="12"/>
      <c r="GQ18030" s="12"/>
    </row>
    <row r="18031" spans="9:199" s="1" customFormat="1">
      <c r="I18031" s="3"/>
      <c r="P18031" s="59"/>
      <c r="Q18031" s="59"/>
      <c r="R18031" s="59"/>
      <c r="T18031" s="3"/>
      <c r="U18031" s="5"/>
      <c r="V18031" s="3"/>
      <c r="W18031" s="5"/>
      <c r="AE18031" s="7"/>
      <c r="AM18031" s="8"/>
      <c r="AT18031" s="9"/>
      <c r="GM18031" s="12"/>
      <c r="GN18031" s="12"/>
      <c r="GO18031" s="12"/>
      <c r="GP18031" s="12"/>
      <c r="GQ18031" s="12"/>
    </row>
    <row r="18032" spans="9:199" s="1" customFormat="1">
      <c r="I18032" s="3"/>
      <c r="P18032" s="59"/>
      <c r="Q18032" s="59"/>
      <c r="R18032" s="59"/>
      <c r="T18032" s="3"/>
      <c r="U18032" s="5"/>
      <c r="V18032" s="3"/>
      <c r="W18032" s="5"/>
      <c r="AE18032" s="7"/>
      <c r="AM18032" s="8"/>
      <c r="AT18032" s="9"/>
      <c r="GM18032" s="12"/>
      <c r="GN18032" s="12"/>
      <c r="GO18032" s="12"/>
      <c r="GP18032" s="12"/>
      <c r="GQ18032" s="12"/>
    </row>
    <row r="18033" spans="9:199" s="1" customFormat="1">
      <c r="I18033" s="3"/>
      <c r="P18033" s="59"/>
      <c r="Q18033" s="59"/>
      <c r="R18033" s="59"/>
      <c r="T18033" s="3"/>
      <c r="U18033" s="5"/>
      <c r="V18033" s="3"/>
      <c r="W18033" s="5"/>
      <c r="AE18033" s="7"/>
      <c r="AM18033" s="8"/>
      <c r="AT18033" s="9"/>
      <c r="GM18033" s="12"/>
      <c r="GN18033" s="12"/>
      <c r="GO18033" s="12"/>
      <c r="GP18033" s="12"/>
      <c r="GQ18033" s="12"/>
    </row>
    <row r="18034" spans="9:199" s="1" customFormat="1">
      <c r="I18034" s="3"/>
      <c r="P18034" s="59"/>
      <c r="Q18034" s="59"/>
      <c r="R18034" s="59"/>
      <c r="T18034" s="3"/>
      <c r="U18034" s="5"/>
      <c r="V18034" s="3"/>
      <c r="W18034" s="5"/>
      <c r="AE18034" s="7"/>
      <c r="AM18034" s="8"/>
      <c r="AT18034" s="9"/>
      <c r="GM18034" s="12"/>
      <c r="GN18034" s="12"/>
      <c r="GO18034" s="12"/>
      <c r="GP18034" s="12"/>
      <c r="GQ18034" s="12"/>
    </row>
    <row r="18035" spans="9:199" s="1" customFormat="1">
      <c r="I18035" s="3"/>
      <c r="P18035" s="59"/>
      <c r="Q18035" s="59"/>
      <c r="R18035" s="59"/>
      <c r="T18035" s="3"/>
      <c r="U18035" s="5"/>
      <c r="V18035" s="3"/>
      <c r="W18035" s="5"/>
      <c r="AE18035" s="7"/>
      <c r="AM18035" s="8"/>
      <c r="AT18035" s="9"/>
      <c r="GM18035" s="12"/>
      <c r="GN18035" s="12"/>
      <c r="GO18035" s="12"/>
      <c r="GP18035" s="12"/>
      <c r="GQ18035" s="12"/>
    </row>
    <row r="18036" spans="9:199" s="1" customFormat="1">
      <c r="I18036" s="3"/>
      <c r="P18036" s="59"/>
      <c r="Q18036" s="59"/>
      <c r="R18036" s="59"/>
      <c r="T18036" s="3"/>
      <c r="U18036" s="5"/>
      <c r="V18036" s="3"/>
      <c r="W18036" s="5"/>
      <c r="AE18036" s="7"/>
      <c r="AM18036" s="8"/>
      <c r="AT18036" s="9"/>
      <c r="GM18036" s="12"/>
      <c r="GN18036" s="12"/>
      <c r="GO18036" s="12"/>
      <c r="GP18036" s="12"/>
      <c r="GQ18036" s="12"/>
    </row>
    <row r="18037" spans="9:199" s="1" customFormat="1">
      <c r="I18037" s="3"/>
      <c r="P18037" s="59"/>
      <c r="Q18037" s="59"/>
      <c r="R18037" s="59"/>
      <c r="T18037" s="3"/>
      <c r="U18037" s="5"/>
      <c r="V18037" s="3"/>
      <c r="W18037" s="5"/>
      <c r="AE18037" s="7"/>
      <c r="AM18037" s="8"/>
      <c r="AT18037" s="9"/>
      <c r="GM18037" s="12"/>
      <c r="GN18037" s="12"/>
      <c r="GO18037" s="12"/>
      <c r="GP18037" s="12"/>
      <c r="GQ18037" s="12"/>
    </row>
    <row r="18038" spans="9:199" s="1" customFormat="1">
      <c r="I18038" s="3"/>
      <c r="P18038" s="59"/>
      <c r="Q18038" s="59"/>
      <c r="R18038" s="59"/>
      <c r="T18038" s="3"/>
      <c r="U18038" s="5"/>
      <c r="V18038" s="3"/>
      <c r="W18038" s="5"/>
      <c r="AE18038" s="7"/>
      <c r="AM18038" s="8"/>
      <c r="AT18038" s="9"/>
      <c r="GM18038" s="12"/>
      <c r="GN18038" s="12"/>
      <c r="GO18038" s="12"/>
      <c r="GP18038" s="12"/>
      <c r="GQ18038" s="12"/>
    </row>
    <row r="18039" spans="9:199" s="1" customFormat="1">
      <c r="I18039" s="3"/>
      <c r="P18039" s="59"/>
      <c r="Q18039" s="59"/>
      <c r="R18039" s="59"/>
      <c r="T18039" s="3"/>
      <c r="U18039" s="5"/>
      <c r="V18039" s="3"/>
      <c r="W18039" s="5"/>
      <c r="AE18039" s="7"/>
      <c r="AM18039" s="8"/>
      <c r="AT18039" s="9"/>
      <c r="GM18039" s="12"/>
      <c r="GN18039" s="12"/>
      <c r="GO18039" s="12"/>
      <c r="GP18039" s="12"/>
      <c r="GQ18039" s="12"/>
    </row>
    <row r="18040" spans="9:199" s="1" customFormat="1">
      <c r="I18040" s="3"/>
      <c r="P18040" s="59"/>
      <c r="Q18040" s="59"/>
      <c r="R18040" s="59"/>
      <c r="T18040" s="3"/>
      <c r="U18040" s="5"/>
      <c r="V18040" s="3"/>
      <c r="W18040" s="5"/>
      <c r="AE18040" s="7"/>
      <c r="AM18040" s="8"/>
      <c r="AT18040" s="9"/>
      <c r="GM18040" s="12"/>
      <c r="GN18040" s="12"/>
      <c r="GO18040" s="12"/>
      <c r="GP18040" s="12"/>
      <c r="GQ18040" s="12"/>
    </row>
    <row r="18041" spans="9:199" s="1" customFormat="1">
      <c r="I18041" s="3"/>
      <c r="P18041" s="59"/>
      <c r="Q18041" s="59"/>
      <c r="R18041" s="59"/>
      <c r="T18041" s="3"/>
      <c r="U18041" s="5"/>
      <c r="V18041" s="3"/>
      <c r="W18041" s="5"/>
      <c r="AE18041" s="7"/>
      <c r="AM18041" s="8"/>
      <c r="AT18041" s="9"/>
      <c r="GM18041" s="12"/>
      <c r="GN18041" s="12"/>
      <c r="GO18041" s="12"/>
      <c r="GP18041" s="12"/>
      <c r="GQ18041" s="12"/>
    </row>
    <row r="18042" spans="9:199" s="1" customFormat="1">
      <c r="I18042" s="3"/>
      <c r="P18042" s="59"/>
      <c r="Q18042" s="59"/>
      <c r="R18042" s="59"/>
      <c r="T18042" s="3"/>
      <c r="U18042" s="5"/>
      <c r="V18042" s="3"/>
      <c r="W18042" s="5"/>
      <c r="AE18042" s="7"/>
      <c r="AM18042" s="8"/>
      <c r="AT18042" s="9"/>
      <c r="GM18042" s="12"/>
      <c r="GN18042" s="12"/>
      <c r="GO18042" s="12"/>
      <c r="GP18042" s="12"/>
      <c r="GQ18042" s="12"/>
    </row>
    <row r="18043" spans="9:199" s="1" customFormat="1">
      <c r="I18043" s="3"/>
      <c r="P18043" s="59"/>
      <c r="Q18043" s="59"/>
      <c r="R18043" s="59"/>
      <c r="T18043" s="3"/>
      <c r="U18043" s="5"/>
      <c r="V18043" s="3"/>
      <c r="W18043" s="5"/>
      <c r="AE18043" s="7"/>
      <c r="AM18043" s="8"/>
      <c r="AT18043" s="9"/>
      <c r="GM18043" s="12"/>
      <c r="GN18043" s="12"/>
      <c r="GO18043" s="12"/>
      <c r="GP18043" s="12"/>
      <c r="GQ18043" s="12"/>
    </row>
    <row r="18044" spans="9:199" s="1" customFormat="1">
      <c r="I18044" s="3"/>
      <c r="P18044" s="59"/>
      <c r="Q18044" s="59"/>
      <c r="R18044" s="59"/>
      <c r="T18044" s="3"/>
      <c r="U18044" s="5"/>
      <c r="V18044" s="3"/>
      <c r="W18044" s="5"/>
      <c r="AE18044" s="7"/>
      <c r="AM18044" s="8"/>
      <c r="AT18044" s="9"/>
      <c r="GM18044" s="12"/>
      <c r="GN18044" s="12"/>
      <c r="GO18044" s="12"/>
      <c r="GP18044" s="12"/>
      <c r="GQ18044" s="12"/>
    </row>
    <row r="18045" spans="9:199" s="1" customFormat="1">
      <c r="I18045" s="3"/>
      <c r="P18045" s="59"/>
      <c r="Q18045" s="59"/>
      <c r="R18045" s="59"/>
      <c r="T18045" s="3"/>
      <c r="U18045" s="5"/>
      <c r="V18045" s="3"/>
      <c r="W18045" s="5"/>
      <c r="AE18045" s="7"/>
      <c r="AM18045" s="8"/>
      <c r="AT18045" s="9"/>
      <c r="GM18045" s="12"/>
      <c r="GN18045" s="12"/>
      <c r="GO18045" s="12"/>
      <c r="GP18045" s="12"/>
      <c r="GQ18045" s="12"/>
    </row>
    <row r="18046" spans="9:199" s="1" customFormat="1">
      <c r="I18046" s="3"/>
      <c r="P18046" s="59"/>
      <c r="Q18046" s="59"/>
      <c r="R18046" s="59"/>
      <c r="T18046" s="3"/>
      <c r="U18046" s="5"/>
      <c r="V18046" s="3"/>
      <c r="W18046" s="5"/>
      <c r="AE18046" s="7"/>
      <c r="AM18046" s="8"/>
      <c r="AT18046" s="9"/>
      <c r="GM18046" s="12"/>
      <c r="GN18046" s="12"/>
      <c r="GO18046" s="12"/>
      <c r="GP18046" s="12"/>
      <c r="GQ18046" s="12"/>
    </row>
    <row r="18047" spans="9:199" s="1" customFormat="1">
      <c r="I18047" s="3"/>
      <c r="P18047" s="59"/>
      <c r="Q18047" s="59"/>
      <c r="R18047" s="59"/>
      <c r="T18047" s="3"/>
      <c r="U18047" s="5"/>
      <c r="V18047" s="3"/>
      <c r="W18047" s="5"/>
      <c r="AE18047" s="7"/>
      <c r="AM18047" s="8"/>
      <c r="AT18047" s="9"/>
      <c r="GM18047" s="12"/>
      <c r="GN18047" s="12"/>
      <c r="GO18047" s="12"/>
      <c r="GP18047" s="12"/>
      <c r="GQ18047" s="12"/>
    </row>
    <row r="18048" spans="9:199" s="1" customFormat="1">
      <c r="I18048" s="3"/>
      <c r="P18048" s="59"/>
      <c r="Q18048" s="59"/>
      <c r="R18048" s="59"/>
      <c r="T18048" s="3"/>
      <c r="U18048" s="5"/>
      <c r="V18048" s="3"/>
      <c r="W18048" s="5"/>
      <c r="AE18048" s="7"/>
      <c r="AM18048" s="8"/>
      <c r="AT18048" s="9"/>
      <c r="GM18048" s="12"/>
      <c r="GN18048" s="12"/>
      <c r="GO18048" s="12"/>
      <c r="GP18048" s="12"/>
      <c r="GQ18048" s="12"/>
    </row>
    <row r="18049" spans="9:199" s="1" customFormat="1">
      <c r="I18049" s="3"/>
      <c r="P18049" s="59"/>
      <c r="Q18049" s="59"/>
      <c r="R18049" s="59"/>
      <c r="T18049" s="3"/>
      <c r="U18049" s="5"/>
      <c r="V18049" s="3"/>
      <c r="W18049" s="5"/>
      <c r="AE18049" s="7"/>
      <c r="AM18049" s="8"/>
      <c r="AT18049" s="9"/>
      <c r="GM18049" s="12"/>
      <c r="GN18049" s="12"/>
      <c r="GO18049" s="12"/>
      <c r="GP18049" s="12"/>
      <c r="GQ18049" s="12"/>
    </row>
    <row r="18050" spans="9:199" s="1" customFormat="1">
      <c r="I18050" s="3"/>
      <c r="P18050" s="59"/>
      <c r="Q18050" s="59"/>
      <c r="R18050" s="59"/>
      <c r="T18050" s="3"/>
      <c r="U18050" s="5"/>
      <c r="V18050" s="3"/>
      <c r="W18050" s="5"/>
      <c r="AE18050" s="7"/>
      <c r="AM18050" s="8"/>
      <c r="AT18050" s="9"/>
      <c r="GM18050" s="12"/>
      <c r="GN18050" s="12"/>
      <c r="GO18050" s="12"/>
      <c r="GP18050" s="12"/>
      <c r="GQ18050" s="12"/>
    </row>
    <row r="18051" spans="9:199" s="1" customFormat="1">
      <c r="I18051" s="3"/>
      <c r="P18051" s="59"/>
      <c r="Q18051" s="59"/>
      <c r="R18051" s="59"/>
      <c r="T18051" s="3"/>
      <c r="U18051" s="5"/>
      <c r="V18051" s="3"/>
      <c r="W18051" s="5"/>
      <c r="AE18051" s="7"/>
      <c r="AM18051" s="8"/>
      <c r="AT18051" s="9"/>
      <c r="GM18051" s="12"/>
      <c r="GN18051" s="12"/>
      <c r="GO18051" s="12"/>
      <c r="GP18051" s="12"/>
      <c r="GQ18051" s="12"/>
    </row>
    <row r="18052" spans="9:199" s="1" customFormat="1">
      <c r="I18052" s="3"/>
      <c r="P18052" s="59"/>
      <c r="Q18052" s="59"/>
      <c r="R18052" s="59"/>
      <c r="T18052" s="3"/>
      <c r="U18052" s="5"/>
      <c r="V18052" s="3"/>
      <c r="W18052" s="5"/>
      <c r="AE18052" s="7"/>
      <c r="AM18052" s="8"/>
      <c r="AT18052" s="9"/>
      <c r="GM18052" s="12"/>
      <c r="GN18052" s="12"/>
      <c r="GO18052" s="12"/>
      <c r="GP18052" s="12"/>
      <c r="GQ18052" s="12"/>
    </row>
    <row r="18053" spans="9:199" s="1" customFormat="1">
      <c r="I18053" s="3"/>
      <c r="P18053" s="59"/>
      <c r="Q18053" s="59"/>
      <c r="R18053" s="59"/>
      <c r="T18053" s="3"/>
      <c r="U18053" s="5"/>
      <c r="V18053" s="3"/>
      <c r="W18053" s="5"/>
      <c r="AE18053" s="7"/>
      <c r="AM18053" s="8"/>
      <c r="AT18053" s="9"/>
      <c r="GM18053" s="12"/>
      <c r="GN18053" s="12"/>
      <c r="GO18053" s="12"/>
      <c r="GP18053" s="12"/>
      <c r="GQ18053" s="12"/>
    </row>
    <row r="18054" spans="9:199" s="1" customFormat="1">
      <c r="I18054" s="3"/>
      <c r="P18054" s="59"/>
      <c r="Q18054" s="59"/>
      <c r="R18054" s="59"/>
      <c r="T18054" s="3"/>
      <c r="U18054" s="5"/>
      <c r="V18054" s="3"/>
      <c r="W18054" s="5"/>
      <c r="AE18054" s="7"/>
      <c r="AM18054" s="8"/>
      <c r="AT18054" s="9"/>
      <c r="GM18054" s="12"/>
      <c r="GN18054" s="12"/>
      <c r="GO18054" s="12"/>
      <c r="GP18054" s="12"/>
      <c r="GQ18054" s="12"/>
    </row>
    <row r="18055" spans="9:199" s="1" customFormat="1">
      <c r="I18055" s="3"/>
      <c r="P18055" s="59"/>
      <c r="Q18055" s="59"/>
      <c r="R18055" s="59"/>
      <c r="T18055" s="3"/>
      <c r="U18055" s="5"/>
      <c r="V18055" s="3"/>
      <c r="W18055" s="5"/>
      <c r="AE18055" s="7"/>
      <c r="AM18055" s="8"/>
      <c r="AT18055" s="9"/>
      <c r="GM18055" s="12"/>
      <c r="GN18055" s="12"/>
      <c r="GO18055" s="12"/>
      <c r="GP18055" s="12"/>
      <c r="GQ18055" s="12"/>
    </row>
    <row r="18056" spans="9:199" s="1" customFormat="1">
      <c r="I18056" s="3"/>
      <c r="P18056" s="59"/>
      <c r="Q18056" s="59"/>
      <c r="R18056" s="59"/>
      <c r="T18056" s="3"/>
      <c r="U18056" s="5"/>
      <c r="V18056" s="3"/>
      <c r="W18056" s="5"/>
      <c r="AE18056" s="7"/>
      <c r="AM18056" s="8"/>
      <c r="AT18056" s="9"/>
      <c r="GM18056" s="12"/>
      <c r="GN18056" s="12"/>
      <c r="GO18056" s="12"/>
      <c r="GP18056" s="12"/>
      <c r="GQ18056" s="12"/>
    </row>
    <row r="18057" spans="9:199" s="1" customFormat="1">
      <c r="I18057" s="3"/>
      <c r="P18057" s="59"/>
      <c r="Q18057" s="59"/>
      <c r="R18057" s="59"/>
      <c r="T18057" s="3"/>
      <c r="U18057" s="5"/>
      <c r="V18057" s="3"/>
      <c r="W18057" s="5"/>
      <c r="AE18057" s="7"/>
      <c r="AM18057" s="8"/>
      <c r="AT18057" s="9"/>
      <c r="GM18057" s="12"/>
      <c r="GN18057" s="12"/>
      <c r="GO18057" s="12"/>
      <c r="GP18057" s="12"/>
      <c r="GQ18057" s="12"/>
    </row>
    <row r="18058" spans="9:199" s="1" customFormat="1">
      <c r="I18058" s="3"/>
      <c r="P18058" s="59"/>
      <c r="Q18058" s="59"/>
      <c r="R18058" s="59"/>
      <c r="T18058" s="3"/>
      <c r="U18058" s="5"/>
      <c r="V18058" s="3"/>
      <c r="W18058" s="5"/>
      <c r="AE18058" s="7"/>
      <c r="AM18058" s="8"/>
      <c r="AT18058" s="9"/>
      <c r="GM18058" s="12"/>
      <c r="GN18058" s="12"/>
      <c r="GO18058" s="12"/>
      <c r="GP18058" s="12"/>
      <c r="GQ18058" s="12"/>
    </row>
    <row r="18059" spans="9:199" s="1" customFormat="1">
      <c r="I18059" s="3"/>
      <c r="P18059" s="59"/>
      <c r="Q18059" s="59"/>
      <c r="R18059" s="59"/>
      <c r="T18059" s="3"/>
      <c r="U18059" s="5"/>
      <c r="V18059" s="3"/>
      <c r="W18059" s="5"/>
      <c r="AE18059" s="7"/>
      <c r="AM18059" s="8"/>
      <c r="AT18059" s="9"/>
      <c r="GM18059" s="12"/>
      <c r="GN18059" s="12"/>
      <c r="GO18059" s="12"/>
      <c r="GP18059" s="12"/>
      <c r="GQ18059" s="12"/>
    </row>
    <row r="18060" spans="9:199" s="1" customFormat="1">
      <c r="I18060" s="3"/>
      <c r="P18060" s="59"/>
      <c r="Q18060" s="59"/>
      <c r="R18060" s="59"/>
      <c r="T18060" s="3"/>
      <c r="U18060" s="5"/>
      <c r="V18060" s="3"/>
      <c r="W18060" s="5"/>
      <c r="AE18060" s="7"/>
      <c r="AM18060" s="8"/>
      <c r="AT18060" s="9"/>
      <c r="GM18060" s="12"/>
      <c r="GN18060" s="12"/>
      <c r="GO18060" s="12"/>
      <c r="GP18060" s="12"/>
      <c r="GQ18060" s="12"/>
    </row>
    <row r="18061" spans="9:199" s="1" customFormat="1">
      <c r="I18061" s="3"/>
      <c r="P18061" s="59"/>
      <c r="Q18061" s="59"/>
      <c r="R18061" s="59"/>
      <c r="T18061" s="3"/>
      <c r="U18061" s="5"/>
      <c r="V18061" s="3"/>
      <c r="W18061" s="5"/>
      <c r="AE18061" s="7"/>
      <c r="AM18061" s="8"/>
      <c r="AT18061" s="9"/>
      <c r="GM18061" s="12"/>
      <c r="GN18061" s="12"/>
      <c r="GO18061" s="12"/>
      <c r="GP18061" s="12"/>
      <c r="GQ18061" s="12"/>
    </row>
    <row r="18062" spans="9:199" s="1" customFormat="1">
      <c r="I18062" s="3"/>
      <c r="P18062" s="59"/>
      <c r="Q18062" s="59"/>
      <c r="R18062" s="59"/>
      <c r="T18062" s="3"/>
      <c r="U18062" s="5"/>
      <c r="V18062" s="3"/>
      <c r="W18062" s="5"/>
      <c r="AE18062" s="7"/>
      <c r="AM18062" s="8"/>
      <c r="AT18062" s="9"/>
      <c r="GM18062" s="12"/>
      <c r="GN18062" s="12"/>
      <c r="GO18062" s="12"/>
      <c r="GP18062" s="12"/>
      <c r="GQ18062" s="12"/>
    </row>
    <row r="18063" spans="9:199" s="1" customFormat="1">
      <c r="I18063" s="3"/>
      <c r="P18063" s="59"/>
      <c r="Q18063" s="59"/>
      <c r="R18063" s="59"/>
      <c r="T18063" s="3"/>
      <c r="U18063" s="5"/>
      <c r="V18063" s="3"/>
      <c r="W18063" s="5"/>
      <c r="AE18063" s="7"/>
      <c r="AM18063" s="8"/>
      <c r="AT18063" s="9"/>
      <c r="GM18063" s="12"/>
      <c r="GN18063" s="12"/>
      <c r="GO18063" s="12"/>
      <c r="GP18063" s="12"/>
      <c r="GQ18063" s="12"/>
    </row>
    <row r="18064" spans="9:199" s="1" customFormat="1">
      <c r="I18064" s="3"/>
      <c r="P18064" s="59"/>
      <c r="Q18064" s="59"/>
      <c r="R18064" s="59"/>
      <c r="T18064" s="3"/>
      <c r="U18064" s="5"/>
      <c r="V18064" s="3"/>
      <c r="W18064" s="5"/>
      <c r="AE18064" s="7"/>
      <c r="AM18064" s="8"/>
      <c r="AT18064" s="9"/>
      <c r="GM18064" s="12"/>
      <c r="GN18064" s="12"/>
      <c r="GO18064" s="12"/>
      <c r="GP18064" s="12"/>
      <c r="GQ18064" s="12"/>
    </row>
    <row r="18065" spans="9:199" s="1" customFormat="1">
      <c r="I18065" s="3"/>
      <c r="P18065" s="59"/>
      <c r="Q18065" s="59"/>
      <c r="R18065" s="59"/>
      <c r="T18065" s="3"/>
      <c r="U18065" s="5"/>
      <c r="V18065" s="3"/>
      <c r="W18065" s="5"/>
      <c r="AE18065" s="7"/>
      <c r="AM18065" s="8"/>
      <c r="AT18065" s="9"/>
      <c r="GM18065" s="12"/>
      <c r="GN18065" s="12"/>
      <c r="GO18065" s="12"/>
      <c r="GP18065" s="12"/>
      <c r="GQ18065" s="12"/>
    </row>
    <row r="18066" spans="9:199" s="1" customFormat="1">
      <c r="I18066" s="3"/>
      <c r="P18066" s="59"/>
      <c r="Q18066" s="59"/>
      <c r="R18066" s="59"/>
      <c r="T18066" s="3"/>
      <c r="U18066" s="5"/>
      <c r="V18066" s="3"/>
      <c r="W18066" s="5"/>
      <c r="AE18066" s="7"/>
      <c r="AM18066" s="8"/>
      <c r="AT18066" s="9"/>
      <c r="GM18066" s="12"/>
      <c r="GN18066" s="12"/>
      <c r="GO18066" s="12"/>
      <c r="GP18066" s="12"/>
      <c r="GQ18066" s="12"/>
    </row>
    <row r="18067" spans="9:199" s="1" customFormat="1">
      <c r="I18067" s="3"/>
      <c r="P18067" s="59"/>
      <c r="Q18067" s="59"/>
      <c r="R18067" s="59"/>
      <c r="T18067" s="3"/>
      <c r="U18067" s="5"/>
      <c r="V18067" s="3"/>
      <c r="W18067" s="5"/>
      <c r="AE18067" s="7"/>
      <c r="AM18067" s="8"/>
      <c r="AT18067" s="9"/>
      <c r="GM18067" s="12"/>
      <c r="GN18067" s="12"/>
      <c r="GO18067" s="12"/>
      <c r="GP18067" s="12"/>
      <c r="GQ18067" s="12"/>
    </row>
    <row r="18068" spans="9:199" s="1" customFormat="1">
      <c r="I18068" s="3"/>
      <c r="P18068" s="59"/>
      <c r="Q18068" s="59"/>
      <c r="R18068" s="59"/>
      <c r="T18068" s="3"/>
      <c r="U18068" s="5"/>
      <c r="V18068" s="3"/>
      <c r="W18068" s="5"/>
      <c r="AE18068" s="7"/>
      <c r="AM18068" s="8"/>
      <c r="AT18068" s="9"/>
      <c r="GM18068" s="12"/>
      <c r="GN18068" s="12"/>
      <c r="GO18068" s="12"/>
      <c r="GP18068" s="12"/>
      <c r="GQ18068" s="12"/>
    </row>
    <row r="18069" spans="9:199" s="1" customFormat="1">
      <c r="I18069" s="3"/>
      <c r="P18069" s="59"/>
      <c r="Q18069" s="59"/>
      <c r="R18069" s="59"/>
      <c r="T18069" s="3"/>
      <c r="U18069" s="5"/>
      <c r="V18069" s="3"/>
      <c r="W18069" s="5"/>
      <c r="AE18069" s="7"/>
      <c r="AM18069" s="8"/>
      <c r="AT18069" s="9"/>
      <c r="GM18069" s="12"/>
      <c r="GN18069" s="12"/>
      <c r="GO18069" s="12"/>
      <c r="GP18069" s="12"/>
      <c r="GQ18069" s="12"/>
    </row>
    <row r="18070" spans="9:199" s="1" customFormat="1">
      <c r="I18070" s="3"/>
      <c r="P18070" s="59"/>
      <c r="Q18070" s="59"/>
      <c r="R18070" s="59"/>
      <c r="T18070" s="3"/>
      <c r="U18070" s="5"/>
      <c r="V18070" s="3"/>
      <c r="W18070" s="5"/>
      <c r="AE18070" s="7"/>
      <c r="AM18070" s="8"/>
      <c r="AT18070" s="9"/>
      <c r="GM18070" s="12"/>
      <c r="GN18070" s="12"/>
      <c r="GO18070" s="12"/>
      <c r="GP18070" s="12"/>
      <c r="GQ18070" s="12"/>
    </row>
    <row r="18071" spans="9:199" s="1" customFormat="1">
      <c r="I18071" s="3"/>
      <c r="P18071" s="59"/>
      <c r="Q18071" s="59"/>
      <c r="R18071" s="59"/>
      <c r="T18071" s="3"/>
      <c r="U18071" s="5"/>
      <c r="V18071" s="3"/>
      <c r="W18071" s="5"/>
      <c r="AE18071" s="7"/>
      <c r="AM18071" s="8"/>
      <c r="AT18071" s="9"/>
      <c r="GM18071" s="12"/>
      <c r="GN18071" s="12"/>
      <c r="GO18071" s="12"/>
      <c r="GP18071" s="12"/>
      <c r="GQ18071" s="12"/>
    </row>
    <row r="18072" spans="9:199" s="1" customFormat="1">
      <c r="I18072" s="3"/>
      <c r="P18072" s="59"/>
      <c r="Q18072" s="59"/>
      <c r="R18072" s="59"/>
      <c r="T18072" s="3"/>
      <c r="U18072" s="5"/>
      <c r="V18072" s="3"/>
      <c r="W18072" s="5"/>
      <c r="AE18072" s="7"/>
      <c r="AM18072" s="8"/>
      <c r="AT18072" s="9"/>
      <c r="GM18072" s="12"/>
      <c r="GN18072" s="12"/>
      <c r="GO18072" s="12"/>
      <c r="GP18072" s="12"/>
      <c r="GQ18072" s="12"/>
    </row>
    <row r="18073" spans="9:199" s="1" customFormat="1">
      <c r="I18073" s="3"/>
      <c r="P18073" s="59"/>
      <c r="Q18073" s="59"/>
      <c r="R18073" s="59"/>
      <c r="T18073" s="3"/>
      <c r="U18073" s="5"/>
      <c r="V18073" s="3"/>
      <c r="W18073" s="5"/>
      <c r="AE18073" s="7"/>
      <c r="AM18073" s="8"/>
      <c r="AT18073" s="9"/>
      <c r="GM18073" s="12"/>
      <c r="GN18073" s="12"/>
      <c r="GO18073" s="12"/>
      <c r="GP18073" s="12"/>
      <c r="GQ18073" s="12"/>
    </row>
    <row r="18074" spans="9:199" s="1" customFormat="1">
      <c r="I18074" s="3"/>
      <c r="P18074" s="59"/>
      <c r="Q18074" s="59"/>
      <c r="R18074" s="59"/>
      <c r="T18074" s="3"/>
      <c r="U18074" s="5"/>
      <c r="V18074" s="3"/>
      <c r="W18074" s="5"/>
      <c r="AE18074" s="7"/>
      <c r="AM18074" s="8"/>
      <c r="AT18074" s="9"/>
      <c r="GM18074" s="12"/>
      <c r="GN18074" s="12"/>
      <c r="GO18074" s="12"/>
      <c r="GP18074" s="12"/>
      <c r="GQ18074" s="12"/>
    </row>
    <row r="18075" spans="9:199" s="1" customFormat="1">
      <c r="I18075" s="3"/>
      <c r="P18075" s="59"/>
      <c r="Q18075" s="59"/>
      <c r="R18075" s="59"/>
      <c r="T18075" s="3"/>
      <c r="U18075" s="5"/>
      <c r="V18075" s="3"/>
      <c r="W18075" s="5"/>
      <c r="AE18075" s="7"/>
      <c r="AM18075" s="8"/>
      <c r="AT18075" s="9"/>
      <c r="GM18075" s="12"/>
      <c r="GN18075" s="12"/>
      <c r="GO18075" s="12"/>
      <c r="GP18075" s="12"/>
      <c r="GQ18075" s="12"/>
    </row>
    <row r="18076" spans="9:199" s="1" customFormat="1">
      <c r="I18076" s="3"/>
      <c r="P18076" s="59"/>
      <c r="Q18076" s="59"/>
      <c r="R18076" s="59"/>
      <c r="T18076" s="3"/>
      <c r="U18076" s="5"/>
      <c r="V18076" s="3"/>
      <c r="W18076" s="5"/>
      <c r="AE18076" s="7"/>
      <c r="AM18076" s="8"/>
      <c r="AT18076" s="9"/>
      <c r="GM18076" s="12"/>
      <c r="GN18076" s="12"/>
      <c r="GO18076" s="12"/>
      <c r="GP18076" s="12"/>
      <c r="GQ18076" s="12"/>
    </row>
    <row r="18077" spans="9:199" s="1" customFormat="1">
      <c r="I18077" s="3"/>
      <c r="P18077" s="59"/>
      <c r="Q18077" s="59"/>
      <c r="R18077" s="59"/>
      <c r="T18077" s="3"/>
      <c r="U18077" s="5"/>
      <c r="V18077" s="3"/>
      <c r="W18077" s="5"/>
      <c r="AE18077" s="7"/>
      <c r="AM18077" s="8"/>
      <c r="AT18077" s="9"/>
      <c r="GM18077" s="12"/>
      <c r="GN18077" s="12"/>
      <c r="GO18077" s="12"/>
      <c r="GP18077" s="12"/>
      <c r="GQ18077" s="12"/>
    </row>
    <row r="18078" spans="9:199" s="1" customFormat="1">
      <c r="I18078" s="3"/>
      <c r="P18078" s="59"/>
      <c r="Q18078" s="59"/>
      <c r="R18078" s="59"/>
      <c r="T18078" s="3"/>
      <c r="U18078" s="5"/>
      <c r="V18078" s="3"/>
      <c r="W18078" s="5"/>
      <c r="AE18078" s="7"/>
      <c r="AM18078" s="8"/>
      <c r="AT18078" s="9"/>
      <c r="GM18078" s="12"/>
      <c r="GN18078" s="12"/>
      <c r="GO18078" s="12"/>
      <c r="GP18078" s="12"/>
      <c r="GQ18078" s="12"/>
    </row>
    <row r="18079" spans="9:199" s="1" customFormat="1">
      <c r="I18079" s="3"/>
      <c r="P18079" s="59"/>
      <c r="Q18079" s="59"/>
      <c r="R18079" s="59"/>
      <c r="T18079" s="3"/>
      <c r="U18079" s="5"/>
      <c r="V18079" s="3"/>
      <c r="W18079" s="5"/>
      <c r="AE18079" s="7"/>
      <c r="AM18079" s="8"/>
      <c r="AT18079" s="9"/>
      <c r="GM18079" s="12"/>
      <c r="GN18079" s="12"/>
      <c r="GO18079" s="12"/>
      <c r="GP18079" s="12"/>
      <c r="GQ18079" s="12"/>
    </row>
    <row r="18080" spans="9:199" s="1" customFormat="1">
      <c r="I18080" s="3"/>
      <c r="P18080" s="59"/>
      <c r="Q18080" s="59"/>
      <c r="R18080" s="59"/>
      <c r="T18080" s="3"/>
      <c r="U18080" s="5"/>
      <c r="V18080" s="3"/>
      <c r="W18080" s="5"/>
      <c r="AE18080" s="7"/>
      <c r="AM18080" s="8"/>
      <c r="AT18080" s="9"/>
      <c r="GM18080" s="12"/>
      <c r="GN18080" s="12"/>
      <c r="GO18080" s="12"/>
      <c r="GP18080" s="12"/>
      <c r="GQ18080" s="12"/>
    </row>
    <row r="18081" spans="9:199" s="1" customFormat="1">
      <c r="I18081" s="3"/>
      <c r="P18081" s="59"/>
      <c r="Q18081" s="59"/>
      <c r="R18081" s="59"/>
      <c r="T18081" s="3"/>
      <c r="U18081" s="5"/>
      <c r="V18081" s="3"/>
      <c r="W18081" s="5"/>
      <c r="AE18081" s="7"/>
      <c r="AM18081" s="8"/>
      <c r="AT18081" s="9"/>
      <c r="GM18081" s="12"/>
      <c r="GN18081" s="12"/>
      <c r="GO18081" s="12"/>
      <c r="GP18081" s="12"/>
      <c r="GQ18081" s="12"/>
    </row>
    <row r="18082" spans="9:199" s="1" customFormat="1">
      <c r="I18082" s="3"/>
      <c r="P18082" s="59"/>
      <c r="Q18082" s="59"/>
      <c r="R18082" s="59"/>
      <c r="T18082" s="3"/>
      <c r="U18082" s="5"/>
      <c r="V18082" s="3"/>
      <c r="W18082" s="5"/>
      <c r="AE18082" s="7"/>
      <c r="AM18082" s="8"/>
      <c r="AT18082" s="9"/>
      <c r="GM18082" s="12"/>
      <c r="GN18082" s="12"/>
      <c r="GO18082" s="12"/>
      <c r="GP18082" s="12"/>
      <c r="GQ18082" s="12"/>
    </row>
    <row r="18083" spans="9:199" s="1" customFormat="1">
      <c r="I18083" s="3"/>
      <c r="P18083" s="59"/>
      <c r="Q18083" s="59"/>
      <c r="R18083" s="59"/>
      <c r="T18083" s="3"/>
      <c r="U18083" s="5"/>
      <c r="V18083" s="3"/>
      <c r="W18083" s="5"/>
      <c r="AE18083" s="7"/>
      <c r="AM18083" s="8"/>
      <c r="AT18083" s="9"/>
      <c r="GM18083" s="12"/>
      <c r="GN18083" s="12"/>
      <c r="GO18083" s="12"/>
      <c r="GP18083" s="12"/>
      <c r="GQ18083" s="12"/>
    </row>
    <row r="18084" spans="9:199" s="1" customFormat="1">
      <c r="I18084" s="3"/>
      <c r="P18084" s="59"/>
      <c r="Q18084" s="59"/>
      <c r="R18084" s="59"/>
      <c r="T18084" s="3"/>
      <c r="U18084" s="5"/>
      <c r="V18084" s="3"/>
      <c r="W18084" s="5"/>
      <c r="AE18084" s="7"/>
      <c r="AM18084" s="8"/>
      <c r="AT18084" s="9"/>
      <c r="GM18084" s="12"/>
      <c r="GN18084" s="12"/>
      <c r="GO18084" s="12"/>
      <c r="GP18084" s="12"/>
      <c r="GQ18084" s="12"/>
    </row>
    <row r="18085" spans="9:199" s="1" customFormat="1">
      <c r="I18085" s="3"/>
      <c r="P18085" s="59"/>
      <c r="Q18085" s="59"/>
      <c r="R18085" s="59"/>
      <c r="T18085" s="3"/>
      <c r="U18085" s="5"/>
      <c r="V18085" s="3"/>
      <c r="W18085" s="5"/>
      <c r="AE18085" s="7"/>
      <c r="AM18085" s="8"/>
      <c r="AT18085" s="9"/>
      <c r="GM18085" s="12"/>
      <c r="GN18085" s="12"/>
      <c r="GO18085" s="12"/>
      <c r="GP18085" s="12"/>
      <c r="GQ18085" s="12"/>
    </row>
    <row r="18086" spans="9:199" s="1" customFormat="1">
      <c r="I18086" s="3"/>
      <c r="P18086" s="59"/>
      <c r="Q18086" s="59"/>
      <c r="R18086" s="59"/>
      <c r="T18086" s="3"/>
      <c r="U18086" s="5"/>
      <c r="V18086" s="3"/>
      <c r="W18086" s="5"/>
      <c r="AE18086" s="7"/>
      <c r="AM18086" s="8"/>
      <c r="AT18086" s="9"/>
      <c r="GM18086" s="12"/>
      <c r="GN18086" s="12"/>
      <c r="GO18086" s="12"/>
      <c r="GP18086" s="12"/>
      <c r="GQ18086" s="12"/>
    </row>
    <row r="18087" spans="9:199" s="1" customFormat="1">
      <c r="I18087" s="3"/>
      <c r="P18087" s="59"/>
      <c r="Q18087" s="59"/>
      <c r="R18087" s="59"/>
      <c r="T18087" s="3"/>
      <c r="U18087" s="5"/>
      <c r="V18087" s="3"/>
      <c r="W18087" s="5"/>
      <c r="AE18087" s="7"/>
      <c r="AM18087" s="8"/>
      <c r="AT18087" s="9"/>
      <c r="GM18087" s="12"/>
      <c r="GN18087" s="12"/>
      <c r="GO18087" s="12"/>
      <c r="GP18087" s="12"/>
      <c r="GQ18087" s="12"/>
    </row>
    <row r="18088" spans="9:199" s="1" customFormat="1">
      <c r="I18088" s="3"/>
      <c r="P18088" s="59"/>
      <c r="Q18088" s="59"/>
      <c r="R18088" s="59"/>
      <c r="T18088" s="3"/>
      <c r="U18088" s="5"/>
      <c r="V18088" s="3"/>
      <c r="W18088" s="5"/>
      <c r="AE18088" s="7"/>
      <c r="AM18088" s="8"/>
      <c r="AT18088" s="9"/>
      <c r="GM18088" s="12"/>
      <c r="GN18088" s="12"/>
      <c r="GO18088" s="12"/>
      <c r="GP18088" s="12"/>
      <c r="GQ18088" s="12"/>
    </row>
    <row r="18089" spans="9:199" s="1" customFormat="1">
      <c r="I18089" s="3"/>
      <c r="P18089" s="59"/>
      <c r="Q18089" s="59"/>
      <c r="R18089" s="59"/>
      <c r="T18089" s="3"/>
      <c r="U18089" s="5"/>
      <c r="V18089" s="3"/>
      <c r="W18089" s="5"/>
      <c r="AE18089" s="7"/>
      <c r="AM18089" s="8"/>
      <c r="AT18089" s="9"/>
      <c r="GM18089" s="12"/>
      <c r="GN18089" s="12"/>
      <c r="GO18089" s="12"/>
      <c r="GP18089" s="12"/>
      <c r="GQ18089" s="12"/>
    </row>
    <row r="18090" spans="9:199" s="1" customFormat="1">
      <c r="I18090" s="3"/>
      <c r="P18090" s="59"/>
      <c r="Q18090" s="59"/>
      <c r="R18090" s="59"/>
      <c r="T18090" s="3"/>
      <c r="U18090" s="5"/>
      <c r="V18090" s="3"/>
      <c r="W18090" s="5"/>
      <c r="AE18090" s="7"/>
      <c r="AM18090" s="8"/>
      <c r="AT18090" s="9"/>
      <c r="GM18090" s="12"/>
      <c r="GN18090" s="12"/>
      <c r="GO18090" s="12"/>
      <c r="GP18090" s="12"/>
      <c r="GQ18090" s="12"/>
    </row>
    <row r="18091" spans="9:199" s="1" customFormat="1">
      <c r="I18091" s="3"/>
      <c r="P18091" s="59"/>
      <c r="Q18091" s="59"/>
      <c r="R18091" s="59"/>
      <c r="T18091" s="3"/>
      <c r="U18091" s="5"/>
      <c r="V18091" s="3"/>
      <c r="W18091" s="5"/>
      <c r="AE18091" s="7"/>
      <c r="AM18091" s="8"/>
      <c r="AT18091" s="9"/>
      <c r="GM18091" s="12"/>
      <c r="GN18091" s="12"/>
      <c r="GO18091" s="12"/>
      <c r="GP18091" s="12"/>
      <c r="GQ18091" s="12"/>
    </row>
    <row r="18092" spans="9:199" s="1" customFormat="1">
      <c r="I18092" s="3"/>
      <c r="P18092" s="59"/>
      <c r="Q18092" s="59"/>
      <c r="R18092" s="59"/>
      <c r="T18092" s="3"/>
      <c r="U18092" s="5"/>
      <c r="V18092" s="3"/>
      <c r="W18092" s="5"/>
      <c r="AE18092" s="7"/>
      <c r="AM18092" s="8"/>
      <c r="AT18092" s="9"/>
      <c r="GM18092" s="12"/>
      <c r="GN18092" s="12"/>
      <c r="GO18092" s="12"/>
      <c r="GP18092" s="12"/>
      <c r="GQ18092" s="12"/>
    </row>
    <row r="18093" spans="9:199" s="1" customFormat="1">
      <c r="I18093" s="3"/>
      <c r="P18093" s="59"/>
      <c r="Q18093" s="59"/>
      <c r="R18093" s="59"/>
      <c r="T18093" s="3"/>
      <c r="U18093" s="5"/>
      <c r="V18093" s="3"/>
      <c r="W18093" s="5"/>
      <c r="AE18093" s="7"/>
      <c r="AM18093" s="8"/>
      <c r="AT18093" s="9"/>
      <c r="GM18093" s="12"/>
      <c r="GN18093" s="12"/>
      <c r="GO18093" s="12"/>
      <c r="GP18093" s="12"/>
      <c r="GQ18093" s="12"/>
    </row>
    <row r="18094" spans="9:199" s="1" customFormat="1">
      <c r="I18094" s="3"/>
      <c r="P18094" s="59"/>
      <c r="Q18094" s="59"/>
      <c r="R18094" s="59"/>
      <c r="T18094" s="3"/>
      <c r="U18094" s="5"/>
      <c r="V18094" s="3"/>
      <c r="W18094" s="5"/>
      <c r="AE18094" s="7"/>
      <c r="AM18094" s="8"/>
      <c r="AT18094" s="9"/>
      <c r="GM18094" s="12"/>
      <c r="GN18094" s="12"/>
      <c r="GO18094" s="12"/>
      <c r="GP18094" s="12"/>
      <c r="GQ18094" s="12"/>
    </row>
    <row r="18095" spans="9:199" s="1" customFormat="1">
      <c r="I18095" s="3"/>
      <c r="P18095" s="59"/>
      <c r="Q18095" s="59"/>
      <c r="R18095" s="59"/>
      <c r="T18095" s="3"/>
      <c r="U18095" s="5"/>
      <c r="V18095" s="3"/>
      <c r="W18095" s="5"/>
      <c r="AE18095" s="7"/>
      <c r="AM18095" s="8"/>
      <c r="AT18095" s="9"/>
      <c r="GM18095" s="12"/>
      <c r="GN18095" s="12"/>
      <c r="GO18095" s="12"/>
      <c r="GP18095" s="12"/>
      <c r="GQ18095" s="12"/>
    </row>
    <row r="18096" spans="9:199" s="1" customFormat="1">
      <c r="I18096" s="3"/>
      <c r="P18096" s="59"/>
      <c r="Q18096" s="59"/>
      <c r="R18096" s="59"/>
      <c r="T18096" s="3"/>
      <c r="U18096" s="5"/>
      <c r="V18096" s="3"/>
      <c r="W18096" s="5"/>
      <c r="AE18096" s="7"/>
      <c r="AM18096" s="8"/>
      <c r="AT18096" s="9"/>
      <c r="GM18096" s="12"/>
      <c r="GN18096" s="12"/>
      <c r="GO18096" s="12"/>
      <c r="GP18096" s="12"/>
      <c r="GQ18096" s="12"/>
    </row>
    <row r="18097" spans="9:199" s="1" customFormat="1">
      <c r="I18097" s="3"/>
      <c r="P18097" s="59"/>
      <c r="Q18097" s="59"/>
      <c r="R18097" s="59"/>
      <c r="T18097" s="3"/>
      <c r="U18097" s="5"/>
      <c r="V18097" s="3"/>
      <c r="W18097" s="5"/>
      <c r="AE18097" s="7"/>
      <c r="AM18097" s="8"/>
      <c r="AT18097" s="9"/>
      <c r="GM18097" s="12"/>
      <c r="GN18097" s="12"/>
      <c r="GO18097" s="12"/>
      <c r="GP18097" s="12"/>
      <c r="GQ18097" s="12"/>
    </row>
    <row r="18098" spans="9:199" s="1" customFormat="1">
      <c r="I18098" s="3"/>
      <c r="P18098" s="59"/>
      <c r="Q18098" s="59"/>
      <c r="R18098" s="59"/>
      <c r="T18098" s="3"/>
      <c r="U18098" s="5"/>
      <c r="V18098" s="3"/>
      <c r="W18098" s="5"/>
      <c r="AE18098" s="7"/>
      <c r="AM18098" s="8"/>
      <c r="AT18098" s="9"/>
      <c r="GM18098" s="12"/>
      <c r="GN18098" s="12"/>
      <c r="GO18098" s="12"/>
      <c r="GP18098" s="12"/>
      <c r="GQ18098" s="12"/>
    </row>
    <row r="18099" spans="9:199" s="1" customFormat="1">
      <c r="I18099" s="3"/>
      <c r="P18099" s="59"/>
      <c r="Q18099" s="59"/>
      <c r="R18099" s="59"/>
      <c r="T18099" s="3"/>
      <c r="U18099" s="5"/>
      <c r="V18099" s="3"/>
      <c r="W18099" s="5"/>
      <c r="AE18099" s="7"/>
      <c r="AM18099" s="8"/>
      <c r="AT18099" s="9"/>
      <c r="GM18099" s="12"/>
      <c r="GN18099" s="12"/>
      <c r="GO18099" s="12"/>
      <c r="GP18099" s="12"/>
      <c r="GQ18099" s="12"/>
    </row>
    <row r="18100" spans="9:199" s="1" customFormat="1">
      <c r="I18100" s="3"/>
      <c r="P18100" s="59"/>
      <c r="Q18100" s="59"/>
      <c r="R18100" s="59"/>
      <c r="T18100" s="3"/>
      <c r="U18100" s="5"/>
      <c r="V18100" s="3"/>
      <c r="W18100" s="5"/>
      <c r="AE18100" s="7"/>
      <c r="AM18100" s="8"/>
      <c r="AT18100" s="9"/>
      <c r="GM18100" s="12"/>
      <c r="GN18100" s="12"/>
      <c r="GO18100" s="12"/>
      <c r="GP18100" s="12"/>
      <c r="GQ18100" s="12"/>
    </row>
    <row r="18101" spans="9:199" s="1" customFormat="1">
      <c r="I18101" s="3"/>
      <c r="P18101" s="59"/>
      <c r="Q18101" s="59"/>
      <c r="R18101" s="59"/>
      <c r="T18101" s="3"/>
      <c r="U18101" s="5"/>
      <c r="V18101" s="3"/>
      <c r="W18101" s="5"/>
      <c r="AE18101" s="7"/>
      <c r="AM18101" s="8"/>
      <c r="AT18101" s="9"/>
      <c r="GM18101" s="12"/>
      <c r="GN18101" s="12"/>
      <c r="GO18101" s="12"/>
      <c r="GP18101" s="12"/>
      <c r="GQ18101" s="12"/>
    </row>
    <row r="18102" spans="9:199" s="1" customFormat="1">
      <c r="I18102" s="3"/>
      <c r="P18102" s="59"/>
      <c r="Q18102" s="59"/>
      <c r="R18102" s="59"/>
      <c r="T18102" s="3"/>
      <c r="U18102" s="5"/>
      <c r="V18102" s="3"/>
      <c r="W18102" s="5"/>
      <c r="AE18102" s="7"/>
      <c r="AM18102" s="8"/>
      <c r="AT18102" s="9"/>
      <c r="GM18102" s="12"/>
      <c r="GN18102" s="12"/>
      <c r="GO18102" s="12"/>
      <c r="GP18102" s="12"/>
      <c r="GQ18102" s="12"/>
    </row>
    <row r="18103" spans="9:199" s="1" customFormat="1">
      <c r="I18103" s="3"/>
      <c r="P18103" s="59"/>
      <c r="Q18103" s="59"/>
      <c r="R18103" s="59"/>
      <c r="T18103" s="3"/>
      <c r="U18103" s="5"/>
      <c r="V18103" s="3"/>
      <c r="W18103" s="5"/>
      <c r="AE18103" s="7"/>
      <c r="AM18103" s="8"/>
      <c r="AT18103" s="9"/>
      <c r="GM18103" s="12"/>
      <c r="GN18103" s="12"/>
      <c r="GO18103" s="12"/>
      <c r="GP18103" s="12"/>
      <c r="GQ18103" s="12"/>
    </row>
    <row r="18104" spans="9:199" s="1" customFormat="1">
      <c r="I18104" s="3"/>
      <c r="P18104" s="59"/>
      <c r="Q18104" s="59"/>
      <c r="R18104" s="59"/>
      <c r="T18104" s="3"/>
      <c r="U18104" s="5"/>
      <c r="V18104" s="3"/>
      <c r="W18104" s="5"/>
      <c r="AE18104" s="7"/>
      <c r="AM18104" s="8"/>
      <c r="AT18104" s="9"/>
      <c r="GM18104" s="12"/>
      <c r="GN18104" s="12"/>
      <c r="GO18104" s="12"/>
      <c r="GP18104" s="12"/>
      <c r="GQ18104" s="12"/>
    </row>
    <row r="18105" spans="9:199" s="1" customFormat="1">
      <c r="I18105" s="3"/>
      <c r="P18105" s="59"/>
      <c r="Q18105" s="59"/>
      <c r="R18105" s="59"/>
      <c r="T18105" s="3"/>
      <c r="U18105" s="5"/>
      <c r="V18105" s="3"/>
      <c r="W18105" s="5"/>
      <c r="AE18105" s="7"/>
      <c r="AM18105" s="8"/>
      <c r="AT18105" s="9"/>
      <c r="GM18105" s="12"/>
      <c r="GN18105" s="12"/>
      <c r="GO18105" s="12"/>
      <c r="GP18105" s="12"/>
      <c r="GQ18105" s="12"/>
    </row>
    <row r="18106" spans="9:199" s="1" customFormat="1">
      <c r="I18106" s="3"/>
      <c r="P18106" s="59"/>
      <c r="Q18106" s="59"/>
      <c r="R18106" s="59"/>
      <c r="T18106" s="3"/>
      <c r="U18106" s="5"/>
      <c r="V18106" s="3"/>
      <c r="W18106" s="5"/>
      <c r="AE18106" s="7"/>
      <c r="AM18106" s="8"/>
      <c r="AT18106" s="9"/>
      <c r="GM18106" s="12"/>
      <c r="GN18106" s="12"/>
      <c r="GO18106" s="12"/>
      <c r="GP18106" s="12"/>
      <c r="GQ18106" s="12"/>
    </row>
    <row r="18107" spans="9:199" s="1" customFormat="1">
      <c r="I18107" s="3"/>
      <c r="P18107" s="59"/>
      <c r="Q18107" s="59"/>
      <c r="R18107" s="59"/>
      <c r="T18107" s="3"/>
      <c r="U18107" s="5"/>
      <c r="V18107" s="3"/>
      <c r="W18107" s="5"/>
      <c r="AE18107" s="7"/>
      <c r="AM18107" s="8"/>
      <c r="AT18107" s="9"/>
      <c r="GM18107" s="12"/>
      <c r="GN18107" s="12"/>
      <c r="GO18107" s="12"/>
      <c r="GP18107" s="12"/>
      <c r="GQ18107" s="12"/>
    </row>
    <row r="18108" spans="9:199" s="1" customFormat="1">
      <c r="I18108" s="3"/>
      <c r="P18108" s="59"/>
      <c r="Q18108" s="59"/>
      <c r="R18108" s="59"/>
      <c r="T18108" s="3"/>
      <c r="U18108" s="5"/>
      <c r="V18108" s="3"/>
      <c r="W18108" s="5"/>
      <c r="AE18108" s="7"/>
      <c r="AM18108" s="8"/>
      <c r="AT18108" s="9"/>
      <c r="GM18108" s="12"/>
      <c r="GN18108" s="12"/>
      <c r="GO18108" s="12"/>
      <c r="GP18108" s="12"/>
      <c r="GQ18108" s="12"/>
    </row>
    <row r="18109" spans="9:199" s="1" customFormat="1">
      <c r="I18109" s="3"/>
      <c r="P18109" s="59"/>
      <c r="Q18109" s="59"/>
      <c r="R18109" s="59"/>
      <c r="T18109" s="3"/>
      <c r="U18109" s="5"/>
      <c r="V18109" s="3"/>
      <c r="W18109" s="5"/>
      <c r="AE18109" s="7"/>
      <c r="AM18109" s="8"/>
      <c r="AT18109" s="9"/>
      <c r="GM18109" s="12"/>
      <c r="GN18109" s="12"/>
      <c r="GO18109" s="12"/>
      <c r="GP18109" s="12"/>
      <c r="GQ18109" s="12"/>
    </row>
    <row r="18110" spans="9:199" s="1" customFormat="1">
      <c r="I18110" s="3"/>
      <c r="P18110" s="59"/>
      <c r="Q18110" s="59"/>
      <c r="R18110" s="59"/>
      <c r="T18110" s="3"/>
      <c r="U18110" s="5"/>
      <c r="V18110" s="3"/>
      <c r="W18110" s="5"/>
      <c r="AE18110" s="7"/>
      <c r="AM18110" s="8"/>
      <c r="AT18110" s="9"/>
      <c r="GM18110" s="12"/>
      <c r="GN18110" s="12"/>
      <c r="GO18110" s="12"/>
      <c r="GP18110" s="12"/>
      <c r="GQ18110" s="12"/>
    </row>
    <row r="18111" spans="9:199" s="1" customFormat="1">
      <c r="I18111" s="3"/>
      <c r="P18111" s="59"/>
      <c r="Q18111" s="59"/>
      <c r="R18111" s="59"/>
      <c r="T18111" s="3"/>
      <c r="U18111" s="5"/>
      <c r="V18111" s="3"/>
      <c r="W18111" s="5"/>
      <c r="AE18111" s="7"/>
      <c r="AM18111" s="8"/>
      <c r="AT18111" s="9"/>
      <c r="GM18111" s="12"/>
      <c r="GN18111" s="12"/>
      <c r="GO18111" s="12"/>
      <c r="GP18111" s="12"/>
      <c r="GQ18111" s="12"/>
    </row>
    <row r="18112" spans="9:199" s="1" customFormat="1">
      <c r="I18112" s="3"/>
      <c r="P18112" s="59"/>
      <c r="Q18112" s="59"/>
      <c r="R18112" s="59"/>
      <c r="T18112" s="3"/>
      <c r="U18112" s="5"/>
      <c r="V18112" s="3"/>
      <c r="W18112" s="5"/>
      <c r="AE18112" s="7"/>
      <c r="AM18112" s="8"/>
      <c r="AT18112" s="9"/>
      <c r="GM18112" s="12"/>
      <c r="GN18112" s="12"/>
      <c r="GO18112" s="12"/>
      <c r="GP18112" s="12"/>
      <c r="GQ18112" s="12"/>
    </row>
    <row r="18113" spans="9:199" s="1" customFormat="1">
      <c r="I18113" s="3"/>
      <c r="P18113" s="59"/>
      <c r="Q18113" s="59"/>
      <c r="R18113" s="59"/>
      <c r="T18113" s="3"/>
      <c r="U18113" s="5"/>
      <c r="V18113" s="3"/>
      <c r="W18113" s="5"/>
      <c r="AE18113" s="7"/>
      <c r="AM18113" s="8"/>
      <c r="AT18113" s="9"/>
      <c r="GM18113" s="12"/>
      <c r="GN18113" s="12"/>
      <c r="GO18113" s="12"/>
      <c r="GP18113" s="12"/>
      <c r="GQ18113" s="12"/>
    </row>
    <row r="18114" spans="9:199" s="1" customFormat="1">
      <c r="I18114" s="3"/>
      <c r="P18114" s="59"/>
      <c r="Q18114" s="59"/>
      <c r="R18114" s="59"/>
      <c r="T18114" s="3"/>
      <c r="U18114" s="5"/>
      <c r="V18114" s="3"/>
      <c r="W18114" s="5"/>
      <c r="AE18114" s="7"/>
      <c r="AM18114" s="8"/>
      <c r="AT18114" s="9"/>
      <c r="GM18114" s="12"/>
      <c r="GN18114" s="12"/>
      <c r="GO18114" s="12"/>
      <c r="GP18114" s="12"/>
      <c r="GQ18114" s="12"/>
    </row>
    <row r="18115" spans="9:199" s="1" customFormat="1">
      <c r="I18115" s="3"/>
      <c r="P18115" s="59"/>
      <c r="Q18115" s="59"/>
      <c r="R18115" s="59"/>
      <c r="T18115" s="3"/>
      <c r="U18115" s="5"/>
      <c r="V18115" s="3"/>
      <c r="W18115" s="5"/>
      <c r="AE18115" s="7"/>
      <c r="AM18115" s="8"/>
      <c r="AT18115" s="9"/>
      <c r="GM18115" s="12"/>
      <c r="GN18115" s="12"/>
      <c r="GO18115" s="12"/>
      <c r="GP18115" s="12"/>
      <c r="GQ18115" s="12"/>
    </row>
    <row r="18116" spans="9:199" s="1" customFormat="1">
      <c r="I18116" s="3"/>
      <c r="P18116" s="59"/>
      <c r="Q18116" s="59"/>
      <c r="R18116" s="59"/>
      <c r="T18116" s="3"/>
      <c r="U18116" s="5"/>
      <c r="V18116" s="3"/>
      <c r="W18116" s="5"/>
      <c r="AE18116" s="7"/>
      <c r="AM18116" s="8"/>
      <c r="AT18116" s="9"/>
      <c r="GM18116" s="12"/>
      <c r="GN18116" s="12"/>
      <c r="GO18116" s="12"/>
      <c r="GP18116" s="12"/>
      <c r="GQ18116" s="12"/>
    </row>
    <row r="18117" spans="9:199" s="1" customFormat="1">
      <c r="I18117" s="3"/>
      <c r="P18117" s="59"/>
      <c r="Q18117" s="59"/>
      <c r="R18117" s="59"/>
      <c r="T18117" s="3"/>
      <c r="U18117" s="5"/>
      <c r="V18117" s="3"/>
      <c r="W18117" s="5"/>
      <c r="AE18117" s="7"/>
      <c r="AM18117" s="8"/>
      <c r="AT18117" s="9"/>
      <c r="GM18117" s="12"/>
      <c r="GN18117" s="12"/>
      <c r="GO18117" s="12"/>
      <c r="GP18117" s="12"/>
      <c r="GQ18117" s="12"/>
    </row>
    <row r="18118" spans="9:199" s="1" customFormat="1">
      <c r="I18118" s="3"/>
      <c r="P18118" s="59"/>
      <c r="Q18118" s="59"/>
      <c r="R18118" s="59"/>
      <c r="T18118" s="3"/>
      <c r="U18118" s="5"/>
      <c r="V18118" s="3"/>
      <c r="W18118" s="5"/>
      <c r="AE18118" s="7"/>
      <c r="AM18118" s="8"/>
      <c r="AT18118" s="9"/>
      <c r="GM18118" s="12"/>
      <c r="GN18118" s="12"/>
      <c r="GO18118" s="12"/>
      <c r="GP18118" s="12"/>
      <c r="GQ18118" s="12"/>
    </row>
    <row r="18119" spans="9:199" s="1" customFormat="1">
      <c r="I18119" s="3"/>
      <c r="P18119" s="59"/>
      <c r="Q18119" s="59"/>
      <c r="R18119" s="59"/>
      <c r="T18119" s="3"/>
      <c r="U18119" s="5"/>
      <c r="V18119" s="3"/>
      <c r="W18119" s="5"/>
      <c r="AE18119" s="7"/>
      <c r="AM18119" s="8"/>
      <c r="AT18119" s="9"/>
      <c r="GM18119" s="12"/>
      <c r="GN18119" s="12"/>
      <c r="GO18119" s="12"/>
      <c r="GP18119" s="12"/>
      <c r="GQ18119" s="12"/>
    </row>
    <row r="18120" spans="9:199" s="1" customFormat="1">
      <c r="I18120" s="3"/>
      <c r="P18120" s="59"/>
      <c r="Q18120" s="59"/>
      <c r="R18120" s="59"/>
      <c r="T18120" s="3"/>
      <c r="U18120" s="5"/>
      <c r="V18120" s="3"/>
      <c r="W18120" s="5"/>
      <c r="AE18120" s="7"/>
      <c r="AM18120" s="8"/>
      <c r="AT18120" s="9"/>
      <c r="GM18120" s="12"/>
      <c r="GN18120" s="12"/>
      <c r="GO18120" s="12"/>
      <c r="GP18120" s="12"/>
      <c r="GQ18120" s="12"/>
    </row>
    <row r="18121" spans="9:199" s="1" customFormat="1">
      <c r="I18121" s="3"/>
      <c r="P18121" s="59"/>
      <c r="Q18121" s="59"/>
      <c r="R18121" s="59"/>
      <c r="T18121" s="3"/>
      <c r="U18121" s="5"/>
      <c r="V18121" s="3"/>
      <c r="W18121" s="5"/>
      <c r="AE18121" s="7"/>
      <c r="AM18121" s="8"/>
      <c r="AT18121" s="9"/>
      <c r="GM18121" s="12"/>
      <c r="GN18121" s="12"/>
      <c r="GO18121" s="12"/>
      <c r="GP18121" s="12"/>
      <c r="GQ18121" s="12"/>
    </row>
    <row r="18122" spans="9:199" s="1" customFormat="1">
      <c r="I18122" s="3"/>
      <c r="P18122" s="59"/>
      <c r="Q18122" s="59"/>
      <c r="R18122" s="59"/>
      <c r="T18122" s="3"/>
      <c r="U18122" s="5"/>
      <c r="V18122" s="3"/>
      <c r="W18122" s="5"/>
      <c r="AE18122" s="7"/>
      <c r="AM18122" s="8"/>
      <c r="AT18122" s="9"/>
      <c r="GM18122" s="12"/>
      <c r="GN18122" s="12"/>
      <c r="GO18122" s="12"/>
      <c r="GP18122" s="12"/>
      <c r="GQ18122" s="12"/>
    </row>
    <row r="18123" spans="9:199" s="1" customFormat="1">
      <c r="I18123" s="3"/>
      <c r="P18123" s="59"/>
      <c r="Q18123" s="59"/>
      <c r="R18123" s="59"/>
      <c r="T18123" s="3"/>
      <c r="U18123" s="5"/>
      <c r="V18123" s="3"/>
      <c r="W18123" s="5"/>
      <c r="AE18123" s="7"/>
      <c r="AM18123" s="8"/>
      <c r="AT18123" s="9"/>
      <c r="GM18123" s="12"/>
      <c r="GN18123" s="12"/>
      <c r="GO18123" s="12"/>
      <c r="GP18123" s="12"/>
      <c r="GQ18123" s="12"/>
    </row>
    <row r="18124" spans="9:199" s="1" customFormat="1">
      <c r="I18124" s="3"/>
      <c r="P18124" s="59"/>
      <c r="Q18124" s="59"/>
      <c r="R18124" s="59"/>
      <c r="T18124" s="3"/>
      <c r="U18124" s="5"/>
      <c r="V18124" s="3"/>
      <c r="W18124" s="5"/>
      <c r="AE18124" s="7"/>
      <c r="AM18124" s="8"/>
      <c r="AT18124" s="9"/>
      <c r="GM18124" s="12"/>
      <c r="GN18124" s="12"/>
      <c r="GO18124" s="12"/>
      <c r="GP18124" s="12"/>
      <c r="GQ18124" s="12"/>
    </row>
    <row r="18125" spans="9:199" s="1" customFormat="1">
      <c r="I18125" s="3"/>
      <c r="P18125" s="59"/>
      <c r="Q18125" s="59"/>
      <c r="R18125" s="59"/>
      <c r="T18125" s="3"/>
      <c r="U18125" s="5"/>
      <c r="V18125" s="3"/>
      <c r="W18125" s="5"/>
      <c r="AE18125" s="7"/>
      <c r="AM18125" s="8"/>
      <c r="AT18125" s="9"/>
      <c r="GM18125" s="12"/>
      <c r="GN18125" s="12"/>
      <c r="GO18125" s="12"/>
      <c r="GP18125" s="12"/>
      <c r="GQ18125" s="12"/>
    </row>
    <row r="18126" spans="9:199" s="1" customFormat="1">
      <c r="I18126" s="3"/>
      <c r="P18126" s="59"/>
      <c r="Q18126" s="59"/>
      <c r="R18126" s="59"/>
      <c r="T18126" s="3"/>
      <c r="U18126" s="5"/>
      <c r="V18126" s="3"/>
      <c r="W18126" s="5"/>
      <c r="AE18126" s="7"/>
      <c r="AM18126" s="8"/>
      <c r="AT18126" s="9"/>
      <c r="GM18126" s="12"/>
      <c r="GN18126" s="12"/>
      <c r="GO18126" s="12"/>
      <c r="GP18126" s="12"/>
      <c r="GQ18126" s="12"/>
    </row>
    <row r="18127" spans="9:199" s="1" customFormat="1">
      <c r="I18127" s="3"/>
      <c r="P18127" s="59"/>
      <c r="Q18127" s="59"/>
      <c r="R18127" s="59"/>
      <c r="T18127" s="3"/>
      <c r="U18127" s="5"/>
      <c r="V18127" s="3"/>
      <c r="W18127" s="5"/>
      <c r="AE18127" s="7"/>
      <c r="AM18127" s="8"/>
      <c r="AT18127" s="9"/>
      <c r="GM18127" s="12"/>
      <c r="GN18127" s="12"/>
      <c r="GO18127" s="12"/>
      <c r="GP18127" s="12"/>
      <c r="GQ18127" s="12"/>
    </row>
    <row r="18128" spans="9:199" s="1" customFormat="1">
      <c r="I18128" s="3"/>
      <c r="P18128" s="59"/>
      <c r="Q18128" s="59"/>
      <c r="R18128" s="59"/>
      <c r="T18128" s="3"/>
      <c r="U18128" s="5"/>
      <c r="V18128" s="3"/>
      <c r="W18128" s="5"/>
      <c r="AE18128" s="7"/>
      <c r="AM18128" s="8"/>
      <c r="AT18128" s="9"/>
      <c r="GM18128" s="12"/>
      <c r="GN18128" s="12"/>
      <c r="GO18128" s="12"/>
      <c r="GP18128" s="12"/>
      <c r="GQ18128" s="12"/>
    </row>
    <row r="18129" spans="9:199" s="1" customFormat="1">
      <c r="I18129" s="3"/>
      <c r="P18129" s="59"/>
      <c r="Q18129" s="59"/>
      <c r="R18129" s="59"/>
      <c r="T18129" s="3"/>
      <c r="U18129" s="5"/>
      <c r="V18129" s="3"/>
      <c r="W18129" s="5"/>
      <c r="AE18129" s="7"/>
      <c r="AM18129" s="8"/>
      <c r="AT18129" s="9"/>
      <c r="GM18129" s="12"/>
      <c r="GN18129" s="12"/>
      <c r="GO18129" s="12"/>
      <c r="GP18129" s="12"/>
      <c r="GQ18129" s="12"/>
    </row>
    <row r="18130" spans="9:199" s="1" customFormat="1">
      <c r="I18130" s="3"/>
      <c r="P18130" s="59"/>
      <c r="Q18130" s="59"/>
      <c r="R18130" s="59"/>
      <c r="T18130" s="3"/>
      <c r="U18130" s="5"/>
      <c r="V18130" s="3"/>
      <c r="W18130" s="5"/>
      <c r="AE18130" s="7"/>
      <c r="AM18130" s="8"/>
      <c r="AT18130" s="9"/>
      <c r="GM18130" s="12"/>
      <c r="GN18130" s="12"/>
      <c r="GO18130" s="12"/>
      <c r="GP18130" s="12"/>
      <c r="GQ18130" s="12"/>
    </row>
    <row r="18131" spans="9:199" s="1" customFormat="1">
      <c r="I18131" s="3"/>
      <c r="P18131" s="59"/>
      <c r="Q18131" s="59"/>
      <c r="R18131" s="59"/>
      <c r="T18131" s="3"/>
      <c r="U18131" s="5"/>
      <c r="V18131" s="3"/>
      <c r="W18131" s="5"/>
      <c r="AE18131" s="7"/>
      <c r="AM18131" s="8"/>
      <c r="AT18131" s="9"/>
      <c r="GM18131" s="12"/>
      <c r="GN18131" s="12"/>
      <c r="GO18131" s="12"/>
      <c r="GP18131" s="12"/>
      <c r="GQ18131" s="12"/>
    </row>
    <row r="18132" spans="9:199" s="1" customFormat="1">
      <c r="I18132" s="3"/>
      <c r="P18132" s="59"/>
      <c r="Q18132" s="59"/>
      <c r="R18132" s="59"/>
      <c r="T18132" s="3"/>
      <c r="U18132" s="5"/>
      <c r="V18132" s="3"/>
      <c r="W18132" s="5"/>
      <c r="AE18132" s="7"/>
      <c r="AM18132" s="8"/>
      <c r="AT18132" s="9"/>
      <c r="GM18132" s="12"/>
      <c r="GN18132" s="12"/>
      <c r="GO18132" s="12"/>
      <c r="GP18132" s="12"/>
      <c r="GQ18132" s="12"/>
    </row>
    <row r="18133" spans="9:199" s="1" customFormat="1">
      <c r="I18133" s="3"/>
      <c r="P18133" s="59"/>
      <c r="Q18133" s="59"/>
      <c r="R18133" s="59"/>
      <c r="T18133" s="3"/>
      <c r="U18133" s="5"/>
      <c r="V18133" s="3"/>
      <c r="W18133" s="5"/>
      <c r="AE18133" s="7"/>
      <c r="AM18133" s="8"/>
      <c r="AT18133" s="9"/>
      <c r="GM18133" s="12"/>
      <c r="GN18133" s="12"/>
      <c r="GO18133" s="12"/>
      <c r="GP18133" s="12"/>
      <c r="GQ18133" s="12"/>
    </row>
    <row r="18134" spans="9:199" s="1" customFormat="1">
      <c r="I18134" s="3"/>
      <c r="P18134" s="59"/>
      <c r="Q18134" s="59"/>
      <c r="R18134" s="59"/>
      <c r="T18134" s="3"/>
      <c r="U18134" s="5"/>
      <c r="V18134" s="3"/>
      <c r="W18134" s="5"/>
      <c r="AE18134" s="7"/>
      <c r="AM18134" s="8"/>
      <c r="AT18134" s="9"/>
      <c r="GM18134" s="12"/>
      <c r="GN18134" s="12"/>
      <c r="GO18134" s="12"/>
      <c r="GP18134" s="12"/>
      <c r="GQ18134" s="12"/>
    </row>
    <row r="18135" spans="9:199" s="1" customFormat="1">
      <c r="I18135" s="3"/>
      <c r="P18135" s="59"/>
      <c r="Q18135" s="59"/>
      <c r="R18135" s="59"/>
      <c r="T18135" s="3"/>
      <c r="U18135" s="5"/>
      <c r="V18135" s="3"/>
      <c r="W18135" s="5"/>
      <c r="AE18135" s="7"/>
      <c r="AM18135" s="8"/>
      <c r="AT18135" s="9"/>
      <c r="GM18135" s="12"/>
      <c r="GN18135" s="12"/>
      <c r="GO18135" s="12"/>
      <c r="GP18135" s="12"/>
      <c r="GQ18135" s="12"/>
    </row>
    <row r="18136" spans="9:199" s="1" customFormat="1">
      <c r="I18136" s="3"/>
      <c r="P18136" s="59"/>
      <c r="Q18136" s="59"/>
      <c r="R18136" s="59"/>
      <c r="T18136" s="3"/>
      <c r="U18136" s="5"/>
      <c r="V18136" s="3"/>
      <c r="W18136" s="5"/>
      <c r="AE18136" s="7"/>
      <c r="AM18136" s="8"/>
      <c r="AT18136" s="9"/>
      <c r="GM18136" s="12"/>
      <c r="GN18136" s="12"/>
      <c r="GO18136" s="12"/>
      <c r="GP18136" s="12"/>
      <c r="GQ18136" s="12"/>
    </row>
    <row r="18137" spans="9:199" s="1" customFormat="1">
      <c r="I18137" s="3"/>
      <c r="P18137" s="59"/>
      <c r="Q18137" s="59"/>
      <c r="R18137" s="59"/>
      <c r="T18137" s="3"/>
      <c r="U18137" s="5"/>
      <c r="V18137" s="3"/>
      <c r="W18137" s="5"/>
      <c r="AE18137" s="7"/>
      <c r="AM18137" s="8"/>
      <c r="AT18137" s="9"/>
      <c r="GM18137" s="12"/>
      <c r="GN18137" s="12"/>
      <c r="GO18137" s="12"/>
      <c r="GP18137" s="12"/>
      <c r="GQ18137" s="12"/>
    </row>
    <row r="18138" spans="9:199" s="1" customFormat="1">
      <c r="I18138" s="3"/>
      <c r="P18138" s="59"/>
      <c r="Q18138" s="59"/>
      <c r="R18138" s="59"/>
      <c r="T18138" s="3"/>
      <c r="U18138" s="5"/>
      <c r="V18138" s="3"/>
      <c r="W18138" s="5"/>
      <c r="AE18138" s="7"/>
      <c r="AM18138" s="8"/>
      <c r="AT18138" s="9"/>
      <c r="GM18138" s="12"/>
      <c r="GN18138" s="12"/>
      <c r="GO18138" s="12"/>
      <c r="GP18138" s="12"/>
      <c r="GQ18138" s="12"/>
    </row>
    <row r="18139" spans="9:199" s="1" customFormat="1">
      <c r="I18139" s="3"/>
      <c r="P18139" s="59"/>
      <c r="Q18139" s="59"/>
      <c r="R18139" s="59"/>
      <c r="T18139" s="3"/>
      <c r="U18139" s="5"/>
      <c r="V18139" s="3"/>
      <c r="W18139" s="5"/>
      <c r="AE18139" s="7"/>
      <c r="AM18139" s="8"/>
      <c r="AT18139" s="9"/>
      <c r="GM18139" s="12"/>
      <c r="GN18139" s="12"/>
      <c r="GO18139" s="12"/>
      <c r="GP18139" s="12"/>
      <c r="GQ18139" s="12"/>
    </row>
    <row r="18140" spans="9:199" s="1" customFormat="1">
      <c r="I18140" s="3"/>
      <c r="P18140" s="59"/>
      <c r="Q18140" s="59"/>
      <c r="R18140" s="59"/>
      <c r="T18140" s="3"/>
      <c r="U18140" s="5"/>
      <c r="V18140" s="3"/>
      <c r="W18140" s="5"/>
      <c r="AE18140" s="7"/>
      <c r="AM18140" s="8"/>
      <c r="AT18140" s="9"/>
      <c r="GM18140" s="12"/>
      <c r="GN18140" s="12"/>
      <c r="GO18140" s="12"/>
      <c r="GP18140" s="12"/>
      <c r="GQ18140" s="12"/>
    </row>
    <row r="18141" spans="9:199" s="1" customFormat="1">
      <c r="I18141" s="3"/>
      <c r="P18141" s="59"/>
      <c r="Q18141" s="59"/>
      <c r="R18141" s="59"/>
      <c r="T18141" s="3"/>
      <c r="U18141" s="5"/>
      <c r="V18141" s="3"/>
      <c r="W18141" s="5"/>
      <c r="AE18141" s="7"/>
      <c r="AM18141" s="8"/>
      <c r="AT18141" s="9"/>
      <c r="GM18141" s="12"/>
      <c r="GN18141" s="12"/>
      <c r="GO18141" s="12"/>
      <c r="GP18141" s="12"/>
      <c r="GQ18141" s="12"/>
    </row>
    <row r="18142" spans="9:199" s="1" customFormat="1">
      <c r="I18142" s="3"/>
      <c r="P18142" s="59"/>
      <c r="Q18142" s="59"/>
      <c r="R18142" s="59"/>
      <c r="T18142" s="3"/>
      <c r="U18142" s="5"/>
      <c r="V18142" s="3"/>
      <c r="W18142" s="5"/>
      <c r="AE18142" s="7"/>
      <c r="AM18142" s="8"/>
      <c r="AT18142" s="9"/>
      <c r="GM18142" s="12"/>
      <c r="GN18142" s="12"/>
      <c r="GO18142" s="12"/>
      <c r="GP18142" s="12"/>
      <c r="GQ18142" s="12"/>
    </row>
    <row r="18143" spans="9:199" s="1" customFormat="1">
      <c r="I18143" s="3"/>
      <c r="P18143" s="59"/>
      <c r="Q18143" s="59"/>
      <c r="R18143" s="59"/>
      <c r="T18143" s="3"/>
      <c r="U18143" s="5"/>
      <c r="V18143" s="3"/>
      <c r="W18143" s="5"/>
      <c r="AE18143" s="7"/>
      <c r="AM18143" s="8"/>
      <c r="AT18143" s="9"/>
      <c r="GM18143" s="12"/>
      <c r="GN18143" s="12"/>
      <c r="GO18143" s="12"/>
      <c r="GP18143" s="12"/>
      <c r="GQ18143" s="12"/>
    </row>
    <row r="18144" spans="9:199" s="1" customFormat="1">
      <c r="I18144" s="3"/>
      <c r="P18144" s="59"/>
      <c r="Q18144" s="59"/>
      <c r="R18144" s="59"/>
      <c r="T18144" s="3"/>
      <c r="U18144" s="5"/>
      <c r="V18144" s="3"/>
      <c r="W18144" s="5"/>
      <c r="AE18144" s="7"/>
      <c r="AM18144" s="8"/>
      <c r="AT18144" s="9"/>
      <c r="GM18144" s="12"/>
      <c r="GN18144" s="12"/>
      <c r="GO18144" s="12"/>
      <c r="GP18144" s="12"/>
      <c r="GQ18144" s="12"/>
    </row>
    <row r="18145" spans="9:199" s="1" customFormat="1">
      <c r="I18145" s="3"/>
      <c r="P18145" s="59"/>
      <c r="Q18145" s="59"/>
      <c r="R18145" s="59"/>
      <c r="T18145" s="3"/>
      <c r="U18145" s="5"/>
      <c r="V18145" s="3"/>
      <c r="W18145" s="5"/>
      <c r="AE18145" s="7"/>
      <c r="AM18145" s="8"/>
      <c r="AT18145" s="9"/>
      <c r="GM18145" s="12"/>
      <c r="GN18145" s="12"/>
      <c r="GO18145" s="12"/>
      <c r="GP18145" s="12"/>
      <c r="GQ18145" s="12"/>
    </row>
    <row r="18146" spans="9:199" s="1" customFormat="1">
      <c r="I18146" s="3"/>
      <c r="P18146" s="59"/>
      <c r="Q18146" s="59"/>
      <c r="R18146" s="59"/>
      <c r="T18146" s="3"/>
      <c r="U18146" s="5"/>
      <c r="V18146" s="3"/>
      <c r="W18146" s="5"/>
      <c r="AE18146" s="7"/>
      <c r="AM18146" s="8"/>
      <c r="AT18146" s="9"/>
      <c r="GM18146" s="12"/>
      <c r="GN18146" s="12"/>
      <c r="GO18146" s="12"/>
      <c r="GP18146" s="12"/>
      <c r="GQ18146" s="12"/>
    </row>
    <row r="18147" spans="9:199" s="1" customFormat="1">
      <c r="I18147" s="3"/>
      <c r="P18147" s="59"/>
      <c r="Q18147" s="59"/>
      <c r="R18147" s="59"/>
      <c r="T18147" s="3"/>
      <c r="U18147" s="5"/>
      <c r="V18147" s="3"/>
      <c r="W18147" s="5"/>
      <c r="AE18147" s="7"/>
      <c r="AM18147" s="8"/>
      <c r="AT18147" s="9"/>
      <c r="GM18147" s="12"/>
      <c r="GN18147" s="12"/>
      <c r="GO18147" s="12"/>
      <c r="GP18147" s="12"/>
      <c r="GQ18147" s="12"/>
    </row>
    <row r="18148" spans="9:199" s="1" customFormat="1">
      <c r="I18148" s="3"/>
      <c r="P18148" s="59"/>
      <c r="Q18148" s="59"/>
      <c r="R18148" s="59"/>
      <c r="T18148" s="3"/>
      <c r="U18148" s="5"/>
      <c r="V18148" s="3"/>
      <c r="W18148" s="5"/>
      <c r="AE18148" s="7"/>
      <c r="AM18148" s="8"/>
      <c r="AT18148" s="9"/>
      <c r="GM18148" s="12"/>
      <c r="GN18148" s="12"/>
      <c r="GO18148" s="12"/>
      <c r="GP18148" s="12"/>
      <c r="GQ18148" s="12"/>
    </row>
    <row r="18149" spans="9:199" s="1" customFormat="1">
      <c r="I18149" s="3"/>
      <c r="P18149" s="59"/>
      <c r="Q18149" s="59"/>
      <c r="R18149" s="59"/>
      <c r="T18149" s="3"/>
      <c r="U18149" s="5"/>
      <c r="V18149" s="3"/>
      <c r="W18149" s="5"/>
      <c r="AE18149" s="7"/>
      <c r="AM18149" s="8"/>
      <c r="AT18149" s="9"/>
      <c r="GM18149" s="12"/>
      <c r="GN18149" s="12"/>
      <c r="GO18149" s="12"/>
      <c r="GP18149" s="12"/>
      <c r="GQ18149" s="12"/>
    </row>
    <row r="18150" spans="9:199" s="1" customFormat="1">
      <c r="I18150" s="3"/>
      <c r="P18150" s="59"/>
      <c r="Q18150" s="59"/>
      <c r="R18150" s="59"/>
      <c r="T18150" s="3"/>
      <c r="U18150" s="5"/>
      <c r="V18150" s="3"/>
      <c r="W18150" s="5"/>
      <c r="AE18150" s="7"/>
      <c r="AM18150" s="8"/>
      <c r="AT18150" s="9"/>
      <c r="GM18150" s="12"/>
      <c r="GN18150" s="12"/>
      <c r="GO18150" s="12"/>
      <c r="GP18150" s="12"/>
      <c r="GQ18150" s="12"/>
    </row>
    <row r="18151" spans="9:199" s="1" customFormat="1">
      <c r="I18151" s="3"/>
      <c r="P18151" s="59"/>
      <c r="Q18151" s="59"/>
      <c r="R18151" s="59"/>
      <c r="T18151" s="3"/>
      <c r="U18151" s="5"/>
      <c r="V18151" s="3"/>
      <c r="W18151" s="5"/>
      <c r="AE18151" s="7"/>
      <c r="AM18151" s="8"/>
      <c r="AT18151" s="9"/>
      <c r="GM18151" s="12"/>
      <c r="GN18151" s="12"/>
      <c r="GO18151" s="12"/>
      <c r="GP18151" s="12"/>
      <c r="GQ18151" s="12"/>
    </row>
    <row r="18152" spans="9:199" s="1" customFormat="1">
      <c r="I18152" s="3"/>
      <c r="P18152" s="59"/>
      <c r="Q18152" s="59"/>
      <c r="R18152" s="59"/>
      <c r="T18152" s="3"/>
      <c r="U18152" s="5"/>
      <c r="V18152" s="3"/>
      <c r="W18152" s="5"/>
      <c r="AE18152" s="7"/>
      <c r="AM18152" s="8"/>
      <c r="AT18152" s="9"/>
      <c r="GM18152" s="12"/>
      <c r="GN18152" s="12"/>
      <c r="GO18152" s="12"/>
      <c r="GP18152" s="12"/>
      <c r="GQ18152" s="12"/>
    </row>
    <row r="18153" spans="9:199" s="1" customFormat="1">
      <c r="I18153" s="3"/>
      <c r="P18153" s="59"/>
      <c r="Q18153" s="59"/>
      <c r="R18153" s="59"/>
      <c r="T18153" s="3"/>
      <c r="U18153" s="5"/>
      <c r="V18153" s="3"/>
      <c r="W18153" s="5"/>
      <c r="AE18153" s="7"/>
      <c r="AM18153" s="8"/>
      <c r="AT18153" s="9"/>
      <c r="GM18153" s="12"/>
      <c r="GN18153" s="12"/>
      <c r="GO18153" s="12"/>
      <c r="GP18153" s="12"/>
      <c r="GQ18153" s="12"/>
    </row>
    <row r="18154" spans="9:199" s="1" customFormat="1">
      <c r="I18154" s="3"/>
      <c r="P18154" s="59"/>
      <c r="Q18154" s="59"/>
      <c r="R18154" s="59"/>
      <c r="T18154" s="3"/>
      <c r="U18154" s="5"/>
      <c r="V18154" s="3"/>
      <c r="W18154" s="5"/>
      <c r="AE18154" s="7"/>
      <c r="AM18154" s="8"/>
      <c r="AT18154" s="9"/>
      <c r="GM18154" s="12"/>
      <c r="GN18154" s="12"/>
      <c r="GO18154" s="12"/>
      <c r="GP18154" s="12"/>
      <c r="GQ18154" s="12"/>
    </row>
    <row r="18155" spans="9:199" s="1" customFormat="1">
      <c r="I18155" s="3"/>
      <c r="P18155" s="59"/>
      <c r="Q18155" s="59"/>
      <c r="R18155" s="59"/>
      <c r="T18155" s="3"/>
      <c r="U18155" s="5"/>
      <c r="V18155" s="3"/>
      <c r="W18155" s="5"/>
      <c r="AE18155" s="7"/>
      <c r="AM18155" s="8"/>
      <c r="AT18155" s="9"/>
      <c r="GM18155" s="12"/>
      <c r="GN18155" s="12"/>
      <c r="GO18155" s="12"/>
      <c r="GP18155" s="12"/>
      <c r="GQ18155" s="12"/>
    </row>
    <row r="18156" spans="9:199" s="1" customFormat="1">
      <c r="I18156" s="3"/>
      <c r="P18156" s="59"/>
      <c r="Q18156" s="59"/>
      <c r="R18156" s="59"/>
      <c r="T18156" s="3"/>
      <c r="U18156" s="5"/>
      <c r="V18156" s="3"/>
      <c r="W18156" s="5"/>
      <c r="AE18156" s="7"/>
      <c r="AM18156" s="8"/>
      <c r="AT18156" s="9"/>
      <c r="GM18156" s="12"/>
      <c r="GN18156" s="12"/>
      <c r="GO18156" s="12"/>
      <c r="GP18156" s="12"/>
      <c r="GQ18156" s="12"/>
    </row>
    <row r="18157" spans="9:199" s="1" customFormat="1">
      <c r="I18157" s="3"/>
      <c r="P18157" s="59"/>
      <c r="Q18157" s="59"/>
      <c r="R18157" s="59"/>
      <c r="T18157" s="3"/>
      <c r="U18157" s="5"/>
      <c r="V18157" s="3"/>
      <c r="W18157" s="5"/>
      <c r="AE18157" s="7"/>
      <c r="AM18157" s="8"/>
      <c r="AT18157" s="9"/>
      <c r="GM18157" s="12"/>
      <c r="GN18157" s="12"/>
      <c r="GO18157" s="12"/>
      <c r="GP18157" s="12"/>
      <c r="GQ18157" s="12"/>
    </row>
    <row r="18158" spans="9:199" s="1" customFormat="1">
      <c r="I18158" s="3"/>
      <c r="P18158" s="59"/>
      <c r="Q18158" s="59"/>
      <c r="R18158" s="59"/>
      <c r="T18158" s="3"/>
      <c r="U18158" s="5"/>
      <c r="V18158" s="3"/>
      <c r="W18158" s="5"/>
      <c r="AE18158" s="7"/>
      <c r="AM18158" s="8"/>
      <c r="AT18158" s="9"/>
      <c r="GM18158" s="12"/>
      <c r="GN18158" s="12"/>
      <c r="GO18158" s="12"/>
      <c r="GP18158" s="12"/>
      <c r="GQ18158" s="12"/>
    </row>
    <row r="18159" spans="9:199" s="1" customFormat="1">
      <c r="I18159" s="3"/>
      <c r="P18159" s="59"/>
      <c r="Q18159" s="59"/>
      <c r="R18159" s="59"/>
      <c r="T18159" s="3"/>
      <c r="U18159" s="5"/>
      <c r="V18159" s="3"/>
      <c r="W18159" s="5"/>
      <c r="AE18159" s="7"/>
      <c r="AM18159" s="8"/>
      <c r="AT18159" s="9"/>
      <c r="GM18159" s="12"/>
      <c r="GN18159" s="12"/>
      <c r="GO18159" s="12"/>
      <c r="GP18159" s="12"/>
      <c r="GQ18159" s="12"/>
    </row>
    <row r="18160" spans="9:199" s="1" customFormat="1">
      <c r="I18160" s="3"/>
      <c r="P18160" s="59"/>
      <c r="Q18160" s="59"/>
      <c r="R18160" s="59"/>
      <c r="T18160" s="3"/>
      <c r="U18160" s="5"/>
      <c r="V18160" s="3"/>
      <c r="W18160" s="5"/>
      <c r="AE18160" s="7"/>
      <c r="AM18160" s="8"/>
      <c r="AT18160" s="9"/>
      <c r="GM18160" s="12"/>
      <c r="GN18160" s="12"/>
      <c r="GO18160" s="12"/>
      <c r="GP18160" s="12"/>
      <c r="GQ18160" s="12"/>
    </row>
    <row r="18161" spans="9:199" s="1" customFormat="1">
      <c r="I18161" s="3"/>
      <c r="P18161" s="59"/>
      <c r="Q18161" s="59"/>
      <c r="R18161" s="59"/>
      <c r="T18161" s="3"/>
      <c r="U18161" s="5"/>
      <c r="V18161" s="3"/>
      <c r="W18161" s="5"/>
      <c r="AE18161" s="7"/>
      <c r="AM18161" s="8"/>
      <c r="AT18161" s="9"/>
      <c r="GM18161" s="12"/>
      <c r="GN18161" s="12"/>
      <c r="GO18161" s="12"/>
      <c r="GP18161" s="12"/>
      <c r="GQ18161" s="12"/>
    </row>
    <row r="18162" spans="9:199" s="1" customFormat="1">
      <c r="I18162" s="3"/>
      <c r="P18162" s="59"/>
      <c r="Q18162" s="59"/>
      <c r="R18162" s="59"/>
      <c r="T18162" s="3"/>
      <c r="U18162" s="5"/>
      <c r="V18162" s="3"/>
      <c r="W18162" s="5"/>
      <c r="AE18162" s="7"/>
      <c r="AM18162" s="8"/>
      <c r="AT18162" s="9"/>
      <c r="GM18162" s="12"/>
      <c r="GN18162" s="12"/>
      <c r="GO18162" s="12"/>
      <c r="GP18162" s="12"/>
      <c r="GQ18162" s="12"/>
    </row>
    <row r="18163" spans="9:199" s="1" customFormat="1">
      <c r="I18163" s="3"/>
      <c r="P18163" s="59"/>
      <c r="Q18163" s="59"/>
      <c r="R18163" s="59"/>
      <c r="T18163" s="3"/>
      <c r="U18163" s="5"/>
      <c r="V18163" s="3"/>
      <c r="W18163" s="5"/>
      <c r="AE18163" s="7"/>
      <c r="AM18163" s="8"/>
      <c r="AT18163" s="9"/>
      <c r="GM18163" s="12"/>
      <c r="GN18163" s="12"/>
      <c r="GO18163" s="12"/>
      <c r="GP18163" s="12"/>
      <c r="GQ18163" s="12"/>
    </row>
    <row r="18164" spans="9:199" s="1" customFormat="1">
      <c r="I18164" s="3"/>
      <c r="P18164" s="59"/>
      <c r="Q18164" s="59"/>
      <c r="R18164" s="59"/>
      <c r="T18164" s="3"/>
      <c r="U18164" s="5"/>
      <c r="V18164" s="3"/>
      <c r="W18164" s="5"/>
      <c r="AE18164" s="7"/>
      <c r="AM18164" s="8"/>
      <c r="AT18164" s="9"/>
      <c r="GM18164" s="12"/>
      <c r="GN18164" s="12"/>
      <c r="GO18164" s="12"/>
      <c r="GP18164" s="12"/>
      <c r="GQ18164" s="12"/>
    </row>
    <row r="18165" spans="9:199" s="1" customFormat="1">
      <c r="I18165" s="3"/>
      <c r="P18165" s="59"/>
      <c r="Q18165" s="59"/>
      <c r="R18165" s="59"/>
      <c r="T18165" s="3"/>
      <c r="U18165" s="5"/>
      <c r="V18165" s="3"/>
      <c r="W18165" s="5"/>
      <c r="AE18165" s="7"/>
      <c r="AM18165" s="8"/>
      <c r="AT18165" s="9"/>
      <c r="GM18165" s="12"/>
      <c r="GN18165" s="12"/>
      <c r="GO18165" s="12"/>
      <c r="GP18165" s="12"/>
      <c r="GQ18165" s="12"/>
    </row>
    <row r="18166" spans="9:199" s="1" customFormat="1">
      <c r="I18166" s="3"/>
      <c r="P18166" s="59"/>
      <c r="Q18166" s="59"/>
      <c r="R18166" s="59"/>
      <c r="T18166" s="3"/>
      <c r="U18166" s="5"/>
      <c r="V18166" s="3"/>
      <c r="W18166" s="5"/>
      <c r="AE18166" s="7"/>
      <c r="AM18166" s="8"/>
      <c r="AT18166" s="9"/>
      <c r="GM18166" s="12"/>
      <c r="GN18166" s="12"/>
      <c r="GO18166" s="12"/>
      <c r="GP18166" s="12"/>
      <c r="GQ18166" s="12"/>
    </row>
    <row r="18167" spans="9:199" s="1" customFormat="1">
      <c r="I18167" s="3"/>
      <c r="P18167" s="59"/>
      <c r="Q18167" s="59"/>
      <c r="R18167" s="59"/>
      <c r="T18167" s="3"/>
      <c r="U18167" s="5"/>
      <c r="V18167" s="3"/>
      <c r="W18167" s="5"/>
      <c r="AE18167" s="7"/>
      <c r="AM18167" s="8"/>
      <c r="AT18167" s="9"/>
      <c r="GM18167" s="12"/>
      <c r="GN18167" s="12"/>
      <c r="GO18167" s="12"/>
      <c r="GP18167" s="12"/>
      <c r="GQ18167" s="12"/>
    </row>
    <row r="18168" spans="9:199" s="1" customFormat="1">
      <c r="I18168" s="3"/>
      <c r="P18168" s="59"/>
      <c r="Q18168" s="59"/>
      <c r="R18168" s="59"/>
      <c r="T18168" s="3"/>
      <c r="U18168" s="5"/>
      <c r="V18168" s="3"/>
      <c r="W18168" s="5"/>
      <c r="AE18168" s="7"/>
      <c r="AM18168" s="8"/>
      <c r="AT18168" s="9"/>
      <c r="GM18168" s="12"/>
      <c r="GN18168" s="12"/>
      <c r="GO18168" s="12"/>
      <c r="GP18168" s="12"/>
      <c r="GQ18168" s="12"/>
    </row>
    <row r="18169" spans="9:199" s="1" customFormat="1">
      <c r="I18169" s="3"/>
      <c r="P18169" s="59"/>
      <c r="Q18169" s="59"/>
      <c r="R18169" s="59"/>
      <c r="T18169" s="3"/>
      <c r="U18169" s="5"/>
      <c r="V18169" s="3"/>
      <c r="W18169" s="5"/>
      <c r="AE18169" s="7"/>
      <c r="AM18169" s="8"/>
      <c r="AT18169" s="9"/>
      <c r="GM18169" s="12"/>
      <c r="GN18169" s="12"/>
      <c r="GO18169" s="12"/>
      <c r="GP18169" s="12"/>
      <c r="GQ18169" s="12"/>
    </row>
    <row r="18170" spans="9:199" s="1" customFormat="1">
      <c r="I18170" s="3"/>
      <c r="P18170" s="59"/>
      <c r="Q18170" s="59"/>
      <c r="R18170" s="59"/>
      <c r="T18170" s="3"/>
      <c r="U18170" s="5"/>
      <c r="V18170" s="3"/>
      <c r="W18170" s="5"/>
      <c r="AE18170" s="7"/>
      <c r="AM18170" s="8"/>
      <c r="AT18170" s="9"/>
      <c r="GM18170" s="12"/>
      <c r="GN18170" s="12"/>
      <c r="GO18170" s="12"/>
      <c r="GP18170" s="12"/>
      <c r="GQ18170" s="12"/>
    </row>
    <row r="18171" spans="9:199" s="1" customFormat="1">
      <c r="I18171" s="3"/>
      <c r="P18171" s="59"/>
      <c r="Q18171" s="59"/>
      <c r="R18171" s="59"/>
      <c r="T18171" s="3"/>
      <c r="U18171" s="5"/>
      <c r="V18171" s="3"/>
      <c r="W18171" s="5"/>
      <c r="AE18171" s="7"/>
      <c r="AM18171" s="8"/>
      <c r="AT18171" s="9"/>
      <c r="GM18171" s="12"/>
      <c r="GN18171" s="12"/>
      <c r="GO18171" s="12"/>
      <c r="GP18171" s="12"/>
      <c r="GQ18171" s="12"/>
    </row>
    <row r="18172" spans="9:199" s="1" customFormat="1">
      <c r="I18172" s="3"/>
      <c r="P18172" s="59"/>
      <c r="Q18172" s="59"/>
      <c r="R18172" s="59"/>
      <c r="T18172" s="3"/>
      <c r="U18172" s="5"/>
      <c r="V18172" s="3"/>
      <c r="W18172" s="5"/>
      <c r="AE18172" s="7"/>
      <c r="AM18172" s="8"/>
      <c r="AT18172" s="9"/>
      <c r="GM18172" s="12"/>
      <c r="GN18172" s="12"/>
      <c r="GO18172" s="12"/>
      <c r="GP18172" s="12"/>
      <c r="GQ18172" s="12"/>
    </row>
    <row r="18173" spans="9:199" s="1" customFormat="1">
      <c r="I18173" s="3"/>
      <c r="P18173" s="59"/>
      <c r="Q18173" s="59"/>
      <c r="R18173" s="59"/>
      <c r="T18173" s="3"/>
      <c r="U18173" s="5"/>
      <c r="V18173" s="3"/>
      <c r="W18173" s="5"/>
      <c r="AE18173" s="7"/>
      <c r="AM18173" s="8"/>
      <c r="AT18173" s="9"/>
      <c r="GM18173" s="12"/>
      <c r="GN18173" s="12"/>
      <c r="GO18173" s="12"/>
      <c r="GP18173" s="12"/>
      <c r="GQ18173" s="12"/>
    </row>
    <row r="18174" spans="9:199" s="1" customFormat="1">
      <c r="I18174" s="3"/>
      <c r="P18174" s="59"/>
      <c r="Q18174" s="59"/>
      <c r="R18174" s="59"/>
      <c r="T18174" s="3"/>
      <c r="U18174" s="5"/>
      <c r="V18174" s="3"/>
      <c r="W18174" s="5"/>
      <c r="AE18174" s="7"/>
      <c r="AM18174" s="8"/>
      <c r="AT18174" s="9"/>
      <c r="GM18174" s="12"/>
      <c r="GN18174" s="12"/>
      <c r="GO18174" s="12"/>
      <c r="GP18174" s="12"/>
      <c r="GQ18174" s="12"/>
    </row>
    <row r="18175" spans="9:199" s="1" customFormat="1">
      <c r="I18175" s="3"/>
      <c r="P18175" s="59"/>
      <c r="Q18175" s="59"/>
      <c r="R18175" s="59"/>
      <c r="T18175" s="3"/>
      <c r="U18175" s="5"/>
      <c r="V18175" s="3"/>
      <c r="W18175" s="5"/>
      <c r="AE18175" s="7"/>
      <c r="AM18175" s="8"/>
      <c r="AT18175" s="9"/>
      <c r="GM18175" s="12"/>
      <c r="GN18175" s="12"/>
      <c r="GO18175" s="12"/>
      <c r="GP18175" s="12"/>
      <c r="GQ18175" s="12"/>
    </row>
    <row r="18176" spans="9:199" s="1" customFormat="1">
      <c r="I18176" s="3"/>
      <c r="P18176" s="59"/>
      <c r="Q18176" s="59"/>
      <c r="R18176" s="59"/>
      <c r="T18176" s="3"/>
      <c r="U18176" s="5"/>
      <c r="V18176" s="3"/>
      <c r="W18176" s="5"/>
      <c r="AE18176" s="7"/>
      <c r="AM18176" s="8"/>
      <c r="AT18176" s="9"/>
      <c r="GM18176" s="12"/>
      <c r="GN18176" s="12"/>
      <c r="GO18176" s="12"/>
      <c r="GP18176" s="12"/>
      <c r="GQ18176" s="12"/>
    </row>
    <row r="18177" spans="9:199" s="1" customFormat="1">
      <c r="I18177" s="3"/>
      <c r="P18177" s="59"/>
      <c r="Q18177" s="59"/>
      <c r="R18177" s="59"/>
      <c r="T18177" s="3"/>
      <c r="U18177" s="5"/>
      <c r="V18177" s="3"/>
      <c r="W18177" s="5"/>
      <c r="AE18177" s="7"/>
      <c r="AM18177" s="8"/>
      <c r="AT18177" s="9"/>
      <c r="GM18177" s="12"/>
      <c r="GN18177" s="12"/>
      <c r="GO18177" s="12"/>
      <c r="GP18177" s="12"/>
      <c r="GQ18177" s="12"/>
    </row>
    <row r="18178" spans="9:199" s="1" customFormat="1">
      <c r="I18178" s="3"/>
      <c r="P18178" s="59"/>
      <c r="Q18178" s="59"/>
      <c r="R18178" s="59"/>
      <c r="T18178" s="3"/>
      <c r="U18178" s="5"/>
      <c r="V18178" s="3"/>
      <c r="W18178" s="5"/>
      <c r="AE18178" s="7"/>
      <c r="AM18178" s="8"/>
      <c r="AT18178" s="9"/>
      <c r="GM18178" s="12"/>
      <c r="GN18178" s="12"/>
      <c r="GO18178" s="12"/>
      <c r="GP18178" s="12"/>
      <c r="GQ18178" s="12"/>
    </row>
    <row r="18179" spans="9:199" s="1" customFormat="1">
      <c r="I18179" s="3"/>
      <c r="P18179" s="59"/>
      <c r="Q18179" s="59"/>
      <c r="R18179" s="59"/>
      <c r="T18179" s="3"/>
      <c r="U18179" s="5"/>
      <c r="V18179" s="3"/>
      <c r="W18179" s="5"/>
      <c r="AE18179" s="7"/>
      <c r="AM18179" s="8"/>
      <c r="AT18179" s="9"/>
      <c r="GM18179" s="12"/>
      <c r="GN18179" s="12"/>
      <c r="GO18179" s="12"/>
      <c r="GP18179" s="12"/>
      <c r="GQ18179" s="12"/>
    </row>
    <row r="18180" spans="9:199" s="1" customFormat="1">
      <c r="I18180" s="3"/>
      <c r="P18180" s="59"/>
      <c r="Q18180" s="59"/>
      <c r="R18180" s="59"/>
      <c r="T18180" s="3"/>
      <c r="U18180" s="5"/>
      <c r="V18180" s="3"/>
      <c r="W18180" s="5"/>
      <c r="AE18180" s="7"/>
      <c r="AM18180" s="8"/>
      <c r="AT18180" s="9"/>
      <c r="GM18180" s="12"/>
      <c r="GN18180" s="12"/>
      <c r="GO18180" s="12"/>
      <c r="GP18180" s="12"/>
      <c r="GQ18180" s="12"/>
    </row>
    <row r="18181" spans="9:199" s="1" customFormat="1">
      <c r="I18181" s="3"/>
      <c r="P18181" s="59"/>
      <c r="Q18181" s="59"/>
      <c r="R18181" s="59"/>
      <c r="T18181" s="3"/>
      <c r="U18181" s="5"/>
      <c r="V18181" s="3"/>
      <c r="W18181" s="5"/>
      <c r="AE18181" s="7"/>
      <c r="AM18181" s="8"/>
      <c r="AT18181" s="9"/>
      <c r="GM18181" s="12"/>
      <c r="GN18181" s="12"/>
      <c r="GO18181" s="12"/>
      <c r="GP18181" s="12"/>
      <c r="GQ18181" s="12"/>
    </row>
    <row r="18182" spans="9:199" s="1" customFormat="1">
      <c r="I18182" s="3"/>
      <c r="P18182" s="59"/>
      <c r="Q18182" s="59"/>
      <c r="R18182" s="59"/>
      <c r="T18182" s="3"/>
      <c r="U18182" s="5"/>
      <c r="V18182" s="3"/>
      <c r="W18182" s="5"/>
      <c r="AE18182" s="7"/>
      <c r="AM18182" s="8"/>
      <c r="AT18182" s="9"/>
      <c r="GM18182" s="12"/>
      <c r="GN18182" s="12"/>
      <c r="GO18182" s="12"/>
      <c r="GP18182" s="12"/>
      <c r="GQ18182" s="12"/>
    </row>
    <row r="18183" spans="9:199" s="1" customFormat="1">
      <c r="I18183" s="3"/>
      <c r="P18183" s="59"/>
      <c r="Q18183" s="59"/>
      <c r="R18183" s="59"/>
      <c r="T18183" s="3"/>
      <c r="U18183" s="5"/>
      <c r="V18183" s="3"/>
      <c r="W18183" s="5"/>
      <c r="AE18183" s="7"/>
      <c r="AM18183" s="8"/>
      <c r="AT18183" s="9"/>
      <c r="GM18183" s="12"/>
      <c r="GN18183" s="12"/>
      <c r="GO18183" s="12"/>
      <c r="GP18183" s="12"/>
      <c r="GQ18183" s="12"/>
    </row>
    <row r="18184" spans="9:199" s="1" customFormat="1">
      <c r="I18184" s="3"/>
      <c r="P18184" s="59"/>
      <c r="Q18184" s="59"/>
      <c r="R18184" s="59"/>
      <c r="T18184" s="3"/>
      <c r="U18184" s="5"/>
      <c r="V18184" s="3"/>
      <c r="W18184" s="5"/>
      <c r="AE18184" s="7"/>
      <c r="AM18184" s="8"/>
      <c r="AT18184" s="9"/>
      <c r="GM18184" s="12"/>
      <c r="GN18184" s="12"/>
      <c r="GO18184" s="12"/>
      <c r="GP18184" s="12"/>
      <c r="GQ18184" s="12"/>
    </row>
    <row r="18185" spans="9:199" s="1" customFormat="1">
      <c r="I18185" s="3"/>
      <c r="P18185" s="59"/>
      <c r="Q18185" s="59"/>
      <c r="R18185" s="59"/>
      <c r="T18185" s="3"/>
      <c r="U18185" s="5"/>
      <c r="V18185" s="3"/>
      <c r="W18185" s="5"/>
      <c r="AE18185" s="7"/>
      <c r="AM18185" s="8"/>
      <c r="AT18185" s="9"/>
      <c r="GM18185" s="12"/>
      <c r="GN18185" s="12"/>
      <c r="GO18185" s="12"/>
      <c r="GP18185" s="12"/>
      <c r="GQ18185" s="12"/>
    </row>
    <row r="18186" spans="9:199" s="1" customFormat="1">
      <c r="I18186" s="3"/>
      <c r="P18186" s="59"/>
      <c r="Q18186" s="59"/>
      <c r="R18186" s="59"/>
      <c r="T18186" s="3"/>
      <c r="U18186" s="5"/>
      <c r="V18186" s="3"/>
      <c r="W18186" s="5"/>
      <c r="AE18186" s="7"/>
      <c r="AM18186" s="8"/>
      <c r="AT18186" s="9"/>
      <c r="GM18186" s="12"/>
      <c r="GN18186" s="12"/>
      <c r="GO18186" s="12"/>
      <c r="GP18186" s="12"/>
      <c r="GQ18186" s="12"/>
    </row>
    <row r="18187" spans="9:199" s="1" customFormat="1">
      <c r="I18187" s="3"/>
      <c r="P18187" s="59"/>
      <c r="Q18187" s="59"/>
      <c r="R18187" s="59"/>
      <c r="T18187" s="3"/>
      <c r="U18187" s="5"/>
      <c r="V18187" s="3"/>
      <c r="W18187" s="5"/>
      <c r="AE18187" s="7"/>
      <c r="AM18187" s="8"/>
      <c r="AT18187" s="9"/>
      <c r="GM18187" s="12"/>
      <c r="GN18187" s="12"/>
      <c r="GO18187" s="12"/>
      <c r="GP18187" s="12"/>
      <c r="GQ18187" s="12"/>
    </row>
    <row r="18188" spans="9:199" s="1" customFormat="1">
      <c r="I18188" s="3"/>
      <c r="P18188" s="59"/>
      <c r="Q18188" s="59"/>
      <c r="R18188" s="59"/>
      <c r="T18188" s="3"/>
      <c r="U18188" s="5"/>
      <c r="V18188" s="3"/>
      <c r="W18188" s="5"/>
      <c r="AE18188" s="7"/>
      <c r="AM18188" s="8"/>
      <c r="AT18188" s="9"/>
      <c r="GM18188" s="12"/>
      <c r="GN18188" s="12"/>
      <c r="GO18188" s="12"/>
      <c r="GP18188" s="12"/>
      <c r="GQ18188" s="12"/>
    </row>
    <row r="18189" spans="9:199" s="1" customFormat="1">
      <c r="I18189" s="3"/>
      <c r="P18189" s="59"/>
      <c r="Q18189" s="59"/>
      <c r="R18189" s="59"/>
      <c r="T18189" s="3"/>
      <c r="U18189" s="5"/>
      <c r="V18189" s="3"/>
      <c r="W18189" s="5"/>
      <c r="AE18189" s="7"/>
      <c r="AM18189" s="8"/>
      <c r="AT18189" s="9"/>
      <c r="GM18189" s="12"/>
      <c r="GN18189" s="12"/>
      <c r="GO18189" s="12"/>
      <c r="GP18189" s="12"/>
      <c r="GQ18189" s="12"/>
    </row>
    <row r="18190" spans="9:199" s="1" customFormat="1">
      <c r="I18190" s="3"/>
      <c r="P18190" s="59"/>
      <c r="Q18190" s="59"/>
      <c r="R18190" s="59"/>
      <c r="T18190" s="3"/>
      <c r="U18190" s="5"/>
      <c r="V18190" s="3"/>
      <c r="W18190" s="5"/>
      <c r="AE18190" s="7"/>
      <c r="AM18190" s="8"/>
      <c r="AT18190" s="9"/>
      <c r="GM18190" s="12"/>
      <c r="GN18190" s="12"/>
      <c r="GO18190" s="12"/>
      <c r="GP18190" s="12"/>
      <c r="GQ18190" s="12"/>
    </row>
    <row r="18191" spans="9:199" s="1" customFormat="1">
      <c r="I18191" s="3"/>
      <c r="P18191" s="59"/>
      <c r="Q18191" s="59"/>
      <c r="R18191" s="59"/>
      <c r="T18191" s="3"/>
      <c r="U18191" s="5"/>
      <c r="V18191" s="3"/>
      <c r="W18191" s="5"/>
      <c r="AE18191" s="7"/>
      <c r="AM18191" s="8"/>
      <c r="AT18191" s="9"/>
      <c r="GM18191" s="12"/>
      <c r="GN18191" s="12"/>
      <c r="GO18191" s="12"/>
      <c r="GP18191" s="12"/>
      <c r="GQ18191" s="12"/>
    </row>
    <row r="18192" spans="9:199" s="1" customFormat="1">
      <c r="I18192" s="3"/>
      <c r="P18192" s="59"/>
      <c r="Q18192" s="59"/>
      <c r="R18192" s="59"/>
      <c r="T18192" s="3"/>
      <c r="U18192" s="5"/>
      <c r="V18192" s="3"/>
      <c r="W18192" s="5"/>
      <c r="AE18192" s="7"/>
      <c r="AM18192" s="8"/>
      <c r="AT18192" s="9"/>
      <c r="GM18192" s="12"/>
      <c r="GN18192" s="12"/>
      <c r="GO18192" s="12"/>
      <c r="GP18192" s="12"/>
      <c r="GQ18192" s="12"/>
    </row>
    <row r="18193" spans="9:199" s="1" customFormat="1">
      <c r="I18193" s="3"/>
      <c r="P18193" s="59"/>
      <c r="Q18193" s="59"/>
      <c r="R18193" s="59"/>
      <c r="T18193" s="3"/>
      <c r="U18193" s="5"/>
      <c r="V18193" s="3"/>
      <c r="W18193" s="5"/>
      <c r="AE18193" s="7"/>
      <c r="AM18193" s="8"/>
      <c r="AT18193" s="9"/>
      <c r="GM18193" s="12"/>
      <c r="GN18193" s="12"/>
      <c r="GO18193" s="12"/>
      <c r="GP18193" s="12"/>
      <c r="GQ18193" s="12"/>
    </row>
    <row r="18194" spans="9:199" s="1" customFormat="1">
      <c r="I18194" s="3"/>
      <c r="P18194" s="59"/>
      <c r="Q18194" s="59"/>
      <c r="R18194" s="59"/>
      <c r="T18194" s="3"/>
      <c r="U18194" s="5"/>
      <c r="V18194" s="3"/>
      <c r="W18194" s="5"/>
      <c r="AE18194" s="7"/>
      <c r="AM18194" s="8"/>
      <c r="AT18194" s="9"/>
      <c r="GM18194" s="12"/>
      <c r="GN18194" s="12"/>
      <c r="GO18194" s="12"/>
      <c r="GP18194" s="12"/>
      <c r="GQ18194" s="12"/>
    </row>
    <row r="18195" spans="9:199" s="1" customFormat="1">
      <c r="I18195" s="3"/>
      <c r="P18195" s="59"/>
      <c r="Q18195" s="59"/>
      <c r="R18195" s="59"/>
      <c r="T18195" s="3"/>
      <c r="U18195" s="5"/>
      <c r="V18195" s="3"/>
      <c r="W18195" s="5"/>
      <c r="AE18195" s="7"/>
      <c r="AM18195" s="8"/>
      <c r="AT18195" s="9"/>
      <c r="GM18195" s="12"/>
      <c r="GN18195" s="12"/>
      <c r="GO18195" s="12"/>
      <c r="GP18195" s="12"/>
      <c r="GQ18195" s="12"/>
    </row>
    <row r="18196" spans="9:199" s="1" customFormat="1">
      <c r="I18196" s="3"/>
      <c r="P18196" s="59"/>
      <c r="Q18196" s="59"/>
      <c r="R18196" s="59"/>
      <c r="T18196" s="3"/>
      <c r="U18196" s="5"/>
      <c r="V18196" s="3"/>
      <c r="W18196" s="5"/>
      <c r="AE18196" s="7"/>
      <c r="AM18196" s="8"/>
      <c r="AT18196" s="9"/>
      <c r="GM18196" s="12"/>
      <c r="GN18196" s="12"/>
      <c r="GO18196" s="12"/>
      <c r="GP18196" s="12"/>
      <c r="GQ18196" s="12"/>
    </row>
    <row r="18197" spans="9:199" s="1" customFormat="1">
      <c r="I18197" s="3"/>
      <c r="P18197" s="59"/>
      <c r="Q18197" s="59"/>
      <c r="R18197" s="59"/>
      <c r="T18197" s="3"/>
      <c r="U18197" s="5"/>
      <c r="V18197" s="3"/>
      <c r="W18197" s="5"/>
      <c r="AE18197" s="7"/>
      <c r="AM18197" s="8"/>
      <c r="AT18197" s="9"/>
      <c r="GM18197" s="12"/>
      <c r="GN18197" s="12"/>
      <c r="GO18197" s="12"/>
      <c r="GP18197" s="12"/>
      <c r="GQ18197" s="12"/>
    </row>
    <row r="18198" spans="9:199" s="1" customFormat="1">
      <c r="I18198" s="3"/>
      <c r="P18198" s="59"/>
      <c r="Q18198" s="59"/>
      <c r="R18198" s="59"/>
      <c r="T18198" s="3"/>
      <c r="U18198" s="5"/>
      <c r="V18198" s="3"/>
      <c r="W18198" s="5"/>
      <c r="AE18198" s="7"/>
      <c r="AM18198" s="8"/>
      <c r="AT18198" s="9"/>
      <c r="GM18198" s="12"/>
      <c r="GN18198" s="12"/>
      <c r="GO18198" s="12"/>
      <c r="GP18198" s="12"/>
      <c r="GQ18198" s="12"/>
    </row>
    <row r="18199" spans="9:199" s="1" customFormat="1">
      <c r="I18199" s="3"/>
      <c r="P18199" s="59"/>
      <c r="Q18199" s="59"/>
      <c r="R18199" s="59"/>
      <c r="T18199" s="3"/>
      <c r="U18199" s="5"/>
      <c r="V18199" s="3"/>
      <c r="W18199" s="5"/>
      <c r="AE18199" s="7"/>
      <c r="AM18199" s="8"/>
      <c r="AT18199" s="9"/>
      <c r="GM18199" s="12"/>
      <c r="GN18199" s="12"/>
      <c r="GO18199" s="12"/>
      <c r="GP18199" s="12"/>
      <c r="GQ18199" s="12"/>
    </row>
    <row r="18200" spans="9:199" s="1" customFormat="1">
      <c r="I18200" s="3"/>
      <c r="P18200" s="59"/>
      <c r="Q18200" s="59"/>
      <c r="R18200" s="59"/>
      <c r="T18200" s="3"/>
      <c r="U18200" s="5"/>
      <c r="V18200" s="3"/>
      <c r="W18200" s="5"/>
      <c r="AE18200" s="7"/>
      <c r="AM18200" s="8"/>
      <c r="AT18200" s="9"/>
      <c r="GM18200" s="12"/>
      <c r="GN18200" s="12"/>
      <c r="GO18200" s="12"/>
      <c r="GP18200" s="12"/>
      <c r="GQ18200" s="12"/>
    </row>
    <row r="18201" spans="9:199" s="1" customFormat="1">
      <c r="I18201" s="3"/>
      <c r="P18201" s="59"/>
      <c r="Q18201" s="59"/>
      <c r="R18201" s="59"/>
      <c r="T18201" s="3"/>
      <c r="U18201" s="5"/>
      <c r="V18201" s="3"/>
      <c r="W18201" s="5"/>
      <c r="AE18201" s="7"/>
      <c r="AM18201" s="8"/>
      <c r="AT18201" s="9"/>
      <c r="GM18201" s="12"/>
      <c r="GN18201" s="12"/>
      <c r="GO18201" s="12"/>
      <c r="GP18201" s="12"/>
      <c r="GQ18201" s="12"/>
    </row>
    <row r="18202" spans="9:199" s="1" customFormat="1">
      <c r="I18202" s="3"/>
      <c r="P18202" s="59"/>
      <c r="Q18202" s="59"/>
      <c r="R18202" s="59"/>
      <c r="T18202" s="3"/>
      <c r="U18202" s="5"/>
      <c r="V18202" s="3"/>
      <c r="W18202" s="5"/>
      <c r="AE18202" s="7"/>
      <c r="AM18202" s="8"/>
      <c r="AT18202" s="9"/>
      <c r="GM18202" s="12"/>
      <c r="GN18202" s="12"/>
      <c r="GO18202" s="12"/>
      <c r="GP18202" s="12"/>
      <c r="GQ18202" s="12"/>
    </row>
    <row r="18203" spans="9:199" s="1" customFormat="1">
      <c r="I18203" s="3"/>
      <c r="P18203" s="59"/>
      <c r="Q18203" s="59"/>
      <c r="R18203" s="59"/>
      <c r="T18203" s="3"/>
      <c r="U18203" s="5"/>
      <c r="V18203" s="3"/>
      <c r="W18203" s="5"/>
      <c r="AE18203" s="7"/>
      <c r="AM18203" s="8"/>
      <c r="AT18203" s="9"/>
      <c r="GM18203" s="12"/>
      <c r="GN18203" s="12"/>
      <c r="GO18203" s="12"/>
      <c r="GP18203" s="12"/>
      <c r="GQ18203" s="12"/>
    </row>
    <row r="18204" spans="9:199" s="1" customFormat="1">
      <c r="I18204" s="3"/>
      <c r="P18204" s="59"/>
      <c r="Q18204" s="59"/>
      <c r="R18204" s="59"/>
      <c r="T18204" s="3"/>
      <c r="U18204" s="5"/>
      <c r="V18204" s="3"/>
      <c r="W18204" s="5"/>
      <c r="AE18204" s="7"/>
      <c r="AM18204" s="8"/>
      <c r="AT18204" s="9"/>
      <c r="GM18204" s="12"/>
      <c r="GN18204" s="12"/>
      <c r="GO18204" s="12"/>
      <c r="GP18204" s="12"/>
      <c r="GQ18204" s="12"/>
    </row>
    <row r="18205" spans="9:199" s="1" customFormat="1">
      <c r="I18205" s="3"/>
      <c r="P18205" s="59"/>
      <c r="Q18205" s="59"/>
      <c r="R18205" s="59"/>
      <c r="T18205" s="3"/>
      <c r="U18205" s="5"/>
      <c r="V18205" s="3"/>
      <c r="W18205" s="5"/>
      <c r="AE18205" s="7"/>
      <c r="AM18205" s="8"/>
      <c r="AT18205" s="9"/>
      <c r="GM18205" s="12"/>
      <c r="GN18205" s="12"/>
      <c r="GO18205" s="12"/>
      <c r="GP18205" s="12"/>
      <c r="GQ18205" s="12"/>
    </row>
    <row r="18206" spans="9:199" s="1" customFormat="1">
      <c r="I18206" s="3"/>
      <c r="P18206" s="59"/>
      <c r="Q18206" s="59"/>
      <c r="R18206" s="59"/>
      <c r="T18206" s="3"/>
      <c r="U18206" s="5"/>
      <c r="V18206" s="3"/>
      <c r="W18206" s="5"/>
      <c r="AE18206" s="7"/>
      <c r="AM18206" s="8"/>
      <c r="AT18206" s="9"/>
      <c r="GM18206" s="12"/>
      <c r="GN18206" s="12"/>
      <c r="GO18206" s="12"/>
      <c r="GP18206" s="12"/>
      <c r="GQ18206" s="12"/>
    </row>
    <row r="18207" spans="9:199" s="1" customFormat="1">
      <c r="I18207" s="3"/>
      <c r="P18207" s="59"/>
      <c r="Q18207" s="59"/>
      <c r="R18207" s="59"/>
      <c r="T18207" s="3"/>
      <c r="U18207" s="5"/>
      <c r="V18207" s="3"/>
      <c r="W18207" s="5"/>
      <c r="AE18207" s="7"/>
      <c r="AM18207" s="8"/>
      <c r="AT18207" s="9"/>
      <c r="GM18207" s="12"/>
      <c r="GN18207" s="12"/>
      <c r="GO18207" s="12"/>
      <c r="GP18207" s="12"/>
      <c r="GQ18207" s="12"/>
    </row>
    <row r="18208" spans="9:199" s="1" customFormat="1">
      <c r="I18208" s="3"/>
      <c r="P18208" s="59"/>
      <c r="Q18208" s="59"/>
      <c r="R18208" s="59"/>
      <c r="T18208" s="3"/>
      <c r="U18208" s="5"/>
      <c r="V18208" s="3"/>
      <c r="W18208" s="5"/>
      <c r="AE18208" s="7"/>
      <c r="AM18208" s="8"/>
      <c r="AT18208" s="9"/>
      <c r="GM18208" s="12"/>
      <c r="GN18208" s="12"/>
      <c r="GO18208" s="12"/>
      <c r="GP18208" s="12"/>
      <c r="GQ18208" s="12"/>
    </row>
    <row r="18209" spans="9:199" s="1" customFormat="1">
      <c r="I18209" s="3"/>
      <c r="P18209" s="59"/>
      <c r="Q18209" s="59"/>
      <c r="R18209" s="59"/>
      <c r="T18209" s="3"/>
      <c r="U18209" s="5"/>
      <c r="V18209" s="3"/>
      <c r="W18209" s="5"/>
      <c r="AE18209" s="7"/>
      <c r="AM18209" s="8"/>
      <c r="AT18209" s="9"/>
      <c r="GM18209" s="12"/>
      <c r="GN18209" s="12"/>
      <c r="GO18209" s="12"/>
      <c r="GP18209" s="12"/>
      <c r="GQ18209" s="12"/>
    </row>
    <row r="18210" spans="9:199" s="1" customFormat="1">
      <c r="I18210" s="3"/>
      <c r="P18210" s="59"/>
      <c r="Q18210" s="59"/>
      <c r="R18210" s="59"/>
      <c r="T18210" s="3"/>
      <c r="U18210" s="5"/>
      <c r="V18210" s="3"/>
      <c r="W18210" s="5"/>
      <c r="AE18210" s="7"/>
      <c r="AM18210" s="8"/>
      <c r="AT18210" s="9"/>
      <c r="GM18210" s="12"/>
      <c r="GN18210" s="12"/>
      <c r="GO18210" s="12"/>
      <c r="GP18210" s="12"/>
      <c r="GQ18210" s="12"/>
    </row>
    <row r="18211" spans="9:199" s="1" customFormat="1">
      <c r="I18211" s="3"/>
      <c r="P18211" s="59"/>
      <c r="Q18211" s="59"/>
      <c r="R18211" s="59"/>
      <c r="T18211" s="3"/>
      <c r="U18211" s="5"/>
      <c r="V18211" s="3"/>
      <c r="W18211" s="5"/>
      <c r="AE18211" s="7"/>
      <c r="AM18211" s="8"/>
      <c r="AT18211" s="9"/>
      <c r="GM18211" s="12"/>
      <c r="GN18211" s="12"/>
      <c r="GO18211" s="12"/>
      <c r="GP18211" s="12"/>
      <c r="GQ18211" s="12"/>
    </row>
    <row r="18212" spans="9:199" s="1" customFormat="1">
      <c r="I18212" s="3"/>
      <c r="P18212" s="59"/>
      <c r="Q18212" s="59"/>
      <c r="R18212" s="59"/>
      <c r="T18212" s="3"/>
      <c r="U18212" s="5"/>
      <c r="V18212" s="3"/>
      <c r="W18212" s="5"/>
      <c r="AE18212" s="7"/>
      <c r="AM18212" s="8"/>
      <c r="AT18212" s="9"/>
      <c r="GM18212" s="12"/>
      <c r="GN18212" s="12"/>
      <c r="GO18212" s="12"/>
      <c r="GP18212" s="12"/>
      <c r="GQ18212" s="12"/>
    </row>
    <row r="18213" spans="9:199" s="1" customFormat="1">
      <c r="I18213" s="3"/>
      <c r="P18213" s="59"/>
      <c r="Q18213" s="59"/>
      <c r="R18213" s="59"/>
      <c r="T18213" s="3"/>
      <c r="U18213" s="5"/>
      <c r="V18213" s="3"/>
      <c r="W18213" s="5"/>
      <c r="AE18213" s="7"/>
      <c r="AM18213" s="8"/>
      <c r="AT18213" s="9"/>
      <c r="GM18213" s="12"/>
      <c r="GN18213" s="12"/>
      <c r="GO18213" s="12"/>
      <c r="GP18213" s="12"/>
      <c r="GQ18213" s="12"/>
    </row>
    <row r="18214" spans="9:199" s="1" customFormat="1">
      <c r="I18214" s="3"/>
      <c r="P18214" s="59"/>
      <c r="Q18214" s="59"/>
      <c r="R18214" s="59"/>
      <c r="T18214" s="3"/>
      <c r="U18214" s="5"/>
      <c r="V18214" s="3"/>
      <c r="W18214" s="5"/>
      <c r="AE18214" s="7"/>
      <c r="AM18214" s="8"/>
      <c r="AT18214" s="9"/>
      <c r="GM18214" s="12"/>
      <c r="GN18214" s="12"/>
      <c r="GO18214" s="12"/>
      <c r="GP18214" s="12"/>
      <c r="GQ18214" s="12"/>
    </row>
    <row r="18215" spans="9:199" s="1" customFormat="1">
      <c r="I18215" s="3"/>
      <c r="P18215" s="59"/>
      <c r="Q18215" s="59"/>
      <c r="R18215" s="59"/>
      <c r="T18215" s="3"/>
      <c r="U18215" s="5"/>
      <c r="V18215" s="3"/>
      <c r="W18215" s="5"/>
      <c r="AE18215" s="7"/>
      <c r="AM18215" s="8"/>
      <c r="AT18215" s="9"/>
      <c r="GM18215" s="12"/>
      <c r="GN18215" s="12"/>
      <c r="GO18215" s="12"/>
      <c r="GP18215" s="12"/>
      <c r="GQ18215" s="12"/>
    </row>
    <row r="18216" spans="9:199" s="1" customFormat="1">
      <c r="I18216" s="3"/>
      <c r="P18216" s="59"/>
      <c r="Q18216" s="59"/>
      <c r="R18216" s="59"/>
      <c r="T18216" s="3"/>
      <c r="U18216" s="5"/>
      <c r="V18216" s="3"/>
      <c r="W18216" s="5"/>
      <c r="AE18216" s="7"/>
      <c r="AM18216" s="8"/>
      <c r="AT18216" s="9"/>
      <c r="GM18216" s="12"/>
      <c r="GN18216" s="12"/>
      <c r="GO18216" s="12"/>
      <c r="GP18216" s="12"/>
      <c r="GQ18216" s="12"/>
    </row>
    <row r="18217" spans="9:199" s="1" customFormat="1">
      <c r="I18217" s="3"/>
      <c r="P18217" s="59"/>
      <c r="Q18217" s="59"/>
      <c r="R18217" s="59"/>
      <c r="T18217" s="3"/>
      <c r="U18217" s="5"/>
      <c r="V18217" s="3"/>
      <c r="W18217" s="5"/>
      <c r="AE18217" s="7"/>
      <c r="AM18217" s="8"/>
      <c r="AT18217" s="9"/>
      <c r="GM18217" s="12"/>
      <c r="GN18217" s="12"/>
      <c r="GO18217" s="12"/>
      <c r="GP18217" s="12"/>
      <c r="GQ18217" s="12"/>
    </row>
    <row r="18218" spans="9:199" s="1" customFormat="1">
      <c r="I18218" s="3"/>
      <c r="P18218" s="59"/>
      <c r="Q18218" s="59"/>
      <c r="R18218" s="59"/>
      <c r="T18218" s="3"/>
      <c r="U18218" s="5"/>
      <c r="V18218" s="3"/>
      <c r="W18218" s="5"/>
      <c r="AE18218" s="7"/>
      <c r="AM18218" s="8"/>
      <c r="AT18218" s="9"/>
      <c r="GM18218" s="12"/>
      <c r="GN18218" s="12"/>
      <c r="GO18218" s="12"/>
      <c r="GP18218" s="12"/>
      <c r="GQ18218" s="12"/>
    </row>
    <row r="18219" spans="9:199" s="1" customFormat="1">
      <c r="I18219" s="3"/>
      <c r="P18219" s="59"/>
      <c r="Q18219" s="59"/>
      <c r="R18219" s="59"/>
      <c r="T18219" s="3"/>
      <c r="U18219" s="5"/>
      <c r="V18219" s="3"/>
      <c r="W18219" s="5"/>
      <c r="AE18219" s="7"/>
      <c r="AM18219" s="8"/>
      <c r="AT18219" s="9"/>
      <c r="GM18219" s="12"/>
      <c r="GN18219" s="12"/>
      <c r="GO18219" s="12"/>
      <c r="GP18219" s="12"/>
      <c r="GQ18219" s="12"/>
    </row>
    <row r="18220" spans="9:199" s="1" customFormat="1">
      <c r="I18220" s="3"/>
      <c r="P18220" s="59"/>
      <c r="Q18220" s="59"/>
      <c r="R18220" s="59"/>
      <c r="T18220" s="3"/>
      <c r="U18220" s="5"/>
      <c r="V18220" s="3"/>
      <c r="W18220" s="5"/>
      <c r="AE18220" s="7"/>
      <c r="AM18220" s="8"/>
      <c r="AT18220" s="9"/>
      <c r="GM18220" s="12"/>
      <c r="GN18220" s="12"/>
      <c r="GO18220" s="12"/>
      <c r="GP18220" s="12"/>
      <c r="GQ18220" s="12"/>
    </row>
    <row r="18221" spans="9:199" s="1" customFormat="1">
      <c r="I18221" s="3"/>
      <c r="P18221" s="59"/>
      <c r="Q18221" s="59"/>
      <c r="R18221" s="59"/>
      <c r="T18221" s="3"/>
      <c r="U18221" s="5"/>
      <c r="V18221" s="3"/>
      <c r="W18221" s="5"/>
      <c r="AE18221" s="7"/>
      <c r="AM18221" s="8"/>
      <c r="AT18221" s="9"/>
      <c r="GM18221" s="12"/>
      <c r="GN18221" s="12"/>
      <c r="GO18221" s="12"/>
      <c r="GP18221" s="12"/>
      <c r="GQ18221" s="12"/>
    </row>
    <row r="18222" spans="9:199" s="1" customFormat="1">
      <c r="I18222" s="3"/>
      <c r="P18222" s="59"/>
      <c r="Q18222" s="59"/>
      <c r="R18222" s="59"/>
      <c r="T18222" s="3"/>
      <c r="U18222" s="5"/>
      <c r="V18222" s="3"/>
      <c r="W18222" s="5"/>
      <c r="AE18222" s="7"/>
      <c r="AM18222" s="8"/>
      <c r="AT18222" s="9"/>
      <c r="GM18222" s="12"/>
      <c r="GN18222" s="12"/>
      <c r="GO18222" s="12"/>
      <c r="GP18222" s="12"/>
      <c r="GQ18222" s="12"/>
    </row>
    <row r="18223" spans="9:199" s="1" customFormat="1">
      <c r="I18223" s="3"/>
      <c r="P18223" s="59"/>
      <c r="Q18223" s="59"/>
      <c r="R18223" s="59"/>
      <c r="T18223" s="3"/>
      <c r="U18223" s="5"/>
      <c r="V18223" s="3"/>
      <c r="W18223" s="5"/>
      <c r="AE18223" s="7"/>
      <c r="AM18223" s="8"/>
      <c r="AT18223" s="9"/>
      <c r="GM18223" s="12"/>
      <c r="GN18223" s="12"/>
      <c r="GO18223" s="12"/>
      <c r="GP18223" s="12"/>
      <c r="GQ18223" s="12"/>
    </row>
    <row r="18224" spans="9:199" s="1" customFormat="1">
      <c r="I18224" s="3"/>
      <c r="P18224" s="59"/>
      <c r="Q18224" s="59"/>
      <c r="R18224" s="59"/>
      <c r="T18224" s="3"/>
      <c r="U18224" s="5"/>
      <c r="V18224" s="3"/>
      <c r="W18224" s="5"/>
      <c r="AE18224" s="7"/>
      <c r="AM18224" s="8"/>
      <c r="AT18224" s="9"/>
      <c r="GM18224" s="12"/>
      <c r="GN18224" s="12"/>
      <c r="GO18224" s="12"/>
      <c r="GP18224" s="12"/>
      <c r="GQ18224" s="12"/>
    </row>
    <row r="18225" spans="9:199" s="1" customFormat="1">
      <c r="I18225" s="3"/>
      <c r="P18225" s="59"/>
      <c r="Q18225" s="59"/>
      <c r="R18225" s="59"/>
      <c r="T18225" s="3"/>
      <c r="U18225" s="5"/>
      <c r="V18225" s="3"/>
      <c r="W18225" s="5"/>
      <c r="AE18225" s="7"/>
      <c r="AM18225" s="8"/>
      <c r="AT18225" s="9"/>
      <c r="GM18225" s="12"/>
      <c r="GN18225" s="12"/>
      <c r="GO18225" s="12"/>
      <c r="GP18225" s="12"/>
      <c r="GQ18225" s="12"/>
    </row>
    <row r="18226" spans="9:199" s="1" customFormat="1">
      <c r="I18226" s="3"/>
      <c r="P18226" s="59"/>
      <c r="Q18226" s="59"/>
      <c r="R18226" s="59"/>
      <c r="T18226" s="3"/>
      <c r="U18226" s="5"/>
      <c r="V18226" s="3"/>
      <c r="W18226" s="5"/>
      <c r="AE18226" s="7"/>
      <c r="AM18226" s="8"/>
      <c r="AT18226" s="9"/>
      <c r="GM18226" s="12"/>
      <c r="GN18226" s="12"/>
      <c r="GO18226" s="12"/>
      <c r="GP18226" s="12"/>
      <c r="GQ18226" s="12"/>
    </row>
    <row r="18227" spans="9:199" s="1" customFormat="1">
      <c r="I18227" s="3"/>
      <c r="P18227" s="59"/>
      <c r="Q18227" s="59"/>
      <c r="R18227" s="59"/>
      <c r="T18227" s="3"/>
      <c r="U18227" s="5"/>
      <c r="V18227" s="3"/>
      <c r="W18227" s="5"/>
      <c r="AE18227" s="7"/>
      <c r="AM18227" s="8"/>
      <c r="AT18227" s="9"/>
      <c r="GM18227" s="12"/>
      <c r="GN18227" s="12"/>
      <c r="GO18227" s="12"/>
      <c r="GP18227" s="12"/>
      <c r="GQ18227" s="12"/>
    </row>
    <row r="18228" spans="9:199" s="1" customFormat="1">
      <c r="I18228" s="3"/>
      <c r="P18228" s="59"/>
      <c r="Q18228" s="59"/>
      <c r="R18228" s="59"/>
      <c r="T18228" s="3"/>
      <c r="U18228" s="5"/>
      <c r="V18228" s="3"/>
      <c r="W18228" s="5"/>
      <c r="AE18228" s="7"/>
      <c r="AM18228" s="8"/>
      <c r="AT18228" s="9"/>
      <c r="GM18228" s="12"/>
      <c r="GN18228" s="12"/>
      <c r="GO18228" s="12"/>
      <c r="GP18228" s="12"/>
      <c r="GQ18228" s="12"/>
    </row>
    <row r="18229" spans="9:199" s="1" customFormat="1">
      <c r="I18229" s="3"/>
      <c r="P18229" s="59"/>
      <c r="Q18229" s="59"/>
      <c r="R18229" s="59"/>
      <c r="T18229" s="3"/>
      <c r="U18229" s="5"/>
      <c r="V18229" s="3"/>
      <c r="W18229" s="5"/>
      <c r="AE18229" s="7"/>
      <c r="AM18229" s="8"/>
      <c r="AT18229" s="9"/>
      <c r="GM18229" s="12"/>
      <c r="GN18229" s="12"/>
      <c r="GO18229" s="12"/>
      <c r="GP18229" s="12"/>
      <c r="GQ18229" s="12"/>
    </row>
    <row r="18230" spans="9:199" s="1" customFormat="1">
      <c r="I18230" s="3"/>
      <c r="P18230" s="59"/>
      <c r="Q18230" s="59"/>
      <c r="R18230" s="59"/>
      <c r="T18230" s="3"/>
      <c r="U18230" s="5"/>
      <c r="V18230" s="3"/>
      <c r="W18230" s="5"/>
      <c r="AE18230" s="7"/>
      <c r="AM18230" s="8"/>
      <c r="AT18230" s="9"/>
      <c r="GM18230" s="12"/>
      <c r="GN18230" s="12"/>
      <c r="GO18230" s="12"/>
      <c r="GP18230" s="12"/>
      <c r="GQ18230" s="12"/>
    </row>
    <row r="18231" spans="9:199" s="1" customFormat="1">
      <c r="I18231" s="3"/>
      <c r="P18231" s="59"/>
      <c r="Q18231" s="59"/>
      <c r="R18231" s="59"/>
      <c r="T18231" s="3"/>
      <c r="U18231" s="5"/>
      <c r="V18231" s="3"/>
      <c r="W18231" s="5"/>
      <c r="AE18231" s="7"/>
      <c r="AM18231" s="8"/>
      <c r="AT18231" s="9"/>
      <c r="GM18231" s="12"/>
      <c r="GN18231" s="12"/>
      <c r="GO18231" s="12"/>
      <c r="GP18231" s="12"/>
      <c r="GQ18231" s="12"/>
    </row>
    <row r="18232" spans="9:199" s="1" customFormat="1">
      <c r="I18232" s="3"/>
      <c r="P18232" s="59"/>
      <c r="Q18232" s="59"/>
      <c r="R18232" s="59"/>
      <c r="T18232" s="3"/>
      <c r="U18232" s="5"/>
      <c r="V18232" s="3"/>
      <c r="W18232" s="5"/>
      <c r="AE18232" s="7"/>
      <c r="AM18232" s="8"/>
      <c r="AT18232" s="9"/>
      <c r="GM18232" s="12"/>
      <c r="GN18232" s="12"/>
      <c r="GO18232" s="12"/>
      <c r="GP18232" s="12"/>
      <c r="GQ18232" s="12"/>
    </row>
    <row r="18233" spans="9:199" s="1" customFormat="1">
      <c r="I18233" s="3"/>
      <c r="P18233" s="59"/>
      <c r="Q18233" s="59"/>
      <c r="R18233" s="59"/>
      <c r="T18233" s="3"/>
      <c r="U18233" s="5"/>
      <c r="V18233" s="3"/>
      <c r="W18233" s="5"/>
      <c r="AE18233" s="7"/>
      <c r="AM18233" s="8"/>
      <c r="AT18233" s="9"/>
      <c r="GM18233" s="12"/>
      <c r="GN18233" s="12"/>
      <c r="GO18233" s="12"/>
      <c r="GP18233" s="12"/>
      <c r="GQ18233" s="12"/>
    </row>
    <row r="18234" spans="9:199" s="1" customFormat="1">
      <c r="I18234" s="3"/>
      <c r="P18234" s="59"/>
      <c r="Q18234" s="59"/>
      <c r="R18234" s="59"/>
      <c r="T18234" s="3"/>
      <c r="U18234" s="5"/>
      <c r="V18234" s="3"/>
      <c r="W18234" s="5"/>
      <c r="AE18234" s="7"/>
      <c r="AM18234" s="8"/>
      <c r="AT18234" s="9"/>
      <c r="GM18234" s="12"/>
      <c r="GN18234" s="12"/>
      <c r="GO18234" s="12"/>
      <c r="GP18234" s="12"/>
      <c r="GQ18234" s="12"/>
    </row>
    <row r="18235" spans="9:199" s="1" customFormat="1">
      <c r="I18235" s="3"/>
      <c r="P18235" s="59"/>
      <c r="Q18235" s="59"/>
      <c r="R18235" s="59"/>
      <c r="T18235" s="3"/>
      <c r="U18235" s="5"/>
      <c r="V18235" s="3"/>
      <c r="W18235" s="5"/>
      <c r="AE18235" s="7"/>
      <c r="AM18235" s="8"/>
      <c r="AT18235" s="9"/>
      <c r="GM18235" s="12"/>
      <c r="GN18235" s="12"/>
      <c r="GO18235" s="12"/>
      <c r="GP18235" s="12"/>
      <c r="GQ18235" s="12"/>
    </row>
    <row r="18236" spans="9:199" s="1" customFormat="1">
      <c r="I18236" s="3"/>
      <c r="P18236" s="59"/>
      <c r="Q18236" s="59"/>
      <c r="R18236" s="59"/>
      <c r="T18236" s="3"/>
      <c r="U18236" s="5"/>
      <c r="V18236" s="3"/>
      <c r="W18236" s="5"/>
      <c r="AE18236" s="7"/>
      <c r="AM18236" s="8"/>
      <c r="AT18236" s="9"/>
      <c r="GM18236" s="12"/>
      <c r="GN18236" s="12"/>
      <c r="GO18236" s="12"/>
      <c r="GP18236" s="12"/>
      <c r="GQ18236" s="12"/>
    </row>
    <row r="18237" spans="9:199" s="1" customFormat="1">
      <c r="I18237" s="3"/>
      <c r="P18237" s="59"/>
      <c r="Q18237" s="59"/>
      <c r="R18237" s="59"/>
      <c r="T18237" s="3"/>
      <c r="U18237" s="5"/>
      <c r="V18237" s="3"/>
      <c r="W18237" s="5"/>
      <c r="AE18237" s="7"/>
      <c r="AM18237" s="8"/>
      <c r="AT18237" s="9"/>
      <c r="GM18237" s="12"/>
      <c r="GN18237" s="12"/>
      <c r="GO18237" s="12"/>
      <c r="GP18237" s="12"/>
      <c r="GQ18237" s="12"/>
    </row>
    <row r="18238" spans="9:199" s="1" customFormat="1">
      <c r="I18238" s="3"/>
      <c r="P18238" s="59"/>
      <c r="Q18238" s="59"/>
      <c r="R18238" s="59"/>
      <c r="T18238" s="3"/>
      <c r="U18238" s="5"/>
      <c r="V18238" s="3"/>
      <c r="W18238" s="5"/>
      <c r="AE18238" s="7"/>
      <c r="AM18238" s="8"/>
      <c r="AT18238" s="9"/>
      <c r="GM18238" s="12"/>
      <c r="GN18238" s="12"/>
      <c r="GO18238" s="12"/>
      <c r="GP18238" s="12"/>
      <c r="GQ18238" s="12"/>
    </row>
    <row r="18239" spans="9:199" s="1" customFormat="1">
      <c r="I18239" s="3"/>
      <c r="P18239" s="59"/>
      <c r="Q18239" s="59"/>
      <c r="R18239" s="59"/>
      <c r="T18239" s="3"/>
      <c r="U18239" s="5"/>
      <c r="V18239" s="3"/>
      <c r="W18239" s="5"/>
      <c r="AE18239" s="7"/>
      <c r="AM18239" s="8"/>
      <c r="AT18239" s="9"/>
      <c r="GM18239" s="12"/>
      <c r="GN18239" s="12"/>
      <c r="GO18239" s="12"/>
      <c r="GP18239" s="12"/>
      <c r="GQ18239" s="12"/>
    </row>
    <row r="18240" spans="9:199" s="1" customFormat="1">
      <c r="I18240" s="3"/>
      <c r="P18240" s="59"/>
      <c r="Q18240" s="59"/>
      <c r="R18240" s="59"/>
      <c r="T18240" s="3"/>
      <c r="U18240" s="5"/>
      <c r="V18240" s="3"/>
      <c r="W18240" s="5"/>
      <c r="AE18240" s="7"/>
      <c r="AM18240" s="8"/>
      <c r="AT18240" s="9"/>
      <c r="GM18240" s="12"/>
      <c r="GN18240" s="12"/>
      <c r="GO18240" s="12"/>
      <c r="GP18240" s="12"/>
      <c r="GQ18240" s="12"/>
    </row>
    <row r="18241" spans="9:199" s="1" customFormat="1">
      <c r="I18241" s="3"/>
      <c r="P18241" s="59"/>
      <c r="Q18241" s="59"/>
      <c r="R18241" s="59"/>
      <c r="T18241" s="3"/>
      <c r="U18241" s="5"/>
      <c r="V18241" s="3"/>
      <c r="W18241" s="5"/>
      <c r="AE18241" s="7"/>
      <c r="AM18241" s="8"/>
      <c r="AT18241" s="9"/>
      <c r="GM18241" s="12"/>
      <c r="GN18241" s="12"/>
      <c r="GO18241" s="12"/>
      <c r="GP18241" s="12"/>
      <c r="GQ18241" s="12"/>
    </row>
    <row r="18242" spans="9:199" s="1" customFormat="1">
      <c r="I18242" s="3"/>
      <c r="P18242" s="59"/>
      <c r="Q18242" s="59"/>
      <c r="R18242" s="59"/>
      <c r="T18242" s="3"/>
      <c r="U18242" s="5"/>
      <c r="V18242" s="3"/>
      <c r="W18242" s="5"/>
      <c r="AE18242" s="7"/>
      <c r="AM18242" s="8"/>
      <c r="AT18242" s="9"/>
      <c r="GM18242" s="12"/>
      <c r="GN18242" s="12"/>
      <c r="GO18242" s="12"/>
      <c r="GP18242" s="12"/>
      <c r="GQ18242" s="12"/>
    </row>
    <row r="18243" spans="9:199" s="1" customFormat="1">
      <c r="I18243" s="3"/>
      <c r="P18243" s="59"/>
      <c r="Q18243" s="59"/>
      <c r="R18243" s="59"/>
      <c r="T18243" s="3"/>
      <c r="U18243" s="5"/>
      <c r="V18243" s="3"/>
      <c r="W18243" s="5"/>
      <c r="AE18243" s="7"/>
      <c r="AM18243" s="8"/>
      <c r="AT18243" s="9"/>
      <c r="GM18243" s="12"/>
      <c r="GN18243" s="12"/>
      <c r="GO18243" s="12"/>
      <c r="GP18243" s="12"/>
      <c r="GQ18243" s="12"/>
    </row>
    <row r="18244" spans="9:199" s="1" customFormat="1">
      <c r="I18244" s="3"/>
      <c r="P18244" s="59"/>
      <c r="Q18244" s="59"/>
      <c r="R18244" s="59"/>
      <c r="T18244" s="3"/>
      <c r="U18244" s="5"/>
      <c r="V18244" s="3"/>
      <c r="W18244" s="5"/>
      <c r="AE18244" s="7"/>
      <c r="AM18244" s="8"/>
      <c r="AT18244" s="9"/>
      <c r="GM18244" s="12"/>
      <c r="GN18244" s="12"/>
      <c r="GO18244" s="12"/>
      <c r="GP18244" s="12"/>
      <c r="GQ18244" s="12"/>
    </row>
    <row r="18245" spans="9:199" s="1" customFormat="1">
      <c r="I18245" s="3"/>
      <c r="P18245" s="59"/>
      <c r="Q18245" s="59"/>
      <c r="R18245" s="59"/>
      <c r="T18245" s="3"/>
      <c r="U18245" s="5"/>
      <c r="V18245" s="3"/>
      <c r="W18245" s="5"/>
      <c r="AE18245" s="7"/>
      <c r="AM18245" s="8"/>
      <c r="AT18245" s="9"/>
      <c r="GM18245" s="12"/>
      <c r="GN18245" s="12"/>
      <c r="GO18245" s="12"/>
      <c r="GP18245" s="12"/>
      <c r="GQ18245" s="12"/>
    </row>
    <row r="18246" spans="9:199" s="1" customFormat="1">
      <c r="I18246" s="3"/>
      <c r="P18246" s="59"/>
      <c r="Q18246" s="59"/>
      <c r="R18246" s="59"/>
      <c r="T18246" s="3"/>
      <c r="U18246" s="5"/>
      <c r="V18246" s="3"/>
      <c r="W18246" s="5"/>
      <c r="AE18246" s="7"/>
      <c r="AM18246" s="8"/>
      <c r="AT18246" s="9"/>
      <c r="GM18246" s="12"/>
      <c r="GN18246" s="12"/>
      <c r="GO18246" s="12"/>
      <c r="GP18246" s="12"/>
      <c r="GQ18246" s="12"/>
    </row>
    <row r="18247" spans="9:199" s="1" customFormat="1">
      <c r="I18247" s="3"/>
      <c r="P18247" s="59"/>
      <c r="Q18247" s="59"/>
      <c r="R18247" s="59"/>
      <c r="T18247" s="3"/>
      <c r="U18247" s="5"/>
      <c r="V18247" s="3"/>
      <c r="W18247" s="5"/>
      <c r="AE18247" s="7"/>
      <c r="AM18247" s="8"/>
      <c r="AT18247" s="9"/>
      <c r="GM18247" s="12"/>
      <c r="GN18247" s="12"/>
      <c r="GO18247" s="12"/>
      <c r="GP18247" s="12"/>
      <c r="GQ18247" s="12"/>
    </row>
    <row r="18248" spans="9:199" s="1" customFormat="1">
      <c r="I18248" s="3"/>
      <c r="P18248" s="59"/>
      <c r="Q18248" s="59"/>
      <c r="R18248" s="59"/>
      <c r="T18248" s="3"/>
      <c r="U18248" s="5"/>
      <c r="V18248" s="3"/>
      <c r="W18248" s="5"/>
      <c r="AE18248" s="7"/>
      <c r="AM18248" s="8"/>
      <c r="AT18248" s="9"/>
      <c r="GM18248" s="12"/>
      <c r="GN18248" s="12"/>
      <c r="GO18248" s="12"/>
      <c r="GP18248" s="12"/>
      <c r="GQ18248" s="12"/>
    </row>
    <row r="18249" spans="9:199" s="1" customFormat="1">
      <c r="I18249" s="3"/>
      <c r="P18249" s="59"/>
      <c r="Q18249" s="59"/>
      <c r="R18249" s="59"/>
      <c r="T18249" s="3"/>
      <c r="U18249" s="5"/>
      <c r="V18249" s="3"/>
      <c r="W18249" s="5"/>
      <c r="AE18249" s="7"/>
      <c r="AM18249" s="8"/>
      <c r="AT18249" s="9"/>
      <c r="GM18249" s="12"/>
      <c r="GN18249" s="12"/>
      <c r="GO18249" s="12"/>
      <c r="GP18249" s="12"/>
      <c r="GQ18249" s="12"/>
    </row>
    <row r="18250" spans="9:199" s="1" customFormat="1">
      <c r="I18250" s="3"/>
      <c r="P18250" s="59"/>
      <c r="Q18250" s="59"/>
      <c r="R18250" s="59"/>
      <c r="T18250" s="3"/>
      <c r="U18250" s="5"/>
      <c r="V18250" s="3"/>
      <c r="W18250" s="5"/>
      <c r="AE18250" s="7"/>
      <c r="AM18250" s="8"/>
      <c r="AT18250" s="9"/>
      <c r="GM18250" s="12"/>
      <c r="GN18250" s="12"/>
      <c r="GO18250" s="12"/>
      <c r="GP18250" s="12"/>
      <c r="GQ18250" s="12"/>
    </row>
    <row r="18251" spans="9:199" s="1" customFormat="1">
      <c r="I18251" s="3"/>
      <c r="P18251" s="59"/>
      <c r="Q18251" s="59"/>
      <c r="R18251" s="59"/>
      <c r="T18251" s="3"/>
      <c r="U18251" s="5"/>
      <c r="V18251" s="3"/>
      <c r="W18251" s="5"/>
      <c r="AE18251" s="7"/>
      <c r="AM18251" s="8"/>
      <c r="AT18251" s="9"/>
      <c r="GM18251" s="12"/>
      <c r="GN18251" s="12"/>
      <c r="GO18251" s="12"/>
      <c r="GP18251" s="12"/>
      <c r="GQ18251" s="12"/>
    </row>
    <row r="18252" spans="9:199" s="1" customFormat="1">
      <c r="I18252" s="3"/>
      <c r="P18252" s="59"/>
      <c r="Q18252" s="59"/>
      <c r="R18252" s="59"/>
      <c r="T18252" s="3"/>
      <c r="U18252" s="5"/>
      <c r="V18252" s="3"/>
      <c r="W18252" s="5"/>
      <c r="AE18252" s="7"/>
      <c r="AM18252" s="8"/>
      <c r="AT18252" s="9"/>
      <c r="GM18252" s="12"/>
      <c r="GN18252" s="12"/>
      <c r="GO18252" s="12"/>
      <c r="GP18252" s="12"/>
      <c r="GQ18252" s="12"/>
    </row>
    <row r="18253" spans="9:199" s="1" customFormat="1">
      <c r="I18253" s="3"/>
      <c r="P18253" s="59"/>
      <c r="Q18253" s="59"/>
      <c r="R18253" s="59"/>
      <c r="T18253" s="3"/>
      <c r="U18253" s="5"/>
      <c r="V18253" s="3"/>
      <c r="W18253" s="5"/>
      <c r="AE18253" s="7"/>
      <c r="AM18253" s="8"/>
      <c r="AT18253" s="9"/>
      <c r="GM18253" s="12"/>
      <c r="GN18253" s="12"/>
      <c r="GO18253" s="12"/>
      <c r="GP18253" s="12"/>
      <c r="GQ18253" s="12"/>
    </row>
    <row r="18254" spans="9:199" s="1" customFormat="1">
      <c r="I18254" s="3"/>
      <c r="P18254" s="59"/>
      <c r="Q18254" s="59"/>
      <c r="R18254" s="59"/>
      <c r="T18254" s="3"/>
      <c r="U18254" s="5"/>
      <c r="V18254" s="3"/>
      <c r="W18254" s="5"/>
      <c r="AE18254" s="7"/>
      <c r="AM18254" s="8"/>
      <c r="AT18254" s="9"/>
      <c r="GM18254" s="12"/>
      <c r="GN18254" s="12"/>
      <c r="GO18254" s="12"/>
      <c r="GP18254" s="12"/>
      <c r="GQ18254" s="12"/>
    </row>
    <row r="18255" spans="9:199" s="1" customFormat="1">
      <c r="I18255" s="3"/>
      <c r="P18255" s="59"/>
      <c r="Q18255" s="59"/>
      <c r="R18255" s="59"/>
      <c r="T18255" s="3"/>
      <c r="U18255" s="5"/>
      <c r="V18255" s="3"/>
      <c r="W18255" s="5"/>
      <c r="AE18255" s="7"/>
      <c r="AM18255" s="8"/>
      <c r="AT18255" s="9"/>
      <c r="GM18255" s="12"/>
      <c r="GN18255" s="12"/>
      <c r="GO18255" s="12"/>
      <c r="GP18255" s="12"/>
      <c r="GQ18255" s="12"/>
    </row>
    <row r="18256" spans="9:199" s="1" customFormat="1">
      <c r="I18256" s="3"/>
      <c r="P18256" s="59"/>
      <c r="Q18256" s="59"/>
      <c r="R18256" s="59"/>
      <c r="T18256" s="3"/>
      <c r="U18256" s="5"/>
      <c r="V18256" s="3"/>
      <c r="W18256" s="5"/>
      <c r="AE18256" s="7"/>
      <c r="AM18256" s="8"/>
      <c r="AT18256" s="9"/>
      <c r="GM18256" s="12"/>
      <c r="GN18256" s="12"/>
      <c r="GO18256" s="12"/>
      <c r="GP18256" s="12"/>
      <c r="GQ18256" s="12"/>
    </row>
    <row r="18257" spans="9:199" s="1" customFormat="1">
      <c r="I18257" s="3"/>
      <c r="P18257" s="59"/>
      <c r="Q18257" s="59"/>
      <c r="R18257" s="59"/>
      <c r="T18257" s="3"/>
      <c r="U18257" s="5"/>
      <c r="V18257" s="3"/>
      <c r="W18257" s="5"/>
      <c r="AE18257" s="7"/>
      <c r="AM18257" s="8"/>
      <c r="AT18257" s="9"/>
      <c r="GM18257" s="12"/>
      <c r="GN18257" s="12"/>
      <c r="GO18257" s="12"/>
      <c r="GP18257" s="12"/>
      <c r="GQ18257" s="12"/>
    </row>
    <row r="18258" spans="9:199" s="1" customFormat="1">
      <c r="I18258" s="3"/>
      <c r="P18258" s="59"/>
      <c r="Q18258" s="59"/>
      <c r="R18258" s="59"/>
      <c r="T18258" s="3"/>
      <c r="U18258" s="5"/>
      <c r="V18258" s="3"/>
      <c r="W18258" s="5"/>
      <c r="AE18258" s="7"/>
      <c r="AM18258" s="8"/>
      <c r="AT18258" s="9"/>
      <c r="GM18258" s="12"/>
      <c r="GN18258" s="12"/>
      <c r="GO18258" s="12"/>
      <c r="GP18258" s="12"/>
      <c r="GQ18258" s="12"/>
    </row>
    <row r="18259" spans="9:199" s="1" customFormat="1">
      <c r="I18259" s="3"/>
      <c r="P18259" s="59"/>
      <c r="Q18259" s="59"/>
      <c r="R18259" s="59"/>
      <c r="T18259" s="3"/>
      <c r="U18259" s="5"/>
      <c r="V18259" s="3"/>
      <c r="W18259" s="5"/>
      <c r="AE18259" s="7"/>
      <c r="AM18259" s="8"/>
      <c r="AT18259" s="9"/>
      <c r="GM18259" s="12"/>
      <c r="GN18259" s="12"/>
      <c r="GO18259" s="12"/>
      <c r="GP18259" s="12"/>
      <c r="GQ18259" s="12"/>
    </row>
    <row r="18260" spans="9:199" s="1" customFormat="1">
      <c r="I18260" s="3"/>
      <c r="P18260" s="59"/>
      <c r="Q18260" s="59"/>
      <c r="R18260" s="59"/>
      <c r="T18260" s="3"/>
      <c r="U18260" s="5"/>
      <c r="V18260" s="3"/>
      <c r="W18260" s="5"/>
      <c r="AE18260" s="7"/>
      <c r="AM18260" s="8"/>
      <c r="AT18260" s="9"/>
      <c r="GM18260" s="12"/>
      <c r="GN18260" s="12"/>
      <c r="GO18260" s="12"/>
      <c r="GP18260" s="12"/>
      <c r="GQ18260" s="12"/>
    </row>
    <row r="18261" spans="9:199" s="1" customFormat="1">
      <c r="I18261" s="3"/>
      <c r="P18261" s="59"/>
      <c r="Q18261" s="59"/>
      <c r="R18261" s="59"/>
      <c r="T18261" s="3"/>
      <c r="U18261" s="5"/>
      <c r="V18261" s="3"/>
      <c r="W18261" s="5"/>
      <c r="AE18261" s="7"/>
      <c r="AM18261" s="8"/>
      <c r="AT18261" s="9"/>
      <c r="GM18261" s="12"/>
      <c r="GN18261" s="12"/>
      <c r="GO18261" s="12"/>
      <c r="GP18261" s="12"/>
      <c r="GQ18261" s="12"/>
    </row>
    <row r="18262" spans="9:199" s="1" customFormat="1">
      <c r="I18262" s="3"/>
      <c r="P18262" s="59"/>
      <c r="Q18262" s="59"/>
      <c r="R18262" s="59"/>
      <c r="T18262" s="3"/>
      <c r="U18262" s="5"/>
      <c r="V18262" s="3"/>
      <c r="W18262" s="5"/>
      <c r="AE18262" s="7"/>
      <c r="AM18262" s="8"/>
      <c r="AT18262" s="9"/>
      <c r="GM18262" s="12"/>
      <c r="GN18262" s="12"/>
      <c r="GO18262" s="12"/>
      <c r="GP18262" s="12"/>
      <c r="GQ18262" s="12"/>
    </row>
    <row r="18263" spans="9:199" s="1" customFormat="1">
      <c r="I18263" s="3"/>
      <c r="P18263" s="59"/>
      <c r="Q18263" s="59"/>
      <c r="R18263" s="59"/>
      <c r="T18263" s="3"/>
      <c r="U18263" s="5"/>
      <c r="V18263" s="3"/>
      <c r="W18263" s="5"/>
      <c r="AE18263" s="7"/>
      <c r="AM18263" s="8"/>
      <c r="AT18263" s="9"/>
      <c r="GM18263" s="12"/>
      <c r="GN18263" s="12"/>
      <c r="GO18263" s="12"/>
      <c r="GP18263" s="12"/>
      <c r="GQ18263" s="12"/>
    </row>
    <row r="18264" spans="9:199" s="1" customFormat="1">
      <c r="I18264" s="3"/>
      <c r="P18264" s="59"/>
      <c r="Q18264" s="59"/>
      <c r="R18264" s="59"/>
      <c r="T18264" s="3"/>
      <c r="U18264" s="5"/>
      <c r="V18264" s="3"/>
      <c r="W18264" s="5"/>
      <c r="AE18264" s="7"/>
      <c r="AM18264" s="8"/>
      <c r="AT18264" s="9"/>
      <c r="GM18264" s="12"/>
      <c r="GN18264" s="12"/>
      <c r="GO18264" s="12"/>
      <c r="GP18264" s="12"/>
      <c r="GQ18264" s="12"/>
    </row>
    <row r="18265" spans="9:199" s="1" customFormat="1">
      <c r="I18265" s="3"/>
      <c r="P18265" s="59"/>
      <c r="Q18265" s="59"/>
      <c r="R18265" s="59"/>
      <c r="T18265" s="3"/>
      <c r="U18265" s="5"/>
      <c r="V18265" s="3"/>
      <c r="W18265" s="5"/>
      <c r="AE18265" s="7"/>
      <c r="AM18265" s="8"/>
      <c r="AT18265" s="9"/>
      <c r="GM18265" s="12"/>
      <c r="GN18265" s="12"/>
      <c r="GO18265" s="12"/>
      <c r="GP18265" s="12"/>
      <c r="GQ18265" s="12"/>
    </row>
    <row r="18266" spans="9:199" s="1" customFormat="1">
      <c r="I18266" s="3"/>
      <c r="P18266" s="59"/>
      <c r="Q18266" s="59"/>
      <c r="R18266" s="59"/>
      <c r="T18266" s="3"/>
      <c r="U18266" s="5"/>
      <c r="V18266" s="3"/>
      <c r="W18266" s="5"/>
      <c r="AE18266" s="7"/>
      <c r="AM18266" s="8"/>
      <c r="AT18266" s="9"/>
      <c r="GM18266" s="12"/>
      <c r="GN18266" s="12"/>
      <c r="GO18266" s="12"/>
      <c r="GP18266" s="12"/>
      <c r="GQ18266" s="12"/>
    </row>
    <row r="18267" spans="9:199" s="1" customFormat="1">
      <c r="I18267" s="3"/>
      <c r="P18267" s="59"/>
      <c r="Q18267" s="59"/>
      <c r="R18267" s="59"/>
      <c r="T18267" s="3"/>
      <c r="U18267" s="5"/>
      <c r="V18267" s="3"/>
      <c r="W18267" s="5"/>
      <c r="AE18267" s="7"/>
      <c r="AM18267" s="8"/>
      <c r="AT18267" s="9"/>
      <c r="GM18267" s="12"/>
      <c r="GN18267" s="12"/>
      <c r="GO18267" s="12"/>
      <c r="GP18267" s="12"/>
      <c r="GQ18267" s="12"/>
    </row>
    <row r="18268" spans="9:199" s="1" customFormat="1">
      <c r="I18268" s="3"/>
      <c r="P18268" s="59"/>
      <c r="Q18268" s="59"/>
      <c r="R18268" s="59"/>
      <c r="T18268" s="3"/>
      <c r="U18268" s="5"/>
      <c r="V18268" s="3"/>
      <c r="W18268" s="5"/>
      <c r="AE18268" s="7"/>
      <c r="AM18268" s="8"/>
      <c r="AT18268" s="9"/>
      <c r="GM18268" s="12"/>
      <c r="GN18268" s="12"/>
      <c r="GO18268" s="12"/>
      <c r="GP18268" s="12"/>
      <c r="GQ18268" s="12"/>
    </row>
    <row r="18269" spans="9:199" s="1" customFormat="1">
      <c r="I18269" s="3"/>
      <c r="P18269" s="59"/>
      <c r="Q18269" s="59"/>
      <c r="R18269" s="59"/>
      <c r="T18269" s="3"/>
      <c r="U18269" s="5"/>
      <c r="V18269" s="3"/>
      <c r="W18269" s="5"/>
      <c r="AE18269" s="7"/>
      <c r="AM18269" s="8"/>
      <c r="AT18269" s="9"/>
      <c r="GM18269" s="12"/>
      <c r="GN18269" s="12"/>
      <c r="GO18269" s="12"/>
      <c r="GP18269" s="12"/>
      <c r="GQ18269" s="12"/>
    </row>
    <row r="18270" spans="9:199" s="1" customFormat="1">
      <c r="I18270" s="3"/>
      <c r="P18270" s="59"/>
      <c r="Q18270" s="59"/>
      <c r="R18270" s="59"/>
      <c r="T18270" s="3"/>
      <c r="U18270" s="5"/>
      <c r="V18270" s="3"/>
      <c r="W18270" s="5"/>
      <c r="AE18270" s="7"/>
      <c r="AM18270" s="8"/>
      <c r="AT18270" s="9"/>
      <c r="GM18270" s="12"/>
      <c r="GN18270" s="12"/>
      <c r="GO18270" s="12"/>
      <c r="GP18270" s="12"/>
      <c r="GQ18270" s="12"/>
    </row>
    <row r="18271" spans="9:199" s="1" customFormat="1">
      <c r="I18271" s="3"/>
      <c r="P18271" s="59"/>
      <c r="Q18271" s="59"/>
      <c r="R18271" s="59"/>
      <c r="T18271" s="3"/>
      <c r="U18271" s="5"/>
      <c r="V18271" s="3"/>
      <c r="W18271" s="5"/>
      <c r="AE18271" s="7"/>
      <c r="AM18271" s="8"/>
      <c r="AT18271" s="9"/>
      <c r="GM18271" s="12"/>
      <c r="GN18271" s="12"/>
      <c r="GO18271" s="12"/>
      <c r="GP18271" s="12"/>
      <c r="GQ18271" s="12"/>
    </row>
    <row r="18272" spans="9:199" s="1" customFormat="1">
      <c r="I18272" s="3"/>
      <c r="P18272" s="59"/>
      <c r="Q18272" s="59"/>
      <c r="R18272" s="59"/>
      <c r="T18272" s="3"/>
      <c r="U18272" s="5"/>
      <c r="V18272" s="3"/>
      <c r="W18272" s="5"/>
      <c r="AE18272" s="7"/>
      <c r="AM18272" s="8"/>
      <c r="AT18272" s="9"/>
      <c r="GM18272" s="12"/>
      <c r="GN18272" s="12"/>
      <c r="GO18272" s="12"/>
      <c r="GP18272" s="12"/>
      <c r="GQ18272" s="12"/>
    </row>
    <row r="18273" spans="9:199" s="1" customFormat="1">
      <c r="I18273" s="3"/>
      <c r="P18273" s="59"/>
      <c r="Q18273" s="59"/>
      <c r="R18273" s="59"/>
      <c r="T18273" s="3"/>
      <c r="U18273" s="5"/>
      <c r="V18273" s="3"/>
      <c r="W18273" s="5"/>
      <c r="AE18273" s="7"/>
      <c r="AM18273" s="8"/>
      <c r="AT18273" s="9"/>
      <c r="GM18273" s="12"/>
      <c r="GN18273" s="12"/>
      <c r="GO18273" s="12"/>
      <c r="GP18273" s="12"/>
      <c r="GQ18273" s="12"/>
    </row>
    <row r="18274" spans="9:199" s="1" customFormat="1">
      <c r="I18274" s="3"/>
      <c r="P18274" s="59"/>
      <c r="Q18274" s="59"/>
      <c r="R18274" s="59"/>
      <c r="T18274" s="3"/>
      <c r="U18274" s="5"/>
      <c r="V18274" s="3"/>
      <c r="W18274" s="5"/>
      <c r="AE18274" s="7"/>
      <c r="AM18274" s="8"/>
      <c r="AT18274" s="9"/>
      <c r="GM18274" s="12"/>
      <c r="GN18274" s="12"/>
      <c r="GO18274" s="12"/>
      <c r="GP18274" s="12"/>
      <c r="GQ18274" s="12"/>
    </row>
    <row r="18275" spans="9:199" s="1" customFormat="1">
      <c r="I18275" s="3"/>
      <c r="P18275" s="59"/>
      <c r="Q18275" s="59"/>
      <c r="R18275" s="59"/>
      <c r="T18275" s="3"/>
      <c r="U18275" s="5"/>
      <c r="V18275" s="3"/>
      <c r="W18275" s="5"/>
      <c r="AE18275" s="7"/>
      <c r="AM18275" s="8"/>
      <c r="AT18275" s="9"/>
      <c r="GM18275" s="12"/>
      <c r="GN18275" s="12"/>
      <c r="GO18275" s="12"/>
      <c r="GP18275" s="12"/>
      <c r="GQ18275" s="12"/>
    </row>
    <row r="18276" spans="9:199" s="1" customFormat="1">
      <c r="I18276" s="3"/>
      <c r="P18276" s="59"/>
      <c r="Q18276" s="59"/>
      <c r="R18276" s="59"/>
      <c r="T18276" s="3"/>
      <c r="U18276" s="5"/>
      <c r="V18276" s="3"/>
      <c r="W18276" s="5"/>
      <c r="AE18276" s="7"/>
      <c r="AM18276" s="8"/>
      <c r="AT18276" s="9"/>
      <c r="GM18276" s="12"/>
      <c r="GN18276" s="12"/>
      <c r="GO18276" s="12"/>
      <c r="GP18276" s="12"/>
      <c r="GQ18276" s="12"/>
    </row>
    <row r="18277" spans="9:199" s="1" customFormat="1">
      <c r="I18277" s="3"/>
      <c r="P18277" s="59"/>
      <c r="Q18277" s="59"/>
      <c r="R18277" s="59"/>
      <c r="T18277" s="3"/>
      <c r="U18277" s="5"/>
      <c r="V18277" s="3"/>
      <c r="W18277" s="5"/>
      <c r="AE18277" s="7"/>
      <c r="AM18277" s="8"/>
      <c r="AT18277" s="9"/>
      <c r="GM18277" s="12"/>
      <c r="GN18277" s="12"/>
      <c r="GO18277" s="12"/>
      <c r="GP18277" s="12"/>
      <c r="GQ18277" s="12"/>
    </row>
    <row r="18278" spans="9:199" s="1" customFormat="1">
      <c r="I18278" s="3"/>
      <c r="P18278" s="59"/>
      <c r="Q18278" s="59"/>
      <c r="R18278" s="59"/>
      <c r="T18278" s="3"/>
      <c r="U18278" s="5"/>
      <c r="V18278" s="3"/>
      <c r="W18278" s="5"/>
      <c r="AE18278" s="7"/>
      <c r="AM18278" s="8"/>
      <c r="AT18278" s="9"/>
      <c r="GM18278" s="12"/>
      <c r="GN18278" s="12"/>
      <c r="GO18278" s="12"/>
      <c r="GP18278" s="12"/>
      <c r="GQ18278" s="12"/>
    </row>
    <row r="18279" spans="9:199" s="1" customFormat="1">
      <c r="I18279" s="3"/>
      <c r="P18279" s="59"/>
      <c r="Q18279" s="59"/>
      <c r="R18279" s="59"/>
      <c r="T18279" s="3"/>
      <c r="U18279" s="5"/>
      <c r="V18279" s="3"/>
      <c r="W18279" s="5"/>
      <c r="AE18279" s="7"/>
      <c r="AM18279" s="8"/>
      <c r="AT18279" s="9"/>
      <c r="GM18279" s="12"/>
      <c r="GN18279" s="12"/>
      <c r="GO18279" s="12"/>
      <c r="GP18279" s="12"/>
      <c r="GQ18279" s="12"/>
    </row>
    <row r="18280" spans="9:199" s="1" customFormat="1">
      <c r="I18280" s="3"/>
      <c r="P18280" s="59"/>
      <c r="Q18280" s="59"/>
      <c r="R18280" s="59"/>
      <c r="T18280" s="3"/>
      <c r="U18280" s="5"/>
      <c r="V18280" s="3"/>
      <c r="W18280" s="5"/>
      <c r="AE18280" s="7"/>
      <c r="AM18280" s="8"/>
      <c r="AT18280" s="9"/>
      <c r="GM18280" s="12"/>
      <c r="GN18280" s="12"/>
      <c r="GO18280" s="12"/>
      <c r="GP18280" s="12"/>
      <c r="GQ18280" s="12"/>
    </row>
    <row r="18281" spans="9:199" s="1" customFormat="1">
      <c r="I18281" s="3"/>
      <c r="P18281" s="59"/>
      <c r="Q18281" s="59"/>
      <c r="R18281" s="59"/>
      <c r="T18281" s="3"/>
      <c r="U18281" s="5"/>
      <c r="V18281" s="3"/>
      <c r="W18281" s="5"/>
      <c r="AE18281" s="7"/>
      <c r="AM18281" s="8"/>
      <c r="AT18281" s="9"/>
      <c r="GM18281" s="12"/>
      <c r="GN18281" s="12"/>
      <c r="GO18281" s="12"/>
      <c r="GP18281" s="12"/>
      <c r="GQ18281" s="12"/>
    </row>
    <row r="18282" spans="9:199" s="1" customFormat="1">
      <c r="I18282" s="3"/>
      <c r="P18282" s="59"/>
      <c r="Q18282" s="59"/>
      <c r="R18282" s="59"/>
      <c r="T18282" s="3"/>
      <c r="U18282" s="5"/>
      <c r="V18282" s="3"/>
      <c r="W18282" s="5"/>
      <c r="AE18282" s="7"/>
      <c r="AM18282" s="8"/>
      <c r="AT18282" s="9"/>
      <c r="GM18282" s="12"/>
      <c r="GN18282" s="12"/>
      <c r="GO18282" s="12"/>
      <c r="GP18282" s="12"/>
      <c r="GQ18282" s="12"/>
    </row>
    <row r="18283" spans="9:199" s="1" customFormat="1">
      <c r="I18283" s="3"/>
      <c r="P18283" s="59"/>
      <c r="Q18283" s="59"/>
      <c r="R18283" s="59"/>
      <c r="T18283" s="3"/>
      <c r="U18283" s="5"/>
      <c r="V18283" s="3"/>
      <c r="W18283" s="5"/>
      <c r="AE18283" s="7"/>
      <c r="AM18283" s="8"/>
      <c r="AT18283" s="9"/>
      <c r="GM18283" s="12"/>
      <c r="GN18283" s="12"/>
      <c r="GO18283" s="12"/>
      <c r="GP18283" s="12"/>
      <c r="GQ18283" s="12"/>
    </row>
    <row r="18284" spans="9:199" s="1" customFormat="1">
      <c r="I18284" s="3"/>
      <c r="P18284" s="59"/>
      <c r="Q18284" s="59"/>
      <c r="R18284" s="59"/>
      <c r="T18284" s="3"/>
      <c r="U18284" s="5"/>
      <c r="V18284" s="3"/>
      <c r="W18284" s="5"/>
      <c r="AE18284" s="7"/>
      <c r="AM18284" s="8"/>
      <c r="AT18284" s="9"/>
      <c r="GM18284" s="12"/>
      <c r="GN18284" s="12"/>
      <c r="GO18284" s="12"/>
      <c r="GP18284" s="12"/>
      <c r="GQ18284" s="12"/>
    </row>
    <row r="18285" spans="9:199" s="1" customFormat="1">
      <c r="I18285" s="3"/>
      <c r="P18285" s="59"/>
      <c r="Q18285" s="59"/>
      <c r="R18285" s="59"/>
      <c r="T18285" s="3"/>
      <c r="U18285" s="5"/>
      <c r="V18285" s="3"/>
      <c r="W18285" s="5"/>
      <c r="AE18285" s="7"/>
      <c r="AM18285" s="8"/>
      <c r="AT18285" s="9"/>
      <c r="GM18285" s="12"/>
      <c r="GN18285" s="12"/>
      <c r="GO18285" s="12"/>
      <c r="GP18285" s="12"/>
      <c r="GQ18285" s="12"/>
    </row>
    <row r="18286" spans="9:199" s="1" customFormat="1">
      <c r="I18286" s="3"/>
      <c r="P18286" s="59"/>
      <c r="Q18286" s="59"/>
      <c r="R18286" s="59"/>
      <c r="T18286" s="3"/>
      <c r="U18286" s="5"/>
      <c r="V18286" s="3"/>
      <c r="W18286" s="5"/>
      <c r="AE18286" s="7"/>
      <c r="AM18286" s="8"/>
      <c r="AT18286" s="9"/>
      <c r="GM18286" s="12"/>
      <c r="GN18286" s="12"/>
      <c r="GO18286" s="12"/>
      <c r="GP18286" s="12"/>
      <c r="GQ18286" s="12"/>
    </row>
    <row r="18287" spans="9:199" s="1" customFormat="1">
      <c r="I18287" s="3"/>
      <c r="P18287" s="59"/>
      <c r="Q18287" s="59"/>
      <c r="R18287" s="59"/>
      <c r="T18287" s="3"/>
      <c r="U18287" s="5"/>
      <c r="V18287" s="3"/>
      <c r="W18287" s="5"/>
      <c r="AE18287" s="7"/>
      <c r="AM18287" s="8"/>
      <c r="AT18287" s="9"/>
      <c r="GM18287" s="12"/>
      <c r="GN18287" s="12"/>
      <c r="GO18287" s="12"/>
      <c r="GP18287" s="12"/>
      <c r="GQ18287" s="12"/>
    </row>
    <row r="18288" spans="9:199" s="1" customFormat="1">
      <c r="I18288" s="3"/>
      <c r="P18288" s="59"/>
      <c r="Q18288" s="59"/>
      <c r="R18288" s="59"/>
      <c r="T18288" s="3"/>
      <c r="U18288" s="5"/>
      <c r="V18288" s="3"/>
      <c r="W18288" s="5"/>
      <c r="AE18288" s="7"/>
      <c r="AM18288" s="8"/>
      <c r="AT18288" s="9"/>
      <c r="GM18288" s="12"/>
      <c r="GN18288" s="12"/>
      <c r="GO18288" s="12"/>
      <c r="GP18288" s="12"/>
      <c r="GQ18288" s="12"/>
    </row>
    <row r="18289" spans="9:199" s="1" customFormat="1">
      <c r="I18289" s="3"/>
      <c r="P18289" s="59"/>
      <c r="Q18289" s="59"/>
      <c r="R18289" s="59"/>
      <c r="T18289" s="3"/>
      <c r="U18289" s="5"/>
      <c r="V18289" s="3"/>
      <c r="W18289" s="5"/>
      <c r="AE18289" s="7"/>
      <c r="AM18289" s="8"/>
      <c r="AT18289" s="9"/>
      <c r="GM18289" s="12"/>
      <c r="GN18289" s="12"/>
      <c r="GO18289" s="12"/>
      <c r="GP18289" s="12"/>
      <c r="GQ18289" s="12"/>
    </row>
    <row r="18290" spans="9:199" s="1" customFormat="1">
      <c r="I18290" s="3"/>
      <c r="P18290" s="59"/>
      <c r="Q18290" s="59"/>
      <c r="R18290" s="59"/>
      <c r="T18290" s="3"/>
      <c r="U18290" s="5"/>
      <c r="V18290" s="3"/>
      <c r="W18290" s="5"/>
      <c r="AE18290" s="7"/>
      <c r="AM18290" s="8"/>
      <c r="AT18290" s="9"/>
      <c r="GM18290" s="12"/>
      <c r="GN18290" s="12"/>
      <c r="GO18290" s="12"/>
      <c r="GP18290" s="12"/>
      <c r="GQ18290" s="12"/>
    </row>
    <row r="18291" spans="9:199" s="1" customFormat="1">
      <c r="I18291" s="3"/>
      <c r="P18291" s="59"/>
      <c r="Q18291" s="59"/>
      <c r="R18291" s="59"/>
      <c r="T18291" s="3"/>
      <c r="U18291" s="5"/>
      <c r="V18291" s="3"/>
      <c r="W18291" s="5"/>
      <c r="AE18291" s="7"/>
      <c r="AM18291" s="8"/>
      <c r="AT18291" s="9"/>
      <c r="GM18291" s="12"/>
      <c r="GN18291" s="12"/>
      <c r="GO18291" s="12"/>
      <c r="GP18291" s="12"/>
      <c r="GQ18291" s="12"/>
    </row>
    <row r="18292" spans="9:199" s="1" customFormat="1">
      <c r="I18292" s="3"/>
      <c r="P18292" s="59"/>
      <c r="Q18292" s="59"/>
      <c r="R18292" s="59"/>
      <c r="T18292" s="3"/>
      <c r="U18292" s="5"/>
      <c r="V18292" s="3"/>
      <c r="W18292" s="5"/>
      <c r="AE18292" s="7"/>
      <c r="AM18292" s="8"/>
      <c r="AT18292" s="9"/>
      <c r="GM18292" s="12"/>
      <c r="GN18292" s="12"/>
      <c r="GO18292" s="12"/>
      <c r="GP18292" s="12"/>
      <c r="GQ18292" s="12"/>
    </row>
    <row r="18293" spans="9:199" s="1" customFormat="1">
      <c r="I18293" s="3"/>
      <c r="P18293" s="59"/>
      <c r="Q18293" s="59"/>
      <c r="R18293" s="59"/>
      <c r="T18293" s="3"/>
      <c r="U18293" s="5"/>
      <c r="V18293" s="3"/>
      <c r="W18293" s="5"/>
      <c r="AE18293" s="7"/>
      <c r="AM18293" s="8"/>
      <c r="AT18293" s="9"/>
      <c r="GM18293" s="12"/>
      <c r="GN18293" s="12"/>
      <c r="GO18293" s="12"/>
      <c r="GP18293" s="12"/>
      <c r="GQ18293" s="12"/>
    </row>
    <row r="18294" spans="9:199" s="1" customFormat="1">
      <c r="I18294" s="3"/>
      <c r="P18294" s="59"/>
      <c r="Q18294" s="59"/>
      <c r="R18294" s="59"/>
      <c r="T18294" s="3"/>
      <c r="U18294" s="5"/>
      <c r="V18294" s="3"/>
      <c r="W18294" s="5"/>
      <c r="AE18294" s="7"/>
      <c r="AM18294" s="8"/>
      <c r="AT18294" s="9"/>
      <c r="GM18294" s="12"/>
      <c r="GN18294" s="12"/>
      <c r="GO18294" s="12"/>
      <c r="GP18294" s="12"/>
      <c r="GQ18294" s="12"/>
    </row>
    <row r="18295" spans="9:199" s="1" customFormat="1">
      <c r="I18295" s="3"/>
      <c r="P18295" s="59"/>
      <c r="Q18295" s="59"/>
      <c r="R18295" s="59"/>
      <c r="T18295" s="3"/>
      <c r="U18295" s="5"/>
      <c r="V18295" s="3"/>
      <c r="W18295" s="5"/>
      <c r="AE18295" s="7"/>
      <c r="AM18295" s="8"/>
      <c r="AT18295" s="9"/>
      <c r="GM18295" s="12"/>
      <c r="GN18295" s="12"/>
      <c r="GO18295" s="12"/>
      <c r="GP18295" s="12"/>
      <c r="GQ18295" s="12"/>
    </row>
    <row r="18296" spans="9:199" s="1" customFormat="1">
      <c r="I18296" s="3"/>
      <c r="P18296" s="59"/>
      <c r="Q18296" s="59"/>
      <c r="R18296" s="59"/>
      <c r="T18296" s="3"/>
      <c r="U18296" s="5"/>
      <c r="V18296" s="3"/>
      <c r="W18296" s="5"/>
      <c r="AE18296" s="7"/>
      <c r="AM18296" s="8"/>
      <c r="AT18296" s="9"/>
      <c r="GM18296" s="12"/>
      <c r="GN18296" s="12"/>
      <c r="GO18296" s="12"/>
      <c r="GP18296" s="12"/>
      <c r="GQ18296" s="12"/>
    </row>
    <row r="18297" spans="9:199" s="1" customFormat="1">
      <c r="I18297" s="3"/>
      <c r="P18297" s="59"/>
      <c r="Q18297" s="59"/>
      <c r="R18297" s="59"/>
      <c r="T18297" s="3"/>
      <c r="U18297" s="5"/>
      <c r="V18297" s="3"/>
      <c r="W18297" s="5"/>
      <c r="AE18297" s="7"/>
      <c r="AM18297" s="8"/>
      <c r="AT18297" s="9"/>
      <c r="GM18297" s="12"/>
      <c r="GN18297" s="12"/>
      <c r="GO18297" s="12"/>
      <c r="GP18297" s="12"/>
      <c r="GQ18297" s="12"/>
    </row>
    <row r="18298" spans="9:199" s="1" customFormat="1">
      <c r="I18298" s="3"/>
      <c r="P18298" s="59"/>
      <c r="Q18298" s="59"/>
      <c r="R18298" s="59"/>
      <c r="T18298" s="3"/>
      <c r="U18298" s="5"/>
      <c r="V18298" s="3"/>
      <c r="W18298" s="5"/>
      <c r="AE18298" s="7"/>
      <c r="AM18298" s="8"/>
      <c r="AT18298" s="9"/>
      <c r="GM18298" s="12"/>
      <c r="GN18298" s="12"/>
      <c r="GO18298" s="12"/>
      <c r="GP18298" s="12"/>
      <c r="GQ18298" s="12"/>
    </row>
    <row r="18299" spans="9:199" s="1" customFormat="1">
      <c r="I18299" s="3"/>
      <c r="P18299" s="59"/>
      <c r="Q18299" s="59"/>
      <c r="R18299" s="59"/>
      <c r="T18299" s="3"/>
      <c r="U18299" s="5"/>
      <c r="V18299" s="3"/>
      <c r="W18299" s="5"/>
      <c r="AE18299" s="7"/>
      <c r="AM18299" s="8"/>
      <c r="AT18299" s="9"/>
      <c r="GM18299" s="12"/>
      <c r="GN18299" s="12"/>
      <c r="GO18299" s="12"/>
      <c r="GP18299" s="12"/>
      <c r="GQ18299" s="12"/>
    </row>
    <row r="18300" spans="9:199" s="1" customFormat="1">
      <c r="I18300" s="3"/>
      <c r="P18300" s="59"/>
      <c r="Q18300" s="59"/>
      <c r="R18300" s="59"/>
      <c r="T18300" s="3"/>
      <c r="U18300" s="5"/>
      <c r="V18300" s="3"/>
      <c r="W18300" s="5"/>
      <c r="AE18300" s="7"/>
      <c r="AM18300" s="8"/>
      <c r="AT18300" s="9"/>
      <c r="GM18300" s="12"/>
      <c r="GN18300" s="12"/>
      <c r="GO18300" s="12"/>
      <c r="GP18300" s="12"/>
      <c r="GQ18300" s="12"/>
    </row>
    <row r="18301" spans="9:199" s="1" customFormat="1">
      <c r="I18301" s="3"/>
      <c r="P18301" s="59"/>
      <c r="Q18301" s="59"/>
      <c r="R18301" s="59"/>
      <c r="T18301" s="3"/>
      <c r="U18301" s="5"/>
      <c r="V18301" s="3"/>
      <c r="W18301" s="5"/>
      <c r="AE18301" s="7"/>
      <c r="AM18301" s="8"/>
      <c r="AT18301" s="9"/>
      <c r="GM18301" s="12"/>
      <c r="GN18301" s="12"/>
      <c r="GO18301" s="12"/>
      <c r="GP18301" s="12"/>
      <c r="GQ18301" s="12"/>
    </row>
    <row r="18302" spans="9:199" s="1" customFormat="1">
      <c r="I18302" s="3"/>
      <c r="P18302" s="59"/>
      <c r="Q18302" s="59"/>
      <c r="R18302" s="59"/>
      <c r="T18302" s="3"/>
      <c r="U18302" s="5"/>
      <c r="V18302" s="3"/>
      <c r="W18302" s="5"/>
      <c r="AE18302" s="7"/>
      <c r="AM18302" s="8"/>
      <c r="AT18302" s="9"/>
      <c r="GM18302" s="12"/>
      <c r="GN18302" s="12"/>
      <c r="GO18302" s="12"/>
      <c r="GP18302" s="12"/>
      <c r="GQ18302" s="12"/>
    </row>
    <row r="18303" spans="9:199" s="1" customFormat="1">
      <c r="I18303" s="3"/>
      <c r="P18303" s="59"/>
      <c r="Q18303" s="59"/>
      <c r="R18303" s="59"/>
      <c r="T18303" s="3"/>
      <c r="U18303" s="5"/>
      <c r="V18303" s="3"/>
      <c r="W18303" s="5"/>
      <c r="AE18303" s="7"/>
      <c r="AM18303" s="8"/>
      <c r="AT18303" s="9"/>
      <c r="GM18303" s="12"/>
      <c r="GN18303" s="12"/>
      <c r="GO18303" s="12"/>
      <c r="GP18303" s="12"/>
      <c r="GQ18303" s="12"/>
    </row>
    <row r="18304" spans="9:199" s="1" customFormat="1">
      <c r="I18304" s="3"/>
      <c r="P18304" s="59"/>
      <c r="Q18304" s="59"/>
      <c r="R18304" s="59"/>
      <c r="T18304" s="3"/>
      <c r="U18304" s="5"/>
      <c r="V18304" s="3"/>
      <c r="W18304" s="5"/>
      <c r="AE18304" s="7"/>
      <c r="AM18304" s="8"/>
      <c r="AT18304" s="9"/>
      <c r="GM18304" s="12"/>
      <c r="GN18304" s="12"/>
      <c r="GO18304" s="12"/>
      <c r="GP18304" s="12"/>
      <c r="GQ18304" s="12"/>
    </row>
    <row r="18305" spans="9:199" s="1" customFormat="1">
      <c r="I18305" s="3"/>
      <c r="P18305" s="59"/>
      <c r="Q18305" s="59"/>
      <c r="R18305" s="59"/>
      <c r="T18305" s="3"/>
      <c r="U18305" s="5"/>
      <c r="V18305" s="3"/>
      <c r="W18305" s="5"/>
      <c r="AE18305" s="7"/>
      <c r="AM18305" s="8"/>
      <c r="AT18305" s="9"/>
      <c r="GM18305" s="12"/>
      <c r="GN18305" s="12"/>
      <c r="GO18305" s="12"/>
      <c r="GP18305" s="12"/>
      <c r="GQ18305" s="12"/>
    </row>
    <row r="18306" spans="9:199" s="1" customFormat="1">
      <c r="I18306" s="3"/>
      <c r="P18306" s="59"/>
      <c r="Q18306" s="59"/>
      <c r="R18306" s="59"/>
      <c r="T18306" s="3"/>
      <c r="U18306" s="5"/>
      <c r="V18306" s="3"/>
      <c r="W18306" s="5"/>
      <c r="AE18306" s="7"/>
      <c r="AM18306" s="8"/>
      <c r="AT18306" s="9"/>
      <c r="GM18306" s="12"/>
      <c r="GN18306" s="12"/>
      <c r="GO18306" s="12"/>
      <c r="GP18306" s="12"/>
      <c r="GQ18306" s="12"/>
    </row>
    <row r="18307" spans="9:199" s="1" customFormat="1">
      <c r="I18307" s="3"/>
      <c r="P18307" s="59"/>
      <c r="Q18307" s="59"/>
      <c r="R18307" s="59"/>
      <c r="T18307" s="3"/>
      <c r="U18307" s="5"/>
      <c r="V18307" s="3"/>
      <c r="W18307" s="5"/>
      <c r="AE18307" s="7"/>
      <c r="AM18307" s="8"/>
      <c r="AT18307" s="9"/>
      <c r="GM18307" s="12"/>
      <c r="GN18307" s="12"/>
      <c r="GO18307" s="12"/>
      <c r="GP18307" s="12"/>
      <c r="GQ18307" s="12"/>
    </row>
    <row r="18308" spans="9:199" s="1" customFormat="1">
      <c r="I18308" s="3"/>
      <c r="P18308" s="59"/>
      <c r="Q18308" s="59"/>
      <c r="R18308" s="59"/>
      <c r="T18308" s="3"/>
      <c r="U18308" s="5"/>
      <c r="V18308" s="3"/>
      <c r="W18308" s="5"/>
      <c r="AE18308" s="7"/>
      <c r="AM18308" s="8"/>
      <c r="AT18308" s="9"/>
      <c r="GM18308" s="12"/>
      <c r="GN18308" s="12"/>
      <c r="GO18308" s="12"/>
      <c r="GP18308" s="12"/>
      <c r="GQ18308" s="12"/>
    </row>
    <row r="18309" spans="9:199" s="1" customFormat="1">
      <c r="I18309" s="3"/>
      <c r="P18309" s="59"/>
      <c r="Q18309" s="59"/>
      <c r="R18309" s="59"/>
      <c r="T18309" s="3"/>
      <c r="U18309" s="5"/>
      <c r="V18309" s="3"/>
      <c r="W18309" s="5"/>
      <c r="AE18309" s="7"/>
      <c r="AM18309" s="8"/>
      <c r="AT18309" s="9"/>
      <c r="GM18309" s="12"/>
      <c r="GN18309" s="12"/>
      <c r="GO18309" s="12"/>
      <c r="GP18309" s="12"/>
      <c r="GQ18309" s="12"/>
    </row>
    <row r="18310" spans="9:199" s="1" customFormat="1">
      <c r="I18310" s="3"/>
      <c r="P18310" s="59"/>
      <c r="Q18310" s="59"/>
      <c r="R18310" s="59"/>
      <c r="T18310" s="3"/>
      <c r="U18310" s="5"/>
      <c r="V18310" s="3"/>
      <c r="W18310" s="5"/>
      <c r="AE18310" s="7"/>
      <c r="AM18310" s="8"/>
      <c r="AT18310" s="9"/>
      <c r="GM18310" s="12"/>
      <c r="GN18310" s="12"/>
      <c r="GO18310" s="12"/>
      <c r="GP18310" s="12"/>
      <c r="GQ18310" s="12"/>
    </row>
    <row r="18311" spans="9:199" s="1" customFormat="1">
      <c r="I18311" s="3"/>
      <c r="P18311" s="59"/>
      <c r="Q18311" s="59"/>
      <c r="R18311" s="59"/>
      <c r="T18311" s="3"/>
      <c r="U18311" s="5"/>
      <c r="V18311" s="3"/>
      <c r="W18311" s="5"/>
      <c r="AE18311" s="7"/>
      <c r="AM18311" s="8"/>
      <c r="AT18311" s="9"/>
      <c r="GM18311" s="12"/>
      <c r="GN18311" s="12"/>
      <c r="GO18311" s="12"/>
      <c r="GP18311" s="12"/>
      <c r="GQ18311" s="12"/>
    </row>
    <row r="18312" spans="9:199" s="1" customFormat="1">
      <c r="I18312" s="3"/>
      <c r="P18312" s="59"/>
      <c r="Q18312" s="59"/>
      <c r="R18312" s="59"/>
      <c r="T18312" s="3"/>
      <c r="U18312" s="5"/>
      <c r="V18312" s="3"/>
      <c r="W18312" s="5"/>
      <c r="AE18312" s="7"/>
      <c r="AM18312" s="8"/>
      <c r="AT18312" s="9"/>
      <c r="GM18312" s="12"/>
      <c r="GN18312" s="12"/>
      <c r="GO18312" s="12"/>
      <c r="GP18312" s="12"/>
      <c r="GQ18312" s="12"/>
    </row>
    <row r="18313" spans="9:199" s="1" customFormat="1">
      <c r="I18313" s="3"/>
      <c r="P18313" s="59"/>
      <c r="Q18313" s="59"/>
      <c r="R18313" s="59"/>
      <c r="T18313" s="3"/>
      <c r="U18313" s="5"/>
      <c r="V18313" s="3"/>
      <c r="W18313" s="5"/>
      <c r="AE18313" s="7"/>
      <c r="AM18313" s="8"/>
      <c r="AT18313" s="9"/>
      <c r="GM18313" s="12"/>
      <c r="GN18313" s="12"/>
      <c r="GO18313" s="12"/>
      <c r="GP18313" s="12"/>
      <c r="GQ18313" s="12"/>
    </row>
    <row r="18314" spans="9:199" s="1" customFormat="1">
      <c r="I18314" s="3"/>
      <c r="P18314" s="59"/>
      <c r="Q18314" s="59"/>
      <c r="R18314" s="59"/>
      <c r="T18314" s="3"/>
      <c r="U18314" s="5"/>
      <c r="V18314" s="3"/>
      <c r="W18314" s="5"/>
      <c r="AE18314" s="7"/>
      <c r="AM18314" s="8"/>
      <c r="AT18314" s="9"/>
      <c r="GM18314" s="12"/>
      <c r="GN18314" s="12"/>
      <c r="GO18314" s="12"/>
      <c r="GP18314" s="12"/>
      <c r="GQ18314" s="12"/>
    </row>
    <row r="18315" spans="9:199" s="1" customFormat="1">
      <c r="I18315" s="3"/>
      <c r="P18315" s="59"/>
      <c r="Q18315" s="59"/>
      <c r="R18315" s="59"/>
      <c r="T18315" s="3"/>
      <c r="U18315" s="5"/>
      <c r="V18315" s="3"/>
      <c r="W18315" s="5"/>
      <c r="AE18315" s="7"/>
      <c r="AM18315" s="8"/>
      <c r="AT18315" s="9"/>
      <c r="GM18315" s="12"/>
      <c r="GN18315" s="12"/>
      <c r="GO18315" s="12"/>
      <c r="GP18315" s="12"/>
      <c r="GQ18315" s="12"/>
    </row>
    <row r="18316" spans="9:199" s="1" customFormat="1">
      <c r="I18316" s="3"/>
      <c r="P18316" s="59"/>
      <c r="Q18316" s="59"/>
      <c r="R18316" s="59"/>
      <c r="T18316" s="3"/>
      <c r="U18316" s="5"/>
      <c r="V18316" s="3"/>
      <c r="W18316" s="5"/>
      <c r="AE18316" s="7"/>
      <c r="AM18316" s="8"/>
      <c r="AT18316" s="9"/>
      <c r="GM18316" s="12"/>
      <c r="GN18316" s="12"/>
      <c r="GO18316" s="12"/>
      <c r="GP18316" s="12"/>
      <c r="GQ18316" s="12"/>
    </row>
    <row r="18317" spans="9:199" s="1" customFormat="1">
      <c r="I18317" s="3"/>
      <c r="P18317" s="59"/>
      <c r="Q18317" s="59"/>
      <c r="R18317" s="59"/>
      <c r="T18317" s="3"/>
      <c r="U18317" s="5"/>
      <c r="V18317" s="3"/>
      <c r="W18317" s="5"/>
      <c r="AE18317" s="7"/>
      <c r="AM18317" s="8"/>
      <c r="AT18317" s="9"/>
      <c r="GM18317" s="12"/>
      <c r="GN18317" s="12"/>
      <c r="GO18317" s="12"/>
      <c r="GP18317" s="12"/>
      <c r="GQ18317" s="12"/>
    </row>
    <row r="18318" spans="9:199" s="1" customFormat="1">
      <c r="I18318" s="3"/>
      <c r="P18318" s="59"/>
      <c r="Q18318" s="59"/>
      <c r="R18318" s="59"/>
      <c r="T18318" s="3"/>
      <c r="U18318" s="5"/>
      <c r="V18318" s="3"/>
      <c r="W18318" s="5"/>
      <c r="AE18318" s="7"/>
      <c r="AM18318" s="8"/>
      <c r="AT18318" s="9"/>
      <c r="GM18318" s="12"/>
      <c r="GN18318" s="12"/>
      <c r="GO18318" s="12"/>
      <c r="GP18318" s="12"/>
      <c r="GQ18318" s="12"/>
    </row>
    <row r="18319" spans="9:199" s="1" customFormat="1">
      <c r="I18319" s="3"/>
      <c r="P18319" s="59"/>
      <c r="Q18319" s="59"/>
      <c r="R18319" s="59"/>
      <c r="T18319" s="3"/>
      <c r="U18319" s="5"/>
      <c r="V18319" s="3"/>
      <c r="W18319" s="5"/>
      <c r="AE18319" s="7"/>
      <c r="AM18319" s="8"/>
      <c r="AT18319" s="9"/>
      <c r="GM18319" s="12"/>
      <c r="GN18319" s="12"/>
      <c r="GO18319" s="12"/>
      <c r="GP18319" s="12"/>
      <c r="GQ18319" s="12"/>
    </row>
    <row r="18320" spans="9:199" s="1" customFormat="1">
      <c r="I18320" s="3"/>
      <c r="P18320" s="59"/>
      <c r="Q18320" s="59"/>
      <c r="R18320" s="59"/>
      <c r="T18320" s="3"/>
      <c r="U18320" s="5"/>
      <c r="V18320" s="3"/>
      <c r="W18320" s="5"/>
      <c r="AE18320" s="7"/>
      <c r="AM18320" s="8"/>
      <c r="AT18320" s="9"/>
      <c r="GM18320" s="12"/>
      <c r="GN18320" s="12"/>
      <c r="GO18320" s="12"/>
      <c r="GP18320" s="12"/>
      <c r="GQ18320" s="12"/>
    </row>
    <row r="18321" spans="9:199" s="1" customFormat="1">
      <c r="I18321" s="3"/>
      <c r="P18321" s="59"/>
      <c r="Q18321" s="59"/>
      <c r="R18321" s="59"/>
      <c r="T18321" s="3"/>
      <c r="U18321" s="5"/>
      <c r="V18321" s="3"/>
      <c r="W18321" s="5"/>
      <c r="AE18321" s="7"/>
      <c r="AM18321" s="8"/>
      <c r="AT18321" s="9"/>
      <c r="GM18321" s="12"/>
      <c r="GN18321" s="12"/>
      <c r="GO18321" s="12"/>
      <c r="GP18321" s="12"/>
      <c r="GQ18321" s="12"/>
    </row>
    <row r="18322" spans="9:199" s="1" customFormat="1">
      <c r="I18322" s="3"/>
      <c r="P18322" s="59"/>
      <c r="Q18322" s="59"/>
      <c r="R18322" s="59"/>
      <c r="T18322" s="3"/>
      <c r="U18322" s="5"/>
      <c r="V18322" s="3"/>
      <c r="W18322" s="5"/>
      <c r="AE18322" s="7"/>
      <c r="AM18322" s="8"/>
      <c r="AT18322" s="9"/>
      <c r="GM18322" s="12"/>
      <c r="GN18322" s="12"/>
      <c r="GO18322" s="12"/>
      <c r="GP18322" s="12"/>
      <c r="GQ18322" s="12"/>
    </row>
    <row r="18323" spans="9:199" s="1" customFormat="1">
      <c r="I18323" s="3"/>
      <c r="P18323" s="59"/>
      <c r="Q18323" s="59"/>
      <c r="R18323" s="59"/>
      <c r="T18323" s="3"/>
      <c r="U18323" s="5"/>
      <c r="V18323" s="3"/>
      <c r="W18323" s="5"/>
      <c r="AE18323" s="7"/>
      <c r="AM18323" s="8"/>
      <c r="AT18323" s="9"/>
      <c r="GM18323" s="12"/>
      <c r="GN18323" s="12"/>
      <c r="GO18323" s="12"/>
      <c r="GP18323" s="12"/>
      <c r="GQ18323" s="12"/>
    </row>
    <row r="18324" spans="9:199" s="1" customFormat="1">
      <c r="I18324" s="3"/>
      <c r="P18324" s="59"/>
      <c r="Q18324" s="59"/>
      <c r="R18324" s="59"/>
      <c r="T18324" s="3"/>
      <c r="U18324" s="5"/>
      <c r="V18324" s="3"/>
      <c r="W18324" s="5"/>
      <c r="AE18324" s="7"/>
      <c r="AM18324" s="8"/>
      <c r="AT18324" s="9"/>
      <c r="GM18324" s="12"/>
      <c r="GN18324" s="12"/>
      <c r="GO18324" s="12"/>
      <c r="GP18324" s="12"/>
      <c r="GQ18324" s="12"/>
    </row>
    <row r="18325" spans="9:199" s="1" customFormat="1">
      <c r="I18325" s="3"/>
      <c r="P18325" s="59"/>
      <c r="Q18325" s="59"/>
      <c r="R18325" s="59"/>
      <c r="T18325" s="3"/>
      <c r="U18325" s="5"/>
      <c r="V18325" s="3"/>
      <c r="W18325" s="5"/>
      <c r="AE18325" s="7"/>
      <c r="AM18325" s="8"/>
      <c r="AT18325" s="9"/>
      <c r="GM18325" s="12"/>
      <c r="GN18325" s="12"/>
      <c r="GO18325" s="12"/>
      <c r="GP18325" s="12"/>
      <c r="GQ18325" s="12"/>
    </row>
    <row r="18326" spans="9:199" s="1" customFormat="1">
      <c r="I18326" s="3"/>
      <c r="P18326" s="59"/>
      <c r="Q18326" s="59"/>
      <c r="R18326" s="59"/>
      <c r="T18326" s="3"/>
      <c r="U18326" s="5"/>
      <c r="V18326" s="3"/>
      <c r="W18326" s="5"/>
      <c r="AE18326" s="7"/>
      <c r="AM18326" s="8"/>
      <c r="AT18326" s="9"/>
      <c r="GM18326" s="12"/>
      <c r="GN18326" s="12"/>
      <c r="GO18326" s="12"/>
      <c r="GP18326" s="12"/>
      <c r="GQ18326" s="12"/>
    </row>
    <row r="18327" spans="9:199" s="1" customFormat="1">
      <c r="I18327" s="3"/>
      <c r="P18327" s="59"/>
      <c r="Q18327" s="59"/>
      <c r="R18327" s="59"/>
      <c r="T18327" s="3"/>
      <c r="U18327" s="5"/>
      <c r="V18327" s="3"/>
      <c r="W18327" s="5"/>
      <c r="AE18327" s="7"/>
      <c r="AM18327" s="8"/>
      <c r="AT18327" s="9"/>
      <c r="GM18327" s="12"/>
      <c r="GN18327" s="12"/>
      <c r="GO18327" s="12"/>
      <c r="GP18327" s="12"/>
      <c r="GQ18327" s="12"/>
    </row>
    <row r="18328" spans="9:199" s="1" customFormat="1">
      <c r="I18328" s="3"/>
      <c r="P18328" s="59"/>
      <c r="Q18328" s="59"/>
      <c r="R18328" s="59"/>
      <c r="T18328" s="3"/>
      <c r="U18328" s="5"/>
      <c r="V18328" s="3"/>
      <c r="W18328" s="5"/>
      <c r="AE18328" s="7"/>
      <c r="AM18328" s="8"/>
      <c r="AT18328" s="9"/>
      <c r="GM18328" s="12"/>
      <c r="GN18328" s="12"/>
      <c r="GO18328" s="12"/>
      <c r="GP18328" s="12"/>
      <c r="GQ18328" s="12"/>
    </row>
    <row r="18329" spans="9:199" s="1" customFormat="1">
      <c r="I18329" s="3"/>
      <c r="P18329" s="59"/>
      <c r="Q18329" s="59"/>
      <c r="R18329" s="59"/>
      <c r="T18329" s="3"/>
      <c r="U18329" s="5"/>
      <c r="V18329" s="3"/>
      <c r="W18329" s="5"/>
      <c r="AE18329" s="7"/>
      <c r="AM18329" s="8"/>
      <c r="AT18329" s="9"/>
      <c r="GM18329" s="12"/>
      <c r="GN18329" s="12"/>
      <c r="GO18329" s="12"/>
      <c r="GP18329" s="12"/>
      <c r="GQ18329" s="12"/>
    </row>
    <row r="18330" spans="9:199" s="1" customFormat="1">
      <c r="I18330" s="3"/>
      <c r="P18330" s="59"/>
      <c r="Q18330" s="59"/>
      <c r="R18330" s="59"/>
      <c r="T18330" s="3"/>
      <c r="U18330" s="5"/>
      <c r="V18330" s="3"/>
      <c r="W18330" s="5"/>
      <c r="AE18330" s="7"/>
      <c r="AM18330" s="8"/>
      <c r="AT18330" s="9"/>
      <c r="GM18330" s="12"/>
      <c r="GN18330" s="12"/>
      <c r="GO18330" s="12"/>
      <c r="GP18330" s="12"/>
      <c r="GQ18330" s="12"/>
    </row>
    <row r="18331" spans="9:199" s="1" customFormat="1">
      <c r="I18331" s="3"/>
      <c r="P18331" s="59"/>
      <c r="Q18331" s="59"/>
      <c r="R18331" s="59"/>
      <c r="T18331" s="3"/>
      <c r="U18331" s="5"/>
      <c r="V18331" s="3"/>
      <c r="W18331" s="5"/>
      <c r="AE18331" s="7"/>
      <c r="AM18331" s="8"/>
      <c r="AT18331" s="9"/>
      <c r="GM18331" s="12"/>
      <c r="GN18331" s="12"/>
      <c r="GO18331" s="12"/>
      <c r="GP18331" s="12"/>
      <c r="GQ18331" s="12"/>
    </row>
    <row r="18332" spans="9:199" s="1" customFormat="1">
      <c r="I18332" s="3"/>
      <c r="P18332" s="59"/>
      <c r="Q18332" s="59"/>
      <c r="R18332" s="59"/>
      <c r="T18332" s="3"/>
      <c r="U18332" s="5"/>
      <c r="V18332" s="3"/>
      <c r="W18332" s="5"/>
      <c r="AE18332" s="7"/>
      <c r="AM18332" s="8"/>
      <c r="AT18332" s="9"/>
      <c r="GM18332" s="12"/>
      <c r="GN18332" s="12"/>
      <c r="GO18332" s="12"/>
      <c r="GP18332" s="12"/>
      <c r="GQ18332" s="12"/>
    </row>
    <row r="18333" spans="9:199" s="1" customFormat="1">
      <c r="I18333" s="3"/>
      <c r="P18333" s="59"/>
      <c r="Q18333" s="59"/>
      <c r="R18333" s="59"/>
      <c r="T18333" s="3"/>
      <c r="U18333" s="5"/>
      <c r="V18333" s="3"/>
      <c r="W18333" s="5"/>
      <c r="AE18333" s="7"/>
      <c r="AM18333" s="8"/>
      <c r="AT18333" s="9"/>
      <c r="GM18333" s="12"/>
      <c r="GN18333" s="12"/>
      <c r="GO18333" s="12"/>
      <c r="GP18333" s="12"/>
      <c r="GQ18333" s="12"/>
    </row>
    <row r="18334" spans="9:199" s="1" customFormat="1">
      <c r="I18334" s="3"/>
      <c r="P18334" s="59"/>
      <c r="Q18334" s="59"/>
      <c r="R18334" s="59"/>
      <c r="T18334" s="3"/>
      <c r="U18334" s="5"/>
      <c r="V18334" s="3"/>
      <c r="W18334" s="5"/>
      <c r="AE18334" s="7"/>
      <c r="AM18334" s="8"/>
      <c r="AT18334" s="9"/>
      <c r="GM18334" s="12"/>
      <c r="GN18334" s="12"/>
      <c r="GO18334" s="12"/>
      <c r="GP18334" s="12"/>
      <c r="GQ18334" s="12"/>
    </row>
    <row r="18335" spans="9:199" s="1" customFormat="1">
      <c r="I18335" s="3"/>
      <c r="P18335" s="59"/>
      <c r="Q18335" s="59"/>
      <c r="R18335" s="59"/>
      <c r="T18335" s="3"/>
      <c r="U18335" s="5"/>
      <c r="V18335" s="3"/>
      <c r="W18335" s="5"/>
      <c r="AE18335" s="7"/>
      <c r="AM18335" s="8"/>
      <c r="AT18335" s="9"/>
      <c r="GM18335" s="12"/>
      <c r="GN18335" s="12"/>
      <c r="GO18335" s="12"/>
      <c r="GP18335" s="12"/>
      <c r="GQ18335" s="12"/>
    </row>
    <row r="18336" spans="9:199" s="1" customFormat="1">
      <c r="I18336" s="3"/>
      <c r="P18336" s="59"/>
      <c r="Q18336" s="59"/>
      <c r="R18336" s="59"/>
      <c r="T18336" s="3"/>
      <c r="U18336" s="5"/>
      <c r="V18336" s="3"/>
      <c r="W18336" s="5"/>
      <c r="AE18336" s="7"/>
      <c r="AM18336" s="8"/>
      <c r="AT18336" s="9"/>
      <c r="GM18336" s="12"/>
      <c r="GN18336" s="12"/>
      <c r="GO18336" s="12"/>
      <c r="GP18336" s="12"/>
      <c r="GQ18336" s="12"/>
    </row>
    <row r="18337" spans="9:199" s="1" customFormat="1">
      <c r="I18337" s="3"/>
      <c r="P18337" s="59"/>
      <c r="Q18337" s="59"/>
      <c r="R18337" s="59"/>
      <c r="T18337" s="3"/>
      <c r="U18337" s="5"/>
      <c r="V18337" s="3"/>
      <c r="W18337" s="5"/>
      <c r="AE18337" s="7"/>
      <c r="AM18337" s="8"/>
      <c r="AT18337" s="9"/>
      <c r="GM18337" s="12"/>
      <c r="GN18337" s="12"/>
      <c r="GO18337" s="12"/>
      <c r="GP18337" s="12"/>
      <c r="GQ18337" s="12"/>
    </row>
    <row r="18338" spans="9:199" s="1" customFormat="1">
      <c r="I18338" s="3"/>
      <c r="P18338" s="59"/>
      <c r="Q18338" s="59"/>
      <c r="R18338" s="59"/>
      <c r="T18338" s="3"/>
      <c r="U18338" s="5"/>
      <c r="V18338" s="3"/>
      <c r="W18338" s="5"/>
      <c r="AE18338" s="7"/>
      <c r="AM18338" s="8"/>
      <c r="AT18338" s="9"/>
      <c r="GM18338" s="12"/>
      <c r="GN18338" s="12"/>
      <c r="GO18338" s="12"/>
      <c r="GP18338" s="12"/>
      <c r="GQ18338" s="12"/>
    </row>
    <row r="18339" spans="9:199" s="1" customFormat="1">
      <c r="I18339" s="3"/>
      <c r="P18339" s="59"/>
      <c r="Q18339" s="59"/>
      <c r="R18339" s="59"/>
      <c r="T18339" s="3"/>
      <c r="U18339" s="5"/>
      <c r="V18339" s="3"/>
      <c r="W18339" s="5"/>
      <c r="AE18339" s="7"/>
      <c r="AM18339" s="8"/>
      <c r="AT18339" s="9"/>
      <c r="GM18339" s="12"/>
      <c r="GN18339" s="12"/>
      <c r="GO18339" s="12"/>
      <c r="GP18339" s="12"/>
      <c r="GQ18339" s="12"/>
    </row>
    <row r="18340" spans="9:199" s="1" customFormat="1">
      <c r="I18340" s="3"/>
      <c r="P18340" s="59"/>
      <c r="Q18340" s="59"/>
      <c r="R18340" s="59"/>
      <c r="T18340" s="3"/>
      <c r="U18340" s="5"/>
      <c r="V18340" s="3"/>
      <c r="W18340" s="5"/>
      <c r="AE18340" s="7"/>
      <c r="AM18340" s="8"/>
      <c r="AT18340" s="9"/>
      <c r="GM18340" s="12"/>
      <c r="GN18340" s="12"/>
      <c r="GO18340" s="12"/>
      <c r="GP18340" s="12"/>
      <c r="GQ18340" s="12"/>
    </row>
    <row r="18341" spans="9:199" s="1" customFormat="1">
      <c r="I18341" s="3"/>
      <c r="P18341" s="59"/>
      <c r="Q18341" s="59"/>
      <c r="R18341" s="59"/>
      <c r="T18341" s="3"/>
      <c r="U18341" s="5"/>
      <c r="V18341" s="3"/>
      <c r="W18341" s="5"/>
      <c r="AE18341" s="7"/>
      <c r="AM18341" s="8"/>
      <c r="AT18341" s="9"/>
      <c r="GM18341" s="12"/>
      <c r="GN18341" s="12"/>
      <c r="GO18341" s="12"/>
      <c r="GP18341" s="12"/>
      <c r="GQ18341" s="12"/>
    </row>
    <row r="18342" spans="9:199" s="1" customFormat="1">
      <c r="I18342" s="3"/>
      <c r="P18342" s="59"/>
      <c r="Q18342" s="59"/>
      <c r="R18342" s="59"/>
      <c r="T18342" s="3"/>
      <c r="U18342" s="5"/>
      <c r="V18342" s="3"/>
      <c r="W18342" s="5"/>
      <c r="AE18342" s="7"/>
      <c r="AM18342" s="8"/>
      <c r="AT18342" s="9"/>
      <c r="GM18342" s="12"/>
      <c r="GN18342" s="12"/>
      <c r="GO18342" s="12"/>
      <c r="GP18342" s="12"/>
      <c r="GQ18342" s="12"/>
    </row>
    <row r="18343" spans="9:199" s="1" customFormat="1">
      <c r="I18343" s="3"/>
      <c r="P18343" s="59"/>
      <c r="Q18343" s="59"/>
      <c r="R18343" s="59"/>
      <c r="T18343" s="3"/>
      <c r="U18343" s="5"/>
      <c r="V18343" s="3"/>
      <c r="W18343" s="5"/>
      <c r="AE18343" s="7"/>
      <c r="AM18343" s="8"/>
      <c r="AT18343" s="9"/>
      <c r="GM18343" s="12"/>
      <c r="GN18343" s="12"/>
      <c r="GO18343" s="12"/>
      <c r="GP18343" s="12"/>
      <c r="GQ18343" s="12"/>
    </row>
    <row r="18344" spans="9:199" s="1" customFormat="1">
      <c r="I18344" s="3"/>
      <c r="P18344" s="59"/>
      <c r="Q18344" s="59"/>
      <c r="R18344" s="59"/>
      <c r="T18344" s="3"/>
      <c r="U18344" s="5"/>
      <c r="V18344" s="3"/>
      <c r="W18344" s="5"/>
      <c r="AE18344" s="7"/>
      <c r="AM18344" s="8"/>
      <c r="AT18344" s="9"/>
      <c r="GM18344" s="12"/>
      <c r="GN18344" s="12"/>
      <c r="GO18344" s="12"/>
      <c r="GP18344" s="12"/>
      <c r="GQ18344" s="12"/>
    </row>
    <row r="18345" spans="9:199" s="1" customFormat="1">
      <c r="I18345" s="3"/>
      <c r="P18345" s="59"/>
      <c r="Q18345" s="59"/>
      <c r="R18345" s="59"/>
      <c r="T18345" s="3"/>
      <c r="U18345" s="5"/>
      <c r="V18345" s="3"/>
      <c r="W18345" s="5"/>
      <c r="AE18345" s="7"/>
      <c r="AM18345" s="8"/>
      <c r="AT18345" s="9"/>
      <c r="GM18345" s="12"/>
      <c r="GN18345" s="12"/>
      <c r="GO18345" s="12"/>
      <c r="GP18345" s="12"/>
      <c r="GQ18345" s="12"/>
    </row>
    <row r="18346" spans="9:199" s="1" customFormat="1">
      <c r="I18346" s="3"/>
      <c r="P18346" s="59"/>
      <c r="Q18346" s="59"/>
      <c r="R18346" s="59"/>
      <c r="T18346" s="3"/>
      <c r="U18346" s="5"/>
      <c r="V18346" s="3"/>
      <c r="W18346" s="5"/>
      <c r="AE18346" s="7"/>
      <c r="AM18346" s="8"/>
      <c r="AT18346" s="9"/>
      <c r="GM18346" s="12"/>
      <c r="GN18346" s="12"/>
      <c r="GO18346" s="12"/>
      <c r="GP18346" s="12"/>
      <c r="GQ18346" s="12"/>
    </row>
    <row r="18347" spans="9:199" s="1" customFormat="1">
      <c r="I18347" s="3"/>
      <c r="P18347" s="59"/>
      <c r="Q18347" s="59"/>
      <c r="R18347" s="59"/>
      <c r="T18347" s="3"/>
      <c r="U18347" s="5"/>
      <c r="V18347" s="3"/>
      <c r="W18347" s="5"/>
      <c r="AE18347" s="7"/>
      <c r="AM18347" s="8"/>
      <c r="AT18347" s="9"/>
      <c r="GM18347" s="12"/>
      <c r="GN18347" s="12"/>
      <c r="GO18347" s="12"/>
      <c r="GP18347" s="12"/>
      <c r="GQ18347" s="12"/>
    </row>
    <row r="18348" spans="9:199" s="1" customFormat="1">
      <c r="I18348" s="3"/>
      <c r="P18348" s="59"/>
      <c r="Q18348" s="59"/>
      <c r="R18348" s="59"/>
      <c r="T18348" s="3"/>
      <c r="U18348" s="5"/>
      <c r="V18348" s="3"/>
      <c r="W18348" s="5"/>
      <c r="AE18348" s="7"/>
      <c r="AM18348" s="8"/>
      <c r="AT18348" s="9"/>
      <c r="GM18348" s="12"/>
      <c r="GN18348" s="12"/>
      <c r="GO18348" s="12"/>
      <c r="GP18348" s="12"/>
      <c r="GQ18348" s="12"/>
    </row>
    <row r="18349" spans="9:199" s="1" customFormat="1">
      <c r="I18349" s="3"/>
      <c r="P18349" s="59"/>
      <c r="Q18349" s="59"/>
      <c r="R18349" s="59"/>
      <c r="T18349" s="3"/>
      <c r="U18349" s="5"/>
      <c r="V18349" s="3"/>
      <c r="W18349" s="5"/>
      <c r="AE18349" s="7"/>
      <c r="AM18349" s="8"/>
      <c r="AT18349" s="9"/>
      <c r="GM18349" s="12"/>
      <c r="GN18349" s="12"/>
      <c r="GO18349" s="12"/>
      <c r="GP18349" s="12"/>
      <c r="GQ18349" s="12"/>
    </row>
    <row r="18350" spans="9:199" s="1" customFormat="1">
      <c r="I18350" s="3"/>
      <c r="P18350" s="59"/>
      <c r="Q18350" s="59"/>
      <c r="R18350" s="59"/>
      <c r="T18350" s="3"/>
      <c r="U18350" s="5"/>
      <c r="V18350" s="3"/>
      <c r="W18350" s="5"/>
      <c r="AE18350" s="7"/>
      <c r="AM18350" s="8"/>
      <c r="AT18350" s="9"/>
      <c r="GM18350" s="12"/>
      <c r="GN18350" s="12"/>
      <c r="GO18350" s="12"/>
      <c r="GP18350" s="12"/>
      <c r="GQ18350" s="12"/>
    </row>
    <row r="18351" spans="9:199" s="1" customFormat="1">
      <c r="I18351" s="3"/>
      <c r="P18351" s="59"/>
      <c r="Q18351" s="59"/>
      <c r="R18351" s="59"/>
      <c r="T18351" s="3"/>
      <c r="U18351" s="5"/>
      <c r="V18351" s="3"/>
      <c r="W18351" s="5"/>
      <c r="AE18351" s="7"/>
      <c r="AM18351" s="8"/>
      <c r="AT18351" s="9"/>
      <c r="GM18351" s="12"/>
      <c r="GN18351" s="12"/>
      <c r="GO18351" s="12"/>
      <c r="GP18351" s="12"/>
      <c r="GQ18351" s="12"/>
    </row>
    <row r="18352" spans="9:199" s="1" customFormat="1">
      <c r="I18352" s="3"/>
      <c r="P18352" s="59"/>
      <c r="Q18352" s="59"/>
      <c r="R18352" s="59"/>
      <c r="T18352" s="3"/>
      <c r="U18352" s="5"/>
      <c r="V18352" s="3"/>
      <c r="W18352" s="5"/>
      <c r="AE18352" s="7"/>
      <c r="AM18352" s="8"/>
      <c r="AT18352" s="9"/>
      <c r="GM18352" s="12"/>
      <c r="GN18352" s="12"/>
      <c r="GO18352" s="12"/>
      <c r="GP18352" s="12"/>
      <c r="GQ18352" s="12"/>
    </row>
    <row r="18353" spans="9:199" s="1" customFormat="1">
      <c r="I18353" s="3"/>
      <c r="P18353" s="59"/>
      <c r="Q18353" s="59"/>
      <c r="R18353" s="59"/>
      <c r="T18353" s="3"/>
      <c r="U18353" s="5"/>
      <c r="V18353" s="3"/>
      <c r="W18353" s="5"/>
      <c r="AE18353" s="7"/>
      <c r="AM18353" s="8"/>
      <c r="AT18353" s="9"/>
      <c r="GM18353" s="12"/>
      <c r="GN18353" s="12"/>
      <c r="GO18353" s="12"/>
      <c r="GP18353" s="12"/>
      <c r="GQ18353" s="12"/>
    </row>
    <row r="18354" spans="9:199" s="1" customFormat="1">
      <c r="I18354" s="3"/>
      <c r="P18354" s="59"/>
      <c r="Q18354" s="59"/>
      <c r="R18354" s="59"/>
      <c r="T18354" s="3"/>
      <c r="U18354" s="5"/>
      <c r="V18354" s="3"/>
      <c r="W18354" s="5"/>
      <c r="AE18354" s="7"/>
      <c r="AM18354" s="8"/>
      <c r="AT18354" s="9"/>
      <c r="GM18354" s="12"/>
      <c r="GN18354" s="12"/>
      <c r="GO18354" s="12"/>
      <c r="GP18354" s="12"/>
      <c r="GQ18354" s="12"/>
    </row>
    <row r="18355" spans="9:199" s="1" customFormat="1">
      <c r="I18355" s="3"/>
      <c r="P18355" s="59"/>
      <c r="Q18355" s="59"/>
      <c r="R18355" s="59"/>
      <c r="T18355" s="3"/>
      <c r="U18355" s="5"/>
      <c r="V18355" s="3"/>
      <c r="W18355" s="5"/>
      <c r="AE18355" s="7"/>
      <c r="AM18355" s="8"/>
      <c r="AT18355" s="9"/>
      <c r="GM18355" s="12"/>
      <c r="GN18355" s="12"/>
      <c r="GO18355" s="12"/>
      <c r="GP18355" s="12"/>
      <c r="GQ18355" s="12"/>
    </row>
    <row r="18356" spans="9:199" s="1" customFormat="1">
      <c r="I18356" s="3"/>
      <c r="P18356" s="59"/>
      <c r="Q18356" s="59"/>
      <c r="R18356" s="59"/>
      <c r="T18356" s="3"/>
      <c r="U18356" s="5"/>
      <c r="V18356" s="3"/>
      <c r="W18356" s="5"/>
      <c r="AE18356" s="7"/>
      <c r="AM18356" s="8"/>
      <c r="AT18356" s="9"/>
      <c r="GM18356" s="12"/>
      <c r="GN18356" s="12"/>
      <c r="GO18356" s="12"/>
      <c r="GP18356" s="12"/>
      <c r="GQ18356" s="12"/>
    </row>
    <row r="18357" spans="9:199" s="1" customFormat="1">
      <c r="I18357" s="3"/>
      <c r="P18357" s="59"/>
      <c r="Q18357" s="59"/>
      <c r="R18357" s="59"/>
      <c r="T18357" s="3"/>
      <c r="U18357" s="5"/>
      <c r="V18357" s="3"/>
      <c r="W18357" s="5"/>
      <c r="AE18357" s="7"/>
      <c r="AM18357" s="8"/>
      <c r="AT18357" s="9"/>
      <c r="GM18357" s="12"/>
      <c r="GN18357" s="12"/>
      <c r="GO18357" s="12"/>
      <c r="GP18357" s="12"/>
      <c r="GQ18357" s="12"/>
    </row>
    <row r="18358" spans="9:199" s="1" customFormat="1">
      <c r="I18358" s="3"/>
      <c r="P18358" s="59"/>
      <c r="Q18358" s="59"/>
      <c r="R18358" s="59"/>
      <c r="T18358" s="3"/>
      <c r="U18358" s="5"/>
      <c r="V18358" s="3"/>
      <c r="W18358" s="5"/>
      <c r="AE18358" s="7"/>
      <c r="AM18358" s="8"/>
      <c r="AT18358" s="9"/>
      <c r="GM18358" s="12"/>
      <c r="GN18358" s="12"/>
      <c r="GO18358" s="12"/>
      <c r="GP18358" s="12"/>
      <c r="GQ18358" s="12"/>
    </row>
    <row r="18359" spans="9:199" s="1" customFormat="1">
      <c r="I18359" s="3"/>
      <c r="P18359" s="59"/>
      <c r="Q18359" s="59"/>
      <c r="R18359" s="59"/>
      <c r="T18359" s="3"/>
      <c r="U18359" s="5"/>
      <c r="V18359" s="3"/>
      <c r="W18359" s="5"/>
      <c r="AE18359" s="7"/>
      <c r="AM18359" s="8"/>
      <c r="AT18359" s="9"/>
      <c r="GM18359" s="12"/>
      <c r="GN18359" s="12"/>
      <c r="GO18359" s="12"/>
      <c r="GP18359" s="12"/>
      <c r="GQ18359" s="12"/>
    </row>
    <row r="18360" spans="9:199" s="1" customFormat="1">
      <c r="I18360" s="3"/>
      <c r="P18360" s="59"/>
      <c r="Q18360" s="59"/>
      <c r="R18360" s="59"/>
      <c r="T18360" s="3"/>
      <c r="U18360" s="5"/>
      <c r="V18360" s="3"/>
      <c r="W18360" s="5"/>
      <c r="AE18360" s="7"/>
      <c r="AM18360" s="8"/>
      <c r="AT18360" s="9"/>
      <c r="GM18360" s="12"/>
      <c r="GN18360" s="12"/>
      <c r="GO18360" s="12"/>
      <c r="GP18360" s="12"/>
      <c r="GQ18360" s="12"/>
    </row>
    <row r="18361" spans="9:199" s="1" customFormat="1">
      <c r="I18361" s="3"/>
      <c r="P18361" s="59"/>
      <c r="Q18361" s="59"/>
      <c r="R18361" s="59"/>
      <c r="T18361" s="3"/>
      <c r="U18361" s="5"/>
      <c r="V18361" s="3"/>
      <c r="W18361" s="5"/>
      <c r="AE18361" s="7"/>
      <c r="AM18361" s="8"/>
      <c r="AT18361" s="9"/>
      <c r="GM18361" s="12"/>
      <c r="GN18361" s="12"/>
      <c r="GO18361" s="12"/>
      <c r="GP18361" s="12"/>
      <c r="GQ18361" s="12"/>
    </row>
    <row r="18362" spans="9:199" s="1" customFormat="1">
      <c r="I18362" s="3"/>
      <c r="P18362" s="59"/>
      <c r="Q18362" s="59"/>
      <c r="R18362" s="59"/>
      <c r="T18362" s="3"/>
      <c r="U18362" s="5"/>
      <c r="V18362" s="3"/>
      <c r="W18362" s="5"/>
      <c r="AE18362" s="7"/>
      <c r="AM18362" s="8"/>
      <c r="AT18362" s="9"/>
      <c r="GM18362" s="12"/>
      <c r="GN18362" s="12"/>
      <c r="GO18362" s="12"/>
      <c r="GP18362" s="12"/>
      <c r="GQ18362" s="12"/>
    </row>
    <row r="18363" spans="9:199" s="1" customFormat="1">
      <c r="I18363" s="3"/>
      <c r="P18363" s="59"/>
      <c r="Q18363" s="59"/>
      <c r="R18363" s="59"/>
      <c r="T18363" s="3"/>
      <c r="U18363" s="5"/>
      <c r="V18363" s="3"/>
      <c r="W18363" s="5"/>
      <c r="AE18363" s="7"/>
      <c r="AM18363" s="8"/>
      <c r="AT18363" s="9"/>
      <c r="GM18363" s="12"/>
      <c r="GN18363" s="12"/>
      <c r="GO18363" s="12"/>
      <c r="GP18363" s="12"/>
      <c r="GQ18363" s="12"/>
    </row>
    <row r="18364" spans="9:199" s="1" customFormat="1">
      <c r="I18364" s="3"/>
      <c r="P18364" s="59"/>
      <c r="Q18364" s="59"/>
      <c r="R18364" s="59"/>
      <c r="T18364" s="3"/>
      <c r="U18364" s="5"/>
      <c r="V18364" s="3"/>
      <c r="W18364" s="5"/>
      <c r="AE18364" s="7"/>
      <c r="AM18364" s="8"/>
      <c r="AT18364" s="9"/>
      <c r="GM18364" s="12"/>
      <c r="GN18364" s="12"/>
      <c r="GO18364" s="12"/>
      <c r="GP18364" s="12"/>
      <c r="GQ18364" s="12"/>
    </row>
    <row r="18365" spans="9:199" s="1" customFormat="1">
      <c r="I18365" s="3"/>
      <c r="P18365" s="59"/>
      <c r="Q18365" s="59"/>
      <c r="R18365" s="59"/>
      <c r="T18365" s="3"/>
      <c r="U18365" s="5"/>
      <c r="V18365" s="3"/>
      <c r="W18365" s="5"/>
      <c r="AE18365" s="7"/>
      <c r="AM18365" s="8"/>
      <c r="AT18365" s="9"/>
      <c r="GM18365" s="12"/>
      <c r="GN18365" s="12"/>
      <c r="GO18365" s="12"/>
      <c r="GP18365" s="12"/>
      <c r="GQ18365" s="12"/>
    </row>
    <row r="18366" spans="9:199" s="1" customFormat="1">
      <c r="I18366" s="3"/>
      <c r="P18366" s="59"/>
      <c r="Q18366" s="59"/>
      <c r="R18366" s="59"/>
      <c r="T18366" s="3"/>
      <c r="U18366" s="5"/>
      <c r="V18366" s="3"/>
      <c r="W18366" s="5"/>
      <c r="AE18366" s="7"/>
      <c r="AM18366" s="8"/>
      <c r="AT18366" s="9"/>
      <c r="GM18366" s="12"/>
      <c r="GN18366" s="12"/>
      <c r="GO18366" s="12"/>
      <c r="GP18366" s="12"/>
      <c r="GQ18366" s="12"/>
    </row>
    <row r="18367" spans="9:199" s="1" customFormat="1">
      <c r="I18367" s="3"/>
      <c r="P18367" s="59"/>
      <c r="Q18367" s="59"/>
      <c r="R18367" s="59"/>
      <c r="T18367" s="3"/>
      <c r="U18367" s="5"/>
      <c r="V18367" s="3"/>
      <c r="W18367" s="5"/>
      <c r="AE18367" s="7"/>
      <c r="AM18367" s="8"/>
      <c r="AT18367" s="9"/>
      <c r="GM18367" s="12"/>
      <c r="GN18367" s="12"/>
      <c r="GO18367" s="12"/>
      <c r="GP18367" s="12"/>
      <c r="GQ18367" s="12"/>
    </row>
    <row r="18368" spans="9:199" s="1" customFormat="1">
      <c r="I18368" s="3"/>
      <c r="P18368" s="59"/>
      <c r="Q18368" s="59"/>
      <c r="R18368" s="59"/>
      <c r="T18368" s="3"/>
      <c r="U18368" s="5"/>
      <c r="V18368" s="3"/>
      <c r="W18368" s="5"/>
      <c r="AE18368" s="7"/>
      <c r="AM18368" s="8"/>
      <c r="AT18368" s="9"/>
      <c r="GM18368" s="12"/>
      <c r="GN18368" s="12"/>
      <c r="GO18368" s="12"/>
      <c r="GP18368" s="12"/>
      <c r="GQ18368" s="12"/>
    </row>
    <row r="18369" spans="9:199" s="1" customFormat="1">
      <c r="I18369" s="3"/>
      <c r="P18369" s="59"/>
      <c r="Q18369" s="59"/>
      <c r="R18369" s="59"/>
      <c r="T18369" s="3"/>
      <c r="U18369" s="5"/>
      <c r="V18369" s="3"/>
      <c r="W18369" s="5"/>
      <c r="AE18369" s="7"/>
      <c r="AM18369" s="8"/>
      <c r="AT18369" s="9"/>
      <c r="GM18369" s="12"/>
      <c r="GN18369" s="12"/>
      <c r="GO18369" s="12"/>
      <c r="GP18369" s="12"/>
      <c r="GQ18369" s="12"/>
    </row>
    <row r="18370" spans="9:199" s="1" customFormat="1">
      <c r="I18370" s="3"/>
      <c r="P18370" s="59"/>
      <c r="Q18370" s="59"/>
      <c r="R18370" s="59"/>
      <c r="T18370" s="3"/>
      <c r="U18370" s="5"/>
      <c r="V18370" s="3"/>
      <c r="W18370" s="5"/>
      <c r="AE18370" s="7"/>
      <c r="AM18370" s="8"/>
      <c r="AT18370" s="9"/>
      <c r="GM18370" s="12"/>
      <c r="GN18370" s="12"/>
      <c r="GO18370" s="12"/>
      <c r="GP18370" s="12"/>
      <c r="GQ18370" s="12"/>
    </row>
    <row r="18371" spans="9:199" s="1" customFormat="1">
      <c r="I18371" s="3"/>
      <c r="P18371" s="59"/>
      <c r="Q18371" s="59"/>
      <c r="R18371" s="59"/>
      <c r="T18371" s="3"/>
      <c r="U18371" s="5"/>
      <c r="V18371" s="3"/>
      <c r="W18371" s="5"/>
      <c r="AE18371" s="7"/>
      <c r="AM18371" s="8"/>
      <c r="AT18371" s="9"/>
      <c r="GM18371" s="12"/>
      <c r="GN18371" s="12"/>
      <c r="GO18371" s="12"/>
      <c r="GP18371" s="12"/>
      <c r="GQ18371" s="12"/>
    </row>
    <row r="18372" spans="9:199" s="1" customFormat="1">
      <c r="I18372" s="3"/>
      <c r="P18372" s="59"/>
      <c r="Q18372" s="59"/>
      <c r="R18372" s="59"/>
      <c r="T18372" s="3"/>
      <c r="U18372" s="5"/>
      <c r="V18372" s="3"/>
      <c r="W18372" s="5"/>
      <c r="AE18372" s="7"/>
      <c r="AM18372" s="8"/>
      <c r="AT18372" s="9"/>
      <c r="GM18372" s="12"/>
      <c r="GN18372" s="12"/>
      <c r="GO18372" s="12"/>
      <c r="GP18372" s="12"/>
      <c r="GQ18372" s="12"/>
    </row>
    <row r="18373" spans="9:199" s="1" customFormat="1">
      <c r="I18373" s="3"/>
      <c r="P18373" s="59"/>
      <c r="Q18373" s="59"/>
      <c r="R18373" s="59"/>
      <c r="T18373" s="3"/>
      <c r="U18373" s="5"/>
      <c r="V18373" s="3"/>
      <c r="W18373" s="5"/>
      <c r="AE18373" s="7"/>
      <c r="AM18373" s="8"/>
      <c r="AT18373" s="9"/>
      <c r="GM18373" s="12"/>
      <c r="GN18373" s="12"/>
      <c r="GO18373" s="12"/>
      <c r="GP18373" s="12"/>
      <c r="GQ18373" s="12"/>
    </row>
    <row r="18374" spans="9:199" s="1" customFormat="1">
      <c r="I18374" s="3"/>
      <c r="P18374" s="59"/>
      <c r="Q18374" s="59"/>
      <c r="R18374" s="59"/>
      <c r="T18374" s="3"/>
      <c r="U18374" s="5"/>
      <c r="V18374" s="3"/>
      <c r="W18374" s="5"/>
      <c r="AE18374" s="7"/>
      <c r="AM18374" s="8"/>
      <c r="AT18374" s="9"/>
      <c r="GM18374" s="12"/>
      <c r="GN18374" s="12"/>
      <c r="GO18374" s="12"/>
      <c r="GP18374" s="12"/>
      <c r="GQ18374" s="12"/>
    </row>
    <row r="18375" spans="9:199" s="1" customFormat="1">
      <c r="I18375" s="3"/>
      <c r="P18375" s="59"/>
      <c r="Q18375" s="59"/>
      <c r="R18375" s="59"/>
      <c r="T18375" s="3"/>
      <c r="U18375" s="5"/>
      <c r="V18375" s="3"/>
      <c r="W18375" s="5"/>
      <c r="AE18375" s="7"/>
      <c r="AM18375" s="8"/>
      <c r="AT18375" s="9"/>
      <c r="GM18375" s="12"/>
      <c r="GN18375" s="12"/>
      <c r="GO18375" s="12"/>
      <c r="GP18375" s="12"/>
      <c r="GQ18375" s="12"/>
    </row>
    <row r="18376" spans="9:199" s="1" customFormat="1">
      <c r="I18376" s="3"/>
      <c r="P18376" s="59"/>
      <c r="Q18376" s="59"/>
      <c r="R18376" s="59"/>
      <c r="T18376" s="3"/>
      <c r="U18376" s="5"/>
      <c r="V18376" s="3"/>
      <c r="W18376" s="5"/>
      <c r="AE18376" s="7"/>
      <c r="AM18376" s="8"/>
      <c r="AT18376" s="9"/>
      <c r="GM18376" s="12"/>
      <c r="GN18376" s="12"/>
      <c r="GO18376" s="12"/>
      <c r="GP18376" s="12"/>
      <c r="GQ18376" s="12"/>
    </row>
    <row r="18377" spans="9:199" s="1" customFormat="1">
      <c r="I18377" s="3"/>
      <c r="P18377" s="59"/>
      <c r="Q18377" s="59"/>
      <c r="R18377" s="59"/>
      <c r="T18377" s="3"/>
      <c r="U18377" s="5"/>
      <c r="V18377" s="3"/>
      <c r="W18377" s="5"/>
      <c r="AE18377" s="7"/>
      <c r="AM18377" s="8"/>
      <c r="AT18377" s="9"/>
      <c r="GM18377" s="12"/>
      <c r="GN18377" s="12"/>
      <c r="GO18377" s="12"/>
      <c r="GP18377" s="12"/>
      <c r="GQ18377" s="12"/>
    </row>
    <row r="18378" spans="9:199" s="1" customFormat="1">
      <c r="I18378" s="3"/>
      <c r="P18378" s="59"/>
      <c r="Q18378" s="59"/>
      <c r="R18378" s="59"/>
      <c r="T18378" s="3"/>
      <c r="U18378" s="5"/>
      <c r="V18378" s="3"/>
      <c r="W18378" s="5"/>
      <c r="AE18378" s="7"/>
      <c r="AM18378" s="8"/>
      <c r="AT18378" s="9"/>
      <c r="GM18378" s="12"/>
      <c r="GN18378" s="12"/>
      <c r="GO18378" s="12"/>
      <c r="GP18378" s="12"/>
      <c r="GQ18378" s="12"/>
    </row>
    <row r="18379" spans="9:199" s="1" customFormat="1">
      <c r="I18379" s="3"/>
      <c r="P18379" s="59"/>
      <c r="Q18379" s="59"/>
      <c r="R18379" s="59"/>
      <c r="T18379" s="3"/>
      <c r="U18379" s="5"/>
      <c r="V18379" s="3"/>
      <c r="W18379" s="5"/>
      <c r="AE18379" s="7"/>
      <c r="AM18379" s="8"/>
      <c r="AT18379" s="9"/>
      <c r="GM18379" s="12"/>
      <c r="GN18379" s="12"/>
      <c r="GO18379" s="12"/>
      <c r="GP18379" s="12"/>
      <c r="GQ18379" s="12"/>
    </row>
    <row r="18380" spans="9:199" s="1" customFormat="1">
      <c r="I18380" s="3"/>
      <c r="P18380" s="59"/>
      <c r="Q18380" s="59"/>
      <c r="R18380" s="59"/>
      <c r="T18380" s="3"/>
      <c r="U18380" s="5"/>
      <c r="V18380" s="3"/>
      <c r="W18380" s="5"/>
      <c r="AE18380" s="7"/>
      <c r="AM18380" s="8"/>
      <c r="AT18380" s="9"/>
      <c r="GM18380" s="12"/>
      <c r="GN18380" s="12"/>
      <c r="GO18380" s="12"/>
      <c r="GP18380" s="12"/>
      <c r="GQ18380" s="12"/>
    </row>
    <row r="18381" spans="9:199" s="1" customFormat="1">
      <c r="I18381" s="3"/>
      <c r="P18381" s="59"/>
      <c r="Q18381" s="59"/>
      <c r="R18381" s="59"/>
      <c r="T18381" s="3"/>
      <c r="U18381" s="5"/>
      <c r="V18381" s="3"/>
      <c r="W18381" s="5"/>
      <c r="AE18381" s="7"/>
      <c r="AM18381" s="8"/>
      <c r="AT18381" s="9"/>
      <c r="GM18381" s="12"/>
      <c r="GN18381" s="12"/>
      <c r="GO18381" s="12"/>
      <c r="GP18381" s="12"/>
      <c r="GQ18381" s="12"/>
    </row>
    <row r="18382" spans="9:199" s="1" customFormat="1">
      <c r="I18382" s="3"/>
      <c r="P18382" s="59"/>
      <c r="Q18382" s="59"/>
      <c r="R18382" s="59"/>
      <c r="T18382" s="3"/>
      <c r="U18382" s="5"/>
      <c r="V18382" s="3"/>
      <c r="W18382" s="5"/>
      <c r="AE18382" s="7"/>
      <c r="AM18382" s="8"/>
      <c r="AT18382" s="9"/>
      <c r="GM18382" s="12"/>
      <c r="GN18382" s="12"/>
      <c r="GO18382" s="12"/>
      <c r="GP18382" s="12"/>
      <c r="GQ18382" s="12"/>
    </row>
    <row r="18383" spans="9:199" s="1" customFormat="1">
      <c r="I18383" s="3"/>
      <c r="P18383" s="59"/>
      <c r="Q18383" s="59"/>
      <c r="R18383" s="59"/>
      <c r="T18383" s="3"/>
      <c r="U18383" s="5"/>
      <c r="V18383" s="3"/>
      <c r="W18383" s="5"/>
      <c r="AE18383" s="7"/>
      <c r="AM18383" s="8"/>
      <c r="AT18383" s="9"/>
      <c r="GM18383" s="12"/>
      <c r="GN18383" s="12"/>
      <c r="GO18383" s="12"/>
      <c r="GP18383" s="12"/>
      <c r="GQ18383" s="12"/>
    </row>
    <row r="18384" spans="9:199" s="1" customFormat="1">
      <c r="I18384" s="3"/>
      <c r="P18384" s="59"/>
      <c r="Q18384" s="59"/>
      <c r="R18384" s="59"/>
      <c r="T18384" s="3"/>
      <c r="U18384" s="5"/>
      <c r="V18384" s="3"/>
      <c r="W18384" s="5"/>
      <c r="AE18384" s="7"/>
      <c r="AM18384" s="8"/>
      <c r="AT18384" s="9"/>
      <c r="GM18384" s="12"/>
      <c r="GN18384" s="12"/>
      <c r="GO18384" s="12"/>
      <c r="GP18384" s="12"/>
      <c r="GQ18384" s="12"/>
    </row>
    <row r="18385" spans="9:199" s="1" customFormat="1">
      <c r="I18385" s="3"/>
      <c r="P18385" s="59"/>
      <c r="Q18385" s="59"/>
      <c r="R18385" s="59"/>
      <c r="T18385" s="3"/>
      <c r="U18385" s="5"/>
      <c r="V18385" s="3"/>
      <c r="W18385" s="5"/>
      <c r="AE18385" s="7"/>
      <c r="AM18385" s="8"/>
      <c r="AT18385" s="9"/>
      <c r="GM18385" s="12"/>
      <c r="GN18385" s="12"/>
      <c r="GO18385" s="12"/>
      <c r="GP18385" s="12"/>
      <c r="GQ18385" s="12"/>
    </row>
    <row r="18386" spans="9:199" s="1" customFormat="1">
      <c r="I18386" s="3"/>
      <c r="P18386" s="59"/>
      <c r="Q18386" s="59"/>
      <c r="R18386" s="59"/>
      <c r="T18386" s="3"/>
      <c r="U18386" s="5"/>
      <c r="V18386" s="3"/>
      <c r="W18386" s="5"/>
      <c r="AE18386" s="7"/>
      <c r="AM18386" s="8"/>
      <c r="AT18386" s="9"/>
      <c r="GM18386" s="12"/>
      <c r="GN18386" s="12"/>
      <c r="GO18386" s="12"/>
      <c r="GP18386" s="12"/>
      <c r="GQ18386" s="12"/>
    </row>
    <row r="18387" spans="9:199" s="1" customFormat="1">
      <c r="I18387" s="3"/>
      <c r="P18387" s="59"/>
      <c r="Q18387" s="59"/>
      <c r="R18387" s="59"/>
      <c r="T18387" s="3"/>
      <c r="U18387" s="5"/>
      <c r="V18387" s="3"/>
      <c r="W18387" s="5"/>
      <c r="AE18387" s="7"/>
      <c r="AM18387" s="8"/>
      <c r="AT18387" s="9"/>
      <c r="GM18387" s="12"/>
      <c r="GN18387" s="12"/>
      <c r="GO18387" s="12"/>
      <c r="GP18387" s="12"/>
      <c r="GQ18387" s="12"/>
    </row>
    <row r="18388" spans="9:199" s="1" customFormat="1">
      <c r="I18388" s="3"/>
      <c r="P18388" s="59"/>
      <c r="Q18388" s="59"/>
      <c r="R18388" s="59"/>
      <c r="T18388" s="3"/>
      <c r="U18388" s="5"/>
      <c r="V18388" s="3"/>
      <c r="W18388" s="5"/>
      <c r="AE18388" s="7"/>
      <c r="AM18388" s="8"/>
      <c r="AT18388" s="9"/>
      <c r="GM18388" s="12"/>
      <c r="GN18388" s="12"/>
      <c r="GO18388" s="12"/>
      <c r="GP18388" s="12"/>
      <c r="GQ18388" s="12"/>
    </row>
    <row r="18389" spans="9:199" s="1" customFormat="1">
      <c r="I18389" s="3"/>
      <c r="P18389" s="59"/>
      <c r="Q18389" s="59"/>
      <c r="R18389" s="59"/>
      <c r="T18389" s="3"/>
      <c r="U18389" s="5"/>
      <c r="V18389" s="3"/>
      <c r="W18389" s="5"/>
      <c r="AE18389" s="7"/>
      <c r="AM18389" s="8"/>
      <c r="AT18389" s="9"/>
      <c r="GM18389" s="12"/>
      <c r="GN18389" s="12"/>
      <c r="GO18389" s="12"/>
      <c r="GP18389" s="12"/>
      <c r="GQ18389" s="12"/>
    </row>
    <row r="18390" spans="9:199" s="1" customFormat="1">
      <c r="I18390" s="3"/>
      <c r="P18390" s="59"/>
      <c r="Q18390" s="59"/>
      <c r="R18390" s="59"/>
      <c r="T18390" s="3"/>
      <c r="U18390" s="5"/>
      <c r="V18390" s="3"/>
      <c r="W18390" s="5"/>
      <c r="AE18390" s="7"/>
      <c r="AM18390" s="8"/>
      <c r="AT18390" s="9"/>
      <c r="GM18390" s="12"/>
      <c r="GN18390" s="12"/>
      <c r="GO18390" s="12"/>
      <c r="GP18390" s="12"/>
      <c r="GQ18390" s="12"/>
    </row>
    <row r="18391" spans="9:199" s="1" customFormat="1">
      <c r="I18391" s="3"/>
      <c r="P18391" s="59"/>
      <c r="Q18391" s="59"/>
      <c r="R18391" s="59"/>
      <c r="T18391" s="3"/>
      <c r="U18391" s="5"/>
      <c r="V18391" s="3"/>
      <c r="W18391" s="5"/>
      <c r="AE18391" s="7"/>
      <c r="AM18391" s="8"/>
      <c r="AT18391" s="9"/>
      <c r="GM18391" s="12"/>
      <c r="GN18391" s="12"/>
      <c r="GO18391" s="12"/>
      <c r="GP18391" s="12"/>
      <c r="GQ18391" s="12"/>
    </row>
    <row r="18392" spans="9:199" s="1" customFormat="1">
      <c r="I18392" s="3"/>
      <c r="P18392" s="59"/>
      <c r="Q18392" s="59"/>
      <c r="R18392" s="59"/>
      <c r="T18392" s="3"/>
      <c r="U18392" s="5"/>
      <c r="V18392" s="3"/>
      <c r="W18392" s="5"/>
      <c r="AE18392" s="7"/>
      <c r="AM18392" s="8"/>
      <c r="AT18392" s="9"/>
      <c r="GM18392" s="12"/>
      <c r="GN18392" s="12"/>
      <c r="GO18392" s="12"/>
      <c r="GP18392" s="12"/>
      <c r="GQ18392" s="12"/>
    </row>
    <row r="18393" spans="9:199" s="1" customFormat="1">
      <c r="I18393" s="3"/>
      <c r="P18393" s="59"/>
      <c r="Q18393" s="59"/>
      <c r="R18393" s="59"/>
      <c r="T18393" s="3"/>
      <c r="U18393" s="5"/>
      <c r="V18393" s="3"/>
      <c r="W18393" s="5"/>
      <c r="AE18393" s="7"/>
      <c r="AM18393" s="8"/>
      <c r="AT18393" s="9"/>
      <c r="GM18393" s="12"/>
      <c r="GN18393" s="12"/>
      <c r="GO18393" s="12"/>
      <c r="GP18393" s="12"/>
      <c r="GQ18393" s="12"/>
    </row>
    <row r="18394" spans="9:199" s="1" customFormat="1">
      <c r="I18394" s="3"/>
      <c r="P18394" s="59"/>
      <c r="Q18394" s="59"/>
      <c r="R18394" s="59"/>
      <c r="T18394" s="3"/>
      <c r="U18394" s="5"/>
      <c r="V18394" s="3"/>
      <c r="W18394" s="5"/>
      <c r="AE18394" s="7"/>
      <c r="AM18394" s="8"/>
      <c r="AT18394" s="9"/>
      <c r="GM18394" s="12"/>
      <c r="GN18394" s="12"/>
      <c r="GO18394" s="12"/>
      <c r="GP18394" s="12"/>
      <c r="GQ18394" s="12"/>
    </row>
    <row r="18395" spans="9:199" s="1" customFormat="1">
      <c r="I18395" s="3"/>
      <c r="P18395" s="59"/>
      <c r="Q18395" s="59"/>
      <c r="R18395" s="59"/>
      <c r="T18395" s="3"/>
      <c r="U18395" s="5"/>
      <c r="V18395" s="3"/>
      <c r="W18395" s="5"/>
      <c r="AE18395" s="7"/>
      <c r="AM18395" s="8"/>
      <c r="AT18395" s="9"/>
      <c r="GM18395" s="12"/>
      <c r="GN18395" s="12"/>
      <c r="GO18395" s="12"/>
      <c r="GP18395" s="12"/>
      <c r="GQ18395" s="12"/>
    </row>
    <row r="18396" spans="9:199" s="1" customFormat="1">
      <c r="I18396" s="3"/>
      <c r="P18396" s="59"/>
      <c r="Q18396" s="59"/>
      <c r="R18396" s="59"/>
      <c r="T18396" s="3"/>
      <c r="U18396" s="5"/>
      <c r="V18396" s="3"/>
      <c r="W18396" s="5"/>
      <c r="AE18396" s="7"/>
      <c r="AM18396" s="8"/>
      <c r="AT18396" s="9"/>
      <c r="GM18396" s="12"/>
      <c r="GN18396" s="12"/>
      <c r="GO18396" s="12"/>
      <c r="GP18396" s="12"/>
      <c r="GQ18396" s="12"/>
    </row>
    <row r="18397" spans="9:199" s="1" customFormat="1">
      <c r="I18397" s="3"/>
      <c r="P18397" s="59"/>
      <c r="Q18397" s="59"/>
      <c r="R18397" s="59"/>
      <c r="T18397" s="3"/>
      <c r="U18397" s="5"/>
      <c r="V18397" s="3"/>
      <c r="W18397" s="5"/>
      <c r="AE18397" s="7"/>
      <c r="AM18397" s="8"/>
      <c r="AT18397" s="9"/>
      <c r="GM18397" s="12"/>
      <c r="GN18397" s="12"/>
      <c r="GO18397" s="12"/>
      <c r="GP18397" s="12"/>
      <c r="GQ18397" s="12"/>
    </row>
    <row r="18398" spans="9:199" s="1" customFormat="1">
      <c r="I18398" s="3"/>
      <c r="P18398" s="59"/>
      <c r="Q18398" s="59"/>
      <c r="R18398" s="59"/>
      <c r="T18398" s="3"/>
      <c r="U18398" s="5"/>
      <c r="V18398" s="3"/>
      <c r="W18398" s="5"/>
      <c r="AE18398" s="7"/>
      <c r="AM18398" s="8"/>
      <c r="AT18398" s="9"/>
      <c r="GM18398" s="12"/>
      <c r="GN18398" s="12"/>
      <c r="GO18398" s="12"/>
      <c r="GP18398" s="12"/>
      <c r="GQ18398" s="12"/>
    </row>
    <row r="18399" spans="9:199" s="1" customFormat="1">
      <c r="I18399" s="3"/>
      <c r="P18399" s="59"/>
      <c r="Q18399" s="59"/>
      <c r="R18399" s="59"/>
      <c r="T18399" s="3"/>
      <c r="U18399" s="5"/>
      <c r="V18399" s="3"/>
      <c r="W18399" s="5"/>
      <c r="AE18399" s="7"/>
      <c r="AM18399" s="8"/>
      <c r="AT18399" s="9"/>
      <c r="GM18399" s="12"/>
      <c r="GN18399" s="12"/>
      <c r="GO18399" s="12"/>
      <c r="GP18399" s="12"/>
      <c r="GQ18399" s="12"/>
    </row>
    <row r="18400" spans="9:199" s="1" customFormat="1">
      <c r="I18400" s="3"/>
      <c r="P18400" s="59"/>
      <c r="Q18400" s="59"/>
      <c r="R18400" s="59"/>
      <c r="T18400" s="3"/>
      <c r="U18400" s="5"/>
      <c r="V18400" s="3"/>
      <c r="W18400" s="5"/>
      <c r="AE18400" s="7"/>
      <c r="AM18400" s="8"/>
      <c r="AT18400" s="9"/>
      <c r="GM18400" s="12"/>
      <c r="GN18400" s="12"/>
      <c r="GO18400" s="12"/>
      <c r="GP18400" s="12"/>
      <c r="GQ18400" s="12"/>
    </row>
    <row r="18401" spans="9:199" s="1" customFormat="1">
      <c r="I18401" s="3"/>
      <c r="P18401" s="59"/>
      <c r="Q18401" s="59"/>
      <c r="R18401" s="59"/>
      <c r="T18401" s="3"/>
      <c r="U18401" s="5"/>
      <c r="V18401" s="3"/>
      <c r="W18401" s="5"/>
      <c r="AE18401" s="7"/>
      <c r="AM18401" s="8"/>
      <c r="AT18401" s="9"/>
      <c r="GM18401" s="12"/>
      <c r="GN18401" s="12"/>
      <c r="GO18401" s="12"/>
      <c r="GP18401" s="12"/>
      <c r="GQ18401" s="12"/>
    </row>
    <row r="18402" spans="9:199" s="1" customFormat="1">
      <c r="I18402" s="3"/>
      <c r="P18402" s="59"/>
      <c r="Q18402" s="59"/>
      <c r="R18402" s="59"/>
      <c r="T18402" s="3"/>
      <c r="U18402" s="5"/>
      <c r="V18402" s="3"/>
      <c r="W18402" s="5"/>
      <c r="AE18402" s="7"/>
      <c r="AM18402" s="8"/>
      <c r="AT18402" s="9"/>
      <c r="GM18402" s="12"/>
      <c r="GN18402" s="12"/>
      <c r="GO18402" s="12"/>
      <c r="GP18402" s="12"/>
      <c r="GQ18402" s="12"/>
    </row>
    <row r="18403" spans="9:199" s="1" customFormat="1">
      <c r="I18403" s="3"/>
      <c r="P18403" s="59"/>
      <c r="Q18403" s="59"/>
      <c r="R18403" s="59"/>
      <c r="T18403" s="3"/>
      <c r="U18403" s="5"/>
      <c r="V18403" s="3"/>
      <c r="W18403" s="5"/>
      <c r="AE18403" s="7"/>
      <c r="AM18403" s="8"/>
      <c r="AT18403" s="9"/>
      <c r="GM18403" s="12"/>
      <c r="GN18403" s="12"/>
      <c r="GO18403" s="12"/>
      <c r="GP18403" s="12"/>
      <c r="GQ18403" s="12"/>
    </row>
    <row r="18404" spans="9:199" s="1" customFormat="1">
      <c r="I18404" s="3"/>
      <c r="P18404" s="59"/>
      <c r="Q18404" s="59"/>
      <c r="R18404" s="59"/>
      <c r="T18404" s="3"/>
      <c r="U18404" s="5"/>
      <c r="V18404" s="3"/>
      <c r="W18404" s="5"/>
      <c r="AE18404" s="7"/>
      <c r="AM18404" s="8"/>
      <c r="AT18404" s="9"/>
      <c r="GM18404" s="12"/>
      <c r="GN18404" s="12"/>
      <c r="GO18404" s="12"/>
      <c r="GP18404" s="12"/>
      <c r="GQ18404" s="12"/>
    </row>
    <row r="18405" spans="9:199" s="1" customFormat="1">
      <c r="I18405" s="3"/>
      <c r="P18405" s="59"/>
      <c r="Q18405" s="59"/>
      <c r="R18405" s="59"/>
      <c r="T18405" s="3"/>
      <c r="U18405" s="5"/>
      <c r="V18405" s="3"/>
      <c r="W18405" s="5"/>
      <c r="AE18405" s="7"/>
      <c r="AM18405" s="8"/>
      <c r="AT18405" s="9"/>
      <c r="GM18405" s="12"/>
      <c r="GN18405" s="12"/>
      <c r="GO18405" s="12"/>
      <c r="GP18405" s="12"/>
      <c r="GQ18405" s="12"/>
    </row>
    <row r="18406" spans="9:199" s="1" customFormat="1">
      <c r="I18406" s="3"/>
      <c r="P18406" s="59"/>
      <c r="Q18406" s="59"/>
      <c r="R18406" s="59"/>
      <c r="T18406" s="3"/>
      <c r="U18406" s="5"/>
      <c r="V18406" s="3"/>
      <c r="W18406" s="5"/>
      <c r="AE18406" s="7"/>
      <c r="AM18406" s="8"/>
      <c r="AT18406" s="9"/>
      <c r="GM18406" s="12"/>
      <c r="GN18406" s="12"/>
      <c r="GO18406" s="12"/>
      <c r="GP18406" s="12"/>
      <c r="GQ18406" s="12"/>
    </row>
    <row r="18407" spans="9:199" s="1" customFormat="1">
      <c r="I18407" s="3"/>
      <c r="P18407" s="59"/>
      <c r="Q18407" s="59"/>
      <c r="R18407" s="59"/>
      <c r="T18407" s="3"/>
      <c r="U18407" s="5"/>
      <c r="V18407" s="3"/>
      <c r="W18407" s="5"/>
      <c r="AE18407" s="7"/>
      <c r="AM18407" s="8"/>
      <c r="AT18407" s="9"/>
      <c r="GM18407" s="12"/>
      <c r="GN18407" s="12"/>
      <c r="GO18407" s="12"/>
      <c r="GP18407" s="12"/>
      <c r="GQ18407" s="12"/>
    </row>
    <row r="18408" spans="9:199" s="1" customFormat="1">
      <c r="I18408" s="3"/>
      <c r="P18408" s="59"/>
      <c r="Q18408" s="59"/>
      <c r="R18408" s="59"/>
      <c r="T18408" s="3"/>
      <c r="U18408" s="5"/>
      <c r="V18408" s="3"/>
      <c r="W18408" s="5"/>
      <c r="AE18408" s="7"/>
      <c r="AM18408" s="8"/>
      <c r="AT18408" s="9"/>
      <c r="GM18408" s="12"/>
      <c r="GN18408" s="12"/>
      <c r="GO18408" s="12"/>
      <c r="GP18408" s="12"/>
      <c r="GQ18408" s="12"/>
    </row>
    <row r="18409" spans="9:199" s="1" customFormat="1">
      <c r="I18409" s="3"/>
      <c r="P18409" s="59"/>
      <c r="Q18409" s="59"/>
      <c r="R18409" s="59"/>
      <c r="T18409" s="3"/>
      <c r="U18409" s="5"/>
      <c r="V18409" s="3"/>
      <c r="W18409" s="5"/>
      <c r="AE18409" s="7"/>
      <c r="AM18409" s="8"/>
      <c r="AT18409" s="9"/>
      <c r="GM18409" s="12"/>
      <c r="GN18409" s="12"/>
      <c r="GO18409" s="12"/>
      <c r="GP18409" s="12"/>
      <c r="GQ18409" s="12"/>
    </row>
    <row r="18410" spans="9:199" s="1" customFormat="1">
      <c r="I18410" s="3"/>
      <c r="P18410" s="59"/>
      <c r="Q18410" s="59"/>
      <c r="R18410" s="59"/>
      <c r="T18410" s="3"/>
      <c r="U18410" s="5"/>
      <c r="V18410" s="3"/>
      <c r="W18410" s="5"/>
      <c r="AE18410" s="7"/>
      <c r="AM18410" s="8"/>
      <c r="AT18410" s="9"/>
      <c r="GM18410" s="12"/>
      <c r="GN18410" s="12"/>
      <c r="GO18410" s="12"/>
      <c r="GP18410" s="12"/>
      <c r="GQ18410" s="12"/>
    </row>
    <row r="18411" spans="9:199" s="1" customFormat="1">
      <c r="I18411" s="3"/>
      <c r="P18411" s="59"/>
      <c r="Q18411" s="59"/>
      <c r="R18411" s="59"/>
      <c r="T18411" s="3"/>
      <c r="U18411" s="5"/>
      <c r="V18411" s="3"/>
      <c r="W18411" s="5"/>
      <c r="AE18411" s="7"/>
      <c r="AM18411" s="8"/>
      <c r="AT18411" s="9"/>
      <c r="GM18411" s="12"/>
      <c r="GN18411" s="12"/>
      <c r="GO18411" s="12"/>
      <c r="GP18411" s="12"/>
      <c r="GQ18411" s="12"/>
    </row>
    <row r="18412" spans="9:199" s="1" customFormat="1">
      <c r="I18412" s="3"/>
      <c r="P18412" s="59"/>
      <c r="Q18412" s="59"/>
      <c r="R18412" s="59"/>
      <c r="T18412" s="3"/>
      <c r="U18412" s="5"/>
      <c r="V18412" s="3"/>
      <c r="W18412" s="5"/>
      <c r="AE18412" s="7"/>
      <c r="AM18412" s="8"/>
      <c r="AT18412" s="9"/>
      <c r="GM18412" s="12"/>
      <c r="GN18412" s="12"/>
      <c r="GO18412" s="12"/>
      <c r="GP18412" s="12"/>
      <c r="GQ18412" s="12"/>
    </row>
    <row r="18413" spans="9:199" s="1" customFormat="1">
      <c r="I18413" s="3"/>
      <c r="P18413" s="59"/>
      <c r="Q18413" s="59"/>
      <c r="R18413" s="59"/>
      <c r="T18413" s="3"/>
      <c r="U18413" s="5"/>
      <c r="V18413" s="3"/>
      <c r="W18413" s="5"/>
      <c r="AE18413" s="7"/>
      <c r="AM18413" s="8"/>
      <c r="AT18413" s="9"/>
      <c r="GM18413" s="12"/>
      <c r="GN18413" s="12"/>
      <c r="GO18413" s="12"/>
      <c r="GP18413" s="12"/>
      <c r="GQ18413" s="12"/>
    </row>
    <row r="18414" spans="9:199" s="1" customFormat="1">
      <c r="I18414" s="3"/>
      <c r="P18414" s="59"/>
      <c r="Q18414" s="59"/>
      <c r="R18414" s="59"/>
      <c r="T18414" s="3"/>
      <c r="U18414" s="5"/>
      <c r="V18414" s="3"/>
      <c r="W18414" s="5"/>
      <c r="AE18414" s="7"/>
      <c r="AM18414" s="8"/>
      <c r="AT18414" s="9"/>
      <c r="GM18414" s="12"/>
      <c r="GN18414" s="12"/>
      <c r="GO18414" s="12"/>
      <c r="GP18414" s="12"/>
      <c r="GQ18414" s="12"/>
    </row>
    <row r="18415" spans="9:199" s="1" customFormat="1">
      <c r="I18415" s="3"/>
      <c r="P18415" s="59"/>
      <c r="Q18415" s="59"/>
      <c r="R18415" s="59"/>
      <c r="T18415" s="3"/>
      <c r="U18415" s="5"/>
      <c r="V18415" s="3"/>
      <c r="W18415" s="5"/>
      <c r="AE18415" s="7"/>
      <c r="AM18415" s="8"/>
      <c r="AT18415" s="9"/>
      <c r="GM18415" s="12"/>
      <c r="GN18415" s="12"/>
      <c r="GO18415" s="12"/>
      <c r="GP18415" s="12"/>
      <c r="GQ18415" s="12"/>
    </row>
    <row r="18416" spans="9:199" s="1" customFormat="1">
      <c r="I18416" s="3"/>
      <c r="P18416" s="59"/>
      <c r="Q18416" s="59"/>
      <c r="R18416" s="59"/>
      <c r="T18416" s="3"/>
      <c r="U18416" s="5"/>
      <c r="V18416" s="3"/>
      <c r="W18416" s="5"/>
      <c r="AE18416" s="7"/>
      <c r="AM18416" s="8"/>
      <c r="AT18416" s="9"/>
      <c r="GM18416" s="12"/>
      <c r="GN18416" s="12"/>
      <c r="GO18416" s="12"/>
      <c r="GP18416" s="12"/>
      <c r="GQ18416" s="12"/>
    </row>
    <row r="18417" spans="9:199" s="1" customFormat="1">
      <c r="I18417" s="3"/>
      <c r="P18417" s="59"/>
      <c r="Q18417" s="59"/>
      <c r="R18417" s="59"/>
      <c r="T18417" s="3"/>
      <c r="U18417" s="5"/>
      <c r="V18417" s="3"/>
      <c r="W18417" s="5"/>
      <c r="AE18417" s="7"/>
      <c r="AM18417" s="8"/>
      <c r="AT18417" s="9"/>
      <c r="GM18417" s="12"/>
      <c r="GN18417" s="12"/>
      <c r="GO18417" s="12"/>
      <c r="GP18417" s="12"/>
      <c r="GQ18417" s="12"/>
    </row>
    <row r="18418" spans="9:199" s="1" customFormat="1">
      <c r="I18418" s="3"/>
      <c r="P18418" s="59"/>
      <c r="Q18418" s="59"/>
      <c r="R18418" s="59"/>
      <c r="T18418" s="3"/>
      <c r="U18418" s="5"/>
      <c r="V18418" s="3"/>
      <c r="W18418" s="5"/>
      <c r="AE18418" s="7"/>
      <c r="AM18418" s="8"/>
      <c r="AT18418" s="9"/>
      <c r="GM18418" s="12"/>
      <c r="GN18418" s="12"/>
      <c r="GO18418" s="12"/>
      <c r="GP18418" s="12"/>
      <c r="GQ18418" s="12"/>
    </row>
    <row r="18419" spans="9:199" s="1" customFormat="1">
      <c r="I18419" s="3"/>
      <c r="P18419" s="59"/>
      <c r="Q18419" s="59"/>
      <c r="R18419" s="59"/>
      <c r="T18419" s="3"/>
      <c r="U18419" s="5"/>
      <c r="V18419" s="3"/>
      <c r="W18419" s="5"/>
      <c r="AE18419" s="7"/>
      <c r="AM18419" s="8"/>
      <c r="AT18419" s="9"/>
      <c r="GM18419" s="12"/>
      <c r="GN18419" s="12"/>
      <c r="GO18419" s="12"/>
      <c r="GP18419" s="12"/>
      <c r="GQ18419" s="12"/>
    </row>
    <row r="18420" spans="9:199" s="1" customFormat="1">
      <c r="I18420" s="3"/>
      <c r="P18420" s="59"/>
      <c r="Q18420" s="59"/>
      <c r="R18420" s="59"/>
      <c r="T18420" s="3"/>
      <c r="U18420" s="5"/>
      <c r="V18420" s="3"/>
      <c r="W18420" s="5"/>
      <c r="AE18420" s="7"/>
      <c r="AM18420" s="8"/>
      <c r="AT18420" s="9"/>
      <c r="GM18420" s="12"/>
      <c r="GN18420" s="12"/>
      <c r="GO18420" s="12"/>
      <c r="GP18420" s="12"/>
      <c r="GQ18420" s="12"/>
    </row>
    <row r="18421" spans="9:199" s="1" customFormat="1">
      <c r="I18421" s="3"/>
      <c r="P18421" s="59"/>
      <c r="Q18421" s="59"/>
      <c r="R18421" s="59"/>
      <c r="T18421" s="3"/>
      <c r="U18421" s="5"/>
      <c r="V18421" s="3"/>
      <c r="W18421" s="5"/>
      <c r="AE18421" s="7"/>
      <c r="AM18421" s="8"/>
      <c r="AT18421" s="9"/>
      <c r="GM18421" s="12"/>
      <c r="GN18421" s="12"/>
      <c r="GO18421" s="12"/>
      <c r="GP18421" s="12"/>
      <c r="GQ18421" s="12"/>
    </row>
    <row r="18422" spans="9:199" s="1" customFormat="1">
      <c r="I18422" s="3"/>
      <c r="P18422" s="59"/>
      <c r="Q18422" s="59"/>
      <c r="R18422" s="59"/>
      <c r="T18422" s="3"/>
      <c r="U18422" s="5"/>
      <c r="V18422" s="3"/>
      <c r="W18422" s="5"/>
      <c r="AE18422" s="7"/>
      <c r="AM18422" s="8"/>
      <c r="AT18422" s="9"/>
      <c r="GM18422" s="12"/>
      <c r="GN18422" s="12"/>
      <c r="GO18422" s="12"/>
      <c r="GP18422" s="12"/>
      <c r="GQ18422" s="12"/>
    </row>
    <row r="18423" spans="9:199" s="1" customFormat="1">
      <c r="I18423" s="3"/>
      <c r="P18423" s="59"/>
      <c r="Q18423" s="59"/>
      <c r="R18423" s="59"/>
      <c r="T18423" s="3"/>
      <c r="U18423" s="5"/>
      <c r="V18423" s="3"/>
      <c r="W18423" s="5"/>
      <c r="AE18423" s="7"/>
      <c r="AM18423" s="8"/>
      <c r="AT18423" s="9"/>
      <c r="GM18423" s="12"/>
      <c r="GN18423" s="12"/>
      <c r="GO18423" s="12"/>
      <c r="GP18423" s="12"/>
      <c r="GQ18423" s="12"/>
    </row>
    <row r="18424" spans="9:199" s="1" customFormat="1">
      <c r="I18424" s="3"/>
      <c r="P18424" s="59"/>
      <c r="Q18424" s="59"/>
      <c r="R18424" s="59"/>
      <c r="T18424" s="3"/>
      <c r="U18424" s="5"/>
      <c r="V18424" s="3"/>
      <c r="W18424" s="5"/>
      <c r="AE18424" s="7"/>
      <c r="AM18424" s="8"/>
      <c r="AT18424" s="9"/>
      <c r="GM18424" s="12"/>
      <c r="GN18424" s="12"/>
      <c r="GO18424" s="12"/>
      <c r="GP18424" s="12"/>
      <c r="GQ18424" s="12"/>
    </row>
    <row r="18425" spans="9:199" s="1" customFormat="1">
      <c r="I18425" s="3"/>
      <c r="P18425" s="59"/>
      <c r="Q18425" s="59"/>
      <c r="R18425" s="59"/>
      <c r="T18425" s="3"/>
      <c r="U18425" s="5"/>
      <c r="V18425" s="3"/>
      <c r="W18425" s="5"/>
      <c r="AE18425" s="7"/>
      <c r="AM18425" s="8"/>
      <c r="AT18425" s="9"/>
      <c r="GM18425" s="12"/>
      <c r="GN18425" s="12"/>
      <c r="GO18425" s="12"/>
      <c r="GP18425" s="12"/>
      <c r="GQ18425" s="12"/>
    </row>
    <row r="18426" spans="9:199" s="1" customFormat="1">
      <c r="I18426" s="3"/>
      <c r="P18426" s="59"/>
      <c r="Q18426" s="59"/>
      <c r="R18426" s="59"/>
      <c r="T18426" s="3"/>
      <c r="U18426" s="5"/>
      <c r="V18426" s="3"/>
      <c r="W18426" s="5"/>
      <c r="AE18426" s="7"/>
      <c r="AM18426" s="8"/>
      <c r="AT18426" s="9"/>
      <c r="GM18426" s="12"/>
      <c r="GN18426" s="12"/>
      <c r="GO18426" s="12"/>
      <c r="GP18426" s="12"/>
      <c r="GQ18426" s="12"/>
    </row>
    <row r="18427" spans="9:199" s="1" customFormat="1">
      <c r="I18427" s="3"/>
      <c r="P18427" s="59"/>
      <c r="Q18427" s="59"/>
      <c r="R18427" s="59"/>
      <c r="T18427" s="3"/>
      <c r="U18427" s="5"/>
      <c r="V18427" s="3"/>
      <c r="W18427" s="5"/>
      <c r="AE18427" s="7"/>
      <c r="AM18427" s="8"/>
      <c r="AT18427" s="9"/>
      <c r="GM18427" s="12"/>
      <c r="GN18427" s="12"/>
      <c r="GO18427" s="12"/>
      <c r="GP18427" s="12"/>
      <c r="GQ18427" s="12"/>
    </row>
    <row r="18428" spans="9:199" s="1" customFormat="1">
      <c r="I18428" s="3"/>
      <c r="P18428" s="59"/>
      <c r="Q18428" s="59"/>
      <c r="R18428" s="59"/>
      <c r="T18428" s="3"/>
      <c r="U18428" s="5"/>
      <c r="V18428" s="3"/>
      <c r="W18428" s="5"/>
      <c r="AE18428" s="7"/>
      <c r="AM18428" s="8"/>
      <c r="AT18428" s="9"/>
      <c r="GM18428" s="12"/>
      <c r="GN18428" s="12"/>
      <c r="GO18428" s="12"/>
      <c r="GP18428" s="12"/>
      <c r="GQ18428" s="12"/>
    </row>
    <row r="18429" spans="9:199" s="1" customFormat="1">
      <c r="I18429" s="3"/>
      <c r="P18429" s="59"/>
      <c r="Q18429" s="59"/>
      <c r="R18429" s="59"/>
      <c r="T18429" s="3"/>
      <c r="U18429" s="5"/>
      <c r="V18429" s="3"/>
      <c r="W18429" s="5"/>
      <c r="AE18429" s="7"/>
      <c r="AM18429" s="8"/>
      <c r="AT18429" s="9"/>
      <c r="GM18429" s="12"/>
      <c r="GN18429" s="12"/>
      <c r="GO18429" s="12"/>
      <c r="GP18429" s="12"/>
      <c r="GQ18429" s="12"/>
    </row>
    <row r="18430" spans="9:199" s="1" customFormat="1">
      <c r="I18430" s="3"/>
      <c r="P18430" s="59"/>
      <c r="Q18430" s="59"/>
      <c r="R18430" s="59"/>
      <c r="T18430" s="3"/>
      <c r="U18430" s="5"/>
      <c r="V18430" s="3"/>
      <c r="W18430" s="5"/>
      <c r="AE18430" s="7"/>
      <c r="AM18430" s="8"/>
      <c r="AT18430" s="9"/>
      <c r="GM18430" s="12"/>
      <c r="GN18430" s="12"/>
      <c r="GO18430" s="12"/>
      <c r="GP18430" s="12"/>
      <c r="GQ18430" s="12"/>
    </row>
    <row r="18431" spans="9:199" s="1" customFormat="1">
      <c r="I18431" s="3"/>
      <c r="P18431" s="59"/>
      <c r="Q18431" s="59"/>
      <c r="R18431" s="59"/>
      <c r="T18431" s="3"/>
      <c r="U18431" s="5"/>
      <c r="V18431" s="3"/>
      <c r="W18431" s="5"/>
      <c r="AE18431" s="7"/>
      <c r="AM18431" s="8"/>
      <c r="AT18431" s="9"/>
      <c r="GM18431" s="12"/>
      <c r="GN18431" s="12"/>
      <c r="GO18431" s="12"/>
      <c r="GP18431" s="12"/>
      <c r="GQ18431" s="12"/>
    </row>
    <row r="18432" spans="9:199" s="1" customFormat="1">
      <c r="I18432" s="3"/>
      <c r="P18432" s="59"/>
      <c r="Q18432" s="59"/>
      <c r="R18432" s="59"/>
      <c r="T18432" s="3"/>
      <c r="U18432" s="5"/>
      <c r="V18432" s="3"/>
      <c r="W18432" s="5"/>
      <c r="AE18432" s="7"/>
      <c r="AM18432" s="8"/>
      <c r="AT18432" s="9"/>
      <c r="GM18432" s="12"/>
      <c r="GN18432" s="12"/>
      <c r="GO18432" s="12"/>
      <c r="GP18432" s="12"/>
      <c r="GQ18432" s="12"/>
    </row>
    <row r="18433" spans="9:199" s="1" customFormat="1">
      <c r="I18433" s="3"/>
      <c r="P18433" s="59"/>
      <c r="Q18433" s="59"/>
      <c r="R18433" s="59"/>
      <c r="T18433" s="3"/>
      <c r="U18433" s="5"/>
      <c r="V18433" s="3"/>
      <c r="W18433" s="5"/>
      <c r="AE18433" s="7"/>
      <c r="AM18433" s="8"/>
      <c r="AT18433" s="9"/>
      <c r="GM18433" s="12"/>
      <c r="GN18433" s="12"/>
      <c r="GO18433" s="12"/>
      <c r="GP18433" s="12"/>
      <c r="GQ18433" s="12"/>
    </row>
    <row r="18434" spans="9:199" s="1" customFormat="1">
      <c r="I18434" s="3"/>
      <c r="P18434" s="59"/>
      <c r="Q18434" s="59"/>
      <c r="R18434" s="59"/>
      <c r="T18434" s="3"/>
      <c r="U18434" s="5"/>
      <c r="V18434" s="3"/>
      <c r="W18434" s="5"/>
      <c r="AE18434" s="7"/>
      <c r="AM18434" s="8"/>
      <c r="AT18434" s="9"/>
      <c r="GM18434" s="12"/>
      <c r="GN18434" s="12"/>
      <c r="GO18434" s="12"/>
      <c r="GP18434" s="12"/>
      <c r="GQ18434" s="12"/>
    </row>
    <row r="18435" spans="9:199" s="1" customFormat="1">
      <c r="I18435" s="3"/>
      <c r="P18435" s="59"/>
      <c r="Q18435" s="59"/>
      <c r="R18435" s="59"/>
      <c r="T18435" s="3"/>
      <c r="U18435" s="5"/>
      <c r="V18435" s="3"/>
      <c r="W18435" s="5"/>
      <c r="AE18435" s="7"/>
      <c r="AM18435" s="8"/>
      <c r="AT18435" s="9"/>
      <c r="GM18435" s="12"/>
      <c r="GN18435" s="12"/>
      <c r="GO18435" s="12"/>
      <c r="GP18435" s="12"/>
      <c r="GQ18435" s="12"/>
    </row>
    <row r="18436" spans="9:199" s="1" customFormat="1">
      <c r="I18436" s="3"/>
      <c r="P18436" s="59"/>
      <c r="Q18436" s="59"/>
      <c r="R18436" s="59"/>
      <c r="T18436" s="3"/>
      <c r="U18436" s="5"/>
      <c r="V18436" s="3"/>
      <c r="W18436" s="5"/>
      <c r="AE18436" s="7"/>
      <c r="AM18436" s="8"/>
      <c r="AT18436" s="9"/>
      <c r="GM18436" s="12"/>
      <c r="GN18436" s="12"/>
      <c r="GO18436" s="12"/>
      <c r="GP18436" s="12"/>
      <c r="GQ18436" s="12"/>
    </row>
    <row r="18437" spans="9:199" s="1" customFormat="1">
      <c r="I18437" s="3"/>
      <c r="P18437" s="59"/>
      <c r="Q18437" s="59"/>
      <c r="R18437" s="59"/>
      <c r="T18437" s="3"/>
      <c r="U18437" s="5"/>
      <c r="V18437" s="3"/>
      <c r="W18437" s="5"/>
      <c r="AE18437" s="7"/>
      <c r="AM18437" s="8"/>
      <c r="AT18437" s="9"/>
      <c r="GM18437" s="12"/>
      <c r="GN18437" s="12"/>
      <c r="GO18437" s="12"/>
      <c r="GP18437" s="12"/>
      <c r="GQ18437" s="12"/>
    </row>
    <row r="18438" spans="9:199" s="1" customFormat="1">
      <c r="I18438" s="3"/>
      <c r="P18438" s="59"/>
      <c r="Q18438" s="59"/>
      <c r="R18438" s="59"/>
      <c r="T18438" s="3"/>
      <c r="U18438" s="5"/>
      <c r="V18438" s="3"/>
      <c r="W18438" s="5"/>
      <c r="AE18438" s="7"/>
      <c r="AM18438" s="8"/>
      <c r="AT18438" s="9"/>
      <c r="GM18438" s="12"/>
      <c r="GN18438" s="12"/>
      <c r="GO18438" s="12"/>
      <c r="GP18438" s="12"/>
      <c r="GQ18438" s="12"/>
    </row>
    <row r="18439" spans="9:199" s="1" customFormat="1">
      <c r="I18439" s="3"/>
      <c r="P18439" s="59"/>
      <c r="Q18439" s="59"/>
      <c r="R18439" s="59"/>
      <c r="T18439" s="3"/>
      <c r="U18439" s="5"/>
      <c r="V18439" s="3"/>
      <c r="W18439" s="5"/>
      <c r="AE18439" s="7"/>
      <c r="AM18439" s="8"/>
      <c r="AT18439" s="9"/>
      <c r="GM18439" s="12"/>
      <c r="GN18439" s="12"/>
      <c r="GO18439" s="12"/>
      <c r="GP18439" s="12"/>
      <c r="GQ18439" s="12"/>
    </row>
    <row r="18440" spans="9:199" s="1" customFormat="1">
      <c r="I18440" s="3"/>
      <c r="P18440" s="59"/>
      <c r="Q18440" s="59"/>
      <c r="R18440" s="59"/>
      <c r="T18440" s="3"/>
      <c r="U18440" s="5"/>
      <c r="V18440" s="3"/>
      <c r="W18440" s="5"/>
      <c r="AE18440" s="7"/>
      <c r="AM18440" s="8"/>
      <c r="AT18440" s="9"/>
      <c r="GM18440" s="12"/>
      <c r="GN18440" s="12"/>
      <c r="GO18440" s="12"/>
      <c r="GP18440" s="12"/>
      <c r="GQ18440" s="12"/>
    </row>
    <row r="18441" spans="9:199" s="1" customFormat="1">
      <c r="I18441" s="3"/>
      <c r="P18441" s="59"/>
      <c r="Q18441" s="59"/>
      <c r="R18441" s="59"/>
      <c r="T18441" s="3"/>
      <c r="U18441" s="5"/>
      <c r="V18441" s="3"/>
      <c r="W18441" s="5"/>
      <c r="AE18441" s="7"/>
      <c r="AM18441" s="8"/>
      <c r="AT18441" s="9"/>
      <c r="GM18441" s="12"/>
      <c r="GN18441" s="12"/>
      <c r="GO18441" s="12"/>
      <c r="GP18441" s="12"/>
      <c r="GQ18441" s="12"/>
    </row>
    <row r="18442" spans="9:199" s="1" customFormat="1">
      <c r="I18442" s="3"/>
      <c r="P18442" s="59"/>
      <c r="Q18442" s="59"/>
      <c r="R18442" s="59"/>
      <c r="T18442" s="3"/>
      <c r="U18442" s="5"/>
      <c r="V18442" s="3"/>
      <c r="W18442" s="5"/>
      <c r="AE18442" s="7"/>
      <c r="AM18442" s="8"/>
      <c r="AT18442" s="9"/>
      <c r="GM18442" s="12"/>
      <c r="GN18442" s="12"/>
      <c r="GO18442" s="12"/>
      <c r="GP18442" s="12"/>
      <c r="GQ18442" s="12"/>
    </row>
    <row r="18443" spans="9:199" s="1" customFormat="1">
      <c r="I18443" s="3"/>
      <c r="P18443" s="59"/>
      <c r="Q18443" s="59"/>
      <c r="R18443" s="59"/>
      <c r="T18443" s="3"/>
      <c r="U18443" s="5"/>
      <c r="V18443" s="3"/>
      <c r="W18443" s="5"/>
      <c r="AE18443" s="7"/>
      <c r="AM18443" s="8"/>
      <c r="AT18443" s="9"/>
      <c r="GM18443" s="12"/>
      <c r="GN18443" s="12"/>
      <c r="GO18443" s="12"/>
      <c r="GP18443" s="12"/>
      <c r="GQ18443" s="12"/>
    </row>
    <row r="18444" spans="9:199" s="1" customFormat="1">
      <c r="I18444" s="3"/>
      <c r="P18444" s="59"/>
      <c r="Q18444" s="59"/>
      <c r="R18444" s="59"/>
      <c r="T18444" s="3"/>
      <c r="U18444" s="5"/>
      <c r="V18444" s="3"/>
      <c r="W18444" s="5"/>
      <c r="AE18444" s="7"/>
      <c r="AM18444" s="8"/>
      <c r="AT18444" s="9"/>
      <c r="GM18444" s="12"/>
      <c r="GN18444" s="12"/>
      <c r="GO18444" s="12"/>
      <c r="GP18444" s="12"/>
      <c r="GQ18444" s="12"/>
    </row>
    <row r="18445" spans="9:199" s="1" customFormat="1">
      <c r="I18445" s="3"/>
      <c r="P18445" s="59"/>
      <c r="Q18445" s="59"/>
      <c r="R18445" s="59"/>
      <c r="T18445" s="3"/>
      <c r="U18445" s="5"/>
      <c r="V18445" s="3"/>
      <c r="W18445" s="5"/>
      <c r="AE18445" s="7"/>
      <c r="AM18445" s="8"/>
      <c r="AT18445" s="9"/>
      <c r="GM18445" s="12"/>
      <c r="GN18445" s="12"/>
      <c r="GO18445" s="12"/>
      <c r="GP18445" s="12"/>
      <c r="GQ18445" s="12"/>
    </row>
    <row r="18446" spans="9:199" s="1" customFormat="1">
      <c r="I18446" s="3"/>
      <c r="P18446" s="59"/>
      <c r="Q18446" s="59"/>
      <c r="R18446" s="59"/>
      <c r="T18446" s="3"/>
      <c r="U18446" s="5"/>
      <c r="V18446" s="3"/>
      <c r="W18446" s="5"/>
      <c r="AE18446" s="7"/>
      <c r="AM18446" s="8"/>
      <c r="AT18446" s="9"/>
      <c r="GM18446" s="12"/>
      <c r="GN18446" s="12"/>
      <c r="GO18446" s="12"/>
      <c r="GP18446" s="12"/>
      <c r="GQ18446" s="12"/>
    </row>
    <row r="18447" spans="9:199" s="1" customFormat="1">
      <c r="I18447" s="3"/>
      <c r="P18447" s="59"/>
      <c r="Q18447" s="59"/>
      <c r="R18447" s="59"/>
      <c r="T18447" s="3"/>
      <c r="U18447" s="5"/>
      <c r="V18447" s="3"/>
      <c r="W18447" s="5"/>
      <c r="AE18447" s="7"/>
      <c r="AM18447" s="8"/>
      <c r="AT18447" s="9"/>
      <c r="GM18447" s="12"/>
      <c r="GN18447" s="12"/>
      <c r="GO18447" s="12"/>
      <c r="GP18447" s="12"/>
      <c r="GQ18447" s="12"/>
    </row>
    <row r="18448" spans="9:199" s="1" customFormat="1">
      <c r="I18448" s="3"/>
      <c r="P18448" s="59"/>
      <c r="Q18448" s="59"/>
      <c r="R18448" s="59"/>
      <c r="T18448" s="3"/>
      <c r="U18448" s="5"/>
      <c r="V18448" s="3"/>
      <c r="W18448" s="5"/>
      <c r="AE18448" s="7"/>
      <c r="AM18448" s="8"/>
      <c r="AT18448" s="9"/>
      <c r="GM18448" s="12"/>
      <c r="GN18448" s="12"/>
      <c r="GO18448" s="12"/>
      <c r="GP18448" s="12"/>
      <c r="GQ18448" s="12"/>
    </row>
    <row r="18449" spans="9:199" s="1" customFormat="1">
      <c r="I18449" s="3"/>
      <c r="P18449" s="59"/>
      <c r="Q18449" s="59"/>
      <c r="R18449" s="59"/>
      <c r="T18449" s="3"/>
      <c r="U18449" s="5"/>
      <c r="V18449" s="3"/>
      <c r="W18449" s="5"/>
      <c r="AE18449" s="7"/>
      <c r="AM18449" s="8"/>
      <c r="AT18449" s="9"/>
      <c r="GM18449" s="12"/>
      <c r="GN18449" s="12"/>
      <c r="GO18449" s="12"/>
      <c r="GP18449" s="12"/>
      <c r="GQ18449" s="12"/>
    </row>
    <row r="18450" spans="9:199" s="1" customFormat="1">
      <c r="I18450" s="3"/>
      <c r="P18450" s="59"/>
      <c r="Q18450" s="59"/>
      <c r="R18450" s="59"/>
      <c r="T18450" s="3"/>
      <c r="U18450" s="5"/>
      <c r="V18450" s="3"/>
      <c r="W18450" s="5"/>
      <c r="AE18450" s="7"/>
      <c r="AM18450" s="8"/>
      <c r="AT18450" s="9"/>
      <c r="GM18450" s="12"/>
      <c r="GN18450" s="12"/>
      <c r="GO18450" s="12"/>
      <c r="GP18450" s="12"/>
      <c r="GQ18450" s="12"/>
    </row>
    <row r="18451" spans="9:199" s="1" customFormat="1">
      <c r="I18451" s="3"/>
      <c r="P18451" s="59"/>
      <c r="Q18451" s="59"/>
      <c r="R18451" s="59"/>
      <c r="T18451" s="3"/>
      <c r="U18451" s="5"/>
      <c r="V18451" s="3"/>
      <c r="W18451" s="5"/>
      <c r="AE18451" s="7"/>
      <c r="AM18451" s="8"/>
      <c r="AT18451" s="9"/>
      <c r="GM18451" s="12"/>
      <c r="GN18451" s="12"/>
      <c r="GO18451" s="12"/>
      <c r="GP18451" s="12"/>
      <c r="GQ18451" s="12"/>
    </row>
    <row r="18452" spans="9:199" s="1" customFormat="1">
      <c r="I18452" s="3"/>
      <c r="P18452" s="59"/>
      <c r="Q18452" s="59"/>
      <c r="R18452" s="59"/>
      <c r="T18452" s="3"/>
      <c r="U18452" s="5"/>
      <c r="V18452" s="3"/>
      <c r="W18452" s="5"/>
      <c r="AE18452" s="7"/>
      <c r="AM18452" s="8"/>
      <c r="AT18452" s="9"/>
      <c r="GM18452" s="12"/>
      <c r="GN18452" s="12"/>
      <c r="GO18452" s="12"/>
      <c r="GP18452" s="12"/>
      <c r="GQ18452" s="12"/>
    </row>
    <row r="18453" spans="9:199" s="1" customFormat="1">
      <c r="I18453" s="3"/>
      <c r="P18453" s="59"/>
      <c r="Q18453" s="59"/>
      <c r="R18453" s="59"/>
      <c r="T18453" s="3"/>
      <c r="U18453" s="5"/>
      <c r="V18453" s="3"/>
      <c r="W18453" s="5"/>
      <c r="AE18453" s="7"/>
      <c r="AM18453" s="8"/>
      <c r="AT18453" s="9"/>
      <c r="GM18453" s="12"/>
      <c r="GN18453" s="12"/>
      <c r="GO18453" s="12"/>
      <c r="GP18453" s="12"/>
      <c r="GQ18453" s="12"/>
    </row>
    <row r="18454" spans="9:199" s="1" customFormat="1">
      <c r="I18454" s="3"/>
      <c r="P18454" s="59"/>
      <c r="Q18454" s="59"/>
      <c r="R18454" s="59"/>
      <c r="T18454" s="3"/>
      <c r="U18454" s="5"/>
      <c r="V18454" s="3"/>
      <c r="W18454" s="5"/>
      <c r="AE18454" s="7"/>
      <c r="AM18454" s="8"/>
      <c r="AT18454" s="9"/>
      <c r="GM18454" s="12"/>
      <c r="GN18454" s="12"/>
      <c r="GO18454" s="12"/>
      <c r="GP18454" s="12"/>
      <c r="GQ18454" s="12"/>
    </row>
    <row r="18455" spans="9:199" s="1" customFormat="1">
      <c r="I18455" s="3"/>
      <c r="P18455" s="59"/>
      <c r="Q18455" s="59"/>
      <c r="R18455" s="59"/>
      <c r="T18455" s="3"/>
      <c r="U18455" s="5"/>
      <c r="V18455" s="3"/>
      <c r="W18455" s="5"/>
      <c r="AE18455" s="7"/>
      <c r="AM18455" s="8"/>
      <c r="AT18455" s="9"/>
      <c r="GM18455" s="12"/>
      <c r="GN18455" s="12"/>
      <c r="GO18455" s="12"/>
      <c r="GP18455" s="12"/>
      <c r="GQ18455" s="12"/>
    </row>
    <row r="18456" spans="9:199" s="1" customFormat="1">
      <c r="I18456" s="3"/>
      <c r="P18456" s="59"/>
      <c r="Q18456" s="59"/>
      <c r="R18456" s="59"/>
      <c r="T18456" s="3"/>
      <c r="U18456" s="5"/>
      <c r="V18456" s="3"/>
      <c r="W18456" s="5"/>
      <c r="AE18456" s="7"/>
      <c r="AM18456" s="8"/>
      <c r="AT18456" s="9"/>
      <c r="GM18456" s="12"/>
      <c r="GN18456" s="12"/>
      <c r="GO18456" s="12"/>
      <c r="GP18456" s="12"/>
      <c r="GQ18456" s="12"/>
    </row>
    <row r="18457" spans="9:199" s="1" customFormat="1">
      <c r="I18457" s="3"/>
      <c r="P18457" s="59"/>
      <c r="Q18457" s="59"/>
      <c r="R18457" s="59"/>
      <c r="T18457" s="3"/>
      <c r="U18457" s="5"/>
      <c r="V18457" s="3"/>
      <c r="W18457" s="5"/>
      <c r="AE18457" s="7"/>
      <c r="AM18457" s="8"/>
      <c r="AT18457" s="9"/>
      <c r="GM18457" s="12"/>
      <c r="GN18457" s="12"/>
      <c r="GO18457" s="12"/>
      <c r="GP18457" s="12"/>
      <c r="GQ18457" s="12"/>
    </row>
    <row r="18458" spans="9:199" s="1" customFormat="1">
      <c r="I18458" s="3"/>
      <c r="P18458" s="59"/>
      <c r="Q18458" s="59"/>
      <c r="R18458" s="59"/>
      <c r="T18458" s="3"/>
      <c r="U18458" s="5"/>
      <c r="V18458" s="3"/>
      <c r="W18458" s="5"/>
      <c r="AE18458" s="7"/>
      <c r="AM18458" s="8"/>
      <c r="AT18458" s="9"/>
      <c r="GM18458" s="12"/>
      <c r="GN18458" s="12"/>
      <c r="GO18458" s="12"/>
      <c r="GP18458" s="12"/>
      <c r="GQ18458" s="12"/>
    </row>
    <row r="18459" spans="9:199" s="1" customFormat="1">
      <c r="I18459" s="3"/>
      <c r="P18459" s="59"/>
      <c r="Q18459" s="59"/>
      <c r="R18459" s="59"/>
      <c r="T18459" s="3"/>
      <c r="U18459" s="5"/>
      <c r="V18459" s="3"/>
      <c r="W18459" s="5"/>
      <c r="AE18459" s="7"/>
      <c r="AM18459" s="8"/>
      <c r="AT18459" s="9"/>
      <c r="GM18459" s="12"/>
      <c r="GN18459" s="12"/>
      <c r="GO18459" s="12"/>
      <c r="GP18459" s="12"/>
      <c r="GQ18459" s="12"/>
    </row>
    <row r="18460" spans="9:199" s="1" customFormat="1">
      <c r="I18460" s="3"/>
      <c r="P18460" s="59"/>
      <c r="Q18460" s="59"/>
      <c r="R18460" s="59"/>
      <c r="T18460" s="3"/>
      <c r="U18460" s="5"/>
      <c r="V18460" s="3"/>
      <c r="W18460" s="5"/>
      <c r="AE18460" s="7"/>
      <c r="AM18460" s="8"/>
      <c r="AT18460" s="9"/>
      <c r="GM18460" s="12"/>
      <c r="GN18460" s="12"/>
      <c r="GO18460" s="12"/>
      <c r="GP18460" s="12"/>
      <c r="GQ18460" s="12"/>
    </row>
    <row r="18461" spans="9:199" s="1" customFormat="1">
      <c r="I18461" s="3"/>
      <c r="P18461" s="59"/>
      <c r="Q18461" s="59"/>
      <c r="R18461" s="59"/>
      <c r="T18461" s="3"/>
      <c r="U18461" s="5"/>
      <c r="V18461" s="3"/>
      <c r="W18461" s="5"/>
      <c r="AE18461" s="7"/>
      <c r="AM18461" s="8"/>
      <c r="AT18461" s="9"/>
      <c r="GM18461" s="12"/>
      <c r="GN18461" s="12"/>
      <c r="GO18461" s="12"/>
      <c r="GP18461" s="12"/>
      <c r="GQ18461" s="12"/>
    </row>
    <row r="18462" spans="9:199" s="1" customFormat="1">
      <c r="I18462" s="3"/>
      <c r="P18462" s="59"/>
      <c r="Q18462" s="59"/>
      <c r="R18462" s="59"/>
      <c r="T18462" s="3"/>
      <c r="U18462" s="5"/>
      <c r="V18462" s="3"/>
      <c r="W18462" s="5"/>
      <c r="AE18462" s="7"/>
      <c r="AM18462" s="8"/>
      <c r="AT18462" s="9"/>
      <c r="GM18462" s="12"/>
      <c r="GN18462" s="12"/>
      <c r="GO18462" s="12"/>
      <c r="GP18462" s="12"/>
      <c r="GQ18462" s="12"/>
    </row>
    <row r="18463" spans="9:199" s="1" customFormat="1">
      <c r="I18463" s="3"/>
      <c r="P18463" s="59"/>
      <c r="Q18463" s="59"/>
      <c r="R18463" s="59"/>
      <c r="T18463" s="3"/>
      <c r="U18463" s="5"/>
      <c r="V18463" s="3"/>
      <c r="W18463" s="5"/>
      <c r="AE18463" s="7"/>
      <c r="AM18463" s="8"/>
      <c r="AT18463" s="9"/>
      <c r="GM18463" s="12"/>
      <c r="GN18463" s="12"/>
      <c r="GO18463" s="12"/>
      <c r="GP18463" s="12"/>
      <c r="GQ18463" s="12"/>
    </row>
    <row r="18464" spans="9:199" s="1" customFormat="1">
      <c r="I18464" s="3"/>
      <c r="P18464" s="59"/>
      <c r="Q18464" s="59"/>
      <c r="R18464" s="59"/>
      <c r="T18464" s="3"/>
      <c r="U18464" s="5"/>
      <c r="V18464" s="3"/>
      <c r="W18464" s="5"/>
      <c r="AE18464" s="7"/>
      <c r="AM18464" s="8"/>
      <c r="AT18464" s="9"/>
      <c r="GM18464" s="12"/>
      <c r="GN18464" s="12"/>
      <c r="GO18464" s="12"/>
      <c r="GP18464" s="12"/>
      <c r="GQ18464" s="12"/>
    </row>
    <row r="18465" spans="9:199" s="1" customFormat="1">
      <c r="I18465" s="3"/>
      <c r="P18465" s="59"/>
      <c r="Q18465" s="59"/>
      <c r="R18465" s="59"/>
      <c r="T18465" s="3"/>
      <c r="U18465" s="5"/>
      <c r="V18465" s="3"/>
      <c r="W18465" s="5"/>
      <c r="AE18465" s="7"/>
      <c r="AM18465" s="8"/>
      <c r="AT18465" s="9"/>
      <c r="GM18465" s="12"/>
      <c r="GN18465" s="12"/>
      <c r="GO18465" s="12"/>
      <c r="GP18465" s="12"/>
      <c r="GQ18465" s="12"/>
    </row>
    <row r="18466" spans="9:199" s="1" customFormat="1">
      <c r="I18466" s="3"/>
      <c r="P18466" s="59"/>
      <c r="Q18466" s="59"/>
      <c r="R18466" s="59"/>
      <c r="T18466" s="3"/>
      <c r="U18466" s="5"/>
      <c r="V18466" s="3"/>
      <c r="W18466" s="5"/>
      <c r="AE18466" s="7"/>
      <c r="AM18466" s="8"/>
      <c r="AT18466" s="9"/>
      <c r="GM18466" s="12"/>
      <c r="GN18466" s="12"/>
      <c r="GO18466" s="12"/>
      <c r="GP18466" s="12"/>
      <c r="GQ18466" s="12"/>
    </row>
    <row r="18467" spans="9:199" s="1" customFormat="1">
      <c r="I18467" s="3"/>
      <c r="P18467" s="59"/>
      <c r="Q18467" s="59"/>
      <c r="R18467" s="59"/>
      <c r="T18467" s="3"/>
      <c r="U18467" s="5"/>
      <c r="V18467" s="3"/>
      <c r="W18467" s="5"/>
      <c r="AE18467" s="7"/>
      <c r="AM18467" s="8"/>
      <c r="AT18467" s="9"/>
      <c r="GM18467" s="12"/>
      <c r="GN18467" s="12"/>
      <c r="GO18467" s="12"/>
      <c r="GP18467" s="12"/>
      <c r="GQ18467" s="12"/>
    </row>
    <row r="18468" spans="9:199" s="1" customFormat="1">
      <c r="I18468" s="3"/>
      <c r="P18468" s="59"/>
      <c r="Q18468" s="59"/>
      <c r="R18468" s="59"/>
      <c r="T18468" s="3"/>
      <c r="U18468" s="5"/>
      <c r="V18468" s="3"/>
      <c r="W18468" s="5"/>
      <c r="AE18468" s="7"/>
      <c r="AM18468" s="8"/>
      <c r="AT18468" s="9"/>
      <c r="GM18468" s="12"/>
      <c r="GN18468" s="12"/>
      <c r="GO18468" s="12"/>
      <c r="GP18468" s="12"/>
      <c r="GQ18468" s="12"/>
    </row>
    <row r="18469" spans="9:199" s="1" customFormat="1">
      <c r="I18469" s="3"/>
      <c r="P18469" s="59"/>
      <c r="Q18469" s="59"/>
      <c r="R18469" s="59"/>
      <c r="T18469" s="3"/>
      <c r="U18469" s="5"/>
      <c r="V18469" s="3"/>
      <c r="W18469" s="5"/>
      <c r="AE18469" s="7"/>
      <c r="AM18469" s="8"/>
      <c r="AT18469" s="9"/>
      <c r="GM18469" s="12"/>
      <c r="GN18469" s="12"/>
      <c r="GO18469" s="12"/>
      <c r="GP18469" s="12"/>
      <c r="GQ18469" s="12"/>
    </row>
    <row r="18470" spans="9:199" s="1" customFormat="1">
      <c r="I18470" s="3"/>
      <c r="P18470" s="59"/>
      <c r="Q18470" s="59"/>
      <c r="R18470" s="59"/>
      <c r="T18470" s="3"/>
      <c r="U18470" s="5"/>
      <c r="V18470" s="3"/>
      <c r="W18470" s="5"/>
      <c r="AE18470" s="7"/>
      <c r="AM18470" s="8"/>
      <c r="AT18470" s="9"/>
      <c r="GM18470" s="12"/>
      <c r="GN18470" s="12"/>
      <c r="GO18470" s="12"/>
      <c r="GP18470" s="12"/>
      <c r="GQ18470" s="12"/>
    </row>
    <row r="18471" spans="9:199" s="1" customFormat="1">
      <c r="I18471" s="3"/>
      <c r="P18471" s="59"/>
      <c r="Q18471" s="59"/>
      <c r="R18471" s="59"/>
      <c r="T18471" s="3"/>
      <c r="U18471" s="5"/>
      <c r="V18471" s="3"/>
      <c r="W18471" s="5"/>
      <c r="AE18471" s="7"/>
      <c r="AM18471" s="8"/>
      <c r="AT18471" s="9"/>
      <c r="GM18471" s="12"/>
      <c r="GN18471" s="12"/>
      <c r="GO18471" s="12"/>
      <c r="GP18471" s="12"/>
      <c r="GQ18471" s="12"/>
    </row>
    <row r="18472" spans="9:199" s="1" customFormat="1">
      <c r="I18472" s="3"/>
      <c r="P18472" s="59"/>
      <c r="Q18472" s="59"/>
      <c r="R18472" s="59"/>
      <c r="T18472" s="3"/>
      <c r="U18472" s="5"/>
      <c r="V18472" s="3"/>
      <c r="W18472" s="5"/>
      <c r="AE18472" s="7"/>
      <c r="AM18472" s="8"/>
      <c r="AT18472" s="9"/>
      <c r="GM18472" s="12"/>
      <c r="GN18472" s="12"/>
      <c r="GO18472" s="12"/>
      <c r="GP18472" s="12"/>
      <c r="GQ18472" s="12"/>
    </row>
    <row r="18473" spans="9:199" s="1" customFormat="1">
      <c r="I18473" s="3"/>
      <c r="P18473" s="59"/>
      <c r="Q18473" s="59"/>
      <c r="R18473" s="59"/>
      <c r="T18473" s="3"/>
      <c r="U18473" s="5"/>
      <c r="V18473" s="3"/>
      <c r="W18473" s="5"/>
      <c r="AE18473" s="7"/>
      <c r="AM18473" s="8"/>
      <c r="AT18473" s="9"/>
      <c r="GM18473" s="12"/>
      <c r="GN18473" s="12"/>
      <c r="GO18473" s="12"/>
      <c r="GP18473" s="12"/>
      <c r="GQ18473" s="12"/>
    </row>
    <row r="18474" spans="9:199" s="1" customFormat="1">
      <c r="I18474" s="3"/>
      <c r="P18474" s="59"/>
      <c r="Q18474" s="59"/>
      <c r="R18474" s="59"/>
      <c r="T18474" s="3"/>
      <c r="U18474" s="5"/>
      <c r="V18474" s="3"/>
      <c r="W18474" s="5"/>
      <c r="AE18474" s="7"/>
      <c r="AM18474" s="8"/>
      <c r="AT18474" s="9"/>
      <c r="GM18474" s="12"/>
      <c r="GN18474" s="12"/>
      <c r="GO18474" s="12"/>
      <c r="GP18474" s="12"/>
      <c r="GQ18474" s="12"/>
    </row>
    <row r="18475" spans="9:199" s="1" customFormat="1">
      <c r="I18475" s="3"/>
      <c r="P18475" s="59"/>
      <c r="Q18475" s="59"/>
      <c r="R18475" s="59"/>
      <c r="T18475" s="3"/>
      <c r="U18475" s="5"/>
      <c r="V18475" s="3"/>
      <c r="W18475" s="5"/>
      <c r="AE18475" s="7"/>
      <c r="AM18475" s="8"/>
      <c r="AT18475" s="9"/>
      <c r="GM18475" s="12"/>
      <c r="GN18475" s="12"/>
      <c r="GO18475" s="12"/>
      <c r="GP18475" s="12"/>
      <c r="GQ18475" s="12"/>
    </row>
    <row r="18476" spans="9:199" s="1" customFormat="1">
      <c r="I18476" s="3"/>
      <c r="P18476" s="59"/>
      <c r="Q18476" s="59"/>
      <c r="R18476" s="59"/>
      <c r="T18476" s="3"/>
      <c r="U18476" s="5"/>
      <c r="V18476" s="3"/>
      <c r="W18476" s="5"/>
      <c r="AE18476" s="7"/>
      <c r="AM18476" s="8"/>
      <c r="AT18476" s="9"/>
      <c r="GM18476" s="12"/>
      <c r="GN18476" s="12"/>
      <c r="GO18476" s="12"/>
      <c r="GP18476" s="12"/>
      <c r="GQ18476" s="12"/>
    </row>
    <row r="18477" spans="9:199" s="1" customFormat="1">
      <c r="I18477" s="3"/>
      <c r="P18477" s="59"/>
      <c r="Q18477" s="59"/>
      <c r="R18477" s="59"/>
      <c r="T18477" s="3"/>
      <c r="U18477" s="5"/>
      <c r="V18477" s="3"/>
      <c r="W18477" s="5"/>
      <c r="AE18477" s="7"/>
      <c r="AM18477" s="8"/>
      <c r="AT18477" s="9"/>
      <c r="GM18477" s="12"/>
      <c r="GN18477" s="12"/>
      <c r="GO18477" s="12"/>
      <c r="GP18477" s="12"/>
      <c r="GQ18477" s="12"/>
    </row>
    <row r="18478" spans="9:199" s="1" customFormat="1">
      <c r="I18478" s="3"/>
      <c r="P18478" s="59"/>
      <c r="Q18478" s="59"/>
      <c r="R18478" s="59"/>
      <c r="T18478" s="3"/>
      <c r="U18478" s="5"/>
      <c r="V18478" s="3"/>
      <c r="W18478" s="5"/>
      <c r="AE18478" s="7"/>
      <c r="AM18478" s="8"/>
      <c r="AT18478" s="9"/>
      <c r="GM18478" s="12"/>
      <c r="GN18478" s="12"/>
      <c r="GO18478" s="12"/>
      <c r="GP18478" s="12"/>
      <c r="GQ18478" s="12"/>
    </row>
    <row r="18479" spans="9:199" s="1" customFormat="1">
      <c r="I18479" s="3"/>
      <c r="P18479" s="59"/>
      <c r="Q18479" s="59"/>
      <c r="R18479" s="59"/>
      <c r="T18479" s="3"/>
      <c r="U18479" s="5"/>
      <c r="V18479" s="3"/>
      <c r="W18479" s="5"/>
      <c r="AE18479" s="7"/>
      <c r="AM18479" s="8"/>
      <c r="AT18479" s="9"/>
      <c r="GM18479" s="12"/>
      <c r="GN18479" s="12"/>
      <c r="GO18479" s="12"/>
      <c r="GP18479" s="12"/>
      <c r="GQ18479" s="12"/>
    </row>
    <row r="18480" spans="9:199" s="1" customFormat="1">
      <c r="I18480" s="3"/>
      <c r="P18480" s="59"/>
      <c r="Q18480" s="59"/>
      <c r="R18480" s="59"/>
      <c r="T18480" s="3"/>
      <c r="U18480" s="5"/>
      <c r="V18480" s="3"/>
      <c r="W18480" s="5"/>
      <c r="AE18480" s="7"/>
      <c r="AM18480" s="8"/>
      <c r="AT18480" s="9"/>
      <c r="GM18480" s="12"/>
      <c r="GN18480" s="12"/>
      <c r="GO18480" s="12"/>
      <c r="GP18480" s="12"/>
      <c r="GQ18480" s="12"/>
    </row>
    <row r="18481" spans="9:199" s="1" customFormat="1">
      <c r="I18481" s="3"/>
      <c r="P18481" s="59"/>
      <c r="Q18481" s="59"/>
      <c r="R18481" s="59"/>
      <c r="T18481" s="3"/>
      <c r="U18481" s="5"/>
      <c r="V18481" s="3"/>
      <c r="W18481" s="5"/>
      <c r="AE18481" s="7"/>
      <c r="AM18481" s="8"/>
      <c r="AT18481" s="9"/>
      <c r="GM18481" s="12"/>
      <c r="GN18481" s="12"/>
      <c r="GO18481" s="12"/>
      <c r="GP18481" s="12"/>
      <c r="GQ18481" s="12"/>
    </row>
    <row r="18482" spans="9:199" s="1" customFormat="1">
      <c r="I18482" s="3"/>
      <c r="P18482" s="59"/>
      <c r="Q18482" s="59"/>
      <c r="R18482" s="59"/>
      <c r="T18482" s="3"/>
      <c r="U18482" s="5"/>
      <c r="V18482" s="3"/>
      <c r="W18482" s="5"/>
      <c r="AE18482" s="7"/>
      <c r="AM18482" s="8"/>
      <c r="AT18482" s="9"/>
      <c r="GM18482" s="12"/>
      <c r="GN18482" s="12"/>
      <c r="GO18482" s="12"/>
      <c r="GP18482" s="12"/>
      <c r="GQ18482" s="12"/>
    </row>
    <row r="18483" spans="9:199" s="1" customFormat="1">
      <c r="I18483" s="3"/>
      <c r="P18483" s="59"/>
      <c r="Q18483" s="59"/>
      <c r="R18483" s="59"/>
      <c r="T18483" s="3"/>
      <c r="U18483" s="5"/>
      <c r="V18483" s="3"/>
      <c r="W18483" s="5"/>
      <c r="AE18483" s="7"/>
      <c r="AM18483" s="8"/>
      <c r="AT18483" s="9"/>
      <c r="GM18483" s="12"/>
      <c r="GN18483" s="12"/>
      <c r="GO18483" s="12"/>
      <c r="GP18483" s="12"/>
      <c r="GQ18483" s="12"/>
    </row>
    <row r="18484" spans="9:199" s="1" customFormat="1">
      <c r="I18484" s="3"/>
      <c r="P18484" s="59"/>
      <c r="Q18484" s="59"/>
      <c r="R18484" s="59"/>
      <c r="T18484" s="3"/>
      <c r="U18484" s="5"/>
      <c r="V18484" s="3"/>
      <c r="W18484" s="5"/>
      <c r="AE18484" s="7"/>
      <c r="AM18484" s="8"/>
      <c r="AT18484" s="9"/>
      <c r="GM18484" s="12"/>
      <c r="GN18484" s="12"/>
      <c r="GO18484" s="12"/>
      <c r="GP18484" s="12"/>
      <c r="GQ18484" s="12"/>
    </row>
    <row r="18485" spans="9:199" s="1" customFormat="1">
      <c r="I18485" s="3"/>
      <c r="P18485" s="59"/>
      <c r="Q18485" s="59"/>
      <c r="R18485" s="59"/>
      <c r="T18485" s="3"/>
      <c r="U18485" s="5"/>
      <c r="V18485" s="3"/>
      <c r="W18485" s="5"/>
      <c r="AE18485" s="7"/>
      <c r="AM18485" s="8"/>
      <c r="AT18485" s="9"/>
      <c r="GM18485" s="12"/>
      <c r="GN18485" s="12"/>
      <c r="GO18485" s="12"/>
      <c r="GP18485" s="12"/>
      <c r="GQ18485" s="12"/>
    </row>
    <row r="18486" spans="9:199" s="1" customFormat="1">
      <c r="I18486" s="3"/>
      <c r="P18486" s="59"/>
      <c r="Q18486" s="59"/>
      <c r="R18486" s="59"/>
      <c r="T18486" s="3"/>
      <c r="U18486" s="5"/>
      <c r="V18486" s="3"/>
      <c r="W18486" s="5"/>
      <c r="AE18486" s="7"/>
      <c r="AM18486" s="8"/>
      <c r="AT18486" s="9"/>
      <c r="GM18486" s="12"/>
      <c r="GN18486" s="12"/>
      <c r="GO18486" s="12"/>
      <c r="GP18486" s="12"/>
      <c r="GQ18486" s="12"/>
    </row>
    <row r="18487" spans="9:199" s="1" customFormat="1">
      <c r="I18487" s="3"/>
      <c r="P18487" s="59"/>
      <c r="Q18487" s="59"/>
      <c r="R18487" s="59"/>
      <c r="T18487" s="3"/>
      <c r="U18487" s="5"/>
      <c r="V18487" s="3"/>
      <c r="W18487" s="5"/>
      <c r="AE18487" s="7"/>
      <c r="AM18487" s="8"/>
      <c r="AT18487" s="9"/>
      <c r="GM18487" s="12"/>
      <c r="GN18487" s="12"/>
      <c r="GO18487" s="12"/>
      <c r="GP18487" s="12"/>
      <c r="GQ18487" s="12"/>
    </row>
    <row r="18488" spans="9:199" s="1" customFormat="1">
      <c r="I18488" s="3"/>
      <c r="P18488" s="59"/>
      <c r="Q18488" s="59"/>
      <c r="R18488" s="59"/>
      <c r="T18488" s="3"/>
      <c r="U18488" s="5"/>
      <c r="V18488" s="3"/>
      <c r="W18488" s="5"/>
      <c r="AE18488" s="7"/>
      <c r="AM18488" s="8"/>
      <c r="AT18488" s="9"/>
      <c r="GM18488" s="12"/>
      <c r="GN18488" s="12"/>
      <c r="GO18488" s="12"/>
      <c r="GP18488" s="12"/>
      <c r="GQ18488" s="12"/>
    </row>
    <row r="18489" spans="9:199" s="1" customFormat="1">
      <c r="I18489" s="3"/>
      <c r="P18489" s="59"/>
      <c r="Q18489" s="59"/>
      <c r="R18489" s="59"/>
      <c r="T18489" s="3"/>
      <c r="U18489" s="5"/>
      <c r="V18489" s="3"/>
      <c r="W18489" s="5"/>
      <c r="AE18489" s="7"/>
      <c r="AM18489" s="8"/>
      <c r="AT18489" s="9"/>
      <c r="GM18489" s="12"/>
      <c r="GN18489" s="12"/>
      <c r="GO18489" s="12"/>
      <c r="GP18489" s="12"/>
      <c r="GQ18489" s="12"/>
    </row>
    <row r="18490" spans="9:199" s="1" customFormat="1">
      <c r="I18490" s="3"/>
      <c r="P18490" s="59"/>
      <c r="Q18490" s="59"/>
      <c r="R18490" s="59"/>
      <c r="T18490" s="3"/>
      <c r="U18490" s="5"/>
      <c r="V18490" s="3"/>
      <c r="W18490" s="5"/>
      <c r="AE18490" s="7"/>
      <c r="AM18490" s="8"/>
      <c r="AT18490" s="9"/>
      <c r="GM18490" s="12"/>
      <c r="GN18490" s="12"/>
      <c r="GO18490" s="12"/>
      <c r="GP18490" s="12"/>
      <c r="GQ18490" s="12"/>
    </row>
    <row r="18491" spans="9:199" s="1" customFormat="1">
      <c r="I18491" s="3"/>
      <c r="P18491" s="59"/>
      <c r="Q18491" s="59"/>
      <c r="R18491" s="59"/>
      <c r="T18491" s="3"/>
      <c r="U18491" s="5"/>
      <c r="V18491" s="3"/>
      <c r="W18491" s="5"/>
      <c r="AE18491" s="7"/>
      <c r="AM18491" s="8"/>
      <c r="AT18491" s="9"/>
      <c r="GM18491" s="12"/>
      <c r="GN18491" s="12"/>
      <c r="GO18491" s="12"/>
      <c r="GP18491" s="12"/>
      <c r="GQ18491" s="12"/>
    </row>
    <row r="18492" spans="9:199" s="1" customFormat="1">
      <c r="I18492" s="3"/>
      <c r="P18492" s="59"/>
      <c r="Q18492" s="59"/>
      <c r="R18492" s="59"/>
      <c r="T18492" s="3"/>
      <c r="U18492" s="5"/>
      <c r="V18492" s="3"/>
      <c r="W18492" s="5"/>
      <c r="AE18492" s="7"/>
      <c r="AM18492" s="8"/>
      <c r="AT18492" s="9"/>
      <c r="GM18492" s="12"/>
      <c r="GN18492" s="12"/>
      <c r="GO18492" s="12"/>
      <c r="GP18492" s="12"/>
      <c r="GQ18492" s="12"/>
    </row>
    <row r="18493" spans="9:199" s="1" customFormat="1">
      <c r="I18493" s="3"/>
      <c r="P18493" s="59"/>
      <c r="Q18493" s="59"/>
      <c r="R18493" s="59"/>
      <c r="T18493" s="3"/>
      <c r="U18493" s="5"/>
      <c r="V18493" s="3"/>
      <c r="W18493" s="5"/>
      <c r="AE18493" s="7"/>
      <c r="AM18493" s="8"/>
      <c r="AT18493" s="9"/>
      <c r="GM18493" s="12"/>
      <c r="GN18493" s="12"/>
      <c r="GO18493" s="12"/>
      <c r="GP18493" s="12"/>
      <c r="GQ18493" s="12"/>
    </row>
    <row r="18494" spans="9:199" s="1" customFormat="1">
      <c r="I18494" s="3"/>
      <c r="P18494" s="59"/>
      <c r="Q18494" s="59"/>
      <c r="R18494" s="59"/>
      <c r="T18494" s="3"/>
      <c r="U18494" s="5"/>
      <c r="V18494" s="3"/>
      <c r="W18494" s="5"/>
      <c r="AE18494" s="7"/>
      <c r="AM18494" s="8"/>
      <c r="AT18494" s="9"/>
      <c r="GM18494" s="12"/>
      <c r="GN18494" s="12"/>
      <c r="GO18494" s="12"/>
      <c r="GP18494" s="12"/>
      <c r="GQ18494" s="12"/>
    </row>
    <row r="18495" spans="9:199" s="1" customFormat="1">
      <c r="I18495" s="3"/>
      <c r="P18495" s="59"/>
      <c r="Q18495" s="59"/>
      <c r="R18495" s="59"/>
      <c r="T18495" s="3"/>
      <c r="U18495" s="5"/>
      <c r="V18495" s="3"/>
      <c r="W18495" s="5"/>
      <c r="AE18495" s="7"/>
      <c r="AM18495" s="8"/>
      <c r="AT18495" s="9"/>
      <c r="GM18495" s="12"/>
      <c r="GN18495" s="12"/>
      <c r="GO18495" s="12"/>
      <c r="GP18495" s="12"/>
      <c r="GQ18495" s="12"/>
    </row>
    <row r="18496" spans="9:199" s="1" customFormat="1">
      <c r="I18496" s="3"/>
      <c r="P18496" s="59"/>
      <c r="Q18496" s="59"/>
      <c r="R18496" s="59"/>
      <c r="T18496" s="3"/>
      <c r="U18496" s="5"/>
      <c r="V18496" s="3"/>
      <c r="W18496" s="5"/>
      <c r="AE18496" s="7"/>
      <c r="AM18496" s="8"/>
      <c r="AT18496" s="9"/>
      <c r="GM18496" s="12"/>
      <c r="GN18496" s="12"/>
      <c r="GO18496" s="12"/>
      <c r="GP18496" s="12"/>
      <c r="GQ18496" s="12"/>
    </row>
    <row r="18497" spans="9:199" s="1" customFormat="1">
      <c r="I18497" s="3"/>
      <c r="P18497" s="59"/>
      <c r="Q18497" s="59"/>
      <c r="R18497" s="59"/>
      <c r="T18497" s="3"/>
      <c r="U18497" s="5"/>
      <c r="V18497" s="3"/>
      <c r="W18497" s="5"/>
      <c r="AE18497" s="7"/>
      <c r="AM18497" s="8"/>
      <c r="AT18497" s="9"/>
      <c r="GM18497" s="12"/>
      <c r="GN18497" s="12"/>
      <c r="GO18497" s="12"/>
      <c r="GP18497" s="12"/>
      <c r="GQ18497" s="12"/>
    </row>
    <row r="18498" spans="9:199" s="1" customFormat="1">
      <c r="I18498" s="3"/>
      <c r="P18498" s="59"/>
      <c r="Q18498" s="59"/>
      <c r="R18498" s="59"/>
      <c r="T18498" s="3"/>
      <c r="U18498" s="5"/>
      <c r="V18498" s="3"/>
      <c r="W18498" s="5"/>
      <c r="AE18498" s="7"/>
      <c r="AM18498" s="8"/>
      <c r="AT18498" s="9"/>
      <c r="GM18498" s="12"/>
      <c r="GN18498" s="12"/>
      <c r="GO18498" s="12"/>
      <c r="GP18498" s="12"/>
      <c r="GQ18498" s="12"/>
    </row>
    <row r="18499" spans="9:199" s="1" customFormat="1">
      <c r="I18499" s="3"/>
      <c r="P18499" s="59"/>
      <c r="Q18499" s="59"/>
      <c r="R18499" s="59"/>
      <c r="T18499" s="3"/>
      <c r="U18499" s="5"/>
      <c r="V18499" s="3"/>
      <c r="W18499" s="5"/>
      <c r="AE18499" s="7"/>
      <c r="AM18499" s="8"/>
      <c r="AT18499" s="9"/>
      <c r="GM18499" s="12"/>
      <c r="GN18499" s="12"/>
      <c r="GO18499" s="12"/>
      <c r="GP18499" s="12"/>
      <c r="GQ18499" s="12"/>
    </row>
    <row r="18500" spans="9:199" s="1" customFormat="1">
      <c r="I18500" s="3"/>
      <c r="P18500" s="59"/>
      <c r="Q18500" s="59"/>
      <c r="R18500" s="59"/>
      <c r="T18500" s="3"/>
      <c r="U18500" s="5"/>
      <c r="V18500" s="3"/>
      <c r="W18500" s="5"/>
      <c r="AE18500" s="7"/>
      <c r="AM18500" s="8"/>
      <c r="AT18500" s="9"/>
      <c r="GM18500" s="12"/>
      <c r="GN18500" s="12"/>
      <c r="GO18500" s="12"/>
      <c r="GP18500" s="12"/>
      <c r="GQ18500" s="12"/>
    </row>
    <row r="18501" spans="9:199" s="1" customFormat="1">
      <c r="I18501" s="3"/>
      <c r="P18501" s="59"/>
      <c r="Q18501" s="59"/>
      <c r="R18501" s="59"/>
      <c r="T18501" s="3"/>
      <c r="U18501" s="5"/>
      <c r="V18501" s="3"/>
      <c r="W18501" s="5"/>
      <c r="AE18501" s="7"/>
      <c r="AM18501" s="8"/>
      <c r="AT18501" s="9"/>
      <c r="GM18501" s="12"/>
      <c r="GN18501" s="12"/>
      <c r="GO18501" s="12"/>
      <c r="GP18501" s="12"/>
      <c r="GQ18501" s="12"/>
    </row>
    <row r="18502" spans="9:199" s="1" customFormat="1">
      <c r="I18502" s="3"/>
      <c r="P18502" s="59"/>
      <c r="Q18502" s="59"/>
      <c r="R18502" s="59"/>
      <c r="T18502" s="3"/>
      <c r="U18502" s="5"/>
      <c r="V18502" s="3"/>
      <c r="W18502" s="5"/>
      <c r="AE18502" s="7"/>
      <c r="AM18502" s="8"/>
      <c r="AT18502" s="9"/>
      <c r="GM18502" s="12"/>
      <c r="GN18502" s="12"/>
      <c r="GO18502" s="12"/>
      <c r="GP18502" s="12"/>
      <c r="GQ18502" s="12"/>
    </row>
    <row r="18503" spans="9:199" s="1" customFormat="1">
      <c r="I18503" s="3"/>
      <c r="P18503" s="59"/>
      <c r="Q18503" s="59"/>
      <c r="R18503" s="59"/>
      <c r="T18503" s="3"/>
      <c r="U18503" s="5"/>
      <c r="V18503" s="3"/>
      <c r="W18503" s="5"/>
      <c r="AE18503" s="7"/>
      <c r="AM18503" s="8"/>
      <c r="AT18503" s="9"/>
      <c r="GM18503" s="12"/>
      <c r="GN18503" s="12"/>
      <c r="GO18503" s="12"/>
      <c r="GP18503" s="12"/>
      <c r="GQ18503" s="12"/>
    </row>
    <row r="18504" spans="9:199" s="1" customFormat="1">
      <c r="I18504" s="3"/>
      <c r="P18504" s="59"/>
      <c r="Q18504" s="59"/>
      <c r="R18504" s="59"/>
      <c r="T18504" s="3"/>
      <c r="U18504" s="5"/>
      <c r="V18504" s="3"/>
      <c r="W18504" s="5"/>
      <c r="AE18504" s="7"/>
      <c r="AM18504" s="8"/>
      <c r="AT18504" s="9"/>
      <c r="GM18504" s="12"/>
      <c r="GN18504" s="12"/>
      <c r="GO18504" s="12"/>
      <c r="GP18504" s="12"/>
      <c r="GQ18504" s="12"/>
    </row>
    <row r="18505" spans="9:199" s="1" customFormat="1">
      <c r="I18505" s="3"/>
      <c r="P18505" s="59"/>
      <c r="Q18505" s="59"/>
      <c r="R18505" s="59"/>
      <c r="T18505" s="3"/>
      <c r="U18505" s="5"/>
      <c r="V18505" s="3"/>
      <c r="W18505" s="5"/>
      <c r="AE18505" s="7"/>
      <c r="AM18505" s="8"/>
      <c r="AT18505" s="9"/>
      <c r="GM18505" s="12"/>
      <c r="GN18505" s="12"/>
      <c r="GO18505" s="12"/>
      <c r="GP18505" s="12"/>
      <c r="GQ18505" s="12"/>
    </row>
    <row r="18506" spans="9:199" s="1" customFormat="1">
      <c r="I18506" s="3"/>
      <c r="P18506" s="59"/>
      <c r="Q18506" s="59"/>
      <c r="R18506" s="59"/>
      <c r="T18506" s="3"/>
      <c r="U18506" s="5"/>
      <c r="V18506" s="3"/>
      <c r="W18506" s="5"/>
      <c r="AE18506" s="7"/>
      <c r="AM18506" s="8"/>
      <c r="AT18506" s="9"/>
      <c r="GM18506" s="12"/>
      <c r="GN18506" s="12"/>
      <c r="GO18506" s="12"/>
      <c r="GP18506" s="12"/>
      <c r="GQ18506" s="12"/>
    </row>
    <row r="18507" spans="9:199" s="1" customFormat="1">
      <c r="I18507" s="3"/>
      <c r="P18507" s="59"/>
      <c r="Q18507" s="59"/>
      <c r="R18507" s="59"/>
      <c r="T18507" s="3"/>
      <c r="U18507" s="5"/>
      <c r="V18507" s="3"/>
      <c r="W18507" s="5"/>
      <c r="AE18507" s="7"/>
      <c r="AM18507" s="8"/>
      <c r="AT18507" s="9"/>
      <c r="GM18507" s="12"/>
      <c r="GN18507" s="12"/>
      <c r="GO18507" s="12"/>
      <c r="GP18507" s="12"/>
      <c r="GQ18507" s="12"/>
    </row>
    <row r="18508" spans="9:199" s="1" customFormat="1">
      <c r="I18508" s="3"/>
      <c r="P18508" s="59"/>
      <c r="Q18508" s="59"/>
      <c r="R18508" s="59"/>
      <c r="T18508" s="3"/>
      <c r="U18508" s="5"/>
      <c r="V18508" s="3"/>
      <c r="W18508" s="5"/>
      <c r="AE18508" s="7"/>
      <c r="AM18508" s="8"/>
      <c r="AT18508" s="9"/>
      <c r="GM18508" s="12"/>
      <c r="GN18508" s="12"/>
      <c r="GO18508" s="12"/>
      <c r="GP18508" s="12"/>
      <c r="GQ18508" s="12"/>
    </row>
    <row r="18509" spans="9:199" s="1" customFormat="1">
      <c r="I18509" s="3"/>
      <c r="P18509" s="59"/>
      <c r="Q18509" s="59"/>
      <c r="R18509" s="59"/>
      <c r="T18509" s="3"/>
      <c r="U18509" s="5"/>
      <c r="V18509" s="3"/>
      <c r="W18509" s="5"/>
      <c r="AE18509" s="7"/>
      <c r="AM18509" s="8"/>
      <c r="AT18509" s="9"/>
      <c r="GM18509" s="12"/>
      <c r="GN18509" s="12"/>
      <c r="GO18509" s="12"/>
      <c r="GP18509" s="12"/>
      <c r="GQ18509" s="12"/>
    </row>
    <row r="18510" spans="9:199" s="1" customFormat="1">
      <c r="I18510" s="3"/>
      <c r="P18510" s="59"/>
      <c r="Q18510" s="59"/>
      <c r="R18510" s="59"/>
      <c r="T18510" s="3"/>
      <c r="U18510" s="5"/>
      <c r="V18510" s="3"/>
      <c r="W18510" s="5"/>
      <c r="AE18510" s="7"/>
      <c r="AM18510" s="8"/>
      <c r="AT18510" s="9"/>
      <c r="GM18510" s="12"/>
      <c r="GN18510" s="12"/>
      <c r="GO18510" s="12"/>
      <c r="GP18510" s="12"/>
      <c r="GQ18510" s="12"/>
    </row>
    <row r="18511" spans="9:199" s="1" customFormat="1">
      <c r="I18511" s="3"/>
      <c r="P18511" s="59"/>
      <c r="Q18511" s="59"/>
      <c r="R18511" s="59"/>
      <c r="T18511" s="3"/>
      <c r="U18511" s="5"/>
      <c r="V18511" s="3"/>
      <c r="W18511" s="5"/>
      <c r="AE18511" s="7"/>
      <c r="AM18511" s="8"/>
      <c r="AT18511" s="9"/>
      <c r="GM18511" s="12"/>
      <c r="GN18511" s="12"/>
      <c r="GO18511" s="12"/>
      <c r="GP18511" s="12"/>
      <c r="GQ18511" s="12"/>
    </row>
    <row r="18512" spans="9:199" s="1" customFormat="1">
      <c r="I18512" s="3"/>
      <c r="P18512" s="59"/>
      <c r="Q18512" s="59"/>
      <c r="R18512" s="59"/>
      <c r="T18512" s="3"/>
      <c r="U18512" s="5"/>
      <c r="V18512" s="3"/>
      <c r="W18512" s="5"/>
      <c r="AE18512" s="7"/>
      <c r="AM18512" s="8"/>
      <c r="AT18512" s="9"/>
      <c r="GM18512" s="12"/>
      <c r="GN18512" s="12"/>
      <c r="GO18512" s="12"/>
      <c r="GP18512" s="12"/>
      <c r="GQ18512" s="12"/>
    </row>
    <row r="18513" spans="9:199" s="1" customFormat="1">
      <c r="I18513" s="3"/>
      <c r="P18513" s="59"/>
      <c r="Q18513" s="59"/>
      <c r="R18513" s="59"/>
      <c r="T18513" s="3"/>
      <c r="U18513" s="5"/>
      <c r="V18513" s="3"/>
      <c r="W18513" s="5"/>
      <c r="AE18513" s="7"/>
      <c r="AM18513" s="8"/>
      <c r="AT18513" s="9"/>
      <c r="GM18513" s="12"/>
      <c r="GN18513" s="12"/>
      <c r="GO18513" s="12"/>
      <c r="GP18513" s="12"/>
      <c r="GQ18513" s="12"/>
    </row>
    <row r="18514" spans="9:199" s="1" customFormat="1">
      <c r="I18514" s="3"/>
      <c r="P18514" s="59"/>
      <c r="Q18514" s="59"/>
      <c r="R18514" s="59"/>
      <c r="T18514" s="3"/>
      <c r="U18514" s="5"/>
      <c r="V18514" s="3"/>
      <c r="W18514" s="5"/>
      <c r="AE18514" s="7"/>
      <c r="AM18514" s="8"/>
      <c r="AT18514" s="9"/>
      <c r="GM18514" s="12"/>
      <c r="GN18514" s="12"/>
      <c r="GO18514" s="12"/>
      <c r="GP18514" s="12"/>
      <c r="GQ18514" s="12"/>
    </row>
    <row r="18515" spans="9:199" s="1" customFormat="1">
      <c r="I18515" s="3"/>
      <c r="P18515" s="59"/>
      <c r="Q18515" s="59"/>
      <c r="R18515" s="59"/>
      <c r="T18515" s="3"/>
      <c r="U18515" s="5"/>
      <c r="V18515" s="3"/>
      <c r="W18515" s="5"/>
      <c r="AE18515" s="7"/>
      <c r="AM18515" s="8"/>
      <c r="AT18515" s="9"/>
      <c r="GM18515" s="12"/>
      <c r="GN18515" s="12"/>
      <c r="GO18515" s="12"/>
      <c r="GP18515" s="12"/>
      <c r="GQ18515" s="12"/>
    </row>
    <row r="18516" spans="9:199" s="1" customFormat="1">
      <c r="I18516" s="3"/>
      <c r="P18516" s="59"/>
      <c r="Q18516" s="59"/>
      <c r="R18516" s="59"/>
      <c r="T18516" s="3"/>
      <c r="U18516" s="5"/>
      <c r="V18516" s="3"/>
      <c r="W18516" s="5"/>
      <c r="AE18516" s="7"/>
      <c r="AM18516" s="8"/>
      <c r="AT18516" s="9"/>
      <c r="GM18516" s="12"/>
      <c r="GN18516" s="12"/>
      <c r="GO18516" s="12"/>
      <c r="GP18516" s="12"/>
      <c r="GQ18516" s="12"/>
    </row>
    <row r="18517" spans="9:199" s="1" customFormat="1">
      <c r="I18517" s="3"/>
      <c r="P18517" s="59"/>
      <c r="Q18517" s="59"/>
      <c r="R18517" s="59"/>
      <c r="T18517" s="3"/>
      <c r="U18517" s="5"/>
      <c r="V18517" s="3"/>
      <c r="W18517" s="5"/>
      <c r="AE18517" s="7"/>
      <c r="AM18517" s="8"/>
      <c r="AT18517" s="9"/>
      <c r="GM18517" s="12"/>
      <c r="GN18517" s="12"/>
      <c r="GO18517" s="12"/>
      <c r="GP18517" s="12"/>
      <c r="GQ18517" s="12"/>
    </row>
    <row r="18518" spans="9:199" s="1" customFormat="1">
      <c r="I18518" s="3"/>
      <c r="P18518" s="59"/>
      <c r="Q18518" s="59"/>
      <c r="R18518" s="59"/>
      <c r="T18518" s="3"/>
      <c r="U18518" s="5"/>
      <c r="V18518" s="3"/>
      <c r="W18518" s="5"/>
      <c r="AE18518" s="7"/>
      <c r="AM18518" s="8"/>
      <c r="AT18518" s="9"/>
      <c r="GM18518" s="12"/>
      <c r="GN18518" s="12"/>
      <c r="GO18518" s="12"/>
      <c r="GP18518" s="12"/>
      <c r="GQ18518" s="12"/>
    </row>
    <row r="18519" spans="9:199" s="1" customFormat="1">
      <c r="I18519" s="3"/>
      <c r="P18519" s="59"/>
      <c r="Q18519" s="59"/>
      <c r="R18519" s="59"/>
      <c r="T18519" s="3"/>
      <c r="U18519" s="5"/>
      <c r="V18519" s="3"/>
      <c r="W18519" s="5"/>
      <c r="AE18519" s="7"/>
      <c r="AM18519" s="8"/>
      <c r="AT18519" s="9"/>
      <c r="GM18519" s="12"/>
      <c r="GN18519" s="12"/>
      <c r="GO18519" s="12"/>
      <c r="GP18519" s="12"/>
      <c r="GQ18519" s="12"/>
    </row>
    <row r="18520" spans="9:199" s="1" customFormat="1">
      <c r="I18520" s="3"/>
      <c r="P18520" s="59"/>
      <c r="Q18520" s="59"/>
      <c r="R18520" s="59"/>
      <c r="T18520" s="3"/>
      <c r="U18520" s="5"/>
      <c r="V18520" s="3"/>
      <c r="W18520" s="5"/>
      <c r="AE18520" s="7"/>
      <c r="AM18520" s="8"/>
      <c r="AT18520" s="9"/>
      <c r="GM18520" s="12"/>
      <c r="GN18520" s="12"/>
      <c r="GO18520" s="12"/>
      <c r="GP18520" s="12"/>
      <c r="GQ18520" s="12"/>
    </row>
    <row r="18521" spans="9:199" s="1" customFormat="1">
      <c r="I18521" s="3"/>
      <c r="P18521" s="59"/>
      <c r="Q18521" s="59"/>
      <c r="R18521" s="59"/>
      <c r="T18521" s="3"/>
      <c r="U18521" s="5"/>
      <c r="V18521" s="3"/>
      <c r="W18521" s="5"/>
      <c r="AE18521" s="7"/>
      <c r="AM18521" s="8"/>
      <c r="AT18521" s="9"/>
      <c r="GM18521" s="12"/>
      <c r="GN18521" s="12"/>
      <c r="GO18521" s="12"/>
      <c r="GP18521" s="12"/>
      <c r="GQ18521" s="12"/>
    </row>
    <row r="18522" spans="9:199" s="1" customFormat="1">
      <c r="I18522" s="3"/>
      <c r="P18522" s="59"/>
      <c r="Q18522" s="59"/>
      <c r="R18522" s="59"/>
      <c r="T18522" s="3"/>
      <c r="U18522" s="5"/>
      <c r="V18522" s="3"/>
      <c r="W18522" s="5"/>
      <c r="AE18522" s="7"/>
      <c r="AM18522" s="8"/>
      <c r="AT18522" s="9"/>
      <c r="GM18522" s="12"/>
      <c r="GN18522" s="12"/>
      <c r="GO18522" s="12"/>
      <c r="GP18522" s="12"/>
      <c r="GQ18522" s="12"/>
    </row>
    <row r="18523" spans="9:199" s="1" customFormat="1">
      <c r="I18523" s="3"/>
      <c r="P18523" s="59"/>
      <c r="Q18523" s="59"/>
      <c r="R18523" s="59"/>
      <c r="T18523" s="3"/>
      <c r="U18523" s="5"/>
      <c r="V18523" s="3"/>
      <c r="W18523" s="5"/>
      <c r="AE18523" s="7"/>
      <c r="AM18523" s="8"/>
      <c r="AT18523" s="9"/>
      <c r="GM18523" s="12"/>
      <c r="GN18523" s="12"/>
      <c r="GO18523" s="12"/>
      <c r="GP18523" s="12"/>
      <c r="GQ18523" s="12"/>
    </row>
    <row r="18524" spans="9:199" s="1" customFormat="1">
      <c r="I18524" s="3"/>
      <c r="P18524" s="59"/>
      <c r="Q18524" s="59"/>
      <c r="R18524" s="59"/>
      <c r="T18524" s="3"/>
      <c r="U18524" s="5"/>
      <c r="V18524" s="3"/>
      <c r="W18524" s="5"/>
      <c r="AE18524" s="7"/>
      <c r="AM18524" s="8"/>
      <c r="AT18524" s="9"/>
      <c r="GM18524" s="12"/>
      <c r="GN18524" s="12"/>
      <c r="GO18524" s="12"/>
      <c r="GP18524" s="12"/>
      <c r="GQ18524" s="12"/>
    </row>
    <row r="18525" spans="9:199" s="1" customFormat="1">
      <c r="I18525" s="3"/>
      <c r="P18525" s="59"/>
      <c r="Q18525" s="59"/>
      <c r="R18525" s="59"/>
      <c r="T18525" s="3"/>
      <c r="U18525" s="5"/>
      <c r="V18525" s="3"/>
      <c r="W18525" s="5"/>
      <c r="AE18525" s="7"/>
      <c r="AM18525" s="8"/>
      <c r="AT18525" s="9"/>
      <c r="GM18525" s="12"/>
      <c r="GN18525" s="12"/>
      <c r="GO18525" s="12"/>
      <c r="GP18525" s="12"/>
      <c r="GQ18525" s="12"/>
    </row>
    <row r="18526" spans="9:199" s="1" customFormat="1">
      <c r="I18526" s="3"/>
      <c r="P18526" s="59"/>
      <c r="Q18526" s="59"/>
      <c r="R18526" s="59"/>
      <c r="T18526" s="3"/>
      <c r="U18526" s="5"/>
      <c r="V18526" s="3"/>
      <c r="W18526" s="5"/>
      <c r="AE18526" s="7"/>
      <c r="AM18526" s="8"/>
      <c r="AT18526" s="9"/>
      <c r="GM18526" s="12"/>
      <c r="GN18526" s="12"/>
      <c r="GO18526" s="12"/>
      <c r="GP18526" s="12"/>
      <c r="GQ18526" s="12"/>
    </row>
    <row r="18527" spans="9:199" s="1" customFormat="1">
      <c r="I18527" s="3"/>
      <c r="P18527" s="59"/>
      <c r="Q18527" s="59"/>
      <c r="R18527" s="59"/>
      <c r="T18527" s="3"/>
      <c r="U18527" s="5"/>
      <c r="V18527" s="3"/>
      <c r="W18527" s="5"/>
      <c r="AE18527" s="7"/>
      <c r="AM18527" s="8"/>
      <c r="AT18527" s="9"/>
      <c r="GM18527" s="12"/>
      <c r="GN18527" s="12"/>
      <c r="GO18527" s="12"/>
      <c r="GP18527" s="12"/>
      <c r="GQ18527" s="12"/>
    </row>
    <row r="18528" spans="9:199" s="1" customFormat="1">
      <c r="I18528" s="3"/>
      <c r="P18528" s="59"/>
      <c r="Q18528" s="59"/>
      <c r="R18528" s="59"/>
      <c r="T18528" s="3"/>
      <c r="U18528" s="5"/>
      <c r="V18528" s="3"/>
      <c r="W18528" s="5"/>
      <c r="AE18528" s="7"/>
      <c r="AM18528" s="8"/>
      <c r="AT18528" s="9"/>
      <c r="GM18528" s="12"/>
      <c r="GN18528" s="12"/>
      <c r="GO18528" s="12"/>
      <c r="GP18528" s="12"/>
      <c r="GQ18528" s="12"/>
    </row>
    <row r="18529" spans="9:199" s="1" customFormat="1">
      <c r="I18529" s="3"/>
      <c r="P18529" s="59"/>
      <c r="Q18529" s="59"/>
      <c r="R18529" s="59"/>
      <c r="T18529" s="3"/>
      <c r="U18529" s="5"/>
      <c r="V18529" s="3"/>
      <c r="W18529" s="5"/>
      <c r="AE18529" s="7"/>
      <c r="AM18529" s="8"/>
      <c r="AT18529" s="9"/>
      <c r="GM18529" s="12"/>
      <c r="GN18529" s="12"/>
      <c r="GO18529" s="12"/>
      <c r="GP18529" s="12"/>
      <c r="GQ18529" s="12"/>
    </row>
    <row r="18530" spans="9:199" s="1" customFormat="1">
      <c r="I18530" s="3"/>
      <c r="P18530" s="59"/>
      <c r="Q18530" s="59"/>
      <c r="R18530" s="59"/>
      <c r="T18530" s="3"/>
      <c r="U18530" s="5"/>
      <c r="V18530" s="3"/>
      <c r="W18530" s="5"/>
      <c r="AE18530" s="7"/>
      <c r="AM18530" s="8"/>
      <c r="AT18530" s="9"/>
      <c r="GM18530" s="12"/>
      <c r="GN18530" s="12"/>
      <c r="GO18530" s="12"/>
      <c r="GP18530" s="12"/>
      <c r="GQ18530" s="12"/>
    </row>
    <row r="18531" spans="9:199" s="1" customFormat="1">
      <c r="I18531" s="3"/>
      <c r="P18531" s="59"/>
      <c r="Q18531" s="59"/>
      <c r="R18531" s="59"/>
      <c r="T18531" s="3"/>
      <c r="U18531" s="5"/>
      <c r="V18531" s="3"/>
      <c r="W18531" s="5"/>
      <c r="AE18531" s="7"/>
      <c r="AM18531" s="8"/>
      <c r="AT18531" s="9"/>
      <c r="GM18531" s="12"/>
      <c r="GN18531" s="12"/>
      <c r="GO18531" s="12"/>
      <c r="GP18531" s="12"/>
      <c r="GQ18531" s="12"/>
    </row>
    <row r="18532" spans="9:199" s="1" customFormat="1">
      <c r="I18532" s="3"/>
      <c r="P18532" s="59"/>
      <c r="Q18532" s="59"/>
      <c r="R18532" s="59"/>
      <c r="T18532" s="3"/>
      <c r="U18532" s="5"/>
      <c r="V18532" s="3"/>
      <c r="W18532" s="5"/>
      <c r="AE18532" s="7"/>
      <c r="AM18532" s="8"/>
      <c r="AT18532" s="9"/>
      <c r="GM18532" s="12"/>
      <c r="GN18532" s="12"/>
      <c r="GO18532" s="12"/>
      <c r="GP18532" s="12"/>
      <c r="GQ18532" s="12"/>
    </row>
    <row r="18533" spans="9:199" s="1" customFormat="1">
      <c r="I18533" s="3"/>
      <c r="P18533" s="59"/>
      <c r="Q18533" s="59"/>
      <c r="R18533" s="59"/>
      <c r="T18533" s="3"/>
      <c r="U18533" s="5"/>
      <c r="V18533" s="3"/>
      <c r="W18533" s="5"/>
      <c r="AE18533" s="7"/>
      <c r="AM18533" s="8"/>
      <c r="AT18533" s="9"/>
      <c r="GM18533" s="12"/>
      <c r="GN18533" s="12"/>
      <c r="GO18533" s="12"/>
      <c r="GP18533" s="12"/>
      <c r="GQ18533" s="12"/>
    </row>
    <row r="18534" spans="9:199" s="1" customFormat="1">
      <c r="I18534" s="3"/>
      <c r="P18534" s="59"/>
      <c r="Q18534" s="59"/>
      <c r="R18534" s="59"/>
      <c r="T18534" s="3"/>
      <c r="U18534" s="5"/>
      <c r="V18534" s="3"/>
      <c r="W18534" s="5"/>
      <c r="AE18534" s="7"/>
      <c r="AM18534" s="8"/>
      <c r="AT18534" s="9"/>
      <c r="GM18534" s="12"/>
      <c r="GN18534" s="12"/>
      <c r="GO18534" s="12"/>
      <c r="GP18534" s="12"/>
      <c r="GQ18534" s="12"/>
    </row>
    <row r="18535" spans="9:199" s="1" customFormat="1">
      <c r="I18535" s="3"/>
      <c r="P18535" s="59"/>
      <c r="Q18535" s="59"/>
      <c r="R18535" s="59"/>
      <c r="T18535" s="3"/>
      <c r="U18535" s="5"/>
      <c r="V18535" s="3"/>
      <c r="W18535" s="5"/>
      <c r="AE18535" s="7"/>
      <c r="AM18535" s="8"/>
      <c r="AT18535" s="9"/>
      <c r="GM18535" s="12"/>
      <c r="GN18535" s="12"/>
      <c r="GO18535" s="12"/>
      <c r="GP18535" s="12"/>
      <c r="GQ18535" s="12"/>
    </row>
    <row r="18536" spans="9:199" s="1" customFormat="1">
      <c r="I18536" s="3"/>
      <c r="P18536" s="59"/>
      <c r="Q18536" s="59"/>
      <c r="R18536" s="59"/>
      <c r="T18536" s="3"/>
      <c r="U18536" s="5"/>
      <c r="V18536" s="3"/>
      <c r="W18536" s="5"/>
      <c r="AE18536" s="7"/>
      <c r="AM18536" s="8"/>
      <c r="AT18536" s="9"/>
      <c r="GM18536" s="12"/>
      <c r="GN18536" s="12"/>
      <c r="GO18536" s="12"/>
      <c r="GP18536" s="12"/>
      <c r="GQ18536" s="12"/>
    </row>
    <row r="18537" spans="9:199" s="1" customFormat="1">
      <c r="I18537" s="3"/>
      <c r="P18537" s="59"/>
      <c r="Q18537" s="59"/>
      <c r="R18537" s="59"/>
      <c r="T18537" s="3"/>
      <c r="U18537" s="5"/>
      <c r="V18537" s="3"/>
      <c r="W18537" s="5"/>
      <c r="AE18537" s="7"/>
      <c r="AM18537" s="8"/>
      <c r="AT18537" s="9"/>
      <c r="GM18537" s="12"/>
      <c r="GN18537" s="12"/>
      <c r="GO18537" s="12"/>
      <c r="GP18537" s="12"/>
      <c r="GQ18537" s="12"/>
    </row>
    <row r="18538" spans="9:199" s="1" customFormat="1">
      <c r="I18538" s="3"/>
      <c r="P18538" s="59"/>
      <c r="Q18538" s="59"/>
      <c r="R18538" s="59"/>
      <c r="T18538" s="3"/>
      <c r="U18538" s="5"/>
      <c r="V18538" s="3"/>
      <c r="W18538" s="5"/>
      <c r="AE18538" s="7"/>
      <c r="AM18538" s="8"/>
      <c r="AT18538" s="9"/>
      <c r="GM18538" s="12"/>
      <c r="GN18538" s="12"/>
      <c r="GO18538" s="12"/>
      <c r="GP18538" s="12"/>
      <c r="GQ18538" s="12"/>
    </row>
    <row r="18539" spans="9:199" s="1" customFormat="1">
      <c r="I18539" s="3"/>
      <c r="P18539" s="59"/>
      <c r="Q18539" s="59"/>
      <c r="R18539" s="59"/>
      <c r="T18539" s="3"/>
      <c r="U18539" s="5"/>
      <c r="V18539" s="3"/>
      <c r="W18539" s="5"/>
      <c r="AE18539" s="7"/>
      <c r="AM18539" s="8"/>
      <c r="AT18539" s="9"/>
      <c r="GM18539" s="12"/>
      <c r="GN18539" s="12"/>
      <c r="GO18539" s="12"/>
      <c r="GP18539" s="12"/>
      <c r="GQ18539" s="12"/>
    </row>
    <row r="18540" spans="9:199" s="1" customFormat="1">
      <c r="I18540" s="3"/>
      <c r="P18540" s="59"/>
      <c r="Q18540" s="59"/>
      <c r="R18540" s="59"/>
      <c r="T18540" s="3"/>
      <c r="U18540" s="5"/>
      <c r="V18540" s="3"/>
      <c r="W18540" s="5"/>
      <c r="AE18540" s="7"/>
      <c r="AM18540" s="8"/>
      <c r="AT18540" s="9"/>
      <c r="GM18540" s="12"/>
      <c r="GN18540" s="12"/>
      <c r="GO18540" s="12"/>
      <c r="GP18540" s="12"/>
      <c r="GQ18540" s="12"/>
    </row>
    <row r="18541" spans="9:199" s="1" customFormat="1">
      <c r="I18541" s="3"/>
      <c r="P18541" s="59"/>
      <c r="Q18541" s="59"/>
      <c r="R18541" s="59"/>
      <c r="T18541" s="3"/>
      <c r="U18541" s="5"/>
      <c r="V18541" s="3"/>
      <c r="W18541" s="5"/>
      <c r="AE18541" s="7"/>
      <c r="AM18541" s="8"/>
      <c r="AT18541" s="9"/>
      <c r="GM18541" s="12"/>
      <c r="GN18541" s="12"/>
      <c r="GO18541" s="12"/>
      <c r="GP18541" s="12"/>
      <c r="GQ18541" s="12"/>
    </row>
    <row r="18542" spans="9:199" s="1" customFormat="1">
      <c r="I18542" s="3"/>
      <c r="P18542" s="59"/>
      <c r="Q18542" s="59"/>
      <c r="R18542" s="59"/>
      <c r="T18542" s="3"/>
      <c r="U18542" s="5"/>
      <c r="V18542" s="3"/>
      <c r="W18542" s="5"/>
      <c r="AE18542" s="7"/>
      <c r="AM18542" s="8"/>
      <c r="AT18542" s="9"/>
      <c r="GM18542" s="12"/>
      <c r="GN18542" s="12"/>
      <c r="GO18542" s="12"/>
      <c r="GP18542" s="12"/>
      <c r="GQ18542" s="12"/>
    </row>
    <row r="18543" spans="9:199" s="1" customFormat="1">
      <c r="I18543" s="3"/>
      <c r="P18543" s="59"/>
      <c r="Q18543" s="59"/>
      <c r="R18543" s="59"/>
      <c r="T18543" s="3"/>
      <c r="U18543" s="5"/>
      <c r="V18543" s="3"/>
      <c r="W18543" s="5"/>
      <c r="AE18543" s="7"/>
      <c r="AM18543" s="8"/>
      <c r="AT18543" s="9"/>
      <c r="GM18543" s="12"/>
      <c r="GN18543" s="12"/>
      <c r="GO18543" s="12"/>
      <c r="GP18543" s="12"/>
      <c r="GQ18543" s="12"/>
    </row>
    <row r="18544" spans="9:199" s="1" customFormat="1">
      <c r="I18544" s="3"/>
      <c r="P18544" s="59"/>
      <c r="Q18544" s="59"/>
      <c r="R18544" s="59"/>
      <c r="T18544" s="3"/>
      <c r="U18544" s="5"/>
      <c r="V18544" s="3"/>
      <c r="W18544" s="5"/>
      <c r="AE18544" s="7"/>
      <c r="AM18544" s="8"/>
      <c r="AT18544" s="9"/>
      <c r="GM18544" s="12"/>
      <c r="GN18544" s="12"/>
      <c r="GO18544" s="12"/>
      <c r="GP18544" s="12"/>
      <c r="GQ18544" s="12"/>
    </row>
    <row r="18545" spans="9:199" s="1" customFormat="1">
      <c r="I18545" s="3"/>
      <c r="P18545" s="59"/>
      <c r="Q18545" s="59"/>
      <c r="R18545" s="59"/>
      <c r="T18545" s="3"/>
      <c r="U18545" s="5"/>
      <c r="V18545" s="3"/>
      <c r="W18545" s="5"/>
      <c r="AE18545" s="7"/>
      <c r="AM18545" s="8"/>
      <c r="AT18545" s="9"/>
      <c r="GM18545" s="12"/>
      <c r="GN18545" s="12"/>
      <c r="GO18545" s="12"/>
      <c r="GP18545" s="12"/>
      <c r="GQ18545" s="12"/>
    </row>
    <row r="18546" spans="9:199" s="1" customFormat="1">
      <c r="I18546" s="3"/>
      <c r="P18546" s="59"/>
      <c r="Q18546" s="59"/>
      <c r="R18546" s="59"/>
      <c r="T18546" s="3"/>
      <c r="U18546" s="5"/>
      <c r="V18546" s="3"/>
      <c r="W18546" s="5"/>
      <c r="AE18546" s="7"/>
      <c r="AM18546" s="8"/>
      <c r="AT18546" s="9"/>
      <c r="GM18546" s="12"/>
      <c r="GN18546" s="12"/>
      <c r="GO18546" s="12"/>
      <c r="GP18546" s="12"/>
      <c r="GQ18546" s="12"/>
    </row>
    <row r="18547" spans="9:199" s="1" customFormat="1">
      <c r="I18547" s="3"/>
      <c r="P18547" s="59"/>
      <c r="Q18547" s="59"/>
      <c r="R18547" s="59"/>
      <c r="T18547" s="3"/>
      <c r="U18547" s="5"/>
      <c r="V18547" s="3"/>
      <c r="W18547" s="5"/>
      <c r="AE18547" s="7"/>
      <c r="AM18547" s="8"/>
      <c r="AT18547" s="9"/>
      <c r="GM18547" s="12"/>
      <c r="GN18547" s="12"/>
      <c r="GO18547" s="12"/>
      <c r="GP18547" s="12"/>
      <c r="GQ18547" s="12"/>
    </row>
    <row r="18548" spans="9:199" s="1" customFormat="1">
      <c r="I18548" s="3"/>
      <c r="P18548" s="59"/>
      <c r="Q18548" s="59"/>
      <c r="R18548" s="59"/>
      <c r="T18548" s="3"/>
      <c r="U18548" s="5"/>
      <c r="V18548" s="3"/>
      <c r="W18548" s="5"/>
      <c r="AE18548" s="7"/>
      <c r="AM18548" s="8"/>
      <c r="AT18548" s="9"/>
      <c r="GM18548" s="12"/>
      <c r="GN18548" s="12"/>
      <c r="GO18548" s="12"/>
      <c r="GP18548" s="12"/>
      <c r="GQ18548" s="12"/>
    </row>
    <row r="18549" spans="9:199" s="1" customFormat="1">
      <c r="I18549" s="3"/>
      <c r="P18549" s="59"/>
      <c r="Q18549" s="59"/>
      <c r="R18549" s="59"/>
      <c r="T18549" s="3"/>
      <c r="U18549" s="5"/>
      <c r="V18549" s="3"/>
      <c r="W18549" s="5"/>
      <c r="AE18549" s="7"/>
      <c r="AM18549" s="8"/>
      <c r="AT18549" s="9"/>
      <c r="GM18549" s="12"/>
      <c r="GN18549" s="12"/>
      <c r="GO18549" s="12"/>
      <c r="GP18549" s="12"/>
      <c r="GQ18549" s="12"/>
    </row>
    <row r="18550" spans="9:199" s="1" customFormat="1">
      <c r="I18550" s="3"/>
      <c r="P18550" s="59"/>
      <c r="Q18550" s="59"/>
      <c r="R18550" s="59"/>
      <c r="T18550" s="3"/>
      <c r="U18550" s="5"/>
      <c r="V18550" s="3"/>
      <c r="W18550" s="5"/>
      <c r="AE18550" s="7"/>
      <c r="AM18550" s="8"/>
      <c r="AT18550" s="9"/>
      <c r="GM18550" s="12"/>
      <c r="GN18550" s="12"/>
      <c r="GO18550" s="12"/>
      <c r="GP18550" s="12"/>
      <c r="GQ18550" s="12"/>
    </row>
    <row r="18551" spans="9:199" s="1" customFormat="1">
      <c r="I18551" s="3"/>
      <c r="P18551" s="59"/>
      <c r="Q18551" s="59"/>
      <c r="R18551" s="59"/>
      <c r="T18551" s="3"/>
      <c r="U18551" s="5"/>
      <c r="V18551" s="3"/>
      <c r="W18551" s="5"/>
      <c r="AE18551" s="7"/>
      <c r="AM18551" s="8"/>
      <c r="AT18551" s="9"/>
      <c r="GM18551" s="12"/>
      <c r="GN18551" s="12"/>
      <c r="GO18551" s="12"/>
      <c r="GP18551" s="12"/>
      <c r="GQ18551" s="12"/>
    </row>
    <row r="18552" spans="9:199" s="1" customFormat="1">
      <c r="I18552" s="3"/>
      <c r="P18552" s="59"/>
      <c r="Q18552" s="59"/>
      <c r="R18552" s="59"/>
      <c r="T18552" s="3"/>
      <c r="U18552" s="5"/>
      <c r="V18552" s="3"/>
      <c r="W18552" s="5"/>
      <c r="AE18552" s="7"/>
      <c r="AM18552" s="8"/>
      <c r="AT18552" s="9"/>
      <c r="GM18552" s="12"/>
      <c r="GN18552" s="12"/>
      <c r="GO18552" s="12"/>
      <c r="GP18552" s="12"/>
      <c r="GQ18552" s="12"/>
    </row>
    <row r="18553" spans="9:199" s="1" customFormat="1">
      <c r="I18553" s="3"/>
      <c r="P18553" s="59"/>
      <c r="Q18553" s="59"/>
      <c r="R18553" s="59"/>
      <c r="T18553" s="3"/>
      <c r="U18553" s="5"/>
      <c r="V18553" s="3"/>
      <c r="W18553" s="5"/>
      <c r="AE18553" s="7"/>
      <c r="AM18553" s="8"/>
      <c r="AT18553" s="9"/>
      <c r="GM18553" s="12"/>
      <c r="GN18553" s="12"/>
      <c r="GO18553" s="12"/>
      <c r="GP18553" s="12"/>
      <c r="GQ18553" s="12"/>
    </row>
    <row r="18554" spans="9:199" s="1" customFormat="1">
      <c r="I18554" s="3"/>
      <c r="P18554" s="59"/>
      <c r="Q18554" s="59"/>
      <c r="R18554" s="59"/>
      <c r="T18554" s="3"/>
      <c r="U18554" s="5"/>
      <c r="V18554" s="3"/>
      <c r="W18554" s="5"/>
      <c r="AE18554" s="7"/>
      <c r="AM18554" s="8"/>
      <c r="AT18554" s="9"/>
      <c r="GM18554" s="12"/>
      <c r="GN18554" s="12"/>
      <c r="GO18554" s="12"/>
      <c r="GP18554" s="12"/>
      <c r="GQ18554" s="12"/>
    </row>
    <row r="18555" spans="9:199" s="1" customFormat="1">
      <c r="I18555" s="3"/>
      <c r="P18555" s="59"/>
      <c r="Q18555" s="59"/>
      <c r="R18555" s="59"/>
      <c r="T18555" s="3"/>
      <c r="U18555" s="5"/>
      <c r="V18555" s="3"/>
      <c r="W18555" s="5"/>
      <c r="AE18555" s="7"/>
      <c r="AM18555" s="8"/>
      <c r="AT18555" s="9"/>
      <c r="GM18555" s="12"/>
      <c r="GN18555" s="12"/>
      <c r="GO18555" s="12"/>
      <c r="GP18555" s="12"/>
      <c r="GQ18555" s="12"/>
    </row>
    <row r="18556" spans="9:199" s="1" customFormat="1">
      <c r="I18556" s="3"/>
      <c r="P18556" s="59"/>
      <c r="Q18556" s="59"/>
      <c r="R18556" s="59"/>
      <c r="T18556" s="3"/>
      <c r="U18556" s="5"/>
      <c r="V18556" s="3"/>
      <c r="W18556" s="5"/>
      <c r="AE18556" s="7"/>
      <c r="AM18556" s="8"/>
      <c r="AT18556" s="9"/>
      <c r="GM18556" s="12"/>
      <c r="GN18556" s="12"/>
      <c r="GO18556" s="12"/>
      <c r="GP18556" s="12"/>
      <c r="GQ18556" s="12"/>
    </row>
    <row r="18557" spans="9:199" s="1" customFormat="1">
      <c r="I18557" s="3"/>
      <c r="P18557" s="59"/>
      <c r="Q18557" s="59"/>
      <c r="R18557" s="59"/>
      <c r="T18557" s="3"/>
      <c r="U18557" s="5"/>
      <c r="V18557" s="3"/>
      <c r="W18557" s="5"/>
      <c r="AE18557" s="7"/>
      <c r="AM18557" s="8"/>
      <c r="AT18557" s="9"/>
      <c r="GM18557" s="12"/>
      <c r="GN18557" s="12"/>
      <c r="GO18557" s="12"/>
      <c r="GP18557" s="12"/>
      <c r="GQ18557" s="12"/>
    </row>
    <row r="18558" spans="9:199" s="1" customFormat="1">
      <c r="I18558" s="3"/>
      <c r="P18558" s="59"/>
      <c r="Q18558" s="59"/>
      <c r="R18558" s="59"/>
      <c r="T18558" s="3"/>
      <c r="U18558" s="5"/>
      <c r="V18558" s="3"/>
      <c r="W18558" s="5"/>
      <c r="AE18558" s="7"/>
      <c r="AM18558" s="8"/>
      <c r="AT18558" s="9"/>
      <c r="GM18558" s="12"/>
      <c r="GN18558" s="12"/>
      <c r="GO18558" s="12"/>
      <c r="GP18558" s="12"/>
      <c r="GQ18558" s="12"/>
    </row>
    <row r="18559" spans="9:199" s="1" customFormat="1">
      <c r="I18559" s="3"/>
      <c r="P18559" s="59"/>
      <c r="Q18559" s="59"/>
      <c r="R18559" s="59"/>
      <c r="T18559" s="3"/>
      <c r="U18559" s="5"/>
      <c r="V18559" s="3"/>
      <c r="W18559" s="5"/>
      <c r="AE18559" s="7"/>
      <c r="AM18559" s="8"/>
      <c r="AT18559" s="9"/>
      <c r="GM18559" s="12"/>
      <c r="GN18559" s="12"/>
      <c r="GO18559" s="12"/>
      <c r="GP18559" s="12"/>
      <c r="GQ18559" s="12"/>
    </row>
    <row r="18560" spans="9:199" s="1" customFormat="1">
      <c r="I18560" s="3"/>
      <c r="P18560" s="59"/>
      <c r="Q18560" s="59"/>
      <c r="R18560" s="59"/>
      <c r="T18560" s="3"/>
      <c r="U18560" s="5"/>
      <c r="V18560" s="3"/>
      <c r="W18560" s="5"/>
      <c r="AE18560" s="7"/>
      <c r="AM18560" s="8"/>
      <c r="AT18560" s="9"/>
      <c r="GM18560" s="12"/>
      <c r="GN18560" s="12"/>
      <c r="GO18560" s="12"/>
      <c r="GP18560" s="12"/>
      <c r="GQ18560" s="12"/>
    </row>
    <row r="18561" spans="9:199" s="1" customFormat="1">
      <c r="I18561" s="3"/>
      <c r="P18561" s="59"/>
      <c r="Q18561" s="59"/>
      <c r="R18561" s="59"/>
      <c r="T18561" s="3"/>
      <c r="U18561" s="5"/>
      <c r="V18561" s="3"/>
      <c r="W18561" s="5"/>
      <c r="AE18561" s="7"/>
      <c r="AM18561" s="8"/>
      <c r="AT18561" s="9"/>
      <c r="GM18561" s="12"/>
      <c r="GN18561" s="12"/>
      <c r="GO18561" s="12"/>
      <c r="GP18561" s="12"/>
      <c r="GQ18561" s="12"/>
    </row>
    <row r="18562" spans="9:199" s="1" customFormat="1">
      <c r="I18562" s="3"/>
      <c r="P18562" s="59"/>
      <c r="Q18562" s="59"/>
      <c r="R18562" s="59"/>
      <c r="T18562" s="3"/>
      <c r="U18562" s="5"/>
      <c r="V18562" s="3"/>
      <c r="W18562" s="5"/>
      <c r="AE18562" s="7"/>
      <c r="AM18562" s="8"/>
      <c r="AT18562" s="9"/>
      <c r="GM18562" s="12"/>
      <c r="GN18562" s="12"/>
      <c r="GO18562" s="12"/>
      <c r="GP18562" s="12"/>
      <c r="GQ18562" s="12"/>
    </row>
    <row r="18563" spans="9:199" s="1" customFormat="1">
      <c r="I18563" s="3"/>
      <c r="P18563" s="59"/>
      <c r="Q18563" s="59"/>
      <c r="R18563" s="59"/>
      <c r="T18563" s="3"/>
      <c r="U18563" s="5"/>
      <c r="V18563" s="3"/>
      <c r="W18563" s="5"/>
      <c r="AE18563" s="7"/>
      <c r="AM18563" s="8"/>
      <c r="AT18563" s="9"/>
      <c r="GM18563" s="12"/>
      <c r="GN18563" s="12"/>
      <c r="GO18563" s="12"/>
      <c r="GP18563" s="12"/>
      <c r="GQ18563" s="12"/>
    </row>
    <row r="18564" spans="9:199" s="1" customFormat="1">
      <c r="I18564" s="3"/>
      <c r="P18564" s="59"/>
      <c r="Q18564" s="59"/>
      <c r="R18564" s="59"/>
      <c r="T18564" s="3"/>
      <c r="U18564" s="5"/>
      <c r="V18564" s="3"/>
      <c r="W18564" s="5"/>
      <c r="AE18564" s="7"/>
      <c r="AM18564" s="8"/>
      <c r="AT18564" s="9"/>
      <c r="GM18564" s="12"/>
      <c r="GN18564" s="12"/>
      <c r="GO18564" s="12"/>
      <c r="GP18564" s="12"/>
      <c r="GQ18564" s="12"/>
    </row>
    <row r="18565" spans="9:199" s="1" customFormat="1">
      <c r="I18565" s="3"/>
      <c r="P18565" s="59"/>
      <c r="Q18565" s="59"/>
      <c r="R18565" s="59"/>
      <c r="T18565" s="3"/>
      <c r="U18565" s="5"/>
      <c r="V18565" s="3"/>
      <c r="W18565" s="5"/>
      <c r="AE18565" s="7"/>
      <c r="AM18565" s="8"/>
      <c r="AT18565" s="9"/>
      <c r="GM18565" s="12"/>
      <c r="GN18565" s="12"/>
      <c r="GO18565" s="12"/>
      <c r="GP18565" s="12"/>
      <c r="GQ18565" s="12"/>
    </row>
    <row r="18566" spans="9:199" s="1" customFormat="1">
      <c r="I18566" s="3"/>
      <c r="P18566" s="59"/>
      <c r="Q18566" s="59"/>
      <c r="R18566" s="59"/>
      <c r="T18566" s="3"/>
      <c r="U18566" s="5"/>
      <c r="V18566" s="3"/>
      <c r="W18566" s="5"/>
      <c r="AE18566" s="7"/>
      <c r="AM18566" s="8"/>
      <c r="AT18566" s="9"/>
      <c r="GM18566" s="12"/>
      <c r="GN18566" s="12"/>
      <c r="GO18566" s="12"/>
      <c r="GP18566" s="12"/>
      <c r="GQ18566" s="12"/>
    </row>
    <row r="18567" spans="9:199" s="1" customFormat="1">
      <c r="I18567" s="3"/>
      <c r="P18567" s="59"/>
      <c r="Q18567" s="59"/>
      <c r="R18567" s="59"/>
      <c r="T18567" s="3"/>
      <c r="U18567" s="5"/>
      <c r="V18567" s="3"/>
      <c r="W18567" s="5"/>
      <c r="AE18567" s="7"/>
      <c r="AM18567" s="8"/>
      <c r="AT18567" s="9"/>
      <c r="GM18567" s="12"/>
      <c r="GN18567" s="12"/>
      <c r="GO18567" s="12"/>
      <c r="GP18567" s="12"/>
      <c r="GQ18567" s="12"/>
    </row>
    <row r="18568" spans="9:199" s="1" customFormat="1">
      <c r="I18568" s="3"/>
      <c r="P18568" s="59"/>
      <c r="Q18568" s="59"/>
      <c r="R18568" s="59"/>
      <c r="T18568" s="3"/>
      <c r="U18568" s="5"/>
      <c r="V18568" s="3"/>
      <c r="W18568" s="5"/>
      <c r="AE18568" s="7"/>
      <c r="AM18568" s="8"/>
      <c r="AT18568" s="9"/>
      <c r="GM18568" s="12"/>
      <c r="GN18568" s="12"/>
      <c r="GO18568" s="12"/>
      <c r="GP18568" s="12"/>
      <c r="GQ18568" s="12"/>
    </row>
    <row r="18569" spans="9:199" s="1" customFormat="1">
      <c r="I18569" s="3"/>
      <c r="P18569" s="59"/>
      <c r="Q18569" s="59"/>
      <c r="R18569" s="59"/>
      <c r="T18569" s="3"/>
      <c r="U18569" s="5"/>
      <c r="V18569" s="3"/>
      <c r="W18569" s="5"/>
      <c r="AE18569" s="7"/>
      <c r="AM18569" s="8"/>
      <c r="AT18569" s="9"/>
      <c r="GM18569" s="12"/>
      <c r="GN18569" s="12"/>
      <c r="GO18569" s="12"/>
      <c r="GP18569" s="12"/>
      <c r="GQ18569" s="12"/>
    </row>
    <row r="18570" spans="9:199" s="1" customFormat="1">
      <c r="I18570" s="3"/>
      <c r="P18570" s="59"/>
      <c r="Q18570" s="59"/>
      <c r="R18570" s="59"/>
      <c r="T18570" s="3"/>
      <c r="U18570" s="5"/>
      <c r="V18570" s="3"/>
      <c r="W18570" s="5"/>
      <c r="AE18570" s="7"/>
      <c r="AM18570" s="8"/>
      <c r="AT18570" s="9"/>
      <c r="GM18570" s="12"/>
      <c r="GN18570" s="12"/>
      <c r="GO18570" s="12"/>
      <c r="GP18570" s="12"/>
      <c r="GQ18570" s="12"/>
    </row>
    <row r="18571" spans="9:199" s="1" customFormat="1">
      <c r="I18571" s="3"/>
      <c r="P18571" s="59"/>
      <c r="Q18571" s="59"/>
      <c r="R18571" s="59"/>
      <c r="T18571" s="3"/>
      <c r="U18571" s="5"/>
      <c r="V18571" s="3"/>
      <c r="W18571" s="5"/>
      <c r="AE18571" s="7"/>
      <c r="AM18571" s="8"/>
      <c r="AT18571" s="9"/>
      <c r="GM18571" s="12"/>
      <c r="GN18571" s="12"/>
      <c r="GO18571" s="12"/>
      <c r="GP18571" s="12"/>
      <c r="GQ18571" s="12"/>
    </row>
    <row r="18572" spans="9:199" s="1" customFormat="1">
      <c r="I18572" s="3"/>
      <c r="P18572" s="59"/>
      <c r="Q18572" s="59"/>
      <c r="R18572" s="59"/>
      <c r="T18572" s="3"/>
      <c r="U18572" s="5"/>
      <c r="V18572" s="3"/>
      <c r="W18572" s="5"/>
      <c r="AE18572" s="7"/>
      <c r="AM18572" s="8"/>
      <c r="AT18572" s="9"/>
      <c r="GM18572" s="12"/>
      <c r="GN18572" s="12"/>
      <c r="GO18572" s="12"/>
      <c r="GP18572" s="12"/>
      <c r="GQ18572" s="12"/>
    </row>
    <row r="18573" spans="9:199" s="1" customFormat="1">
      <c r="I18573" s="3"/>
      <c r="P18573" s="59"/>
      <c r="Q18573" s="59"/>
      <c r="R18573" s="59"/>
      <c r="T18573" s="3"/>
      <c r="U18573" s="5"/>
      <c r="V18573" s="3"/>
      <c r="W18573" s="5"/>
      <c r="AE18573" s="7"/>
      <c r="AM18573" s="8"/>
      <c r="AT18573" s="9"/>
      <c r="GM18573" s="12"/>
      <c r="GN18573" s="12"/>
      <c r="GO18573" s="12"/>
      <c r="GP18573" s="12"/>
      <c r="GQ18573" s="12"/>
    </row>
    <row r="18574" spans="9:199" s="1" customFormat="1">
      <c r="I18574" s="3"/>
      <c r="P18574" s="59"/>
      <c r="Q18574" s="59"/>
      <c r="R18574" s="59"/>
      <c r="T18574" s="3"/>
      <c r="U18574" s="5"/>
      <c r="V18574" s="3"/>
      <c r="W18574" s="5"/>
      <c r="AE18574" s="7"/>
      <c r="AM18574" s="8"/>
      <c r="AT18574" s="9"/>
      <c r="GM18574" s="12"/>
      <c r="GN18574" s="12"/>
      <c r="GO18574" s="12"/>
      <c r="GP18574" s="12"/>
      <c r="GQ18574" s="12"/>
    </row>
    <row r="18575" spans="9:199" s="1" customFormat="1">
      <c r="I18575" s="3"/>
      <c r="P18575" s="59"/>
      <c r="Q18575" s="59"/>
      <c r="R18575" s="59"/>
      <c r="T18575" s="3"/>
      <c r="U18575" s="5"/>
      <c r="V18575" s="3"/>
      <c r="W18575" s="5"/>
      <c r="AE18575" s="7"/>
      <c r="AM18575" s="8"/>
      <c r="AT18575" s="9"/>
      <c r="GM18575" s="12"/>
      <c r="GN18575" s="12"/>
      <c r="GO18575" s="12"/>
      <c r="GP18575" s="12"/>
      <c r="GQ18575" s="12"/>
    </row>
    <row r="18576" spans="9:199" s="1" customFormat="1">
      <c r="I18576" s="3"/>
      <c r="P18576" s="59"/>
      <c r="Q18576" s="59"/>
      <c r="R18576" s="59"/>
      <c r="T18576" s="3"/>
      <c r="U18576" s="5"/>
      <c r="V18576" s="3"/>
      <c r="W18576" s="5"/>
      <c r="AE18576" s="7"/>
      <c r="AM18576" s="8"/>
      <c r="AT18576" s="9"/>
      <c r="GM18576" s="12"/>
      <c r="GN18576" s="12"/>
      <c r="GO18576" s="12"/>
      <c r="GP18576" s="12"/>
      <c r="GQ18576" s="12"/>
    </row>
    <row r="18577" spans="9:199" s="1" customFormat="1">
      <c r="I18577" s="3"/>
      <c r="P18577" s="59"/>
      <c r="Q18577" s="59"/>
      <c r="R18577" s="59"/>
      <c r="T18577" s="3"/>
      <c r="U18577" s="5"/>
      <c r="V18577" s="3"/>
      <c r="W18577" s="5"/>
      <c r="AE18577" s="7"/>
      <c r="AM18577" s="8"/>
      <c r="AT18577" s="9"/>
      <c r="GM18577" s="12"/>
      <c r="GN18577" s="12"/>
      <c r="GO18577" s="12"/>
      <c r="GP18577" s="12"/>
      <c r="GQ18577" s="12"/>
    </row>
    <row r="18578" spans="9:199" s="1" customFormat="1">
      <c r="I18578" s="3"/>
      <c r="P18578" s="59"/>
      <c r="Q18578" s="59"/>
      <c r="R18578" s="59"/>
      <c r="T18578" s="3"/>
      <c r="U18578" s="5"/>
      <c r="V18578" s="3"/>
      <c r="W18578" s="5"/>
      <c r="AE18578" s="7"/>
      <c r="AM18578" s="8"/>
      <c r="AT18578" s="9"/>
      <c r="GM18578" s="12"/>
      <c r="GN18578" s="12"/>
      <c r="GO18578" s="12"/>
      <c r="GP18578" s="12"/>
      <c r="GQ18578" s="12"/>
    </row>
    <row r="18579" spans="9:199" s="1" customFormat="1">
      <c r="I18579" s="3"/>
      <c r="P18579" s="59"/>
      <c r="Q18579" s="59"/>
      <c r="R18579" s="59"/>
      <c r="T18579" s="3"/>
      <c r="U18579" s="5"/>
      <c r="V18579" s="3"/>
      <c r="W18579" s="5"/>
      <c r="AE18579" s="7"/>
      <c r="AM18579" s="8"/>
      <c r="AT18579" s="9"/>
      <c r="GM18579" s="12"/>
      <c r="GN18579" s="12"/>
      <c r="GO18579" s="12"/>
      <c r="GP18579" s="12"/>
      <c r="GQ18579" s="12"/>
    </row>
    <row r="18580" spans="9:199" s="1" customFormat="1">
      <c r="I18580" s="3"/>
      <c r="P18580" s="59"/>
      <c r="Q18580" s="59"/>
      <c r="R18580" s="59"/>
      <c r="T18580" s="3"/>
      <c r="U18580" s="5"/>
      <c r="V18580" s="3"/>
      <c r="W18580" s="5"/>
      <c r="AE18580" s="7"/>
      <c r="AM18580" s="8"/>
      <c r="AT18580" s="9"/>
      <c r="GM18580" s="12"/>
      <c r="GN18580" s="12"/>
      <c r="GO18580" s="12"/>
      <c r="GP18580" s="12"/>
      <c r="GQ18580" s="12"/>
    </row>
    <row r="18581" spans="9:199" s="1" customFormat="1">
      <c r="I18581" s="3"/>
      <c r="P18581" s="59"/>
      <c r="Q18581" s="59"/>
      <c r="R18581" s="59"/>
      <c r="T18581" s="3"/>
      <c r="U18581" s="5"/>
      <c r="V18581" s="3"/>
      <c r="W18581" s="5"/>
      <c r="AE18581" s="7"/>
      <c r="AM18581" s="8"/>
      <c r="AT18581" s="9"/>
      <c r="GM18581" s="12"/>
      <c r="GN18581" s="12"/>
      <c r="GO18581" s="12"/>
      <c r="GP18581" s="12"/>
      <c r="GQ18581" s="12"/>
    </row>
    <row r="18582" spans="9:199" s="1" customFormat="1">
      <c r="I18582" s="3"/>
      <c r="P18582" s="59"/>
      <c r="Q18582" s="59"/>
      <c r="R18582" s="59"/>
      <c r="T18582" s="3"/>
      <c r="U18582" s="5"/>
      <c r="V18582" s="3"/>
      <c r="W18582" s="5"/>
      <c r="AE18582" s="7"/>
      <c r="AM18582" s="8"/>
      <c r="AT18582" s="9"/>
      <c r="GM18582" s="12"/>
      <c r="GN18582" s="12"/>
      <c r="GO18582" s="12"/>
      <c r="GP18582" s="12"/>
      <c r="GQ18582" s="12"/>
    </row>
    <row r="18583" spans="9:199" s="1" customFormat="1">
      <c r="I18583" s="3"/>
      <c r="P18583" s="59"/>
      <c r="Q18583" s="59"/>
      <c r="R18583" s="59"/>
      <c r="T18583" s="3"/>
      <c r="U18583" s="5"/>
      <c r="V18583" s="3"/>
      <c r="W18583" s="5"/>
      <c r="AE18583" s="7"/>
      <c r="AM18583" s="8"/>
      <c r="AT18583" s="9"/>
      <c r="GM18583" s="12"/>
      <c r="GN18583" s="12"/>
      <c r="GO18583" s="12"/>
      <c r="GP18583" s="12"/>
      <c r="GQ18583" s="12"/>
    </row>
    <row r="18584" spans="9:199" s="1" customFormat="1">
      <c r="I18584" s="3"/>
      <c r="P18584" s="59"/>
      <c r="Q18584" s="59"/>
      <c r="R18584" s="59"/>
      <c r="T18584" s="3"/>
      <c r="U18584" s="5"/>
      <c r="V18584" s="3"/>
      <c r="W18584" s="5"/>
      <c r="AE18584" s="7"/>
      <c r="AM18584" s="8"/>
      <c r="AT18584" s="9"/>
      <c r="GM18584" s="12"/>
      <c r="GN18584" s="12"/>
      <c r="GO18584" s="12"/>
      <c r="GP18584" s="12"/>
      <c r="GQ18584" s="12"/>
    </row>
    <row r="18585" spans="9:199" s="1" customFormat="1">
      <c r="I18585" s="3"/>
      <c r="P18585" s="59"/>
      <c r="Q18585" s="59"/>
      <c r="R18585" s="59"/>
      <c r="T18585" s="3"/>
      <c r="U18585" s="5"/>
      <c r="V18585" s="3"/>
      <c r="W18585" s="5"/>
      <c r="AE18585" s="7"/>
      <c r="AM18585" s="8"/>
      <c r="AT18585" s="9"/>
      <c r="GM18585" s="12"/>
      <c r="GN18585" s="12"/>
      <c r="GO18585" s="12"/>
      <c r="GP18585" s="12"/>
      <c r="GQ18585" s="12"/>
    </row>
    <row r="18586" spans="9:199" s="1" customFormat="1">
      <c r="I18586" s="3"/>
      <c r="P18586" s="59"/>
      <c r="Q18586" s="59"/>
      <c r="R18586" s="59"/>
      <c r="T18586" s="3"/>
      <c r="U18586" s="5"/>
      <c r="V18586" s="3"/>
      <c r="W18586" s="5"/>
      <c r="AE18586" s="7"/>
      <c r="AM18586" s="8"/>
      <c r="AT18586" s="9"/>
      <c r="GM18586" s="12"/>
      <c r="GN18586" s="12"/>
      <c r="GO18586" s="12"/>
      <c r="GP18586" s="12"/>
      <c r="GQ18586" s="12"/>
    </row>
    <row r="18587" spans="9:199" s="1" customFormat="1">
      <c r="I18587" s="3"/>
      <c r="P18587" s="59"/>
      <c r="Q18587" s="59"/>
      <c r="R18587" s="59"/>
      <c r="T18587" s="3"/>
      <c r="U18587" s="5"/>
      <c r="V18587" s="3"/>
      <c r="W18587" s="5"/>
      <c r="AE18587" s="7"/>
      <c r="AM18587" s="8"/>
      <c r="AT18587" s="9"/>
      <c r="GM18587" s="12"/>
      <c r="GN18587" s="12"/>
      <c r="GO18587" s="12"/>
      <c r="GP18587" s="12"/>
      <c r="GQ18587" s="12"/>
    </row>
    <row r="18588" spans="9:199" s="1" customFormat="1">
      <c r="I18588" s="3"/>
      <c r="P18588" s="59"/>
      <c r="Q18588" s="59"/>
      <c r="R18588" s="59"/>
      <c r="T18588" s="3"/>
      <c r="U18588" s="5"/>
      <c r="V18588" s="3"/>
      <c r="W18588" s="5"/>
      <c r="AE18588" s="7"/>
      <c r="AM18588" s="8"/>
      <c r="AT18588" s="9"/>
      <c r="GM18588" s="12"/>
      <c r="GN18588" s="12"/>
      <c r="GO18588" s="12"/>
      <c r="GP18588" s="12"/>
      <c r="GQ18588" s="12"/>
    </row>
    <row r="18589" spans="9:199" s="1" customFormat="1">
      <c r="I18589" s="3"/>
      <c r="P18589" s="59"/>
      <c r="Q18589" s="59"/>
      <c r="R18589" s="59"/>
      <c r="T18589" s="3"/>
      <c r="U18589" s="5"/>
      <c r="V18589" s="3"/>
      <c r="W18589" s="5"/>
      <c r="AE18589" s="7"/>
      <c r="AM18589" s="8"/>
      <c r="AT18589" s="9"/>
      <c r="GM18589" s="12"/>
      <c r="GN18589" s="12"/>
      <c r="GO18589" s="12"/>
      <c r="GP18589" s="12"/>
      <c r="GQ18589" s="12"/>
    </row>
    <row r="18590" spans="9:199" s="1" customFormat="1">
      <c r="I18590" s="3"/>
      <c r="P18590" s="59"/>
      <c r="Q18590" s="59"/>
      <c r="R18590" s="59"/>
      <c r="T18590" s="3"/>
      <c r="U18590" s="5"/>
      <c r="V18590" s="3"/>
      <c r="W18590" s="5"/>
      <c r="AE18590" s="7"/>
      <c r="AM18590" s="8"/>
      <c r="AT18590" s="9"/>
      <c r="GM18590" s="12"/>
      <c r="GN18590" s="12"/>
      <c r="GO18590" s="12"/>
      <c r="GP18590" s="12"/>
      <c r="GQ18590" s="12"/>
    </row>
    <row r="18591" spans="9:199" s="1" customFormat="1">
      <c r="I18591" s="3"/>
      <c r="P18591" s="59"/>
      <c r="Q18591" s="59"/>
      <c r="R18591" s="59"/>
      <c r="T18591" s="3"/>
      <c r="U18591" s="5"/>
      <c r="V18591" s="3"/>
      <c r="W18591" s="5"/>
      <c r="AE18591" s="7"/>
      <c r="AM18591" s="8"/>
      <c r="AT18591" s="9"/>
      <c r="GM18591" s="12"/>
      <c r="GN18591" s="12"/>
      <c r="GO18591" s="12"/>
      <c r="GP18591" s="12"/>
      <c r="GQ18591" s="12"/>
    </row>
    <row r="18592" spans="9:199" s="1" customFormat="1">
      <c r="I18592" s="3"/>
      <c r="P18592" s="59"/>
      <c r="Q18592" s="59"/>
      <c r="R18592" s="59"/>
      <c r="T18592" s="3"/>
      <c r="U18592" s="5"/>
      <c r="V18592" s="3"/>
      <c r="W18592" s="5"/>
      <c r="AE18592" s="7"/>
      <c r="AM18592" s="8"/>
      <c r="AT18592" s="9"/>
      <c r="GM18592" s="12"/>
      <c r="GN18592" s="12"/>
      <c r="GO18592" s="12"/>
      <c r="GP18592" s="12"/>
      <c r="GQ18592" s="12"/>
    </row>
    <row r="18593" spans="9:199" s="1" customFormat="1">
      <c r="I18593" s="3"/>
      <c r="P18593" s="59"/>
      <c r="Q18593" s="59"/>
      <c r="R18593" s="59"/>
      <c r="T18593" s="3"/>
      <c r="U18593" s="5"/>
      <c r="V18593" s="3"/>
      <c r="W18593" s="5"/>
      <c r="AE18593" s="7"/>
      <c r="AM18593" s="8"/>
      <c r="AT18593" s="9"/>
      <c r="GM18593" s="12"/>
      <c r="GN18593" s="12"/>
      <c r="GO18593" s="12"/>
      <c r="GP18593" s="12"/>
      <c r="GQ18593" s="12"/>
    </row>
    <row r="18594" spans="9:199" s="1" customFormat="1">
      <c r="I18594" s="3"/>
      <c r="P18594" s="59"/>
      <c r="Q18594" s="59"/>
      <c r="R18594" s="59"/>
      <c r="T18594" s="3"/>
      <c r="U18594" s="5"/>
      <c r="V18594" s="3"/>
      <c r="W18594" s="5"/>
      <c r="AE18594" s="7"/>
      <c r="AM18594" s="8"/>
      <c r="AT18594" s="9"/>
      <c r="GM18594" s="12"/>
      <c r="GN18594" s="12"/>
      <c r="GO18594" s="12"/>
      <c r="GP18594" s="12"/>
      <c r="GQ18594" s="12"/>
    </row>
    <row r="18595" spans="9:199" s="1" customFormat="1">
      <c r="I18595" s="3"/>
      <c r="P18595" s="59"/>
      <c r="Q18595" s="59"/>
      <c r="R18595" s="59"/>
      <c r="T18595" s="3"/>
      <c r="U18595" s="5"/>
      <c r="V18595" s="3"/>
      <c r="W18595" s="5"/>
      <c r="AE18595" s="7"/>
      <c r="AM18595" s="8"/>
      <c r="AT18595" s="9"/>
      <c r="GM18595" s="12"/>
      <c r="GN18595" s="12"/>
      <c r="GO18595" s="12"/>
      <c r="GP18595" s="12"/>
      <c r="GQ18595" s="12"/>
    </row>
    <row r="18596" spans="9:199" s="1" customFormat="1">
      <c r="I18596" s="3"/>
      <c r="P18596" s="59"/>
      <c r="Q18596" s="59"/>
      <c r="R18596" s="59"/>
      <c r="T18596" s="3"/>
      <c r="U18596" s="5"/>
      <c r="V18596" s="3"/>
      <c r="W18596" s="5"/>
      <c r="AE18596" s="7"/>
      <c r="AM18596" s="8"/>
      <c r="AT18596" s="9"/>
      <c r="GM18596" s="12"/>
      <c r="GN18596" s="12"/>
      <c r="GO18596" s="12"/>
      <c r="GP18596" s="12"/>
      <c r="GQ18596" s="12"/>
    </row>
    <row r="18597" spans="9:199" s="1" customFormat="1">
      <c r="I18597" s="3"/>
      <c r="P18597" s="59"/>
      <c r="Q18597" s="59"/>
      <c r="R18597" s="59"/>
      <c r="T18597" s="3"/>
      <c r="U18597" s="5"/>
      <c r="V18597" s="3"/>
      <c r="W18597" s="5"/>
      <c r="AE18597" s="7"/>
      <c r="AM18597" s="8"/>
      <c r="AT18597" s="9"/>
      <c r="GM18597" s="12"/>
      <c r="GN18597" s="12"/>
      <c r="GO18597" s="12"/>
      <c r="GP18597" s="12"/>
      <c r="GQ18597" s="12"/>
    </row>
    <row r="18598" spans="9:199" s="1" customFormat="1">
      <c r="I18598" s="3"/>
      <c r="P18598" s="59"/>
      <c r="Q18598" s="59"/>
      <c r="R18598" s="59"/>
      <c r="T18598" s="3"/>
      <c r="U18598" s="5"/>
      <c r="V18598" s="3"/>
      <c r="W18598" s="5"/>
      <c r="AE18598" s="7"/>
      <c r="AM18598" s="8"/>
      <c r="AT18598" s="9"/>
      <c r="GM18598" s="12"/>
      <c r="GN18598" s="12"/>
      <c r="GO18598" s="12"/>
      <c r="GP18598" s="12"/>
      <c r="GQ18598" s="12"/>
    </row>
    <row r="18599" spans="9:199" s="1" customFormat="1">
      <c r="I18599" s="3"/>
      <c r="P18599" s="59"/>
      <c r="Q18599" s="59"/>
      <c r="R18599" s="59"/>
      <c r="T18599" s="3"/>
      <c r="U18599" s="5"/>
      <c r="V18599" s="3"/>
      <c r="W18599" s="5"/>
      <c r="AE18599" s="7"/>
      <c r="AM18599" s="8"/>
      <c r="AT18599" s="9"/>
      <c r="GM18599" s="12"/>
      <c r="GN18599" s="12"/>
      <c r="GO18599" s="12"/>
      <c r="GP18599" s="12"/>
      <c r="GQ18599" s="12"/>
    </row>
    <row r="18600" spans="9:199" s="1" customFormat="1">
      <c r="I18600" s="3"/>
      <c r="P18600" s="59"/>
      <c r="Q18600" s="59"/>
      <c r="R18600" s="59"/>
      <c r="T18600" s="3"/>
      <c r="U18600" s="5"/>
      <c r="V18600" s="3"/>
      <c r="W18600" s="5"/>
      <c r="AE18600" s="7"/>
      <c r="AM18600" s="8"/>
      <c r="AT18600" s="9"/>
      <c r="GM18600" s="12"/>
      <c r="GN18600" s="12"/>
      <c r="GO18600" s="12"/>
      <c r="GP18600" s="12"/>
      <c r="GQ18600" s="12"/>
    </row>
    <row r="18601" spans="9:199" s="1" customFormat="1">
      <c r="I18601" s="3"/>
      <c r="P18601" s="59"/>
      <c r="Q18601" s="59"/>
      <c r="R18601" s="59"/>
      <c r="T18601" s="3"/>
      <c r="U18601" s="5"/>
      <c r="V18601" s="3"/>
      <c r="W18601" s="5"/>
      <c r="AE18601" s="7"/>
      <c r="AM18601" s="8"/>
      <c r="AT18601" s="9"/>
      <c r="GM18601" s="12"/>
      <c r="GN18601" s="12"/>
      <c r="GO18601" s="12"/>
      <c r="GP18601" s="12"/>
      <c r="GQ18601" s="12"/>
    </row>
    <row r="18602" spans="9:199" s="1" customFormat="1">
      <c r="I18602" s="3"/>
      <c r="P18602" s="59"/>
      <c r="Q18602" s="59"/>
      <c r="R18602" s="59"/>
      <c r="T18602" s="3"/>
      <c r="U18602" s="5"/>
      <c r="V18602" s="3"/>
      <c r="W18602" s="5"/>
      <c r="AE18602" s="7"/>
      <c r="AM18602" s="8"/>
      <c r="AT18602" s="9"/>
      <c r="GM18602" s="12"/>
      <c r="GN18602" s="12"/>
      <c r="GO18602" s="12"/>
      <c r="GP18602" s="12"/>
      <c r="GQ18602" s="12"/>
    </row>
    <row r="18603" spans="9:199" s="1" customFormat="1">
      <c r="I18603" s="3"/>
      <c r="P18603" s="59"/>
      <c r="Q18603" s="59"/>
      <c r="R18603" s="59"/>
      <c r="T18603" s="3"/>
      <c r="U18603" s="5"/>
      <c r="V18603" s="3"/>
      <c r="W18603" s="5"/>
      <c r="AE18603" s="7"/>
      <c r="AM18603" s="8"/>
      <c r="AT18603" s="9"/>
      <c r="GM18603" s="12"/>
      <c r="GN18603" s="12"/>
      <c r="GO18603" s="12"/>
      <c r="GP18603" s="12"/>
      <c r="GQ18603" s="12"/>
    </row>
    <row r="18604" spans="9:199" s="1" customFormat="1">
      <c r="I18604" s="3"/>
      <c r="P18604" s="59"/>
      <c r="Q18604" s="59"/>
      <c r="R18604" s="59"/>
      <c r="T18604" s="3"/>
      <c r="U18604" s="5"/>
      <c r="V18604" s="3"/>
      <c r="W18604" s="5"/>
      <c r="AE18604" s="7"/>
      <c r="AM18604" s="8"/>
      <c r="AT18604" s="9"/>
      <c r="GM18604" s="12"/>
      <c r="GN18604" s="12"/>
      <c r="GO18604" s="12"/>
      <c r="GP18604" s="12"/>
      <c r="GQ18604" s="12"/>
    </row>
    <row r="18605" spans="9:199" s="1" customFormat="1">
      <c r="I18605" s="3"/>
      <c r="P18605" s="59"/>
      <c r="Q18605" s="59"/>
      <c r="R18605" s="59"/>
      <c r="T18605" s="3"/>
      <c r="U18605" s="5"/>
      <c r="V18605" s="3"/>
      <c r="W18605" s="5"/>
      <c r="AE18605" s="7"/>
      <c r="AM18605" s="8"/>
      <c r="AT18605" s="9"/>
      <c r="GM18605" s="12"/>
      <c r="GN18605" s="12"/>
      <c r="GO18605" s="12"/>
      <c r="GP18605" s="12"/>
      <c r="GQ18605" s="12"/>
    </row>
    <row r="18606" spans="9:199" s="1" customFormat="1">
      <c r="I18606" s="3"/>
      <c r="P18606" s="59"/>
      <c r="Q18606" s="59"/>
      <c r="R18606" s="59"/>
      <c r="T18606" s="3"/>
      <c r="U18606" s="5"/>
      <c r="V18606" s="3"/>
      <c r="W18606" s="5"/>
      <c r="AE18606" s="7"/>
      <c r="AM18606" s="8"/>
      <c r="AT18606" s="9"/>
      <c r="GM18606" s="12"/>
      <c r="GN18606" s="12"/>
      <c r="GO18606" s="12"/>
      <c r="GP18606" s="12"/>
      <c r="GQ18606" s="12"/>
    </row>
    <row r="18607" spans="9:199" s="1" customFormat="1">
      <c r="I18607" s="3"/>
      <c r="P18607" s="59"/>
      <c r="Q18607" s="59"/>
      <c r="R18607" s="59"/>
      <c r="T18607" s="3"/>
      <c r="U18607" s="5"/>
      <c r="V18607" s="3"/>
      <c r="W18607" s="5"/>
      <c r="AE18607" s="7"/>
      <c r="AM18607" s="8"/>
      <c r="AT18607" s="9"/>
      <c r="GM18607" s="12"/>
      <c r="GN18607" s="12"/>
      <c r="GO18607" s="12"/>
      <c r="GP18607" s="12"/>
      <c r="GQ18607" s="12"/>
    </row>
    <row r="18608" spans="9:199" s="1" customFormat="1">
      <c r="I18608" s="3"/>
      <c r="P18608" s="59"/>
      <c r="Q18608" s="59"/>
      <c r="R18608" s="59"/>
      <c r="T18608" s="3"/>
      <c r="U18608" s="5"/>
      <c r="V18608" s="3"/>
      <c r="W18608" s="5"/>
      <c r="AE18608" s="7"/>
      <c r="AM18608" s="8"/>
      <c r="AT18608" s="9"/>
      <c r="GM18608" s="12"/>
      <c r="GN18608" s="12"/>
      <c r="GO18608" s="12"/>
      <c r="GP18608" s="12"/>
      <c r="GQ18608" s="12"/>
    </row>
    <row r="18609" spans="9:199" s="1" customFormat="1">
      <c r="I18609" s="3"/>
      <c r="P18609" s="59"/>
      <c r="Q18609" s="59"/>
      <c r="R18609" s="59"/>
      <c r="T18609" s="3"/>
      <c r="U18609" s="5"/>
      <c r="V18609" s="3"/>
      <c r="W18609" s="5"/>
      <c r="AE18609" s="7"/>
      <c r="AM18609" s="8"/>
      <c r="AT18609" s="9"/>
      <c r="GM18609" s="12"/>
      <c r="GN18609" s="12"/>
      <c r="GO18609" s="12"/>
      <c r="GP18609" s="12"/>
      <c r="GQ18609" s="12"/>
    </row>
    <row r="18610" spans="9:199" s="1" customFormat="1">
      <c r="I18610" s="3"/>
      <c r="P18610" s="59"/>
      <c r="Q18610" s="59"/>
      <c r="R18610" s="59"/>
      <c r="T18610" s="3"/>
      <c r="U18610" s="5"/>
      <c r="V18610" s="3"/>
      <c r="W18610" s="5"/>
      <c r="AE18610" s="7"/>
      <c r="AM18610" s="8"/>
      <c r="AT18610" s="9"/>
      <c r="GM18610" s="12"/>
      <c r="GN18610" s="12"/>
      <c r="GO18610" s="12"/>
      <c r="GP18610" s="12"/>
      <c r="GQ18610" s="12"/>
    </row>
    <row r="18611" spans="9:199" s="1" customFormat="1">
      <c r="I18611" s="3"/>
      <c r="P18611" s="59"/>
      <c r="Q18611" s="59"/>
      <c r="R18611" s="59"/>
      <c r="T18611" s="3"/>
      <c r="U18611" s="5"/>
      <c r="V18611" s="3"/>
      <c r="W18611" s="5"/>
      <c r="AE18611" s="7"/>
      <c r="AM18611" s="8"/>
      <c r="AT18611" s="9"/>
      <c r="GM18611" s="12"/>
      <c r="GN18611" s="12"/>
      <c r="GO18611" s="12"/>
      <c r="GP18611" s="12"/>
      <c r="GQ18611" s="12"/>
    </row>
    <row r="18612" spans="9:199" s="1" customFormat="1">
      <c r="I18612" s="3"/>
      <c r="P18612" s="59"/>
      <c r="Q18612" s="59"/>
      <c r="R18612" s="59"/>
      <c r="T18612" s="3"/>
      <c r="U18612" s="5"/>
      <c r="V18612" s="3"/>
      <c r="W18612" s="5"/>
      <c r="AE18612" s="7"/>
      <c r="AM18612" s="8"/>
      <c r="AT18612" s="9"/>
      <c r="GM18612" s="12"/>
      <c r="GN18612" s="12"/>
      <c r="GO18612" s="12"/>
      <c r="GP18612" s="12"/>
      <c r="GQ18612" s="12"/>
    </row>
    <row r="18613" spans="9:199" s="1" customFormat="1">
      <c r="I18613" s="3"/>
      <c r="P18613" s="59"/>
      <c r="Q18613" s="59"/>
      <c r="R18613" s="59"/>
      <c r="T18613" s="3"/>
      <c r="U18613" s="5"/>
      <c r="V18613" s="3"/>
      <c r="W18613" s="5"/>
      <c r="AE18613" s="7"/>
      <c r="AM18613" s="8"/>
      <c r="AT18613" s="9"/>
      <c r="GM18613" s="12"/>
      <c r="GN18613" s="12"/>
      <c r="GO18613" s="12"/>
      <c r="GP18613" s="12"/>
      <c r="GQ18613" s="12"/>
    </row>
    <row r="18614" spans="9:199" s="1" customFormat="1">
      <c r="I18614" s="3"/>
      <c r="P18614" s="59"/>
      <c r="Q18614" s="59"/>
      <c r="R18614" s="59"/>
      <c r="T18614" s="3"/>
      <c r="U18614" s="5"/>
      <c r="V18614" s="3"/>
      <c r="W18614" s="5"/>
      <c r="AE18614" s="7"/>
      <c r="AM18614" s="8"/>
      <c r="AT18614" s="9"/>
      <c r="GM18614" s="12"/>
      <c r="GN18614" s="12"/>
      <c r="GO18614" s="12"/>
      <c r="GP18614" s="12"/>
      <c r="GQ18614" s="12"/>
    </row>
    <row r="18615" spans="9:199" s="1" customFormat="1">
      <c r="I18615" s="3"/>
      <c r="P18615" s="59"/>
      <c r="Q18615" s="59"/>
      <c r="R18615" s="59"/>
      <c r="T18615" s="3"/>
      <c r="U18615" s="5"/>
      <c r="V18615" s="3"/>
      <c r="W18615" s="5"/>
      <c r="AE18615" s="7"/>
      <c r="AM18615" s="8"/>
      <c r="AT18615" s="9"/>
      <c r="GM18615" s="12"/>
      <c r="GN18615" s="12"/>
      <c r="GO18615" s="12"/>
      <c r="GP18615" s="12"/>
      <c r="GQ18615" s="12"/>
    </row>
    <row r="18616" spans="9:199" s="1" customFormat="1">
      <c r="I18616" s="3"/>
      <c r="P18616" s="59"/>
      <c r="Q18616" s="59"/>
      <c r="R18616" s="59"/>
      <c r="T18616" s="3"/>
      <c r="U18616" s="5"/>
      <c r="V18616" s="3"/>
      <c r="W18616" s="5"/>
      <c r="AE18616" s="7"/>
      <c r="AM18616" s="8"/>
      <c r="AT18616" s="9"/>
      <c r="GM18616" s="12"/>
      <c r="GN18616" s="12"/>
      <c r="GO18616" s="12"/>
      <c r="GP18616" s="12"/>
      <c r="GQ18616" s="12"/>
    </row>
    <row r="18617" spans="9:199" s="1" customFormat="1">
      <c r="I18617" s="3"/>
      <c r="P18617" s="59"/>
      <c r="Q18617" s="59"/>
      <c r="R18617" s="59"/>
      <c r="T18617" s="3"/>
      <c r="U18617" s="5"/>
      <c r="V18617" s="3"/>
      <c r="W18617" s="5"/>
      <c r="AE18617" s="7"/>
      <c r="AM18617" s="8"/>
      <c r="AT18617" s="9"/>
      <c r="GM18617" s="12"/>
      <c r="GN18617" s="12"/>
      <c r="GO18617" s="12"/>
      <c r="GP18617" s="12"/>
      <c r="GQ18617" s="12"/>
    </row>
    <row r="18618" spans="9:199" s="1" customFormat="1">
      <c r="I18618" s="3"/>
      <c r="P18618" s="59"/>
      <c r="Q18618" s="59"/>
      <c r="R18618" s="59"/>
      <c r="T18618" s="3"/>
      <c r="U18618" s="5"/>
      <c r="V18618" s="3"/>
      <c r="W18618" s="5"/>
      <c r="AE18618" s="7"/>
      <c r="AM18618" s="8"/>
      <c r="AT18618" s="9"/>
      <c r="GM18618" s="12"/>
      <c r="GN18618" s="12"/>
      <c r="GO18618" s="12"/>
      <c r="GP18618" s="12"/>
      <c r="GQ18618" s="12"/>
    </row>
    <row r="18619" spans="9:199" s="1" customFormat="1">
      <c r="I18619" s="3"/>
      <c r="P18619" s="59"/>
      <c r="Q18619" s="59"/>
      <c r="R18619" s="59"/>
      <c r="T18619" s="3"/>
      <c r="U18619" s="5"/>
      <c r="V18619" s="3"/>
      <c r="W18619" s="5"/>
      <c r="AE18619" s="7"/>
      <c r="AM18619" s="8"/>
      <c r="AT18619" s="9"/>
      <c r="GM18619" s="12"/>
      <c r="GN18619" s="12"/>
      <c r="GO18619" s="12"/>
      <c r="GP18619" s="12"/>
      <c r="GQ18619" s="12"/>
    </row>
    <row r="18620" spans="9:199" s="1" customFormat="1">
      <c r="I18620" s="3"/>
      <c r="P18620" s="59"/>
      <c r="Q18620" s="59"/>
      <c r="R18620" s="59"/>
      <c r="T18620" s="3"/>
      <c r="U18620" s="5"/>
      <c r="V18620" s="3"/>
      <c r="W18620" s="5"/>
      <c r="AE18620" s="7"/>
      <c r="AM18620" s="8"/>
      <c r="AT18620" s="9"/>
      <c r="GM18620" s="12"/>
      <c r="GN18620" s="12"/>
      <c r="GO18620" s="12"/>
      <c r="GP18620" s="12"/>
      <c r="GQ18620" s="12"/>
    </row>
    <row r="18621" spans="9:199" s="1" customFormat="1">
      <c r="I18621" s="3"/>
      <c r="P18621" s="59"/>
      <c r="Q18621" s="59"/>
      <c r="R18621" s="59"/>
      <c r="T18621" s="3"/>
      <c r="U18621" s="5"/>
      <c r="V18621" s="3"/>
      <c r="W18621" s="5"/>
      <c r="AE18621" s="7"/>
      <c r="AM18621" s="8"/>
      <c r="AT18621" s="9"/>
      <c r="GM18621" s="12"/>
      <c r="GN18621" s="12"/>
      <c r="GO18621" s="12"/>
      <c r="GP18621" s="12"/>
      <c r="GQ18621" s="12"/>
    </row>
    <row r="18622" spans="9:199" s="1" customFormat="1">
      <c r="I18622" s="3"/>
      <c r="P18622" s="59"/>
      <c r="Q18622" s="59"/>
      <c r="R18622" s="59"/>
      <c r="T18622" s="3"/>
      <c r="U18622" s="5"/>
      <c r="V18622" s="3"/>
      <c r="W18622" s="5"/>
      <c r="AE18622" s="7"/>
      <c r="AM18622" s="8"/>
      <c r="AT18622" s="9"/>
      <c r="GM18622" s="12"/>
      <c r="GN18622" s="12"/>
      <c r="GO18622" s="12"/>
      <c r="GP18622" s="12"/>
      <c r="GQ18622" s="12"/>
    </row>
    <row r="18623" spans="9:199" s="1" customFormat="1">
      <c r="I18623" s="3"/>
      <c r="P18623" s="59"/>
      <c r="Q18623" s="59"/>
      <c r="R18623" s="59"/>
      <c r="T18623" s="3"/>
      <c r="U18623" s="5"/>
      <c r="V18623" s="3"/>
      <c r="W18623" s="5"/>
      <c r="AE18623" s="7"/>
      <c r="AM18623" s="8"/>
      <c r="AT18623" s="9"/>
      <c r="GM18623" s="12"/>
      <c r="GN18623" s="12"/>
      <c r="GO18623" s="12"/>
      <c r="GP18623" s="12"/>
      <c r="GQ18623" s="12"/>
    </row>
    <row r="18624" spans="9:199" s="1" customFormat="1">
      <c r="I18624" s="3"/>
      <c r="P18624" s="59"/>
      <c r="Q18624" s="59"/>
      <c r="R18624" s="59"/>
      <c r="T18624" s="3"/>
      <c r="U18624" s="5"/>
      <c r="V18624" s="3"/>
      <c r="W18624" s="5"/>
      <c r="AE18624" s="7"/>
      <c r="AM18624" s="8"/>
      <c r="AT18624" s="9"/>
      <c r="GM18624" s="12"/>
      <c r="GN18624" s="12"/>
      <c r="GO18624" s="12"/>
      <c r="GP18624" s="12"/>
      <c r="GQ18624" s="12"/>
    </row>
    <row r="18625" spans="9:199" s="1" customFormat="1">
      <c r="I18625" s="3"/>
      <c r="P18625" s="59"/>
      <c r="Q18625" s="59"/>
      <c r="R18625" s="59"/>
      <c r="T18625" s="3"/>
      <c r="U18625" s="5"/>
      <c r="V18625" s="3"/>
      <c r="W18625" s="5"/>
      <c r="AE18625" s="7"/>
      <c r="AM18625" s="8"/>
      <c r="AT18625" s="9"/>
      <c r="GM18625" s="12"/>
      <c r="GN18625" s="12"/>
      <c r="GO18625" s="12"/>
      <c r="GP18625" s="12"/>
      <c r="GQ18625" s="12"/>
    </row>
    <row r="18626" spans="9:199" s="1" customFormat="1">
      <c r="I18626" s="3"/>
      <c r="P18626" s="59"/>
      <c r="Q18626" s="59"/>
      <c r="R18626" s="59"/>
      <c r="T18626" s="3"/>
      <c r="U18626" s="5"/>
      <c r="V18626" s="3"/>
      <c r="W18626" s="5"/>
      <c r="AE18626" s="7"/>
      <c r="AM18626" s="8"/>
      <c r="AT18626" s="9"/>
      <c r="GM18626" s="12"/>
      <c r="GN18626" s="12"/>
      <c r="GO18626" s="12"/>
      <c r="GP18626" s="12"/>
      <c r="GQ18626" s="12"/>
    </row>
    <row r="18627" spans="9:199" s="1" customFormat="1">
      <c r="I18627" s="3"/>
      <c r="P18627" s="59"/>
      <c r="Q18627" s="59"/>
      <c r="R18627" s="59"/>
      <c r="T18627" s="3"/>
      <c r="U18627" s="5"/>
      <c r="V18627" s="3"/>
      <c r="W18627" s="5"/>
      <c r="AE18627" s="7"/>
      <c r="AM18627" s="8"/>
      <c r="AT18627" s="9"/>
      <c r="GM18627" s="12"/>
      <c r="GN18627" s="12"/>
      <c r="GO18627" s="12"/>
      <c r="GP18627" s="12"/>
      <c r="GQ18627" s="12"/>
    </row>
    <row r="18628" spans="9:199" s="1" customFormat="1">
      <c r="I18628" s="3"/>
      <c r="P18628" s="59"/>
      <c r="Q18628" s="59"/>
      <c r="R18628" s="59"/>
      <c r="T18628" s="3"/>
      <c r="U18628" s="5"/>
      <c r="V18628" s="3"/>
      <c r="W18628" s="5"/>
      <c r="AE18628" s="7"/>
      <c r="AM18628" s="8"/>
      <c r="AT18628" s="9"/>
      <c r="GM18628" s="12"/>
      <c r="GN18628" s="12"/>
      <c r="GO18628" s="12"/>
      <c r="GP18628" s="12"/>
      <c r="GQ18628" s="12"/>
    </row>
    <row r="18629" spans="9:199" s="1" customFormat="1">
      <c r="I18629" s="3"/>
      <c r="P18629" s="59"/>
      <c r="Q18629" s="59"/>
      <c r="R18629" s="59"/>
      <c r="T18629" s="3"/>
      <c r="U18629" s="5"/>
      <c r="V18629" s="3"/>
      <c r="W18629" s="5"/>
      <c r="AE18629" s="7"/>
      <c r="AM18629" s="8"/>
      <c r="AT18629" s="9"/>
      <c r="GM18629" s="12"/>
      <c r="GN18629" s="12"/>
      <c r="GO18629" s="12"/>
      <c r="GP18629" s="12"/>
      <c r="GQ18629" s="12"/>
    </row>
    <row r="18630" spans="9:199" s="1" customFormat="1">
      <c r="I18630" s="3"/>
      <c r="P18630" s="59"/>
      <c r="Q18630" s="59"/>
      <c r="R18630" s="59"/>
      <c r="T18630" s="3"/>
      <c r="U18630" s="5"/>
      <c r="V18630" s="3"/>
      <c r="W18630" s="5"/>
      <c r="AE18630" s="7"/>
      <c r="AM18630" s="8"/>
      <c r="AT18630" s="9"/>
      <c r="GM18630" s="12"/>
      <c r="GN18630" s="12"/>
      <c r="GO18630" s="12"/>
      <c r="GP18630" s="12"/>
      <c r="GQ18630" s="12"/>
    </row>
    <row r="18631" spans="9:199" s="1" customFormat="1">
      <c r="I18631" s="3"/>
      <c r="P18631" s="59"/>
      <c r="Q18631" s="59"/>
      <c r="R18631" s="59"/>
      <c r="T18631" s="3"/>
      <c r="U18631" s="5"/>
      <c r="V18631" s="3"/>
      <c r="W18631" s="5"/>
      <c r="AE18631" s="7"/>
      <c r="AM18631" s="8"/>
      <c r="AT18631" s="9"/>
      <c r="GM18631" s="12"/>
      <c r="GN18631" s="12"/>
      <c r="GO18631" s="12"/>
      <c r="GP18631" s="12"/>
      <c r="GQ18631" s="12"/>
    </row>
    <row r="18632" spans="9:199" s="1" customFormat="1">
      <c r="I18632" s="3"/>
      <c r="P18632" s="59"/>
      <c r="Q18632" s="59"/>
      <c r="R18632" s="59"/>
      <c r="T18632" s="3"/>
      <c r="U18632" s="5"/>
      <c r="V18632" s="3"/>
      <c r="W18632" s="5"/>
      <c r="AE18632" s="7"/>
      <c r="AM18632" s="8"/>
      <c r="AT18632" s="9"/>
      <c r="GM18632" s="12"/>
      <c r="GN18632" s="12"/>
      <c r="GO18632" s="12"/>
      <c r="GP18632" s="12"/>
      <c r="GQ18632" s="12"/>
    </row>
    <row r="18633" spans="9:199" s="1" customFormat="1">
      <c r="I18633" s="3"/>
      <c r="P18633" s="59"/>
      <c r="Q18633" s="59"/>
      <c r="R18633" s="59"/>
      <c r="T18633" s="3"/>
      <c r="U18633" s="5"/>
      <c r="V18633" s="3"/>
      <c r="W18633" s="5"/>
      <c r="AE18633" s="7"/>
      <c r="AM18633" s="8"/>
      <c r="AT18633" s="9"/>
      <c r="GM18633" s="12"/>
      <c r="GN18633" s="12"/>
      <c r="GO18633" s="12"/>
      <c r="GP18633" s="12"/>
      <c r="GQ18633" s="12"/>
    </row>
    <row r="18634" spans="9:199" s="1" customFormat="1">
      <c r="I18634" s="3"/>
      <c r="P18634" s="59"/>
      <c r="Q18634" s="59"/>
      <c r="R18634" s="59"/>
      <c r="T18634" s="3"/>
      <c r="U18634" s="5"/>
      <c r="V18634" s="3"/>
      <c r="W18634" s="5"/>
      <c r="AE18634" s="7"/>
      <c r="AM18634" s="8"/>
      <c r="AT18634" s="9"/>
      <c r="GM18634" s="12"/>
      <c r="GN18634" s="12"/>
      <c r="GO18634" s="12"/>
      <c r="GP18634" s="12"/>
      <c r="GQ18634" s="12"/>
    </row>
    <row r="18635" spans="9:199" s="1" customFormat="1">
      <c r="I18635" s="3"/>
      <c r="P18635" s="59"/>
      <c r="Q18635" s="59"/>
      <c r="R18635" s="59"/>
      <c r="T18635" s="3"/>
      <c r="U18635" s="5"/>
      <c r="V18635" s="3"/>
      <c r="W18635" s="5"/>
      <c r="AE18635" s="7"/>
      <c r="AM18635" s="8"/>
      <c r="AT18635" s="9"/>
      <c r="GM18635" s="12"/>
      <c r="GN18635" s="12"/>
      <c r="GO18635" s="12"/>
      <c r="GP18635" s="12"/>
      <c r="GQ18635" s="12"/>
    </row>
    <row r="18636" spans="9:199" s="1" customFormat="1">
      <c r="I18636" s="3"/>
      <c r="P18636" s="59"/>
      <c r="Q18636" s="59"/>
      <c r="R18636" s="59"/>
      <c r="T18636" s="3"/>
      <c r="U18636" s="5"/>
      <c r="V18636" s="3"/>
      <c r="W18636" s="5"/>
      <c r="AE18636" s="7"/>
      <c r="AM18636" s="8"/>
      <c r="AT18636" s="9"/>
      <c r="GM18636" s="12"/>
      <c r="GN18636" s="12"/>
      <c r="GO18636" s="12"/>
      <c r="GP18636" s="12"/>
      <c r="GQ18636" s="12"/>
    </row>
    <row r="18637" spans="9:199" s="1" customFormat="1">
      <c r="I18637" s="3"/>
      <c r="P18637" s="59"/>
      <c r="Q18637" s="59"/>
      <c r="R18637" s="59"/>
      <c r="T18637" s="3"/>
      <c r="U18637" s="5"/>
      <c r="V18637" s="3"/>
      <c r="W18637" s="5"/>
      <c r="AE18637" s="7"/>
      <c r="AM18637" s="8"/>
      <c r="AT18637" s="9"/>
      <c r="GM18637" s="12"/>
      <c r="GN18637" s="12"/>
      <c r="GO18637" s="12"/>
      <c r="GP18637" s="12"/>
      <c r="GQ18637" s="12"/>
    </row>
    <row r="18638" spans="9:199" s="1" customFormat="1">
      <c r="I18638" s="3"/>
      <c r="P18638" s="59"/>
      <c r="Q18638" s="59"/>
      <c r="R18638" s="59"/>
      <c r="T18638" s="3"/>
      <c r="U18638" s="5"/>
      <c r="V18638" s="3"/>
      <c r="W18638" s="5"/>
      <c r="AE18638" s="7"/>
      <c r="AM18638" s="8"/>
      <c r="AT18638" s="9"/>
      <c r="GM18638" s="12"/>
      <c r="GN18638" s="12"/>
      <c r="GO18638" s="12"/>
      <c r="GP18638" s="12"/>
      <c r="GQ18638" s="12"/>
    </row>
    <row r="18639" spans="9:199" s="1" customFormat="1">
      <c r="I18639" s="3"/>
      <c r="P18639" s="59"/>
      <c r="Q18639" s="59"/>
      <c r="R18639" s="59"/>
      <c r="T18639" s="3"/>
      <c r="U18639" s="5"/>
      <c r="V18639" s="3"/>
      <c r="W18639" s="5"/>
      <c r="AE18639" s="7"/>
      <c r="AM18639" s="8"/>
      <c r="AT18639" s="9"/>
      <c r="GM18639" s="12"/>
      <c r="GN18639" s="12"/>
      <c r="GO18639" s="12"/>
      <c r="GP18639" s="12"/>
      <c r="GQ18639" s="12"/>
    </row>
    <row r="18640" spans="9:199" s="1" customFormat="1">
      <c r="I18640" s="3"/>
      <c r="P18640" s="59"/>
      <c r="Q18640" s="59"/>
      <c r="R18640" s="59"/>
      <c r="T18640" s="3"/>
      <c r="U18640" s="5"/>
      <c r="V18640" s="3"/>
      <c r="W18640" s="5"/>
      <c r="AE18640" s="7"/>
      <c r="AM18640" s="8"/>
      <c r="AT18640" s="9"/>
      <c r="GM18640" s="12"/>
      <c r="GN18640" s="12"/>
      <c r="GO18640" s="12"/>
      <c r="GP18640" s="12"/>
      <c r="GQ18640" s="12"/>
    </row>
    <row r="18641" spans="9:199" s="1" customFormat="1">
      <c r="I18641" s="3"/>
      <c r="P18641" s="59"/>
      <c r="Q18641" s="59"/>
      <c r="R18641" s="59"/>
      <c r="T18641" s="3"/>
      <c r="U18641" s="5"/>
      <c r="V18641" s="3"/>
      <c r="W18641" s="5"/>
      <c r="AE18641" s="7"/>
      <c r="AM18641" s="8"/>
      <c r="AT18641" s="9"/>
      <c r="GM18641" s="12"/>
      <c r="GN18641" s="12"/>
      <c r="GO18641" s="12"/>
      <c r="GP18641" s="12"/>
      <c r="GQ18641" s="12"/>
    </row>
    <row r="18642" spans="9:199" s="1" customFormat="1">
      <c r="I18642" s="3"/>
      <c r="P18642" s="59"/>
      <c r="Q18642" s="59"/>
      <c r="R18642" s="59"/>
      <c r="T18642" s="3"/>
      <c r="U18642" s="5"/>
      <c r="V18642" s="3"/>
      <c r="W18642" s="5"/>
      <c r="AE18642" s="7"/>
      <c r="AM18642" s="8"/>
      <c r="AT18642" s="9"/>
      <c r="GM18642" s="12"/>
      <c r="GN18642" s="12"/>
      <c r="GO18642" s="12"/>
      <c r="GP18642" s="12"/>
      <c r="GQ18642" s="12"/>
    </row>
    <row r="18643" spans="9:199" s="1" customFormat="1">
      <c r="I18643" s="3"/>
      <c r="P18643" s="59"/>
      <c r="Q18643" s="59"/>
      <c r="R18643" s="59"/>
      <c r="T18643" s="3"/>
      <c r="U18643" s="5"/>
      <c r="V18643" s="3"/>
      <c r="W18643" s="5"/>
      <c r="AE18643" s="7"/>
      <c r="AM18643" s="8"/>
      <c r="AT18643" s="9"/>
      <c r="GM18643" s="12"/>
      <c r="GN18643" s="12"/>
      <c r="GO18643" s="12"/>
      <c r="GP18643" s="12"/>
      <c r="GQ18643" s="12"/>
    </row>
    <row r="18644" spans="9:199" s="1" customFormat="1">
      <c r="I18644" s="3"/>
      <c r="P18644" s="59"/>
      <c r="Q18644" s="59"/>
      <c r="R18644" s="59"/>
      <c r="T18644" s="3"/>
      <c r="U18644" s="5"/>
      <c r="V18644" s="3"/>
      <c r="W18644" s="5"/>
      <c r="AE18644" s="7"/>
      <c r="AM18644" s="8"/>
      <c r="AT18644" s="9"/>
      <c r="GM18644" s="12"/>
      <c r="GN18644" s="12"/>
      <c r="GO18644" s="12"/>
      <c r="GP18644" s="12"/>
      <c r="GQ18644" s="12"/>
    </row>
    <row r="18645" spans="9:199" s="1" customFormat="1">
      <c r="I18645" s="3"/>
      <c r="P18645" s="59"/>
      <c r="Q18645" s="59"/>
      <c r="R18645" s="59"/>
      <c r="T18645" s="3"/>
      <c r="U18645" s="5"/>
      <c r="V18645" s="3"/>
      <c r="W18645" s="5"/>
      <c r="AE18645" s="7"/>
      <c r="AM18645" s="8"/>
      <c r="AT18645" s="9"/>
      <c r="GM18645" s="12"/>
      <c r="GN18645" s="12"/>
      <c r="GO18645" s="12"/>
      <c r="GP18645" s="12"/>
      <c r="GQ18645" s="12"/>
    </row>
    <row r="18646" spans="9:199" s="1" customFormat="1">
      <c r="I18646" s="3"/>
      <c r="P18646" s="59"/>
      <c r="Q18646" s="59"/>
      <c r="R18646" s="59"/>
      <c r="T18646" s="3"/>
      <c r="U18646" s="5"/>
      <c r="V18646" s="3"/>
      <c r="W18646" s="5"/>
      <c r="AE18646" s="7"/>
      <c r="AM18646" s="8"/>
      <c r="AT18646" s="9"/>
      <c r="GM18646" s="12"/>
      <c r="GN18646" s="12"/>
      <c r="GO18646" s="12"/>
      <c r="GP18646" s="12"/>
      <c r="GQ18646" s="12"/>
    </row>
    <row r="18647" spans="9:199" s="1" customFormat="1">
      <c r="I18647" s="3"/>
      <c r="P18647" s="59"/>
      <c r="Q18647" s="59"/>
      <c r="R18647" s="59"/>
      <c r="T18647" s="3"/>
      <c r="U18647" s="5"/>
      <c r="V18647" s="3"/>
      <c r="W18647" s="5"/>
      <c r="AE18647" s="7"/>
      <c r="AM18647" s="8"/>
      <c r="AT18647" s="9"/>
      <c r="GM18647" s="12"/>
      <c r="GN18647" s="12"/>
      <c r="GO18647" s="12"/>
      <c r="GP18647" s="12"/>
      <c r="GQ18647" s="12"/>
    </row>
    <row r="18648" spans="9:199" s="1" customFormat="1">
      <c r="I18648" s="3"/>
      <c r="P18648" s="59"/>
      <c r="Q18648" s="59"/>
      <c r="R18648" s="59"/>
      <c r="T18648" s="3"/>
      <c r="U18648" s="5"/>
      <c r="V18648" s="3"/>
      <c r="W18648" s="5"/>
      <c r="AE18648" s="7"/>
      <c r="AM18648" s="8"/>
      <c r="AT18648" s="9"/>
      <c r="GM18648" s="12"/>
      <c r="GN18648" s="12"/>
      <c r="GO18648" s="12"/>
      <c r="GP18648" s="12"/>
      <c r="GQ18648" s="12"/>
    </row>
    <row r="18649" spans="9:199" s="1" customFormat="1">
      <c r="I18649" s="3"/>
      <c r="P18649" s="59"/>
      <c r="Q18649" s="59"/>
      <c r="R18649" s="59"/>
      <c r="T18649" s="3"/>
      <c r="U18649" s="5"/>
      <c r="V18649" s="3"/>
      <c r="W18649" s="5"/>
      <c r="AE18649" s="7"/>
      <c r="AM18649" s="8"/>
      <c r="AT18649" s="9"/>
      <c r="GM18649" s="12"/>
      <c r="GN18649" s="12"/>
      <c r="GO18649" s="12"/>
      <c r="GP18649" s="12"/>
      <c r="GQ18649" s="12"/>
    </row>
    <row r="18650" spans="9:199" s="1" customFormat="1">
      <c r="I18650" s="3"/>
      <c r="P18650" s="59"/>
      <c r="Q18650" s="59"/>
      <c r="R18650" s="59"/>
      <c r="T18650" s="3"/>
      <c r="U18650" s="5"/>
      <c r="V18650" s="3"/>
      <c r="W18650" s="5"/>
      <c r="AE18650" s="7"/>
      <c r="AM18650" s="8"/>
      <c r="AT18650" s="9"/>
      <c r="GM18650" s="12"/>
      <c r="GN18650" s="12"/>
      <c r="GO18650" s="12"/>
      <c r="GP18650" s="12"/>
      <c r="GQ18650" s="12"/>
    </row>
    <row r="18651" spans="9:199" s="1" customFormat="1">
      <c r="I18651" s="3"/>
      <c r="P18651" s="59"/>
      <c r="Q18651" s="59"/>
      <c r="R18651" s="59"/>
      <c r="T18651" s="3"/>
      <c r="U18651" s="5"/>
      <c r="V18651" s="3"/>
      <c r="W18651" s="5"/>
      <c r="AE18651" s="7"/>
      <c r="AM18651" s="8"/>
      <c r="AT18651" s="9"/>
      <c r="GM18651" s="12"/>
      <c r="GN18651" s="12"/>
      <c r="GO18651" s="12"/>
      <c r="GP18651" s="12"/>
      <c r="GQ18651" s="12"/>
    </row>
    <row r="18652" spans="9:199" s="1" customFormat="1">
      <c r="I18652" s="3"/>
      <c r="P18652" s="59"/>
      <c r="Q18652" s="59"/>
      <c r="R18652" s="59"/>
      <c r="T18652" s="3"/>
      <c r="U18652" s="5"/>
      <c r="V18652" s="3"/>
      <c r="W18652" s="5"/>
      <c r="AE18652" s="7"/>
      <c r="AM18652" s="8"/>
      <c r="AT18652" s="9"/>
      <c r="GM18652" s="12"/>
      <c r="GN18652" s="12"/>
      <c r="GO18652" s="12"/>
      <c r="GP18652" s="12"/>
      <c r="GQ18652" s="12"/>
    </row>
    <row r="18653" spans="9:199" s="1" customFormat="1">
      <c r="I18653" s="3"/>
      <c r="P18653" s="59"/>
      <c r="Q18653" s="59"/>
      <c r="R18653" s="59"/>
      <c r="T18653" s="3"/>
      <c r="U18653" s="5"/>
      <c r="V18653" s="3"/>
      <c r="W18653" s="5"/>
      <c r="AE18653" s="7"/>
      <c r="AM18653" s="8"/>
      <c r="AT18653" s="9"/>
      <c r="GM18653" s="12"/>
      <c r="GN18653" s="12"/>
      <c r="GO18653" s="12"/>
      <c r="GP18653" s="12"/>
      <c r="GQ18653" s="12"/>
    </row>
    <row r="18654" spans="9:199" s="1" customFormat="1">
      <c r="I18654" s="3"/>
      <c r="P18654" s="59"/>
      <c r="Q18654" s="59"/>
      <c r="R18654" s="59"/>
      <c r="T18654" s="3"/>
      <c r="U18654" s="5"/>
      <c r="V18654" s="3"/>
      <c r="W18654" s="5"/>
      <c r="AE18654" s="7"/>
      <c r="AM18654" s="8"/>
      <c r="AT18654" s="9"/>
      <c r="GM18654" s="12"/>
      <c r="GN18654" s="12"/>
      <c r="GO18654" s="12"/>
      <c r="GP18654" s="12"/>
      <c r="GQ18654" s="12"/>
    </row>
    <row r="18655" spans="9:199" s="1" customFormat="1">
      <c r="I18655" s="3"/>
      <c r="P18655" s="59"/>
      <c r="Q18655" s="59"/>
      <c r="R18655" s="59"/>
      <c r="T18655" s="3"/>
      <c r="U18655" s="5"/>
      <c r="V18655" s="3"/>
      <c r="W18655" s="5"/>
      <c r="AE18655" s="7"/>
      <c r="AM18655" s="8"/>
      <c r="AT18655" s="9"/>
      <c r="GM18655" s="12"/>
      <c r="GN18655" s="12"/>
      <c r="GO18655" s="12"/>
      <c r="GP18655" s="12"/>
      <c r="GQ18655" s="12"/>
    </row>
    <row r="18656" spans="9:199" s="1" customFormat="1">
      <c r="I18656" s="3"/>
      <c r="P18656" s="59"/>
      <c r="Q18656" s="59"/>
      <c r="R18656" s="59"/>
      <c r="T18656" s="3"/>
      <c r="U18656" s="5"/>
      <c r="V18656" s="3"/>
      <c r="W18656" s="5"/>
      <c r="AE18656" s="7"/>
      <c r="AM18656" s="8"/>
      <c r="AT18656" s="9"/>
      <c r="GM18656" s="12"/>
      <c r="GN18656" s="12"/>
      <c r="GO18656" s="12"/>
      <c r="GP18656" s="12"/>
      <c r="GQ18656" s="12"/>
    </row>
    <row r="18657" spans="9:199" s="1" customFormat="1">
      <c r="I18657" s="3"/>
      <c r="P18657" s="59"/>
      <c r="Q18657" s="59"/>
      <c r="R18657" s="59"/>
      <c r="T18657" s="3"/>
      <c r="U18657" s="5"/>
      <c r="V18657" s="3"/>
      <c r="W18657" s="5"/>
      <c r="AE18657" s="7"/>
      <c r="AM18657" s="8"/>
      <c r="AT18657" s="9"/>
      <c r="GM18657" s="12"/>
      <c r="GN18657" s="12"/>
      <c r="GO18657" s="12"/>
      <c r="GP18657" s="12"/>
      <c r="GQ18657" s="12"/>
    </row>
    <row r="18658" spans="9:199" s="1" customFormat="1">
      <c r="I18658" s="3"/>
      <c r="P18658" s="59"/>
      <c r="Q18658" s="59"/>
      <c r="R18658" s="59"/>
      <c r="T18658" s="3"/>
      <c r="U18658" s="5"/>
      <c r="V18658" s="3"/>
      <c r="W18658" s="5"/>
      <c r="AE18658" s="7"/>
      <c r="AM18658" s="8"/>
      <c r="AT18658" s="9"/>
      <c r="GM18658" s="12"/>
      <c r="GN18658" s="12"/>
      <c r="GO18658" s="12"/>
      <c r="GP18658" s="12"/>
      <c r="GQ18658" s="12"/>
    </row>
    <row r="18659" spans="9:199" s="1" customFormat="1">
      <c r="I18659" s="3"/>
      <c r="P18659" s="59"/>
      <c r="Q18659" s="59"/>
      <c r="R18659" s="59"/>
      <c r="T18659" s="3"/>
      <c r="U18659" s="5"/>
      <c r="V18659" s="3"/>
      <c r="W18659" s="5"/>
      <c r="AE18659" s="7"/>
      <c r="AM18659" s="8"/>
      <c r="AT18659" s="9"/>
      <c r="GM18659" s="12"/>
      <c r="GN18659" s="12"/>
      <c r="GO18659" s="12"/>
      <c r="GP18659" s="12"/>
      <c r="GQ18659" s="12"/>
    </row>
    <row r="18660" spans="9:199" s="1" customFormat="1">
      <c r="I18660" s="3"/>
      <c r="P18660" s="59"/>
      <c r="Q18660" s="59"/>
      <c r="R18660" s="59"/>
      <c r="T18660" s="3"/>
      <c r="U18660" s="5"/>
      <c r="V18660" s="3"/>
      <c r="W18660" s="5"/>
      <c r="AE18660" s="7"/>
      <c r="AM18660" s="8"/>
      <c r="AT18660" s="9"/>
      <c r="GM18660" s="12"/>
      <c r="GN18660" s="12"/>
      <c r="GO18660" s="12"/>
      <c r="GP18660" s="12"/>
      <c r="GQ18660" s="12"/>
    </row>
    <row r="18661" spans="9:199" s="1" customFormat="1">
      <c r="I18661" s="3"/>
      <c r="P18661" s="59"/>
      <c r="Q18661" s="59"/>
      <c r="R18661" s="59"/>
      <c r="T18661" s="3"/>
      <c r="U18661" s="5"/>
      <c r="V18661" s="3"/>
      <c r="W18661" s="5"/>
      <c r="AE18661" s="7"/>
      <c r="AM18661" s="8"/>
      <c r="AT18661" s="9"/>
      <c r="GM18661" s="12"/>
      <c r="GN18661" s="12"/>
      <c r="GO18661" s="12"/>
      <c r="GP18661" s="12"/>
      <c r="GQ18661" s="12"/>
    </row>
    <row r="18662" spans="9:199" s="1" customFormat="1">
      <c r="I18662" s="3"/>
      <c r="P18662" s="59"/>
      <c r="Q18662" s="59"/>
      <c r="R18662" s="59"/>
      <c r="T18662" s="3"/>
      <c r="U18662" s="5"/>
      <c r="V18662" s="3"/>
      <c r="W18662" s="5"/>
      <c r="AE18662" s="7"/>
      <c r="AM18662" s="8"/>
      <c r="AT18662" s="9"/>
      <c r="GM18662" s="12"/>
      <c r="GN18662" s="12"/>
      <c r="GO18662" s="12"/>
      <c r="GP18662" s="12"/>
      <c r="GQ18662" s="12"/>
    </row>
    <row r="18663" spans="9:199" s="1" customFormat="1">
      <c r="I18663" s="3"/>
      <c r="P18663" s="59"/>
      <c r="Q18663" s="59"/>
      <c r="R18663" s="59"/>
      <c r="T18663" s="3"/>
      <c r="U18663" s="5"/>
      <c r="V18663" s="3"/>
      <c r="W18663" s="5"/>
      <c r="AE18663" s="7"/>
      <c r="AM18663" s="8"/>
      <c r="AT18663" s="9"/>
      <c r="GM18663" s="12"/>
      <c r="GN18663" s="12"/>
      <c r="GO18663" s="12"/>
      <c r="GP18663" s="12"/>
      <c r="GQ18663" s="12"/>
    </row>
    <row r="18664" spans="9:199" s="1" customFormat="1">
      <c r="I18664" s="3"/>
      <c r="P18664" s="59"/>
      <c r="Q18664" s="59"/>
      <c r="R18664" s="59"/>
      <c r="T18664" s="3"/>
      <c r="U18664" s="5"/>
      <c r="V18664" s="3"/>
      <c r="W18664" s="5"/>
      <c r="AE18664" s="7"/>
      <c r="AM18664" s="8"/>
      <c r="AT18664" s="9"/>
      <c r="GM18664" s="12"/>
      <c r="GN18664" s="12"/>
      <c r="GO18664" s="12"/>
      <c r="GP18664" s="12"/>
      <c r="GQ18664" s="12"/>
    </row>
    <row r="18665" spans="9:199" s="1" customFormat="1">
      <c r="I18665" s="3"/>
      <c r="P18665" s="59"/>
      <c r="Q18665" s="59"/>
      <c r="R18665" s="59"/>
      <c r="T18665" s="3"/>
      <c r="U18665" s="5"/>
      <c r="V18665" s="3"/>
      <c r="W18665" s="5"/>
      <c r="AE18665" s="7"/>
      <c r="AM18665" s="8"/>
      <c r="AT18665" s="9"/>
      <c r="GM18665" s="12"/>
      <c r="GN18665" s="12"/>
      <c r="GO18665" s="12"/>
      <c r="GP18665" s="12"/>
      <c r="GQ18665" s="12"/>
    </row>
    <row r="18666" spans="9:199" s="1" customFormat="1">
      <c r="I18666" s="3"/>
      <c r="P18666" s="59"/>
      <c r="Q18666" s="59"/>
      <c r="R18666" s="59"/>
      <c r="T18666" s="3"/>
      <c r="U18666" s="5"/>
      <c r="V18666" s="3"/>
      <c r="W18666" s="5"/>
      <c r="AE18666" s="7"/>
      <c r="AM18666" s="8"/>
      <c r="AT18666" s="9"/>
      <c r="GM18666" s="12"/>
      <c r="GN18666" s="12"/>
      <c r="GO18666" s="12"/>
      <c r="GP18666" s="12"/>
      <c r="GQ18666" s="12"/>
    </row>
    <row r="18667" spans="9:199" s="1" customFormat="1">
      <c r="I18667" s="3"/>
      <c r="P18667" s="59"/>
      <c r="Q18667" s="59"/>
      <c r="R18667" s="59"/>
      <c r="T18667" s="3"/>
      <c r="U18667" s="5"/>
      <c r="V18667" s="3"/>
      <c r="W18667" s="5"/>
      <c r="AE18667" s="7"/>
      <c r="AM18667" s="8"/>
      <c r="AT18667" s="9"/>
      <c r="GM18667" s="12"/>
      <c r="GN18667" s="12"/>
      <c r="GO18667" s="12"/>
      <c r="GP18667" s="12"/>
      <c r="GQ18667" s="12"/>
    </row>
    <row r="18668" spans="9:199" s="1" customFormat="1">
      <c r="I18668" s="3"/>
      <c r="P18668" s="59"/>
      <c r="Q18668" s="59"/>
      <c r="R18668" s="59"/>
      <c r="T18668" s="3"/>
      <c r="U18668" s="5"/>
      <c r="V18668" s="3"/>
      <c r="W18668" s="5"/>
      <c r="AE18668" s="7"/>
      <c r="AM18668" s="8"/>
      <c r="AT18668" s="9"/>
      <c r="GM18668" s="12"/>
      <c r="GN18668" s="12"/>
      <c r="GO18668" s="12"/>
      <c r="GP18668" s="12"/>
      <c r="GQ18668" s="12"/>
    </row>
    <row r="18669" spans="9:199" s="1" customFormat="1">
      <c r="I18669" s="3"/>
      <c r="P18669" s="59"/>
      <c r="Q18669" s="59"/>
      <c r="R18669" s="59"/>
      <c r="T18669" s="3"/>
      <c r="U18669" s="5"/>
      <c r="V18669" s="3"/>
      <c r="W18669" s="5"/>
      <c r="AE18669" s="7"/>
      <c r="AM18669" s="8"/>
      <c r="AT18669" s="9"/>
      <c r="GM18669" s="12"/>
      <c r="GN18669" s="12"/>
      <c r="GO18669" s="12"/>
      <c r="GP18669" s="12"/>
      <c r="GQ18669" s="12"/>
    </row>
    <row r="18670" spans="9:199" s="1" customFormat="1">
      <c r="I18670" s="3"/>
      <c r="P18670" s="59"/>
      <c r="Q18670" s="59"/>
      <c r="R18670" s="59"/>
      <c r="T18670" s="3"/>
      <c r="U18670" s="5"/>
      <c r="V18670" s="3"/>
      <c r="W18670" s="5"/>
      <c r="AE18670" s="7"/>
      <c r="AM18670" s="8"/>
      <c r="AT18670" s="9"/>
      <c r="GM18670" s="12"/>
      <c r="GN18670" s="12"/>
      <c r="GO18670" s="12"/>
      <c r="GP18670" s="12"/>
      <c r="GQ18670" s="12"/>
    </row>
    <row r="18671" spans="9:199" s="1" customFormat="1">
      <c r="I18671" s="3"/>
      <c r="P18671" s="59"/>
      <c r="Q18671" s="59"/>
      <c r="R18671" s="59"/>
      <c r="T18671" s="3"/>
      <c r="U18671" s="5"/>
      <c r="V18671" s="3"/>
      <c r="W18671" s="5"/>
      <c r="AE18671" s="7"/>
      <c r="AM18671" s="8"/>
      <c r="AT18671" s="9"/>
      <c r="GM18671" s="12"/>
      <c r="GN18671" s="12"/>
      <c r="GO18671" s="12"/>
      <c r="GP18671" s="12"/>
      <c r="GQ18671" s="12"/>
    </row>
    <row r="18672" spans="9:199" s="1" customFormat="1">
      <c r="I18672" s="3"/>
      <c r="P18672" s="59"/>
      <c r="Q18672" s="59"/>
      <c r="R18672" s="59"/>
      <c r="T18672" s="3"/>
      <c r="U18672" s="5"/>
      <c r="V18672" s="3"/>
      <c r="W18672" s="5"/>
      <c r="AE18672" s="7"/>
      <c r="AM18672" s="8"/>
      <c r="AT18672" s="9"/>
      <c r="GM18672" s="12"/>
      <c r="GN18672" s="12"/>
      <c r="GO18672" s="12"/>
      <c r="GP18672" s="12"/>
      <c r="GQ18672" s="12"/>
    </row>
    <row r="18673" spans="9:199" s="1" customFormat="1">
      <c r="I18673" s="3"/>
      <c r="P18673" s="59"/>
      <c r="Q18673" s="59"/>
      <c r="R18673" s="59"/>
      <c r="T18673" s="3"/>
      <c r="U18673" s="5"/>
      <c r="V18673" s="3"/>
      <c r="W18673" s="5"/>
      <c r="AE18673" s="7"/>
      <c r="AM18673" s="8"/>
      <c r="AT18673" s="9"/>
      <c r="GM18673" s="12"/>
      <c r="GN18673" s="12"/>
      <c r="GO18673" s="12"/>
      <c r="GP18673" s="12"/>
      <c r="GQ18673" s="12"/>
    </row>
    <row r="18674" spans="9:199" s="1" customFormat="1">
      <c r="I18674" s="3"/>
      <c r="P18674" s="59"/>
      <c r="Q18674" s="59"/>
      <c r="R18674" s="59"/>
      <c r="T18674" s="3"/>
      <c r="U18674" s="5"/>
      <c r="V18674" s="3"/>
      <c r="W18674" s="5"/>
      <c r="AE18674" s="7"/>
      <c r="AM18674" s="8"/>
      <c r="AT18674" s="9"/>
      <c r="GM18674" s="12"/>
      <c r="GN18674" s="12"/>
      <c r="GO18674" s="12"/>
      <c r="GP18674" s="12"/>
      <c r="GQ18674" s="12"/>
    </row>
    <row r="18675" spans="9:199" s="1" customFormat="1">
      <c r="I18675" s="3"/>
      <c r="P18675" s="59"/>
      <c r="Q18675" s="59"/>
      <c r="R18675" s="59"/>
      <c r="T18675" s="3"/>
      <c r="U18675" s="5"/>
      <c r="V18675" s="3"/>
      <c r="W18675" s="5"/>
      <c r="AE18675" s="7"/>
      <c r="AM18675" s="8"/>
      <c r="AT18675" s="9"/>
      <c r="GM18675" s="12"/>
      <c r="GN18675" s="12"/>
      <c r="GO18675" s="12"/>
      <c r="GP18675" s="12"/>
      <c r="GQ18675" s="12"/>
    </row>
    <row r="18676" spans="9:199" s="1" customFormat="1">
      <c r="I18676" s="3"/>
      <c r="P18676" s="59"/>
      <c r="Q18676" s="59"/>
      <c r="R18676" s="59"/>
      <c r="T18676" s="3"/>
      <c r="U18676" s="5"/>
      <c r="V18676" s="3"/>
      <c r="W18676" s="5"/>
      <c r="AE18676" s="7"/>
      <c r="AM18676" s="8"/>
      <c r="AT18676" s="9"/>
      <c r="GM18676" s="12"/>
      <c r="GN18676" s="12"/>
      <c r="GO18676" s="12"/>
      <c r="GP18676" s="12"/>
      <c r="GQ18676" s="12"/>
    </row>
    <row r="18677" spans="9:199" s="1" customFormat="1">
      <c r="I18677" s="3"/>
      <c r="P18677" s="59"/>
      <c r="Q18677" s="59"/>
      <c r="R18677" s="59"/>
      <c r="T18677" s="3"/>
      <c r="U18677" s="5"/>
      <c r="V18677" s="3"/>
      <c r="W18677" s="5"/>
      <c r="AE18677" s="7"/>
      <c r="AM18677" s="8"/>
      <c r="AT18677" s="9"/>
      <c r="GM18677" s="12"/>
      <c r="GN18677" s="12"/>
      <c r="GO18677" s="12"/>
      <c r="GP18677" s="12"/>
      <c r="GQ18677" s="12"/>
    </row>
    <row r="18678" spans="9:199" s="1" customFormat="1">
      <c r="I18678" s="3"/>
      <c r="P18678" s="59"/>
      <c r="Q18678" s="59"/>
      <c r="R18678" s="59"/>
      <c r="T18678" s="3"/>
      <c r="U18678" s="5"/>
      <c r="V18678" s="3"/>
      <c r="W18678" s="5"/>
      <c r="AE18678" s="7"/>
      <c r="AM18678" s="8"/>
      <c r="AT18678" s="9"/>
      <c r="GM18678" s="12"/>
      <c r="GN18678" s="12"/>
      <c r="GO18678" s="12"/>
      <c r="GP18678" s="12"/>
      <c r="GQ18678" s="12"/>
    </row>
    <row r="18679" spans="9:199" s="1" customFormat="1">
      <c r="I18679" s="3"/>
      <c r="P18679" s="59"/>
      <c r="Q18679" s="59"/>
      <c r="R18679" s="59"/>
      <c r="T18679" s="3"/>
      <c r="U18679" s="5"/>
      <c r="V18679" s="3"/>
      <c r="W18679" s="5"/>
      <c r="AE18679" s="7"/>
      <c r="AM18679" s="8"/>
      <c r="AT18679" s="9"/>
      <c r="GM18679" s="12"/>
      <c r="GN18679" s="12"/>
      <c r="GO18679" s="12"/>
      <c r="GP18679" s="12"/>
      <c r="GQ18679" s="12"/>
    </row>
    <row r="18680" spans="9:199" s="1" customFormat="1">
      <c r="I18680" s="3"/>
      <c r="P18680" s="59"/>
      <c r="Q18680" s="59"/>
      <c r="R18680" s="59"/>
      <c r="T18680" s="3"/>
      <c r="U18680" s="5"/>
      <c r="V18680" s="3"/>
      <c r="W18680" s="5"/>
      <c r="AE18680" s="7"/>
      <c r="AM18680" s="8"/>
      <c r="AT18680" s="9"/>
      <c r="GM18680" s="12"/>
      <c r="GN18680" s="12"/>
      <c r="GO18680" s="12"/>
      <c r="GP18680" s="12"/>
      <c r="GQ18680" s="12"/>
    </row>
    <row r="18681" spans="9:199" s="1" customFormat="1">
      <c r="I18681" s="3"/>
      <c r="P18681" s="59"/>
      <c r="Q18681" s="59"/>
      <c r="R18681" s="59"/>
      <c r="T18681" s="3"/>
      <c r="U18681" s="5"/>
      <c r="V18681" s="3"/>
      <c r="W18681" s="5"/>
      <c r="AE18681" s="7"/>
      <c r="AM18681" s="8"/>
      <c r="AT18681" s="9"/>
      <c r="GM18681" s="12"/>
      <c r="GN18681" s="12"/>
      <c r="GO18681" s="12"/>
      <c r="GP18681" s="12"/>
      <c r="GQ18681" s="12"/>
    </row>
    <row r="18682" spans="9:199" s="1" customFormat="1">
      <c r="I18682" s="3"/>
      <c r="P18682" s="59"/>
      <c r="Q18682" s="59"/>
      <c r="R18682" s="59"/>
      <c r="T18682" s="3"/>
      <c r="U18682" s="5"/>
      <c r="V18682" s="3"/>
      <c r="W18682" s="5"/>
      <c r="AE18682" s="7"/>
      <c r="AM18682" s="8"/>
      <c r="AT18682" s="9"/>
      <c r="GM18682" s="12"/>
      <c r="GN18682" s="12"/>
      <c r="GO18682" s="12"/>
      <c r="GP18682" s="12"/>
      <c r="GQ18682" s="12"/>
    </row>
    <row r="18683" spans="9:199" s="1" customFormat="1">
      <c r="I18683" s="3"/>
      <c r="P18683" s="59"/>
      <c r="Q18683" s="59"/>
      <c r="R18683" s="59"/>
      <c r="T18683" s="3"/>
      <c r="U18683" s="5"/>
      <c r="V18683" s="3"/>
      <c r="W18683" s="5"/>
      <c r="AE18683" s="7"/>
      <c r="AM18683" s="8"/>
      <c r="AT18683" s="9"/>
      <c r="GM18683" s="12"/>
      <c r="GN18683" s="12"/>
      <c r="GO18683" s="12"/>
      <c r="GP18683" s="12"/>
      <c r="GQ18683" s="12"/>
    </row>
    <row r="18684" spans="9:199" s="1" customFormat="1">
      <c r="I18684" s="3"/>
      <c r="P18684" s="59"/>
      <c r="Q18684" s="59"/>
      <c r="R18684" s="59"/>
      <c r="T18684" s="3"/>
      <c r="U18684" s="5"/>
      <c r="V18684" s="3"/>
      <c r="W18684" s="5"/>
      <c r="AE18684" s="7"/>
      <c r="AM18684" s="8"/>
      <c r="AT18684" s="9"/>
      <c r="GM18684" s="12"/>
      <c r="GN18684" s="12"/>
      <c r="GO18684" s="12"/>
      <c r="GP18684" s="12"/>
      <c r="GQ18684" s="12"/>
    </row>
    <row r="18685" spans="9:199" s="1" customFormat="1">
      <c r="I18685" s="3"/>
      <c r="P18685" s="59"/>
      <c r="Q18685" s="59"/>
      <c r="R18685" s="59"/>
      <c r="T18685" s="3"/>
      <c r="U18685" s="5"/>
      <c r="V18685" s="3"/>
      <c r="W18685" s="5"/>
      <c r="AE18685" s="7"/>
      <c r="AM18685" s="8"/>
      <c r="AT18685" s="9"/>
      <c r="GM18685" s="12"/>
      <c r="GN18685" s="12"/>
      <c r="GO18685" s="12"/>
      <c r="GP18685" s="12"/>
      <c r="GQ18685" s="12"/>
    </row>
    <row r="18686" spans="9:199" s="1" customFormat="1">
      <c r="I18686" s="3"/>
      <c r="P18686" s="59"/>
      <c r="Q18686" s="59"/>
      <c r="R18686" s="59"/>
      <c r="T18686" s="3"/>
      <c r="U18686" s="5"/>
      <c r="V18686" s="3"/>
      <c r="W18686" s="5"/>
      <c r="AE18686" s="7"/>
      <c r="AM18686" s="8"/>
      <c r="AT18686" s="9"/>
      <c r="GM18686" s="12"/>
      <c r="GN18686" s="12"/>
      <c r="GO18686" s="12"/>
      <c r="GP18686" s="12"/>
      <c r="GQ18686" s="12"/>
    </row>
    <row r="18687" spans="9:199" s="1" customFormat="1">
      <c r="I18687" s="3"/>
      <c r="P18687" s="59"/>
      <c r="Q18687" s="59"/>
      <c r="R18687" s="59"/>
      <c r="T18687" s="3"/>
      <c r="U18687" s="5"/>
      <c r="V18687" s="3"/>
      <c r="W18687" s="5"/>
      <c r="AE18687" s="7"/>
      <c r="AM18687" s="8"/>
      <c r="AT18687" s="9"/>
      <c r="GM18687" s="12"/>
      <c r="GN18687" s="12"/>
      <c r="GO18687" s="12"/>
      <c r="GP18687" s="12"/>
      <c r="GQ18687" s="12"/>
    </row>
    <row r="18688" spans="9:199" s="1" customFormat="1">
      <c r="I18688" s="3"/>
      <c r="P18688" s="59"/>
      <c r="Q18688" s="59"/>
      <c r="R18688" s="59"/>
      <c r="T18688" s="3"/>
      <c r="U18688" s="5"/>
      <c r="V18688" s="3"/>
      <c r="W18688" s="5"/>
      <c r="AE18688" s="7"/>
      <c r="AM18688" s="8"/>
      <c r="AT18688" s="9"/>
      <c r="GM18688" s="12"/>
      <c r="GN18688" s="12"/>
      <c r="GO18688" s="12"/>
      <c r="GP18688" s="12"/>
      <c r="GQ18688" s="12"/>
    </row>
    <row r="18689" spans="9:199" s="1" customFormat="1">
      <c r="I18689" s="3"/>
      <c r="P18689" s="59"/>
      <c r="Q18689" s="59"/>
      <c r="R18689" s="59"/>
      <c r="T18689" s="3"/>
      <c r="U18689" s="5"/>
      <c r="V18689" s="3"/>
      <c r="W18689" s="5"/>
      <c r="AE18689" s="7"/>
      <c r="AM18689" s="8"/>
      <c r="AT18689" s="9"/>
      <c r="GM18689" s="12"/>
      <c r="GN18689" s="12"/>
      <c r="GO18689" s="12"/>
      <c r="GP18689" s="12"/>
      <c r="GQ18689" s="12"/>
    </row>
    <row r="18690" spans="9:199" s="1" customFormat="1">
      <c r="I18690" s="3"/>
      <c r="P18690" s="59"/>
      <c r="Q18690" s="59"/>
      <c r="R18690" s="59"/>
      <c r="T18690" s="3"/>
      <c r="U18690" s="5"/>
      <c r="V18690" s="3"/>
      <c r="W18690" s="5"/>
      <c r="AE18690" s="7"/>
      <c r="AM18690" s="8"/>
      <c r="AT18690" s="9"/>
      <c r="GM18690" s="12"/>
      <c r="GN18690" s="12"/>
      <c r="GO18690" s="12"/>
      <c r="GP18690" s="12"/>
      <c r="GQ18690" s="12"/>
    </row>
    <row r="18691" spans="9:199" s="1" customFormat="1">
      <c r="I18691" s="3"/>
      <c r="P18691" s="59"/>
      <c r="Q18691" s="59"/>
      <c r="R18691" s="59"/>
      <c r="T18691" s="3"/>
      <c r="U18691" s="5"/>
      <c r="V18691" s="3"/>
      <c r="W18691" s="5"/>
      <c r="AE18691" s="7"/>
      <c r="AM18691" s="8"/>
      <c r="AT18691" s="9"/>
      <c r="GM18691" s="12"/>
      <c r="GN18691" s="12"/>
      <c r="GO18691" s="12"/>
      <c r="GP18691" s="12"/>
      <c r="GQ18691" s="12"/>
    </row>
    <row r="18692" spans="9:199" s="1" customFormat="1">
      <c r="I18692" s="3"/>
      <c r="P18692" s="59"/>
      <c r="Q18692" s="59"/>
      <c r="R18692" s="59"/>
      <c r="T18692" s="3"/>
      <c r="U18692" s="5"/>
      <c r="V18692" s="3"/>
      <c r="W18692" s="5"/>
      <c r="AE18692" s="7"/>
      <c r="AM18692" s="8"/>
      <c r="AT18692" s="9"/>
      <c r="GM18692" s="12"/>
      <c r="GN18692" s="12"/>
      <c r="GO18692" s="12"/>
      <c r="GP18692" s="12"/>
      <c r="GQ18692" s="12"/>
    </row>
    <row r="18693" spans="9:199" s="1" customFormat="1">
      <c r="I18693" s="3"/>
      <c r="P18693" s="59"/>
      <c r="Q18693" s="59"/>
      <c r="R18693" s="59"/>
      <c r="T18693" s="3"/>
      <c r="U18693" s="5"/>
      <c r="V18693" s="3"/>
      <c r="W18693" s="5"/>
      <c r="AE18693" s="7"/>
      <c r="AM18693" s="8"/>
      <c r="AT18693" s="9"/>
      <c r="GM18693" s="12"/>
      <c r="GN18693" s="12"/>
      <c r="GO18693" s="12"/>
      <c r="GP18693" s="12"/>
      <c r="GQ18693" s="12"/>
    </row>
    <row r="18694" spans="9:199" s="1" customFormat="1">
      <c r="I18694" s="3"/>
      <c r="P18694" s="59"/>
      <c r="Q18694" s="59"/>
      <c r="R18694" s="59"/>
      <c r="T18694" s="3"/>
      <c r="U18694" s="5"/>
      <c r="V18694" s="3"/>
      <c r="W18694" s="5"/>
      <c r="AE18694" s="7"/>
      <c r="AM18694" s="8"/>
      <c r="AT18694" s="9"/>
      <c r="GM18694" s="12"/>
      <c r="GN18694" s="12"/>
      <c r="GO18694" s="12"/>
      <c r="GP18694" s="12"/>
      <c r="GQ18694" s="12"/>
    </row>
    <row r="18695" spans="9:199" s="1" customFormat="1">
      <c r="I18695" s="3"/>
      <c r="P18695" s="59"/>
      <c r="Q18695" s="59"/>
      <c r="R18695" s="59"/>
      <c r="T18695" s="3"/>
      <c r="U18695" s="5"/>
      <c r="V18695" s="3"/>
      <c r="W18695" s="5"/>
      <c r="AE18695" s="7"/>
      <c r="AM18695" s="8"/>
      <c r="AT18695" s="9"/>
      <c r="GM18695" s="12"/>
      <c r="GN18695" s="12"/>
      <c r="GO18695" s="12"/>
      <c r="GP18695" s="12"/>
      <c r="GQ18695" s="12"/>
    </row>
    <row r="18696" spans="9:199" s="1" customFormat="1">
      <c r="I18696" s="3"/>
      <c r="P18696" s="59"/>
      <c r="Q18696" s="59"/>
      <c r="R18696" s="59"/>
      <c r="T18696" s="3"/>
      <c r="U18696" s="5"/>
      <c r="V18696" s="3"/>
      <c r="W18696" s="5"/>
      <c r="AE18696" s="7"/>
      <c r="AM18696" s="8"/>
      <c r="AT18696" s="9"/>
      <c r="GM18696" s="12"/>
      <c r="GN18696" s="12"/>
      <c r="GO18696" s="12"/>
      <c r="GP18696" s="12"/>
      <c r="GQ18696" s="12"/>
    </row>
    <row r="18697" spans="9:199" s="1" customFormat="1">
      <c r="I18697" s="3"/>
      <c r="P18697" s="59"/>
      <c r="Q18697" s="59"/>
      <c r="R18697" s="59"/>
      <c r="T18697" s="3"/>
      <c r="U18697" s="5"/>
      <c r="V18697" s="3"/>
      <c r="W18697" s="5"/>
      <c r="AE18697" s="7"/>
      <c r="AM18697" s="8"/>
      <c r="AT18697" s="9"/>
      <c r="GM18697" s="12"/>
      <c r="GN18697" s="12"/>
      <c r="GO18697" s="12"/>
      <c r="GP18697" s="12"/>
      <c r="GQ18697" s="12"/>
    </row>
    <row r="18698" spans="9:199" s="1" customFormat="1">
      <c r="I18698" s="3"/>
      <c r="P18698" s="59"/>
      <c r="Q18698" s="59"/>
      <c r="R18698" s="59"/>
      <c r="T18698" s="3"/>
      <c r="U18698" s="5"/>
      <c r="V18698" s="3"/>
      <c r="W18698" s="5"/>
      <c r="AE18698" s="7"/>
      <c r="AM18698" s="8"/>
      <c r="AT18698" s="9"/>
      <c r="GM18698" s="12"/>
      <c r="GN18698" s="12"/>
      <c r="GO18698" s="12"/>
      <c r="GP18698" s="12"/>
      <c r="GQ18698" s="12"/>
    </row>
    <row r="18699" spans="9:199" s="1" customFormat="1">
      <c r="I18699" s="3"/>
      <c r="P18699" s="59"/>
      <c r="Q18699" s="59"/>
      <c r="R18699" s="59"/>
      <c r="T18699" s="3"/>
      <c r="U18699" s="5"/>
      <c r="V18699" s="3"/>
      <c r="W18699" s="5"/>
      <c r="AE18699" s="7"/>
      <c r="AM18699" s="8"/>
      <c r="AT18699" s="9"/>
      <c r="GM18699" s="12"/>
      <c r="GN18699" s="12"/>
      <c r="GO18699" s="12"/>
      <c r="GP18699" s="12"/>
      <c r="GQ18699" s="12"/>
    </row>
    <row r="18700" spans="9:199" s="1" customFormat="1">
      <c r="I18700" s="3"/>
      <c r="P18700" s="59"/>
      <c r="Q18700" s="59"/>
      <c r="R18700" s="59"/>
      <c r="T18700" s="3"/>
      <c r="U18700" s="5"/>
      <c r="V18700" s="3"/>
      <c r="W18700" s="5"/>
      <c r="AE18700" s="7"/>
      <c r="AM18700" s="8"/>
      <c r="AT18700" s="9"/>
      <c r="GM18700" s="12"/>
      <c r="GN18700" s="12"/>
      <c r="GO18700" s="12"/>
      <c r="GP18700" s="12"/>
      <c r="GQ18700" s="12"/>
    </row>
    <row r="18701" spans="9:199" s="1" customFormat="1">
      <c r="I18701" s="3"/>
      <c r="P18701" s="59"/>
      <c r="Q18701" s="59"/>
      <c r="R18701" s="59"/>
      <c r="T18701" s="3"/>
      <c r="U18701" s="5"/>
      <c r="V18701" s="3"/>
      <c r="W18701" s="5"/>
      <c r="AE18701" s="7"/>
      <c r="AM18701" s="8"/>
      <c r="AT18701" s="9"/>
      <c r="GM18701" s="12"/>
      <c r="GN18701" s="12"/>
      <c r="GO18701" s="12"/>
      <c r="GP18701" s="12"/>
      <c r="GQ18701" s="12"/>
    </row>
    <row r="18702" spans="9:199" s="1" customFormat="1">
      <c r="I18702" s="3"/>
      <c r="P18702" s="59"/>
      <c r="Q18702" s="59"/>
      <c r="R18702" s="59"/>
      <c r="T18702" s="3"/>
      <c r="U18702" s="5"/>
      <c r="V18702" s="3"/>
      <c r="W18702" s="5"/>
      <c r="AE18702" s="7"/>
      <c r="AM18702" s="8"/>
      <c r="AT18702" s="9"/>
      <c r="GM18702" s="12"/>
      <c r="GN18702" s="12"/>
      <c r="GO18702" s="12"/>
      <c r="GP18702" s="12"/>
      <c r="GQ18702" s="12"/>
    </row>
    <row r="18703" spans="9:199" s="1" customFormat="1">
      <c r="I18703" s="3"/>
      <c r="P18703" s="59"/>
      <c r="Q18703" s="59"/>
      <c r="R18703" s="59"/>
      <c r="T18703" s="3"/>
      <c r="U18703" s="5"/>
      <c r="V18703" s="3"/>
      <c r="W18703" s="5"/>
      <c r="AE18703" s="7"/>
      <c r="AM18703" s="8"/>
      <c r="AT18703" s="9"/>
      <c r="GM18703" s="12"/>
      <c r="GN18703" s="12"/>
      <c r="GO18703" s="12"/>
      <c r="GP18703" s="12"/>
      <c r="GQ18703" s="12"/>
    </row>
    <row r="18704" spans="9:199" s="1" customFormat="1">
      <c r="I18704" s="3"/>
      <c r="P18704" s="59"/>
      <c r="Q18704" s="59"/>
      <c r="R18704" s="59"/>
      <c r="T18704" s="3"/>
      <c r="U18704" s="5"/>
      <c r="V18704" s="3"/>
      <c r="W18704" s="5"/>
      <c r="AE18704" s="7"/>
      <c r="AM18704" s="8"/>
      <c r="AT18704" s="9"/>
      <c r="GM18704" s="12"/>
      <c r="GN18704" s="12"/>
      <c r="GO18704" s="12"/>
      <c r="GP18704" s="12"/>
      <c r="GQ18704" s="12"/>
    </row>
    <row r="18705" spans="9:199" s="1" customFormat="1">
      <c r="I18705" s="3"/>
      <c r="P18705" s="59"/>
      <c r="Q18705" s="59"/>
      <c r="R18705" s="59"/>
      <c r="T18705" s="3"/>
      <c r="U18705" s="5"/>
      <c r="V18705" s="3"/>
      <c r="W18705" s="5"/>
      <c r="AE18705" s="7"/>
      <c r="AM18705" s="8"/>
      <c r="AT18705" s="9"/>
      <c r="GM18705" s="12"/>
      <c r="GN18705" s="12"/>
      <c r="GO18705" s="12"/>
      <c r="GP18705" s="12"/>
      <c r="GQ18705" s="12"/>
    </row>
    <row r="18706" spans="9:199" s="1" customFormat="1">
      <c r="I18706" s="3"/>
      <c r="P18706" s="59"/>
      <c r="Q18706" s="59"/>
      <c r="R18706" s="59"/>
      <c r="T18706" s="3"/>
      <c r="U18706" s="5"/>
      <c r="V18706" s="3"/>
      <c r="W18706" s="5"/>
      <c r="AE18706" s="7"/>
      <c r="AM18706" s="8"/>
      <c r="AT18706" s="9"/>
      <c r="GM18706" s="12"/>
      <c r="GN18706" s="12"/>
      <c r="GO18706" s="12"/>
      <c r="GP18706" s="12"/>
      <c r="GQ18706" s="12"/>
    </row>
    <row r="18707" spans="9:199" s="1" customFormat="1">
      <c r="I18707" s="3"/>
      <c r="P18707" s="59"/>
      <c r="Q18707" s="59"/>
      <c r="R18707" s="59"/>
      <c r="T18707" s="3"/>
      <c r="U18707" s="5"/>
      <c r="V18707" s="3"/>
      <c r="W18707" s="5"/>
      <c r="AE18707" s="7"/>
      <c r="AM18707" s="8"/>
      <c r="AT18707" s="9"/>
      <c r="GM18707" s="12"/>
      <c r="GN18707" s="12"/>
      <c r="GO18707" s="12"/>
      <c r="GP18707" s="12"/>
      <c r="GQ18707" s="12"/>
    </row>
    <row r="18708" spans="9:199" s="1" customFormat="1">
      <c r="I18708" s="3"/>
      <c r="P18708" s="59"/>
      <c r="Q18708" s="59"/>
      <c r="R18708" s="59"/>
      <c r="T18708" s="3"/>
      <c r="U18708" s="5"/>
      <c r="V18708" s="3"/>
      <c r="W18708" s="5"/>
      <c r="AE18708" s="7"/>
      <c r="AM18708" s="8"/>
      <c r="AT18708" s="9"/>
      <c r="GM18708" s="12"/>
      <c r="GN18708" s="12"/>
      <c r="GO18708" s="12"/>
      <c r="GP18708" s="12"/>
      <c r="GQ18708" s="12"/>
    </row>
    <row r="18709" spans="9:199" s="1" customFormat="1">
      <c r="I18709" s="3"/>
      <c r="P18709" s="59"/>
      <c r="Q18709" s="59"/>
      <c r="R18709" s="59"/>
      <c r="T18709" s="3"/>
      <c r="U18709" s="5"/>
      <c r="V18709" s="3"/>
      <c r="W18709" s="5"/>
      <c r="AE18709" s="7"/>
      <c r="AM18709" s="8"/>
      <c r="AT18709" s="9"/>
      <c r="GM18709" s="12"/>
      <c r="GN18709" s="12"/>
      <c r="GO18709" s="12"/>
      <c r="GP18709" s="12"/>
      <c r="GQ18709" s="12"/>
    </row>
    <row r="18710" spans="9:199" s="1" customFormat="1">
      <c r="I18710" s="3"/>
      <c r="P18710" s="59"/>
      <c r="Q18710" s="59"/>
      <c r="R18710" s="59"/>
      <c r="T18710" s="3"/>
      <c r="U18710" s="5"/>
      <c r="V18710" s="3"/>
      <c r="W18710" s="5"/>
      <c r="AE18710" s="7"/>
      <c r="AM18710" s="8"/>
      <c r="AT18710" s="9"/>
      <c r="GM18710" s="12"/>
      <c r="GN18710" s="12"/>
      <c r="GO18710" s="12"/>
      <c r="GP18710" s="12"/>
      <c r="GQ18710" s="12"/>
    </row>
    <row r="18711" spans="9:199" s="1" customFormat="1">
      <c r="I18711" s="3"/>
      <c r="P18711" s="59"/>
      <c r="Q18711" s="59"/>
      <c r="R18711" s="59"/>
      <c r="T18711" s="3"/>
      <c r="U18711" s="5"/>
      <c r="V18711" s="3"/>
      <c r="W18711" s="5"/>
      <c r="AE18711" s="7"/>
      <c r="AM18711" s="8"/>
      <c r="AT18711" s="9"/>
      <c r="GM18711" s="12"/>
      <c r="GN18711" s="12"/>
      <c r="GO18711" s="12"/>
      <c r="GP18711" s="12"/>
      <c r="GQ18711" s="12"/>
    </row>
    <row r="18712" spans="9:199" s="1" customFormat="1">
      <c r="I18712" s="3"/>
      <c r="P18712" s="59"/>
      <c r="Q18712" s="59"/>
      <c r="R18712" s="59"/>
      <c r="T18712" s="3"/>
      <c r="U18712" s="5"/>
      <c r="V18712" s="3"/>
      <c r="W18712" s="5"/>
      <c r="AE18712" s="7"/>
      <c r="AM18712" s="8"/>
      <c r="AT18712" s="9"/>
      <c r="GM18712" s="12"/>
      <c r="GN18712" s="12"/>
      <c r="GO18712" s="12"/>
      <c r="GP18712" s="12"/>
      <c r="GQ18712" s="12"/>
    </row>
    <row r="18713" spans="9:199" s="1" customFormat="1">
      <c r="I18713" s="3"/>
      <c r="P18713" s="59"/>
      <c r="Q18713" s="59"/>
      <c r="R18713" s="59"/>
      <c r="T18713" s="3"/>
      <c r="U18713" s="5"/>
      <c r="V18713" s="3"/>
      <c r="W18713" s="5"/>
      <c r="AE18713" s="7"/>
      <c r="AM18713" s="8"/>
      <c r="AT18713" s="9"/>
      <c r="GM18713" s="12"/>
      <c r="GN18713" s="12"/>
      <c r="GO18713" s="12"/>
      <c r="GP18713" s="12"/>
      <c r="GQ18713" s="12"/>
    </row>
    <row r="18714" spans="9:199" s="1" customFormat="1">
      <c r="I18714" s="3"/>
      <c r="P18714" s="59"/>
      <c r="Q18714" s="59"/>
      <c r="R18714" s="59"/>
      <c r="T18714" s="3"/>
      <c r="U18714" s="5"/>
      <c r="V18714" s="3"/>
      <c r="W18714" s="5"/>
      <c r="AE18714" s="7"/>
      <c r="AM18714" s="8"/>
      <c r="AT18714" s="9"/>
      <c r="GM18714" s="12"/>
      <c r="GN18714" s="12"/>
      <c r="GO18714" s="12"/>
      <c r="GP18714" s="12"/>
      <c r="GQ18714" s="12"/>
    </row>
    <row r="18715" spans="9:199" s="1" customFormat="1">
      <c r="I18715" s="3"/>
      <c r="P18715" s="59"/>
      <c r="Q18715" s="59"/>
      <c r="R18715" s="59"/>
      <c r="T18715" s="3"/>
      <c r="U18715" s="5"/>
      <c r="V18715" s="3"/>
      <c r="W18715" s="5"/>
      <c r="AE18715" s="7"/>
      <c r="AM18715" s="8"/>
      <c r="AT18715" s="9"/>
      <c r="GM18715" s="12"/>
      <c r="GN18715" s="12"/>
      <c r="GO18715" s="12"/>
      <c r="GP18715" s="12"/>
      <c r="GQ18715" s="12"/>
    </row>
    <row r="18716" spans="9:199" s="1" customFormat="1">
      <c r="I18716" s="3"/>
      <c r="P18716" s="59"/>
      <c r="Q18716" s="59"/>
      <c r="R18716" s="59"/>
      <c r="T18716" s="3"/>
      <c r="U18716" s="5"/>
      <c r="V18716" s="3"/>
      <c r="W18716" s="5"/>
      <c r="AE18716" s="7"/>
      <c r="AM18716" s="8"/>
      <c r="AT18716" s="9"/>
      <c r="GM18716" s="12"/>
      <c r="GN18716" s="12"/>
      <c r="GO18716" s="12"/>
      <c r="GP18716" s="12"/>
      <c r="GQ18716" s="12"/>
    </row>
    <row r="18717" spans="9:199" s="1" customFormat="1">
      <c r="I18717" s="3"/>
      <c r="P18717" s="59"/>
      <c r="Q18717" s="59"/>
      <c r="R18717" s="59"/>
      <c r="T18717" s="3"/>
      <c r="U18717" s="5"/>
      <c r="V18717" s="3"/>
      <c r="W18717" s="5"/>
      <c r="AE18717" s="7"/>
      <c r="AM18717" s="8"/>
      <c r="AT18717" s="9"/>
      <c r="GM18717" s="12"/>
      <c r="GN18717" s="12"/>
      <c r="GO18717" s="12"/>
      <c r="GP18717" s="12"/>
      <c r="GQ18717" s="12"/>
    </row>
    <row r="18718" spans="9:199" s="1" customFormat="1">
      <c r="I18718" s="3"/>
      <c r="P18718" s="59"/>
      <c r="Q18718" s="59"/>
      <c r="R18718" s="59"/>
      <c r="T18718" s="3"/>
      <c r="U18718" s="5"/>
      <c r="V18718" s="3"/>
      <c r="W18718" s="5"/>
      <c r="AE18718" s="7"/>
      <c r="AM18718" s="8"/>
      <c r="AT18718" s="9"/>
      <c r="GM18718" s="12"/>
      <c r="GN18718" s="12"/>
      <c r="GO18718" s="12"/>
      <c r="GP18718" s="12"/>
      <c r="GQ18718" s="12"/>
    </row>
    <row r="18719" spans="9:199" s="1" customFormat="1">
      <c r="I18719" s="3"/>
      <c r="P18719" s="59"/>
      <c r="Q18719" s="59"/>
      <c r="R18719" s="59"/>
      <c r="T18719" s="3"/>
      <c r="U18719" s="5"/>
      <c r="V18719" s="3"/>
      <c r="W18719" s="5"/>
      <c r="AE18719" s="7"/>
      <c r="AM18719" s="8"/>
      <c r="AT18719" s="9"/>
      <c r="GM18719" s="12"/>
      <c r="GN18719" s="12"/>
      <c r="GO18719" s="12"/>
      <c r="GP18719" s="12"/>
      <c r="GQ18719" s="12"/>
    </row>
    <row r="18720" spans="9:199" s="1" customFormat="1">
      <c r="I18720" s="3"/>
      <c r="P18720" s="59"/>
      <c r="Q18720" s="59"/>
      <c r="R18720" s="59"/>
      <c r="T18720" s="3"/>
      <c r="U18720" s="5"/>
      <c r="V18720" s="3"/>
      <c r="W18720" s="5"/>
      <c r="AE18720" s="7"/>
      <c r="AM18720" s="8"/>
      <c r="AT18720" s="9"/>
      <c r="GM18720" s="12"/>
      <c r="GN18720" s="12"/>
      <c r="GO18720" s="12"/>
      <c r="GP18720" s="12"/>
      <c r="GQ18720" s="12"/>
    </row>
    <row r="18721" spans="9:199" s="1" customFormat="1">
      <c r="I18721" s="3"/>
      <c r="P18721" s="59"/>
      <c r="Q18721" s="59"/>
      <c r="R18721" s="59"/>
      <c r="T18721" s="3"/>
      <c r="U18721" s="5"/>
      <c r="V18721" s="3"/>
      <c r="W18721" s="5"/>
      <c r="AE18721" s="7"/>
      <c r="AM18721" s="8"/>
      <c r="AT18721" s="9"/>
      <c r="GM18721" s="12"/>
      <c r="GN18721" s="12"/>
      <c r="GO18721" s="12"/>
      <c r="GP18721" s="12"/>
      <c r="GQ18721" s="12"/>
    </row>
    <row r="18722" spans="9:199" s="1" customFormat="1">
      <c r="I18722" s="3"/>
      <c r="P18722" s="59"/>
      <c r="Q18722" s="59"/>
      <c r="R18722" s="59"/>
      <c r="T18722" s="3"/>
      <c r="U18722" s="5"/>
      <c r="V18722" s="3"/>
      <c r="W18722" s="5"/>
      <c r="AE18722" s="7"/>
      <c r="AM18722" s="8"/>
      <c r="AT18722" s="9"/>
      <c r="GM18722" s="12"/>
      <c r="GN18722" s="12"/>
      <c r="GO18722" s="12"/>
      <c r="GP18722" s="12"/>
      <c r="GQ18722" s="12"/>
    </row>
    <row r="18723" spans="9:199" s="1" customFormat="1">
      <c r="I18723" s="3"/>
      <c r="P18723" s="59"/>
      <c r="Q18723" s="59"/>
      <c r="R18723" s="59"/>
      <c r="T18723" s="3"/>
      <c r="U18723" s="5"/>
      <c r="V18723" s="3"/>
      <c r="W18723" s="5"/>
      <c r="AE18723" s="7"/>
      <c r="AM18723" s="8"/>
      <c r="AT18723" s="9"/>
      <c r="GM18723" s="12"/>
      <c r="GN18723" s="12"/>
      <c r="GO18723" s="12"/>
      <c r="GP18723" s="12"/>
      <c r="GQ18723" s="12"/>
    </row>
    <row r="18724" spans="9:199" s="1" customFormat="1">
      <c r="I18724" s="3"/>
      <c r="P18724" s="59"/>
      <c r="Q18724" s="59"/>
      <c r="R18724" s="59"/>
      <c r="T18724" s="3"/>
      <c r="U18724" s="5"/>
      <c r="V18724" s="3"/>
      <c r="W18724" s="5"/>
      <c r="AE18724" s="7"/>
      <c r="AM18724" s="8"/>
      <c r="AT18724" s="9"/>
      <c r="GM18724" s="12"/>
      <c r="GN18724" s="12"/>
      <c r="GO18724" s="12"/>
      <c r="GP18724" s="12"/>
      <c r="GQ18724" s="12"/>
    </row>
    <row r="18725" spans="9:199" s="1" customFormat="1">
      <c r="I18725" s="3"/>
      <c r="P18725" s="59"/>
      <c r="Q18725" s="59"/>
      <c r="R18725" s="59"/>
      <c r="T18725" s="3"/>
      <c r="U18725" s="5"/>
      <c r="V18725" s="3"/>
      <c r="W18725" s="5"/>
      <c r="AE18725" s="7"/>
      <c r="AM18725" s="8"/>
      <c r="AT18725" s="9"/>
      <c r="GM18725" s="12"/>
      <c r="GN18725" s="12"/>
      <c r="GO18725" s="12"/>
      <c r="GP18725" s="12"/>
      <c r="GQ18725" s="12"/>
    </row>
    <row r="18726" spans="9:199" s="1" customFormat="1">
      <c r="I18726" s="3"/>
      <c r="P18726" s="59"/>
      <c r="Q18726" s="59"/>
      <c r="R18726" s="59"/>
      <c r="T18726" s="3"/>
      <c r="U18726" s="5"/>
      <c r="V18726" s="3"/>
      <c r="W18726" s="5"/>
      <c r="AE18726" s="7"/>
      <c r="AM18726" s="8"/>
      <c r="AT18726" s="9"/>
      <c r="GM18726" s="12"/>
      <c r="GN18726" s="12"/>
      <c r="GO18726" s="12"/>
      <c r="GP18726" s="12"/>
      <c r="GQ18726" s="12"/>
    </row>
    <row r="18727" spans="9:199" s="1" customFormat="1">
      <c r="I18727" s="3"/>
      <c r="P18727" s="59"/>
      <c r="Q18727" s="59"/>
      <c r="R18727" s="59"/>
      <c r="T18727" s="3"/>
      <c r="U18727" s="5"/>
      <c r="V18727" s="3"/>
      <c r="W18727" s="5"/>
      <c r="AE18727" s="7"/>
      <c r="AM18727" s="8"/>
      <c r="AT18727" s="9"/>
      <c r="GM18727" s="12"/>
      <c r="GN18727" s="12"/>
      <c r="GO18727" s="12"/>
      <c r="GP18727" s="12"/>
      <c r="GQ18727" s="12"/>
    </row>
    <row r="18728" spans="9:199" s="1" customFormat="1">
      <c r="I18728" s="3"/>
      <c r="P18728" s="59"/>
      <c r="Q18728" s="59"/>
      <c r="R18728" s="59"/>
      <c r="T18728" s="3"/>
      <c r="U18728" s="5"/>
      <c r="V18728" s="3"/>
      <c r="W18728" s="5"/>
      <c r="AE18728" s="7"/>
      <c r="AM18728" s="8"/>
      <c r="AT18728" s="9"/>
      <c r="GM18728" s="12"/>
      <c r="GN18728" s="12"/>
      <c r="GO18728" s="12"/>
      <c r="GP18728" s="12"/>
      <c r="GQ18728" s="12"/>
    </row>
    <row r="18729" spans="9:199" s="1" customFormat="1">
      <c r="I18729" s="3"/>
      <c r="P18729" s="59"/>
      <c r="Q18729" s="59"/>
      <c r="R18729" s="59"/>
      <c r="T18729" s="3"/>
      <c r="U18729" s="5"/>
      <c r="V18729" s="3"/>
      <c r="W18729" s="5"/>
      <c r="AE18729" s="7"/>
      <c r="AM18729" s="8"/>
      <c r="AT18729" s="9"/>
      <c r="GM18729" s="12"/>
      <c r="GN18729" s="12"/>
      <c r="GO18729" s="12"/>
      <c r="GP18729" s="12"/>
      <c r="GQ18729" s="12"/>
    </row>
    <row r="18730" spans="9:199" s="1" customFormat="1">
      <c r="I18730" s="3"/>
      <c r="P18730" s="59"/>
      <c r="Q18730" s="59"/>
      <c r="R18730" s="59"/>
      <c r="T18730" s="3"/>
      <c r="U18730" s="5"/>
      <c r="V18730" s="3"/>
      <c r="W18730" s="5"/>
      <c r="AE18730" s="7"/>
      <c r="AM18730" s="8"/>
      <c r="AT18730" s="9"/>
      <c r="GM18730" s="12"/>
      <c r="GN18730" s="12"/>
      <c r="GO18730" s="12"/>
      <c r="GP18730" s="12"/>
      <c r="GQ18730" s="12"/>
    </row>
    <row r="18731" spans="9:199" s="1" customFormat="1">
      <c r="I18731" s="3"/>
      <c r="P18731" s="59"/>
      <c r="Q18731" s="59"/>
      <c r="R18731" s="59"/>
      <c r="T18731" s="3"/>
      <c r="U18731" s="5"/>
      <c r="V18731" s="3"/>
      <c r="W18731" s="5"/>
      <c r="AE18731" s="7"/>
      <c r="AM18731" s="8"/>
      <c r="AT18731" s="9"/>
      <c r="GM18731" s="12"/>
      <c r="GN18731" s="12"/>
      <c r="GO18731" s="12"/>
      <c r="GP18731" s="12"/>
      <c r="GQ18731" s="12"/>
    </row>
    <row r="18732" spans="9:199" s="1" customFormat="1">
      <c r="I18732" s="3"/>
      <c r="P18732" s="59"/>
      <c r="Q18732" s="59"/>
      <c r="R18732" s="59"/>
      <c r="T18732" s="3"/>
      <c r="U18732" s="5"/>
      <c r="V18732" s="3"/>
      <c r="W18732" s="5"/>
      <c r="AE18732" s="7"/>
      <c r="AM18732" s="8"/>
      <c r="AT18732" s="9"/>
      <c r="GM18732" s="12"/>
      <c r="GN18732" s="12"/>
      <c r="GO18732" s="12"/>
      <c r="GP18732" s="12"/>
      <c r="GQ18732" s="12"/>
    </row>
    <row r="18733" spans="9:199" s="1" customFormat="1">
      <c r="I18733" s="3"/>
      <c r="P18733" s="59"/>
      <c r="Q18733" s="59"/>
      <c r="R18733" s="59"/>
      <c r="T18733" s="3"/>
      <c r="U18733" s="5"/>
      <c r="V18733" s="3"/>
      <c r="W18733" s="5"/>
      <c r="AE18733" s="7"/>
      <c r="AM18733" s="8"/>
      <c r="AT18733" s="9"/>
      <c r="GM18733" s="12"/>
      <c r="GN18733" s="12"/>
      <c r="GO18733" s="12"/>
      <c r="GP18733" s="12"/>
      <c r="GQ18733" s="12"/>
    </row>
    <row r="18734" spans="9:199" s="1" customFormat="1">
      <c r="I18734" s="3"/>
      <c r="P18734" s="59"/>
      <c r="Q18734" s="59"/>
      <c r="R18734" s="59"/>
      <c r="T18734" s="3"/>
      <c r="U18734" s="5"/>
      <c r="V18734" s="3"/>
      <c r="W18734" s="5"/>
      <c r="AE18734" s="7"/>
      <c r="AM18734" s="8"/>
      <c r="AT18734" s="9"/>
      <c r="GM18734" s="12"/>
      <c r="GN18734" s="12"/>
      <c r="GO18734" s="12"/>
      <c r="GP18734" s="12"/>
      <c r="GQ18734" s="12"/>
    </row>
    <row r="18735" spans="9:199" s="1" customFormat="1">
      <c r="I18735" s="3"/>
      <c r="P18735" s="59"/>
      <c r="Q18735" s="59"/>
      <c r="R18735" s="59"/>
      <c r="T18735" s="3"/>
      <c r="U18735" s="5"/>
      <c r="V18735" s="3"/>
      <c r="W18735" s="5"/>
      <c r="AE18735" s="7"/>
      <c r="AM18735" s="8"/>
      <c r="AT18735" s="9"/>
      <c r="GM18735" s="12"/>
      <c r="GN18735" s="12"/>
      <c r="GO18735" s="12"/>
      <c r="GP18735" s="12"/>
      <c r="GQ18735" s="12"/>
    </row>
    <row r="18736" spans="9:199" s="1" customFormat="1">
      <c r="I18736" s="3"/>
      <c r="P18736" s="59"/>
      <c r="Q18736" s="59"/>
      <c r="R18736" s="59"/>
      <c r="T18736" s="3"/>
      <c r="U18736" s="5"/>
      <c r="V18736" s="3"/>
      <c r="W18736" s="5"/>
      <c r="AE18736" s="7"/>
      <c r="AM18736" s="8"/>
      <c r="AT18736" s="9"/>
      <c r="GM18736" s="12"/>
      <c r="GN18736" s="12"/>
      <c r="GO18736" s="12"/>
      <c r="GP18736" s="12"/>
      <c r="GQ18736" s="12"/>
    </row>
    <row r="18737" spans="9:199" s="1" customFormat="1">
      <c r="I18737" s="3"/>
      <c r="P18737" s="59"/>
      <c r="Q18737" s="59"/>
      <c r="R18737" s="59"/>
      <c r="T18737" s="3"/>
      <c r="U18737" s="5"/>
      <c r="V18737" s="3"/>
      <c r="W18737" s="5"/>
      <c r="AE18737" s="7"/>
      <c r="AM18737" s="8"/>
      <c r="AT18737" s="9"/>
      <c r="GM18737" s="12"/>
      <c r="GN18737" s="12"/>
      <c r="GO18737" s="12"/>
      <c r="GP18737" s="12"/>
      <c r="GQ18737" s="12"/>
    </row>
    <row r="18738" spans="9:199" s="1" customFormat="1">
      <c r="I18738" s="3"/>
      <c r="P18738" s="59"/>
      <c r="Q18738" s="59"/>
      <c r="R18738" s="59"/>
      <c r="T18738" s="3"/>
      <c r="U18738" s="5"/>
      <c r="V18738" s="3"/>
      <c r="W18738" s="5"/>
      <c r="AE18738" s="7"/>
      <c r="AM18738" s="8"/>
      <c r="AT18738" s="9"/>
      <c r="GM18738" s="12"/>
      <c r="GN18738" s="12"/>
      <c r="GO18738" s="12"/>
      <c r="GP18738" s="12"/>
      <c r="GQ18738" s="12"/>
    </row>
    <row r="18739" spans="9:199" s="1" customFormat="1">
      <c r="I18739" s="3"/>
      <c r="P18739" s="59"/>
      <c r="Q18739" s="59"/>
      <c r="R18739" s="59"/>
      <c r="T18739" s="3"/>
      <c r="U18739" s="5"/>
      <c r="V18739" s="3"/>
      <c r="W18739" s="5"/>
      <c r="AE18739" s="7"/>
      <c r="AM18739" s="8"/>
      <c r="AT18739" s="9"/>
      <c r="GM18739" s="12"/>
      <c r="GN18739" s="12"/>
      <c r="GO18739" s="12"/>
      <c r="GP18739" s="12"/>
      <c r="GQ18739" s="12"/>
    </row>
    <row r="18740" spans="9:199" s="1" customFormat="1">
      <c r="I18740" s="3"/>
      <c r="P18740" s="59"/>
      <c r="Q18740" s="59"/>
      <c r="R18740" s="59"/>
      <c r="T18740" s="3"/>
      <c r="U18740" s="5"/>
      <c r="V18740" s="3"/>
      <c r="W18740" s="5"/>
      <c r="AE18740" s="7"/>
      <c r="AM18740" s="8"/>
      <c r="AT18740" s="9"/>
      <c r="GM18740" s="12"/>
      <c r="GN18740" s="12"/>
      <c r="GO18740" s="12"/>
      <c r="GP18740" s="12"/>
      <c r="GQ18740" s="12"/>
    </row>
    <row r="18741" spans="9:199" s="1" customFormat="1">
      <c r="I18741" s="3"/>
      <c r="P18741" s="59"/>
      <c r="Q18741" s="59"/>
      <c r="R18741" s="59"/>
      <c r="T18741" s="3"/>
      <c r="U18741" s="5"/>
      <c r="V18741" s="3"/>
      <c r="W18741" s="5"/>
      <c r="AE18741" s="7"/>
      <c r="AM18741" s="8"/>
      <c r="AT18741" s="9"/>
      <c r="GM18741" s="12"/>
      <c r="GN18741" s="12"/>
      <c r="GO18741" s="12"/>
      <c r="GP18741" s="12"/>
      <c r="GQ18741" s="12"/>
    </row>
    <row r="18742" spans="9:199" s="1" customFormat="1">
      <c r="I18742" s="3"/>
      <c r="P18742" s="59"/>
      <c r="Q18742" s="59"/>
      <c r="R18742" s="59"/>
      <c r="T18742" s="3"/>
      <c r="U18742" s="5"/>
      <c r="V18742" s="3"/>
      <c r="W18742" s="5"/>
      <c r="AE18742" s="7"/>
      <c r="AM18742" s="8"/>
      <c r="AT18742" s="9"/>
      <c r="GM18742" s="12"/>
      <c r="GN18742" s="12"/>
      <c r="GO18742" s="12"/>
      <c r="GP18742" s="12"/>
      <c r="GQ18742" s="12"/>
    </row>
    <row r="18743" spans="9:199" s="1" customFormat="1">
      <c r="I18743" s="3"/>
      <c r="P18743" s="59"/>
      <c r="Q18743" s="59"/>
      <c r="R18743" s="59"/>
      <c r="T18743" s="3"/>
      <c r="U18743" s="5"/>
      <c r="V18743" s="3"/>
      <c r="W18743" s="5"/>
      <c r="AE18743" s="7"/>
      <c r="AM18743" s="8"/>
      <c r="AT18743" s="9"/>
      <c r="GM18743" s="12"/>
      <c r="GN18743" s="12"/>
      <c r="GO18743" s="12"/>
      <c r="GP18743" s="12"/>
      <c r="GQ18743" s="12"/>
    </row>
    <row r="18744" spans="9:199" s="1" customFormat="1">
      <c r="I18744" s="3"/>
      <c r="P18744" s="59"/>
      <c r="Q18744" s="59"/>
      <c r="R18744" s="59"/>
      <c r="T18744" s="3"/>
      <c r="U18744" s="5"/>
      <c r="V18744" s="3"/>
      <c r="W18744" s="5"/>
      <c r="AE18744" s="7"/>
      <c r="AM18744" s="8"/>
      <c r="AT18744" s="9"/>
      <c r="GM18744" s="12"/>
      <c r="GN18744" s="12"/>
      <c r="GO18744" s="12"/>
      <c r="GP18744" s="12"/>
      <c r="GQ18744" s="12"/>
    </row>
    <row r="18745" spans="9:199" s="1" customFormat="1">
      <c r="I18745" s="3"/>
      <c r="P18745" s="59"/>
      <c r="Q18745" s="59"/>
      <c r="R18745" s="59"/>
      <c r="T18745" s="3"/>
      <c r="U18745" s="5"/>
      <c r="V18745" s="3"/>
      <c r="W18745" s="5"/>
      <c r="AE18745" s="7"/>
      <c r="AM18745" s="8"/>
      <c r="AT18745" s="9"/>
      <c r="GM18745" s="12"/>
      <c r="GN18745" s="12"/>
      <c r="GO18745" s="12"/>
      <c r="GP18745" s="12"/>
      <c r="GQ18745" s="12"/>
    </row>
    <row r="18746" spans="9:199" s="1" customFormat="1">
      <c r="I18746" s="3"/>
      <c r="P18746" s="59"/>
      <c r="Q18746" s="59"/>
      <c r="R18746" s="59"/>
      <c r="T18746" s="3"/>
      <c r="U18746" s="5"/>
      <c r="V18746" s="3"/>
      <c r="W18746" s="5"/>
      <c r="AE18746" s="7"/>
      <c r="AM18746" s="8"/>
      <c r="AT18746" s="9"/>
      <c r="GM18746" s="12"/>
      <c r="GN18746" s="12"/>
      <c r="GO18746" s="12"/>
      <c r="GP18746" s="12"/>
      <c r="GQ18746" s="12"/>
    </row>
    <row r="18747" spans="9:199" s="1" customFormat="1">
      <c r="I18747" s="3"/>
      <c r="P18747" s="59"/>
      <c r="Q18747" s="59"/>
      <c r="R18747" s="59"/>
      <c r="T18747" s="3"/>
      <c r="U18747" s="5"/>
      <c r="V18747" s="3"/>
      <c r="W18747" s="5"/>
      <c r="AE18747" s="7"/>
      <c r="AM18747" s="8"/>
      <c r="AT18747" s="9"/>
      <c r="GM18747" s="12"/>
      <c r="GN18747" s="12"/>
      <c r="GO18747" s="12"/>
      <c r="GP18747" s="12"/>
      <c r="GQ18747" s="12"/>
    </row>
    <row r="18748" spans="9:199" s="1" customFormat="1">
      <c r="I18748" s="3"/>
      <c r="P18748" s="59"/>
      <c r="Q18748" s="59"/>
      <c r="R18748" s="59"/>
      <c r="T18748" s="3"/>
      <c r="U18748" s="5"/>
      <c r="V18748" s="3"/>
      <c r="W18748" s="5"/>
      <c r="AE18748" s="7"/>
      <c r="AM18748" s="8"/>
      <c r="AT18748" s="9"/>
      <c r="GM18748" s="12"/>
      <c r="GN18748" s="12"/>
      <c r="GO18748" s="12"/>
      <c r="GP18748" s="12"/>
      <c r="GQ18748" s="12"/>
    </row>
    <row r="18749" spans="9:199" s="1" customFormat="1">
      <c r="I18749" s="3"/>
      <c r="P18749" s="59"/>
      <c r="Q18749" s="59"/>
      <c r="R18749" s="59"/>
      <c r="T18749" s="3"/>
      <c r="U18749" s="5"/>
      <c r="V18749" s="3"/>
      <c r="W18749" s="5"/>
      <c r="AE18749" s="7"/>
      <c r="AM18749" s="8"/>
      <c r="AT18749" s="9"/>
      <c r="GM18749" s="12"/>
      <c r="GN18749" s="12"/>
      <c r="GO18749" s="12"/>
      <c r="GP18749" s="12"/>
      <c r="GQ18749" s="12"/>
    </row>
    <row r="18750" spans="9:199" s="1" customFormat="1">
      <c r="I18750" s="3"/>
      <c r="P18750" s="59"/>
      <c r="Q18750" s="59"/>
      <c r="R18750" s="59"/>
      <c r="T18750" s="3"/>
      <c r="U18750" s="5"/>
      <c r="V18750" s="3"/>
      <c r="W18750" s="5"/>
      <c r="AE18750" s="7"/>
      <c r="AM18750" s="8"/>
      <c r="AT18750" s="9"/>
      <c r="GM18750" s="12"/>
      <c r="GN18750" s="12"/>
      <c r="GO18750" s="12"/>
      <c r="GP18750" s="12"/>
      <c r="GQ18750" s="12"/>
    </row>
    <row r="18751" spans="9:199" s="1" customFormat="1">
      <c r="I18751" s="3"/>
      <c r="P18751" s="59"/>
      <c r="Q18751" s="59"/>
      <c r="R18751" s="59"/>
      <c r="T18751" s="3"/>
      <c r="U18751" s="5"/>
      <c r="V18751" s="3"/>
      <c r="W18751" s="5"/>
      <c r="AE18751" s="7"/>
      <c r="AM18751" s="8"/>
      <c r="AT18751" s="9"/>
      <c r="GM18751" s="12"/>
      <c r="GN18751" s="12"/>
      <c r="GO18751" s="12"/>
      <c r="GP18751" s="12"/>
      <c r="GQ18751" s="12"/>
    </row>
    <row r="18752" spans="9:199" s="1" customFormat="1">
      <c r="I18752" s="3"/>
      <c r="P18752" s="59"/>
      <c r="Q18752" s="59"/>
      <c r="R18752" s="59"/>
      <c r="T18752" s="3"/>
      <c r="U18752" s="5"/>
      <c r="V18752" s="3"/>
      <c r="W18752" s="5"/>
      <c r="AE18752" s="7"/>
      <c r="AM18752" s="8"/>
      <c r="AT18752" s="9"/>
      <c r="GM18752" s="12"/>
      <c r="GN18752" s="12"/>
      <c r="GO18752" s="12"/>
      <c r="GP18752" s="12"/>
      <c r="GQ18752" s="12"/>
    </row>
    <row r="18753" spans="9:199" s="1" customFormat="1">
      <c r="I18753" s="3"/>
      <c r="P18753" s="59"/>
      <c r="Q18753" s="59"/>
      <c r="R18753" s="59"/>
      <c r="T18753" s="3"/>
      <c r="U18753" s="5"/>
      <c r="V18753" s="3"/>
      <c r="W18753" s="5"/>
      <c r="AE18753" s="7"/>
      <c r="AM18753" s="8"/>
      <c r="AT18753" s="9"/>
      <c r="GM18753" s="12"/>
      <c r="GN18753" s="12"/>
      <c r="GO18753" s="12"/>
      <c r="GP18753" s="12"/>
      <c r="GQ18753" s="12"/>
    </row>
    <row r="18754" spans="9:199" s="1" customFormat="1">
      <c r="I18754" s="3"/>
      <c r="P18754" s="59"/>
      <c r="Q18754" s="59"/>
      <c r="R18754" s="59"/>
      <c r="T18754" s="3"/>
      <c r="U18754" s="5"/>
      <c r="V18754" s="3"/>
      <c r="W18754" s="5"/>
      <c r="AE18754" s="7"/>
      <c r="AM18754" s="8"/>
      <c r="AT18754" s="9"/>
      <c r="GM18754" s="12"/>
      <c r="GN18754" s="12"/>
      <c r="GO18754" s="12"/>
      <c r="GP18754" s="12"/>
      <c r="GQ18754" s="12"/>
    </row>
    <row r="18755" spans="9:199" s="1" customFormat="1">
      <c r="I18755" s="3"/>
      <c r="P18755" s="59"/>
      <c r="Q18755" s="59"/>
      <c r="R18755" s="59"/>
      <c r="T18755" s="3"/>
      <c r="U18755" s="5"/>
      <c r="V18755" s="3"/>
      <c r="W18755" s="5"/>
      <c r="AE18755" s="7"/>
      <c r="AM18755" s="8"/>
      <c r="AT18755" s="9"/>
      <c r="GM18755" s="12"/>
      <c r="GN18755" s="12"/>
      <c r="GO18755" s="12"/>
      <c r="GP18755" s="12"/>
      <c r="GQ18755" s="12"/>
    </row>
    <row r="18756" spans="9:199" s="1" customFormat="1">
      <c r="I18756" s="3"/>
      <c r="P18756" s="59"/>
      <c r="Q18756" s="59"/>
      <c r="R18756" s="59"/>
      <c r="T18756" s="3"/>
      <c r="U18756" s="5"/>
      <c r="V18756" s="3"/>
      <c r="W18756" s="5"/>
      <c r="AE18756" s="7"/>
      <c r="AM18756" s="8"/>
      <c r="AT18756" s="9"/>
      <c r="GM18756" s="12"/>
      <c r="GN18756" s="12"/>
      <c r="GO18756" s="12"/>
      <c r="GP18756" s="12"/>
      <c r="GQ18756" s="12"/>
    </row>
    <row r="18757" spans="9:199" s="1" customFormat="1">
      <c r="I18757" s="3"/>
      <c r="P18757" s="59"/>
      <c r="Q18757" s="59"/>
      <c r="R18757" s="59"/>
      <c r="T18757" s="3"/>
      <c r="U18757" s="5"/>
      <c r="V18757" s="3"/>
      <c r="W18757" s="5"/>
      <c r="AE18757" s="7"/>
      <c r="AM18757" s="8"/>
      <c r="AT18757" s="9"/>
      <c r="GM18757" s="12"/>
      <c r="GN18757" s="12"/>
      <c r="GO18757" s="12"/>
      <c r="GP18757" s="12"/>
      <c r="GQ18757" s="12"/>
    </row>
    <row r="18758" spans="9:199" s="1" customFormat="1">
      <c r="I18758" s="3"/>
      <c r="P18758" s="59"/>
      <c r="Q18758" s="59"/>
      <c r="R18758" s="59"/>
      <c r="T18758" s="3"/>
      <c r="U18758" s="5"/>
      <c r="V18758" s="3"/>
      <c r="W18758" s="5"/>
      <c r="AE18758" s="7"/>
      <c r="AM18758" s="8"/>
      <c r="AT18758" s="9"/>
      <c r="GM18758" s="12"/>
      <c r="GN18758" s="12"/>
      <c r="GO18758" s="12"/>
      <c r="GP18758" s="12"/>
      <c r="GQ18758" s="12"/>
    </row>
    <row r="18759" spans="9:199" s="1" customFormat="1">
      <c r="I18759" s="3"/>
      <c r="P18759" s="59"/>
      <c r="Q18759" s="59"/>
      <c r="R18759" s="59"/>
      <c r="T18759" s="3"/>
      <c r="U18759" s="5"/>
      <c r="V18759" s="3"/>
      <c r="W18759" s="5"/>
      <c r="AE18759" s="7"/>
      <c r="AM18759" s="8"/>
      <c r="AT18759" s="9"/>
      <c r="GM18759" s="12"/>
      <c r="GN18759" s="12"/>
      <c r="GO18759" s="12"/>
      <c r="GP18759" s="12"/>
      <c r="GQ18759" s="12"/>
    </row>
    <row r="18760" spans="9:199" s="1" customFormat="1">
      <c r="I18760" s="3"/>
      <c r="P18760" s="59"/>
      <c r="Q18760" s="59"/>
      <c r="R18760" s="59"/>
      <c r="T18760" s="3"/>
      <c r="U18760" s="5"/>
      <c r="V18760" s="3"/>
      <c r="W18760" s="5"/>
      <c r="AE18760" s="7"/>
      <c r="AM18760" s="8"/>
      <c r="AT18760" s="9"/>
      <c r="GM18760" s="12"/>
      <c r="GN18760" s="12"/>
      <c r="GO18760" s="12"/>
      <c r="GP18760" s="12"/>
      <c r="GQ18760" s="12"/>
    </row>
    <row r="18761" spans="9:199" s="1" customFormat="1">
      <c r="I18761" s="3"/>
      <c r="P18761" s="59"/>
      <c r="Q18761" s="59"/>
      <c r="R18761" s="59"/>
      <c r="T18761" s="3"/>
      <c r="U18761" s="5"/>
      <c r="V18761" s="3"/>
      <c r="W18761" s="5"/>
      <c r="AE18761" s="7"/>
      <c r="AM18761" s="8"/>
      <c r="AT18761" s="9"/>
      <c r="GM18761" s="12"/>
      <c r="GN18761" s="12"/>
      <c r="GO18761" s="12"/>
      <c r="GP18761" s="12"/>
      <c r="GQ18761" s="12"/>
    </row>
    <row r="18762" spans="9:199" s="1" customFormat="1">
      <c r="I18762" s="3"/>
      <c r="P18762" s="59"/>
      <c r="Q18762" s="59"/>
      <c r="R18762" s="59"/>
      <c r="T18762" s="3"/>
      <c r="U18762" s="5"/>
      <c r="V18762" s="3"/>
      <c r="W18762" s="5"/>
      <c r="AE18762" s="7"/>
      <c r="AM18762" s="8"/>
      <c r="AT18762" s="9"/>
      <c r="GM18762" s="12"/>
      <c r="GN18762" s="12"/>
      <c r="GO18762" s="12"/>
      <c r="GP18762" s="12"/>
      <c r="GQ18762" s="12"/>
    </row>
    <row r="18763" spans="9:199" s="1" customFormat="1">
      <c r="I18763" s="3"/>
      <c r="P18763" s="59"/>
      <c r="Q18763" s="59"/>
      <c r="R18763" s="59"/>
      <c r="T18763" s="3"/>
      <c r="U18763" s="5"/>
      <c r="V18763" s="3"/>
      <c r="W18763" s="5"/>
      <c r="AE18763" s="7"/>
      <c r="AM18763" s="8"/>
      <c r="AT18763" s="9"/>
      <c r="GM18763" s="12"/>
      <c r="GN18763" s="12"/>
      <c r="GO18763" s="12"/>
      <c r="GP18763" s="12"/>
      <c r="GQ18763" s="12"/>
    </row>
    <row r="18764" spans="9:199" s="1" customFormat="1">
      <c r="I18764" s="3"/>
      <c r="P18764" s="59"/>
      <c r="Q18764" s="59"/>
      <c r="R18764" s="59"/>
      <c r="T18764" s="3"/>
      <c r="U18764" s="5"/>
      <c r="V18764" s="3"/>
      <c r="W18764" s="5"/>
      <c r="AE18764" s="7"/>
      <c r="AM18764" s="8"/>
      <c r="AT18764" s="9"/>
      <c r="GM18764" s="12"/>
      <c r="GN18764" s="12"/>
      <c r="GO18764" s="12"/>
      <c r="GP18764" s="12"/>
      <c r="GQ18764" s="12"/>
    </row>
    <row r="18765" spans="9:199" s="1" customFormat="1">
      <c r="I18765" s="3"/>
      <c r="P18765" s="59"/>
      <c r="Q18765" s="59"/>
      <c r="R18765" s="59"/>
      <c r="T18765" s="3"/>
      <c r="U18765" s="5"/>
      <c r="V18765" s="3"/>
      <c r="W18765" s="5"/>
      <c r="AE18765" s="7"/>
      <c r="AM18765" s="8"/>
      <c r="AT18765" s="9"/>
      <c r="GM18765" s="12"/>
      <c r="GN18765" s="12"/>
      <c r="GO18765" s="12"/>
      <c r="GP18765" s="12"/>
      <c r="GQ18765" s="12"/>
    </row>
    <row r="18766" spans="9:199" s="1" customFormat="1">
      <c r="I18766" s="3"/>
      <c r="P18766" s="59"/>
      <c r="Q18766" s="59"/>
      <c r="R18766" s="59"/>
      <c r="T18766" s="3"/>
      <c r="U18766" s="5"/>
      <c r="V18766" s="3"/>
      <c r="W18766" s="5"/>
      <c r="AE18766" s="7"/>
      <c r="AM18766" s="8"/>
      <c r="AT18766" s="9"/>
      <c r="GM18766" s="12"/>
      <c r="GN18766" s="12"/>
      <c r="GO18766" s="12"/>
      <c r="GP18766" s="12"/>
      <c r="GQ18766" s="12"/>
    </row>
    <row r="18767" spans="9:199" s="1" customFormat="1">
      <c r="I18767" s="3"/>
      <c r="P18767" s="59"/>
      <c r="Q18767" s="59"/>
      <c r="R18767" s="59"/>
      <c r="T18767" s="3"/>
      <c r="U18767" s="5"/>
      <c r="V18767" s="3"/>
      <c r="W18767" s="5"/>
      <c r="AE18767" s="7"/>
      <c r="AM18767" s="8"/>
      <c r="AT18767" s="9"/>
      <c r="GM18767" s="12"/>
      <c r="GN18767" s="12"/>
      <c r="GO18767" s="12"/>
      <c r="GP18767" s="12"/>
      <c r="GQ18767" s="12"/>
    </row>
    <row r="18768" spans="9:199" s="1" customFormat="1">
      <c r="I18768" s="3"/>
      <c r="P18768" s="59"/>
      <c r="Q18768" s="59"/>
      <c r="R18768" s="59"/>
      <c r="T18768" s="3"/>
      <c r="U18768" s="5"/>
      <c r="V18768" s="3"/>
      <c r="W18768" s="5"/>
      <c r="AE18768" s="7"/>
      <c r="AM18768" s="8"/>
      <c r="AT18768" s="9"/>
      <c r="GM18768" s="12"/>
      <c r="GN18768" s="12"/>
      <c r="GO18768" s="12"/>
      <c r="GP18768" s="12"/>
      <c r="GQ18768" s="12"/>
    </row>
    <row r="18769" spans="9:199" s="1" customFormat="1">
      <c r="I18769" s="3"/>
      <c r="P18769" s="59"/>
      <c r="Q18769" s="59"/>
      <c r="R18769" s="59"/>
      <c r="T18769" s="3"/>
      <c r="U18769" s="5"/>
      <c r="V18769" s="3"/>
      <c r="W18769" s="5"/>
      <c r="AE18769" s="7"/>
      <c r="AM18769" s="8"/>
      <c r="AT18769" s="9"/>
      <c r="GM18769" s="12"/>
      <c r="GN18769" s="12"/>
      <c r="GO18769" s="12"/>
      <c r="GP18769" s="12"/>
      <c r="GQ18769" s="12"/>
    </row>
    <row r="18770" spans="9:199" s="1" customFormat="1">
      <c r="I18770" s="3"/>
      <c r="P18770" s="59"/>
      <c r="Q18770" s="59"/>
      <c r="R18770" s="59"/>
      <c r="T18770" s="3"/>
      <c r="U18770" s="5"/>
      <c r="V18770" s="3"/>
      <c r="W18770" s="5"/>
      <c r="AE18770" s="7"/>
      <c r="AM18770" s="8"/>
      <c r="AT18770" s="9"/>
      <c r="GM18770" s="12"/>
      <c r="GN18770" s="12"/>
      <c r="GO18770" s="12"/>
      <c r="GP18770" s="12"/>
      <c r="GQ18770" s="12"/>
    </row>
    <row r="18771" spans="9:199" s="1" customFormat="1">
      <c r="I18771" s="3"/>
      <c r="P18771" s="59"/>
      <c r="Q18771" s="59"/>
      <c r="R18771" s="59"/>
      <c r="T18771" s="3"/>
      <c r="U18771" s="5"/>
      <c r="V18771" s="3"/>
      <c r="W18771" s="5"/>
      <c r="AE18771" s="7"/>
      <c r="AM18771" s="8"/>
      <c r="AT18771" s="9"/>
      <c r="GM18771" s="12"/>
      <c r="GN18771" s="12"/>
      <c r="GO18771" s="12"/>
      <c r="GP18771" s="12"/>
      <c r="GQ18771" s="12"/>
    </row>
    <row r="18772" spans="9:199" s="1" customFormat="1">
      <c r="I18772" s="3"/>
      <c r="P18772" s="59"/>
      <c r="Q18772" s="59"/>
      <c r="R18772" s="59"/>
      <c r="T18772" s="3"/>
      <c r="U18772" s="5"/>
      <c r="V18772" s="3"/>
      <c r="W18772" s="5"/>
      <c r="AE18772" s="7"/>
      <c r="AM18772" s="8"/>
      <c r="AT18772" s="9"/>
      <c r="GM18772" s="12"/>
      <c r="GN18772" s="12"/>
      <c r="GO18772" s="12"/>
      <c r="GP18772" s="12"/>
      <c r="GQ18772" s="12"/>
    </row>
    <row r="18773" spans="9:199" s="1" customFormat="1">
      <c r="I18773" s="3"/>
      <c r="P18773" s="59"/>
      <c r="Q18773" s="59"/>
      <c r="R18773" s="59"/>
      <c r="T18773" s="3"/>
      <c r="U18773" s="5"/>
      <c r="V18773" s="3"/>
      <c r="W18773" s="5"/>
      <c r="AE18773" s="7"/>
      <c r="AM18773" s="8"/>
      <c r="AT18773" s="9"/>
      <c r="GM18773" s="12"/>
      <c r="GN18773" s="12"/>
      <c r="GO18773" s="12"/>
      <c r="GP18773" s="12"/>
      <c r="GQ18773" s="12"/>
    </row>
    <row r="18774" spans="9:199" s="1" customFormat="1">
      <c r="I18774" s="3"/>
      <c r="P18774" s="59"/>
      <c r="Q18774" s="59"/>
      <c r="R18774" s="59"/>
      <c r="T18774" s="3"/>
      <c r="U18774" s="5"/>
      <c r="V18774" s="3"/>
      <c r="W18774" s="5"/>
      <c r="AE18774" s="7"/>
      <c r="AM18774" s="8"/>
      <c r="AT18774" s="9"/>
      <c r="GM18774" s="12"/>
      <c r="GN18774" s="12"/>
      <c r="GO18774" s="12"/>
      <c r="GP18774" s="12"/>
      <c r="GQ18774" s="12"/>
    </row>
    <row r="18775" spans="9:199" s="1" customFormat="1">
      <c r="I18775" s="3"/>
      <c r="P18775" s="59"/>
      <c r="Q18775" s="59"/>
      <c r="R18775" s="59"/>
      <c r="T18775" s="3"/>
      <c r="U18775" s="5"/>
      <c r="V18775" s="3"/>
      <c r="W18775" s="5"/>
      <c r="AE18775" s="7"/>
      <c r="AM18775" s="8"/>
      <c r="AT18775" s="9"/>
      <c r="GM18775" s="12"/>
      <c r="GN18775" s="12"/>
      <c r="GO18775" s="12"/>
      <c r="GP18775" s="12"/>
      <c r="GQ18775" s="12"/>
    </row>
    <row r="18776" spans="9:199" s="1" customFormat="1">
      <c r="I18776" s="3"/>
      <c r="P18776" s="59"/>
      <c r="Q18776" s="59"/>
      <c r="R18776" s="59"/>
      <c r="T18776" s="3"/>
      <c r="U18776" s="5"/>
      <c r="V18776" s="3"/>
      <c r="W18776" s="5"/>
      <c r="AE18776" s="7"/>
      <c r="AM18776" s="8"/>
      <c r="AT18776" s="9"/>
      <c r="GM18776" s="12"/>
      <c r="GN18776" s="12"/>
      <c r="GO18776" s="12"/>
      <c r="GP18776" s="12"/>
      <c r="GQ18776" s="12"/>
    </row>
    <row r="18777" spans="9:199" s="1" customFormat="1">
      <c r="I18777" s="3"/>
      <c r="P18777" s="59"/>
      <c r="Q18777" s="59"/>
      <c r="R18777" s="59"/>
      <c r="T18777" s="3"/>
      <c r="U18777" s="5"/>
      <c r="V18777" s="3"/>
      <c r="W18777" s="5"/>
      <c r="AE18777" s="7"/>
      <c r="AM18777" s="8"/>
      <c r="AT18777" s="9"/>
      <c r="GM18777" s="12"/>
      <c r="GN18777" s="12"/>
      <c r="GO18777" s="12"/>
      <c r="GP18777" s="12"/>
      <c r="GQ18777" s="12"/>
    </row>
    <row r="18778" spans="9:199" s="1" customFormat="1">
      <c r="I18778" s="3"/>
      <c r="P18778" s="59"/>
      <c r="Q18778" s="59"/>
      <c r="R18778" s="59"/>
      <c r="T18778" s="3"/>
      <c r="U18778" s="5"/>
      <c r="V18778" s="3"/>
      <c r="W18778" s="5"/>
      <c r="AE18778" s="7"/>
      <c r="AM18778" s="8"/>
      <c r="AT18778" s="9"/>
      <c r="GM18778" s="12"/>
      <c r="GN18778" s="12"/>
      <c r="GO18778" s="12"/>
      <c r="GP18778" s="12"/>
      <c r="GQ18778" s="12"/>
    </row>
    <row r="18779" spans="9:199" s="1" customFormat="1">
      <c r="I18779" s="3"/>
      <c r="P18779" s="59"/>
      <c r="Q18779" s="59"/>
      <c r="R18779" s="59"/>
      <c r="T18779" s="3"/>
      <c r="U18779" s="5"/>
      <c r="V18779" s="3"/>
      <c r="W18779" s="5"/>
      <c r="AE18779" s="7"/>
      <c r="AM18779" s="8"/>
      <c r="AT18779" s="9"/>
      <c r="GM18779" s="12"/>
      <c r="GN18779" s="12"/>
      <c r="GO18779" s="12"/>
      <c r="GP18779" s="12"/>
      <c r="GQ18779" s="12"/>
    </row>
    <row r="18780" spans="9:199" s="1" customFormat="1">
      <c r="I18780" s="3"/>
      <c r="P18780" s="59"/>
      <c r="Q18780" s="59"/>
      <c r="R18780" s="59"/>
      <c r="T18780" s="3"/>
      <c r="U18780" s="5"/>
      <c r="V18780" s="3"/>
      <c r="W18780" s="5"/>
      <c r="AE18780" s="7"/>
      <c r="AM18780" s="8"/>
      <c r="AT18780" s="9"/>
      <c r="GM18780" s="12"/>
      <c r="GN18780" s="12"/>
      <c r="GO18780" s="12"/>
      <c r="GP18780" s="12"/>
      <c r="GQ18780" s="12"/>
    </row>
    <row r="18781" spans="9:199" s="1" customFormat="1">
      <c r="I18781" s="3"/>
      <c r="P18781" s="59"/>
      <c r="Q18781" s="59"/>
      <c r="R18781" s="59"/>
      <c r="T18781" s="3"/>
      <c r="U18781" s="5"/>
      <c r="V18781" s="3"/>
      <c r="W18781" s="5"/>
      <c r="AE18781" s="7"/>
      <c r="AM18781" s="8"/>
      <c r="AT18781" s="9"/>
      <c r="GM18781" s="12"/>
      <c r="GN18781" s="12"/>
      <c r="GO18781" s="12"/>
      <c r="GP18781" s="12"/>
      <c r="GQ18781" s="12"/>
    </row>
    <row r="18782" spans="9:199" s="1" customFormat="1">
      <c r="I18782" s="3"/>
      <c r="P18782" s="59"/>
      <c r="Q18782" s="59"/>
      <c r="R18782" s="59"/>
      <c r="T18782" s="3"/>
      <c r="U18782" s="5"/>
      <c r="V18782" s="3"/>
      <c r="W18782" s="5"/>
      <c r="AE18782" s="7"/>
      <c r="AM18782" s="8"/>
      <c r="AT18782" s="9"/>
      <c r="GM18782" s="12"/>
      <c r="GN18782" s="12"/>
      <c r="GO18782" s="12"/>
      <c r="GP18782" s="12"/>
      <c r="GQ18782" s="12"/>
    </row>
    <row r="18783" spans="9:199" s="1" customFormat="1">
      <c r="I18783" s="3"/>
      <c r="P18783" s="59"/>
      <c r="Q18783" s="59"/>
      <c r="R18783" s="59"/>
      <c r="T18783" s="3"/>
      <c r="U18783" s="5"/>
      <c r="V18783" s="3"/>
      <c r="W18783" s="5"/>
      <c r="AE18783" s="7"/>
      <c r="AM18783" s="8"/>
      <c r="AT18783" s="9"/>
      <c r="GM18783" s="12"/>
      <c r="GN18783" s="12"/>
      <c r="GO18783" s="12"/>
      <c r="GP18783" s="12"/>
      <c r="GQ18783" s="12"/>
    </row>
    <row r="18784" spans="9:199" s="1" customFormat="1">
      <c r="I18784" s="3"/>
      <c r="P18784" s="59"/>
      <c r="Q18784" s="59"/>
      <c r="R18784" s="59"/>
      <c r="T18784" s="3"/>
      <c r="U18784" s="5"/>
      <c r="V18784" s="3"/>
      <c r="W18784" s="5"/>
      <c r="AE18784" s="7"/>
      <c r="AM18784" s="8"/>
      <c r="AT18784" s="9"/>
      <c r="GM18784" s="12"/>
      <c r="GN18784" s="12"/>
      <c r="GO18784" s="12"/>
      <c r="GP18784" s="12"/>
      <c r="GQ18784" s="12"/>
    </row>
    <row r="18785" spans="9:199" s="1" customFormat="1">
      <c r="I18785" s="3"/>
      <c r="P18785" s="59"/>
      <c r="Q18785" s="59"/>
      <c r="R18785" s="59"/>
      <c r="T18785" s="3"/>
      <c r="U18785" s="5"/>
      <c r="V18785" s="3"/>
      <c r="W18785" s="5"/>
      <c r="AE18785" s="7"/>
      <c r="AM18785" s="8"/>
      <c r="AT18785" s="9"/>
      <c r="GM18785" s="12"/>
      <c r="GN18785" s="12"/>
      <c r="GO18785" s="12"/>
      <c r="GP18785" s="12"/>
      <c r="GQ18785" s="12"/>
    </row>
    <row r="18786" spans="9:199" s="1" customFormat="1">
      <c r="I18786" s="3"/>
      <c r="P18786" s="59"/>
      <c r="Q18786" s="59"/>
      <c r="R18786" s="59"/>
      <c r="T18786" s="3"/>
      <c r="U18786" s="5"/>
      <c r="V18786" s="3"/>
      <c r="W18786" s="5"/>
      <c r="AE18786" s="7"/>
      <c r="AM18786" s="8"/>
      <c r="AT18786" s="9"/>
      <c r="GM18786" s="12"/>
      <c r="GN18786" s="12"/>
      <c r="GO18786" s="12"/>
      <c r="GP18786" s="12"/>
      <c r="GQ18786" s="12"/>
    </row>
    <row r="18787" spans="9:199" s="1" customFormat="1">
      <c r="I18787" s="3"/>
      <c r="P18787" s="59"/>
      <c r="Q18787" s="59"/>
      <c r="R18787" s="59"/>
      <c r="T18787" s="3"/>
      <c r="U18787" s="5"/>
      <c r="V18787" s="3"/>
      <c r="W18787" s="5"/>
      <c r="AE18787" s="7"/>
      <c r="AM18787" s="8"/>
      <c r="AT18787" s="9"/>
      <c r="GM18787" s="12"/>
      <c r="GN18787" s="12"/>
      <c r="GO18787" s="12"/>
      <c r="GP18787" s="12"/>
      <c r="GQ18787" s="12"/>
    </row>
    <row r="18788" spans="9:199" s="1" customFormat="1">
      <c r="I18788" s="3"/>
      <c r="P18788" s="59"/>
      <c r="Q18788" s="59"/>
      <c r="R18788" s="59"/>
      <c r="T18788" s="3"/>
      <c r="U18788" s="5"/>
      <c r="V18788" s="3"/>
      <c r="W18788" s="5"/>
      <c r="AE18788" s="7"/>
      <c r="AM18788" s="8"/>
      <c r="AT18788" s="9"/>
      <c r="GM18788" s="12"/>
      <c r="GN18788" s="12"/>
      <c r="GO18788" s="12"/>
      <c r="GP18788" s="12"/>
      <c r="GQ18788" s="12"/>
    </row>
    <row r="18789" spans="9:199" s="1" customFormat="1">
      <c r="I18789" s="3"/>
      <c r="P18789" s="59"/>
      <c r="Q18789" s="59"/>
      <c r="R18789" s="59"/>
      <c r="T18789" s="3"/>
      <c r="U18789" s="5"/>
      <c r="V18789" s="3"/>
      <c r="W18789" s="5"/>
      <c r="AE18789" s="7"/>
      <c r="AM18789" s="8"/>
      <c r="AT18789" s="9"/>
      <c r="GM18789" s="12"/>
      <c r="GN18789" s="12"/>
      <c r="GO18789" s="12"/>
      <c r="GP18789" s="12"/>
      <c r="GQ18789" s="12"/>
    </row>
    <row r="18790" spans="9:199" s="1" customFormat="1">
      <c r="I18790" s="3"/>
      <c r="P18790" s="59"/>
      <c r="Q18790" s="59"/>
      <c r="R18790" s="59"/>
      <c r="T18790" s="3"/>
      <c r="U18790" s="5"/>
      <c r="V18790" s="3"/>
      <c r="W18790" s="5"/>
      <c r="AE18790" s="7"/>
      <c r="AM18790" s="8"/>
      <c r="AT18790" s="9"/>
      <c r="GM18790" s="12"/>
      <c r="GN18790" s="12"/>
      <c r="GO18790" s="12"/>
      <c r="GP18790" s="12"/>
      <c r="GQ18790" s="12"/>
    </row>
    <row r="18791" spans="9:199" s="1" customFormat="1">
      <c r="I18791" s="3"/>
      <c r="P18791" s="59"/>
      <c r="Q18791" s="59"/>
      <c r="R18791" s="59"/>
      <c r="T18791" s="3"/>
      <c r="U18791" s="5"/>
      <c r="V18791" s="3"/>
      <c r="W18791" s="5"/>
      <c r="AE18791" s="7"/>
      <c r="AM18791" s="8"/>
      <c r="AT18791" s="9"/>
      <c r="GM18791" s="12"/>
      <c r="GN18791" s="12"/>
      <c r="GO18791" s="12"/>
      <c r="GP18791" s="12"/>
      <c r="GQ18791" s="12"/>
    </row>
    <row r="18792" spans="9:199" s="1" customFormat="1">
      <c r="I18792" s="3"/>
      <c r="P18792" s="59"/>
      <c r="Q18792" s="59"/>
      <c r="R18792" s="59"/>
      <c r="T18792" s="3"/>
      <c r="U18792" s="5"/>
      <c r="V18792" s="3"/>
      <c r="W18792" s="5"/>
      <c r="AE18792" s="7"/>
      <c r="AM18792" s="8"/>
      <c r="AT18792" s="9"/>
      <c r="GM18792" s="12"/>
      <c r="GN18792" s="12"/>
      <c r="GO18792" s="12"/>
      <c r="GP18792" s="12"/>
      <c r="GQ18792" s="12"/>
    </row>
    <row r="18793" spans="9:199" s="1" customFormat="1">
      <c r="I18793" s="3"/>
      <c r="P18793" s="59"/>
      <c r="Q18793" s="59"/>
      <c r="R18793" s="59"/>
      <c r="T18793" s="3"/>
      <c r="U18793" s="5"/>
      <c r="V18793" s="3"/>
      <c r="W18793" s="5"/>
      <c r="AE18793" s="7"/>
      <c r="AM18793" s="8"/>
      <c r="AT18793" s="9"/>
      <c r="GM18793" s="12"/>
      <c r="GN18793" s="12"/>
      <c r="GO18793" s="12"/>
      <c r="GP18793" s="12"/>
      <c r="GQ18793" s="12"/>
    </row>
    <row r="18794" spans="9:199" s="1" customFormat="1">
      <c r="I18794" s="3"/>
      <c r="P18794" s="59"/>
      <c r="Q18794" s="59"/>
      <c r="R18794" s="59"/>
      <c r="T18794" s="3"/>
      <c r="U18794" s="5"/>
      <c r="V18794" s="3"/>
      <c r="W18794" s="5"/>
      <c r="AE18794" s="7"/>
      <c r="AM18794" s="8"/>
      <c r="AT18794" s="9"/>
      <c r="GM18794" s="12"/>
      <c r="GN18794" s="12"/>
      <c r="GO18794" s="12"/>
      <c r="GP18794" s="12"/>
      <c r="GQ18794" s="12"/>
    </row>
    <row r="18795" spans="9:199" s="1" customFormat="1">
      <c r="I18795" s="3"/>
      <c r="P18795" s="59"/>
      <c r="Q18795" s="59"/>
      <c r="R18795" s="59"/>
      <c r="T18795" s="3"/>
      <c r="U18795" s="5"/>
      <c r="V18795" s="3"/>
      <c r="W18795" s="5"/>
      <c r="AE18795" s="7"/>
      <c r="AM18795" s="8"/>
      <c r="AT18795" s="9"/>
      <c r="GM18795" s="12"/>
      <c r="GN18795" s="12"/>
      <c r="GO18795" s="12"/>
      <c r="GP18795" s="12"/>
      <c r="GQ18795" s="12"/>
    </row>
    <row r="18796" spans="9:199" s="1" customFormat="1">
      <c r="I18796" s="3"/>
      <c r="P18796" s="59"/>
      <c r="Q18796" s="59"/>
      <c r="R18796" s="59"/>
      <c r="T18796" s="3"/>
      <c r="U18796" s="5"/>
      <c r="V18796" s="3"/>
      <c r="W18796" s="5"/>
      <c r="AE18796" s="7"/>
      <c r="AM18796" s="8"/>
      <c r="AT18796" s="9"/>
      <c r="GM18796" s="12"/>
      <c r="GN18796" s="12"/>
      <c r="GO18796" s="12"/>
      <c r="GP18796" s="12"/>
      <c r="GQ18796" s="12"/>
    </row>
    <row r="18797" spans="9:199" s="1" customFormat="1">
      <c r="I18797" s="3"/>
      <c r="P18797" s="59"/>
      <c r="Q18797" s="59"/>
      <c r="R18797" s="59"/>
      <c r="T18797" s="3"/>
      <c r="U18797" s="5"/>
      <c r="V18797" s="3"/>
      <c r="W18797" s="5"/>
      <c r="AE18797" s="7"/>
      <c r="AM18797" s="8"/>
      <c r="AT18797" s="9"/>
      <c r="GM18797" s="12"/>
      <c r="GN18797" s="12"/>
      <c r="GO18797" s="12"/>
      <c r="GP18797" s="12"/>
      <c r="GQ18797" s="12"/>
    </row>
    <row r="18798" spans="9:199" s="1" customFormat="1">
      <c r="I18798" s="3"/>
      <c r="P18798" s="59"/>
      <c r="Q18798" s="59"/>
      <c r="R18798" s="59"/>
      <c r="T18798" s="3"/>
      <c r="U18798" s="5"/>
      <c r="V18798" s="3"/>
      <c r="W18798" s="5"/>
      <c r="AE18798" s="7"/>
      <c r="AM18798" s="8"/>
      <c r="AT18798" s="9"/>
      <c r="GM18798" s="12"/>
      <c r="GN18798" s="12"/>
      <c r="GO18798" s="12"/>
      <c r="GP18798" s="12"/>
      <c r="GQ18798" s="12"/>
    </row>
    <row r="18799" spans="9:199" s="1" customFormat="1">
      <c r="I18799" s="3"/>
      <c r="P18799" s="59"/>
      <c r="Q18799" s="59"/>
      <c r="R18799" s="59"/>
      <c r="T18799" s="3"/>
      <c r="U18799" s="5"/>
      <c r="V18799" s="3"/>
      <c r="W18799" s="5"/>
      <c r="AE18799" s="7"/>
      <c r="AM18799" s="8"/>
      <c r="AT18799" s="9"/>
      <c r="GM18799" s="12"/>
      <c r="GN18799" s="12"/>
      <c r="GO18799" s="12"/>
      <c r="GP18799" s="12"/>
      <c r="GQ18799" s="12"/>
    </row>
    <row r="18800" spans="9:199" s="1" customFormat="1">
      <c r="I18800" s="3"/>
      <c r="P18800" s="59"/>
      <c r="Q18800" s="59"/>
      <c r="R18800" s="59"/>
      <c r="T18800" s="3"/>
      <c r="U18800" s="5"/>
      <c r="V18800" s="3"/>
      <c r="W18800" s="5"/>
      <c r="AE18800" s="7"/>
      <c r="AM18800" s="8"/>
      <c r="AT18800" s="9"/>
      <c r="GM18800" s="12"/>
      <c r="GN18800" s="12"/>
      <c r="GO18800" s="12"/>
      <c r="GP18800" s="12"/>
      <c r="GQ18800" s="12"/>
    </row>
    <row r="18801" spans="9:199" s="1" customFormat="1">
      <c r="I18801" s="3"/>
      <c r="P18801" s="59"/>
      <c r="Q18801" s="59"/>
      <c r="R18801" s="59"/>
      <c r="T18801" s="3"/>
      <c r="U18801" s="5"/>
      <c r="V18801" s="3"/>
      <c r="W18801" s="5"/>
      <c r="AE18801" s="7"/>
      <c r="AM18801" s="8"/>
      <c r="AT18801" s="9"/>
      <c r="GM18801" s="12"/>
      <c r="GN18801" s="12"/>
      <c r="GO18801" s="12"/>
      <c r="GP18801" s="12"/>
      <c r="GQ18801" s="12"/>
    </row>
    <row r="18802" spans="9:199" s="1" customFormat="1">
      <c r="I18802" s="3"/>
      <c r="P18802" s="59"/>
      <c r="Q18802" s="59"/>
      <c r="R18802" s="59"/>
      <c r="T18802" s="3"/>
      <c r="U18802" s="5"/>
      <c r="V18802" s="3"/>
      <c r="W18802" s="5"/>
      <c r="AE18802" s="7"/>
      <c r="AM18802" s="8"/>
      <c r="AT18802" s="9"/>
      <c r="GM18802" s="12"/>
      <c r="GN18802" s="12"/>
      <c r="GO18802" s="12"/>
      <c r="GP18802" s="12"/>
      <c r="GQ18802" s="12"/>
    </row>
    <row r="18803" spans="9:199" s="1" customFormat="1">
      <c r="I18803" s="3"/>
      <c r="P18803" s="59"/>
      <c r="Q18803" s="59"/>
      <c r="R18803" s="59"/>
      <c r="T18803" s="3"/>
      <c r="U18803" s="5"/>
      <c r="V18803" s="3"/>
      <c r="W18803" s="5"/>
      <c r="AE18803" s="7"/>
      <c r="AM18803" s="8"/>
      <c r="AT18803" s="9"/>
      <c r="GM18803" s="12"/>
      <c r="GN18803" s="12"/>
      <c r="GO18803" s="12"/>
      <c r="GP18803" s="12"/>
      <c r="GQ18803" s="12"/>
    </row>
    <row r="18804" spans="9:199" s="1" customFormat="1">
      <c r="I18804" s="3"/>
      <c r="P18804" s="59"/>
      <c r="Q18804" s="59"/>
      <c r="R18804" s="59"/>
      <c r="T18804" s="3"/>
      <c r="U18804" s="5"/>
      <c r="V18804" s="3"/>
      <c r="W18804" s="5"/>
      <c r="AE18804" s="7"/>
      <c r="AM18804" s="8"/>
      <c r="AT18804" s="9"/>
      <c r="GM18804" s="12"/>
      <c r="GN18804" s="12"/>
      <c r="GO18804" s="12"/>
      <c r="GP18804" s="12"/>
      <c r="GQ18804" s="12"/>
    </row>
    <row r="18805" spans="9:199" s="1" customFormat="1">
      <c r="I18805" s="3"/>
      <c r="P18805" s="59"/>
      <c r="Q18805" s="59"/>
      <c r="R18805" s="59"/>
      <c r="T18805" s="3"/>
      <c r="U18805" s="5"/>
      <c r="V18805" s="3"/>
      <c r="W18805" s="5"/>
      <c r="AE18805" s="7"/>
      <c r="AM18805" s="8"/>
      <c r="AT18805" s="9"/>
      <c r="GM18805" s="12"/>
      <c r="GN18805" s="12"/>
      <c r="GO18805" s="12"/>
      <c r="GP18805" s="12"/>
      <c r="GQ18805" s="12"/>
    </row>
    <row r="18806" spans="9:199" s="1" customFormat="1">
      <c r="I18806" s="3"/>
      <c r="P18806" s="59"/>
      <c r="Q18806" s="59"/>
      <c r="R18806" s="59"/>
      <c r="T18806" s="3"/>
      <c r="U18806" s="5"/>
      <c r="V18806" s="3"/>
      <c r="W18806" s="5"/>
      <c r="AE18806" s="7"/>
      <c r="AM18806" s="8"/>
      <c r="AT18806" s="9"/>
      <c r="GM18806" s="12"/>
      <c r="GN18806" s="12"/>
      <c r="GO18806" s="12"/>
      <c r="GP18806" s="12"/>
      <c r="GQ18806" s="12"/>
    </row>
    <row r="18807" spans="9:199" s="1" customFormat="1">
      <c r="I18807" s="3"/>
      <c r="P18807" s="59"/>
      <c r="Q18807" s="59"/>
      <c r="R18807" s="59"/>
      <c r="T18807" s="3"/>
      <c r="U18807" s="5"/>
      <c r="V18807" s="3"/>
      <c r="W18807" s="5"/>
      <c r="AE18807" s="7"/>
      <c r="AM18807" s="8"/>
      <c r="AT18807" s="9"/>
      <c r="GM18807" s="12"/>
      <c r="GN18807" s="12"/>
      <c r="GO18807" s="12"/>
      <c r="GP18807" s="12"/>
      <c r="GQ18807" s="12"/>
    </row>
    <row r="18808" spans="9:199" s="1" customFormat="1">
      <c r="I18808" s="3"/>
      <c r="P18808" s="59"/>
      <c r="Q18808" s="59"/>
      <c r="R18808" s="59"/>
      <c r="T18808" s="3"/>
      <c r="U18808" s="5"/>
      <c r="V18808" s="3"/>
      <c r="W18808" s="5"/>
      <c r="AE18808" s="7"/>
      <c r="AM18808" s="8"/>
      <c r="AT18808" s="9"/>
      <c r="GM18808" s="12"/>
      <c r="GN18808" s="12"/>
      <c r="GO18808" s="12"/>
      <c r="GP18808" s="12"/>
      <c r="GQ18808" s="12"/>
    </row>
    <row r="18809" spans="9:199" s="1" customFormat="1">
      <c r="I18809" s="3"/>
      <c r="P18809" s="59"/>
      <c r="Q18809" s="59"/>
      <c r="R18809" s="59"/>
      <c r="T18809" s="3"/>
      <c r="U18809" s="5"/>
      <c r="V18809" s="3"/>
      <c r="W18809" s="5"/>
      <c r="AE18809" s="7"/>
      <c r="AM18809" s="8"/>
      <c r="AT18809" s="9"/>
      <c r="GM18809" s="12"/>
      <c r="GN18809" s="12"/>
      <c r="GO18809" s="12"/>
      <c r="GP18809" s="12"/>
      <c r="GQ18809" s="12"/>
    </row>
    <row r="18810" spans="9:199" s="1" customFormat="1">
      <c r="I18810" s="3"/>
      <c r="P18810" s="59"/>
      <c r="Q18810" s="59"/>
      <c r="R18810" s="59"/>
      <c r="T18810" s="3"/>
      <c r="U18810" s="5"/>
      <c r="V18810" s="3"/>
      <c r="W18810" s="5"/>
      <c r="AE18810" s="7"/>
      <c r="AM18810" s="8"/>
      <c r="AT18810" s="9"/>
      <c r="GM18810" s="12"/>
      <c r="GN18810" s="12"/>
      <c r="GO18810" s="12"/>
      <c r="GP18810" s="12"/>
      <c r="GQ18810" s="12"/>
    </row>
    <row r="18811" spans="9:199" s="1" customFormat="1">
      <c r="I18811" s="3"/>
      <c r="P18811" s="59"/>
      <c r="Q18811" s="59"/>
      <c r="R18811" s="59"/>
      <c r="T18811" s="3"/>
      <c r="U18811" s="5"/>
      <c r="V18811" s="3"/>
      <c r="W18811" s="5"/>
      <c r="AE18811" s="7"/>
      <c r="AM18811" s="8"/>
      <c r="AT18811" s="9"/>
      <c r="GM18811" s="12"/>
      <c r="GN18811" s="12"/>
      <c r="GO18811" s="12"/>
      <c r="GP18811" s="12"/>
      <c r="GQ18811" s="12"/>
    </row>
    <row r="18812" spans="9:199" s="1" customFormat="1">
      <c r="I18812" s="3"/>
      <c r="P18812" s="59"/>
      <c r="Q18812" s="59"/>
      <c r="R18812" s="59"/>
      <c r="T18812" s="3"/>
      <c r="U18812" s="5"/>
      <c r="V18812" s="3"/>
      <c r="W18812" s="5"/>
      <c r="AE18812" s="7"/>
      <c r="AM18812" s="8"/>
      <c r="AT18812" s="9"/>
      <c r="GM18812" s="12"/>
      <c r="GN18812" s="12"/>
      <c r="GO18812" s="12"/>
      <c r="GP18812" s="12"/>
      <c r="GQ18812" s="12"/>
    </row>
    <row r="18813" spans="9:199" s="1" customFormat="1">
      <c r="I18813" s="3"/>
      <c r="P18813" s="59"/>
      <c r="Q18813" s="59"/>
      <c r="R18813" s="59"/>
      <c r="T18813" s="3"/>
      <c r="U18813" s="5"/>
      <c r="V18813" s="3"/>
      <c r="W18813" s="5"/>
      <c r="AE18813" s="7"/>
      <c r="AM18813" s="8"/>
      <c r="AT18813" s="9"/>
      <c r="GM18813" s="12"/>
      <c r="GN18813" s="12"/>
      <c r="GO18813" s="12"/>
      <c r="GP18813" s="12"/>
      <c r="GQ18813" s="12"/>
    </row>
    <row r="18814" spans="9:199" s="1" customFormat="1">
      <c r="I18814" s="3"/>
      <c r="P18814" s="59"/>
      <c r="Q18814" s="59"/>
      <c r="R18814" s="59"/>
      <c r="T18814" s="3"/>
      <c r="U18814" s="5"/>
      <c r="V18814" s="3"/>
      <c r="W18814" s="5"/>
      <c r="AE18814" s="7"/>
      <c r="AM18814" s="8"/>
      <c r="AT18814" s="9"/>
      <c r="GM18814" s="12"/>
      <c r="GN18814" s="12"/>
      <c r="GO18814" s="12"/>
      <c r="GP18814" s="12"/>
      <c r="GQ18814" s="12"/>
    </row>
    <row r="18815" spans="9:199" s="1" customFormat="1">
      <c r="I18815" s="3"/>
      <c r="P18815" s="59"/>
      <c r="Q18815" s="59"/>
      <c r="R18815" s="59"/>
      <c r="T18815" s="3"/>
      <c r="U18815" s="5"/>
      <c r="V18815" s="3"/>
      <c r="W18815" s="5"/>
      <c r="AE18815" s="7"/>
      <c r="AM18815" s="8"/>
      <c r="AT18815" s="9"/>
      <c r="GM18815" s="12"/>
      <c r="GN18815" s="12"/>
      <c r="GO18815" s="12"/>
      <c r="GP18815" s="12"/>
      <c r="GQ18815" s="12"/>
    </row>
    <row r="18816" spans="9:199" s="1" customFormat="1">
      <c r="I18816" s="3"/>
      <c r="P18816" s="59"/>
      <c r="Q18816" s="59"/>
      <c r="R18816" s="59"/>
      <c r="T18816" s="3"/>
      <c r="U18816" s="5"/>
      <c r="V18816" s="3"/>
      <c r="W18816" s="5"/>
      <c r="AE18816" s="7"/>
      <c r="AM18816" s="8"/>
      <c r="AT18816" s="9"/>
      <c r="GM18816" s="12"/>
      <c r="GN18816" s="12"/>
      <c r="GO18816" s="12"/>
      <c r="GP18816" s="12"/>
      <c r="GQ18816" s="12"/>
    </row>
    <row r="18817" spans="9:199" s="1" customFormat="1">
      <c r="I18817" s="3"/>
      <c r="P18817" s="59"/>
      <c r="Q18817" s="59"/>
      <c r="R18817" s="59"/>
      <c r="T18817" s="3"/>
      <c r="U18817" s="5"/>
      <c r="V18817" s="3"/>
      <c r="W18817" s="5"/>
      <c r="AE18817" s="7"/>
      <c r="AM18817" s="8"/>
      <c r="AT18817" s="9"/>
      <c r="GM18817" s="12"/>
      <c r="GN18817" s="12"/>
      <c r="GO18817" s="12"/>
      <c r="GP18817" s="12"/>
      <c r="GQ18817" s="12"/>
    </row>
    <row r="18818" spans="9:199" s="1" customFormat="1">
      <c r="I18818" s="3"/>
      <c r="P18818" s="59"/>
      <c r="Q18818" s="59"/>
      <c r="R18818" s="59"/>
      <c r="T18818" s="3"/>
      <c r="U18818" s="5"/>
      <c r="V18818" s="3"/>
      <c r="W18818" s="5"/>
      <c r="AE18818" s="7"/>
      <c r="AM18818" s="8"/>
      <c r="AT18818" s="9"/>
      <c r="GM18818" s="12"/>
      <c r="GN18818" s="12"/>
      <c r="GO18818" s="12"/>
      <c r="GP18818" s="12"/>
      <c r="GQ18818" s="12"/>
    </row>
    <row r="18819" spans="9:199" s="1" customFormat="1">
      <c r="I18819" s="3"/>
      <c r="P18819" s="59"/>
      <c r="Q18819" s="59"/>
      <c r="R18819" s="59"/>
      <c r="T18819" s="3"/>
      <c r="U18819" s="5"/>
      <c r="V18819" s="3"/>
      <c r="W18819" s="5"/>
      <c r="AE18819" s="7"/>
      <c r="AM18819" s="8"/>
      <c r="AT18819" s="9"/>
      <c r="GM18819" s="12"/>
      <c r="GN18819" s="12"/>
      <c r="GO18819" s="12"/>
      <c r="GP18819" s="12"/>
      <c r="GQ18819" s="12"/>
    </row>
    <row r="18820" spans="9:199" s="1" customFormat="1">
      <c r="I18820" s="3"/>
      <c r="P18820" s="59"/>
      <c r="Q18820" s="59"/>
      <c r="R18820" s="59"/>
      <c r="T18820" s="3"/>
      <c r="U18820" s="5"/>
      <c r="V18820" s="3"/>
      <c r="W18820" s="5"/>
      <c r="AE18820" s="7"/>
      <c r="AM18820" s="8"/>
      <c r="AT18820" s="9"/>
      <c r="GM18820" s="12"/>
      <c r="GN18820" s="12"/>
      <c r="GO18820" s="12"/>
      <c r="GP18820" s="12"/>
      <c r="GQ18820" s="12"/>
    </row>
    <row r="18821" spans="9:199" s="1" customFormat="1">
      <c r="I18821" s="3"/>
      <c r="P18821" s="59"/>
      <c r="Q18821" s="59"/>
      <c r="R18821" s="59"/>
      <c r="T18821" s="3"/>
      <c r="U18821" s="5"/>
      <c r="V18821" s="3"/>
      <c r="W18821" s="5"/>
      <c r="AE18821" s="7"/>
      <c r="AM18821" s="8"/>
      <c r="AT18821" s="9"/>
      <c r="GM18821" s="12"/>
      <c r="GN18821" s="12"/>
      <c r="GO18821" s="12"/>
      <c r="GP18821" s="12"/>
      <c r="GQ18821" s="12"/>
    </row>
    <row r="18822" spans="9:199" s="1" customFormat="1">
      <c r="I18822" s="3"/>
      <c r="P18822" s="59"/>
      <c r="Q18822" s="59"/>
      <c r="R18822" s="59"/>
      <c r="T18822" s="3"/>
      <c r="U18822" s="5"/>
      <c r="V18822" s="3"/>
      <c r="W18822" s="5"/>
      <c r="AE18822" s="7"/>
      <c r="AM18822" s="8"/>
      <c r="AT18822" s="9"/>
      <c r="GM18822" s="12"/>
      <c r="GN18822" s="12"/>
      <c r="GO18822" s="12"/>
      <c r="GP18822" s="12"/>
      <c r="GQ18822" s="12"/>
    </row>
    <row r="18823" spans="9:199" s="1" customFormat="1">
      <c r="I18823" s="3"/>
      <c r="P18823" s="59"/>
      <c r="Q18823" s="59"/>
      <c r="R18823" s="59"/>
      <c r="T18823" s="3"/>
      <c r="U18823" s="5"/>
      <c r="V18823" s="3"/>
      <c r="W18823" s="5"/>
      <c r="AE18823" s="7"/>
      <c r="AM18823" s="8"/>
      <c r="AT18823" s="9"/>
      <c r="GM18823" s="12"/>
      <c r="GN18823" s="12"/>
      <c r="GO18823" s="12"/>
      <c r="GP18823" s="12"/>
      <c r="GQ18823" s="12"/>
    </row>
    <row r="18824" spans="9:199" s="1" customFormat="1">
      <c r="I18824" s="3"/>
      <c r="P18824" s="59"/>
      <c r="Q18824" s="59"/>
      <c r="R18824" s="59"/>
      <c r="T18824" s="3"/>
      <c r="U18824" s="5"/>
      <c r="V18824" s="3"/>
      <c r="W18824" s="5"/>
      <c r="AE18824" s="7"/>
      <c r="AM18824" s="8"/>
      <c r="AT18824" s="9"/>
      <c r="GM18824" s="12"/>
      <c r="GN18824" s="12"/>
      <c r="GO18824" s="12"/>
      <c r="GP18824" s="12"/>
      <c r="GQ18824" s="12"/>
    </row>
    <row r="18825" spans="9:199" s="1" customFormat="1">
      <c r="I18825" s="3"/>
      <c r="P18825" s="59"/>
      <c r="Q18825" s="59"/>
      <c r="R18825" s="59"/>
      <c r="T18825" s="3"/>
      <c r="U18825" s="5"/>
      <c r="V18825" s="3"/>
      <c r="W18825" s="5"/>
      <c r="AE18825" s="7"/>
      <c r="AM18825" s="8"/>
      <c r="AT18825" s="9"/>
      <c r="GM18825" s="12"/>
      <c r="GN18825" s="12"/>
      <c r="GO18825" s="12"/>
      <c r="GP18825" s="12"/>
      <c r="GQ18825" s="12"/>
    </row>
    <row r="18826" spans="9:199" s="1" customFormat="1">
      <c r="I18826" s="3"/>
      <c r="P18826" s="59"/>
      <c r="Q18826" s="59"/>
      <c r="R18826" s="59"/>
      <c r="T18826" s="3"/>
      <c r="U18826" s="5"/>
      <c r="V18826" s="3"/>
      <c r="W18826" s="5"/>
      <c r="AE18826" s="7"/>
      <c r="AM18826" s="8"/>
      <c r="AT18826" s="9"/>
      <c r="GM18826" s="12"/>
      <c r="GN18826" s="12"/>
      <c r="GO18826" s="12"/>
      <c r="GP18826" s="12"/>
      <c r="GQ18826" s="12"/>
    </row>
    <row r="18827" spans="9:199" s="1" customFormat="1">
      <c r="I18827" s="3"/>
      <c r="P18827" s="59"/>
      <c r="Q18827" s="59"/>
      <c r="R18827" s="59"/>
      <c r="T18827" s="3"/>
      <c r="U18827" s="5"/>
      <c r="V18827" s="3"/>
      <c r="W18827" s="5"/>
      <c r="AE18827" s="7"/>
      <c r="AM18827" s="8"/>
      <c r="AT18827" s="9"/>
      <c r="GM18827" s="12"/>
      <c r="GN18827" s="12"/>
      <c r="GO18827" s="12"/>
      <c r="GP18827" s="12"/>
      <c r="GQ18827" s="12"/>
    </row>
    <row r="18828" spans="9:199" s="1" customFormat="1">
      <c r="I18828" s="3"/>
      <c r="P18828" s="59"/>
      <c r="Q18828" s="59"/>
      <c r="R18828" s="59"/>
      <c r="T18828" s="3"/>
      <c r="U18828" s="5"/>
      <c r="V18828" s="3"/>
      <c r="W18828" s="5"/>
      <c r="AE18828" s="7"/>
      <c r="AM18828" s="8"/>
      <c r="AT18828" s="9"/>
      <c r="GM18828" s="12"/>
      <c r="GN18828" s="12"/>
      <c r="GO18828" s="12"/>
      <c r="GP18828" s="12"/>
      <c r="GQ18828" s="12"/>
    </row>
    <row r="18829" spans="9:199" s="1" customFormat="1">
      <c r="I18829" s="3"/>
      <c r="P18829" s="59"/>
      <c r="Q18829" s="59"/>
      <c r="R18829" s="59"/>
      <c r="T18829" s="3"/>
      <c r="U18829" s="5"/>
      <c r="V18829" s="3"/>
      <c r="W18829" s="5"/>
      <c r="AE18829" s="7"/>
      <c r="AM18829" s="8"/>
      <c r="AT18829" s="9"/>
      <c r="GM18829" s="12"/>
      <c r="GN18829" s="12"/>
      <c r="GO18829" s="12"/>
      <c r="GP18829" s="12"/>
      <c r="GQ18829" s="12"/>
    </row>
    <row r="18830" spans="9:199" s="1" customFormat="1">
      <c r="I18830" s="3"/>
      <c r="P18830" s="59"/>
      <c r="Q18830" s="59"/>
      <c r="R18830" s="59"/>
      <c r="T18830" s="3"/>
      <c r="U18830" s="5"/>
      <c r="V18830" s="3"/>
      <c r="W18830" s="5"/>
      <c r="AE18830" s="7"/>
      <c r="AM18830" s="8"/>
      <c r="AT18830" s="9"/>
      <c r="GM18830" s="12"/>
      <c r="GN18830" s="12"/>
      <c r="GO18830" s="12"/>
      <c r="GP18830" s="12"/>
      <c r="GQ18830" s="12"/>
    </row>
    <row r="18831" spans="9:199" s="1" customFormat="1">
      <c r="I18831" s="3"/>
      <c r="P18831" s="59"/>
      <c r="Q18831" s="59"/>
      <c r="R18831" s="59"/>
      <c r="T18831" s="3"/>
      <c r="U18831" s="5"/>
      <c r="V18831" s="3"/>
      <c r="W18831" s="5"/>
      <c r="AE18831" s="7"/>
      <c r="AM18831" s="8"/>
      <c r="AT18831" s="9"/>
      <c r="GM18831" s="12"/>
      <c r="GN18831" s="12"/>
      <c r="GO18831" s="12"/>
      <c r="GP18831" s="12"/>
      <c r="GQ18831" s="12"/>
    </row>
    <row r="18832" spans="9:199" s="1" customFormat="1">
      <c r="I18832" s="3"/>
      <c r="P18832" s="59"/>
      <c r="Q18832" s="59"/>
      <c r="R18832" s="59"/>
      <c r="T18832" s="3"/>
      <c r="U18832" s="5"/>
      <c r="V18832" s="3"/>
      <c r="W18832" s="5"/>
      <c r="AE18832" s="7"/>
      <c r="AM18832" s="8"/>
      <c r="AT18832" s="9"/>
      <c r="GM18832" s="12"/>
      <c r="GN18832" s="12"/>
      <c r="GO18832" s="12"/>
      <c r="GP18832" s="12"/>
      <c r="GQ18832" s="12"/>
    </row>
    <row r="18833" spans="9:199" s="1" customFormat="1">
      <c r="I18833" s="3"/>
      <c r="P18833" s="59"/>
      <c r="Q18833" s="59"/>
      <c r="R18833" s="59"/>
      <c r="T18833" s="3"/>
      <c r="U18833" s="5"/>
      <c r="V18833" s="3"/>
      <c r="W18833" s="5"/>
      <c r="AE18833" s="7"/>
      <c r="AM18833" s="8"/>
      <c r="AT18833" s="9"/>
      <c r="GM18833" s="12"/>
      <c r="GN18833" s="12"/>
      <c r="GO18833" s="12"/>
      <c r="GP18833" s="12"/>
      <c r="GQ18833" s="12"/>
    </row>
    <row r="18834" spans="9:199" s="1" customFormat="1">
      <c r="I18834" s="3"/>
      <c r="P18834" s="59"/>
      <c r="Q18834" s="59"/>
      <c r="R18834" s="59"/>
      <c r="T18834" s="3"/>
      <c r="U18834" s="5"/>
      <c r="V18834" s="3"/>
      <c r="W18834" s="5"/>
      <c r="AE18834" s="7"/>
      <c r="AM18834" s="8"/>
      <c r="AT18834" s="9"/>
      <c r="GM18834" s="12"/>
      <c r="GN18834" s="12"/>
      <c r="GO18834" s="12"/>
      <c r="GP18834" s="12"/>
      <c r="GQ18834" s="12"/>
    </row>
    <row r="18835" spans="9:199" s="1" customFormat="1">
      <c r="I18835" s="3"/>
      <c r="P18835" s="59"/>
      <c r="Q18835" s="59"/>
      <c r="R18835" s="59"/>
      <c r="T18835" s="3"/>
      <c r="U18835" s="5"/>
      <c r="V18835" s="3"/>
      <c r="W18835" s="5"/>
      <c r="AE18835" s="7"/>
      <c r="AM18835" s="8"/>
      <c r="AT18835" s="9"/>
      <c r="GM18835" s="12"/>
      <c r="GN18835" s="12"/>
      <c r="GO18835" s="12"/>
      <c r="GP18835" s="12"/>
      <c r="GQ18835" s="12"/>
    </row>
    <row r="18836" spans="9:199" s="1" customFormat="1">
      <c r="I18836" s="3"/>
      <c r="P18836" s="59"/>
      <c r="Q18836" s="59"/>
      <c r="R18836" s="59"/>
      <c r="T18836" s="3"/>
      <c r="U18836" s="5"/>
      <c r="V18836" s="3"/>
      <c r="W18836" s="5"/>
      <c r="AE18836" s="7"/>
      <c r="AM18836" s="8"/>
      <c r="AT18836" s="9"/>
      <c r="GM18836" s="12"/>
      <c r="GN18836" s="12"/>
      <c r="GO18836" s="12"/>
      <c r="GP18836" s="12"/>
      <c r="GQ18836" s="12"/>
    </row>
    <row r="18837" spans="9:199" s="1" customFormat="1">
      <c r="I18837" s="3"/>
      <c r="P18837" s="59"/>
      <c r="Q18837" s="59"/>
      <c r="R18837" s="59"/>
      <c r="T18837" s="3"/>
      <c r="U18837" s="5"/>
      <c r="V18837" s="3"/>
      <c r="W18837" s="5"/>
      <c r="AE18837" s="7"/>
      <c r="AM18837" s="8"/>
      <c r="AT18837" s="9"/>
      <c r="GM18837" s="12"/>
      <c r="GN18837" s="12"/>
      <c r="GO18837" s="12"/>
      <c r="GP18837" s="12"/>
      <c r="GQ18837" s="12"/>
    </row>
    <row r="18838" spans="9:199" s="1" customFormat="1">
      <c r="I18838" s="3"/>
      <c r="P18838" s="59"/>
      <c r="Q18838" s="59"/>
      <c r="R18838" s="59"/>
      <c r="T18838" s="3"/>
      <c r="U18838" s="5"/>
      <c r="V18838" s="3"/>
      <c r="W18838" s="5"/>
      <c r="AE18838" s="7"/>
      <c r="AM18838" s="8"/>
      <c r="AT18838" s="9"/>
      <c r="GM18838" s="12"/>
      <c r="GN18838" s="12"/>
      <c r="GO18838" s="12"/>
      <c r="GP18838" s="12"/>
      <c r="GQ18838" s="12"/>
    </row>
    <row r="18839" spans="9:199" s="1" customFormat="1">
      <c r="I18839" s="3"/>
      <c r="P18839" s="59"/>
      <c r="Q18839" s="59"/>
      <c r="R18839" s="59"/>
      <c r="T18839" s="3"/>
      <c r="U18839" s="5"/>
      <c r="V18839" s="3"/>
      <c r="W18839" s="5"/>
      <c r="AE18839" s="7"/>
      <c r="AM18839" s="8"/>
      <c r="AT18839" s="9"/>
      <c r="GM18839" s="12"/>
      <c r="GN18839" s="12"/>
      <c r="GO18839" s="12"/>
      <c r="GP18839" s="12"/>
      <c r="GQ18839" s="12"/>
    </row>
    <row r="18840" spans="9:199" s="1" customFormat="1">
      <c r="I18840" s="3"/>
      <c r="P18840" s="59"/>
      <c r="Q18840" s="59"/>
      <c r="R18840" s="59"/>
      <c r="T18840" s="3"/>
      <c r="U18840" s="5"/>
      <c r="V18840" s="3"/>
      <c r="W18840" s="5"/>
      <c r="AE18840" s="7"/>
      <c r="AM18840" s="8"/>
      <c r="AT18840" s="9"/>
      <c r="GM18840" s="12"/>
      <c r="GN18840" s="12"/>
      <c r="GO18840" s="12"/>
      <c r="GP18840" s="12"/>
      <c r="GQ18840" s="12"/>
    </row>
    <row r="18841" spans="9:199" s="1" customFormat="1">
      <c r="I18841" s="3"/>
      <c r="P18841" s="59"/>
      <c r="Q18841" s="59"/>
      <c r="R18841" s="59"/>
      <c r="T18841" s="3"/>
      <c r="U18841" s="5"/>
      <c r="V18841" s="3"/>
      <c r="W18841" s="5"/>
      <c r="AE18841" s="7"/>
      <c r="AM18841" s="8"/>
      <c r="AT18841" s="9"/>
      <c r="GM18841" s="12"/>
      <c r="GN18841" s="12"/>
      <c r="GO18841" s="12"/>
      <c r="GP18841" s="12"/>
      <c r="GQ18841" s="12"/>
    </row>
    <row r="18842" spans="9:199" s="1" customFormat="1">
      <c r="I18842" s="3"/>
      <c r="P18842" s="59"/>
      <c r="Q18842" s="59"/>
      <c r="R18842" s="59"/>
      <c r="T18842" s="3"/>
      <c r="U18842" s="5"/>
      <c r="V18842" s="3"/>
      <c r="W18842" s="5"/>
      <c r="AE18842" s="7"/>
      <c r="AM18842" s="8"/>
      <c r="AT18842" s="9"/>
      <c r="GM18842" s="12"/>
      <c r="GN18842" s="12"/>
      <c r="GO18842" s="12"/>
      <c r="GP18842" s="12"/>
      <c r="GQ18842" s="12"/>
    </row>
    <row r="18843" spans="9:199" s="1" customFormat="1">
      <c r="I18843" s="3"/>
      <c r="P18843" s="59"/>
      <c r="Q18843" s="59"/>
      <c r="R18843" s="59"/>
      <c r="T18843" s="3"/>
      <c r="U18843" s="5"/>
      <c r="V18843" s="3"/>
      <c r="W18843" s="5"/>
      <c r="AE18843" s="7"/>
      <c r="AM18843" s="8"/>
      <c r="AT18843" s="9"/>
      <c r="GM18843" s="12"/>
      <c r="GN18843" s="12"/>
      <c r="GO18843" s="12"/>
      <c r="GP18843" s="12"/>
      <c r="GQ18843" s="12"/>
    </row>
    <row r="18844" spans="9:199" s="1" customFormat="1">
      <c r="I18844" s="3"/>
      <c r="P18844" s="59"/>
      <c r="Q18844" s="59"/>
      <c r="R18844" s="59"/>
      <c r="T18844" s="3"/>
      <c r="U18844" s="5"/>
      <c r="V18844" s="3"/>
      <c r="W18844" s="5"/>
      <c r="AE18844" s="7"/>
      <c r="AM18844" s="8"/>
      <c r="AT18844" s="9"/>
      <c r="GM18844" s="12"/>
      <c r="GN18844" s="12"/>
      <c r="GO18844" s="12"/>
      <c r="GP18844" s="12"/>
      <c r="GQ18844" s="12"/>
    </row>
    <row r="18845" spans="9:199" s="1" customFormat="1">
      <c r="I18845" s="3"/>
      <c r="P18845" s="59"/>
      <c r="Q18845" s="59"/>
      <c r="R18845" s="59"/>
      <c r="T18845" s="3"/>
      <c r="U18845" s="5"/>
      <c r="V18845" s="3"/>
      <c r="W18845" s="5"/>
      <c r="AE18845" s="7"/>
      <c r="AM18845" s="8"/>
      <c r="AT18845" s="9"/>
      <c r="GM18845" s="12"/>
      <c r="GN18845" s="12"/>
      <c r="GO18845" s="12"/>
      <c r="GP18845" s="12"/>
      <c r="GQ18845" s="12"/>
    </row>
    <row r="18846" spans="9:199" s="1" customFormat="1">
      <c r="I18846" s="3"/>
      <c r="P18846" s="59"/>
      <c r="Q18846" s="59"/>
      <c r="R18846" s="59"/>
      <c r="T18846" s="3"/>
      <c r="U18846" s="5"/>
      <c r="V18846" s="3"/>
      <c r="W18846" s="5"/>
      <c r="AE18846" s="7"/>
      <c r="AM18846" s="8"/>
      <c r="AT18846" s="9"/>
      <c r="GM18846" s="12"/>
      <c r="GN18846" s="12"/>
      <c r="GO18846" s="12"/>
      <c r="GP18846" s="12"/>
      <c r="GQ18846" s="12"/>
    </row>
    <row r="18847" spans="9:199" s="1" customFormat="1">
      <c r="I18847" s="3"/>
      <c r="P18847" s="59"/>
      <c r="Q18847" s="59"/>
      <c r="R18847" s="59"/>
      <c r="T18847" s="3"/>
      <c r="U18847" s="5"/>
      <c r="V18847" s="3"/>
      <c r="W18847" s="5"/>
      <c r="AE18847" s="7"/>
      <c r="AM18847" s="8"/>
      <c r="AT18847" s="9"/>
      <c r="GM18847" s="12"/>
      <c r="GN18847" s="12"/>
      <c r="GO18847" s="12"/>
      <c r="GP18847" s="12"/>
      <c r="GQ18847" s="12"/>
    </row>
    <row r="18848" spans="9:199" s="1" customFormat="1">
      <c r="I18848" s="3"/>
      <c r="P18848" s="59"/>
      <c r="Q18848" s="59"/>
      <c r="R18848" s="59"/>
      <c r="T18848" s="3"/>
      <c r="U18848" s="5"/>
      <c r="V18848" s="3"/>
      <c r="W18848" s="5"/>
      <c r="AE18848" s="7"/>
      <c r="AM18848" s="8"/>
      <c r="AT18848" s="9"/>
      <c r="GM18848" s="12"/>
      <c r="GN18848" s="12"/>
      <c r="GO18848" s="12"/>
      <c r="GP18848" s="12"/>
      <c r="GQ18848" s="12"/>
    </row>
    <row r="18849" spans="9:199" s="1" customFormat="1">
      <c r="I18849" s="3"/>
      <c r="P18849" s="59"/>
      <c r="Q18849" s="59"/>
      <c r="R18849" s="59"/>
      <c r="T18849" s="3"/>
      <c r="U18849" s="5"/>
      <c r="V18849" s="3"/>
      <c r="W18849" s="5"/>
      <c r="AE18849" s="7"/>
      <c r="AM18849" s="8"/>
      <c r="AT18849" s="9"/>
      <c r="GM18849" s="12"/>
      <c r="GN18849" s="12"/>
      <c r="GO18849" s="12"/>
      <c r="GP18849" s="12"/>
      <c r="GQ18849" s="12"/>
    </row>
    <row r="18850" spans="9:199" s="1" customFormat="1">
      <c r="I18850" s="3"/>
      <c r="P18850" s="59"/>
      <c r="Q18850" s="59"/>
      <c r="R18850" s="59"/>
      <c r="T18850" s="3"/>
      <c r="U18850" s="5"/>
      <c r="V18850" s="3"/>
      <c r="W18850" s="5"/>
      <c r="AE18850" s="7"/>
      <c r="AM18850" s="8"/>
      <c r="AT18850" s="9"/>
      <c r="GM18850" s="12"/>
      <c r="GN18850" s="12"/>
      <c r="GO18850" s="12"/>
      <c r="GP18850" s="12"/>
      <c r="GQ18850" s="12"/>
    </row>
    <row r="18851" spans="9:199" s="1" customFormat="1">
      <c r="I18851" s="3"/>
      <c r="P18851" s="59"/>
      <c r="Q18851" s="59"/>
      <c r="R18851" s="59"/>
      <c r="T18851" s="3"/>
      <c r="U18851" s="5"/>
      <c r="V18851" s="3"/>
      <c r="W18851" s="5"/>
      <c r="AE18851" s="7"/>
      <c r="AM18851" s="8"/>
      <c r="AT18851" s="9"/>
      <c r="GM18851" s="12"/>
      <c r="GN18851" s="12"/>
      <c r="GO18851" s="12"/>
      <c r="GP18851" s="12"/>
      <c r="GQ18851" s="12"/>
    </row>
    <row r="18852" spans="9:199" s="1" customFormat="1">
      <c r="I18852" s="3"/>
      <c r="P18852" s="59"/>
      <c r="Q18852" s="59"/>
      <c r="R18852" s="59"/>
      <c r="T18852" s="3"/>
      <c r="U18852" s="5"/>
      <c r="V18852" s="3"/>
      <c r="W18852" s="5"/>
      <c r="AE18852" s="7"/>
      <c r="AM18852" s="8"/>
      <c r="AT18852" s="9"/>
      <c r="GM18852" s="12"/>
      <c r="GN18852" s="12"/>
      <c r="GO18852" s="12"/>
      <c r="GP18852" s="12"/>
      <c r="GQ18852" s="12"/>
    </row>
    <row r="18853" spans="9:199" s="1" customFormat="1">
      <c r="I18853" s="3"/>
      <c r="P18853" s="59"/>
      <c r="Q18853" s="59"/>
      <c r="R18853" s="59"/>
      <c r="T18853" s="3"/>
      <c r="U18853" s="5"/>
      <c r="V18853" s="3"/>
      <c r="W18853" s="5"/>
      <c r="AE18853" s="7"/>
      <c r="AM18853" s="8"/>
      <c r="AT18853" s="9"/>
      <c r="GM18853" s="12"/>
      <c r="GN18853" s="12"/>
      <c r="GO18853" s="12"/>
      <c r="GP18853" s="12"/>
      <c r="GQ18853" s="12"/>
    </row>
    <row r="18854" spans="9:199" s="1" customFormat="1">
      <c r="I18854" s="3"/>
      <c r="P18854" s="59"/>
      <c r="Q18854" s="59"/>
      <c r="R18854" s="59"/>
      <c r="T18854" s="3"/>
      <c r="U18854" s="5"/>
      <c r="V18854" s="3"/>
      <c r="W18854" s="5"/>
      <c r="AE18854" s="7"/>
      <c r="AM18854" s="8"/>
      <c r="AT18854" s="9"/>
      <c r="GM18854" s="12"/>
      <c r="GN18854" s="12"/>
      <c r="GO18854" s="12"/>
      <c r="GP18854" s="12"/>
      <c r="GQ18854" s="12"/>
    </row>
    <row r="18855" spans="9:199" s="1" customFormat="1">
      <c r="I18855" s="3"/>
      <c r="P18855" s="59"/>
      <c r="Q18855" s="59"/>
      <c r="R18855" s="59"/>
      <c r="T18855" s="3"/>
      <c r="U18855" s="5"/>
      <c r="V18855" s="3"/>
      <c r="W18855" s="5"/>
      <c r="AE18855" s="7"/>
      <c r="AM18855" s="8"/>
      <c r="AT18855" s="9"/>
      <c r="GM18855" s="12"/>
      <c r="GN18855" s="12"/>
      <c r="GO18855" s="12"/>
      <c r="GP18855" s="12"/>
      <c r="GQ18855" s="12"/>
    </row>
    <row r="18856" spans="9:199" s="1" customFormat="1">
      <c r="I18856" s="3"/>
      <c r="P18856" s="59"/>
      <c r="Q18856" s="59"/>
      <c r="R18856" s="59"/>
      <c r="T18856" s="3"/>
      <c r="U18856" s="5"/>
      <c r="V18856" s="3"/>
      <c r="W18856" s="5"/>
      <c r="AE18856" s="7"/>
      <c r="AM18856" s="8"/>
      <c r="AT18856" s="9"/>
      <c r="GM18856" s="12"/>
      <c r="GN18856" s="12"/>
      <c r="GO18856" s="12"/>
      <c r="GP18856" s="12"/>
      <c r="GQ18856" s="12"/>
    </row>
    <row r="18857" spans="9:199" s="1" customFormat="1">
      <c r="I18857" s="3"/>
      <c r="P18857" s="59"/>
      <c r="Q18857" s="59"/>
      <c r="R18857" s="59"/>
      <c r="T18857" s="3"/>
      <c r="U18857" s="5"/>
      <c r="V18857" s="3"/>
      <c r="W18857" s="5"/>
      <c r="AE18857" s="7"/>
      <c r="AM18857" s="8"/>
      <c r="AT18857" s="9"/>
      <c r="GM18857" s="12"/>
      <c r="GN18857" s="12"/>
      <c r="GO18857" s="12"/>
      <c r="GP18857" s="12"/>
      <c r="GQ18857" s="12"/>
    </row>
    <row r="18858" spans="9:199" s="1" customFormat="1">
      <c r="I18858" s="3"/>
      <c r="P18858" s="59"/>
      <c r="Q18858" s="59"/>
      <c r="R18858" s="59"/>
      <c r="T18858" s="3"/>
      <c r="U18858" s="5"/>
      <c r="V18858" s="3"/>
      <c r="W18858" s="5"/>
      <c r="AE18858" s="7"/>
      <c r="AM18858" s="8"/>
      <c r="AT18858" s="9"/>
      <c r="GM18858" s="12"/>
      <c r="GN18858" s="12"/>
      <c r="GO18858" s="12"/>
      <c r="GP18858" s="12"/>
      <c r="GQ18858" s="12"/>
    </row>
    <row r="18859" spans="9:199" s="1" customFormat="1">
      <c r="I18859" s="3"/>
      <c r="P18859" s="59"/>
      <c r="Q18859" s="59"/>
      <c r="R18859" s="59"/>
      <c r="T18859" s="3"/>
      <c r="U18859" s="5"/>
      <c r="V18859" s="3"/>
      <c r="W18859" s="5"/>
      <c r="AE18859" s="7"/>
      <c r="AM18859" s="8"/>
      <c r="AT18859" s="9"/>
      <c r="GM18859" s="12"/>
      <c r="GN18859" s="12"/>
      <c r="GO18859" s="12"/>
      <c r="GP18859" s="12"/>
      <c r="GQ18859" s="12"/>
    </row>
    <row r="18860" spans="9:199" s="1" customFormat="1">
      <c r="I18860" s="3"/>
      <c r="P18860" s="59"/>
      <c r="Q18860" s="59"/>
      <c r="R18860" s="59"/>
      <c r="T18860" s="3"/>
      <c r="U18860" s="5"/>
      <c r="V18860" s="3"/>
      <c r="W18860" s="5"/>
      <c r="AE18860" s="7"/>
      <c r="AM18860" s="8"/>
      <c r="AT18860" s="9"/>
      <c r="GM18860" s="12"/>
      <c r="GN18860" s="12"/>
      <c r="GO18860" s="12"/>
      <c r="GP18860" s="12"/>
      <c r="GQ18860" s="12"/>
    </row>
    <row r="18861" spans="9:199" s="1" customFormat="1">
      <c r="I18861" s="3"/>
      <c r="P18861" s="59"/>
      <c r="Q18861" s="59"/>
      <c r="R18861" s="59"/>
      <c r="T18861" s="3"/>
      <c r="U18861" s="5"/>
      <c r="V18861" s="3"/>
      <c r="W18861" s="5"/>
      <c r="AE18861" s="7"/>
      <c r="AM18861" s="8"/>
      <c r="AT18861" s="9"/>
      <c r="GM18861" s="12"/>
      <c r="GN18861" s="12"/>
      <c r="GO18861" s="12"/>
      <c r="GP18861" s="12"/>
      <c r="GQ18861" s="12"/>
    </row>
    <row r="18862" spans="9:199" s="1" customFormat="1">
      <c r="I18862" s="3"/>
      <c r="P18862" s="59"/>
      <c r="Q18862" s="59"/>
      <c r="R18862" s="59"/>
      <c r="T18862" s="3"/>
      <c r="U18862" s="5"/>
      <c r="V18862" s="3"/>
      <c r="W18862" s="5"/>
      <c r="AE18862" s="7"/>
      <c r="AM18862" s="8"/>
      <c r="AT18862" s="9"/>
      <c r="GM18862" s="12"/>
      <c r="GN18862" s="12"/>
      <c r="GO18862" s="12"/>
      <c r="GP18862" s="12"/>
      <c r="GQ18862" s="12"/>
    </row>
    <row r="18863" spans="9:199" s="1" customFormat="1">
      <c r="I18863" s="3"/>
      <c r="P18863" s="59"/>
      <c r="Q18863" s="59"/>
      <c r="R18863" s="59"/>
      <c r="T18863" s="3"/>
      <c r="U18863" s="5"/>
      <c r="V18863" s="3"/>
      <c r="W18863" s="5"/>
      <c r="AE18863" s="7"/>
      <c r="AM18863" s="8"/>
      <c r="AT18863" s="9"/>
      <c r="GM18863" s="12"/>
      <c r="GN18863" s="12"/>
      <c r="GO18863" s="12"/>
      <c r="GP18863" s="12"/>
      <c r="GQ18863" s="12"/>
    </row>
    <row r="18864" spans="9:199" s="1" customFormat="1">
      <c r="I18864" s="3"/>
      <c r="P18864" s="59"/>
      <c r="Q18864" s="59"/>
      <c r="R18864" s="59"/>
      <c r="T18864" s="3"/>
      <c r="U18864" s="5"/>
      <c r="V18864" s="3"/>
      <c r="W18864" s="5"/>
      <c r="AE18864" s="7"/>
      <c r="AM18864" s="8"/>
      <c r="AT18864" s="9"/>
      <c r="GM18864" s="12"/>
      <c r="GN18864" s="12"/>
      <c r="GO18864" s="12"/>
      <c r="GP18864" s="12"/>
      <c r="GQ18864" s="12"/>
    </row>
    <row r="18865" spans="9:199" s="1" customFormat="1">
      <c r="I18865" s="3"/>
      <c r="P18865" s="59"/>
      <c r="Q18865" s="59"/>
      <c r="R18865" s="59"/>
      <c r="T18865" s="3"/>
      <c r="U18865" s="5"/>
      <c r="V18865" s="3"/>
      <c r="W18865" s="5"/>
      <c r="AE18865" s="7"/>
      <c r="AM18865" s="8"/>
      <c r="AT18865" s="9"/>
      <c r="GM18865" s="12"/>
      <c r="GN18865" s="12"/>
      <c r="GO18865" s="12"/>
      <c r="GP18865" s="12"/>
      <c r="GQ18865" s="12"/>
    </row>
    <row r="18866" spans="9:199" s="1" customFormat="1">
      <c r="I18866" s="3"/>
      <c r="P18866" s="59"/>
      <c r="Q18866" s="59"/>
      <c r="R18866" s="59"/>
      <c r="T18866" s="3"/>
      <c r="U18866" s="5"/>
      <c r="V18866" s="3"/>
      <c r="W18866" s="5"/>
      <c r="AE18866" s="7"/>
      <c r="AM18866" s="8"/>
      <c r="AT18866" s="9"/>
      <c r="GM18866" s="12"/>
      <c r="GN18866" s="12"/>
      <c r="GO18866" s="12"/>
      <c r="GP18866" s="12"/>
      <c r="GQ18866" s="12"/>
    </row>
    <row r="18867" spans="9:199" s="1" customFormat="1">
      <c r="I18867" s="3"/>
      <c r="P18867" s="59"/>
      <c r="Q18867" s="59"/>
      <c r="R18867" s="59"/>
      <c r="T18867" s="3"/>
      <c r="U18867" s="5"/>
      <c r="V18867" s="3"/>
      <c r="W18867" s="5"/>
      <c r="AE18867" s="7"/>
      <c r="AM18867" s="8"/>
      <c r="AT18867" s="9"/>
      <c r="GM18867" s="12"/>
      <c r="GN18867" s="12"/>
      <c r="GO18867" s="12"/>
      <c r="GP18867" s="12"/>
      <c r="GQ18867" s="12"/>
    </row>
    <row r="18868" spans="9:199" s="1" customFormat="1">
      <c r="I18868" s="3"/>
      <c r="P18868" s="59"/>
      <c r="Q18868" s="59"/>
      <c r="R18868" s="59"/>
      <c r="T18868" s="3"/>
      <c r="U18868" s="5"/>
      <c r="V18868" s="3"/>
      <c r="W18868" s="5"/>
      <c r="AE18868" s="7"/>
      <c r="AM18868" s="8"/>
      <c r="AT18868" s="9"/>
      <c r="GM18868" s="12"/>
      <c r="GN18868" s="12"/>
      <c r="GO18868" s="12"/>
      <c r="GP18868" s="12"/>
      <c r="GQ18868" s="12"/>
    </row>
    <row r="18869" spans="9:199" s="1" customFormat="1">
      <c r="I18869" s="3"/>
      <c r="P18869" s="59"/>
      <c r="Q18869" s="59"/>
      <c r="R18869" s="59"/>
      <c r="T18869" s="3"/>
      <c r="U18869" s="5"/>
      <c r="V18869" s="3"/>
      <c r="W18869" s="5"/>
      <c r="AE18869" s="7"/>
      <c r="AM18869" s="8"/>
      <c r="AT18869" s="9"/>
      <c r="GM18869" s="12"/>
      <c r="GN18869" s="12"/>
      <c r="GO18869" s="12"/>
      <c r="GP18869" s="12"/>
      <c r="GQ18869" s="12"/>
    </row>
    <row r="18870" spans="9:199" s="1" customFormat="1">
      <c r="I18870" s="3"/>
      <c r="P18870" s="59"/>
      <c r="Q18870" s="59"/>
      <c r="R18870" s="59"/>
      <c r="T18870" s="3"/>
      <c r="U18870" s="5"/>
      <c r="V18870" s="3"/>
      <c r="W18870" s="5"/>
      <c r="AE18870" s="7"/>
      <c r="AM18870" s="8"/>
      <c r="AT18870" s="9"/>
      <c r="GM18870" s="12"/>
      <c r="GN18870" s="12"/>
      <c r="GO18870" s="12"/>
      <c r="GP18870" s="12"/>
      <c r="GQ18870" s="12"/>
    </row>
    <row r="18871" spans="9:199" s="1" customFormat="1">
      <c r="I18871" s="3"/>
      <c r="P18871" s="59"/>
      <c r="Q18871" s="59"/>
      <c r="R18871" s="59"/>
      <c r="T18871" s="3"/>
      <c r="U18871" s="5"/>
      <c r="V18871" s="3"/>
      <c r="W18871" s="5"/>
      <c r="AE18871" s="7"/>
      <c r="AM18871" s="8"/>
      <c r="AT18871" s="9"/>
      <c r="GM18871" s="12"/>
      <c r="GN18871" s="12"/>
      <c r="GO18871" s="12"/>
      <c r="GP18871" s="12"/>
      <c r="GQ18871" s="12"/>
    </row>
    <row r="18872" spans="9:199" s="1" customFormat="1">
      <c r="I18872" s="3"/>
      <c r="P18872" s="59"/>
      <c r="Q18872" s="59"/>
      <c r="R18872" s="59"/>
      <c r="T18872" s="3"/>
      <c r="U18872" s="5"/>
      <c r="V18872" s="3"/>
      <c r="W18872" s="5"/>
      <c r="AE18872" s="7"/>
      <c r="AM18872" s="8"/>
      <c r="AT18872" s="9"/>
      <c r="GM18872" s="12"/>
      <c r="GN18872" s="12"/>
      <c r="GO18872" s="12"/>
      <c r="GP18872" s="12"/>
      <c r="GQ18872" s="12"/>
    </row>
    <row r="18873" spans="9:199" s="1" customFormat="1">
      <c r="I18873" s="3"/>
      <c r="P18873" s="59"/>
      <c r="Q18873" s="59"/>
      <c r="R18873" s="59"/>
      <c r="T18873" s="3"/>
      <c r="U18873" s="5"/>
      <c r="V18873" s="3"/>
      <c r="W18873" s="5"/>
      <c r="AE18873" s="7"/>
      <c r="AM18873" s="8"/>
      <c r="AT18873" s="9"/>
      <c r="GM18873" s="12"/>
      <c r="GN18873" s="12"/>
      <c r="GO18873" s="12"/>
      <c r="GP18873" s="12"/>
      <c r="GQ18873" s="12"/>
    </row>
    <row r="18874" spans="9:199" s="1" customFormat="1">
      <c r="I18874" s="3"/>
      <c r="P18874" s="59"/>
      <c r="Q18874" s="59"/>
      <c r="R18874" s="59"/>
      <c r="T18874" s="3"/>
      <c r="U18874" s="5"/>
      <c r="V18874" s="3"/>
      <c r="W18874" s="5"/>
      <c r="AE18874" s="7"/>
      <c r="AM18874" s="8"/>
      <c r="AT18874" s="9"/>
      <c r="GM18874" s="12"/>
      <c r="GN18874" s="12"/>
      <c r="GO18874" s="12"/>
      <c r="GP18874" s="12"/>
      <c r="GQ18874" s="12"/>
    </row>
    <row r="18875" spans="9:199" s="1" customFormat="1">
      <c r="I18875" s="3"/>
      <c r="P18875" s="59"/>
      <c r="Q18875" s="59"/>
      <c r="R18875" s="59"/>
      <c r="T18875" s="3"/>
      <c r="U18875" s="5"/>
      <c r="V18875" s="3"/>
      <c r="W18875" s="5"/>
      <c r="AE18875" s="7"/>
      <c r="AM18875" s="8"/>
      <c r="AT18875" s="9"/>
      <c r="GM18875" s="12"/>
      <c r="GN18875" s="12"/>
      <c r="GO18875" s="12"/>
      <c r="GP18875" s="12"/>
      <c r="GQ18875" s="12"/>
    </row>
    <row r="18876" spans="9:199" s="1" customFormat="1">
      <c r="I18876" s="3"/>
      <c r="P18876" s="59"/>
      <c r="Q18876" s="59"/>
      <c r="R18876" s="59"/>
      <c r="T18876" s="3"/>
      <c r="U18876" s="5"/>
      <c r="V18876" s="3"/>
      <c r="W18876" s="5"/>
      <c r="AE18876" s="7"/>
      <c r="AM18876" s="8"/>
      <c r="AT18876" s="9"/>
      <c r="GM18876" s="12"/>
      <c r="GN18876" s="12"/>
      <c r="GO18876" s="12"/>
      <c r="GP18876" s="12"/>
      <c r="GQ18876" s="12"/>
    </row>
    <row r="18877" spans="9:199" s="1" customFormat="1">
      <c r="I18877" s="3"/>
      <c r="P18877" s="59"/>
      <c r="Q18877" s="59"/>
      <c r="R18877" s="59"/>
      <c r="T18877" s="3"/>
      <c r="U18877" s="5"/>
      <c r="V18877" s="3"/>
      <c r="W18877" s="5"/>
      <c r="AE18877" s="7"/>
      <c r="AM18877" s="8"/>
      <c r="AT18877" s="9"/>
      <c r="GM18877" s="12"/>
      <c r="GN18877" s="12"/>
      <c r="GO18877" s="12"/>
      <c r="GP18877" s="12"/>
      <c r="GQ18877" s="12"/>
    </row>
    <row r="18878" spans="9:199" s="1" customFormat="1">
      <c r="I18878" s="3"/>
      <c r="P18878" s="59"/>
      <c r="Q18878" s="59"/>
      <c r="R18878" s="59"/>
      <c r="T18878" s="3"/>
      <c r="U18878" s="5"/>
      <c r="V18878" s="3"/>
      <c r="W18878" s="5"/>
      <c r="AE18878" s="7"/>
      <c r="AM18878" s="8"/>
      <c r="AT18878" s="9"/>
      <c r="GM18878" s="12"/>
      <c r="GN18878" s="12"/>
      <c r="GO18878" s="12"/>
      <c r="GP18878" s="12"/>
      <c r="GQ18878" s="12"/>
    </row>
    <row r="18879" spans="9:199" s="1" customFormat="1">
      <c r="I18879" s="3"/>
      <c r="P18879" s="59"/>
      <c r="Q18879" s="59"/>
      <c r="R18879" s="59"/>
      <c r="T18879" s="3"/>
      <c r="U18879" s="5"/>
      <c r="V18879" s="3"/>
      <c r="W18879" s="5"/>
      <c r="AE18879" s="7"/>
      <c r="AM18879" s="8"/>
      <c r="AT18879" s="9"/>
      <c r="GM18879" s="12"/>
      <c r="GN18879" s="12"/>
      <c r="GO18879" s="12"/>
      <c r="GP18879" s="12"/>
      <c r="GQ18879" s="12"/>
    </row>
    <row r="18880" spans="9:199" s="1" customFormat="1">
      <c r="I18880" s="3"/>
      <c r="P18880" s="59"/>
      <c r="Q18880" s="59"/>
      <c r="R18880" s="59"/>
      <c r="T18880" s="3"/>
      <c r="U18880" s="5"/>
      <c r="V18880" s="3"/>
      <c r="W18880" s="5"/>
      <c r="AE18880" s="7"/>
      <c r="AM18880" s="8"/>
      <c r="AT18880" s="9"/>
      <c r="GM18880" s="12"/>
      <c r="GN18880" s="12"/>
      <c r="GO18880" s="12"/>
      <c r="GP18880" s="12"/>
      <c r="GQ18880" s="12"/>
    </row>
    <row r="18881" spans="9:199" s="1" customFormat="1">
      <c r="I18881" s="3"/>
      <c r="P18881" s="59"/>
      <c r="Q18881" s="59"/>
      <c r="R18881" s="59"/>
      <c r="T18881" s="3"/>
      <c r="U18881" s="5"/>
      <c r="V18881" s="3"/>
      <c r="W18881" s="5"/>
      <c r="AE18881" s="7"/>
      <c r="AM18881" s="8"/>
      <c r="AT18881" s="9"/>
      <c r="GM18881" s="12"/>
      <c r="GN18881" s="12"/>
      <c r="GO18881" s="12"/>
      <c r="GP18881" s="12"/>
      <c r="GQ18881" s="12"/>
    </row>
    <row r="18882" spans="9:199" s="1" customFormat="1">
      <c r="I18882" s="3"/>
      <c r="P18882" s="59"/>
      <c r="Q18882" s="59"/>
      <c r="R18882" s="59"/>
      <c r="T18882" s="3"/>
      <c r="U18882" s="5"/>
      <c r="V18882" s="3"/>
      <c r="W18882" s="5"/>
      <c r="AE18882" s="7"/>
      <c r="AM18882" s="8"/>
      <c r="AT18882" s="9"/>
      <c r="GM18882" s="12"/>
      <c r="GN18882" s="12"/>
      <c r="GO18882" s="12"/>
      <c r="GP18882" s="12"/>
      <c r="GQ18882" s="12"/>
    </row>
    <row r="18883" spans="9:199" s="1" customFormat="1">
      <c r="I18883" s="3"/>
      <c r="P18883" s="59"/>
      <c r="Q18883" s="59"/>
      <c r="R18883" s="59"/>
      <c r="T18883" s="3"/>
      <c r="U18883" s="5"/>
      <c r="V18883" s="3"/>
      <c r="W18883" s="5"/>
      <c r="AE18883" s="7"/>
      <c r="AM18883" s="8"/>
      <c r="AT18883" s="9"/>
      <c r="GM18883" s="12"/>
      <c r="GN18883" s="12"/>
      <c r="GO18883" s="12"/>
      <c r="GP18883" s="12"/>
      <c r="GQ18883" s="12"/>
    </row>
    <row r="18884" spans="9:199" s="1" customFormat="1">
      <c r="I18884" s="3"/>
      <c r="P18884" s="59"/>
      <c r="Q18884" s="59"/>
      <c r="R18884" s="59"/>
      <c r="T18884" s="3"/>
      <c r="U18884" s="5"/>
      <c r="V18884" s="3"/>
      <c r="W18884" s="5"/>
      <c r="AE18884" s="7"/>
      <c r="AM18884" s="8"/>
      <c r="AT18884" s="9"/>
      <c r="GM18884" s="12"/>
      <c r="GN18884" s="12"/>
      <c r="GO18884" s="12"/>
      <c r="GP18884" s="12"/>
      <c r="GQ18884" s="12"/>
    </row>
    <row r="18885" spans="9:199" s="1" customFormat="1">
      <c r="I18885" s="3"/>
      <c r="P18885" s="59"/>
      <c r="Q18885" s="59"/>
      <c r="R18885" s="59"/>
      <c r="T18885" s="3"/>
      <c r="U18885" s="5"/>
      <c r="V18885" s="3"/>
      <c r="W18885" s="5"/>
      <c r="AE18885" s="7"/>
      <c r="AM18885" s="8"/>
      <c r="AT18885" s="9"/>
      <c r="GM18885" s="12"/>
      <c r="GN18885" s="12"/>
      <c r="GO18885" s="12"/>
      <c r="GP18885" s="12"/>
      <c r="GQ18885" s="12"/>
    </row>
    <row r="18886" spans="9:199" s="1" customFormat="1">
      <c r="I18886" s="3"/>
      <c r="P18886" s="59"/>
      <c r="Q18886" s="59"/>
      <c r="R18886" s="59"/>
      <c r="T18886" s="3"/>
      <c r="U18886" s="5"/>
      <c r="V18886" s="3"/>
      <c r="W18886" s="5"/>
      <c r="AE18886" s="7"/>
      <c r="AM18886" s="8"/>
      <c r="AT18886" s="9"/>
      <c r="GM18886" s="12"/>
      <c r="GN18886" s="12"/>
      <c r="GO18886" s="12"/>
      <c r="GP18886" s="12"/>
      <c r="GQ18886" s="12"/>
    </row>
    <row r="18887" spans="9:199" s="1" customFormat="1">
      <c r="I18887" s="3"/>
      <c r="P18887" s="59"/>
      <c r="Q18887" s="59"/>
      <c r="R18887" s="59"/>
      <c r="T18887" s="3"/>
      <c r="U18887" s="5"/>
      <c r="V18887" s="3"/>
      <c r="W18887" s="5"/>
      <c r="AE18887" s="7"/>
      <c r="AM18887" s="8"/>
      <c r="AT18887" s="9"/>
      <c r="GM18887" s="12"/>
      <c r="GN18887" s="12"/>
      <c r="GO18887" s="12"/>
      <c r="GP18887" s="12"/>
      <c r="GQ18887" s="12"/>
    </row>
    <row r="18888" spans="9:199" s="1" customFormat="1">
      <c r="I18888" s="3"/>
      <c r="P18888" s="59"/>
      <c r="Q18888" s="59"/>
      <c r="R18888" s="59"/>
      <c r="T18888" s="3"/>
      <c r="U18888" s="5"/>
      <c r="V18888" s="3"/>
      <c r="W18888" s="5"/>
      <c r="AE18888" s="7"/>
      <c r="AM18888" s="8"/>
      <c r="AT18888" s="9"/>
      <c r="GM18888" s="12"/>
      <c r="GN18888" s="12"/>
      <c r="GO18888" s="12"/>
      <c r="GP18888" s="12"/>
      <c r="GQ18888" s="12"/>
    </row>
    <row r="18889" spans="9:199" s="1" customFormat="1">
      <c r="I18889" s="3"/>
      <c r="P18889" s="59"/>
      <c r="Q18889" s="59"/>
      <c r="R18889" s="59"/>
      <c r="T18889" s="3"/>
      <c r="U18889" s="5"/>
      <c r="V18889" s="3"/>
      <c r="W18889" s="5"/>
      <c r="AE18889" s="7"/>
      <c r="AM18889" s="8"/>
      <c r="AT18889" s="9"/>
      <c r="GM18889" s="12"/>
      <c r="GN18889" s="12"/>
      <c r="GO18889" s="12"/>
      <c r="GP18889" s="12"/>
      <c r="GQ18889" s="12"/>
    </row>
    <row r="18890" spans="9:199" s="1" customFormat="1">
      <c r="I18890" s="3"/>
      <c r="P18890" s="59"/>
      <c r="Q18890" s="59"/>
      <c r="R18890" s="59"/>
      <c r="T18890" s="3"/>
      <c r="U18890" s="5"/>
      <c r="V18890" s="3"/>
      <c r="W18890" s="5"/>
      <c r="AE18890" s="7"/>
      <c r="AM18890" s="8"/>
      <c r="AT18890" s="9"/>
      <c r="GM18890" s="12"/>
      <c r="GN18890" s="12"/>
      <c r="GO18890" s="12"/>
      <c r="GP18890" s="12"/>
      <c r="GQ18890" s="12"/>
    </row>
    <row r="18891" spans="9:199" s="1" customFormat="1">
      <c r="I18891" s="3"/>
      <c r="P18891" s="59"/>
      <c r="Q18891" s="59"/>
      <c r="R18891" s="59"/>
      <c r="T18891" s="3"/>
      <c r="U18891" s="5"/>
      <c r="V18891" s="3"/>
      <c r="W18891" s="5"/>
      <c r="AE18891" s="7"/>
      <c r="AM18891" s="8"/>
      <c r="AT18891" s="9"/>
      <c r="GM18891" s="12"/>
      <c r="GN18891" s="12"/>
      <c r="GO18891" s="12"/>
      <c r="GP18891" s="12"/>
      <c r="GQ18891" s="12"/>
    </row>
    <row r="18892" spans="9:199" s="1" customFormat="1">
      <c r="I18892" s="3"/>
      <c r="P18892" s="59"/>
      <c r="Q18892" s="59"/>
      <c r="R18892" s="59"/>
      <c r="T18892" s="3"/>
      <c r="U18892" s="5"/>
      <c r="V18892" s="3"/>
      <c r="W18892" s="5"/>
      <c r="AE18892" s="7"/>
      <c r="AM18892" s="8"/>
      <c r="AT18892" s="9"/>
      <c r="GM18892" s="12"/>
      <c r="GN18892" s="12"/>
      <c r="GO18892" s="12"/>
      <c r="GP18892" s="12"/>
      <c r="GQ18892" s="12"/>
    </row>
    <row r="18893" spans="9:199" s="1" customFormat="1">
      <c r="I18893" s="3"/>
      <c r="P18893" s="59"/>
      <c r="Q18893" s="59"/>
      <c r="R18893" s="59"/>
      <c r="T18893" s="3"/>
      <c r="U18893" s="5"/>
      <c r="V18893" s="3"/>
      <c r="W18893" s="5"/>
      <c r="AE18893" s="7"/>
      <c r="AM18893" s="8"/>
      <c r="AT18893" s="9"/>
      <c r="GM18893" s="12"/>
      <c r="GN18893" s="12"/>
      <c r="GO18893" s="12"/>
      <c r="GP18893" s="12"/>
      <c r="GQ18893" s="12"/>
    </row>
    <row r="18894" spans="9:199" s="1" customFormat="1">
      <c r="I18894" s="3"/>
      <c r="P18894" s="59"/>
      <c r="Q18894" s="59"/>
      <c r="R18894" s="59"/>
      <c r="T18894" s="3"/>
      <c r="U18894" s="5"/>
      <c r="V18894" s="3"/>
      <c r="W18894" s="5"/>
      <c r="AE18894" s="7"/>
      <c r="AM18894" s="8"/>
      <c r="AT18894" s="9"/>
      <c r="GM18894" s="12"/>
      <c r="GN18894" s="12"/>
      <c r="GO18894" s="12"/>
      <c r="GP18894" s="12"/>
      <c r="GQ18894" s="12"/>
    </row>
    <row r="18895" spans="9:199" s="1" customFormat="1">
      <c r="I18895" s="3"/>
      <c r="P18895" s="59"/>
      <c r="Q18895" s="59"/>
      <c r="R18895" s="59"/>
      <c r="T18895" s="3"/>
      <c r="U18895" s="5"/>
      <c r="V18895" s="3"/>
      <c r="W18895" s="5"/>
      <c r="AE18895" s="7"/>
      <c r="AM18895" s="8"/>
      <c r="AT18895" s="9"/>
      <c r="GM18895" s="12"/>
      <c r="GN18895" s="12"/>
      <c r="GO18895" s="12"/>
      <c r="GP18895" s="12"/>
      <c r="GQ18895" s="12"/>
    </row>
    <row r="18896" spans="9:199" s="1" customFormat="1">
      <c r="I18896" s="3"/>
      <c r="P18896" s="59"/>
      <c r="Q18896" s="59"/>
      <c r="R18896" s="59"/>
      <c r="T18896" s="3"/>
      <c r="U18896" s="5"/>
      <c r="V18896" s="3"/>
      <c r="W18896" s="5"/>
      <c r="AE18896" s="7"/>
      <c r="AM18896" s="8"/>
      <c r="AT18896" s="9"/>
      <c r="GM18896" s="12"/>
      <c r="GN18896" s="12"/>
      <c r="GO18896" s="12"/>
      <c r="GP18896" s="12"/>
      <c r="GQ18896" s="12"/>
    </row>
    <row r="18897" spans="9:199" s="1" customFormat="1">
      <c r="I18897" s="3"/>
      <c r="P18897" s="59"/>
      <c r="Q18897" s="59"/>
      <c r="R18897" s="59"/>
      <c r="T18897" s="3"/>
      <c r="U18897" s="5"/>
      <c r="V18897" s="3"/>
      <c r="W18897" s="5"/>
      <c r="AE18897" s="7"/>
      <c r="AM18897" s="8"/>
      <c r="AT18897" s="9"/>
      <c r="GM18897" s="12"/>
      <c r="GN18897" s="12"/>
      <c r="GO18897" s="12"/>
      <c r="GP18897" s="12"/>
      <c r="GQ18897" s="12"/>
    </row>
    <row r="18898" spans="9:199" s="1" customFormat="1">
      <c r="I18898" s="3"/>
      <c r="P18898" s="59"/>
      <c r="Q18898" s="59"/>
      <c r="R18898" s="59"/>
      <c r="T18898" s="3"/>
      <c r="U18898" s="5"/>
      <c r="V18898" s="3"/>
      <c r="W18898" s="5"/>
      <c r="AE18898" s="7"/>
      <c r="AM18898" s="8"/>
      <c r="AT18898" s="9"/>
      <c r="GM18898" s="12"/>
      <c r="GN18898" s="12"/>
      <c r="GO18898" s="12"/>
      <c r="GP18898" s="12"/>
      <c r="GQ18898" s="12"/>
    </row>
    <row r="18899" spans="9:199" s="1" customFormat="1">
      <c r="I18899" s="3"/>
      <c r="P18899" s="59"/>
      <c r="Q18899" s="59"/>
      <c r="R18899" s="59"/>
      <c r="T18899" s="3"/>
      <c r="U18899" s="5"/>
      <c r="V18899" s="3"/>
      <c r="W18899" s="5"/>
      <c r="AE18899" s="7"/>
      <c r="AM18899" s="8"/>
      <c r="AT18899" s="9"/>
      <c r="GM18899" s="12"/>
      <c r="GN18899" s="12"/>
      <c r="GO18899" s="12"/>
      <c r="GP18899" s="12"/>
      <c r="GQ18899" s="12"/>
    </row>
    <row r="18900" spans="9:199" s="1" customFormat="1">
      <c r="I18900" s="3"/>
      <c r="P18900" s="59"/>
      <c r="Q18900" s="59"/>
      <c r="R18900" s="59"/>
      <c r="T18900" s="3"/>
      <c r="U18900" s="5"/>
      <c r="V18900" s="3"/>
      <c r="W18900" s="5"/>
      <c r="AE18900" s="7"/>
      <c r="AM18900" s="8"/>
      <c r="AT18900" s="9"/>
      <c r="GM18900" s="12"/>
      <c r="GN18900" s="12"/>
      <c r="GO18900" s="12"/>
      <c r="GP18900" s="12"/>
      <c r="GQ18900" s="12"/>
    </row>
    <row r="18901" spans="9:199" s="1" customFormat="1">
      <c r="I18901" s="3"/>
      <c r="P18901" s="59"/>
      <c r="Q18901" s="59"/>
      <c r="R18901" s="59"/>
      <c r="T18901" s="3"/>
      <c r="U18901" s="5"/>
      <c r="V18901" s="3"/>
      <c r="W18901" s="5"/>
      <c r="AE18901" s="7"/>
      <c r="AM18901" s="8"/>
      <c r="AT18901" s="9"/>
      <c r="GM18901" s="12"/>
      <c r="GN18901" s="12"/>
      <c r="GO18901" s="12"/>
      <c r="GP18901" s="12"/>
      <c r="GQ18901" s="12"/>
    </row>
    <row r="18902" spans="9:199" s="1" customFormat="1">
      <c r="I18902" s="3"/>
      <c r="P18902" s="59"/>
      <c r="Q18902" s="59"/>
      <c r="R18902" s="59"/>
      <c r="T18902" s="3"/>
      <c r="U18902" s="5"/>
      <c r="V18902" s="3"/>
      <c r="W18902" s="5"/>
      <c r="AE18902" s="7"/>
      <c r="AM18902" s="8"/>
      <c r="AT18902" s="9"/>
      <c r="GM18902" s="12"/>
      <c r="GN18902" s="12"/>
      <c r="GO18902" s="12"/>
      <c r="GP18902" s="12"/>
      <c r="GQ18902" s="12"/>
    </row>
    <row r="18903" spans="9:199" s="1" customFormat="1">
      <c r="I18903" s="3"/>
      <c r="P18903" s="59"/>
      <c r="Q18903" s="59"/>
      <c r="R18903" s="59"/>
      <c r="T18903" s="3"/>
      <c r="U18903" s="5"/>
      <c r="V18903" s="3"/>
      <c r="W18903" s="5"/>
      <c r="AE18903" s="7"/>
      <c r="AM18903" s="8"/>
      <c r="AT18903" s="9"/>
      <c r="GM18903" s="12"/>
      <c r="GN18903" s="12"/>
      <c r="GO18903" s="12"/>
      <c r="GP18903" s="12"/>
      <c r="GQ18903" s="12"/>
    </row>
    <row r="18904" spans="9:199" s="1" customFormat="1">
      <c r="I18904" s="3"/>
      <c r="P18904" s="59"/>
      <c r="Q18904" s="59"/>
      <c r="R18904" s="59"/>
      <c r="T18904" s="3"/>
      <c r="U18904" s="5"/>
      <c r="V18904" s="3"/>
      <c r="W18904" s="5"/>
      <c r="AE18904" s="7"/>
      <c r="AM18904" s="8"/>
      <c r="AT18904" s="9"/>
      <c r="GM18904" s="12"/>
      <c r="GN18904" s="12"/>
      <c r="GO18904" s="12"/>
      <c r="GP18904" s="12"/>
      <c r="GQ18904" s="12"/>
    </row>
    <row r="18905" spans="9:199" s="1" customFormat="1">
      <c r="I18905" s="3"/>
      <c r="P18905" s="59"/>
      <c r="Q18905" s="59"/>
      <c r="R18905" s="59"/>
      <c r="T18905" s="3"/>
      <c r="U18905" s="5"/>
      <c r="V18905" s="3"/>
      <c r="W18905" s="5"/>
      <c r="AE18905" s="7"/>
      <c r="AM18905" s="8"/>
      <c r="AT18905" s="9"/>
      <c r="GM18905" s="12"/>
      <c r="GN18905" s="12"/>
      <c r="GO18905" s="12"/>
      <c r="GP18905" s="12"/>
      <c r="GQ18905" s="12"/>
    </row>
    <row r="18906" spans="9:199" s="1" customFormat="1">
      <c r="I18906" s="3"/>
      <c r="P18906" s="59"/>
      <c r="Q18906" s="59"/>
      <c r="R18906" s="59"/>
      <c r="T18906" s="3"/>
      <c r="U18906" s="5"/>
      <c r="V18906" s="3"/>
      <c r="W18906" s="5"/>
      <c r="AE18906" s="7"/>
      <c r="AM18906" s="8"/>
      <c r="AT18906" s="9"/>
      <c r="GM18906" s="12"/>
      <c r="GN18906" s="12"/>
      <c r="GO18906" s="12"/>
      <c r="GP18906" s="12"/>
      <c r="GQ18906" s="12"/>
    </row>
    <row r="18907" spans="9:199" s="1" customFormat="1">
      <c r="I18907" s="3"/>
      <c r="P18907" s="59"/>
      <c r="Q18907" s="59"/>
      <c r="R18907" s="59"/>
      <c r="T18907" s="3"/>
      <c r="U18907" s="5"/>
      <c r="V18907" s="3"/>
      <c r="W18907" s="5"/>
      <c r="AE18907" s="7"/>
      <c r="AM18907" s="8"/>
      <c r="AT18907" s="9"/>
      <c r="GM18907" s="12"/>
      <c r="GN18907" s="12"/>
      <c r="GO18907" s="12"/>
      <c r="GP18907" s="12"/>
      <c r="GQ18907" s="12"/>
    </row>
    <row r="18908" spans="9:199" s="1" customFormat="1">
      <c r="I18908" s="3"/>
      <c r="P18908" s="59"/>
      <c r="Q18908" s="59"/>
      <c r="R18908" s="59"/>
      <c r="T18908" s="3"/>
      <c r="U18908" s="5"/>
      <c r="V18908" s="3"/>
      <c r="W18908" s="5"/>
      <c r="AE18908" s="7"/>
      <c r="AM18908" s="8"/>
      <c r="AT18908" s="9"/>
      <c r="GM18908" s="12"/>
      <c r="GN18908" s="12"/>
      <c r="GO18908" s="12"/>
      <c r="GP18908" s="12"/>
      <c r="GQ18908" s="12"/>
    </row>
    <row r="18909" spans="9:199" s="1" customFormat="1">
      <c r="I18909" s="3"/>
      <c r="P18909" s="59"/>
      <c r="Q18909" s="59"/>
      <c r="R18909" s="59"/>
      <c r="T18909" s="3"/>
      <c r="U18909" s="5"/>
      <c r="V18909" s="3"/>
      <c r="W18909" s="5"/>
      <c r="AE18909" s="7"/>
      <c r="AM18909" s="8"/>
      <c r="AT18909" s="9"/>
      <c r="GM18909" s="12"/>
      <c r="GN18909" s="12"/>
      <c r="GO18909" s="12"/>
      <c r="GP18909" s="12"/>
      <c r="GQ18909" s="12"/>
    </row>
    <row r="18910" spans="9:199" s="1" customFormat="1">
      <c r="I18910" s="3"/>
      <c r="P18910" s="59"/>
      <c r="Q18910" s="59"/>
      <c r="R18910" s="59"/>
      <c r="T18910" s="3"/>
      <c r="U18910" s="5"/>
      <c r="V18910" s="3"/>
      <c r="W18910" s="5"/>
      <c r="AE18910" s="7"/>
      <c r="AM18910" s="8"/>
      <c r="AT18910" s="9"/>
      <c r="GM18910" s="12"/>
      <c r="GN18910" s="12"/>
      <c r="GO18910" s="12"/>
      <c r="GP18910" s="12"/>
      <c r="GQ18910" s="12"/>
    </row>
    <row r="18911" spans="9:199" s="1" customFormat="1">
      <c r="I18911" s="3"/>
      <c r="P18911" s="59"/>
      <c r="Q18911" s="59"/>
      <c r="R18911" s="59"/>
      <c r="T18911" s="3"/>
      <c r="U18911" s="5"/>
      <c r="V18911" s="3"/>
      <c r="W18911" s="5"/>
      <c r="AE18911" s="7"/>
      <c r="AM18911" s="8"/>
      <c r="AT18911" s="9"/>
      <c r="GM18911" s="12"/>
      <c r="GN18911" s="12"/>
      <c r="GO18911" s="12"/>
      <c r="GP18911" s="12"/>
      <c r="GQ18911" s="12"/>
    </row>
    <row r="18912" spans="9:199" s="1" customFormat="1">
      <c r="I18912" s="3"/>
      <c r="P18912" s="59"/>
      <c r="Q18912" s="59"/>
      <c r="R18912" s="59"/>
      <c r="T18912" s="3"/>
      <c r="U18912" s="5"/>
      <c r="V18912" s="3"/>
      <c r="W18912" s="5"/>
      <c r="AE18912" s="7"/>
      <c r="AM18912" s="8"/>
      <c r="AT18912" s="9"/>
      <c r="GM18912" s="12"/>
      <c r="GN18912" s="12"/>
      <c r="GO18912" s="12"/>
      <c r="GP18912" s="12"/>
      <c r="GQ18912" s="12"/>
    </row>
    <row r="18913" spans="9:199" s="1" customFormat="1">
      <c r="I18913" s="3"/>
      <c r="P18913" s="59"/>
      <c r="Q18913" s="59"/>
      <c r="R18913" s="59"/>
      <c r="T18913" s="3"/>
      <c r="U18913" s="5"/>
      <c r="V18913" s="3"/>
      <c r="W18913" s="5"/>
      <c r="AE18913" s="7"/>
      <c r="AM18913" s="8"/>
      <c r="AT18913" s="9"/>
      <c r="GM18913" s="12"/>
      <c r="GN18913" s="12"/>
      <c r="GO18913" s="12"/>
      <c r="GP18913" s="12"/>
      <c r="GQ18913" s="12"/>
    </row>
    <row r="18914" spans="9:199" s="1" customFormat="1">
      <c r="I18914" s="3"/>
      <c r="P18914" s="59"/>
      <c r="Q18914" s="59"/>
      <c r="R18914" s="59"/>
      <c r="T18914" s="3"/>
      <c r="U18914" s="5"/>
      <c r="V18914" s="3"/>
      <c r="W18914" s="5"/>
      <c r="AE18914" s="7"/>
      <c r="AM18914" s="8"/>
      <c r="AT18914" s="9"/>
      <c r="GM18914" s="12"/>
      <c r="GN18914" s="12"/>
      <c r="GO18914" s="12"/>
      <c r="GP18914" s="12"/>
      <c r="GQ18914" s="12"/>
    </row>
    <row r="18915" spans="9:199" s="1" customFormat="1">
      <c r="I18915" s="3"/>
      <c r="P18915" s="59"/>
      <c r="Q18915" s="59"/>
      <c r="R18915" s="59"/>
      <c r="T18915" s="3"/>
      <c r="U18915" s="5"/>
      <c r="V18915" s="3"/>
      <c r="W18915" s="5"/>
      <c r="AE18915" s="7"/>
      <c r="AM18915" s="8"/>
      <c r="AT18915" s="9"/>
      <c r="GM18915" s="12"/>
      <c r="GN18915" s="12"/>
      <c r="GO18915" s="12"/>
      <c r="GP18915" s="12"/>
      <c r="GQ18915" s="12"/>
    </row>
    <row r="18916" spans="9:199" s="1" customFormat="1">
      <c r="I18916" s="3"/>
      <c r="P18916" s="59"/>
      <c r="Q18916" s="59"/>
      <c r="R18916" s="59"/>
      <c r="T18916" s="3"/>
      <c r="U18916" s="5"/>
      <c r="V18916" s="3"/>
      <c r="W18916" s="5"/>
      <c r="AE18916" s="7"/>
      <c r="AM18916" s="8"/>
      <c r="AT18916" s="9"/>
      <c r="GM18916" s="12"/>
      <c r="GN18916" s="12"/>
      <c r="GO18916" s="12"/>
      <c r="GP18916" s="12"/>
      <c r="GQ18916" s="12"/>
    </row>
    <row r="18917" spans="9:199" s="1" customFormat="1">
      <c r="I18917" s="3"/>
      <c r="P18917" s="59"/>
      <c r="Q18917" s="59"/>
      <c r="R18917" s="59"/>
      <c r="T18917" s="3"/>
      <c r="U18917" s="5"/>
      <c r="V18917" s="3"/>
      <c r="W18917" s="5"/>
      <c r="AE18917" s="7"/>
      <c r="AM18917" s="8"/>
      <c r="AT18917" s="9"/>
      <c r="GM18917" s="12"/>
      <c r="GN18917" s="12"/>
      <c r="GO18917" s="12"/>
      <c r="GP18917" s="12"/>
      <c r="GQ18917" s="12"/>
    </row>
    <row r="18918" spans="9:199" s="1" customFormat="1">
      <c r="I18918" s="3"/>
      <c r="P18918" s="59"/>
      <c r="Q18918" s="59"/>
      <c r="R18918" s="59"/>
      <c r="T18918" s="3"/>
      <c r="U18918" s="5"/>
      <c r="V18918" s="3"/>
      <c r="W18918" s="5"/>
      <c r="AE18918" s="7"/>
      <c r="AM18918" s="8"/>
      <c r="AT18918" s="9"/>
      <c r="GM18918" s="12"/>
      <c r="GN18918" s="12"/>
      <c r="GO18918" s="12"/>
      <c r="GP18918" s="12"/>
      <c r="GQ18918" s="12"/>
    </row>
    <row r="18919" spans="9:199" s="1" customFormat="1">
      <c r="I18919" s="3"/>
      <c r="P18919" s="59"/>
      <c r="Q18919" s="59"/>
      <c r="R18919" s="59"/>
      <c r="T18919" s="3"/>
      <c r="U18919" s="5"/>
      <c r="V18919" s="3"/>
      <c r="W18919" s="5"/>
      <c r="AE18919" s="7"/>
      <c r="AM18919" s="8"/>
      <c r="AT18919" s="9"/>
      <c r="GM18919" s="12"/>
      <c r="GN18919" s="12"/>
      <c r="GO18919" s="12"/>
      <c r="GP18919" s="12"/>
      <c r="GQ18919" s="12"/>
    </row>
    <row r="18920" spans="9:199" s="1" customFormat="1">
      <c r="I18920" s="3"/>
      <c r="P18920" s="59"/>
      <c r="Q18920" s="59"/>
      <c r="R18920" s="59"/>
      <c r="T18920" s="3"/>
      <c r="U18920" s="5"/>
      <c r="V18920" s="3"/>
      <c r="W18920" s="5"/>
      <c r="AE18920" s="7"/>
      <c r="AM18920" s="8"/>
      <c r="AT18920" s="9"/>
      <c r="GM18920" s="12"/>
      <c r="GN18920" s="12"/>
      <c r="GO18920" s="12"/>
      <c r="GP18920" s="12"/>
      <c r="GQ18920" s="12"/>
    </row>
    <row r="18921" spans="9:199" s="1" customFormat="1">
      <c r="I18921" s="3"/>
      <c r="P18921" s="59"/>
      <c r="Q18921" s="59"/>
      <c r="R18921" s="59"/>
      <c r="T18921" s="3"/>
      <c r="U18921" s="5"/>
      <c r="V18921" s="3"/>
      <c r="W18921" s="5"/>
      <c r="AE18921" s="7"/>
      <c r="AM18921" s="8"/>
      <c r="AT18921" s="9"/>
      <c r="GM18921" s="12"/>
      <c r="GN18921" s="12"/>
      <c r="GO18921" s="12"/>
      <c r="GP18921" s="12"/>
      <c r="GQ18921" s="12"/>
    </row>
    <row r="18922" spans="9:199" s="1" customFormat="1">
      <c r="I18922" s="3"/>
      <c r="P18922" s="59"/>
      <c r="Q18922" s="59"/>
      <c r="R18922" s="59"/>
      <c r="T18922" s="3"/>
      <c r="U18922" s="5"/>
      <c r="V18922" s="3"/>
      <c r="W18922" s="5"/>
      <c r="AE18922" s="7"/>
      <c r="AM18922" s="8"/>
      <c r="AT18922" s="9"/>
      <c r="GM18922" s="12"/>
      <c r="GN18922" s="12"/>
      <c r="GO18922" s="12"/>
      <c r="GP18922" s="12"/>
      <c r="GQ18922" s="12"/>
    </row>
    <row r="18923" spans="9:199" s="1" customFormat="1">
      <c r="I18923" s="3"/>
      <c r="P18923" s="59"/>
      <c r="Q18923" s="59"/>
      <c r="R18923" s="59"/>
      <c r="T18923" s="3"/>
      <c r="U18923" s="5"/>
      <c r="V18923" s="3"/>
      <c r="W18923" s="5"/>
      <c r="AE18923" s="7"/>
      <c r="AM18923" s="8"/>
      <c r="AT18923" s="9"/>
      <c r="GM18923" s="12"/>
      <c r="GN18923" s="12"/>
      <c r="GO18923" s="12"/>
      <c r="GP18923" s="12"/>
      <c r="GQ18923" s="12"/>
    </row>
    <row r="18924" spans="9:199" s="1" customFormat="1">
      <c r="I18924" s="3"/>
      <c r="P18924" s="59"/>
      <c r="Q18924" s="59"/>
      <c r="R18924" s="59"/>
      <c r="T18924" s="3"/>
      <c r="U18924" s="5"/>
      <c r="V18924" s="3"/>
      <c r="W18924" s="5"/>
      <c r="AE18924" s="7"/>
      <c r="AM18924" s="8"/>
      <c r="AT18924" s="9"/>
      <c r="GM18924" s="12"/>
      <c r="GN18924" s="12"/>
      <c r="GO18924" s="12"/>
      <c r="GP18924" s="12"/>
      <c r="GQ18924" s="12"/>
    </row>
    <row r="18925" spans="9:199" s="1" customFormat="1">
      <c r="I18925" s="3"/>
      <c r="P18925" s="59"/>
      <c r="Q18925" s="59"/>
      <c r="R18925" s="59"/>
      <c r="T18925" s="3"/>
      <c r="U18925" s="5"/>
      <c r="V18925" s="3"/>
      <c r="W18925" s="5"/>
      <c r="AE18925" s="7"/>
      <c r="AM18925" s="8"/>
      <c r="AT18925" s="9"/>
      <c r="GM18925" s="12"/>
      <c r="GN18925" s="12"/>
      <c r="GO18925" s="12"/>
      <c r="GP18925" s="12"/>
      <c r="GQ18925" s="12"/>
    </row>
    <row r="18926" spans="9:199" s="1" customFormat="1">
      <c r="I18926" s="3"/>
      <c r="P18926" s="59"/>
      <c r="Q18926" s="59"/>
      <c r="R18926" s="59"/>
      <c r="T18926" s="3"/>
      <c r="U18926" s="5"/>
      <c r="V18926" s="3"/>
      <c r="W18926" s="5"/>
      <c r="AE18926" s="7"/>
      <c r="AM18926" s="8"/>
      <c r="AT18926" s="9"/>
      <c r="GM18926" s="12"/>
      <c r="GN18926" s="12"/>
      <c r="GO18926" s="12"/>
      <c r="GP18926" s="12"/>
      <c r="GQ18926" s="12"/>
    </row>
    <row r="18927" spans="9:199" s="1" customFormat="1">
      <c r="I18927" s="3"/>
      <c r="P18927" s="59"/>
      <c r="Q18927" s="59"/>
      <c r="R18927" s="59"/>
      <c r="T18927" s="3"/>
      <c r="U18927" s="5"/>
      <c r="V18927" s="3"/>
      <c r="W18927" s="5"/>
      <c r="AE18927" s="7"/>
      <c r="AM18927" s="8"/>
      <c r="AT18927" s="9"/>
      <c r="GM18927" s="12"/>
      <c r="GN18927" s="12"/>
      <c r="GO18927" s="12"/>
      <c r="GP18927" s="12"/>
      <c r="GQ18927" s="12"/>
    </row>
    <row r="18928" spans="9:199" s="1" customFormat="1">
      <c r="I18928" s="3"/>
      <c r="P18928" s="59"/>
      <c r="Q18928" s="59"/>
      <c r="R18928" s="59"/>
      <c r="T18928" s="3"/>
      <c r="U18928" s="5"/>
      <c r="V18928" s="3"/>
      <c r="W18928" s="5"/>
      <c r="AE18928" s="7"/>
      <c r="AM18928" s="8"/>
      <c r="AT18928" s="9"/>
      <c r="GM18928" s="12"/>
      <c r="GN18928" s="12"/>
      <c r="GO18928" s="12"/>
      <c r="GP18928" s="12"/>
      <c r="GQ18928" s="12"/>
    </row>
    <row r="18929" spans="9:199" s="1" customFormat="1">
      <c r="I18929" s="3"/>
      <c r="P18929" s="59"/>
      <c r="Q18929" s="59"/>
      <c r="R18929" s="59"/>
      <c r="T18929" s="3"/>
      <c r="U18929" s="5"/>
      <c r="V18929" s="3"/>
      <c r="W18929" s="5"/>
      <c r="AE18929" s="7"/>
      <c r="AM18929" s="8"/>
      <c r="AT18929" s="9"/>
      <c r="GM18929" s="12"/>
      <c r="GN18929" s="12"/>
      <c r="GO18929" s="12"/>
      <c r="GP18929" s="12"/>
      <c r="GQ18929" s="12"/>
    </row>
    <row r="18930" spans="9:199" s="1" customFormat="1">
      <c r="I18930" s="3"/>
      <c r="P18930" s="59"/>
      <c r="Q18930" s="59"/>
      <c r="R18930" s="59"/>
      <c r="T18930" s="3"/>
      <c r="U18930" s="5"/>
      <c r="V18930" s="3"/>
      <c r="W18930" s="5"/>
      <c r="AE18930" s="7"/>
      <c r="AM18930" s="8"/>
      <c r="AT18930" s="9"/>
      <c r="GM18930" s="12"/>
      <c r="GN18930" s="12"/>
      <c r="GO18930" s="12"/>
      <c r="GP18930" s="12"/>
      <c r="GQ18930" s="12"/>
    </row>
    <row r="18931" spans="9:199" s="1" customFormat="1">
      <c r="I18931" s="3"/>
      <c r="P18931" s="59"/>
      <c r="Q18931" s="59"/>
      <c r="R18931" s="59"/>
      <c r="T18931" s="3"/>
      <c r="U18931" s="5"/>
      <c r="V18931" s="3"/>
      <c r="W18931" s="5"/>
      <c r="AE18931" s="7"/>
      <c r="AM18931" s="8"/>
      <c r="AT18931" s="9"/>
      <c r="GM18931" s="12"/>
      <c r="GN18931" s="12"/>
      <c r="GO18931" s="12"/>
      <c r="GP18931" s="12"/>
      <c r="GQ18931" s="12"/>
    </row>
    <row r="18932" spans="9:199" s="1" customFormat="1">
      <c r="I18932" s="3"/>
      <c r="P18932" s="59"/>
      <c r="Q18932" s="59"/>
      <c r="R18932" s="59"/>
      <c r="T18932" s="3"/>
      <c r="U18932" s="5"/>
      <c r="V18932" s="3"/>
      <c r="W18932" s="5"/>
      <c r="AE18932" s="7"/>
      <c r="AM18932" s="8"/>
      <c r="AT18932" s="9"/>
      <c r="GM18932" s="12"/>
      <c r="GN18932" s="12"/>
      <c r="GO18932" s="12"/>
      <c r="GP18932" s="12"/>
      <c r="GQ18932" s="12"/>
    </row>
    <row r="18933" spans="9:199" s="1" customFormat="1">
      <c r="I18933" s="3"/>
      <c r="P18933" s="59"/>
      <c r="Q18933" s="59"/>
      <c r="R18933" s="59"/>
      <c r="T18933" s="3"/>
      <c r="U18933" s="5"/>
      <c r="V18933" s="3"/>
      <c r="W18933" s="5"/>
      <c r="AE18933" s="7"/>
      <c r="AM18933" s="8"/>
      <c r="AT18933" s="9"/>
      <c r="GM18933" s="12"/>
      <c r="GN18933" s="12"/>
      <c r="GO18933" s="12"/>
      <c r="GP18933" s="12"/>
      <c r="GQ18933" s="12"/>
    </row>
    <row r="18934" spans="9:199" s="1" customFormat="1">
      <c r="I18934" s="3"/>
      <c r="P18934" s="59"/>
      <c r="Q18934" s="59"/>
      <c r="R18934" s="59"/>
      <c r="T18934" s="3"/>
      <c r="U18934" s="5"/>
      <c r="V18934" s="3"/>
      <c r="W18934" s="5"/>
      <c r="AE18934" s="7"/>
      <c r="AM18934" s="8"/>
      <c r="AT18934" s="9"/>
      <c r="GM18934" s="12"/>
      <c r="GN18934" s="12"/>
      <c r="GO18934" s="12"/>
      <c r="GP18934" s="12"/>
      <c r="GQ18934" s="12"/>
    </row>
    <row r="18935" spans="9:199" s="1" customFormat="1">
      <c r="I18935" s="3"/>
      <c r="P18935" s="59"/>
      <c r="Q18935" s="59"/>
      <c r="R18935" s="59"/>
      <c r="T18935" s="3"/>
      <c r="U18935" s="5"/>
      <c r="V18935" s="3"/>
      <c r="W18935" s="5"/>
      <c r="AE18935" s="7"/>
      <c r="AM18935" s="8"/>
      <c r="AT18935" s="9"/>
      <c r="GM18935" s="12"/>
      <c r="GN18935" s="12"/>
      <c r="GO18935" s="12"/>
      <c r="GP18935" s="12"/>
      <c r="GQ18935" s="12"/>
    </row>
    <row r="18936" spans="9:199" s="1" customFormat="1">
      <c r="I18936" s="3"/>
      <c r="P18936" s="59"/>
      <c r="Q18936" s="59"/>
      <c r="R18936" s="59"/>
      <c r="T18936" s="3"/>
      <c r="U18936" s="5"/>
      <c r="V18936" s="3"/>
      <c r="W18936" s="5"/>
      <c r="AE18936" s="7"/>
      <c r="AM18936" s="8"/>
      <c r="AT18936" s="9"/>
      <c r="GM18936" s="12"/>
      <c r="GN18936" s="12"/>
      <c r="GO18936" s="12"/>
      <c r="GP18936" s="12"/>
      <c r="GQ18936" s="12"/>
    </row>
    <row r="18937" spans="9:199" s="1" customFormat="1">
      <c r="I18937" s="3"/>
      <c r="P18937" s="59"/>
      <c r="Q18937" s="59"/>
      <c r="R18937" s="59"/>
      <c r="T18937" s="3"/>
      <c r="U18937" s="5"/>
      <c r="V18937" s="3"/>
      <c r="W18937" s="5"/>
      <c r="AE18937" s="7"/>
      <c r="AM18937" s="8"/>
      <c r="AT18937" s="9"/>
      <c r="GM18937" s="12"/>
      <c r="GN18937" s="12"/>
      <c r="GO18937" s="12"/>
      <c r="GP18937" s="12"/>
      <c r="GQ18937" s="12"/>
    </row>
    <row r="18938" spans="9:199" s="1" customFormat="1">
      <c r="I18938" s="3"/>
      <c r="P18938" s="59"/>
      <c r="Q18938" s="59"/>
      <c r="R18938" s="59"/>
      <c r="T18938" s="3"/>
      <c r="U18938" s="5"/>
      <c r="V18938" s="3"/>
      <c r="W18938" s="5"/>
      <c r="AE18938" s="7"/>
      <c r="AM18938" s="8"/>
      <c r="AT18938" s="9"/>
      <c r="GM18938" s="12"/>
      <c r="GN18938" s="12"/>
      <c r="GO18938" s="12"/>
      <c r="GP18938" s="12"/>
      <c r="GQ18938" s="12"/>
    </row>
    <row r="18939" spans="9:199" s="1" customFormat="1">
      <c r="I18939" s="3"/>
      <c r="P18939" s="59"/>
      <c r="Q18939" s="59"/>
      <c r="R18939" s="59"/>
      <c r="T18939" s="3"/>
      <c r="U18939" s="5"/>
      <c r="V18939" s="3"/>
      <c r="W18939" s="5"/>
      <c r="AE18939" s="7"/>
      <c r="AM18939" s="8"/>
      <c r="AT18939" s="9"/>
      <c r="GM18939" s="12"/>
      <c r="GN18939" s="12"/>
      <c r="GO18939" s="12"/>
      <c r="GP18939" s="12"/>
      <c r="GQ18939" s="12"/>
    </row>
    <row r="18940" spans="9:199" s="1" customFormat="1">
      <c r="I18940" s="3"/>
      <c r="P18940" s="59"/>
      <c r="Q18940" s="59"/>
      <c r="R18940" s="59"/>
      <c r="T18940" s="3"/>
      <c r="U18940" s="5"/>
      <c r="V18940" s="3"/>
      <c r="W18940" s="5"/>
      <c r="AE18940" s="7"/>
      <c r="AM18940" s="8"/>
      <c r="AT18940" s="9"/>
      <c r="GM18940" s="12"/>
      <c r="GN18940" s="12"/>
      <c r="GO18940" s="12"/>
      <c r="GP18940" s="12"/>
      <c r="GQ18940" s="12"/>
    </row>
    <row r="18941" spans="9:199" s="1" customFormat="1">
      <c r="I18941" s="3"/>
      <c r="P18941" s="59"/>
      <c r="Q18941" s="59"/>
      <c r="R18941" s="59"/>
      <c r="T18941" s="3"/>
      <c r="U18941" s="5"/>
      <c r="V18941" s="3"/>
      <c r="W18941" s="5"/>
      <c r="AE18941" s="7"/>
      <c r="AM18941" s="8"/>
      <c r="AT18941" s="9"/>
      <c r="GM18941" s="12"/>
      <c r="GN18941" s="12"/>
      <c r="GO18941" s="12"/>
      <c r="GP18941" s="12"/>
      <c r="GQ18941" s="12"/>
    </row>
    <row r="18942" spans="9:199" s="1" customFormat="1">
      <c r="I18942" s="3"/>
      <c r="P18942" s="59"/>
      <c r="Q18942" s="59"/>
      <c r="R18942" s="59"/>
      <c r="T18942" s="3"/>
      <c r="U18942" s="5"/>
      <c r="V18942" s="3"/>
      <c r="W18942" s="5"/>
      <c r="AE18942" s="7"/>
      <c r="AM18942" s="8"/>
      <c r="AT18942" s="9"/>
      <c r="GM18942" s="12"/>
      <c r="GN18942" s="12"/>
      <c r="GO18942" s="12"/>
      <c r="GP18942" s="12"/>
      <c r="GQ18942" s="12"/>
    </row>
    <row r="18943" spans="9:199" s="1" customFormat="1">
      <c r="I18943" s="3"/>
      <c r="P18943" s="59"/>
      <c r="Q18943" s="59"/>
      <c r="R18943" s="59"/>
      <c r="T18943" s="3"/>
      <c r="U18943" s="5"/>
      <c r="V18943" s="3"/>
      <c r="W18943" s="5"/>
      <c r="AE18943" s="7"/>
      <c r="AM18943" s="8"/>
      <c r="AT18943" s="9"/>
      <c r="GM18943" s="12"/>
      <c r="GN18943" s="12"/>
      <c r="GO18943" s="12"/>
      <c r="GP18943" s="12"/>
      <c r="GQ18943" s="12"/>
    </row>
    <row r="18944" spans="9:199" s="1" customFormat="1">
      <c r="I18944" s="3"/>
      <c r="P18944" s="59"/>
      <c r="Q18944" s="59"/>
      <c r="R18944" s="59"/>
      <c r="T18944" s="3"/>
      <c r="U18944" s="5"/>
      <c r="V18944" s="3"/>
      <c r="W18944" s="5"/>
      <c r="AE18944" s="7"/>
      <c r="AM18944" s="8"/>
      <c r="AT18944" s="9"/>
      <c r="GM18944" s="12"/>
      <c r="GN18944" s="12"/>
      <c r="GO18944" s="12"/>
      <c r="GP18944" s="12"/>
      <c r="GQ18944" s="12"/>
    </row>
    <row r="18945" spans="9:199" s="1" customFormat="1">
      <c r="I18945" s="3"/>
      <c r="P18945" s="59"/>
      <c r="Q18945" s="59"/>
      <c r="R18945" s="59"/>
      <c r="T18945" s="3"/>
      <c r="U18945" s="5"/>
      <c r="V18945" s="3"/>
      <c r="W18945" s="5"/>
      <c r="AE18945" s="7"/>
      <c r="AM18945" s="8"/>
      <c r="AT18945" s="9"/>
      <c r="GM18945" s="12"/>
      <c r="GN18945" s="12"/>
      <c r="GO18945" s="12"/>
      <c r="GP18945" s="12"/>
      <c r="GQ18945" s="12"/>
    </row>
    <row r="18946" spans="9:199" s="1" customFormat="1">
      <c r="I18946" s="3"/>
      <c r="P18946" s="59"/>
      <c r="Q18946" s="59"/>
      <c r="R18946" s="59"/>
      <c r="T18946" s="3"/>
      <c r="U18946" s="5"/>
      <c r="V18946" s="3"/>
      <c r="W18946" s="5"/>
      <c r="AE18946" s="7"/>
      <c r="AM18946" s="8"/>
      <c r="AT18946" s="9"/>
      <c r="GM18946" s="12"/>
      <c r="GN18946" s="12"/>
      <c r="GO18946" s="12"/>
      <c r="GP18946" s="12"/>
      <c r="GQ18946" s="12"/>
    </row>
    <row r="18947" spans="9:199" s="1" customFormat="1">
      <c r="I18947" s="3"/>
      <c r="P18947" s="59"/>
      <c r="Q18947" s="59"/>
      <c r="R18947" s="59"/>
      <c r="T18947" s="3"/>
      <c r="U18947" s="5"/>
      <c r="V18947" s="3"/>
      <c r="W18947" s="5"/>
      <c r="AE18947" s="7"/>
      <c r="AM18947" s="8"/>
      <c r="AT18947" s="9"/>
      <c r="GM18947" s="12"/>
      <c r="GN18947" s="12"/>
      <c r="GO18947" s="12"/>
      <c r="GP18947" s="12"/>
      <c r="GQ18947" s="12"/>
    </row>
    <row r="18948" spans="9:199" s="1" customFormat="1">
      <c r="I18948" s="3"/>
      <c r="P18948" s="59"/>
      <c r="Q18948" s="59"/>
      <c r="R18948" s="59"/>
      <c r="T18948" s="3"/>
      <c r="U18948" s="5"/>
      <c r="V18948" s="3"/>
      <c r="W18948" s="5"/>
      <c r="AE18948" s="7"/>
      <c r="AM18948" s="8"/>
      <c r="AT18948" s="9"/>
      <c r="GM18948" s="12"/>
      <c r="GN18948" s="12"/>
      <c r="GO18948" s="12"/>
      <c r="GP18948" s="12"/>
      <c r="GQ18948" s="12"/>
    </row>
    <row r="18949" spans="9:199" s="1" customFormat="1">
      <c r="I18949" s="3"/>
      <c r="P18949" s="59"/>
      <c r="Q18949" s="59"/>
      <c r="R18949" s="59"/>
      <c r="T18949" s="3"/>
      <c r="U18949" s="5"/>
      <c r="V18949" s="3"/>
      <c r="W18949" s="5"/>
      <c r="AE18949" s="7"/>
      <c r="AM18949" s="8"/>
      <c r="AT18949" s="9"/>
      <c r="GM18949" s="12"/>
      <c r="GN18949" s="12"/>
      <c r="GO18949" s="12"/>
      <c r="GP18949" s="12"/>
      <c r="GQ18949" s="12"/>
    </row>
    <row r="18950" spans="9:199" s="1" customFormat="1">
      <c r="I18950" s="3"/>
      <c r="P18950" s="59"/>
      <c r="Q18950" s="59"/>
      <c r="R18950" s="59"/>
      <c r="T18950" s="3"/>
      <c r="U18950" s="5"/>
      <c r="V18950" s="3"/>
      <c r="W18950" s="5"/>
      <c r="AE18950" s="7"/>
      <c r="AM18950" s="8"/>
      <c r="AT18950" s="9"/>
      <c r="GM18950" s="12"/>
      <c r="GN18950" s="12"/>
      <c r="GO18950" s="12"/>
      <c r="GP18950" s="12"/>
      <c r="GQ18950" s="12"/>
    </row>
    <row r="18951" spans="9:199" s="1" customFormat="1">
      <c r="I18951" s="3"/>
      <c r="P18951" s="59"/>
      <c r="Q18951" s="59"/>
      <c r="R18951" s="59"/>
      <c r="T18951" s="3"/>
      <c r="U18951" s="5"/>
      <c r="V18951" s="3"/>
      <c r="W18951" s="5"/>
      <c r="AE18951" s="7"/>
      <c r="AM18951" s="8"/>
      <c r="AT18951" s="9"/>
      <c r="GM18951" s="12"/>
      <c r="GN18951" s="12"/>
      <c r="GO18951" s="12"/>
      <c r="GP18951" s="12"/>
      <c r="GQ18951" s="12"/>
    </row>
    <row r="18952" spans="9:199" s="1" customFormat="1">
      <c r="I18952" s="3"/>
      <c r="P18952" s="59"/>
      <c r="Q18952" s="59"/>
      <c r="R18952" s="59"/>
      <c r="T18952" s="3"/>
      <c r="U18952" s="5"/>
      <c r="V18952" s="3"/>
      <c r="W18952" s="5"/>
      <c r="AE18952" s="7"/>
      <c r="AM18952" s="8"/>
      <c r="AT18952" s="9"/>
      <c r="GM18952" s="12"/>
      <c r="GN18952" s="12"/>
      <c r="GO18952" s="12"/>
      <c r="GP18952" s="12"/>
      <c r="GQ18952" s="12"/>
    </row>
    <row r="18953" spans="9:199" s="1" customFormat="1">
      <c r="I18953" s="3"/>
      <c r="P18953" s="59"/>
      <c r="Q18953" s="59"/>
      <c r="R18953" s="59"/>
      <c r="T18953" s="3"/>
      <c r="U18953" s="5"/>
      <c r="V18953" s="3"/>
      <c r="W18953" s="5"/>
      <c r="AE18953" s="7"/>
      <c r="AM18953" s="8"/>
      <c r="AT18953" s="9"/>
      <c r="GM18953" s="12"/>
      <c r="GN18953" s="12"/>
      <c r="GO18953" s="12"/>
      <c r="GP18953" s="12"/>
      <c r="GQ18953" s="12"/>
    </row>
    <row r="18954" spans="9:199" s="1" customFormat="1">
      <c r="I18954" s="3"/>
      <c r="P18954" s="59"/>
      <c r="Q18954" s="59"/>
      <c r="R18954" s="59"/>
      <c r="T18954" s="3"/>
      <c r="U18954" s="5"/>
      <c r="V18954" s="3"/>
      <c r="W18954" s="5"/>
      <c r="AE18954" s="7"/>
      <c r="AM18954" s="8"/>
      <c r="AT18954" s="9"/>
      <c r="GM18954" s="12"/>
      <c r="GN18954" s="12"/>
      <c r="GO18954" s="12"/>
      <c r="GP18954" s="12"/>
      <c r="GQ18954" s="12"/>
    </row>
    <row r="18955" spans="9:199" s="1" customFormat="1">
      <c r="I18955" s="3"/>
      <c r="P18955" s="59"/>
      <c r="Q18955" s="59"/>
      <c r="R18955" s="59"/>
      <c r="T18955" s="3"/>
      <c r="U18955" s="5"/>
      <c r="V18955" s="3"/>
      <c r="W18955" s="5"/>
      <c r="AE18955" s="7"/>
      <c r="AM18955" s="8"/>
      <c r="AT18955" s="9"/>
      <c r="GM18955" s="12"/>
      <c r="GN18955" s="12"/>
      <c r="GO18955" s="12"/>
      <c r="GP18955" s="12"/>
      <c r="GQ18955" s="12"/>
    </row>
    <row r="18956" spans="9:199" s="1" customFormat="1">
      <c r="I18956" s="3"/>
      <c r="P18956" s="59"/>
      <c r="Q18956" s="59"/>
      <c r="R18956" s="59"/>
      <c r="T18956" s="3"/>
      <c r="U18956" s="5"/>
      <c r="V18956" s="3"/>
      <c r="W18956" s="5"/>
      <c r="AE18956" s="7"/>
      <c r="AM18956" s="8"/>
      <c r="AT18956" s="9"/>
      <c r="GM18956" s="12"/>
      <c r="GN18956" s="12"/>
      <c r="GO18956" s="12"/>
      <c r="GP18956" s="12"/>
      <c r="GQ18956" s="12"/>
    </row>
    <row r="18957" spans="9:199" s="1" customFormat="1">
      <c r="I18957" s="3"/>
      <c r="P18957" s="59"/>
      <c r="Q18957" s="59"/>
      <c r="R18957" s="59"/>
      <c r="T18957" s="3"/>
      <c r="U18957" s="5"/>
      <c r="V18957" s="3"/>
      <c r="W18957" s="5"/>
      <c r="AE18957" s="7"/>
      <c r="AM18957" s="8"/>
      <c r="AT18957" s="9"/>
      <c r="GM18957" s="12"/>
      <c r="GN18957" s="12"/>
      <c r="GO18957" s="12"/>
      <c r="GP18957" s="12"/>
      <c r="GQ18957" s="12"/>
    </row>
    <row r="18958" spans="9:199" s="1" customFormat="1">
      <c r="I18958" s="3"/>
      <c r="P18958" s="59"/>
      <c r="Q18958" s="59"/>
      <c r="R18958" s="59"/>
      <c r="T18958" s="3"/>
      <c r="U18958" s="5"/>
      <c r="V18958" s="3"/>
      <c r="W18958" s="5"/>
      <c r="AE18958" s="7"/>
      <c r="AM18958" s="8"/>
      <c r="AT18958" s="9"/>
      <c r="GM18958" s="12"/>
      <c r="GN18958" s="12"/>
      <c r="GO18958" s="12"/>
      <c r="GP18958" s="12"/>
      <c r="GQ18958" s="12"/>
    </row>
    <row r="18959" spans="9:199" s="1" customFormat="1">
      <c r="I18959" s="3"/>
      <c r="P18959" s="59"/>
      <c r="Q18959" s="59"/>
      <c r="R18959" s="59"/>
      <c r="T18959" s="3"/>
      <c r="U18959" s="5"/>
      <c r="V18959" s="3"/>
      <c r="W18959" s="5"/>
      <c r="AE18959" s="7"/>
      <c r="AM18959" s="8"/>
      <c r="AT18959" s="9"/>
      <c r="GM18959" s="12"/>
      <c r="GN18959" s="12"/>
      <c r="GO18959" s="12"/>
      <c r="GP18959" s="12"/>
      <c r="GQ18959" s="12"/>
    </row>
    <row r="18960" spans="9:199" s="1" customFormat="1">
      <c r="I18960" s="3"/>
      <c r="P18960" s="59"/>
      <c r="Q18960" s="59"/>
      <c r="R18960" s="59"/>
      <c r="T18960" s="3"/>
      <c r="U18960" s="5"/>
      <c r="V18960" s="3"/>
      <c r="W18960" s="5"/>
      <c r="AE18960" s="7"/>
      <c r="AM18960" s="8"/>
      <c r="AT18960" s="9"/>
      <c r="GM18960" s="12"/>
      <c r="GN18960" s="12"/>
      <c r="GO18960" s="12"/>
      <c r="GP18960" s="12"/>
      <c r="GQ18960" s="12"/>
    </row>
    <row r="18961" spans="9:199" s="1" customFormat="1">
      <c r="I18961" s="3"/>
      <c r="P18961" s="59"/>
      <c r="Q18961" s="59"/>
      <c r="R18961" s="59"/>
      <c r="T18961" s="3"/>
      <c r="U18961" s="5"/>
      <c r="V18961" s="3"/>
      <c r="W18961" s="5"/>
      <c r="AE18961" s="7"/>
      <c r="AM18961" s="8"/>
      <c r="AT18961" s="9"/>
      <c r="GM18961" s="12"/>
      <c r="GN18961" s="12"/>
      <c r="GO18961" s="12"/>
      <c r="GP18961" s="12"/>
      <c r="GQ18961" s="12"/>
    </row>
    <row r="18962" spans="9:199" s="1" customFormat="1">
      <c r="I18962" s="3"/>
      <c r="P18962" s="59"/>
      <c r="Q18962" s="59"/>
      <c r="R18962" s="59"/>
      <c r="T18962" s="3"/>
      <c r="U18962" s="5"/>
      <c r="V18962" s="3"/>
      <c r="W18962" s="5"/>
      <c r="AE18962" s="7"/>
      <c r="AM18962" s="8"/>
      <c r="AT18962" s="9"/>
      <c r="GM18962" s="12"/>
      <c r="GN18962" s="12"/>
      <c r="GO18962" s="12"/>
      <c r="GP18962" s="12"/>
      <c r="GQ18962" s="12"/>
    </row>
    <row r="18963" spans="9:199" s="1" customFormat="1">
      <c r="I18963" s="3"/>
      <c r="P18963" s="59"/>
      <c r="Q18963" s="59"/>
      <c r="R18963" s="59"/>
      <c r="T18963" s="3"/>
      <c r="U18963" s="5"/>
      <c r="V18963" s="3"/>
      <c r="W18963" s="5"/>
      <c r="AE18963" s="7"/>
      <c r="AM18963" s="8"/>
      <c r="AT18963" s="9"/>
      <c r="GM18963" s="12"/>
      <c r="GN18963" s="12"/>
      <c r="GO18963" s="12"/>
      <c r="GP18963" s="12"/>
      <c r="GQ18963" s="12"/>
    </row>
    <row r="18964" spans="9:199" s="1" customFormat="1">
      <c r="I18964" s="3"/>
      <c r="P18964" s="59"/>
      <c r="Q18964" s="59"/>
      <c r="R18964" s="59"/>
      <c r="T18964" s="3"/>
      <c r="U18964" s="5"/>
      <c r="V18964" s="3"/>
      <c r="W18964" s="5"/>
      <c r="AE18964" s="7"/>
      <c r="AM18964" s="8"/>
      <c r="AT18964" s="9"/>
      <c r="GM18964" s="12"/>
      <c r="GN18964" s="12"/>
      <c r="GO18964" s="12"/>
      <c r="GP18964" s="12"/>
      <c r="GQ18964" s="12"/>
    </row>
    <row r="18965" spans="9:199" s="1" customFormat="1">
      <c r="I18965" s="3"/>
      <c r="P18965" s="59"/>
      <c r="Q18965" s="59"/>
      <c r="R18965" s="59"/>
      <c r="T18965" s="3"/>
      <c r="U18965" s="5"/>
      <c r="V18965" s="3"/>
      <c r="W18965" s="5"/>
      <c r="AE18965" s="7"/>
      <c r="AM18965" s="8"/>
      <c r="AT18965" s="9"/>
      <c r="GM18965" s="12"/>
      <c r="GN18965" s="12"/>
      <c r="GO18965" s="12"/>
      <c r="GP18965" s="12"/>
      <c r="GQ18965" s="12"/>
    </row>
    <row r="18966" spans="9:199" s="1" customFormat="1">
      <c r="I18966" s="3"/>
      <c r="P18966" s="59"/>
      <c r="Q18966" s="59"/>
      <c r="R18966" s="59"/>
      <c r="T18966" s="3"/>
      <c r="U18966" s="5"/>
      <c r="V18966" s="3"/>
      <c r="W18966" s="5"/>
      <c r="AE18966" s="7"/>
      <c r="AM18966" s="8"/>
      <c r="AT18966" s="9"/>
      <c r="GM18966" s="12"/>
      <c r="GN18966" s="12"/>
      <c r="GO18966" s="12"/>
      <c r="GP18966" s="12"/>
      <c r="GQ18966" s="12"/>
    </row>
    <row r="18967" spans="9:199" s="1" customFormat="1">
      <c r="I18967" s="3"/>
      <c r="P18967" s="59"/>
      <c r="Q18967" s="59"/>
      <c r="R18967" s="59"/>
      <c r="T18967" s="3"/>
      <c r="U18967" s="5"/>
      <c r="V18967" s="3"/>
      <c r="W18967" s="5"/>
      <c r="AE18967" s="7"/>
      <c r="AM18967" s="8"/>
      <c r="AT18967" s="9"/>
      <c r="GM18967" s="12"/>
      <c r="GN18967" s="12"/>
      <c r="GO18967" s="12"/>
      <c r="GP18967" s="12"/>
      <c r="GQ18967" s="12"/>
    </row>
    <row r="18968" spans="9:199" s="1" customFormat="1">
      <c r="I18968" s="3"/>
      <c r="P18968" s="59"/>
      <c r="Q18968" s="59"/>
      <c r="R18968" s="59"/>
      <c r="T18968" s="3"/>
      <c r="U18968" s="5"/>
      <c r="V18968" s="3"/>
      <c r="W18968" s="5"/>
      <c r="AE18968" s="7"/>
      <c r="AM18968" s="8"/>
      <c r="AT18968" s="9"/>
      <c r="GM18968" s="12"/>
      <c r="GN18968" s="12"/>
      <c r="GO18968" s="12"/>
      <c r="GP18968" s="12"/>
      <c r="GQ18968" s="12"/>
    </row>
    <row r="18969" spans="9:199" s="1" customFormat="1">
      <c r="I18969" s="3"/>
      <c r="P18969" s="59"/>
      <c r="Q18969" s="59"/>
      <c r="R18969" s="59"/>
      <c r="T18969" s="3"/>
      <c r="U18969" s="5"/>
      <c r="V18969" s="3"/>
      <c r="W18969" s="5"/>
      <c r="AE18969" s="7"/>
      <c r="AM18969" s="8"/>
      <c r="AT18969" s="9"/>
      <c r="GM18969" s="12"/>
      <c r="GN18969" s="12"/>
      <c r="GO18969" s="12"/>
      <c r="GP18969" s="12"/>
      <c r="GQ18969" s="12"/>
    </row>
    <row r="18970" spans="9:199" s="1" customFormat="1">
      <c r="I18970" s="3"/>
      <c r="P18970" s="59"/>
      <c r="Q18970" s="59"/>
      <c r="R18970" s="59"/>
      <c r="T18970" s="3"/>
      <c r="U18970" s="5"/>
      <c r="V18970" s="3"/>
      <c r="W18970" s="5"/>
      <c r="AE18970" s="7"/>
      <c r="AM18970" s="8"/>
      <c r="AT18970" s="9"/>
      <c r="GM18970" s="12"/>
      <c r="GN18970" s="12"/>
      <c r="GO18970" s="12"/>
      <c r="GP18970" s="12"/>
      <c r="GQ18970" s="12"/>
    </row>
    <row r="18971" spans="9:199" s="1" customFormat="1">
      <c r="I18971" s="3"/>
      <c r="P18971" s="59"/>
      <c r="Q18971" s="59"/>
      <c r="R18971" s="59"/>
      <c r="T18971" s="3"/>
      <c r="U18971" s="5"/>
      <c r="V18971" s="3"/>
      <c r="W18971" s="5"/>
      <c r="AE18971" s="7"/>
      <c r="AM18971" s="8"/>
      <c r="AT18971" s="9"/>
      <c r="GM18971" s="12"/>
      <c r="GN18971" s="12"/>
      <c r="GO18971" s="12"/>
      <c r="GP18971" s="12"/>
      <c r="GQ18971" s="12"/>
    </row>
    <row r="18972" spans="9:199" s="1" customFormat="1">
      <c r="I18972" s="3"/>
      <c r="P18972" s="59"/>
      <c r="Q18972" s="59"/>
      <c r="R18972" s="59"/>
      <c r="T18972" s="3"/>
      <c r="U18972" s="5"/>
      <c r="V18972" s="3"/>
      <c r="W18972" s="5"/>
      <c r="AE18972" s="7"/>
      <c r="AM18972" s="8"/>
      <c r="AT18972" s="9"/>
      <c r="GM18972" s="12"/>
      <c r="GN18972" s="12"/>
      <c r="GO18972" s="12"/>
      <c r="GP18972" s="12"/>
      <c r="GQ18972" s="12"/>
    </row>
    <row r="18973" spans="9:199" s="1" customFormat="1">
      <c r="I18973" s="3"/>
      <c r="P18973" s="59"/>
      <c r="Q18973" s="59"/>
      <c r="R18973" s="59"/>
      <c r="T18973" s="3"/>
      <c r="U18973" s="5"/>
      <c r="V18973" s="3"/>
      <c r="W18973" s="5"/>
      <c r="AE18973" s="7"/>
      <c r="AM18973" s="8"/>
      <c r="AT18973" s="9"/>
      <c r="GM18973" s="12"/>
      <c r="GN18973" s="12"/>
      <c r="GO18973" s="12"/>
      <c r="GP18973" s="12"/>
      <c r="GQ18973" s="12"/>
    </row>
    <row r="18974" spans="9:199" s="1" customFormat="1">
      <c r="I18974" s="3"/>
      <c r="P18974" s="59"/>
      <c r="Q18974" s="59"/>
      <c r="R18974" s="59"/>
      <c r="T18974" s="3"/>
      <c r="U18974" s="5"/>
      <c r="V18974" s="3"/>
      <c r="W18974" s="5"/>
      <c r="AE18974" s="7"/>
      <c r="AM18974" s="8"/>
      <c r="AT18974" s="9"/>
      <c r="GM18974" s="12"/>
      <c r="GN18974" s="12"/>
      <c r="GO18974" s="12"/>
      <c r="GP18974" s="12"/>
      <c r="GQ18974" s="12"/>
    </row>
    <row r="18975" spans="9:199" s="1" customFormat="1">
      <c r="I18975" s="3"/>
      <c r="P18975" s="59"/>
      <c r="Q18975" s="59"/>
      <c r="R18975" s="59"/>
      <c r="T18975" s="3"/>
      <c r="U18975" s="5"/>
      <c r="V18975" s="3"/>
      <c r="W18975" s="5"/>
      <c r="AE18975" s="7"/>
      <c r="AM18975" s="8"/>
      <c r="AT18975" s="9"/>
      <c r="GM18975" s="12"/>
      <c r="GN18975" s="12"/>
      <c r="GO18975" s="12"/>
      <c r="GP18975" s="12"/>
      <c r="GQ18975" s="12"/>
    </row>
    <row r="18976" spans="9:199" s="1" customFormat="1">
      <c r="I18976" s="3"/>
      <c r="P18976" s="59"/>
      <c r="Q18976" s="59"/>
      <c r="R18976" s="59"/>
      <c r="T18976" s="3"/>
      <c r="U18976" s="5"/>
      <c r="V18976" s="3"/>
      <c r="W18976" s="5"/>
      <c r="AE18976" s="7"/>
      <c r="AM18976" s="8"/>
      <c r="AT18976" s="9"/>
      <c r="GM18976" s="12"/>
      <c r="GN18976" s="12"/>
      <c r="GO18976" s="12"/>
      <c r="GP18976" s="12"/>
      <c r="GQ18976" s="12"/>
    </row>
    <row r="18977" spans="9:199" s="1" customFormat="1">
      <c r="I18977" s="3"/>
      <c r="P18977" s="59"/>
      <c r="Q18977" s="59"/>
      <c r="R18977" s="59"/>
      <c r="T18977" s="3"/>
      <c r="U18977" s="5"/>
      <c r="V18977" s="3"/>
      <c r="W18977" s="5"/>
      <c r="AE18977" s="7"/>
      <c r="AM18977" s="8"/>
      <c r="AT18977" s="9"/>
      <c r="GM18977" s="12"/>
      <c r="GN18977" s="12"/>
      <c r="GO18977" s="12"/>
      <c r="GP18977" s="12"/>
      <c r="GQ18977" s="12"/>
    </row>
    <row r="18978" spans="9:199" s="1" customFormat="1">
      <c r="I18978" s="3"/>
      <c r="P18978" s="59"/>
      <c r="Q18978" s="59"/>
      <c r="R18978" s="59"/>
      <c r="T18978" s="3"/>
      <c r="U18978" s="5"/>
      <c r="V18978" s="3"/>
      <c r="W18978" s="5"/>
      <c r="AE18978" s="7"/>
      <c r="AM18978" s="8"/>
      <c r="AT18978" s="9"/>
      <c r="GM18978" s="12"/>
      <c r="GN18978" s="12"/>
      <c r="GO18978" s="12"/>
      <c r="GP18978" s="12"/>
      <c r="GQ18978" s="12"/>
    </row>
    <row r="18979" spans="9:199" s="1" customFormat="1">
      <c r="I18979" s="3"/>
      <c r="P18979" s="59"/>
      <c r="Q18979" s="59"/>
      <c r="R18979" s="59"/>
      <c r="T18979" s="3"/>
      <c r="U18979" s="5"/>
      <c r="V18979" s="3"/>
      <c r="W18979" s="5"/>
      <c r="AE18979" s="7"/>
      <c r="AM18979" s="8"/>
      <c r="AT18979" s="9"/>
      <c r="GM18979" s="12"/>
      <c r="GN18979" s="12"/>
      <c r="GO18979" s="12"/>
      <c r="GP18979" s="12"/>
      <c r="GQ18979" s="12"/>
    </row>
    <row r="18980" spans="9:199" s="1" customFormat="1">
      <c r="I18980" s="3"/>
      <c r="P18980" s="59"/>
      <c r="Q18980" s="59"/>
      <c r="R18980" s="59"/>
      <c r="T18980" s="3"/>
      <c r="U18980" s="5"/>
      <c r="V18980" s="3"/>
      <c r="W18980" s="5"/>
      <c r="AE18980" s="7"/>
      <c r="AM18980" s="8"/>
      <c r="AT18980" s="9"/>
      <c r="GM18980" s="12"/>
      <c r="GN18980" s="12"/>
      <c r="GO18980" s="12"/>
      <c r="GP18980" s="12"/>
      <c r="GQ18980" s="12"/>
    </row>
    <row r="18981" spans="9:199" s="1" customFormat="1">
      <c r="I18981" s="3"/>
      <c r="P18981" s="59"/>
      <c r="Q18981" s="59"/>
      <c r="R18981" s="59"/>
      <c r="T18981" s="3"/>
      <c r="U18981" s="5"/>
      <c r="V18981" s="3"/>
      <c r="W18981" s="5"/>
      <c r="AE18981" s="7"/>
      <c r="AM18981" s="8"/>
      <c r="AT18981" s="9"/>
      <c r="GM18981" s="12"/>
      <c r="GN18981" s="12"/>
      <c r="GO18981" s="12"/>
      <c r="GP18981" s="12"/>
      <c r="GQ18981" s="12"/>
    </row>
    <row r="18982" spans="9:199" s="1" customFormat="1">
      <c r="I18982" s="3"/>
      <c r="P18982" s="59"/>
      <c r="Q18982" s="59"/>
      <c r="R18982" s="59"/>
      <c r="T18982" s="3"/>
      <c r="U18982" s="5"/>
      <c r="V18982" s="3"/>
      <c r="W18982" s="5"/>
      <c r="AE18982" s="7"/>
      <c r="AM18982" s="8"/>
      <c r="AT18982" s="9"/>
      <c r="GM18982" s="12"/>
      <c r="GN18982" s="12"/>
      <c r="GO18982" s="12"/>
      <c r="GP18982" s="12"/>
      <c r="GQ18982" s="12"/>
    </row>
    <row r="18983" spans="9:199" s="1" customFormat="1">
      <c r="I18983" s="3"/>
      <c r="P18983" s="59"/>
      <c r="Q18983" s="59"/>
      <c r="R18983" s="59"/>
      <c r="T18983" s="3"/>
      <c r="U18983" s="5"/>
      <c r="V18983" s="3"/>
      <c r="W18983" s="5"/>
      <c r="AE18983" s="7"/>
      <c r="AM18983" s="8"/>
      <c r="AT18983" s="9"/>
      <c r="GM18983" s="12"/>
      <c r="GN18983" s="12"/>
      <c r="GO18983" s="12"/>
      <c r="GP18983" s="12"/>
      <c r="GQ18983" s="12"/>
    </row>
    <row r="18984" spans="9:199" s="1" customFormat="1">
      <c r="I18984" s="3"/>
      <c r="P18984" s="59"/>
      <c r="Q18984" s="59"/>
      <c r="R18984" s="59"/>
      <c r="T18984" s="3"/>
      <c r="U18984" s="5"/>
      <c r="V18984" s="3"/>
      <c r="W18984" s="5"/>
      <c r="AE18984" s="7"/>
      <c r="AM18984" s="8"/>
      <c r="AT18984" s="9"/>
      <c r="GM18984" s="12"/>
      <c r="GN18984" s="12"/>
      <c r="GO18984" s="12"/>
      <c r="GP18984" s="12"/>
      <c r="GQ18984" s="12"/>
    </row>
    <row r="18985" spans="9:199" s="1" customFormat="1">
      <c r="I18985" s="3"/>
      <c r="P18985" s="59"/>
      <c r="Q18985" s="59"/>
      <c r="R18985" s="59"/>
      <c r="T18985" s="3"/>
      <c r="U18985" s="5"/>
      <c r="V18985" s="3"/>
      <c r="W18985" s="5"/>
      <c r="AE18985" s="7"/>
      <c r="AM18985" s="8"/>
      <c r="AT18985" s="9"/>
      <c r="GM18985" s="12"/>
      <c r="GN18985" s="12"/>
      <c r="GO18985" s="12"/>
      <c r="GP18985" s="12"/>
      <c r="GQ18985" s="12"/>
    </row>
    <row r="18986" spans="9:199" s="1" customFormat="1">
      <c r="I18986" s="3"/>
      <c r="P18986" s="59"/>
      <c r="Q18986" s="59"/>
      <c r="R18986" s="59"/>
      <c r="T18986" s="3"/>
      <c r="U18986" s="5"/>
      <c r="V18986" s="3"/>
      <c r="W18986" s="5"/>
      <c r="AE18986" s="7"/>
      <c r="AM18986" s="8"/>
      <c r="AT18986" s="9"/>
      <c r="GM18986" s="12"/>
      <c r="GN18986" s="12"/>
      <c r="GO18986" s="12"/>
      <c r="GP18986" s="12"/>
      <c r="GQ18986" s="12"/>
    </row>
    <row r="18987" spans="9:199" s="1" customFormat="1">
      <c r="I18987" s="3"/>
      <c r="P18987" s="59"/>
      <c r="Q18987" s="59"/>
      <c r="R18987" s="59"/>
      <c r="T18987" s="3"/>
      <c r="U18987" s="5"/>
      <c r="V18987" s="3"/>
      <c r="W18987" s="5"/>
      <c r="AE18987" s="7"/>
      <c r="AM18987" s="8"/>
      <c r="AT18987" s="9"/>
      <c r="GM18987" s="12"/>
      <c r="GN18987" s="12"/>
      <c r="GO18987" s="12"/>
      <c r="GP18987" s="12"/>
      <c r="GQ18987" s="12"/>
    </row>
    <row r="18988" spans="9:199" s="1" customFormat="1">
      <c r="I18988" s="3"/>
      <c r="P18988" s="59"/>
      <c r="Q18988" s="59"/>
      <c r="R18988" s="59"/>
      <c r="T18988" s="3"/>
      <c r="U18988" s="5"/>
      <c r="V18988" s="3"/>
      <c r="W18988" s="5"/>
      <c r="AE18988" s="7"/>
      <c r="AM18988" s="8"/>
      <c r="AT18988" s="9"/>
      <c r="GM18988" s="12"/>
      <c r="GN18988" s="12"/>
      <c r="GO18988" s="12"/>
      <c r="GP18988" s="12"/>
      <c r="GQ18988" s="12"/>
    </row>
    <row r="18989" spans="9:199" s="1" customFormat="1">
      <c r="I18989" s="3"/>
      <c r="P18989" s="59"/>
      <c r="Q18989" s="59"/>
      <c r="R18989" s="59"/>
      <c r="T18989" s="3"/>
      <c r="U18989" s="5"/>
      <c r="V18989" s="3"/>
      <c r="W18989" s="5"/>
      <c r="AE18989" s="7"/>
      <c r="AM18989" s="8"/>
      <c r="AT18989" s="9"/>
      <c r="GM18989" s="12"/>
      <c r="GN18989" s="12"/>
      <c r="GO18989" s="12"/>
      <c r="GP18989" s="12"/>
      <c r="GQ18989" s="12"/>
    </row>
    <row r="18990" spans="9:199" s="1" customFormat="1">
      <c r="I18990" s="3"/>
      <c r="P18990" s="59"/>
      <c r="Q18990" s="59"/>
      <c r="R18990" s="59"/>
      <c r="T18990" s="3"/>
      <c r="U18990" s="5"/>
      <c r="V18990" s="3"/>
      <c r="W18990" s="5"/>
      <c r="AE18990" s="7"/>
      <c r="AM18990" s="8"/>
      <c r="AT18990" s="9"/>
      <c r="GM18990" s="12"/>
      <c r="GN18990" s="12"/>
      <c r="GO18990" s="12"/>
      <c r="GP18990" s="12"/>
      <c r="GQ18990" s="12"/>
    </row>
    <row r="18991" spans="9:199" s="1" customFormat="1">
      <c r="I18991" s="3"/>
      <c r="P18991" s="59"/>
      <c r="Q18991" s="59"/>
      <c r="R18991" s="59"/>
      <c r="T18991" s="3"/>
      <c r="U18991" s="5"/>
      <c r="V18991" s="3"/>
      <c r="W18991" s="5"/>
      <c r="AE18991" s="7"/>
      <c r="AM18991" s="8"/>
      <c r="AT18991" s="9"/>
      <c r="GM18991" s="12"/>
      <c r="GN18991" s="12"/>
      <c r="GO18991" s="12"/>
      <c r="GP18991" s="12"/>
      <c r="GQ18991" s="12"/>
    </row>
    <row r="18992" spans="9:199" s="1" customFormat="1">
      <c r="I18992" s="3"/>
      <c r="P18992" s="59"/>
      <c r="Q18992" s="59"/>
      <c r="R18992" s="59"/>
      <c r="T18992" s="3"/>
      <c r="U18992" s="5"/>
      <c r="V18992" s="3"/>
      <c r="W18992" s="5"/>
      <c r="AE18992" s="7"/>
      <c r="AM18992" s="8"/>
      <c r="AT18992" s="9"/>
      <c r="GM18992" s="12"/>
      <c r="GN18992" s="12"/>
      <c r="GO18992" s="12"/>
      <c r="GP18992" s="12"/>
      <c r="GQ18992" s="12"/>
    </row>
    <row r="18993" spans="9:199" s="1" customFormat="1">
      <c r="I18993" s="3"/>
      <c r="P18993" s="59"/>
      <c r="Q18993" s="59"/>
      <c r="R18993" s="59"/>
      <c r="T18993" s="3"/>
      <c r="U18993" s="5"/>
      <c r="V18993" s="3"/>
      <c r="W18993" s="5"/>
      <c r="AE18993" s="7"/>
      <c r="AM18993" s="8"/>
      <c r="AT18993" s="9"/>
      <c r="GM18993" s="12"/>
      <c r="GN18993" s="12"/>
      <c r="GO18993" s="12"/>
      <c r="GP18993" s="12"/>
      <c r="GQ18993" s="12"/>
    </row>
    <row r="18994" spans="9:199" s="1" customFormat="1">
      <c r="I18994" s="3"/>
      <c r="P18994" s="59"/>
      <c r="Q18994" s="59"/>
      <c r="R18994" s="59"/>
      <c r="T18994" s="3"/>
      <c r="U18994" s="5"/>
      <c r="V18994" s="3"/>
      <c r="W18994" s="5"/>
      <c r="AE18994" s="7"/>
      <c r="AM18994" s="8"/>
      <c r="AT18994" s="9"/>
      <c r="GM18994" s="12"/>
      <c r="GN18994" s="12"/>
      <c r="GO18994" s="12"/>
      <c r="GP18994" s="12"/>
      <c r="GQ18994" s="12"/>
    </row>
    <row r="18995" spans="9:199" s="1" customFormat="1">
      <c r="I18995" s="3"/>
      <c r="P18995" s="59"/>
      <c r="Q18995" s="59"/>
      <c r="R18995" s="59"/>
      <c r="T18995" s="3"/>
      <c r="U18995" s="5"/>
      <c r="V18995" s="3"/>
      <c r="W18995" s="5"/>
      <c r="AE18995" s="7"/>
      <c r="AM18995" s="8"/>
      <c r="AT18995" s="9"/>
      <c r="GM18995" s="12"/>
      <c r="GN18995" s="12"/>
      <c r="GO18995" s="12"/>
      <c r="GP18995" s="12"/>
      <c r="GQ18995" s="12"/>
    </row>
    <row r="18996" spans="9:199" s="1" customFormat="1">
      <c r="I18996" s="3"/>
      <c r="P18996" s="59"/>
      <c r="Q18996" s="59"/>
      <c r="R18996" s="59"/>
      <c r="T18996" s="3"/>
      <c r="U18996" s="5"/>
      <c r="V18996" s="3"/>
      <c r="W18996" s="5"/>
      <c r="AE18996" s="7"/>
      <c r="AM18996" s="8"/>
      <c r="AT18996" s="9"/>
      <c r="GM18996" s="12"/>
      <c r="GN18996" s="12"/>
      <c r="GO18996" s="12"/>
      <c r="GP18996" s="12"/>
      <c r="GQ18996" s="12"/>
    </row>
    <row r="18997" spans="9:199" s="1" customFormat="1">
      <c r="I18997" s="3"/>
      <c r="P18997" s="59"/>
      <c r="Q18997" s="59"/>
      <c r="R18997" s="59"/>
      <c r="T18997" s="3"/>
      <c r="U18997" s="5"/>
      <c r="V18997" s="3"/>
      <c r="W18997" s="5"/>
      <c r="AE18997" s="7"/>
      <c r="AM18997" s="8"/>
      <c r="AT18997" s="9"/>
      <c r="GM18997" s="12"/>
      <c r="GN18997" s="12"/>
      <c r="GO18997" s="12"/>
      <c r="GP18997" s="12"/>
      <c r="GQ18997" s="12"/>
    </row>
    <row r="18998" spans="9:199" s="1" customFormat="1">
      <c r="I18998" s="3"/>
      <c r="P18998" s="59"/>
      <c r="Q18998" s="59"/>
      <c r="R18998" s="59"/>
      <c r="T18998" s="3"/>
      <c r="U18998" s="5"/>
      <c r="V18998" s="3"/>
      <c r="W18998" s="5"/>
      <c r="AE18998" s="7"/>
      <c r="AM18998" s="8"/>
      <c r="AT18998" s="9"/>
      <c r="GM18998" s="12"/>
      <c r="GN18998" s="12"/>
      <c r="GO18998" s="12"/>
      <c r="GP18998" s="12"/>
      <c r="GQ18998" s="12"/>
    </row>
    <row r="18999" spans="9:199" s="1" customFormat="1">
      <c r="I18999" s="3"/>
      <c r="P18999" s="59"/>
      <c r="Q18999" s="59"/>
      <c r="R18999" s="59"/>
      <c r="T18999" s="3"/>
      <c r="U18999" s="5"/>
      <c r="V18999" s="3"/>
      <c r="W18999" s="5"/>
      <c r="AE18999" s="7"/>
      <c r="AM18999" s="8"/>
      <c r="AT18999" s="9"/>
      <c r="GM18999" s="12"/>
      <c r="GN18999" s="12"/>
      <c r="GO18999" s="12"/>
      <c r="GP18999" s="12"/>
      <c r="GQ18999" s="12"/>
    </row>
    <row r="19000" spans="9:199" s="1" customFormat="1">
      <c r="I19000" s="3"/>
      <c r="P19000" s="59"/>
      <c r="Q19000" s="59"/>
      <c r="R19000" s="59"/>
      <c r="T19000" s="3"/>
      <c r="U19000" s="5"/>
      <c r="V19000" s="3"/>
      <c r="W19000" s="5"/>
      <c r="AE19000" s="7"/>
      <c r="AM19000" s="8"/>
      <c r="AT19000" s="9"/>
      <c r="GM19000" s="12"/>
      <c r="GN19000" s="12"/>
      <c r="GO19000" s="12"/>
      <c r="GP19000" s="12"/>
      <c r="GQ19000" s="12"/>
    </row>
    <row r="19001" spans="9:199" s="1" customFormat="1">
      <c r="I19001" s="3"/>
      <c r="P19001" s="59"/>
      <c r="Q19001" s="59"/>
      <c r="R19001" s="59"/>
      <c r="T19001" s="3"/>
      <c r="U19001" s="5"/>
      <c r="V19001" s="3"/>
      <c r="W19001" s="5"/>
      <c r="AE19001" s="7"/>
      <c r="AM19001" s="8"/>
      <c r="AT19001" s="9"/>
      <c r="GM19001" s="12"/>
      <c r="GN19001" s="12"/>
      <c r="GO19001" s="12"/>
      <c r="GP19001" s="12"/>
      <c r="GQ19001" s="12"/>
    </row>
    <row r="19002" spans="9:199" s="1" customFormat="1">
      <c r="I19002" s="3"/>
      <c r="P19002" s="59"/>
      <c r="Q19002" s="59"/>
      <c r="R19002" s="59"/>
      <c r="T19002" s="3"/>
      <c r="U19002" s="5"/>
      <c r="V19002" s="3"/>
      <c r="W19002" s="5"/>
      <c r="AE19002" s="7"/>
      <c r="AM19002" s="8"/>
      <c r="AT19002" s="9"/>
      <c r="GM19002" s="12"/>
      <c r="GN19002" s="12"/>
      <c r="GO19002" s="12"/>
      <c r="GP19002" s="12"/>
      <c r="GQ19002" s="12"/>
    </row>
    <row r="19003" spans="9:199" s="1" customFormat="1">
      <c r="I19003" s="3"/>
      <c r="P19003" s="59"/>
      <c r="Q19003" s="59"/>
      <c r="R19003" s="59"/>
      <c r="T19003" s="3"/>
      <c r="U19003" s="5"/>
      <c r="V19003" s="3"/>
      <c r="W19003" s="5"/>
      <c r="AE19003" s="7"/>
      <c r="AM19003" s="8"/>
      <c r="AT19003" s="9"/>
      <c r="GM19003" s="12"/>
      <c r="GN19003" s="12"/>
      <c r="GO19003" s="12"/>
      <c r="GP19003" s="12"/>
      <c r="GQ19003" s="12"/>
    </row>
    <row r="19004" spans="9:199" s="1" customFormat="1">
      <c r="I19004" s="3"/>
      <c r="P19004" s="59"/>
      <c r="Q19004" s="59"/>
      <c r="R19004" s="59"/>
      <c r="T19004" s="3"/>
      <c r="U19004" s="5"/>
      <c r="V19004" s="3"/>
      <c r="W19004" s="5"/>
      <c r="AE19004" s="7"/>
      <c r="AM19004" s="8"/>
      <c r="AT19004" s="9"/>
      <c r="GM19004" s="12"/>
      <c r="GN19004" s="12"/>
      <c r="GO19004" s="12"/>
      <c r="GP19004" s="12"/>
      <c r="GQ19004" s="12"/>
    </row>
    <row r="19005" spans="9:199" s="1" customFormat="1">
      <c r="I19005" s="3"/>
      <c r="P19005" s="59"/>
      <c r="Q19005" s="59"/>
      <c r="R19005" s="59"/>
      <c r="T19005" s="3"/>
      <c r="U19005" s="5"/>
      <c r="V19005" s="3"/>
      <c r="W19005" s="5"/>
      <c r="AE19005" s="7"/>
      <c r="AM19005" s="8"/>
      <c r="AT19005" s="9"/>
      <c r="GM19005" s="12"/>
      <c r="GN19005" s="12"/>
      <c r="GO19005" s="12"/>
      <c r="GP19005" s="12"/>
      <c r="GQ19005" s="12"/>
    </row>
    <row r="19006" spans="9:199" s="1" customFormat="1">
      <c r="I19006" s="3"/>
      <c r="P19006" s="59"/>
      <c r="Q19006" s="59"/>
      <c r="R19006" s="59"/>
      <c r="T19006" s="3"/>
      <c r="U19006" s="5"/>
      <c r="V19006" s="3"/>
      <c r="W19006" s="5"/>
      <c r="AE19006" s="7"/>
      <c r="AM19006" s="8"/>
      <c r="AT19006" s="9"/>
      <c r="GM19006" s="12"/>
      <c r="GN19006" s="12"/>
      <c r="GO19006" s="12"/>
      <c r="GP19006" s="12"/>
      <c r="GQ19006" s="12"/>
    </row>
    <row r="19007" spans="9:199" s="1" customFormat="1">
      <c r="I19007" s="3"/>
      <c r="P19007" s="59"/>
      <c r="Q19007" s="59"/>
      <c r="R19007" s="59"/>
      <c r="T19007" s="3"/>
      <c r="U19007" s="5"/>
      <c r="V19007" s="3"/>
      <c r="W19007" s="5"/>
      <c r="AE19007" s="7"/>
      <c r="AM19007" s="8"/>
      <c r="AT19007" s="9"/>
      <c r="GM19007" s="12"/>
      <c r="GN19007" s="12"/>
      <c r="GO19007" s="12"/>
      <c r="GP19007" s="12"/>
      <c r="GQ19007" s="12"/>
    </row>
    <row r="19008" spans="9:199" s="1" customFormat="1">
      <c r="I19008" s="3"/>
      <c r="P19008" s="59"/>
      <c r="Q19008" s="59"/>
      <c r="R19008" s="59"/>
      <c r="T19008" s="3"/>
      <c r="U19008" s="5"/>
      <c r="V19008" s="3"/>
      <c r="W19008" s="5"/>
      <c r="AE19008" s="7"/>
      <c r="AM19008" s="8"/>
      <c r="AT19008" s="9"/>
      <c r="GM19008" s="12"/>
      <c r="GN19008" s="12"/>
      <c r="GO19008" s="12"/>
      <c r="GP19008" s="12"/>
      <c r="GQ19008" s="12"/>
    </row>
    <row r="19009" spans="9:199" s="1" customFormat="1">
      <c r="I19009" s="3"/>
      <c r="P19009" s="59"/>
      <c r="Q19009" s="59"/>
      <c r="R19009" s="59"/>
      <c r="T19009" s="3"/>
      <c r="U19009" s="5"/>
      <c r="V19009" s="3"/>
      <c r="W19009" s="5"/>
      <c r="AE19009" s="7"/>
      <c r="AM19009" s="8"/>
      <c r="AT19009" s="9"/>
      <c r="GM19009" s="12"/>
      <c r="GN19009" s="12"/>
      <c r="GO19009" s="12"/>
      <c r="GP19009" s="12"/>
      <c r="GQ19009" s="12"/>
    </row>
    <row r="19010" spans="9:199" s="1" customFormat="1">
      <c r="I19010" s="3"/>
      <c r="P19010" s="59"/>
      <c r="Q19010" s="59"/>
      <c r="R19010" s="59"/>
      <c r="T19010" s="3"/>
      <c r="U19010" s="5"/>
      <c r="V19010" s="3"/>
      <c r="W19010" s="5"/>
      <c r="AE19010" s="7"/>
      <c r="AM19010" s="8"/>
      <c r="AT19010" s="9"/>
      <c r="GM19010" s="12"/>
      <c r="GN19010" s="12"/>
      <c r="GO19010" s="12"/>
      <c r="GP19010" s="12"/>
      <c r="GQ19010" s="12"/>
    </row>
    <row r="19011" spans="9:199" s="1" customFormat="1">
      <c r="I19011" s="3"/>
      <c r="P19011" s="59"/>
      <c r="Q19011" s="59"/>
      <c r="R19011" s="59"/>
      <c r="T19011" s="3"/>
      <c r="U19011" s="5"/>
      <c r="V19011" s="3"/>
      <c r="W19011" s="5"/>
      <c r="AE19011" s="7"/>
      <c r="AM19011" s="8"/>
      <c r="AT19011" s="9"/>
      <c r="GM19011" s="12"/>
      <c r="GN19011" s="12"/>
      <c r="GO19011" s="12"/>
      <c r="GP19011" s="12"/>
      <c r="GQ19011" s="12"/>
    </row>
    <row r="19012" spans="9:199" s="1" customFormat="1">
      <c r="I19012" s="3"/>
      <c r="P19012" s="59"/>
      <c r="Q19012" s="59"/>
      <c r="R19012" s="59"/>
      <c r="T19012" s="3"/>
      <c r="U19012" s="5"/>
      <c r="V19012" s="3"/>
      <c r="W19012" s="5"/>
      <c r="AE19012" s="7"/>
      <c r="AM19012" s="8"/>
      <c r="AT19012" s="9"/>
      <c r="GM19012" s="12"/>
      <c r="GN19012" s="12"/>
      <c r="GO19012" s="12"/>
      <c r="GP19012" s="12"/>
      <c r="GQ19012" s="12"/>
    </row>
    <row r="19013" spans="9:199" s="1" customFormat="1">
      <c r="I19013" s="3"/>
      <c r="P19013" s="59"/>
      <c r="Q19013" s="59"/>
      <c r="R19013" s="59"/>
      <c r="T19013" s="3"/>
      <c r="U19013" s="5"/>
      <c r="V19013" s="3"/>
      <c r="W19013" s="5"/>
      <c r="AE19013" s="7"/>
      <c r="AM19013" s="8"/>
      <c r="AT19013" s="9"/>
      <c r="GM19013" s="12"/>
      <c r="GN19013" s="12"/>
      <c r="GO19013" s="12"/>
      <c r="GP19013" s="12"/>
      <c r="GQ19013" s="12"/>
    </row>
    <row r="19014" spans="9:199" s="1" customFormat="1">
      <c r="I19014" s="3"/>
      <c r="P19014" s="59"/>
      <c r="Q19014" s="59"/>
      <c r="R19014" s="59"/>
      <c r="T19014" s="3"/>
      <c r="U19014" s="5"/>
      <c r="V19014" s="3"/>
      <c r="W19014" s="5"/>
      <c r="AE19014" s="7"/>
      <c r="AM19014" s="8"/>
      <c r="AT19014" s="9"/>
      <c r="GM19014" s="12"/>
      <c r="GN19014" s="12"/>
      <c r="GO19014" s="12"/>
      <c r="GP19014" s="12"/>
      <c r="GQ19014" s="12"/>
    </row>
    <row r="19015" spans="9:199" s="1" customFormat="1">
      <c r="I19015" s="3"/>
      <c r="P19015" s="59"/>
      <c r="Q19015" s="59"/>
      <c r="R19015" s="59"/>
      <c r="T19015" s="3"/>
      <c r="U19015" s="5"/>
      <c r="V19015" s="3"/>
      <c r="W19015" s="5"/>
      <c r="AE19015" s="7"/>
      <c r="AM19015" s="8"/>
      <c r="AT19015" s="9"/>
      <c r="GM19015" s="12"/>
      <c r="GN19015" s="12"/>
      <c r="GO19015" s="12"/>
      <c r="GP19015" s="12"/>
      <c r="GQ19015" s="12"/>
    </row>
    <row r="19016" spans="9:199" s="1" customFormat="1">
      <c r="I19016" s="3"/>
      <c r="P19016" s="59"/>
      <c r="Q19016" s="59"/>
      <c r="R19016" s="59"/>
      <c r="T19016" s="3"/>
      <c r="U19016" s="5"/>
      <c r="V19016" s="3"/>
      <c r="W19016" s="5"/>
      <c r="AE19016" s="7"/>
      <c r="AM19016" s="8"/>
      <c r="AT19016" s="9"/>
      <c r="GM19016" s="12"/>
      <c r="GN19016" s="12"/>
      <c r="GO19016" s="12"/>
      <c r="GP19016" s="12"/>
      <c r="GQ19016" s="12"/>
    </row>
    <row r="19017" spans="9:199" s="1" customFormat="1">
      <c r="I19017" s="3"/>
      <c r="P19017" s="59"/>
      <c r="Q19017" s="59"/>
      <c r="R19017" s="59"/>
      <c r="T19017" s="3"/>
      <c r="U19017" s="5"/>
      <c r="V19017" s="3"/>
      <c r="W19017" s="5"/>
      <c r="AE19017" s="7"/>
      <c r="AM19017" s="8"/>
      <c r="AT19017" s="9"/>
      <c r="GM19017" s="12"/>
      <c r="GN19017" s="12"/>
      <c r="GO19017" s="12"/>
      <c r="GP19017" s="12"/>
      <c r="GQ19017" s="12"/>
    </row>
    <row r="19018" spans="9:199" s="1" customFormat="1">
      <c r="I19018" s="3"/>
      <c r="P19018" s="59"/>
      <c r="Q19018" s="59"/>
      <c r="R19018" s="59"/>
      <c r="T19018" s="3"/>
      <c r="U19018" s="5"/>
      <c r="V19018" s="3"/>
      <c r="W19018" s="5"/>
      <c r="AE19018" s="7"/>
      <c r="AM19018" s="8"/>
      <c r="AT19018" s="9"/>
      <c r="GM19018" s="12"/>
      <c r="GN19018" s="12"/>
      <c r="GO19018" s="12"/>
      <c r="GP19018" s="12"/>
      <c r="GQ19018" s="12"/>
    </row>
    <row r="19019" spans="9:199" s="1" customFormat="1">
      <c r="I19019" s="3"/>
      <c r="P19019" s="59"/>
      <c r="Q19019" s="59"/>
      <c r="R19019" s="59"/>
      <c r="T19019" s="3"/>
      <c r="U19019" s="5"/>
      <c r="V19019" s="3"/>
      <c r="W19019" s="5"/>
      <c r="AE19019" s="7"/>
      <c r="AM19019" s="8"/>
      <c r="AT19019" s="9"/>
      <c r="GM19019" s="12"/>
      <c r="GN19019" s="12"/>
      <c r="GO19019" s="12"/>
      <c r="GP19019" s="12"/>
      <c r="GQ19019" s="12"/>
    </row>
    <row r="19020" spans="9:199" s="1" customFormat="1">
      <c r="I19020" s="3"/>
      <c r="P19020" s="59"/>
      <c r="Q19020" s="59"/>
      <c r="R19020" s="59"/>
      <c r="T19020" s="3"/>
      <c r="U19020" s="5"/>
      <c r="V19020" s="3"/>
      <c r="W19020" s="5"/>
      <c r="AE19020" s="7"/>
      <c r="AM19020" s="8"/>
      <c r="AT19020" s="9"/>
      <c r="GM19020" s="12"/>
      <c r="GN19020" s="12"/>
      <c r="GO19020" s="12"/>
      <c r="GP19020" s="12"/>
      <c r="GQ19020" s="12"/>
    </row>
    <row r="19021" spans="9:199" s="1" customFormat="1">
      <c r="I19021" s="3"/>
      <c r="P19021" s="59"/>
      <c r="Q19021" s="59"/>
      <c r="R19021" s="59"/>
      <c r="T19021" s="3"/>
      <c r="U19021" s="5"/>
      <c r="V19021" s="3"/>
      <c r="W19021" s="5"/>
      <c r="AE19021" s="7"/>
      <c r="AM19021" s="8"/>
      <c r="AT19021" s="9"/>
      <c r="GM19021" s="12"/>
      <c r="GN19021" s="12"/>
      <c r="GO19021" s="12"/>
      <c r="GP19021" s="12"/>
      <c r="GQ19021" s="12"/>
    </row>
    <row r="19022" spans="9:199" s="1" customFormat="1">
      <c r="I19022" s="3"/>
      <c r="P19022" s="59"/>
      <c r="Q19022" s="59"/>
      <c r="R19022" s="59"/>
      <c r="T19022" s="3"/>
      <c r="U19022" s="5"/>
      <c r="V19022" s="3"/>
      <c r="W19022" s="5"/>
      <c r="AE19022" s="7"/>
      <c r="AM19022" s="8"/>
      <c r="AT19022" s="9"/>
      <c r="GM19022" s="12"/>
      <c r="GN19022" s="12"/>
      <c r="GO19022" s="12"/>
      <c r="GP19022" s="12"/>
      <c r="GQ19022" s="12"/>
    </row>
    <row r="19023" spans="9:199" s="1" customFormat="1">
      <c r="I19023" s="3"/>
      <c r="P19023" s="59"/>
      <c r="Q19023" s="59"/>
      <c r="R19023" s="59"/>
      <c r="T19023" s="3"/>
      <c r="U19023" s="5"/>
      <c r="V19023" s="3"/>
      <c r="W19023" s="5"/>
      <c r="AE19023" s="7"/>
      <c r="AM19023" s="8"/>
      <c r="AT19023" s="9"/>
      <c r="GM19023" s="12"/>
      <c r="GN19023" s="12"/>
      <c r="GO19023" s="12"/>
      <c r="GP19023" s="12"/>
      <c r="GQ19023" s="12"/>
    </row>
    <row r="19024" spans="9:199" s="1" customFormat="1">
      <c r="I19024" s="3"/>
      <c r="P19024" s="59"/>
      <c r="Q19024" s="59"/>
      <c r="R19024" s="59"/>
      <c r="T19024" s="3"/>
      <c r="U19024" s="5"/>
      <c r="V19024" s="3"/>
      <c r="W19024" s="5"/>
      <c r="AE19024" s="7"/>
      <c r="AM19024" s="8"/>
      <c r="AT19024" s="9"/>
      <c r="GM19024" s="12"/>
      <c r="GN19024" s="12"/>
      <c r="GO19024" s="12"/>
      <c r="GP19024" s="12"/>
      <c r="GQ19024" s="12"/>
    </row>
    <row r="19025" spans="9:199" s="1" customFormat="1">
      <c r="I19025" s="3"/>
      <c r="P19025" s="59"/>
      <c r="Q19025" s="59"/>
      <c r="R19025" s="59"/>
      <c r="T19025" s="3"/>
      <c r="U19025" s="5"/>
      <c r="V19025" s="3"/>
      <c r="W19025" s="5"/>
      <c r="AE19025" s="7"/>
      <c r="AM19025" s="8"/>
      <c r="AT19025" s="9"/>
      <c r="GM19025" s="12"/>
      <c r="GN19025" s="12"/>
      <c r="GO19025" s="12"/>
      <c r="GP19025" s="12"/>
      <c r="GQ19025" s="12"/>
    </row>
    <row r="19026" spans="9:199" s="1" customFormat="1">
      <c r="I19026" s="3"/>
      <c r="P19026" s="59"/>
      <c r="Q19026" s="59"/>
      <c r="R19026" s="59"/>
      <c r="T19026" s="3"/>
      <c r="U19026" s="5"/>
      <c r="V19026" s="3"/>
      <c r="W19026" s="5"/>
      <c r="AE19026" s="7"/>
      <c r="AM19026" s="8"/>
      <c r="AT19026" s="9"/>
      <c r="GM19026" s="12"/>
      <c r="GN19026" s="12"/>
      <c r="GO19026" s="12"/>
      <c r="GP19026" s="12"/>
      <c r="GQ19026" s="12"/>
    </row>
    <row r="19027" spans="9:199" s="1" customFormat="1">
      <c r="I19027" s="3"/>
      <c r="P19027" s="59"/>
      <c r="Q19027" s="59"/>
      <c r="R19027" s="59"/>
      <c r="T19027" s="3"/>
      <c r="U19027" s="5"/>
      <c r="V19027" s="3"/>
      <c r="W19027" s="5"/>
      <c r="AE19027" s="7"/>
      <c r="AM19027" s="8"/>
      <c r="AT19027" s="9"/>
      <c r="GM19027" s="12"/>
      <c r="GN19027" s="12"/>
      <c r="GO19027" s="12"/>
      <c r="GP19027" s="12"/>
      <c r="GQ19027" s="12"/>
    </row>
    <row r="19028" spans="9:199" s="1" customFormat="1">
      <c r="I19028" s="3"/>
      <c r="P19028" s="59"/>
      <c r="Q19028" s="59"/>
      <c r="R19028" s="59"/>
      <c r="T19028" s="3"/>
      <c r="U19028" s="5"/>
      <c r="V19028" s="3"/>
      <c r="W19028" s="5"/>
      <c r="AE19028" s="7"/>
      <c r="AM19028" s="8"/>
      <c r="AT19028" s="9"/>
      <c r="GM19028" s="12"/>
      <c r="GN19028" s="12"/>
      <c r="GO19028" s="12"/>
      <c r="GP19028" s="12"/>
      <c r="GQ19028" s="12"/>
    </row>
    <row r="19029" spans="9:199" s="1" customFormat="1">
      <c r="I19029" s="3"/>
      <c r="P19029" s="59"/>
      <c r="Q19029" s="59"/>
      <c r="R19029" s="59"/>
      <c r="T19029" s="3"/>
      <c r="U19029" s="5"/>
      <c r="V19029" s="3"/>
      <c r="W19029" s="5"/>
      <c r="AE19029" s="7"/>
      <c r="AM19029" s="8"/>
      <c r="AT19029" s="9"/>
      <c r="GM19029" s="12"/>
      <c r="GN19029" s="12"/>
      <c r="GO19029" s="12"/>
      <c r="GP19029" s="12"/>
      <c r="GQ19029" s="12"/>
    </row>
    <row r="19030" spans="9:199" s="1" customFormat="1">
      <c r="I19030" s="3"/>
      <c r="P19030" s="59"/>
      <c r="Q19030" s="59"/>
      <c r="R19030" s="59"/>
      <c r="T19030" s="3"/>
      <c r="U19030" s="5"/>
      <c r="V19030" s="3"/>
      <c r="W19030" s="5"/>
      <c r="AE19030" s="7"/>
      <c r="AM19030" s="8"/>
      <c r="AT19030" s="9"/>
      <c r="GM19030" s="12"/>
      <c r="GN19030" s="12"/>
      <c r="GO19030" s="12"/>
      <c r="GP19030" s="12"/>
      <c r="GQ19030" s="12"/>
    </row>
    <row r="19031" spans="9:199" s="1" customFormat="1">
      <c r="I19031" s="3"/>
      <c r="P19031" s="59"/>
      <c r="Q19031" s="59"/>
      <c r="R19031" s="59"/>
      <c r="T19031" s="3"/>
      <c r="U19031" s="5"/>
      <c r="V19031" s="3"/>
      <c r="W19031" s="5"/>
      <c r="AE19031" s="7"/>
      <c r="AM19031" s="8"/>
      <c r="AT19031" s="9"/>
      <c r="GM19031" s="12"/>
      <c r="GN19031" s="12"/>
      <c r="GO19031" s="12"/>
      <c r="GP19031" s="12"/>
      <c r="GQ19031" s="12"/>
    </row>
    <row r="19032" spans="9:199" s="1" customFormat="1">
      <c r="I19032" s="3"/>
      <c r="P19032" s="59"/>
      <c r="Q19032" s="59"/>
      <c r="R19032" s="59"/>
      <c r="T19032" s="3"/>
      <c r="U19032" s="5"/>
      <c r="V19032" s="3"/>
      <c r="W19032" s="5"/>
      <c r="AE19032" s="7"/>
      <c r="AM19032" s="8"/>
      <c r="AT19032" s="9"/>
      <c r="GM19032" s="12"/>
      <c r="GN19032" s="12"/>
      <c r="GO19032" s="12"/>
      <c r="GP19032" s="12"/>
      <c r="GQ19032" s="12"/>
    </row>
    <row r="19033" spans="9:199" s="1" customFormat="1">
      <c r="I19033" s="3"/>
      <c r="P19033" s="59"/>
      <c r="Q19033" s="59"/>
      <c r="R19033" s="59"/>
      <c r="T19033" s="3"/>
      <c r="U19033" s="5"/>
      <c r="V19033" s="3"/>
      <c r="W19033" s="5"/>
      <c r="AE19033" s="7"/>
      <c r="AM19033" s="8"/>
      <c r="AT19033" s="9"/>
      <c r="GM19033" s="12"/>
      <c r="GN19033" s="12"/>
      <c r="GO19033" s="12"/>
      <c r="GP19033" s="12"/>
      <c r="GQ19033" s="12"/>
    </row>
    <row r="19034" spans="9:199" s="1" customFormat="1">
      <c r="I19034" s="3"/>
      <c r="P19034" s="59"/>
      <c r="Q19034" s="59"/>
      <c r="R19034" s="59"/>
      <c r="T19034" s="3"/>
      <c r="U19034" s="5"/>
      <c r="V19034" s="3"/>
      <c r="W19034" s="5"/>
      <c r="AE19034" s="7"/>
      <c r="AM19034" s="8"/>
      <c r="AT19034" s="9"/>
      <c r="GM19034" s="12"/>
      <c r="GN19034" s="12"/>
      <c r="GO19034" s="12"/>
      <c r="GP19034" s="12"/>
      <c r="GQ19034" s="12"/>
    </row>
    <row r="19035" spans="9:199" s="1" customFormat="1">
      <c r="I19035" s="3"/>
      <c r="P19035" s="59"/>
      <c r="Q19035" s="59"/>
      <c r="R19035" s="59"/>
      <c r="T19035" s="3"/>
      <c r="U19035" s="5"/>
      <c r="V19035" s="3"/>
      <c r="W19035" s="5"/>
      <c r="AE19035" s="7"/>
      <c r="AM19035" s="8"/>
      <c r="AT19035" s="9"/>
      <c r="GM19035" s="12"/>
      <c r="GN19035" s="12"/>
      <c r="GO19035" s="12"/>
      <c r="GP19035" s="12"/>
      <c r="GQ19035" s="12"/>
    </row>
    <row r="19036" spans="9:199" s="1" customFormat="1">
      <c r="I19036" s="3"/>
      <c r="P19036" s="59"/>
      <c r="Q19036" s="59"/>
      <c r="R19036" s="59"/>
      <c r="T19036" s="3"/>
      <c r="U19036" s="5"/>
      <c r="V19036" s="3"/>
      <c r="W19036" s="5"/>
      <c r="AE19036" s="7"/>
      <c r="AM19036" s="8"/>
      <c r="AT19036" s="9"/>
      <c r="GM19036" s="12"/>
      <c r="GN19036" s="12"/>
      <c r="GO19036" s="12"/>
      <c r="GP19036" s="12"/>
      <c r="GQ19036" s="12"/>
    </row>
    <row r="19037" spans="9:199" s="1" customFormat="1">
      <c r="I19037" s="3"/>
      <c r="P19037" s="59"/>
      <c r="Q19037" s="59"/>
      <c r="R19037" s="59"/>
      <c r="T19037" s="3"/>
      <c r="U19037" s="5"/>
      <c r="V19037" s="3"/>
      <c r="W19037" s="5"/>
      <c r="AE19037" s="7"/>
      <c r="AM19037" s="8"/>
      <c r="AT19037" s="9"/>
      <c r="GM19037" s="12"/>
      <c r="GN19037" s="12"/>
      <c r="GO19037" s="12"/>
      <c r="GP19037" s="12"/>
      <c r="GQ19037" s="12"/>
    </row>
    <row r="19038" spans="9:199" s="1" customFormat="1">
      <c r="I19038" s="3"/>
      <c r="P19038" s="59"/>
      <c r="Q19038" s="59"/>
      <c r="R19038" s="59"/>
      <c r="T19038" s="3"/>
      <c r="U19038" s="5"/>
      <c r="V19038" s="3"/>
      <c r="W19038" s="5"/>
      <c r="AE19038" s="7"/>
      <c r="AM19038" s="8"/>
      <c r="AT19038" s="9"/>
      <c r="GM19038" s="12"/>
      <c r="GN19038" s="12"/>
      <c r="GO19038" s="12"/>
      <c r="GP19038" s="12"/>
      <c r="GQ19038" s="12"/>
    </row>
    <row r="19039" spans="9:199" s="1" customFormat="1">
      <c r="I19039" s="3"/>
      <c r="P19039" s="59"/>
      <c r="Q19039" s="59"/>
      <c r="R19039" s="59"/>
      <c r="T19039" s="3"/>
      <c r="U19039" s="5"/>
      <c r="V19039" s="3"/>
      <c r="W19039" s="5"/>
      <c r="AE19039" s="7"/>
      <c r="AM19039" s="8"/>
      <c r="AT19039" s="9"/>
      <c r="GM19039" s="12"/>
      <c r="GN19039" s="12"/>
      <c r="GO19039" s="12"/>
      <c r="GP19039" s="12"/>
      <c r="GQ19039" s="12"/>
    </row>
    <row r="19040" spans="9:199" s="1" customFormat="1">
      <c r="I19040" s="3"/>
      <c r="P19040" s="59"/>
      <c r="Q19040" s="59"/>
      <c r="R19040" s="59"/>
      <c r="T19040" s="3"/>
      <c r="U19040" s="5"/>
      <c r="V19040" s="3"/>
      <c r="W19040" s="5"/>
      <c r="AE19040" s="7"/>
      <c r="AM19040" s="8"/>
      <c r="AT19040" s="9"/>
      <c r="GM19040" s="12"/>
      <c r="GN19040" s="12"/>
      <c r="GO19040" s="12"/>
      <c r="GP19040" s="12"/>
      <c r="GQ19040" s="12"/>
    </row>
    <row r="19041" spans="9:199" s="1" customFormat="1">
      <c r="I19041" s="3"/>
      <c r="P19041" s="59"/>
      <c r="Q19041" s="59"/>
      <c r="R19041" s="59"/>
      <c r="T19041" s="3"/>
      <c r="U19041" s="5"/>
      <c r="V19041" s="3"/>
      <c r="W19041" s="5"/>
      <c r="AE19041" s="7"/>
      <c r="AM19041" s="8"/>
      <c r="AT19041" s="9"/>
      <c r="GM19041" s="12"/>
      <c r="GN19041" s="12"/>
      <c r="GO19041" s="12"/>
      <c r="GP19041" s="12"/>
      <c r="GQ19041" s="12"/>
    </row>
    <row r="19042" spans="9:199" s="1" customFormat="1">
      <c r="I19042" s="3"/>
      <c r="P19042" s="59"/>
      <c r="Q19042" s="59"/>
      <c r="R19042" s="59"/>
      <c r="T19042" s="3"/>
      <c r="U19042" s="5"/>
      <c r="V19042" s="3"/>
      <c r="W19042" s="5"/>
      <c r="AE19042" s="7"/>
      <c r="AM19042" s="8"/>
      <c r="AT19042" s="9"/>
      <c r="GM19042" s="12"/>
      <c r="GN19042" s="12"/>
      <c r="GO19042" s="12"/>
      <c r="GP19042" s="12"/>
      <c r="GQ19042" s="12"/>
    </row>
    <row r="19043" spans="9:199" s="1" customFormat="1">
      <c r="I19043" s="3"/>
      <c r="P19043" s="59"/>
      <c r="Q19043" s="59"/>
      <c r="R19043" s="59"/>
      <c r="T19043" s="3"/>
      <c r="U19043" s="5"/>
      <c r="V19043" s="3"/>
      <c r="W19043" s="5"/>
      <c r="AE19043" s="7"/>
      <c r="AM19043" s="8"/>
      <c r="AT19043" s="9"/>
      <c r="GM19043" s="12"/>
      <c r="GN19043" s="12"/>
      <c r="GO19043" s="12"/>
      <c r="GP19043" s="12"/>
      <c r="GQ19043" s="12"/>
    </row>
    <row r="19044" spans="9:199" s="1" customFormat="1">
      <c r="I19044" s="3"/>
      <c r="P19044" s="59"/>
      <c r="Q19044" s="59"/>
      <c r="R19044" s="59"/>
      <c r="T19044" s="3"/>
      <c r="U19044" s="5"/>
      <c r="V19044" s="3"/>
      <c r="W19044" s="5"/>
      <c r="AE19044" s="7"/>
      <c r="AM19044" s="8"/>
      <c r="AT19044" s="9"/>
      <c r="GM19044" s="12"/>
      <c r="GN19044" s="12"/>
      <c r="GO19044" s="12"/>
      <c r="GP19044" s="12"/>
      <c r="GQ19044" s="12"/>
    </row>
    <row r="19045" spans="9:199" s="1" customFormat="1">
      <c r="I19045" s="3"/>
      <c r="P19045" s="59"/>
      <c r="Q19045" s="59"/>
      <c r="R19045" s="59"/>
      <c r="T19045" s="3"/>
      <c r="U19045" s="5"/>
      <c r="V19045" s="3"/>
      <c r="W19045" s="5"/>
      <c r="AE19045" s="7"/>
      <c r="AM19045" s="8"/>
      <c r="AT19045" s="9"/>
      <c r="GM19045" s="12"/>
      <c r="GN19045" s="12"/>
      <c r="GO19045" s="12"/>
      <c r="GP19045" s="12"/>
      <c r="GQ19045" s="12"/>
    </row>
    <row r="19046" spans="9:199" s="1" customFormat="1">
      <c r="I19046" s="3"/>
      <c r="P19046" s="59"/>
      <c r="Q19046" s="59"/>
      <c r="R19046" s="59"/>
      <c r="T19046" s="3"/>
      <c r="U19046" s="5"/>
      <c r="V19046" s="3"/>
      <c r="W19046" s="5"/>
      <c r="AE19046" s="7"/>
      <c r="AM19046" s="8"/>
      <c r="AT19046" s="9"/>
      <c r="GM19046" s="12"/>
      <c r="GN19046" s="12"/>
      <c r="GO19046" s="12"/>
      <c r="GP19046" s="12"/>
      <c r="GQ19046" s="12"/>
    </row>
    <row r="19047" spans="9:199" s="1" customFormat="1">
      <c r="I19047" s="3"/>
      <c r="P19047" s="59"/>
      <c r="Q19047" s="59"/>
      <c r="R19047" s="59"/>
      <c r="T19047" s="3"/>
      <c r="U19047" s="5"/>
      <c r="V19047" s="3"/>
      <c r="W19047" s="5"/>
      <c r="AE19047" s="7"/>
      <c r="AM19047" s="8"/>
      <c r="AT19047" s="9"/>
      <c r="GM19047" s="12"/>
      <c r="GN19047" s="12"/>
      <c r="GO19047" s="12"/>
      <c r="GP19047" s="12"/>
      <c r="GQ19047" s="12"/>
    </row>
    <row r="19048" spans="9:199" s="1" customFormat="1">
      <c r="I19048" s="3"/>
      <c r="P19048" s="59"/>
      <c r="Q19048" s="59"/>
      <c r="R19048" s="59"/>
      <c r="T19048" s="3"/>
      <c r="U19048" s="5"/>
      <c r="V19048" s="3"/>
      <c r="W19048" s="5"/>
      <c r="AE19048" s="7"/>
      <c r="AM19048" s="8"/>
      <c r="AT19048" s="9"/>
      <c r="GM19048" s="12"/>
      <c r="GN19048" s="12"/>
      <c r="GO19048" s="12"/>
      <c r="GP19048" s="12"/>
      <c r="GQ19048" s="12"/>
    </row>
    <row r="19049" spans="9:199" s="1" customFormat="1">
      <c r="I19049" s="3"/>
      <c r="P19049" s="59"/>
      <c r="Q19049" s="59"/>
      <c r="R19049" s="59"/>
      <c r="T19049" s="3"/>
      <c r="U19049" s="5"/>
      <c r="V19049" s="3"/>
      <c r="W19049" s="5"/>
      <c r="AE19049" s="7"/>
      <c r="AM19049" s="8"/>
      <c r="AT19049" s="9"/>
      <c r="GM19049" s="12"/>
      <c r="GN19049" s="12"/>
      <c r="GO19049" s="12"/>
      <c r="GP19049" s="12"/>
      <c r="GQ19049" s="12"/>
    </row>
    <row r="19050" spans="9:199" s="1" customFormat="1">
      <c r="I19050" s="3"/>
      <c r="P19050" s="59"/>
      <c r="Q19050" s="59"/>
      <c r="R19050" s="59"/>
      <c r="T19050" s="3"/>
      <c r="U19050" s="5"/>
      <c r="V19050" s="3"/>
      <c r="W19050" s="5"/>
      <c r="AE19050" s="7"/>
      <c r="AM19050" s="8"/>
      <c r="AT19050" s="9"/>
      <c r="GM19050" s="12"/>
      <c r="GN19050" s="12"/>
      <c r="GO19050" s="12"/>
      <c r="GP19050" s="12"/>
      <c r="GQ19050" s="12"/>
    </row>
    <row r="19051" spans="9:199" s="1" customFormat="1">
      <c r="I19051" s="3"/>
      <c r="P19051" s="59"/>
      <c r="Q19051" s="59"/>
      <c r="R19051" s="59"/>
      <c r="T19051" s="3"/>
      <c r="U19051" s="5"/>
      <c r="V19051" s="3"/>
      <c r="W19051" s="5"/>
      <c r="AE19051" s="7"/>
      <c r="AM19051" s="8"/>
      <c r="AT19051" s="9"/>
      <c r="GM19051" s="12"/>
      <c r="GN19051" s="12"/>
      <c r="GO19051" s="12"/>
      <c r="GP19051" s="12"/>
      <c r="GQ19051" s="12"/>
    </row>
    <row r="19052" spans="9:199" s="1" customFormat="1">
      <c r="I19052" s="3"/>
      <c r="P19052" s="59"/>
      <c r="Q19052" s="59"/>
      <c r="R19052" s="59"/>
      <c r="T19052" s="3"/>
      <c r="U19052" s="5"/>
      <c r="V19052" s="3"/>
      <c r="W19052" s="5"/>
      <c r="AE19052" s="7"/>
      <c r="AM19052" s="8"/>
      <c r="AT19052" s="9"/>
      <c r="GM19052" s="12"/>
      <c r="GN19052" s="12"/>
      <c r="GO19052" s="12"/>
      <c r="GP19052" s="12"/>
      <c r="GQ19052" s="12"/>
    </row>
    <row r="19053" spans="9:199" s="1" customFormat="1">
      <c r="I19053" s="3"/>
      <c r="P19053" s="59"/>
      <c r="Q19053" s="59"/>
      <c r="R19053" s="59"/>
      <c r="T19053" s="3"/>
      <c r="U19053" s="5"/>
      <c r="V19053" s="3"/>
      <c r="W19053" s="5"/>
      <c r="AE19053" s="7"/>
      <c r="AM19053" s="8"/>
      <c r="AT19053" s="9"/>
      <c r="GM19053" s="12"/>
      <c r="GN19053" s="12"/>
      <c r="GO19053" s="12"/>
      <c r="GP19053" s="12"/>
      <c r="GQ19053" s="12"/>
    </row>
    <row r="19054" spans="9:199" s="1" customFormat="1">
      <c r="I19054" s="3"/>
      <c r="P19054" s="59"/>
      <c r="Q19054" s="59"/>
      <c r="R19054" s="59"/>
      <c r="T19054" s="3"/>
      <c r="U19054" s="5"/>
      <c r="V19054" s="3"/>
      <c r="W19054" s="5"/>
      <c r="AE19054" s="7"/>
      <c r="AM19054" s="8"/>
      <c r="AT19054" s="9"/>
      <c r="GM19054" s="12"/>
      <c r="GN19054" s="12"/>
      <c r="GO19054" s="12"/>
      <c r="GP19054" s="12"/>
      <c r="GQ19054" s="12"/>
    </row>
    <row r="19055" spans="9:199" s="1" customFormat="1">
      <c r="I19055" s="3"/>
      <c r="P19055" s="59"/>
      <c r="Q19055" s="59"/>
      <c r="R19055" s="59"/>
      <c r="T19055" s="3"/>
      <c r="U19055" s="5"/>
      <c r="V19055" s="3"/>
      <c r="W19055" s="5"/>
      <c r="AE19055" s="7"/>
      <c r="AM19055" s="8"/>
      <c r="AT19055" s="9"/>
      <c r="GM19055" s="12"/>
      <c r="GN19055" s="12"/>
      <c r="GO19055" s="12"/>
      <c r="GP19055" s="12"/>
      <c r="GQ19055" s="12"/>
    </row>
    <row r="19056" spans="9:199" s="1" customFormat="1">
      <c r="I19056" s="3"/>
      <c r="P19056" s="59"/>
      <c r="Q19056" s="59"/>
      <c r="R19056" s="59"/>
      <c r="T19056" s="3"/>
      <c r="U19056" s="5"/>
      <c r="V19056" s="3"/>
      <c r="W19056" s="5"/>
      <c r="AE19056" s="7"/>
      <c r="AM19056" s="8"/>
      <c r="AT19056" s="9"/>
      <c r="GM19056" s="12"/>
      <c r="GN19056" s="12"/>
      <c r="GO19056" s="12"/>
      <c r="GP19056" s="12"/>
      <c r="GQ19056" s="12"/>
    </row>
    <row r="19057" spans="9:199" s="1" customFormat="1">
      <c r="I19057" s="3"/>
      <c r="P19057" s="59"/>
      <c r="Q19057" s="59"/>
      <c r="R19057" s="59"/>
      <c r="T19057" s="3"/>
      <c r="U19057" s="5"/>
      <c r="V19057" s="3"/>
      <c r="W19057" s="5"/>
      <c r="AE19057" s="7"/>
      <c r="AM19057" s="8"/>
      <c r="AT19057" s="9"/>
      <c r="GM19057" s="12"/>
      <c r="GN19057" s="12"/>
      <c r="GO19057" s="12"/>
      <c r="GP19057" s="12"/>
      <c r="GQ19057" s="12"/>
    </row>
    <row r="19058" spans="9:199" s="1" customFormat="1">
      <c r="I19058" s="3"/>
      <c r="P19058" s="59"/>
      <c r="Q19058" s="59"/>
      <c r="R19058" s="59"/>
      <c r="T19058" s="3"/>
      <c r="U19058" s="5"/>
      <c r="V19058" s="3"/>
      <c r="W19058" s="5"/>
      <c r="AE19058" s="7"/>
      <c r="AM19058" s="8"/>
      <c r="AT19058" s="9"/>
      <c r="GM19058" s="12"/>
      <c r="GN19058" s="12"/>
      <c r="GO19058" s="12"/>
      <c r="GP19058" s="12"/>
      <c r="GQ19058" s="12"/>
    </row>
    <row r="19059" spans="9:199" s="1" customFormat="1">
      <c r="I19059" s="3"/>
      <c r="P19059" s="59"/>
      <c r="Q19059" s="59"/>
      <c r="R19059" s="59"/>
      <c r="T19059" s="3"/>
      <c r="U19059" s="5"/>
      <c r="V19059" s="3"/>
      <c r="W19059" s="5"/>
      <c r="AE19059" s="7"/>
      <c r="AM19059" s="8"/>
      <c r="AT19059" s="9"/>
      <c r="GM19059" s="12"/>
      <c r="GN19059" s="12"/>
      <c r="GO19059" s="12"/>
      <c r="GP19059" s="12"/>
      <c r="GQ19059" s="12"/>
    </row>
    <row r="19060" spans="9:199" s="1" customFormat="1">
      <c r="I19060" s="3"/>
      <c r="P19060" s="59"/>
      <c r="Q19060" s="59"/>
      <c r="R19060" s="59"/>
      <c r="T19060" s="3"/>
      <c r="U19060" s="5"/>
      <c r="V19060" s="3"/>
      <c r="W19060" s="5"/>
      <c r="AE19060" s="7"/>
      <c r="AM19060" s="8"/>
      <c r="AT19060" s="9"/>
      <c r="GM19060" s="12"/>
      <c r="GN19060" s="12"/>
      <c r="GO19060" s="12"/>
      <c r="GP19060" s="12"/>
      <c r="GQ19060" s="12"/>
    </row>
    <row r="19061" spans="9:199" s="1" customFormat="1">
      <c r="I19061" s="3"/>
      <c r="P19061" s="59"/>
      <c r="Q19061" s="59"/>
      <c r="R19061" s="59"/>
      <c r="T19061" s="3"/>
      <c r="U19061" s="5"/>
      <c r="V19061" s="3"/>
      <c r="W19061" s="5"/>
      <c r="AE19061" s="7"/>
      <c r="AM19061" s="8"/>
      <c r="AT19061" s="9"/>
      <c r="GM19061" s="12"/>
      <c r="GN19061" s="12"/>
      <c r="GO19061" s="12"/>
      <c r="GP19061" s="12"/>
      <c r="GQ19061" s="12"/>
    </row>
    <row r="19062" spans="9:199" s="1" customFormat="1">
      <c r="I19062" s="3"/>
      <c r="P19062" s="59"/>
      <c r="Q19062" s="59"/>
      <c r="R19062" s="59"/>
      <c r="T19062" s="3"/>
      <c r="U19062" s="5"/>
      <c r="V19062" s="3"/>
      <c r="W19062" s="5"/>
      <c r="AE19062" s="7"/>
      <c r="AM19062" s="8"/>
      <c r="AT19062" s="9"/>
      <c r="GM19062" s="12"/>
      <c r="GN19062" s="12"/>
      <c r="GO19062" s="12"/>
      <c r="GP19062" s="12"/>
      <c r="GQ19062" s="12"/>
    </row>
    <row r="19063" spans="9:199" s="1" customFormat="1">
      <c r="I19063" s="3"/>
      <c r="P19063" s="59"/>
      <c r="Q19063" s="59"/>
      <c r="R19063" s="59"/>
      <c r="T19063" s="3"/>
      <c r="U19063" s="5"/>
      <c r="V19063" s="3"/>
      <c r="W19063" s="5"/>
      <c r="AE19063" s="7"/>
      <c r="AM19063" s="8"/>
      <c r="AT19063" s="9"/>
      <c r="GM19063" s="12"/>
      <c r="GN19063" s="12"/>
      <c r="GO19063" s="12"/>
      <c r="GP19063" s="12"/>
      <c r="GQ19063" s="12"/>
    </row>
    <row r="19064" spans="9:199" s="1" customFormat="1">
      <c r="I19064" s="3"/>
      <c r="P19064" s="59"/>
      <c r="Q19064" s="59"/>
      <c r="R19064" s="59"/>
      <c r="T19064" s="3"/>
      <c r="U19064" s="5"/>
      <c r="V19064" s="3"/>
      <c r="W19064" s="5"/>
      <c r="AE19064" s="7"/>
      <c r="AM19064" s="8"/>
      <c r="AT19064" s="9"/>
      <c r="GM19064" s="12"/>
      <c r="GN19064" s="12"/>
      <c r="GO19064" s="12"/>
      <c r="GP19064" s="12"/>
      <c r="GQ19064" s="12"/>
    </row>
    <row r="19065" spans="9:199" s="1" customFormat="1">
      <c r="I19065" s="3"/>
      <c r="P19065" s="59"/>
      <c r="Q19065" s="59"/>
      <c r="R19065" s="59"/>
      <c r="T19065" s="3"/>
      <c r="U19065" s="5"/>
      <c r="V19065" s="3"/>
      <c r="W19065" s="5"/>
      <c r="AE19065" s="7"/>
      <c r="AM19065" s="8"/>
      <c r="AT19065" s="9"/>
      <c r="GM19065" s="12"/>
      <c r="GN19065" s="12"/>
      <c r="GO19065" s="12"/>
      <c r="GP19065" s="12"/>
      <c r="GQ19065" s="12"/>
    </row>
    <row r="19066" spans="9:199" s="1" customFormat="1">
      <c r="I19066" s="3"/>
      <c r="P19066" s="59"/>
      <c r="Q19066" s="59"/>
      <c r="R19066" s="59"/>
      <c r="T19066" s="3"/>
      <c r="U19066" s="5"/>
      <c r="V19066" s="3"/>
      <c r="W19066" s="5"/>
      <c r="AE19066" s="7"/>
      <c r="AM19066" s="8"/>
      <c r="AT19066" s="9"/>
      <c r="GM19066" s="12"/>
      <c r="GN19066" s="12"/>
      <c r="GO19066" s="12"/>
      <c r="GP19066" s="12"/>
      <c r="GQ19066" s="12"/>
    </row>
    <row r="19067" spans="9:199" s="1" customFormat="1">
      <c r="I19067" s="3"/>
      <c r="P19067" s="59"/>
      <c r="Q19067" s="59"/>
      <c r="R19067" s="59"/>
      <c r="T19067" s="3"/>
      <c r="U19067" s="5"/>
      <c r="V19067" s="3"/>
      <c r="W19067" s="5"/>
      <c r="AE19067" s="7"/>
      <c r="AM19067" s="8"/>
      <c r="AT19067" s="9"/>
      <c r="GM19067" s="12"/>
      <c r="GN19067" s="12"/>
      <c r="GO19067" s="12"/>
      <c r="GP19067" s="12"/>
      <c r="GQ19067" s="12"/>
    </row>
    <row r="19068" spans="9:199" s="1" customFormat="1">
      <c r="I19068" s="3"/>
      <c r="P19068" s="59"/>
      <c r="Q19068" s="59"/>
      <c r="R19068" s="59"/>
      <c r="T19068" s="3"/>
      <c r="U19068" s="5"/>
      <c r="V19068" s="3"/>
      <c r="W19068" s="5"/>
      <c r="AE19068" s="7"/>
      <c r="AM19068" s="8"/>
      <c r="AT19068" s="9"/>
      <c r="GM19068" s="12"/>
      <c r="GN19068" s="12"/>
      <c r="GO19068" s="12"/>
      <c r="GP19068" s="12"/>
      <c r="GQ19068" s="12"/>
    </row>
    <row r="19069" spans="9:199" s="1" customFormat="1">
      <c r="I19069" s="3"/>
      <c r="P19069" s="59"/>
      <c r="Q19069" s="59"/>
      <c r="R19069" s="59"/>
      <c r="T19069" s="3"/>
      <c r="U19069" s="5"/>
      <c r="V19069" s="3"/>
      <c r="W19069" s="5"/>
      <c r="AE19069" s="7"/>
      <c r="AM19069" s="8"/>
      <c r="AT19069" s="9"/>
      <c r="GM19069" s="12"/>
      <c r="GN19069" s="12"/>
      <c r="GO19069" s="12"/>
      <c r="GP19069" s="12"/>
      <c r="GQ19069" s="12"/>
    </row>
    <row r="19070" spans="9:199" s="1" customFormat="1">
      <c r="I19070" s="3"/>
      <c r="P19070" s="59"/>
      <c r="Q19070" s="59"/>
      <c r="R19070" s="59"/>
      <c r="T19070" s="3"/>
      <c r="U19070" s="5"/>
      <c r="V19070" s="3"/>
      <c r="W19070" s="5"/>
      <c r="AE19070" s="7"/>
      <c r="AM19070" s="8"/>
      <c r="AT19070" s="9"/>
      <c r="GM19070" s="12"/>
      <c r="GN19070" s="12"/>
      <c r="GO19070" s="12"/>
      <c r="GP19070" s="12"/>
      <c r="GQ19070" s="12"/>
    </row>
    <row r="19071" spans="9:199" s="1" customFormat="1">
      <c r="I19071" s="3"/>
      <c r="P19071" s="59"/>
      <c r="Q19071" s="59"/>
      <c r="R19071" s="59"/>
      <c r="T19071" s="3"/>
      <c r="U19071" s="5"/>
      <c r="V19071" s="3"/>
      <c r="W19071" s="5"/>
      <c r="AE19071" s="7"/>
      <c r="AM19071" s="8"/>
      <c r="AT19071" s="9"/>
      <c r="GM19071" s="12"/>
      <c r="GN19071" s="12"/>
      <c r="GO19071" s="12"/>
      <c r="GP19071" s="12"/>
      <c r="GQ19071" s="12"/>
    </row>
    <row r="19072" spans="9:199" s="1" customFormat="1">
      <c r="I19072" s="3"/>
      <c r="P19072" s="59"/>
      <c r="Q19072" s="59"/>
      <c r="R19072" s="59"/>
      <c r="T19072" s="3"/>
      <c r="U19072" s="5"/>
      <c r="V19072" s="3"/>
      <c r="W19072" s="5"/>
      <c r="AE19072" s="7"/>
      <c r="AM19072" s="8"/>
      <c r="AT19072" s="9"/>
      <c r="GM19072" s="12"/>
      <c r="GN19072" s="12"/>
      <c r="GO19072" s="12"/>
      <c r="GP19072" s="12"/>
      <c r="GQ19072" s="12"/>
    </row>
    <row r="19073" spans="9:199" s="1" customFormat="1">
      <c r="I19073" s="3"/>
      <c r="P19073" s="59"/>
      <c r="Q19073" s="59"/>
      <c r="R19073" s="59"/>
      <c r="T19073" s="3"/>
      <c r="U19073" s="5"/>
      <c r="V19073" s="3"/>
      <c r="W19073" s="5"/>
      <c r="AE19073" s="7"/>
      <c r="AM19073" s="8"/>
      <c r="AT19073" s="9"/>
      <c r="GM19073" s="12"/>
      <c r="GN19073" s="12"/>
      <c r="GO19073" s="12"/>
      <c r="GP19073" s="12"/>
      <c r="GQ19073" s="12"/>
    </row>
    <row r="19074" spans="9:199" s="1" customFormat="1">
      <c r="I19074" s="3"/>
      <c r="P19074" s="59"/>
      <c r="Q19074" s="59"/>
      <c r="R19074" s="59"/>
      <c r="T19074" s="3"/>
      <c r="U19074" s="5"/>
      <c r="V19074" s="3"/>
      <c r="W19074" s="5"/>
      <c r="AE19074" s="7"/>
      <c r="AM19074" s="8"/>
      <c r="AT19074" s="9"/>
      <c r="GM19074" s="12"/>
      <c r="GN19074" s="12"/>
      <c r="GO19074" s="12"/>
      <c r="GP19074" s="12"/>
      <c r="GQ19074" s="12"/>
    </row>
    <row r="19075" spans="9:199" s="1" customFormat="1">
      <c r="I19075" s="3"/>
      <c r="P19075" s="59"/>
      <c r="Q19075" s="59"/>
      <c r="R19075" s="59"/>
      <c r="T19075" s="3"/>
      <c r="U19075" s="5"/>
      <c r="V19075" s="3"/>
      <c r="W19075" s="5"/>
      <c r="AE19075" s="7"/>
      <c r="AM19075" s="8"/>
      <c r="AT19075" s="9"/>
      <c r="GM19075" s="12"/>
      <c r="GN19075" s="12"/>
      <c r="GO19075" s="12"/>
      <c r="GP19075" s="12"/>
      <c r="GQ19075" s="12"/>
    </row>
    <row r="19076" spans="9:199" s="1" customFormat="1">
      <c r="I19076" s="3"/>
      <c r="P19076" s="59"/>
      <c r="Q19076" s="59"/>
      <c r="R19076" s="59"/>
      <c r="T19076" s="3"/>
      <c r="U19076" s="5"/>
      <c r="V19076" s="3"/>
      <c r="W19076" s="5"/>
      <c r="AE19076" s="7"/>
      <c r="AM19076" s="8"/>
      <c r="AT19076" s="9"/>
      <c r="GM19076" s="12"/>
      <c r="GN19076" s="12"/>
      <c r="GO19076" s="12"/>
      <c r="GP19076" s="12"/>
      <c r="GQ19076" s="12"/>
    </row>
    <row r="19077" spans="9:199" s="1" customFormat="1">
      <c r="I19077" s="3"/>
      <c r="P19077" s="59"/>
      <c r="Q19077" s="59"/>
      <c r="R19077" s="59"/>
      <c r="T19077" s="3"/>
      <c r="U19077" s="5"/>
      <c r="V19077" s="3"/>
      <c r="W19077" s="5"/>
      <c r="AE19077" s="7"/>
      <c r="AM19077" s="8"/>
      <c r="AT19077" s="9"/>
      <c r="GM19077" s="12"/>
      <c r="GN19077" s="12"/>
      <c r="GO19077" s="12"/>
      <c r="GP19077" s="12"/>
      <c r="GQ19077" s="12"/>
    </row>
    <row r="19078" spans="9:199" s="1" customFormat="1">
      <c r="I19078" s="3"/>
      <c r="P19078" s="59"/>
      <c r="Q19078" s="59"/>
      <c r="R19078" s="59"/>
      <c r="T19078" s="3"/>
      <c r="U19078" s="5"/>
      <c r="V19078" s="3"/>
      <c r="W19078" s="5"/>
      <c r="AE19078" s="7"/>
      <c r="AM19078" s="8"/>
      <c r="AT19078" s="9"/>
      <c r="GM19078" s="12"/>
      <c r="GN19078" s="12"/>
      <c r="GO19078" s="12"/>
      <c r="GP19078" s="12"/>
      <c r="GQ19078" s="12"/>
    </row>
    <row r="19079" spans="9:199" s="1" customFormat="1">
      <c r="I19079" s="3"/>
      <c r="P19079" s="59"/>
      <c r="Q19079" s="59"/>
      <c r="R19079" s="59"/>
      <c r="T19079" s="3"/>
      <c r="U19079" s="5"/>
      <c r="V19079" s="3"/>
      <c r="W19079" s="5"/>
      <c r="AE19079" s="7"/>
      <c r="AM19079" s="8"/>
      <c r="AT19079" s="9"/>
      <c r="GM19079" s="12"/>
      <c r="GN19079" s="12"/>
      <c r="GO19079" s="12"/>
      <c r="GP19079" s="12"/>
      <c r="GQ19079" s="12"/>
    </row>
    <row r="19080" spans="9:199" s="1" customFormat="1">
      <c r="I19080" s="3"/>
      <c r="P19080" s="59"/>
      <c r="Q19080" s="59"/>
      <c r="R19080" s="59"/>
      <c r="T19080" s="3"/>
      <c r="U19080" s="5"/>
      <c r="V19080" s="3"/>
      <c r="W19080" s="5"/>
      <c r="AE19080" s="7"/>
      <c r="AM19080" s="8"/>
      <c r="AT19080" s="9"/>
      <c r="GM19080" s="12"/>
      <c r="GN19080" s="12"/>
      <c r="GO19080" s="12"/>
      <c r="GP19080" s="12"/>
      <c r="GQ19080" s="12"/>
    </row>
    <row r="19081" spans="9:199" s="1" customFormat="1">
      <c r="I19081" s="3"/>
      <c r="P19081" s="59"/>
      <c r="Q19081" s="59"/>
      <c r="R19081" s="59"/>
      <c r="T19081" s="3"/>
      <c r="U19081" s="5"/>
      <c r="V19081" s="3"/>
      <c r="W19081" s="5"/>
      <c r="AE19081" s="7"/>
      <c r="AM19081" s="8"/>
      <c r="AT19081" s="9"/>
      <c r="GM19081" s="12"/>
      <c r="GN19081" s="12"/>
      <c r="GO19081" s="12"/>
      <c r="GP19081" s="12"/>
      <c r="GQ19081" s="12"/>
    </row>
    <row r="19082" spans="9:199" s="1" customFormat="1">
      <c r="I19082" s="3"/>
      <c r="P19082" s="59"/>
      <c r="Q19082" s="59"/>
      <c r="R19082" s="59"/>
      <c r="T19082" s="3"/>
      <c r="U19082" s="5"/>
      <c r="V19082" s="3"/>
      <c r="W19082" s="5"/>
      <c r="AE19082" s="7"/>
      <c r="AM19082" s="8"/>
      <c r="AT19082" s="9"/>
      <c r="GM19082" s="12"/>
      <c r="GN19082" s="12"/>
      <c r="GO19082" s="12"/>
      <c r="GP19082" s="12"/>
      <c r="GQ19082" s="12"/>
    </row>
    <row r="19083" spans="9:199" s="1" customFormat="1">
      <c r="I19083" s="3"/>
      <c r="P19083" s="59"/>
      <c r="Q19083" s="59"/>
      <c r="R19083" s="59"/>
      <c r="T19083" s="3"/>
      <c r="U19083" s="5"/>
      <c r="V19083" s="3"/>
      <c r="W19083" s="5"/>
      <c r="AE19083" s="7"/>
      <c r="AM19083" s="8"/>
      <c r="AT19083" s="9"/>
      <c r="GM19083" s="12"/>
      <c r="GN19083" s="12"/>
      <c r="GO19083" s="12"/>
      <c r="GP19083" s="12"/>
      <c r="GQ19083" s="12"/>
    </row>
    <row r="19084" spans="9:199" s="1" customFormat="1">
      <c r="I19084" s="3"/>
      <c r="P19084" s="59"/>
      <c r="Q19084" s="59"/>
      <c r="R19084" s="59"/>
      <c r="T19084" s="3"/>
      <c r="U19084" s="5"/>
      <c r="V19084" s="3"/>
      <c r="W19084" s="5"/>
      <c r="AE19084" s="7"/>
      <c r="AM19084" s="8"/>
      <c r="AT19084" s="9"/>
      <c r="GM19084" s="12"/>
      <c r="GN19084" s="12"/>
      <c r="GO19084" s="12"/>
      <c r="GP19084" s="12"/>
      <c r="GQ19084" s="12"/>
    </row>
    <row r="19085" spans="9:199" s="1" customFormat="1">
      <c r="I19085" s="3"/>
      <c r="P19085" s="59"/>
      <c r="Q19085" s="59"/>
      <c r="R19085" s="59"/>
      <c r="T19085" s="3"/>
      <c r="U19085" s="5"/>
      <c r="V19085" s="3"/>
      <c r="W19085" s="5"/>
      <c r="AE19085" s="7"/>
      <c r="AM19085" s="8"/>
      <c r="AT19085" s="9"/>
      <c r="GM19085" s="12"/>
      <c r="GN19085" s="12"/>
      <c r="GO19085" s="12"/>
      <c r="GP19085" s="12"/>
      <c r="GQ19085" s="12"/>
    </row>
    <row r="19086" spans="9:199" s="1" customFormat="1">
      <c r="I19086" s="3"/>
      <c r="P19086" s="59"/>
      <c r="Q19086" s="59"/>
      <c r="R19086" s="59"/>
      <c r="T19086" s="3"/>
      <c r="U19086" s="5"/>
      <c r="V19086" s="3"/>
      <c r="W19086" s="5"/>
      <c r="AE19086" s="7"/>
      <c r="AM19086" s="8"/>
      <c r="AT19086" s="9"/>
      <c r="GM19086" s="12"/>
      <c r="GN19086" s="12"/>
      <c r="GO19086" s="12"/>
      <c r="GP19086" s="12"/>
      <c r="GQ19086" s="12"/>
    </row>
    <row r="19087" spans="9:199" s="1" customFormat="1">
      <c r="I19087" s="3"/>
      <c r="P19087" s="59"/>
      <c r="Q19087" s="59"/>
      <c r="R19087" s="59"/>
      <c r="T19087" s="3"/>
      <c r="U19087" s="5"/>
      <c r="V19087" s="3"/>
      <c r="W19087" s="5"/>
      <c r="AE19087" s="7"/>
      <c r="AM19087" s="8"/>
      <c r="AT19087" s="9"/>
      <c r="GM19087" s="12"/>
      <c r="GN19087" s="12"/>
      <c r="GO19087" s="12"/>
      <c r="GP19087" s="12"/>
      <c r="GQ19087" s="12"/>
    </row>
    <row r="19088" spans="9:199" s="1" customFormat="1">
      <c r="I19088" s="3"/>
      <c r="P19088" s="59"/>
      <c r="Q19088" s="59"/>
      <c r="R19088" s="59"/>
      <c r="T19088" s="3"/>
      <c r="U19088" s="5"/>
      <c r="V19088" s="3"/>
      <c r="W19088" s="5"/>
      <c r="AE19088" s="7"/>
      <c r="AM19088" s="8"/>
      <c r="AT19088" s="9"/>
      <c r="GM19088" s="12"/>
      <c r="GN19088" s="12"/>
      <c r="GO19088" s="12"/>
      <c r="GP19088" s="12"/>
      <c r="GQ19088" s="12"/>
    </row>
    <row r="19089" spans="9:199" s="1" customFormat="1">
      <c r="I19089" s="3"/>
      <c r="P19089" s="59"/>
      <c r="Q19089" s="59"/>
      <c r="R19089" s="59"/>
      <c r="T19089" s="3"/>
      <c r="U19089" s="5"/>
      <c r="V19089" s="3"/>
      <c r="W19089" s="5"/>
      <c r="AE19089" s="7"/>
      <c r="AM19089" s="8"/>
      <c r="AT19089" s="9"/>
      <c r="GM19089" s="12"/>
      <c r="GN19089" s="12"/>
      <c r="GO19089" s="12"/>
      <c r="GP19089" s="12"/>
      <c r="GQ19089" s="12"/>
    </row>
    <row r="19090" spans="9:199" s="1" customFormat="1">
      <c r="I19090" s="3"/>
      <c r="P19090" s="59"/>
      <c r="Q19090" s="59"/>
      <c r="R19090" s="59"/>
      <c r="T19090" s="3"/>
      <c r="U19090" s="5"/>
      <c r="V19090" s="3"/>
      <c r="W19090" s="5"/>
      <c r="AE19090" s="7"/>
      <c r="AM19090" s="8"/>
      <c r="AT19090" s="9"/>
      <c r="GM19090" s="12"/>
      <c r="GN19090" s="12"/>
      <c r="GO19090" s="12"/>
      <c r="GP19090" s="12"/>
      <c r="GQ19090" s="12"/>
    </row>
    <row r="19091" spans="9:199" s="1" customFormat="1">
      <c r="I19091" s="3"/>
      <c r="P19091" s="59"/>
      <c r="Q19091" s="59"/>
      <c r="R19091" s="59"/>
      <c r="T19091" s="3"/>
      <c r="U19091" s="5"/>
      <c r="V19091" s="3"/>
      <c r="W19091" s="5"/>
      <c r="AE19091" s="7"/>
      <c r="AM19091" s="8"/>
      <c r="AT19091" s="9"/>
      <c r="GM19091" s="12"/>
      <c r="GN19091" s="12"/>
      <c r="GO19091" s="12"/>
      <c r="GP19091" s="12"/>
      <c r="GQ19091" s="12"/>
    </row>
    <row r="19092" spans="9:199" s="1" customFormat="1">
      <c r="I19092" s="3"/>
      <c r="P19092" s="59"/>
      <c r="Q19092" s="59"/>
      <c r="R19092" s="59"/>
      <c r="T19092" s="3"/>
      <c r="U19092" s="5"/>
      <c r="V19092" s="3"/>
      <c r="W19092" s="5"/>
      <c r="AE19092" s="7"/>
      <c r="AM19092" s="8"/>
      <c r="AT19092" s="9"/>
      <c r="GM19092" s="12"/>
      <c r="GN19092" s="12"/>
      <c r="GO19092" s="12"/>
      <c r="GP19092" s="12"/>
      <c r="GQ19092" s="12"/>
    </row>
    <row r="19093" spans="9:199" s="1" customFormat="1">
      <c r="I19093" s="3"/>
      <c r="P19093" s="59"/>
      <c r="Q19093" s="59"/>
      <c r="R19093" s="59"/>
      <c r="T19093" s="3"/>
      <c r="U19093" s="5"/>
      <c r="V19093" s="3"/>
      <c r="W19093" s="5"/>
      <c r="AE19093" s="7"/>
      <c r="AM19093" s="8"/>
      <c r="AT19093" s="9"/>
      <c r="GM19093" s="12"/>
      <c r="GN19093" s="12"/>
      <c r="GO19093" s="12"/>
      <c r="GP19093" s="12"/>
      <c r="GQ19093" s="12"/>
    </row>
    <row r="19094" spans="9:199" s="1" customFormat="1">
      <c r="I19094" s="3"/>
      <c r="P19094" s="59"/>
      <c r="Q19094" s="59"/>
      <c r="R19094" s="59"/>
      <c r="T19094" s="3"/>
      <c r="U19094" s="5"/>
      <c r="V19094" s="3"/>
      <c r="W19094" s="5"/>
      <c r="AE19094" s="7"/>
      <c r="AM19094" s="8"/>
      <c r="AT19094" s="9"/>
      <c r="GM19094" s="12"/>
      <c r="GN19094" s="12"/>
      <c r="GO19094" s="12"/>
      <c r="GP19094" s="12"/>
      <c r="GQ19094" s="12"/>
    </row>
    <row r="19095" spans="9:199" s="1" customFormat="1">
      <c r="I19095" s="3"/>
      <c r="P19095" s="59"/>
      <c r="Q19095" s="59"/>
      <c r="R19095" s="59"/>
      <c r="T19095" s="3"/>
      <c r="U19095" s="5"/>
      <c r="V19095" s="3"/>
      <c r="W19095" s="5"/>
      <c r="AE19095" s="7"/>
      <c r="AM19095" s="8"/>
      <c r="AT19095" s="9"/>
      <c r="GM19095" s="12"/>
      <c r="GN19095" s="12"/>
      <c r="GO19095" s="12"/>
      <c r="GP19095" s="12"/>
      <c r="GQ19095" s="12"/>
    </row>
    <row r="19096" spans="9:199" s="1" customFormat="1">
      <c r="I19096" s="3"/>
      <c r="P19096" s="59"/>
      <c r="Q19096" s="59"/>
      <c r="R19096" s="59"/>
      <c r="T19096" s="3"/>
      <c r="U19096" s="5"/>
      <c r="V19096" s="3"/>
      <c r="W19096" s="5"/>
      <c r="AE19096" s="7"/>
      <c r="AM19096" s="8"/>
      <c r="AT19096" s="9"/>
      <c r="GM19096" s="12"/>
      <c r="GN19096" s="12"/>
      <c r="GO19096" s="12"/>
      <c r="GP19096" s="12"/>
      <c r="GQ19096" s="12"/>
    </row>
    <row r="19097" spans="9:199" s="1" customFormat="1">
      <c r="I19097" s="3"/>
      <c r="P19097" s="59"/>
      <c r="Q19097" s="59"/>
      <c r="R19097" s="59"/>
      <c r="T19097" s="3"/>
      <c r="U19097" s="5"/>
      <c r="V19097" s="3"/>
      <c r="W19097" s="5"/>
      <c r="AE19097" s="7"/>
      <c r="AM19097" s="8"/>
      <c r="AT19097" s="9"/>
      <c r="GM19097" s="12"/>
      <c r="GN19097" s="12"/>
      <c r="GO19097" s="12"/>
      <c r="GP19097" s="12"/>
      <c r="GQ19097" s="12"/>
    </row>
    <row r="19098" spans="9:199" s="1" customFormat="1">
      <c r="I19098" s="3"/>
      <c r="P19098" s="59"/>
      <c r="Q19098" s="59"/>
      <c r="R19098" s="59"/>
      <c r="T19098" s="3"/>
      <c r="U19098" s="5"/>
      <c r="V19098" s="3"/>
      <c r="W19098" s="5"/>
      <c r="AE19098" s="7"/>
      <c r="AM19098" s="8"/>
      <c r="AT19098" s="9"/>
      <c r="GM19098" s="12"/>
      <c r="GN19098" s="12"/>
      <c r="GO19098" s="12"/>
      <c r="GP19098" s="12"/>
      <c r="GQ19098" s="12"/>
    </row>
    <row r="19099" spans="9:199" s="1" customFormat="1">
      <c r="I19099" s="3"/>
      <c r="P19099" s="59"/>
      <c r="Q19099" s="59"/>
      <c r="R19099" s="59"/>
      <c r="T19099" s="3"/>
      <c r="U19099" s="5"/>
      <c r="V19099" s="3"/>
      <c r="W19099" s="5"/>
      <c r="AE19099" s="7"/>
      <c r="AM19099" s="8"/>
      <c r="AT19099" s="9"/>
      <c r="GM19099" s="12"/>
      <c r="GN19099" s="12"/>
      <c r="GO19099" s="12"/>
      <c r="GP19099" s="12"/>
      <c r="GQ19099" s="12"/>
    </row>
    <row r="19100" spans="9:199" s="1" customFormat="1">
      <c r="I19100" s="3"/>
      <c r="P19100" s="59"/>
      <c r="Q19100" s="59"/>
      <c r="R19100" s="59"/>
      <c r="T19100" s="3"/>
      <c r="U19100" s="5"/>
      <c r="V19100" s="3"/>
      <c r="W19100" s="5"/>
      <c r="AE19100" s="7"/>
      <c r="AM19100" s="8"/>
      <c r="AT19100" s="9"/>
      <c r="GM19100" s="12"/>
      <c r="GN19100" s="12"/>
      <c r="GO19100" s="12"/>
      <c r="GP19100" s="12"/>
      <c r="GQ19100" s="12"/>
    </row>
    <row r="19101" spans="9:199" s="1" customFormat="1">
      <c r="I19101" s="3"/>
      <c r="P19101" s="59"/>
      <c r="Q19101" s="59"/>
      <c r="R19101" s="59"/>
      <c r="T19101" s="3"/>
      <c r="U19101" s="5"/>
      <c r="V19101" s="3"/>
      <c r="W19101" s="5"/>
      <c r="AE19101" s="7"/>
      <c r="AM19101" s="8"/>
      <c r="AT19101" s="9"/>
      <c r="GM19101" s="12"/>
      <c r="GN19101" s="12"/>
      <c r="GO19101" s="12"/>
      <c r="GP19101" s="12"/>
      <c r="GQ19101" s="12"/>
    </row>
    <row r="19102" spans="9:199" s="1" customFormat="1">
      <c r="I19102" s="3"/>
      <c r="P19102" s="59"/>
      <c r="Q19102" s="59"/>
      <c r="R19102" s="59"/>
      <c r="T19102" s="3"/>
      <c r="U19102" s="5"/>
      <c r="V19102" s="3"/>
      <c r="W19102" s="5"/>
      <c r="AE19102" s="7"/>
      <c r="AM19102" s="8"/>
      <c r="AT19102" s="9"/>
      <c r="GM19102" s="12"/>
      <c r="GN19102" s="12"/>
      <c r="GO19102" s="12"/>
      <c r="GP19102" s="12"/>
      <c r="GQ19102" s="12"/>
    </row>
    <row r="19103" spans="9:199" s="1" customFormat="1">
      <c r="I19103" s="3"/>
      <c r="P19103" s="59"/>
      <c r="Q19103" s="59"/>
      <c r="R19103" s="59"/>
      <c r="T19103" s="3"/>
      <c r="U19103" s="5"/>
      <c r="V19103" s="3"/>
      <c r="W19103" s="5"/>
      <c r="AE19103" s="7"/>
      <c r="AM19103" s="8"/>
      <c r="AT19103" s="9"/>
      <c r="GM19103" s="12"/>
      <c r="GN19103" s="12"/>
      <c r="GO19103" s="12"/>
      <c r="GP19103" s="12"/>
      <c r="GQ19103" s="12"/>
    </row>
    <row r="19104" spans="9:199" s="1" customFormat="1">
      <c r="I19104" s="3"/>
      <c r="P19104" s="59"/>
      <c r="Q19104" s="59"/>
      <c r="R19104" s="59"/>
      <c r="T19104" s="3"/>
      <c r="U19104" s="5"/>
      <c r="V19104" s="3"/>
      <c r="W19104" s="5"/>
      <c r="AE19104" s="7"/>
      <c r="AM19104" s="8"/>
      <c r="AT19104" s="9"/>
      <c r="GM19104" s="12"/>
      <c r="GN19104" s="12"/>
      <c r="GO19104" s="12"/>
      <c r="GP19104" s="12"/>
      <c r="GQ19104" s="12"/>
    </row>
    <row r="19105" spans="9:199" s="1" customFormat="1">
      <c r="I19105" s="3"/>
      <c r="P19105" s="59"/>
      <c r="Q19105" s="59"/>
      <c r="R19105" s="59"/>
      <c r="T19105" s="3"/>
      <c r="U19105" s="5"/>
      <c r="V19105" s="3"/>
      <c r="W19105" s="5"/>
      <c r="AE19105" s="7"/>
      <c r="AM19105" s="8"/>
      <c r="AT19105" s="9"/>
      <c r="GM19105" s="12"/>
      <c r="GN19105" s="12"/>
      <c r="GO19105" s="12"/>
      <c r="GP19105" s="12"/>
      <c r="GQ19105" s="12"/>
    </row>
    <row r="19106" spans="9:199" s="1" customFormat="1">
      <c r="I19106" s="3"/>
      <c r="P19106" s="59"/>
      <c r="Q19106" s="59"/>
      <c r="R19106" s="59"/>
      <c r="T19106" s="3"/>
      <c r="U19106" s="5"/>
      <c r="V19106" s="3"/>
      <c r="W19106" s="5"/>
      <c r="AE19106" s="7"/>
      <c r="AM19106" s="8"/>
      <c r="AT19106" s="9"/>
      <c r="GM19106" s="12"/>
      <c r="GN19106" s="12"/>
      <c r="GO19106" s="12"/>
      <c r="GP19106" s="12"/>
      <c r="GQ19106" s="12"/>
    </row>
    <row r="19107" spans="9:199" s="1" customFormat="1">
      <c r="I19107" s="3"/>
      <c r="P19107" s="59"/>
      <c r="Q19107" s="59"/>
      <c r="R19107" s="59"/>
      <c r="T19107" s="3"/>
      <c r="U19107" s="5"/>
      <c r="V19107" s="3"/>
      <c r="W19107" s="5"/>
      <c r="AE19107" s="7"/>
      <c r="AM19107" s="8"/>
      <c r="AT19107" s="9"/>
      <c r="GM19107" s="12"/>
      <c r="GN19107" s="12"/>
      <c r="GO19107" s="12"/>
      <c r="GP19107" s="12"/>
      <c r="GQ19107" s="12"/>
    </row>
    <row r="19108" spans="9:199" s="1" customFormat="1">
      <c r="I19108" s="3"/>
      <c r="P19108" s="59"/>
      <c r="Q19108" s="59"/>
      <c r="R19108" s="59"/>
      <c r="T19108" s="3"/>
      <c r="U19108" s="5"/>
      <c r="V19108" s="3"/>
      <c r="W19108" s="5"/>
      <c r="AE19108" s="7"/>
      <c r="AM19108" s="8"/>
      <c r="AT19108" s="9"/>
      <c r="GM19108" s="12"/>
      <c r="GN19108" s="12"/>
      <c r="GO19108" s="12"/>
      <c r="GP19108" s="12"/>
      <c r="GQ19108" s="12"/>
    </row>
    <row r="19109" spans="9:199" s="1" customFormat="1">
      <c r="I19109" s="3"/>
      <c r="P19109" s="59"/>
      <c r="Q19109" s="59"/>
      <c r="R19109" s="59"/>
      <c r="T19109" s="3"/>
      <c r="U19109" s="5"/>
      <c r="V19109" s="3"/>
      <c r="W19109" s="5"/>
      <c r="AE19109" s="7"/>
      <c r="AM19109" s="8"/>
      <c r="AT19109" s="9"/>
      <c r="GM19109" s="12"/>
      <c r="GN19109" s="12"/>
      <c r="GO19109" s="12"/>
      <c r="GP19109" s="12"/>
      <c r="GQ19109" s="12"/>
    </row>
    <row r="19110" spans="9:199" s="1" customFormat="1">
      <c r="I19110" s="3"/>
      <c r="P19110" s="59"/>
      <c r="Q19110" s="59"/>
      <c r="R19110" s="59"/>
      <c r="T19110" s="3"/>
      <c r="U19110" s="5"/>
      <c r="V19110" s="3"/>
      <c r="W19110" s="5"/>
      <c r="AE19110" s="7"/>
      <c r="AM19110" s="8"/>
      <c r="AT19110" s="9"/>
      <c r="GM19110" s="12"/>
      <c r="GN19110" s="12"/>
      <c r="GO19110" s="12"/>
      <c r="GP19110" s="12"/>
      <c r="GQ19110" s="12"/>
    </row>
    <row r="19111" spans="9:199" s="1" customFormat="1">
      <c r="I19111" s="3"/>
      <c r="P19111" s="59"/>
      <c r="Q19111" s="59"/>
      <c r="R19111" s="59"/>
      <c r="T19111" s="3"/>
      <c r="U19111" s="5"/>
      <c r="V19111" s="3"/>
      <c r="W19111" s="5"/>
      <c r="AE19111" s="7"/>
      <c r="AM19111" s="8"/>
      <c r="AT19111" s="9"/>
      <c r="GM19111" s="12"/>
      <c r="GN19111" s="12"/>
      <c r="GO19111" s="12"/>
      <c r="GP19111" s="12"/>
      <c r="GQ19111" s="12"/>
    </row>
    <row r="19112" spans="9:199" s="1" customFormat="1">
      <c r="I19112" s="3"/>
      <c r="P19112" s="59"/>
      <c r="Q19112" s="59"/>
      <c r="R19112" s="59"/>
      <c r="T19112" s="3"/>
      <c r="U19112" s="5"/>
      <c r="V19112" s="3"/>
      <c r="W19112" s="5"/>
      <c r="AE19112" s="7"/>
      <c r="AM19112" s="8"/>
      <c r="AT19112" s="9"/>
      <c r="GM19112" s="12"/>
      <c r="GN19112" s="12"/>
      <c r="GO19112" s="12"/>
      <c r="GP19112" s="12"/>
      <c r="GQ19112" s="12"/>
    </row>
    <row r="19113" spans="9:199" s="1" customFormat="1">
      <c r="I19113" s="3"/>
      <c r="P19113" s="59"/>
      <c r="Q19113" s="59"/>
      <c r="R19113" s="59"/>
      <c r="T19113" s="3"/>
      <c r="U19113" s="5"/>
      <c r="V19113" s="3"/>
      <c r="W19113" s="5"/>
      <c r="AE19113" s="7"/>
      <c r="AM19113" s="8"/>
      <c r="AT19113" s="9"/>
      <c r="GM19113" s="12"/>
      <c r="GN19113" s="12"/>
      <c r="GO19113" s="12"/>
      <c r="GP19113" s="12"/>
      <c r="GQ19113" s="12"/>
    </row>
    <row r="19114" spans="9:199" s="1" customFormat="1">
      <c r="I19114" s="3"/>
      <c r="P19114" s="59"/>
      <c r="Q19114" s="59"/>
      <c r="R19114" s="59"/>
      <c r="T19114" s="3"/>
      <c r="U19114" s="5"/>
      <c r="V19114" s="3"/>
      <c r="W19114" s="5"/>
      <c r="AE19114" s="7"/>
      <c r="AM19114" s="8"/>
      <c r="AT19114" s="9"/>
      <c r="GM19114" s="12"/>
      <c r="GN19114" s="12"/>
      <c r="GO19114" s="12"/>
      <c r="GP19114" s="12"/>
      <c r="GQ19114" s="12"/>
    </row>
    <row r="19115" spans="9:199" s="1" customFormat="1">
      <c r="I19115" s="3"/>
      <c r="P19115" s="59"/>
      <c r="Q19115" s="59"/>
      <c r="R19115" s="59"/>
      <c r="T19115" s="3"/>
      <c r="U19115" s="5"/>
      <c r="V19115" s="3"/>
      <c r="W19115" s="5"/>
      <c r="AE19115" s="7"/>
      <c r="AM19115" s="8"/>
      <c r="AT19115" s="9"/>
      <c r="GM19115" s="12"/>
      <c r="GN19115" s="12"/>
      <c r="GO19115" s="12"/>
      <c r="GP19115" s="12"/>
      <c r="GQ19115" s="12"/>
    </row>
    <row r="19116" spans="9:199" s="1" customFormat="1">
      <c r="I19116" s="3"/>
      <c r="P19116" s="59"/>
      <c r="Q19116" s="59"/>
      <c r="R19116" s="59"/>
      <c r="T19116" s="3"/>
      <c r="U19116" s="5"/>
      <c r="V19116" s="3"/>
      <c r="W19116" s="5"/>
      <c r="AE19116" s="7"/>
      <c r="AM19116" s="8"/>
      <c r="AT19116" s="9"/>
      <c r="GM19116" s="12"/>
      <c r="GN19116" s="12"/>
      <c r="GO19116" s="12"/>
      <c r="GP19116" s="12"/>
      <c r="GQ19116" s="12"/>
    </row>
    <row r="19117" spans="9:199" s="1" customFormat="1">
      <c r="I19117" s="3"/>
      <c r="P19117" s="59"/>
      <c r="Q19117" s="59"/>
      <c r="R19117" s="59"/>
      <c r="T19117" s="3"/>
      <c r="U19117" s="5"/>
      <c r="V19117" s="3"/>
      <c r="W19117" s="5"/>
      <c r="AE19117" s="7"/>
      <c r="AM19117" s="8"/>
      <c r="AT19117" s="9"/>
      <c r="GM19117" s="12"/>
      <c r="GN19117" s="12"/>
      <c r="GO19117" s="12"/>
      <c r="GP19117" s="12"/>
      <c r="GQ19117" s="12"/>
    </row>
    <row r="19118" spans="9:199" s="1" customFormat="1">
      <c r="I19118" s="3"/>
      <c r="P19118" s="59"/>
      <c r="Q19118" s="59"/>
      <c r="R19118" s="59"/>
      <c r="T19118" s="3"/>
      <c r="U19118" s="5"/>
      <c r="V19118" s="3"/>
      <c r="W19118" s="5"/>
      <c r="AE19118" s="7"/>
      <c r="AM19118" s="8"/>
      <c r="AT19118" s="9"/>
      <c r="GM19118" s="12"/>
      <c r="GN19118" s="12"/>
      <c r="GO19118" s="12"/>
      <c r="GP19118" s="12"/>
      <c r="GQ19118" s="12"/>
    </row>
    <row r="19119" spans="9:199" s="1" customFormat="1">
      <c r="I19119" s="3"/>
      <c r="P19119" s="59"/>
      <c r="Q19119" s="59"/>
      <c r="R19119" s="59"/>
      <c r="T19119" s="3"/>
      <c r="U19119" s="5"/>
      <c r="V19119" s="3"/>
      <c r="W19119" s="5"/>
      <c r="AE19119" s="7"/>
      <c r="AM19119" s="8"/>
      <c r="AT19119" s="9"/>
      <c r="GM19119" s="12"/>
      <c r="GN19119" s="12"/>
      <c r="GO19119" s="12"/>
      <c r="GP19119" s="12"/>
      <c r="GQ19119" s="12"/>
    </row>
    <row r="19120" spans="9:199" s="1" customFormat="1">
      <c r="I19120" s="3"/>
      <c r="P19120" s="59"/>
      <c r="Q19120" s="59"/>
      <c r="R19120" s="59"/>
      <c r="T19120" s="3"/>
      <c r="U19120" s="5"/>
      <c r="V19120" s="3"/>
      <c r="W19120" s="5"/>
      <c r="AE19120" s="7"/>
      <c r="AM19120" s="8"/>
      <c r="AT19120" s="9"/>
      <c r="GM19120" s="12"/>
      <c r="GN19120" s="12"/>
      <c r="GO19120" s="12"/>
      <c r="GP19120" s="12"/>
      <c r="GQ19120" s="12"/>
    </row>
    <row r="19121" spans="9:199" s="1" customFormat="1">
      <c r="I19121" s="3"/>
      <c r="P19121" s="59"/>
      <c r="Q19121" s="59"/>
      <c r="R19121" s="59"/>
      <c r="T19121" s="3"/>
      <c r="U19121" s="5"/>
      <c r="V19121" s="3"/>
      <c r="W19121" s="5"/>
      <c r="AE19121" s="7"/>
      <c r="AM19121" s="8"/>
      <c r="AT19121" s="9"/>
      <c r="GM19121" s="12"/>
      <c r="GN19121" s="12"/>
      <c r="GO19121" s="12"/>
      <c r="GP19121" s="12"/>
      <c r="GQ19121" s="12"/>
    </row>
    <row r="19122" spans="9:199" s="1" customFormat="1">
      <c r="I19122" s="3"/>
      <c r="P19122" s="59"/>
      <c r="Q19122" s="59"/>
      <c r="R19122" s="59"/>
      <c r="T19122" s="3"/>
      <c r="U19122" s="5"/>
      <c r="V19122" s="3"/>
      <c r="W19122" s="5"/>
      <c r="AE19122" s="7"/>
      <c r="AM19122" s="8"/>
      <c r="AT19122" s="9"/>
      <c r="GM19122" s="12"/>
      <c r="GN19122" s="12"/>
      <c r="GO19122" s="12"/>
      <c r="GP19122" s="12"/>
      <c r="GQ19122" s="12"/>
    </row>
    <row r="19123" spans="9:199" s="1" customFormat="1">
      <c r="I19123" s="3"/>
      <c r="P19123" s="59"/>
      <c r="Q19123" s="59"/>
      <c r="R19123" s="59"/>
      <c r="T19123" s="3"/>
      <c r="U19123" s="5"/>
      <c r="V19123" s="3"/>
      <c r="W19123" s="5"/>
      <c r="AE19123" s="7"/>
      <c r="AM19123" s="8"/>
      <c r="AT19123" s="9"/>
      <c r="GM19123" s="12"/>
      <c r="GN19123" s="12"/>
      <c r="GO19123" s="12"/>
      <c r="GP19123" s="12"/>
      <c r="GQ19123" s="12"/>
    </row>
    <row r="19124" spans="9:199" s="1" customFormat="1">
      <c r="I19124" s="3"/>
      <c r="P19124" s="59"/>
      <c r="Q19124" s="59"/>
      <c r="R19124" s="59"/>
      <c r="T19124" s="3"/>
      <c r="U19124" s="5"/>
      <c r="V19124" s="3"/>
      <c r="W19124" s="5"/>
      <c r="AE19124" s="7"/>
      <c r="AM19124" s="8"/>
      <c r="AT19124" s="9"/>
      <c r="GM19124" s="12"/>
      <c r="GN19124" s="12"/>
      <c r="GO19124" s="12"/>
      <c r="GP19124" s="12"/>
      <c r="GQ19124" s="12"/>
    </row>
    <row r="19125" spans="9:199" s="1" customFormat="1">
      <c r="I19125" s="3"/>
      <c r="P19125" s="59"/>
      <c r="Q19125" s="59"/>
      <c r="R19125" s="59"/>
      <c r="T19125" s="3"/>
      <c r="U19125" s="5"/>
      <c r="V19125" s="3"/>
      <c r="W19125" s="5"/>
      <c r="AE19125" s="7"/>
      <c r="AM19125" s="8"/>
      <c r="AT19125" s="9"/>
      <c r="GM19125" s="12"/>
      <c r="GN19125" s="12"/>
      <c r="GO19125" s="12"/>
      <c r="GP19125" s="12"/>
      <c r="GQ19125" s="12"/>
    </row>
    <row r="19126" spans="9:199" s="1" customFormat="1">
      <c r="I19126" s="3"/>
      <c r="P19126" s="59"/>
      <c r="Q19126" s="59"/>
      <c r="R19126" s="59"/>
      <c r="T19126" s="3"/>
      <c r="U19126" s="5"/>
      <c r="V19126" s="3"/>
      <c r="W19126" s="5"/>
      <c r="AE19126" s="7"/>
      <c r="AM19126" s="8"/>
      <c r="AT19126" s="9"/>
      <c r="GM19126" s="12"/>
      <c r="GN19126" s="12"/>
      <c r="GO19126" s="12"/>
      <c r="GP19126" s="12"/>
      <c r="GQ19126" s="12"/>
    </row>
    <row r="19127" spans="9:199" s="1" customFormat="1">
      <c r="I19127" s="3"/>
      <c r="P19127" s="59"/>
      <c r="Q19127" s="59"/>
      <c r="R19127" s="59"/>
      <c r="T19127" s="3"/>
      <c r="U19127" s="5"/>
      <c r="V19127" s="3"/>
      <c r="W19127" s="5"/>
      <c r="AE19127" s="7"/>
      <c r="AM19127" s="8"/>
      <c r="AT19127" s="9"/>
      <c r="GM19127" s="12"/>
      <c r="GN19127" s="12"/>
      <c r="GO19127" s="12"/>
      <c r="GP19127" s="12"/>
      <c r="GQ19127" s="12"/>
    </row>
    <row r="19128" spans="9:199" s="1" customFormat="1">
      <c r="I19128" s="3"/>
      <c r="P19128" s="59"/>
      <c r="Q19128" s="59"/>
      <c r="R19128" s="59"/>
      <c r="T19128" s="3"/>
      <c r="U19128" s="5"/>
      <c r="V19128" s="3"/>
      <c r="W19128" s="5"/>
      <c r="AE19128" s="7"/>
      <c r="AM19128" s="8"/>
      <c r="AT19128" s="9"/>
      <c r="GM19128" s="12"/>
      <c r="GN19128" s="12"/>
      <c r="GO19128" s="12"/>
      <c r="GP19128" s="12"/>
      <c r="GQ19128" s="12"/>
    </row>
    <row r="19129" spans="9:199" s="1" customFormat="1">
      <c r="I19129" s="3"/>
      <c r="P19129" s="59"/>
      <c r="Q19129" s="59"/>
      <c r="R19129" s="59"/>
      <c r="T19129" s="3"/>
      <c r="U19129" s="5"/>
      <c r="V19129" s="3"/>
      <c r="W19129" s="5"/>
      <c r="AE19129" s="7"/>
      <c r="AM19129" s="8"/>
      <c r="AT19129" s="9"/>
      <c r="GM19129" s="12"/>
      <c r="GN19129" s="12"/>
      <c r="GO19129" s="12"/>
      <c r="GP19129" s="12"/>
      <c r="GQ19129" s="12"/>
    </row>
    <row r="19130" spans="9:199" s="1" customFormat="1">
      <c r="I19130" s="3"/>
      <c r="P19130" s="59"/>
      <c r="Q19130" s="59"/>
      <c r="R19130" s="59"/>
      <c r="T19130" s="3"/>
      <c r="U19130" s="5"/>
      <c r="V19130" s="3"/>
      <c r="W19130" s="5"/>
      <c r="AE19130" s="7"/>
      <c r="AM19130" s="8"/>
      <c r="AT19130" s="9"/>
      <c r="GM19130" s="12"/>
      <c r="GN19130" s="12"/>
      <c r="GO19130" s="12"/>
      <c r="GP19130" s="12"/>
      <c r="GQ19130" s="12"/>
    </row>
    <row r="19131" spans="9:199" s="1" customFormat="1">
      <c r="I19131" s="3"/>
      <c r="P19131" s="59"/>
      <c r="Q19131" s="59"/>
      <c r="R19131" s="59"/>
      <c r="T19131" s="3"/>
      <c r="U19131" s="5"/>
      <c r="V19131" s="3"/>
      <c r="W19131" s="5"/>
      <c r="AE19131" s="7"/>
      <c r="AM19131" s="8"/>
      <c r="AT19131" s="9"/>
      <c r="GM19131" s="12"/>
      <c r="GN19131" s="12"/>
      <c r="GO19131" s="12"/>
      <c r="GP19131" s="12"/>
      <c r="GQ19131" s="12"/>
    </row>
    <row r="19132" spans="9:199" s="1" customFormat="1">
      <c r="I19132" s="3"/>
      <c r="P19132" s="59"/>
      <c r="Q19132" s="59"/>
      <c r="R19132" s="59"/>
      <c r="T19132" s="3"/>
      <c r="U19132" s="5"/>
      <c r="V19132" s="3"/>
      <c r="W19132" s="5"/>
      <c r="AE19132" s="7"/>
      <c r="AM19132" s="8"/>
      <c r="AT19132" s="9"/>
      <c r="GM19132" s="12"/>
      <c r="GN19132" s="12"/>
      <c r="GO19132" s="12"/>
      <c r="GP19132" s="12"/>
      <c r="GQ19132" s="12"/>
    </row>
    <row r="19133" spans="9:199" s="1" customFormat="1">
      <c r="I19133" s="3"/>
      <c r="P19133" s="59"/>
      <c r="Q19133" s="59"/>
      <c r="R19133" s="59"/>
      <c r="T19133" s="3"/>
      <c r="U19133" s="5"/>
      <c r="V19133" s="3"/>
      <c r="W19133" s="5"/>
      <c r="AE19133" s="7"/>
      <c r="AM19133" s="8"/>
      <c r="AT19133" s="9"/>
      <c r="GM19133" s="12"/>
      <c r="GN19133" s="12"/>
      <c r="GO19133" s="12"/>
      <c r="GP19133" s="12"/>
      <c r="GQ19133" s="12"/>
    </row>
    <row r="19134" spans="9:199" s="1" customFormat="1">
      <c r="I19134" s="3"/>
      <c r="P19134" s="59"/>
      <c r="Q19134" s="59"/>
      <c r="R19134" s="59"/>
      <c r="T19134" s="3"/>
      <c r="U19134" s="5"/>
      <c r="V19134" s="3"/>
      <c r="W19134" s="5"/>
      <c r="AE19134" s="7"/>
      <c r="AM19134" s="8"/>
      <c r="AT19134" s="9"/>
      <c r="GM19134" s="12"/>
      <c r="GN19134" s="12"/>
      <c r="GO19134" s="12"/>
      <c r="GP19134" s="12"/>
      <c r="GQ19134" s="12"/>
    </row>
    <row r="19135" spans="9:199" s="1" customFormat="1">
      <c r="I19135" s="3"/>
      <c r="P19135" s="59"/>
      <c r="Q19135" s="59"/>
      <c r="R19135" s="59"/>
      <c r="T19135" s="3"/>
      <c r="U19135" s="5"/>
      <c r="V19135" s="3"/>
      <c r="W19135" s="5"/>
      <c r="AE19135" s="7"/>
      <c r="AM19135" s="8"/>
      <c r="AT19135" s="9"/>
      <c r="GM19135" s="12"/>
      <c r="GN19135" s="12"/>
      <c r="GO19135" s="12"/>
      <c r="GP19135" s="12"/>
      <c r="GQ19135" s="12"/>
    </row>
    <row r="19136" spans="9:199" s="1" customFormat="1">
      <c r="I19136" s="3"/>
      <c r="P19136" s="59"/>
      <c r="Q19136" s="59"/>
      <c r="R19136" s="59"/>
      <c r="T19136" s="3"/>
      <c r="U19136" s="5"/>
      <c r="V19136" s="3"/>
      <c r="W19136" s="5"/>
      <c r="AE19136" s="7"/>
      <c r="AM19136" s="8"/>
      <c r="AT19136" s="9"/>
      <c r="GM19136" s="12"/>
      <c r="GN19136" s="12"/>
      <c r="GO19136" s="12"/>
      <c r="GP19136" s="12"/>
      <c r="GQ19136" s="12"/>
    </row>
    <row r="19137" spans="9:199" s="1" customFormat="1">
      <c r="I19137" s="3"/>
      <c r="P19137" s="59"/>
      <c r="Q19137" s="59"/>
      <c r="R19137" s="59"/>
      <c r="T19137" s="3"/>
      <c r="U19137" s="5"/>
      <c r="V19137" s="3"/>
      <c r="W19137" s="5"/>
      <c r="AE19137" s="7"/>
      <c r="AM19137" s="8"/>
      <c r="AT19137" s="9"/>
      <c r="GM19137" s="12"/>
      <c r="GN19137" s="12"/>
      <c r="GO19137" s="12"/>
      <c r="GP19137" s="12"/>
      <c r="GQ19137" s="12"/>
    </row>
    <row r="19138" spans="9:199" s="1" customFormat="1">
      <c r="I19138" s="3"/>
      <c r="P19138" s="59"/>
      <c r="Q19138" s="59"/>
      <c r="R19138" s="59"/>
      <c r="T19138" s="3"/>
      <c r="U19138" s="5"/>
      <c r="V19138" s="3"/>
      <c r="W19138" s="5"/>
      <c r="AE19138" s="7"/>
      <c r="AM19138" s="8"/>
      <c r="AT19138" s="9"/>
      <c r="GM19138" s="12"/>
      <c r="GN19138" s="12"/>
      <c r="GO19138" s="12"/>
      <c r="GP19138" s="12"/>
      <c r="GQ19138" s="12"/>
    </row>
    <row r="19139" spans="9:199" s="1" customFormat="1">
      <c r="I19139" s="3"/>
      <c r="P19139" s="59"/>
      <c r="Q19139" s="59"/>
      <c r="R19139" s="59"/>
      <c r="T19139" s="3"/>
      <c r="U19139" s="5"/>
      <c r="V19139" s="3"/>
      <c r="W19139" s="5"/>
      <c r="AE19139" s="7"/>
      <c r="AM19139" s="8"/>
      <c r="AT19139" s="9"/>
      <c r="GM19139" s="12"/>
      <c r="GN19139" s="12"/>
      <c r="GO19139" s="12"/>
      <c r="GP19139" s="12"/>
      <c r="GQ19139" s="12"/>
    </row>
    <row r="19140" spans="9:199" s="1" customFormat="1">
      <c r="I19140" s="3"/>
      <c r="P19140" s="59"/>
      <c r="Q19140" s="59"/>
      <c r="R19140" s="59"/>
      <c r="T19140" s="3"/>
      <c r="U19140" s="5"/>
      <c r="V19140" s="3"/>
      <c r="W19140" s="5"/>
      <c r="AE19140" s="7"/>
      <c r="AM19140" s="8"/>
      <c r="AT19140" s="9"/>
      <c r="GM19140" s="12"/>
      <c r="GN19140" s="12"/>
      <c r="GO19140" s="12"/>
      <c r="GP19140" s="12"/>
      <c r="GQ19140" s="12"/>
    </row>
    <row r="19141" spans="9:199" s="1" customFormat="1">
      <c r="I19141" s="3"/>
      <c r="P19141" s="59"/>
      <c r="Q19141" s="59"/>
      <c r="R19141" s="59"/>
      <c r="T19141" s="3"/>
      <c r="U19141" s="5"/>
      <c r="V19141" s="3"/>
      <c r="W19141" s="5"/>
      <c r="AE19141" s="7"/>
      <c r="AM19141" s="8"/>
      <c r="AT19141" s="9"/>
      <c r="GM19141" s="12"/>
      <c r="GN19141" s="12"/>
      <c r="GO19141" s="12"/>
      <c r="GP19141" s="12"/>
      <c r="GQ19141" s="12"/>
    </row>
    <row r="19142" spans="9:199" s="1" customFormat="1">
      <c r="I19142" s="3"/>
      <c r="P19142" s="59"/>
      <c r="Q19142" s="59"/>
      <c r="R19142" s="59"/>
      <c r="T19142" s="3"/>
      <c r="U19142" s="5"/>
      <c r="V19142" s="3"/>
      <c r="W19142" s="5"/>
      <c r="AE19142" s="7"/>
      <c r="AM19142" s="8"/>
      <c r="AT19142" s="9"/>
      <c r="GM19142" s="12"/>
      <c r="GN19142" s="12"/>
      <c r="GO19142" s="12"/>
      <c r="GP19142" s="12"/>
      <c r="GQ19142" s="12"/>
    </row>
    <row r="19143" spans="9:199" s="1" customFormat="1">
      <c r="I19143" s="3"/>
      <c r="P19143" s="59"/>
      <c r="Q19143" s="59"/>
      <c r="R19143" s="59"/>
      <c r="T19143" s="3"/>
      <c r="U19143" s="5"/>
      <c r="V19143" s="3"/>
      <c r="W19143" s="5"/>
      <c r="AE19143" s="7"/>
      <c r="AM19143" s="8"/>
      <c r="AT19143" s="9"/>
      <c r="GM19143" s="12"/>
      <c r="GN19143" s="12"/>
      <c r="GO19143" s="12"/>
      <c r="GP19143" s="12"/>
      <c r="GQ19143" s="12"/>
    </row>
    <row r="19144" spans="9:199" s="1" customFormat="1">
      <c r="I19144" s="3"/>
      <c r="P19144" s="59"/>
      <c r="Q19144" s="59"/>
      <c r="R19144" s="59"/>
      <c r="T19144" s="3"/>
      <c r="U19144" s="5"/>
      <c r="V19144" s="3"/>
      <c r="W19144" s="5"/>
      <c r="AE19144" s="7"/>
      <c r="AM19144" s="8"/>
      <c r="AT19144" s="9"/>
      <c r="GM19144" s="12"/>
      <c r="GN19144" s="12"/>
      <c r="GO19144" s="12"/>
      <c r="GP19144" s="12"/>
      <c r="GQ19144" s="12"/>
    </row>
    <row r="19145" spans="9:199" s="1" customFormat="1">
      <c r="I19145" s="3"/>
      <c r="P19145" s="59"/>
      <c r="Q19145" s="59"/>
      <c r="R19145" s="59"/>
      <c r="T19145" s="3"/>
      <c r="U19145" s="5"/>
      <c r="V19145" s="3"/>
      <c r="W19145" s="5"/>
      <c r="AE19145" s="7"/>
      <c r="AM19145" s="8"/>
      <c r="AT19145" s="9"/>
      <c r="GM19145" s="12"/>
      <c r="GN19145" s="12"/>
      <c r="GO19145" s="12"/>
      <c r="GP19145" s="12"/>
      <c r="GQ19145" s="12"/>
    </row>
    <row r="19146" spans="9:199" s="1" customFormat="1">
      <c r="I19146" s="3"/>
      <c r="P19146" s="59"/>
      <c r="Q19146" s="59"/>
      <c r="R19146" s="59"/>
      <c r="T19146" s="3"/>
      <c r="U19146" s="5"/>
      <c r="V19146" s="3"/>
      <c r="W19146" s="5"/>
      <c r="AE19146" s="7"/>
      <c r="AM19146" s="8"/>
      <c r="AT19146" s="9"/>
      <c r="GM19146" s="12"/>
      <c r="GN19146" s="12"/>
      <c r="GO19146" s="12"/>
      <c r="GP19146" s="12"/>
      <c r="GQ19146" s="12"/>
    </row>
    <row r="19147" spans="9:199" s="1" customFormat="1">
      <c r="I19147" s="3"/>
      <c r="P19147" s="59"/>
      <c r="Q19147" s="59"/>
      <c r="R19147" s="59"/>
      <c r="T19147" s="3"/>
      <c r="U19147" s="5"/>
      <c r="V19147" s="3"/>
      <c r="W19147" s="5"/>
      <c r="AE19147" s="7"/>
      <c r="AM19147" s="8"/>
      <c r="AT19147" s="9"/>
      <c r="GM19147" s="12"/>
      <c r="GN19147" s="12"/>
      <c r="GO19147" s="12"/>
      <c r="GP19147" s="12"/>
      <c r="GQ19147" s="12"/>
    </row>
    <row r="19148" spans="9:199" s="1" customFormat="1">
      <c r="I19148" s="3"/>
      <c r="P19148" s="59"/>
      <c r="Q19148" s="59"/>
      <c r="R19148" s="59"/>
      <c r="T19148" s="3"/>
      <c r="U19148" s="5"/>
      <c r="V19148" s="3"/>
      <c r="W19148" s="5"/>
      <c r="AE19148" s="7"/>
      <c r="AM19148" s="8"/>
      <c r="AT19148" s="9"/>
      <c r="GM19148" s="12"/>
      <c r="GN19148" s="12"/>
      <c r="GO19148" s="12"/>
      <c r="GP19148" s="12"/>
      <c r="GQ19148" s="12"/>
    </row>
    <row r="19149" spans="9:199" s="1" customFormat="1">
      <c r="I19149" s="3"/>
      <c r="P19149" s="59"/>
      <c r="Q19149" s="59"/>
      <c r="R19149" s="59"/>
      <c r="T19149" s="3"/>
      <c r="U19149" s="5"/>
      <c r="V19149" s="3"/>
      <c r="W19149" s="5"/>
      <c r="AE19149" s="7"/>
      <c r="AM19149" s="8"/>
      <c r="AT19149" s="9"/>
      <c r="GM19149" s="12"/>
      <c r="GN19149" s="12"/>
      <c r="GO19149" s="12"/>
      <c r="GP19149" s="12"/>
      <c r="GQ19149" s="12"/>
    </row>
    <row r="19150" spans="9:199" s="1" customFormat="1">
      <c r="I19150" s="3"/>
      <c r="P19150" s="59"/>
      <c r="Q19150" s="59"/>
      <c r="R19150" s="59"/>
      <c r="T19150" s="3"/>
      <c r="U19150" s="5"/>
      <c r="V19150" s="3"/>
      <c r="W19150" s="5"/>
      <c r="AE19150" s="7"/>
      <c r="AM19150" s="8"/>
      <c r="AT19150" s="9"/>
      <c r="GM19150" s="12"/>
      <c r="GN19150" s="12"/>
      <c r="GO19150" s="12"/>
      <c r="GP19150" s="12"/>
      <c r="GQ19150" s="12"/>
    </row>
    <row r="19151" spans="9:199" s="1" customFormat="1">
      <c r="I19151" s="3"/>
      <c r="P19151" s="59"/>
      <c r="Q19151" s="59"/>
      <c r="R19151" s="59"/>
      <c r="T19151" s="3"/>
      <c r="U19151" s="5"/>
      <c r="V19151" s="3"/>
      <c r="W19151" s="5"/>
      <c r="AE19151" s="7"/>
      <c r="AM19151" s="8"/>
      <c r="AT19151" s="9"/>
      <c r="GM19151" s="12"/>
      <c r="GN19151" s="12"/>
      <c r="GO19151" s="12"/>
      <c r="GP19151" s="12"/>
      <c r="GQ19151" s="12"/>
    </row>
    <row r="19152" spans="9:199" s="1" customFormat="1">
      <c r="I19152" s="3"/>
      <c r="P19152" s="59"/>
      <c r="Q19152" s="59"/>
      <c r="R19152" s="59"/>
      <c r="T19152" s="3"/>
      <c r="U19152" s="5"/>
      <c r="V19152" s="3"/>
      <c r="W19152" s="5"/>
      <c r="AE19152" s="7"/>
      <c r="AM19152" s="8"/>
      <c r="AT19152" s="9"/>
      <c r="GM19152" s="12"/>
      <c r="GN19152" s="12"/>
      <c r="GO19152" s="12"/>
      <c r="GP19152" s="12"/>
      <c r="GQ19152" s="12"/>
    </row>
    <row r="19153" spans="9:199" s="1" customFormat="1">
      <c r="I19153" s="3"/>
      <c r="P19153" s="59"/>
      <c r="Q19153" s="59"/>
      <c r="R19153" s="59"/>
      <c r="T19153" s="3"/>
      <c r="U19153" s="5"/>
      <c r="V19153" s="3"/>
      <c r="W19153" s="5"/>
      <c r="AE19153" s="7"/>
      <c r="AM19153" s="8"/>
      <c r="AT19153" s="9"/>
      <c r="GM19153" s="12"/>
      <c r="GN19153" s="12"/>
      <c r="GO19153" s="12"/>
      <c r="GP19153" s="12"/>
      <c r="GQ19153" s="12"/>
    </row>
    <row r="19154" spans="9:199" s="1" customFormat="1">
      <c r="I19154" s="3"/>
      <c r="P19154" s="59"/>
      <c r="Q19154" s="59"/>
      <c r="R19154" s="59"/>
      <c r="T19154" s="3"/>
      <c r="U19154" s="5"/>
      <c r="V19154" s="3"/>
      <c r="W19154" s="5"/>
      <c r="AE19154" s="7"/>
      <c r="AM19154" s="8"/>
      <c r="AT19154" s="9"/>
      <c r="GM19154" s="12"/>
      <c r="GN19154" s="12"/>
      <c r="GO19154" s="12"/>
      <c r="GP19154" s="12"/>
      <c r="GQ19154" s="12"/>
    </row>
    <row r="19155" spans="9:199" s="1" customFormat="1">
      <c r="I19155" s="3"/>
      <c r="P19155" s="59"/>
      <c r="Q19155" s="59"/>
      <c r="R19155" s="59"/>
      <c r="T19155" s="3"/>
      <c r="U19155" s="5"/>
      <c r="V19155" s="3"/>
      <c r="W19155" s="5"/>
      <c r="AE19155" s="7"/>
      <c r="AM19155" s="8"/>
      <c r="AT19155" s="9"/>
      <c r="GM19155" s="12"/>
      <c r="GN19155" s="12"/>
      <c r="GO19155" s="12"/>
      <c r="GP19155" s="12"/>
      <c r="GQ19155" s="12"/>
    </row>
    <row r="19156" spans="9:199" s="1" customFormat="1">
      <c r="I19156" s="3"/>
      <c r="P19156" s="59"/>
      <c r="Q19156" s="59"/>
      <c r="R19156" s="59"/>
      <c r="T19156" s="3"/>
      <c r="U19156" s="5"/>
      <c r="V19156" s="3"/>
      <c r="W19156" s="5"/>
      <c r="AE19156" s="7"/>
      <c r="AM19156" s="8"/>
      <c r="AT19156" s="9"/>
      <c r="GM19156" s="12"/>
      <c r="GN19156" s="12"/>
      <c r="GO19156" s="12"/>
      <c r="GP19156" s="12"/>
      <c r="GQ19156" s="12"/>
    </row>
    <row r="19157" spans="9:199" s="1" customFormat="1">
      <c r="I19157" s="3"/>
      <c r="P19157" s="59"/>
      <c r="Q19157" s="59"/>
      <c r="R19157" s="59"/>
      <c r="T19157" s="3"/>
      <c r="U19157" s="5"/>
      <c r="V19157" s="3"/>
      <c r="W19157" s="5"/>
      <c r="AE19157" s="7"/>
      <c r="AM19157" s="8"/>
      <c r="AT19157" s="9"/>
      <c r="GM19157" s="12"/>
      <c r="GN19157" s="12"/>
      <c r="GO19157" s="12"/>
      <c r="GP19157" s="12"/>
      <c r="GQ19157" s="12"/>
    </row>
    <row r="19158" spans="9:199" s="1" customFormat="1">
      <c r="I19158" s="3"/>
      <c r="P19158" s="59"/>
      <c r="Q19158" s="59"/>
      <c r="R19158" s="59"/>
      <c r="T19158" s="3"/>
      <c r="U19158" s="5"/>
      <c r="V19158" s="3"/>
      <c r="W19158" s="5"/>
      <c r="AE19158" s="7"/>
      <c r="AM19158" s="8"/>
      <c r="AT19158" s="9"/>
      <c r="GM19158" s="12"/>
      <c r="GN19158" s="12"/>
      <c r="GO19158" s="12"/>
      <c r="GP19158" s="12"/>
      <c r="GQ19158" s="12"/>
    </row>
    <row r="19159" spans="9:199" s="1" customFormat="1">
      <c r="I19159" s="3"/>
      <c r="P19159" s="59"/>
      <c r="Q19159" s="59"/>
      <c r="R19159" s="59"/>
      <c r="T19159" s="3"/>
      <c r="U19159" s="5"/>
      <c r="V19159" s="3"/>
      <c r="W19159" s="5"/>
      <c r="AE19159" s="7"/>
      <c r="AM19159" s="8"/>
      <c r="AT19159" s="9"/>
      <c r="GM19159" s="12"/>
      <c r="GN19159" s="12"/>
      <c r="GO19159" s="12"/>
      <c r="GP19159" s="12"/>
      <c r="GQ19159" s="12"/>
    </row>
    <row r="19160" spans="9:199" s="1" customFormat="1">
      <c r="I19160" s="3"/>
      <c r="P19160" s="59"/>
      <c r="Q19160" s="59"/>
      <c r="R19160" s="59"/>
      <c r="T19160" s="3"/>
      <c r="U19160" s="5"/>
      <c r="V19160" s="3"/>
      <c r="W19160" s="5"/>
      <c r="AE19160" s="7"/>
      <c r="AM19160" s="8"/>
      <c r="AT19160" s="9"/>
      <c r="GM19160" s="12"/>
      <c r="GN19160" s="12"/>
      <c r="GO19160" s="12"/>
      <c r="GP19160" s="12"/>
      <c r="GQ19160" s="12"/>
    </row>
    <row r="19161" spans="9:199" s="1" customFormat="1">
      <c r="I19161" s="3"/>
      <c r="P19161" s="59"/>
      <c r="Q19161" s="59"/>
      <c r="R19161" s="59"/>
      <c r="T19161" s="3"/>
      <c r="U19161" s="5"/>
      <c r="V19161" s="3"/>
      <c r="W19161" s="5"/>
      <c r="AE19161" s="7"/>
      <c r="AM19161" s="8"/>
      <c r="AT19161" s="9"/>
      <c r="GM19161" s="12"/>
      <c r="GN19161" s="12"/>
      <c r="GO19161" s="12"/>
      <c r="GP19161" s="12"/>
      <c r="GQ19161" s="12"/>
    </row>
    <row r="19162" spans="9:199" s="1" customFormat="1">
      <c r="I19162" s="3"/>
      <c r="P19162" s="59"/>
      <c r="Q19162" s="59"/>
      <c r="R19162" s="59"/>
      <c r="T19162" s="3"/>
      <c r="U19162" s="5"/>
      <c r="V19162" s="3"/>
      <c r="W19162" s="5"/>
      <c r="AE19162" s="7"/>
      <c r="AM19162" s="8"/>
      <c r="AT19162" s="9"/>
      <c r="GM19162" s="12"/>
      <c r="GN19162" s="12"/>
      <c r="GO19162" s="12"/>
      <c r="GP19162" s="12"/>
      <c r="GQ19162" s="12"/>
    </row>
    <row r="19163" spans="9:199" s="1" customFormat="1">
      <c r="I19163" s="3"/>
      <c r="P19163" s="59"/>
      <c r="Q19163" s="59"/>
      <c r="R19163" s="59"/>
      <c r="T19163" s="3"/>
      <c r="U19163" s="5"/>
      <c r="V19163" s="3"/>
      <c r="W19163" s="5"/>
      <c r="AE19163" s="7"/>
      <c r="AM19163" s="8"/>
      <c r="AT19163" s="9"/>
      <c r="GM19163" s="12"/>
      <c r="GN19163" s="12"/>
      <c r="GO19163" s="12"/>
      <c r="GP19163" s="12"/>
      <c r="GQ19163" s="12"/>
    </row>
    <row r="19164" spans="9:199" s="1" customFormat="1">
      <c r="I19164" s="3"/>
      <c r="P19164" s="59"/>
      <c r="Q19164" s="59"/>
      <c r="R19164" s="59"/>
      <c r="T19164" s="3"/>
      <c r="U19164" s="5"/>
      <c r="V19164" s="3"/>
      <c r="W19164" s="5"/>
      <c r="AE19164" s="7"/>
      <c r="AM19164" s="8"/>
      <c r="AT19164" s="9"/>
      <c r="GM19164" s="12"/>
      <c r="GN19164" s="12"/>
      <c r="GO19164" s="12"/>
      <c r="GP19164" s="12"/>
      <c r="GQ19164" s="12"/>
    </row>
    <row r="19165" spans="9:199" s="1" customFormat="1">
      <c r="I19165" s="3"/>
      <c r="P19165" s="59"/>
      <c r="Q19165" s="59"/>
      <c r="R19165" s="59"/>
      <c r="T19165" s="3"/>
      <c r="U19165" s="5"/>
      <c r="V19165" s="3"/>
      <c r="W19165" s="5"/>
      <c r="AE19165" s="7"/>
      <c r="AM19165" s="8"/>
      <c r="AT19165" s="9"/>
      <c r="GM19165" s="12"/>
      <c r="GN19165" s="12"/>
      <c r="GO19165" s="12"/>
      <c r="GP19165" s="12"/>
      <c r="GQ19165" s="12"/>
    </row>
    <row r="19166" spans="9:199" s="1" customFormat="1">
      <c r="I19166" s="3"/>
      <c r="P19166" s="59"/>
      <c r="Q19166" s="59"/>
      <c r="R19166" s="59"/>
      <c r="T19166" s="3"/>
      <c r="U19166" s="5"/>
      <c r="V19166" s="3"/>
      <c r="W19166" s="5"/>
      <c r="AE19166" s="7"/>
      <c r="AM19166" s="8"/>
      <c r="AT19166" s="9"/>
      <c r="GM19166" s="12"/>
      <c r="GN19166" s="12"/>
      <c r="GO19166" s="12"/>
      <c r="GP19166" s="12"/>
      <c r="GQ19166" s="12"/>
    </row>
    <row r="19167" spans="9:199" s="1" customFormat="1">
      <c r="I19167" s="3"/>
      <c r="P19167" s="59"/>
      <c r="Q19167" s="59"/>
      <c r="R19167" s="59"/>
      <c r="T19167" s="3"/>
      <c r="U19167" s="5"/>
      <c r="V19167" s="3"/>
      <c r="W19167" s="5"/>
      <c r="AE19167" s="7"/>
      <c r="AM19167" s="8"/>
      <c r="AT19167" s="9"/>
      <c r="GM19167" s="12"/>
      <c r="GN19167" s="12"/>
      <c r="GO19167" s="12"/>
      <c r="GP19167" s="12"/>
      <c r="GQ19167" s="12"/>
    </row>
    <row r="19168" spans="9:199" s="1" customFormat="1">
      <c r="I19168" s="3"/>
      <c r="P19168" s="59"/>
      <c r="Q19168" s="59"/>
      <c r="R19168" s="59"/>
      <c r="T19168" s="3"/>
      <c r="U19168" s="5"/>
      <c r="V19168" s="3"/>
      <c r="W19168" s="5"/>
      <c r="AE19168" s="7"/>
      <c r="AM19168" s="8"/>
      <c r="AT19168" s="9"/>
      <c r="GM19168" s="12"/>
      <c r="GN19168" s="12"/>
      <c r="GO19168" s="12"/>
      <c r="GP19168" s="12"/>
      <c r="GQ19168" s="12"/>
    </row>
    <row r="19169" spans="9:199" s="1" customFormat="1">
      <c r="I19169" s="3"/>
      <c r="P19169" s="59"/>
      <c r="Q19169" s="59"/>
      <c r="R19169" s="59"/>
      <c r="T19169" s="3"/>
      <c r="U19169" s="5"/>
      <c r="V19169" s="3"/>
      <c r="W19169" s="5"/>
      <c r="AE19169" s="7"/>
      <c r="AM19169" s="8"/>
      <c r="AT19169" s="9"/>
      <c r="GM19169" s="12"/>
      <c r="GN19169" s="12"/>
      <c r="GO19169" s="12"/>
      <c r="GP19169" s="12"/>
      <c r="GQ19169" s="12"/>
    </row>
    <row r="19170" spans="9:199" s="1" customFormat="1">
      <c r="I19170" s="3"/>
      <c r="P19170" s="59"/>
      <c r="Q19170" s="59"/>
      <c r="R19170" s="59"/>
      <c r="T19170" s="3"/>
      <c r="U19170" s="5"/>
      <c r="V19170" s="3"/>
      <c r="W19170" s="5"/>
      <c r="AE19170" s="7"/>
      <c r="AM19170" s="8"/>
      <c r="AT19170" s="9"/>
      <c r="GM19170" s="12"/>
      <c r="GN19170" s="12"/>
      <c r="GO19170" s="12"/>
      <c r="GP19170" s="12"/>
      <c r="GQ19170" s="12"/>
    </row>
    <row r="19171" spans="9:199" s="1" customFormat="1">
      <c r="I19171" s="3"/>
      <c r="P19171" s="59"/>
      <c r="Q19171" s="59"/>
      <c r="R19171" s="59"/>
      <c r="T19171" s="3"/>
      <c r="U19171" s="5"/>
      <c r="V19171" s="3"/>
      <c r="W19171" s="5"/>
      <c r="AE19171" s="7"/>
      <c r="AM19171" s="8"/>
      <c r="AT19171" s="9"/>
      <c r="GM19171" s="12"/>
      <c r="GN19171" s="12"/>
      <c r="GO19171" s="12"/>
      <c r="GP19171" s="12"/>
      <c r="GQ19171" s="12"/>
    </row>
    <row r="19172" spans="9:199" s="1" customFormat="1">
      <c r="I19172" s="3"/>
      <c r="P19172" s="59"/>
      <c r="Q19172" s="59"/>
      <c r="R19172" s="59"/>
      <c r="T19172" s="3"/>
      <c r="U19172" s="5"/>
      <c r="V19172" s="3"/>
      <c r="W19172" s="5"/>
      <c r="AE19172" s="7"/>
      <c r="AM19172" s="8"/>
      <c r="AT19172" s="9"/>
      <c r="GM19172" s="12"/>
      <c r="GN19172" s="12"/>
      <c r="GO19172" s="12"/>
      <c r="GP19172" s="12"/>
      <c r="GQ19172" s="12"/>
    </row>
    <row r="19173" spans="9:199" s="1" customFormat="1">
      <c r="I19173" s="3"/>
      <c r="P19173" s="59"/>
      <c r="Q19173" s="59"/>
      <c r="R19173" s="59"/>
      <c r="T19173" s="3"/>
      <c r="U19173" s="5"/>
      <c r="V19173" s="3"/>
      <c r="W19173" s="5"/>
      <c r="AE19173" s="7"/>
      <c r="AM19173" s="8"/>
      <c r="AT19173" s="9"/>
      <c r="GM19173" s="12"/>
      <c r="GN19173" s="12"/>
      <c r="GO19173" s="12"/>
      <c r="GP19173" s="12"/>
      <c r="GQ19173" s="12"/>
    </row>
    <row r="19174" spans="9:199" s="1" customFormat="1">
      <c r="I19174" s="3"/>
      <c r="P19174" s="59"/>
      <c r="Q19174" s="59"/>
      <c r="R19174" s="59"/>
      <c r="T19174" s="3"/>
      <c r="U19174" s="5"/>
      <c r="V19174" s="3"/>
      <c r="W19174" s="5"/>
      <c r="AE19174" s="7"/>
      <c r="AM19174" s="8"/>
      <c r="AT19174" s="9"/>
      <c r="GM19174" s="12"/>
      <c r="GN19174" s="12"/>
      <c r="GO19174" s="12"/>
      <c r="GP19174" s="12"/>
      <c r="GQ19174" s="12"/>
    </row>
    <row r="19175" spans="9:199" s="1" customFormat="1">
      <c r="I19175" s="3"/>
      <c r="P19175" s="59"/>
      <c r="Q19175" s="59"/>
      <c r="R19175" s="59"/>
      <c r="T19175" s="3"/>
      <c r="U19175" s="5"/>
      <c r="V19175" s="3"/>
      <c r="W19175" s="5"/>
      <c r="AE19175" s="7"/>
      <c r="AM19175" s="8"/>
      <c r="AT19175" s="9"/>
      <c r="GM19175" s="12"/>
      <c r="GN19175" s="12"/>
      <c r="GO19175" s="12"/>
      <c r="GP19175" s="12"/>
      <c r="GQ19175" s="12"/>
    </row>
    <row r="19176" spans="9:199" s="1" customFormat="1">
      <c r="I19176" s="3"/>
      <c r="P19176" s="59"/>
      <c r="Q19176" s="59"/>
      <c r="R19176" s="59"/>
      <c r="T19176" s="3"/>
      <c r="U19176" s="5"/>
      <c r="V19176" s="3"/>
      <c r="W19176" s="5"/>
      <c r="AE19176" s="7"/>
      <c r="AM19176" s="8"/>
      <c r="AT19176" s="9"/>
      <c r="GM19176" s="12"/>
      <c r="GN19176" s="12"/>
      <c r="GO19176" s="12"/>
      <c r="GP19176" s="12"/>
      <c r="GQ19176" s="12"/>
    </row>
    <row r="19177" spans="9:199" s="1" customFormat="1">
      <c r="I19177" s="3"/>
      <c r="P19177" s="59"/>
      <c r="Q19177" s="59"/>
      <c r="R19177" s="59"/>
      <c r="T19177" s="3"/>
      <c r="U19177" s="5"/>
      <c r="V19177" s="3"/>
      <c r="W19177" s="5"/>
      <c r="AE19177" s="7"/>
      <c r="AM19177" s="8"/>
      <c r="AT19177" s="9"/>
      <c r="GM19177" s="12"/>
      <c r="GN19177" s="12"/>
      <c r="GO19177" s="12"/>
      <c r="GP19177" s="12"/>
      <c r="GQ19177" s="12"/>
    </row>
    <row r="19178" spans="9:199" s="1" customFormat="1">
      <c r="I19178" s="3"/>
      <c r="P19178" s="59"/>
      <c r="Q19178" s="59"/>
      <c r="R19178" s="59"/>
      <c r="T19178" s="3"/>
      <c r="U19178" s="5"/>
      <c r="V19178" s="3"/>
      <c r="W19178" s="5"/>
      <c r="AE19178" s="7"/>
      <c r="AM19178" s="8"/>
      <c r="AT19178" s="9"/>
      <c r="GM19178" s="12"/>
      <c r="GN19178" s="12"/>
      <c r="GO19178" s="12"/>
      <c r="GP19178" s="12"/>
      <c r="GQ19178" s="12"/>
    </row>
    <row r="19179" spans="9:199" s="1" customFormat="1">
      <c r="I19179" s="3"/>
      <c r="P19179" s="59"/>
      <c r="Q19179" s="59"/>
      <c r="R19179" s="59"/>
      <c r="T19179" s="3"/>
      <c r="U19179" s="5"/>
      <c r="V19179" s="3"/>
      <c r="W19179" s="5"/>
      <c r="AE19179" s="7"/>
      <c r="AM19179" s="8"/>
      <c r="AT19179" s="9"/>
      <c r="GM19179" s="12"/>
      <c r="GN19179" s="12"/>
      <c r="GO19179" s="12"/>
      <c r="GP19179" s="12"/>
      <c r="GQ19179" s="12"/>
    </row>
    <row r="19180" spans="9:199" s="1" customFormat="1">
      <c r="I19180" s="3"/>
      <c r="P19180" s="59"/>
      <c r="Q19180" s="59"/>
      <c r="R19180" s="59"/>
      <c r="T19180" s="3"/>
      <c r="U19180" s="5"/>
      <c r="V19180" s="3"/>
      <c r="W19180" s="5"/>
      <c r="AE19180" s="7"/>
      <c r="AM19180" s="8"/>
      <c r="AT19180" s="9"/>
      <c r="GM19180" s="12"/>
      <c r="GN19180" s="12"/>
      <c r="GO19180" s="12"/>
      <c r="GP19180" s="12"/>
      <c r="GQ19180" s="12"/>
    </row>
    <row r="19181" spans="9:199" s="1" customFormat="1">
      <c r="I19181" s="3"/>
      <c r="P19181" s="59"/>
      <c r="Q19181" s="59"/>
      <c r="R19181" s="59"/>
      <c r="T19181" s="3"/>
      <c r="U19181" s="5"/>
      <c r="V19181" s="3"/>
      <c r="W19181" s="5"/>
      <c r="AE19181" s="7"/>
      <c r="AM19181" s="8"/>
      <c r="AT19181" s="9"/>
      <c r="GM19181" s="12"/>
      <c r="GN19181" s="12"/>
      <c r="GO19181" s="12"/>
      <c r="GP19181" s="12"/>
      <c r="GQ19181" s="12"/>
    </row>
    <row r="19182" spans="9:199" s="1" customFormat="1">
      <c r="I19182" s="3"/>
      <c r="P19182" s="59"/>
      <c r="Q19182" s="59"/>
      <c r="R19182" s="59"/>
      <c r="T19182" s="3"/>
      <c r="U19182" s="5"/>
      <c r="V19182" s="3"/>
      <c r="W19182" s="5"/>
      <c r="AE19182" s="7"/>
      <c r="AM19182" s="8"/>
      <c r="AT19182" s="9"/>
      <c r="GM19182" s="12"/>
      <c r="GN19182" s="12"/>
      <c r="GO19182" s="12"/>
      <c r="GP19182" s="12"/>
      <c r="GQ19182" s="12"/>
    </row>
    <row r="19183" spans="9:199" s="1" customFormat="1">
      <c r="I19183" s="3"/>
      <c r="P19183" s="59"/>
      <c r="Q19183" s="59"/>
      <c r="R19183" s="59"/>
      <c r="T19183" s="3"/>
      <c r="U19183" s="5"/>
      <c r="V19183" s="3"/>
      <c r="W19183" s="5"/>
      <c r="AE19183" s="7"/>
      <c r="AM19183" s="8"/>
      <c r="AT19183" s="9"/>
      <c r="GM19183" s="12"/>
      <c r="GN19183" s="12"/>
      <c r="GO19183" s="12"/>
      <c r="GP19183" s="12"/>
      <c r="GQ19183" s="12"/>
    </row>
    <row r="19184" spans="9:199" s="1" customFormat="1">
      <c r="I19184" s="3"/>
      <c r="P19184" s="59"/>
      <c r="Q19184" s="59"/>
      <c r="R19184" s="59"/>
      <c r="T19184" s="3"/>
      <c r="U19184" s="5"/>
      <c r="V19184" s="3"/>
      <c r="W19184" s="5"/>
      <c r="AE19184" s="7"/>
      <c r="AM19184" s="8"/>
      <c r="AT19184" s="9"/>
      <c r="GM19184" s="12"/>
      <c r="GN19184" s="12"/>
      <c r="GO19184" s="12"/>
      <c r="GP19184" s="12"/>
      <c r="GQ19184" s="12"/>
    </row>
    <row r="19185" spans="9:199" s="1" customFormat="1">
      <c r="I19185" s="3"/>
      <c r="P19185" s="59"/>
      <c r="Q19185" s="59"/>
      <c r="R19185" s="59"/>
      <c r="T19185" s="3"/>
      <c r="U19185" s="5"/>
      <c r="V19185" s="3"/>
      <c r="W19185" s="5"/>
      <c r="AE19185" s="7"/>
      <c r="AM19185" s="8"/>
      <c r="AT19185" s="9"/>
      <c r="GM19185" s="12"/>
      <c r="GN19185" s="12"/>
      <c r="GO19185" s="12"/>
      <c r="GP19185" s="12"/>
      <c r="GQ19185" s="12"/>
    </row>
    <row r="19186" spans="9:199" s="1" customFormat="1">
      <c r="I19186" s="3"/>
      <c r="P19186" s="59"/>
      <c r="Q19186" s="59"/>
      <c r="R19186" s="59"/>
      <c r="T19186" s="3"/>
      <c r="U19186" s="5"/>
      <c r="V19186" s="3"/>
      <c r="W19186" s="5"/>
      <c r="AE19186" s="7"/>
      <c r="AM19186" s="8"/>
      <c r="AT19186" s="9"/>
      <c r="GM19186" s="12"/>
      <c r="GN19186" s="12"/>
      <c r="GO19186" s="12"/>
      <c r="GP19186" s="12"/>
      <c r="GQ19186" s="12"/>
    </row>
    <row r="19187" spans="9:199" s="1" customFormat="1">
      <c r="I19187" s="3"/>
      <c r="P19187" s="59"/>
      <c r="Q19187" s="59"/>
      <c r="R19187" s="59"/>
      <c r="T19187" s="3"/>
      <c r="U19187" s="5"/>
      <c r="V19187" s="3"/>
      <c r="W19187" s="5"/>
      <c r="AE19187" s="7"/>
      <c r="AM19187" s="8"/>
      <c r="AT19187" s="9"/>
      <c r="GM19187" s="12"/>
      <c r="GN19187" s="12"/>
      <c r="GO19187" s="12"/>
      <c r="GP19187" s="12"/>
      <c r="GQ19187" s="12"/>
    </row>
    <row r="19188" spans="9:199" s="1" customFormat="1">
      <c r="I19188" s="3"/>
      <c r="P19188" s="59"/>
      <c r="Q19188" s="59"/>
      <c r="R19188" s="59"/>
      <c r="T19188" s="3"/>
      <c r="U19188" s="5"/>
      <c r="V19188" s="3"/>
      <c r="W19188" s="5"/>
      <c r="AE19188" s="7"/>
      <c r="AM19188" s="8"/>
      <c r="AT19188" s="9"/>
      <c r="GM19188" s="12"/>
      <c r="GN19188" s="12"/>
      <c r="GO19188" s="12"/>
      <c r="GP19188" s="12"/>
      <c r="GQ19188" s="12"/>
    </row>
    <row r="19189" spans="9:199" s="1" customFormat="1">
      <c r="I19189" s="3"/>
      <c r="P19189" s="59"/>
      <c r="Q19189" s="59"/>
      <c r="R19189" s="59"/>
      <c r="T19189" s="3"/>
      <c r="U19189" s="5"/>
      <c r="V19189" s="3"/>
      <c r="W19189" s="5"/>
      <c r="AE19189" s="7"/>
      <c r="AM19189" s="8"/>
      <c r="AT19189" s="9"/>
      <c r="GM19189" s="12"/>
      <c r="GN19189" s="12"/>
      <c r="GO19189" s="12"/>
      <c r="GP19189" s="12"/>
      <c r="GQ19189" s="12"/>
    </row>
    <row r="19190" spans="9:199" s="1" customFormat="1">
      <c r="I19190" s="3"/>
      <c r="P19190" s="59"/>
      <c r="Q19190" s="59"/>
      <c r="R19190" s="59"/>
      <c r="T19190" s="3"/>
      <c r="U19190" s="5"/>
      <c r="V19190" s="3"/>
      <c r="W19190" s="5"/>
      <c r="AE19190" s="7"/>
      <c r="AM19190" s="8"/>
      <c r="AT19190" s="9"/>
      <c r="GM19190" s="12"/>
      <c r="GN19190" s="12"/>
      <c r="GO19190" s="12"/>
      <c r="GP19190" s="12"/>
      <c r="GQ19190" s="12"/>
    </row>
    <row r="19191" spans="9:199" s="1" customFormat="1">
      <c r="I19191" s="3"/>
      <c r="P19191" s="59"/>
      <c r="Q19191" s="59"/>
      <c r="R19191" s="59"/>
      <c r="T19191" s="3"/>
      <c r="U19191" s="5"/>
      <c r="V19191" s="3"/>
      <c r="W19191" s="5"/>
      <c r="AE19191" s="7"/>
      <c r="AM19191" s="8"/>
      <c r="AT19191" s="9"/>
      <c r="GM19191" s="12"/>
      <c r="GN19191" s="12"/>
      <c r="GO19191" s="12"/>
      <c r="GP19191" s="12"/>
      <c r="GQ19191" s="12"/>
    </row>
    <row r="19192" spans="9:199" s="1" customFormat="1">
      <c r="I19192" s="3"/>
      <c r="P19192" s="59"/>
      <c r="Q19192" s="59"/>
      <c r="R19192" s="59"/>
      <c r="T19192" s="3"/>
      <c r="U19192" s="5"/>
      <c r="V19192" s="3"/>
      <c r="W19192" s="5"/>
      <c r="AE19192" s="7"/>
      <c r="AM19192" s="8"/>
      <c r="AT19192" s="9"/>
      <c r="GM19192" s="12"/>
      <c r="GN19192" s="12"/>
      <c r="GO19192" s="12"/>
      <c r="GP19192" s="12"/>
      <c r="GQ19192" s="12"/>
    </row>
    <row r="19193" spans="9:199" s="1" customFormat="1">
      <c r="I19193" s="3"/>
      <c r="P19193" s="59"/>
      <c r="Q19193" s="59"/>
      <c r="R19193" s="59"/>
      <c r="T19193" s="3"/>
      <c r="U19193" s="5"/>
      <c r="V19193" s="3"/>
      <c r="W19193" s="5"/>
      <c r="AE19193" s="7"/>
      <c r="AM19193" s="8"/>
      <c r="AT19193" s="9"/>
      <c r="GM19193" s="12"/>
      <c r="GN19193" s="12"/>
      <c r="GO19193" s="12"/>
      <c r="GP19193" s="12"/>
      <c r="GQ19193" s="12"/>
    </row>
    <row r="19194" spans="9:199" s="1" customFormat="1">
      <c r="I19194" s="3"/>
      <c r="P19194" s="59"/>
      <c r="Q19194" s="59"/>
      <c r="R19194" s="59"/>
      <c r="T19194" s="3"/>
      <c r="U19194" s="5"/>
      <c r="V19194" s="3"/>
      <c r="W19194" s="5"/>
      <c r="AE19194" s="7"/>
      <c r="AM19194" s="8"/>
      <c r="AT19194" s="9"/>
      <c r="GM19194" s="12"/>
      <c r="GN19194" s="12"/>
      <c r="GO19194" s="12"/>
      <c r="GP19194" s="12"/>
      <c r="GQ19194" s="12"/>
    </row>
    <row r="19195" spans="9:199" s="1" customFormat="1">
      <c r="I19195" s="3"/>
      <c r="P19195" s="59"/>
      <c r="Q19195" s="59"/>
      <c r="R19195" s="59"/>
      <c r="T19195" s="3"/>
      <c r="U19195" s="5"/>
      <c r="V19195" s="3"/>
      <c r="W19195" s="5"/>
      <c r="AE19195" s="7"/>
      <c r="AM19195" s="8"/>
      <c r="AT19195" s="9"/>
      <c r="GM19195" s="12"/>
      <c r="GN19195" s="12"/>
      <c r="GO19195" s="12"/>
      <c r="GP19195" s="12"/>
      <c r="GQ19195" s="12"/>
    </row>
    <row r="19196" spans="9:199" s="1" customFormat="1">
      <c r="I19196" s="3"/>
      <c r="P19196" s="59"/>
      <c r="Q19196" s="59"/>
      <c r="R19196" s="59"/>
      <c r="T19196" s="3"/>
      <c r="U19196" s="5"/>
      <c r="V19196" s="3"/>
      <c r="W19196" s="5"/>
      <c r="AE19196" s="7"/>
      <c r="AM19196" s="8"/>
      <c r="AT19196" s="9"/>
      <c r="GM19196" s="12"/>
      <c r="GN19196" s="12"/>
      <c r="GO19196" s="12"/>
      <c r="GP19196" s="12"/>
      <c r="GQ19196" s="12"/>
    </row>
    <row r="19197" spans="9:199" s="1" customFormat="1">
      <c r="I19197" s="3"/>
      <c r="P19197" s="59"/>
      <c r="Q19197" s="59"/>
      <c r="R19197" s="59"/>
      <c r="T19197" s="3"/>
      <c r="U19197" s="5"/>
      <c r="V19197" s="3"/>
      <c r="W19197" s="5"/>
      <c r="AE19197" s="7"/>
      <c r="AM19197" s="8"/>
      <c r="AT19197" s="9"/>
      <c r="GM19197" s="12"/>
      <c r="GN19197" s="12"/>
      <c r="GO19197" s="12"/>
      <c r="GP19197" s="12"/>
      <c r="GQ19197" s="12"/>
    </row>
    <row r="19198" spans="9:199" s="1" customFormat="1">
      <c r="I19198" s="3"/>
      <c r="P19198" s="59"/>
      <c r="Q19198" s="59"/>
      <c r="R19198" s="59"/>
      <c r="T19198" s="3"/>
      <c r="U19198" s="5"/>
      <c r="V19198" s="3"/>
      <c r="W19198" s="5"/>
      <c r="AE19198" s="7"/>
      <c r="AM19198" s="8"/>
      <c r="AT19198" s="9"/>
      <c r="GM19198" s="12"/>
      <c r="GN19198" s="12"/>
      <c r="GO19198" s="12"/>
      <c r="GP19198" s="12"/>
      <c r="GQ19198" s="12"/>
    </row>
    <row r="19199" spans="9:199" s="1" customFormat="1">
      <c r="I19199" s="3"/>
      <c r="P19199" s="59"/>
      <c r="Q19199" s="59"/>
      <c r="R19199" s="59"/>
      <c r="T19199" s="3"/>
      <c r="U19199" s="5"/>
      <c r="V19199" s="3"/>
      <c r="W19199" s="5"/>
      <c r="AE19199" s="7"/>
      <c r="AM19199" s="8"/>
      <c r="AT19199" s="9"/>
      <c r="GM19199" s="12"/>
      <c r="GN19199" s="12"/>
      <c r="GO19199" s="12"/>
      <c r="GP19199" s="12"/>
      <c r="GQ19199" s="12"/>
    </row>
    <row r="19200" spans="9:199" s="1" customFormat="1">
      <c r="I19200" s="3"/>
      <c r="P19200" s="59"/>
      <c r="Q19200" s="59"/>
      <c r="R19200" s="59"/>
      <c r="T19200" s="3"/>
      <c r="U19200" s="5"/>
      <c r="V19200" s="3"/>
      <c r="W19200" s="5"/>
      <c r="AE19200" s="7"/>
      <c r="AM19200" s="8"/>
      <c r="AT19200" s="9"/>
      <c r="GM19200" s="12"/>
      <c r="GN19200" s="12"/>
      <c r="GO19200" s="12"/>
      <c r="GP19200" s="12"/>
      <c r="GQ19200" s="12"/>
    </row>
    <row r="19201" spans="9:199" s="1" customFormat="1">
      <c r="I19201" s="3"/>
      <c r="P19201" s="59"/>
      <c r="Q19201" s="59"/>
      <c r="R19201" s="59"/>
      <c r="T19201" s="3"/>
      <c r="U19201" s="5"/>
      <c r="V19201" s="3"/>
      <c r="W19201" s="5"/>
      <c r="AE19201" s="7"/>
      <c r="AM19201" s="8"/>
      <c r="AT19201" s="9"/>
      <c r="GM19201" s="12"/>
      <c r="GN19201" s="12"/>
      <c r="GO19201" s="12"/>
      <c r="GP19201" s="12"/>
      <c r="GQ19201" s="12"/>
    </row>
    <row r="19202" spans="9:199" s="1" customFormat="1">
      <c r="I19202" s="3"/>
      <c r="P19202" s="59"/>
      <c r="Q19202" s="59"/>
      <c r="R19202" s="59"/>
      <c r="T19202" s="3"/>
      <c r="U19202" s="5"/>
      <c r="V19202" s="3"/>
      <c r="W19202" s="5"/>
      <c r="AE19202" s="7"/>
      <c r="AM19202" s="8"/>
      <c r="AT19202" s="9"/>
      <c r="GM19202" s="12"/>
      <c r="GN19202" s="12"/>
      <c r="GO19202" s="12"/>
      <c r="GP19202" s="12"/>
      <c r="GQ19202" s="12"/>
    </row>
    <row r="19203" spans="9:199" s="1" customFormat="1">
      <c r="I19203" s="3"/>
      <c r="P19203" s="59"/>
      <c r="Q19203" s="59"/>
      <c r="R19203" s="59"/>
      <c r="T19203" s="3"/>
      <c r="U19203" s="5"/>
      <c r="V19203" s="3"/>
      <c r="W19203" s="5"/>
      <c r="AE19203" s="7"/>
      <c r="AM19203" s="8"/>
      <c r="AT19203" s="9"/>
      <c r="GM19203" s="12"/>
      <c r="GN19203" s="12"/>
      <c r="GO19203" s="12"/>
      <c r="GP19203" s="12"/>
      <c r="GQ19203" s="12"/>
    </row>
    <row r="19204" spans="9:199" s="1" customFormat="1">
      <c r="I19204" s="3"/>
      <c r="P19204" s="59"/>
      <c r="Q19204" s="59"/>
      <c r="R19204" s="59"/>
      <c r="T19204" s="3"/>
      <c r="U19204" s="5"/>
      <c r="V19204" s="3"/>
      <c r="W19204" s="5"/>
      <c r="AE19204" s="7"/>
      <c r="AM19204" s="8"/>
      <c r="AT19204" s="9"/>
      <c r="GM19204" s="12"/>
      <c r="GN19204" s="12"/>
      <c r="GO19204" s="12"/>
      <c r="GP19204" s="12"/>
      <c r="GQ19204" s="12"/>
    </row>
    <row r="19205" spans="9:199" s="1" customFormat="1">
      <c r="I19205" s="3"/>
      <c r="P19205" s="59"/>
      <c r="Q19205" s="59"/>
      <c r="R19205" s="59"/>
      <c r="T19205" s="3"/>
      <c r="U19205" s="5"/>
      <c r="V19205" s="3"/>
      <c r="W19205" s="5"/>
      <c r="AE19205" s="7"/>
      <c r="AM19205" s="8"/>
      <c r="AT19205" s="9"/>
      <c r="GM19205" s="12"/>
      <c r="GN19205" s="12"/>
      <c r="GO19205" s="12"/>
      <c r="GP19205" s="12"/>
      <c r="GQ19205" s="12"/>
    </row>
    <row r="19206" spans="9:199" s="1" customFormat="1">
      <c r="I19206" s="3"/>
      <c r="P19206" s="59"/>
      <c r="Q19206" s="59"/>
      <c r="R19206" s="59"/>
      <c r="T19206" s="3"/>
      <c r="U19206" s="5"/>
      <c r="V19206" s="3"/>
      <c r="W19206" s="5"/>
      <c r="AE19206" s="7"/>
      <c r="AM19206" s="8"/>
      <c r="AT19206" s="9"/>
      <c r="GM19206" s="12"/>
      <c r="GN19206" s="12"/>
      <c r="GO19206" s="12"/>
      <c r="GP19206" s="12"/>
      <c r="GQ19206" s="12"/>
    </row>
    <row r="19207" spans="9:199" s="1" customFormat="1">
      <c r="I19207" s="3"/>
      <c r="P19207" s="59"/>
      <c r="Q19207" s="59"/>
      <c r="R19207" s="59"/>
      <c r="T19207" s="3"/>
      <c r="U19207" s="5"/>
      <c r="V19207" s="3"/>
      <c r="W19207" s="5"/>
      <c r="AE19207" s="7"/>
      <c r="AM19207" s="8"/>
      <c r="AT19207" s="9"/>
      <c r="GM19207" s="12"/>
      <c r="GN19207" s="12"/>
      <c r="GO19207" s="12"/>
      <c r="GP19207" s="12"/>
      <c r="GQ19207" s="12"/>
    </row>
    <row r="19208" spans="9:199" s="1" customFormat="1">
      <c r="I19208" s="3"/>
      <c r="P19208" s="59"/>
      <c r="Q19208" s="59"/>
      <c r="R19208" s="59"/>
      <c r="T19208" s="3"/>
      <c r="U19208" s="5"/>
      <c r="V19208" s="3"/>
      <c r="W19208" s="5"/>
      <c r="AE19208" s="7"/>
      <c r="AM19208" s="8"/>
      <c r="AT19208" s="9"/>
      <c r="GM19208" s="12"/>
      <c r="GN19208" s="12"/>
      <c r="GO19208" s="12"/>
      <c r="GP19208" s="12"/>
      <c r="GQ19208" s="12"/>
    </row>
    <row r="19209" spans="9:199" s="1" customFormat="1">
      <c r="I19209" s="3"/>
      <c r="P19209" s="59"/>
      <c r="Q19209" s="59"/>
      <c r="R19209" s="59"/>
      <c r="T19209" s="3"/>
      <c r="U19209" s="5"/>
      <c r="V19209" s="3"/>
      <c r="W19209" s="5"/>
      <c r="AE19209" s="7"/>
      <c r="AM19209" s="8"/>
      <c r="AT19209" s="9"/>
      <c r="GM19209" s="12"/>
      <c r="GN19209" s="12"/>
      <c r="GO19209" s="12"/>
      <c r="GP19209" s="12"/>
      <c r="GQ19209" s="12"/>
    </row>
    <row r="19210" spans="9:199" s="1" customFormat="1">
      <c r="I19210" s="3"/>
      <c r="P19210" s="59"/>
      <c r="Q19210" s="59"/>
      <c r="R19210" s="59"/>
      <c r="T19210" s="3"/>
      <c r="U19210" s="5"/>
      <c r="V19210" s="3"/>
      <c r="W19210" s="5"/>
      <c r="AE19210" s="7"/>
      <c r="AM19210" s="8"/>
      <c r="AT19210" s="9"/>
      <c r="GM19210" s="12"/>
      <c r="GN19210" s="12"/>
      <c r="GO19210" s="12"/>
      <c r="GP19210" s="12"/>
      <c r="GQ19210" s="12"/>
    </row>
    <row r="19211" spans="9:199" s="1" customFormat="1">
      <c r="I19211" s="3"/>
      <c r="P19211" s="59"/>
      <c r="Q19211" s="59"/>
      <c r="R19211" s="59"/>
      <c r="T19211" s="3"/>
      <c r="U19211" s="5"/>
      <c r="V19211" s="3"/>
      <c r="W19211" s="5"/>
      <c r="AE19211" s="7"/>
      <c r="AM19211" s="8"/>
      <c r="AT19211" s="9"/>
      <c r="GM19211" s="12"/>
      <c r="GN19211" s="12"/>
      <c r="GO19211" s="12"/>
      <c r="GP19211" s="12"/>
      <c r="GQ19211" s="12"/>
    </row>
    <row r="19212" spans="9:199" s="1" customFormat="1">
      <c r="I19212" s="3"/>
      <c r="P19212" s="59"/>
      <c r="Q19212" s="59"/>
      <c r="R19212" s="59"/>
      <c r="T19212" s="3"/>
      <c r="U19212" s="5"/>
      <c r="V19212" s="3"/>
      <c r="W19212" s="5"/>
      <c r="AE19212" s="7"/>
      <c r="AM19212" s="8"/>
      <c r="AT19212" s="9"/>
      <c r="GM19212" s="12"/>
      <c r="GN19212" s="12"/>
      <c r="GO19212" s="12"/>
      <c r="GP19212" s="12"/>
      <c r="GQ19212" s="12"/>
    </row>
    <row r="19213" spans="9:199" s="1" customFormat="1">
      <c r="I19213" s="3"/>
      <c r="P19213" s="59"/>
      <c r="Q19213" s="59"/>
      <c r="R19213" s="59"/>
      <c r="T19213" s="3"/>
      <c r="U19213" s="5"/>
      <c r="V19213" s="3"/>
      <c r="W19213" s="5"/>
      <c r="AE19213" s="7"/>
      <c r="AM19213" s="8"/>
      <c r="AT19213" s="9"/>
      <c r="GM19213" s="12"/>
      <c r="GN19213" s="12"/>
      <c r="GO19213" s="12"/>
      <c r="GP19213" s="12"/>
      <c r="GQ19213" s="12"/>
    </row>
    <row r="19214" spans="9:199" s="1" customFormat="1">
      <c r="I19214" s="3"/>
      <c r="P19214" s="59"/>
      <c r="Q19214" s="59"/>
      <c r="R19214" s="59"/>
      <c r="T19214" s="3"/>
      <c r="U19214" s="5"/>
      <c r="V19214" s="3"/>
      <c r="W19214" s="5"/>
      <c r="AE19214" s="7"/>
      <c r="AM19214" s="8"/>
      <c r="AT19214" s="9"/>
      <c r="GM19214" s="12"/>
      <c r="GN19214" s="12"/>
      <c r="GO19214" s="12"/>
      <c r="GP19214" s="12"/>
      <c r="GQ19214" s="12"/>
    </row>
    <row r="19215" spans="9:199" s="1" customFormat="1">
      <c r="I19215" s="3"/>
      <c r="P19215" s="59"/>
      <c r="Q19215" s="59"/>
      <c r="R19215" s="59"/>
      <c r="T19215" s="3"/>
      <c r="U19215" s="5"/>
      <c r="V19215" s="3"/>
      <c r="W19215" s="5"/>
      <c r="AE19215" s="7"/>
      <c r="AM19215" s="8"/>
      <c r="AT19215" s="9"/>
      <c r="GM19215" s="12"/>
      <c r="GN19215" s="12"/>
      <c r="GO19215" s="12"/>
      <c r="GP19215" s="12"/>
      <c r="GQ19215" s="12"/>
    </row>
    <row r="19216" spans="9:199" s="1" customFormat="1">
      <c r="I19216" s="3"/>
      <c r="P19216" s="59"/>
      <c r="Q19216" s="59"/>
      <c r="R19216" s="59"/>
      <c r="T19216" s="3"/>
      <c r="U19216" s="5"/>
      <c r="V19216" s="3"/>
      <c r="W19216" s="5"/>
      <c r="AE19216" s="7"/>
      <c r="AM19216" s="8"/>
      <c r="AT19216" s="9"/>
      <c r="GM19216" s="12"/>
      <c r="GN19216" s="12"/>
      <c r="GO19216" s="12"/>
      <c r="GP19216" s="12"/>
      <c r="GQ19216" s="12"/>
    </row>
    <row r="19217" spans="9:199" s="1" customFormat="1">
      <c r="I19217" s="3"/>
      <c r="P19217" s="59"/>
      <c r="Q19217" s="59"/>
      <c r="R19217" s="59"/>
      <c r="T19217" s="3"/>
      <c r="U19217" s="5"/>
      <c r="V19217" s="3"/>
      <c r="W19217" s="5"/>
      <c r="AE19217" s="7"/>
      <c r="AM19217" s="8"/>
      <c r="AT19217" s="9"/>
      <c r="GM19217" s="12"/>
      <c r="GN19217" s="12"/>
      <c r="GO19217" s="12"/>
      <c r="GP19217" s="12"/>
      <c r="GQ19217" s="12"/>
    </row>
    <row r="19218" spans="9:199" s="1" customFormat="1">
      <c r="I19218" s="3"/>
      <c r="P19218" s="59"/>
      <c r="Q19218" s="59"/>
      <c r="R19218" s="59"/>
      <c r="T19218" s="3"/>
      <c r="U19218" s="5"/>
      <c r="V19218" s="3"/>
      <c r="W19218" s="5"/>
      <c r="AE19218" s="7"/>
      <c r="AM19218" s="8"/>
      <c r="AT19218" s="9"/>
      <c r="GM19218" s="12"/>
      <c r="GN19218" s="12"/>
      <c r="GO19218" s="12"/>
      <c r="GP19218" s="12"/>
      <c r="GQ19218" s="12"/>
    </row>
    <row r="19219" spans="9:199" s="1" customFormat="1">
      <c r="I19219" s="3"/>
      <c r="P19219" s="59"/>
      <c r="Q19219" s="59"/>
      <c r="R19219" s="59"/>
      <c r="T19219" s="3"/>
      <c r="U19219" s="5"/>
      <c r="V19219" s="3"/>
      <c r="W19219" s="5"/>
      <c r="AE19219" s="7"/>
      <c r="AM19219" s="8"/>
      <c r="AT19219" s="9"/>
      <c r="GM19219" s="12"/>
      <c r="GN19219" s="12"/>
      <c r="GO19219" s="12"/>
      <c r="GP19219" s="12"/>
      <c r="GQ19219" s="12"/>
    </row>
    <row r="19220" spans="9:199" s="1" customFormat="1">
      <c r="I19220" s="3"/>
      <c r="P19220" s="59"/>
      <c r="Q19220" s="59"/>
      <c r="R19220" s="59"/>
      <c r="T19220" s="3"/>
      <c r="U19220" s="5"/>
      <c r="V19220" s="3"/>
      <c r="W19220" s="5"/>
      <c r="AE19220" s="7"/>
      <c r="AM19220" s="8"/>
      <c r="AT19220" s="9"/>
      <c r="GM19220" s="12"/>
      <c r="GN19220" s="12"/>
      <c r="GO19220" s="12"/>
      <c r="GP19220" s="12"/>
      <c r="GQ19220" s="12"/>
    </row>
    <row r="19221" spans="9:199" s="1" customFormat="1">
      <c r="I19221" s="3"/>
      <c r="P19221" s="59"/>
      <c r="Q19221" s="59"/>
      <c r="R19221" s="59"/>
      <c r="T19221" s="3"/>
      <c r="U19221" s="5"/>
      <c r="V19221" s="3"/>
      <c r="W19221" s="5"/>
      <c r="AE19221" s="7"/>
      <c r="AM19221" s="8"/>
      <c r="AT19221" s="9"/>
      <c r="GM19221" s="12"/>
      <c r="GN19221" s="12"/>
      <c r="GO19221" s="12"/>
      <c r="GP19221" s="12"/>
      <c r="GQ19221" s="12"/>
    </row>
    <row r="19222" spans="9:199" s="1" customFormat="1">
      <c r="I19222" s="3"/>
      <c r="P19222" s="59"/>
      <c r="Q19222" s="59"/>
      <c r="R19222" s="59"/>
      <c r="T19222" s="3"/>
      <c r="U19222" s="5"/>
      <c r="V19222" s="3"/>
      <c r="W19222" s="5"/>
      <c r="AE19222" s="7"/>
      <c r="AM19222" s="8"/>
      <c r="AT19222" s="9"/>
      <c r="GM19222" s="12"/>
      <c r="GN19222" s="12"/>
      <c r="GO19222" s="12"/>
      <c r="GP19222" s="12"/>
      <c r="GQ19222" s="12"/>
    </row>
    <row r="19223" spans="9:199" s="1" customFormat="1">
      <c r="I19223" s="3"/>
      <c r="P19223" s="59"/>
      <c r="Q19223" s="59"/>
      <c r="R19223" s="59"/>
      <c r="T19223" s="3"/>
      <c r="U19223" s="5"/>
      <c r="V19223" s="3"/>
      <c r="W19223" s="5"/>
      <c r="AE19223" s="7"/>
      <c r="AM19223" s="8"/>
      <c r="AT19223" s="9"/>
      <c r="GM19223" s="12"/>
      <c r="GN19223" s="12"/>
      <c r="GO19223" s="12"/>
      <c r="GP19223" s="12"/>
      <c r="GQ19223" s="12"/>
    </row>
    <row r="19224" spans="9:199" s="1" customFormat="1">
      <c r="I19224" s="3"/>
      <c r="P19224" s="59"/>
      <c r="Q19224" s="59"/>
      <c r="R19224" s="59"/>
      <c r="T19224" s="3"/>
      <c r="U19224" s="5"/>
      <c r="V19224" s="3"/>
      <c r="W19224" s="5"/>
      <c r="AE19224" s="7"/>
      <c r="AM19224" s="8"/>
      <c r="AT19224" s="9"/>
      <c r="GM19224" s="12"/>
      <c r="GN19224" s="12"/>
      <c r="GO19224" s="12"/>
      <c r="GP19224" s="12"/>
      <c r="GQ19224" s="12"/>
    </row>
    <row r="19225" spans="9:199" s="1" customFormat="1">
      <c r="I19225" s="3"/>
      <c r="P19225" s="59"/>
      <c r="Q19225" s="59"/>
      <c r="R19225" s="59"/>
      <c r="T19225" s="3"/>
      <c r="U19225" s="5"/>
      <c r="V19225" s="3"/>
      <c r="W19225" s="5"/>
      <c r="AE19225" s="7"/>
      <c r="AM19225" s="8"/>
      <c r="AT19225" s="9"/>
      <c r="GM19225" s="12"/>
      <c r="GN19225" s="12"/>
      <c r="GO19225" s="12"/>
      <c r="GP19225" s="12"/>
      <c r="GQ19225" s="12"/>
    </row>
    <row r="19226" spans="9:199" s="1" customFormat="1">
      <c r="I19226" s="3"/>
      <c r="P19226" s="59"/>
      <c r="Q19226" s="59"/>
      <c r="R19226" s="59"/>
      <c r="T19226" s="3"/>
      <c r="U19226" s="5"/>
      <c r="V19226" s="3"/>
      <c r="W19226" s="5"/>
      <c r="AE19226" s="7"/>
      <c r="AM19226" s="8"/>
      <c r="AT19226" s="9"/>
      <c r="GM19226" s="12"/>
      <c r="GN19226" s="12"/>
      <c r="GO19226" s="12"/>
      <c r="GP19226" s="12"/>
      <c r="GQ19226" s="12"/>
    </row>
    <row r="19227" spans="9:199" s="1" customFormat="1">
      <c r="I19227" s="3"/>
      <c r="P19227" s="59"/>
      <c r="Q19227" s="59"/>
      <c r="R19227" s="59"/>
      <c r="T19227" s="3"/>
      <c r="U19227" s="5"/>
      <c r="V19227" s="3"/>
      <c r="W19227" s="5"/>
      <c r="AE19227" s="7"/>
      <c r="AM19227" s="8"/>
      <c r="AT19227" s="9"/>
      <c r="GM19227" s="12"/>
      <c r="GN19227" s="12"/>
      <c r="GO19227" s="12"/>
      <c r="GP19227" s="12"/>
      <c r="GQ19227" s="12"/>
    </row>
    <row r="19228" spans="9:199" s="1" customFormat="1">
      <c r="I19228" s="3"/>
      <c r="P19228" s="59"/>
      <c r="Q19228" s="59"/>
      <c r="R19228" s="59"/>
      <c r="T19228" s="3"/>
      <c r="U19228" s="5"/>
      <c r="V19228" s="3"/>
      <c r="W19228" s="5"/>
      <c r="AE19228" s="7"/>
      <c r="AM19228" s="8"/>
      <c r="AT19228" s="9"/>
      <c r="GM19228" s="12"/>
      <c r="GN19228" s="12"/>
      <c r="GO19228" s="12"/>
      <c r="GP19228" s="12"/>
      <c r="GQ19228" s="12"/>
    </row>
    <row r="19229" spans="9:199" s="1" customFormat="1">
      <c r="I19229" s="3"/>
      <c r="P19229" s="59"/>
      <c r="Q19229" s="59"/>
      <c r="R19229" s="59"/>
      <c r="T19229" s="3"/>
      <c r="U19229" s="5"/>
      <c r="V19229" s="3"/>
      <c r="W19229" s="5"/>
      <c r="AE19229" s="7"/>
      <c r="AM19229" s="8"/>
      <c r="AT19229" s="9"/>
      <c r="GM19229" s="12"/>
      <c r="GN19229" s="12"/>
      <c r="GO19229" s="12"/>
      <c r="GP19229" s="12"/>
      <c r="GQ19229" s="12"/>
    </row>
    <row r="19230" spans="9:199" s="1" customFormat="1">
      <c r="I19230" s="3"/>
      <c r="P19230" s="59"/>
      <c r="Q19230" s="59"/>
      <c r="R19230" s="59"/>
      <c r="T19230" s="3"/>
      <c r="U19230" s="5"/>
      <c r="V19230" s="3"/>
      <c r="W19230" s="5"/>
      <c r="AE19230" s="7"/>
      <c r="AM19230" s="8"/>
      <c r="AT19230" s="9"/>
      <c r="GM19230" s="12"/>
      <c r="GN19230" s="12"/>
      <c r="GO19230" s="12"/>
      <c r="GP19230" s="12"/>
      <c r="GQ19230" s="12"/>
    </row>
    <row r="19231" spans="9:199" s="1" customFormat="1">
      <c r="I19231" s="3"/>
      <c r="P19231" s="59"/>
      <c r="Q19231" s="59"/>
      <c r="R19231" s="59"/>
      <c r="T19231" s="3"/>
      <c r="U19231" s="5"/>
      <c r="V19231" s="3"/>
      <c r="W19231" s="5"/>
      <c r="AE19231" s="7"/>
      <c r="AM19231" s="8"/>
      <c r="AT19231" s="9"/>
      <c r="GM19231" s="12"/>
      <c r="GN19231" s="12"/>
      <c r="GO19231" s="12"/>
      <c r="GP19231" s="12"/>
      <c r="GQ19231" s="12"/>
    </row>
    <row r="19232" spans="9:199" s="1" customFormat="1">
      <c r="I19232" s="3"/>
      <c r="P19232" s="59"/>
      <c r="Q19232" s="59"/>
      <c r="R19232" s="59"/>
      <c r="T19232" s="3"/>
      <c r="U19232" s="5"/>
      <c r="V19232" s="3"/>
      <c r="W19232" s="5"/>
      <c r="AE19232" s="7"/>
      <c r="AM19232" s="8"/>
      <c r="AT19232" s="9"/>
      <c r="GM19232" s="12"/>
      <c r="GN19232" s="12"/>
      <c r="GO19232" s="12"/>
      <c r="GP19232" s="12"/>
      <c r="GQ19232" s="12"/>
    </row>
    <row r="19233" spans="9:199" s="1" customFormat="1">
      <c r="I19233" s="3"/>
      <c r="P19233" s="59"/>
      <c r="Q19233" s="59"/>
      <c r="R19233" s="59"/>
      <c r="T19233" s="3"/>
      <c r="U19233" s="5"/>
      <c r="V19233" s="3"/>
      <c r="W19233" s="5"/>
      <c r="AE19233" s="7"/>
      <c r="AM19233" s="8"/>
      <c r="AT19233" s="9"/>
      <c r="GM19233" s="12"/>
      <c r="GN19233" s="12"/>
      <c r="GO19233" s="12"/>
      <c r="GP19233" s="12"/>
      <c r="GQ19233" s="12"/>
    </row>
    <row r="19234" spans="9:199" s="1" customFormat="1">
      <c r="I19234" s="3"/>
      <c r="P19234" s="59"/>
      <c r="Q19234" s="59"/>
      <c r="R19234" s="59"/>
      <c r="T19234" s="3"/>
      <c r="U19234" s="5"/>
      <c r="V19234" s="3"/>
      <c r="W19234" s="5"/>
      <c r="AE19234" s="7"/>
      <c r="AM19234" s="8"/>
      <c r="AT19234" s="9"/>
      <c r="GM19234" s="12"/>
      <c r="GN19234" s="12"/>
      <c r="GO19234" s="12"/>
      <c r="GP19234" s="12"/>
      <c r="GQ19234" s="12"/>
    </row>
    <row r="19235" spans="9:199" s="1" customFormat="1">
      <c r="I19235" s="3"/>
      <c r="P19235" s="59"/>
      <c r="Q19235" s="59"/>
      <c r="R19235" s="59"/>
      <c r="T19235" s="3"/>
      <c r="U19235" s="5"/>
      <c r="V19235" s="3"/>
      <c r="W19235" s="5"/>
      <c r="AE19235" s="7"/>
      <c r="AM19235" s="8"/>
      <c r="AT19235" s="9"/>
      <c r="GM19235" s="12"/>
      <c r="GN19235" s="12"/>
      <c r="GO19235" s="12"/>
      <c r="GP19235" s="12"/>
      <c r="GQ19235" s="12"/>
    </row>
    <row r="19236" spans="9:199" s="1" customFormat="1">
      <c r="I19236" s="3"/>
      <c r="P19236" s="59"/>
      <c r="Q19236" s="59"/>
      <c r="R19236" s="59"/>
      <c r="T19236" s="3"/>
      <c r="U19236" s="5"/>
      <c r="V19236" s="3"/>
      <c r="W19236" s="5"/>
      <c r="AE19236" s="7"/>
      <c r="AM19236" s="8"/>
      <c r="AT19236" s="9"/>
      <c r="GM19236" s="12"/>
      <c r="GN19236" s="12"/>
      <c r="GO19236" s="12"/>
      <c r="GP19236" s="12"/>
      <c r="GQ19236" s="12"/>
    </row>
    <row r="19237" spans="9:199" s="1" customFormat="1">
      <c r="I19237" s="3"/>
      <c r="P19237" s="59"/>
      <c r="Q19237" s="59"/>
      <c r="R19237" s="59"/>
      <c r="T19237" s="3"/>
      <c r="U19237" s="5"/>
      <c r="V19237" s="3"/>
      <c r="W19237" s="5"/>
      <c r="AE19237" s="7"/>
      <c r="AM19237" s="8"/>
      <c r="AT19237" s="9"/>
      <c r="GM19237" s="12"/>
      <c r="GN19237" s="12"/>
      <c r="GO19237" s="12"/>
      <c r="GP19237" s="12"/>
      <c r="GQ19237" s="12"/>
    </row>
    <row r="19238" spans="9:199" s="1" customFormat="1">
      <c r="I19238" s="3"/>
      <c r="P19238" s="59"/>
      <c r="Q19238" s="59"/>
      <c r="R19238" s="59"/>
      <c r="T19238" s="3"/>
      <c r="U19238" s="5"/>
      <c r="V19238" s="3"/>
      <c r="W19238" s="5"/>
      <c r="AE19238" s="7"/>
      <c r="AM19238" s="8"/>
      <c r="AT19238" s="9"/>
      <c r="GM19238" s="12"/>
      <c r="GN19238" s="12"/>
      <c r="GO19238" s="12"/>
      <c r="GP19238" s="12"/>
      <c r="GQ19238" s="12"/>
    </row>
    <row r="19239" spans="9:199" s="1" customFormat="1">
      <c r="I19239" s="3"/>
      <c r="P19239" s="59"/>
      <c r="Q19239" s="59"/>
      <c r="R19239" s="59"/>
      <c r="T19239" s="3"/>
      <c r="U19239" s="5"/>
      <c r="V19239" s="3"/>
      <c r="W19239" s="5"/>
      <c r="AE19239" s="7"/>
      <c r="AM19239" s="8"/>
      <c r="AT19239" s="9"/>
      <c r="GM19239" s="12"/>
      <c r="GN19239" s="12"/>
      <c r="GO19239" s="12"/>
      <c r="GP19239" s="12"/>
      <c r="GQ19239" s="12"/>
    </row>
    <row r="19240" spans="9:199" s="1" customFormat="1">
      <c r="I19240" s="3"/>
      <c r="P19240" s="59"/>
      <c r="Q19240" s="59"/>
      <c r="R19240" s="59"/>
      <c r="T19240" s="3"/>
      <c r="U19240" s="5"/>
      <c r="V19240" s="3"/>
      <c r="W19240" s="5"/>
      <c r="AE19240" s="7"/>
      <c r="AM19240" s="8"/>
      <c r="AT19240" s="9"/>
      <c r="GM19240" s="12"/>
      <c r="GN19240" s="12"/>
      <c r="GO19240" s="12"/>
      <c r="GP19240" s="12"/>
      <c r="GQ19240" s="12"/>
    </row>
    <row r="19241" spans="9:199" s="1" customFormat="1">
      <c r="I19241" s="3"/>
      <c r="P19241" s="59"/>
      <c r="Q19241" s="59"/>
      <c r="R19241" s="59"/>
      <c r="T19241" s="3"/>
      <c r="U19241" s="5"/>
      <c r="V19241" s="3"/>
      <c r="W19241" s="5"/>
      <c r="AE19241" s="7"/>
      <c r="AM19241" s="8"/>
      <c r="AT19241" s="9"/>
      <c r="GM19241" s="12"/>
      <c r="GN19241" s="12"/>
      <c r="GO19241" s="12"/>
      <c r="GP19241" s="12"/>
      <c r="GQ19241" s="12"/>
    </row>
    <row r="19242" spans="9:199" s="1" customFormat="1">
      <c r="I19242" s="3"/>
      <c r="P19242" s="59"/>
      <c r="Q19242" s="59"/>
      <c r="R19242" s="59"/>
      <c r="T19242" s="3"/>
      <c r="U19242" s="5"/>
      <c r="V19242" s="3"/>
      <c r="W19242" s="5"/>
      <c r="AE19242" s="7"/>
      <c r="AM19242" s="8"/>
      <c r="AT19242" s="9"/>
      <c r="GM19242" s="12"/>
      <c r="GN19242" s="12"/>
      <c r="GO19242" s="12"/>
      <c r="GP19242" s="12"/>
      <c r="GQ19242" s="12"/>
    </row>
    <row r="19243" spans="9:199" s="1" customFormat="1">
      <c r="I19243" s="3"/>
      <c r="P19243" s="59"/>
      <c r="Q19243" s="59"/>
      <c r="R19243" s="59"/>
      <c r="T19243" s="3"/>
      <c r="U19243" s="5"/>
      <c r="V19243" s="3"/>
      <c r="W19243" s="5"/>
      <c r="AE19243" s="7"/>
      <c r="AM19243" s="8"/>
      <c r="AT19243" s="9"/>
      <c r="GM19243" s="12"/>
      <c r="GN19243" s="12"/>
      <c r="GO19243" s="12"/>
      <c r="GP19243" s="12"/>
      <c r="GQ19243" s="12"/>
    </row>
    <row r="19244" spans="9:199" s="1" customFormat="1">
      <c r="I19244" s="3"/>
      <c r="P19244" s="59"/>
      <c r="Q19244" s="59"/>
      <c r="R19244" s="59"/>
      <c r="T19244" s="3"/>
      <c r="U19244" s="5"/>
      <c r="V19244" s="3"/>
      <c r="W19244" s="5"/>
      <c r="AE19244" s="7"/>
      <c r="AM19244" s="8"/>
      <c r="AT19244" s="9"/>
      <c r="GM19244" s="12"/>
      <c r="GN19244" s="12"/>
      <c r="GO19244" s="12"/>
      <c r="GP19244" s="12"/>
      <c r="GQ19244" s="12"/>
    </row>
    <row r="19245" spans="9:199" s="1" customFormat="1">
      <c r="I19245" s="3"/>
      <c r="P19245" s="59"/>
      <c r="Q19245" s="59"/>
      <c r="R19245" s="59"/>
      <c r="T19245" s="3"/>
      <c r="U19245" s="5"/>
      <c r="V19245" s="3"/>
      <c r="W19245" s="5"/>
      <c r="AE19245" s="7"/>
      <c r="AM19245" s="8"/>
      <c r="AT19245" s="9"/>
      <c r="GM19245" s="12"/>
      <c r="GN19245" s="12"/>
      <c r="GO19245" s="12"/>
      <c r="GP19245" s="12"/>
      <c r="GQ19245" s="12"/>
    </row>
    <row r="19246" spans="9:199" s="1" customFormat="1">
      <c r="I19246" s="3"/>
      <c r="P19246" s="59"/>
      <c r="Q19246" s="59"/>
      <c r="R19246" s="59"/>
      <c r="T19246" s="3"/>
      <c r="U19246" s="5"/>
      <c r="V19246" s="3"/>
      <c r="W19246" s="5"/>
      <c r="AE19246" s="7"/>
      <c r="AM19246" s="8"/>
      <c r="AT19246" s="9"/>
      <c r="GM19246" s="12"/>
      <c r="GN19246" s="12"/>
      <c r="GO19246" s="12"/>
      <c r="GP19246" s="12"/>
      <c r="GQ19246" s="12"/>
    </row>
    <row r="19247" spans="9:199" s="1" customFormat="1">
      <c r="I19247" s="3"/>
      <c r="P19247" s="59"/>
      <c r="Q19247" s="59"/>
      <c r="R19247" s="59"/>
      <c r="T19247" s="3"/>
      <c r="U19247" s="5"/>
      <c r="V19247" s="3"/>
      <c r="W19247" s="5"/>
      <c r="AE19247" s="7"/>
      <c r="AM19247" s="8"/>
      <c r="AT19247" s="9"/>
      <c r="GM19247" s="12"/>
      <c r="GN19247" s="12"/>
      <c r="GO19247" s="12"/>
      <c r="GP19247" s="12"/>
      <c r="GQ19247" s="12"/>
    </row>
    <row r="19248" spans="9:199" s="1" customFormat="1">
      <c r="I19248" s="3"/>
      <c r="P19248" s="59"/>
      <c r="Q19248" s="59"/>
      <c r="R19248" s="59"/>
      <c r="T19248" s="3"/>
      <c r="U19248" s="5"/>
      <c r="V19248" s="3"/>
      <c r="W19248" s="5"/>
      <c r="AE19248" s="7"/>
      <c r="AM19248" s="8"/>
      <c r="AT19248" s="9"/>
      <c r="GM19248" s="12"/>
      <c r="GN19248" s="12"/>
      <c r="GO19248" s="12"/>
      <c r="GP19248" s="12"/>
      <c r="GQ19248" s="12"/>
    </row>
    <row r="19249" spans="9:199" s="1" customFormat="1">
      <c r="I19249" s="3"/>
      <c r="P19249" s="59"/>
      <c r="Q19249" s="59"/>
      <c r="R19249" s="59"/>
      <c r="T19249" s="3"/>
      <c r="U19249" s="5"/>
      <c r="V19249" s="3"/>
      <c r="W19249" s="5"/>
      <c r="AE19249" s="7"/>
      <c r="AM19249" s="8"/>
      <c r="AT19249" s="9"/>
      <c r="GM19249" s="12"/>
      <c r="GN19249" s="12"/>
      <c r="GO19249" s="12"/>
      <c r="GP19249" s="12"/>
      <c r="GQ19249" s="12"/>
    </row>
    <row r="19250" spans="9:199" s="1" customFormat="1">
      <c r="I19250" s="3"/>
      <c r="P19250" s="59"/>
      <c r="Q19250" s="59"/>
      <c r="R19250" s="59"/>
      <c r="T19250" s="3"/>
      <c r="U19250" s="5"/>
      <c r="V19250" s="3"/>
      <c r="W19250" s="5"/>
      <c r="AE19250" s="7"/>
      <c r="AM19250" s="8"/>
      <c r="AT19250" s="9"/>
      <c r="GM19250" s="12"/>
      <c r="GN19250" s="12"/>
      <c r="GO19250" s="12"/>
      <c r="GP19250" s="12"/>
      <c r="GQ19250" s="12"/>
    </row>
    <row r="19251" spans="9:199" s="1" customFormat="1">
      <c r="I19251" s="3"/>
      <c r="P19251" s="59"/>
      <c r="Q19251" s="59"/>
      <c r="R19251" s="59"/>
      <c r="T19251" s="3"/>
      <c r="U19251" s="5"/>
      <c r="V19251" s="3"/>
      <c r="W19251" s="5"/>
      <c r="AE19251" s="7"/>
      <c r="AM19251" s="8"/>
      <c r="AT19251" s="9"/>
      <c r="GM19251" s="12"/>
      <c r="GN19251" s="12"/>
      <c r="GO19251" s="12"/>
      <c r="GP19251" s="12"/>
      <c r="GQ19251" s="12"/>
    </row>
    <row r="19252" spans="9:199" s="1" customFormat="1">
      <c r="I19252" s="3"/>
      <c r="P19252" s="59"/>
      <c r="Q19252" s="59"/>
      <c r="R19252" s="59"/>
      <c r="T19252" s="3"/>
      <c r="U19252" s="5"/>
      <c r="V19252" s="3"/>
      <c r="W19252" s="5"/>
      <c r="AE19252" s="7"/>
      <c r="AM19252" s="8"/>
      <c r="AT19252" s="9"/>
      <c r="GM19252" s="12"/>
      <c r="GN19252" s="12"/>
      <c r="GO19252" s="12"/>
      <c r="GP19252" s="12"/>
      <c r="GQ19252" s="12"/>
    </row>
    <row r="19253" spans="9:199" s="1" customFormat="1">
      <c r="I19253" s="3"/>
      <c r="P19253" s="59"/>
      <c r="Q19253" s="59"/>
      <c r="R19253" s="59"/>
      <c r="T19253" s="3"/>
      <c r="U19253" s="5"/>
      <c r="V19253" s="3"/>
      <c r="W19253" s="5"/>
      <c r="AE19253" s="7"/>
      <c r="AM19253" s="8"/>
      <c r="AT19253" s="9"/>
      <c r="GM19253" s="12"/>
      <c r="GN19253" s="12"/>
      <c r="GO19253" s="12"/>
      <c r="GP19253" s="12"/>
      <c r="GQ19253" s="12"/>
    </row>
    <row r="19254" spans="9:199" s="1" customFormat="1">
      <c r="I19254" s="3"/>
      <c r="P19254" s="59"/>
      <c r="Q19254" s="59"/>
      <c r="R19254" s="59"/>
      <c r="T19254" s="3"/>
      <c r="U19254" s="5"/>
      <c r="V19254" s="3"/>
      <c r="W19254" s="5"/>
      <c r="AE19254" s="7"/>
      <c r="AM19254" s="8"/>
      <c r="AT19254" s="9"/>
      <c r="GM19254" s="12"/>
      <c r="GN19254" s="12"/>
      <c r="GO19254" s="12"/>
      <c r="GP19254" s="12"/>
      <c r="GQ19254" s="12"/>
    </row>
    <row r="19255" spans="9:199" s="1" customFormat="1">
      <c r="I19255" s="3"/>
      <c r="P19255" s="59"/>
      <c r="Q19255" s="59"/>
      <c r="R19255" s="59"/>
      <c r="T19255" s="3"/>
      <c r="U19255" s="5"/>
      <c r="V19255" s="3"/>
      <c r="W19255" s="5"/>
      <c r="AE19255" s="7"/>
      <c r="AM19255" s="8"/>
      <c r="AT19255" s="9"/>
      <c r="GM19255" s="12"/>
      <c r="GN19255" s="12"/>
      <c r="GO19255" s="12"/>
      <c r="GP19255" s="12"/>
      <c r="GQ19255" s="12"/>
    </row>
    <row r="19256" spans="9:199" s="1" customFormat="1">
      <c r="I19256" s="3"/>
      <c r="P19256" s="59"/>
      <c r="Q19256" s="59"/>
      <c r="R19256" s="59"/>
      <c r="T19256" s="3"/>
      <c r="U19256" s="5"/>
      <c r="V19256" s="3"/>
      <c r="W19256" s="5"/>
      <c r="AE19256" s="7"/>
      <c r="AM19256" s="8"/>
      <c r="AT19256" s="9"/>
      <c r="GM19256" s="12"/>
      <c r="GN19256" s="12"/>
      <c r="GO19256" s="12"/>
      <c r="GP19256" s="12"/>
      <c r="GQ19256" s="12"/>
    </row>
    <row r="19257" spans="9:199" s="1" customFormat="1">
      <c r="I19257" s="3"/>
      <c r="P19257" s="59"/>
      <c r="Q19257" s="59"/>
      <c r="R19257" s="59"/>
      <c r="T19257" s="3"/>
      <c r="U19257" s="5"/>
      <c r="V19257" s="3"/>
      <c r="W19257" s="5"/>
      <c r="AE19257" s="7"/>
      <c r="AM19257" s="8"/>
      <c r="AT19257" s="9"/>
      <c r="GM19257" s="12"/>
      <c r="GN19257" s="12"/>
      <c r="GO19257" s="12"/>
      <c r="GP19257" s="12"/>
      <c r="GQ19257" s="12"/>
    </row>
    <row r="19258" spans="9:199" s="1" customFormat="1">
      <c r="I19258" s="3"/>
      <c r="P19258" s="59"/>
      <c r="Q19258" s="59"/>
      <c r="R19258" s="59"/>
      <c r="T19258" s="3"/>
      <c r="U19258" s="5"/>
      <c r="V19258" s="3"/>
      <c r="W19258" s="5"/>
      <c r="AE19258" s="7"/>
      <c r="AM19258" s="8"/>
      <c r="AT19258" s="9"/>
      <c r="GM19258" s="12"/>
      <c r="GN19258" s="12"/>
      <c r="GO19258" s="12"/>
      <c r="GP19258" s="12"/>
      <c r="GQ19258" s="12"/>
    </row>
    <row r="19259" spans="9:199" s="1" customFormat="1">
      <c r="I19259" s="3"/>
      <c r="P19259" s="59"/>
      <c r="Q19259" s="59"/>
      <c r="R19259" s="59"/>
      <c r="T19259" s="3"/>
      <c r="U19259" s="5"/>
      <c r="V19259" s="3"/>
      <c r="W19259" s="5"/>
      <c r="AE19259" s="7"/>
      <c r="AM19259" s="8"/>
      <c r="AT19259" s="9"/>
      <c r="GM19259" s="12"/>
      <c r="GN19259" s="12"/>
      <c r="GO19259" s="12"/>
      <c r="GP19259" s="12"/>
      <c r="GQ19259" s="12"/>
    </row>
    <row r="19260" spans="9:199" s="1" customFormat="1">
      <c r="I19260" s="3"/>
      <c r="P19260" s="59"/>
      <c r="Q19260" s="59"/>
      <c r="R19260" s="59"/>
      <c r="T19260" s="3"/>
      <c r="U19260" s="5"/>
      <c r="V19260" s="3"/>
      <c r="W19260" s="5"/>
      <c r="AE19260" s="7"/>
      <c r="AM19260" s="8"/>
      <c r="AT19260" s="9"/>
      <c r="GM19260" s="12"/>
      <c r="GN19260" s="12"/>
      <c r="GO19260" s="12"/>
      <c r="GP19260" s="12"/>
      <c r="GQ19260" s="12"/>
    </row>
    <row r="19261" spans="9:199" s="1" customFormat="1">
      <c r="I19261" s="3"/>
      <c r="P19261" s="59"/>
      <c r="Q19261" s="59"/>
      <c r="R19261" s="59"/>
      <c r="T19261" s="3"/>
      <c r="U19261" s="5"/>
      <c r="V19261" s="3"/>
      <c r="W19261" s="5"/>
      <c r="AE19261" s="7"/>
      <c r="AM19261" s="8"/>
      <c r="AT19261" s="9"/>
      <c r="GM19261" s="12"/>
      <c r="GN19261" s="12"/>
      <c r="GO19261" s="12"/>
      <c r="GP19261" s="12"/>
      <c r="GQ19261" s="12"/>
    </row>
    <row r="19262" spans="9:199" s="1" customFormat="1">
      <c r="I19262" s="3"/>
      <c r="P19262" s="59"/>
      <c r="Q19262" s="59"/>
      <c r="R19262" s="59"/>
      <c r="T19262" s="3"/>
      <c r="U19262" s="5"/>
      <c r="V19262" s="3"/>
      <c r="W19262" s="5"/>
      <c r="AE19262" s="7"/>
      <c r="AM19262" s="8"/>
      <c r="AT19262" s="9"/>
      <c r="GM19262" s="12"/>
      <c r="GN19262" s="12"/>
      <c r="GO19262" s="12"/>
      <c r="GP19262" s="12"/>
      <c r="GQ19262" s="12"/>
    </row>
    <row r="19263" spans="9:199" s="1" customFormat="1">
      <c r="I19263" s="3"/>
      <c r="P19263" s="59"/>
      <c r="Q19263" s="59"/>
      <c r="R19263" s="59"/>
      <c r="T19263" s="3"/>
      <c r="U19263" s="5"/>
      <c r="V19263" s="3"/>
      <c r="W19263" s="5"/>
      <c r="AE19263" s="7"/>
      <c r="AM19263" s="8"/>
      <c r="AT19263" s="9"/>
      <c r="GM19263" s="12"/>
      <c r="GN19263" s="12"/>
      <c r="GO19263" s="12"/>
      <c r="GP19263" s="12"/>
      <c r="GQ19263" s="12"/>
    </row>
    <row r="19264" spans="9:199" s="1" customFormat="1">
      <c r="I19264" s="3"/>
      <c r="P19264" s="59"/>
      <c r="Q19264" s="59"/>
      <c r="R19264" s="59"/>
      <c r="T19264" s="3"/>
      <c r="U19264" s="5"/>
      <c r="V19264" s="3"/>
      <c r="W19264" s="5"/>
      <c r="AE19264" s="7"/>
      <c r="AM19264" s="8"/>
      <c r="AT19264" s="9"/>
      <c r="GM19264" s="12"/>
      <c r="GN19264" s="12"/>
      <c r="GO19264" s="12"/>
      <c r="GP19264" s="12"/>
      <c r="GQ19264" s="12"/>
    </row>
    <row r="19265" spans="9:199" s="1" customFormat="1">
      <c r="I19265" s="3"/>
      <c r="P19265" s="59"/>
      <c r="Q19265" s="59"/>
      <c r="R19265" s="59"/>
      <c r="T19265" s="3"/>
      <c r="U19265" s="5"/>
      <c r="V19265" s="3"/>
      <c r="W19265" s="5"/>
      <c r="AE19265" s="7"/>
      <c r="AM19265" s="8"/>
      <c r="AT19265" s="9"/>
      <c r="GM19265" s="12"/>
      <c r="GN19265" s="12"/>
      <c r="GO19265" s="12"/>
      <c r="GP19265" s="12"/>
      <c r="GQ19265" s="12"/>
    </row>
    <row r="19266" spans="9:199" s="1" customFormat="1">
      <c r="I19266" s="3"/>
      <c r="P19266" s="59"/>
      <c r="Q19266" s="59"/>
      <c r="R19266" s="59"/>
      <c r="T19266" s="3"/>
      <c r="U19266" s="5"/>
      <c r="V19266" s="3"/>
      <c r="W19266" s="5"/>
      <c r="AE19266" s="7"/>
      <c r="AM19266" s="8"/>
      <c r="AT19266" s="9"/>
      <c r="GM19266" s="12"/>
      <c r="GN19266" s="12"/>
      <c r="GO19266" s="12"/>
      <c r="GP19266" s="12"/>
      <c r="GQ19266" s="12"/>
    </row>
    <row r="19267" spans="9:199" s="1" customFormat="1">
      <c r="I19267" s="3"/>
      <c r="P19267" s="59"/>
      <c r="Q19267" s="59"/>
      <c r="R19267" s="59"/>
      <c r="T19267" s="3"/>
      <c r="U19267" s="5"/>
      <c r="V19267" s="3"/>
      <c r="W19267" s="5"/>
      <c r="AE19267" s="7"/>
      <c r="AM19267" s="8"/>
      <c r="AT19267" s="9"/>
      <c r="GM19267" s="12"/>
      <c r="GN19267" s="12"/>
      <c r="GO19267" s="12"/>
      <c r="GP19267" s="12"/>
      <c r="GQ19267" s="12"/>
    </row>
    <row r="19268" spans="9:199" s="1" customFormat="1">
      <c r="I19268" s="3"/>
      <c r="P19268" s="59"/>
      <c r="Q19268" s="59"/>
      <c r="R19268" s="59"/>
      <c r="T19268" s="3"/>
      <c r="U19268" s="5"/>
      <c r="V19268" s="3"/>
      <c r="W19268" s="5"/>
      <c r="AE19268" s="7"/>
      <c r="AM19268" s="8"/>
      <c r="AT19268" s="9"/>
      <c r="GM19268" s="12"/>
      <c r="GN19268" s="12"/>
      <c r="GO19268" s="12"/>
      <c r="GP19268" s="12"/>
      <c r="GQ19268" s="12"/>
    </row>
    <row r="19269" spans="9:199" s="1" customFormat="1">
      <c r="I19269" s="3"/>
      <c r="P19269" s="59"/>
      <c r="Q19269" s="59"/>
      <c r="R19269" s="59"/>
      <c r="T19269" s="3"/>
      <c r="U19269" s="5"/>
      <c r="V19269" s="3"/>
      <c r="W19269" s="5"/>
      <c r="AE19269" s="7"/>
      <c r="AM19269" s="8"/>
      <c r="AT19269" s="9"/>
      <c r="GM19269" s="12"/>
      <c r="GN19269" s="12"/>
      <c r="GO19269" s="12"/>
      <c r="GP19269" s="12"/>
      <c r="GQ19269" s="12"/>
    </row>
    <row r="19270" spans="9:199" s="1" customFormat="1">
      <c r="I19270" s="3"/>
      <c r="P19270" s="59"/>
      <c r="Q19270" s="59"/>
      <c r="R19270" s="59"/>
      <c r="T19270" s="3"/>
      <c r="U19270" s="5"/>
      <c r="V19270" s="3"/>
      <c r="W19270" s="5"/>
      <c r="AE19270" s="7"/>
      <c r="AM19270" s="8"/>
      <c r="AT19270" s="9"/>
      <c r="GM19270" s="12"/>
      <c r="GN19270" s="12"/>
      <c r="GO19270" s="12"/>
      <c r="GP19270" s="12"/>
      <c r="GQ19270" s="12"/>
    </row>
    <row r="19271" spans="9:199" s="1" customFormat="1">
      <c r="I19271" s="3"/>
      <c r="P19271" s="59"/>
      <c r="Q19271" s="59"/>
      <c r="R19271" s="59"/>
      <c r="T19271" s="3"/>
      <c r="U19271" s="5"/>
      <c r="V19271" s="3"/>
      <c r="W19271" s="5"/>
      <c r="AE19271" s="7"/>
      <c r="AM19271" s="8"/>
      <c r="AT19271" s="9"/>
      <c r="GM19271" s="12"/>
      <c r="GN19271" s="12"/>
      <c r="GO19271" s="12"/>
      <c r="GP19271" s="12"/>
      <c r="GQ19271" s="12"/>
    </row>
    <row r="19272" spans="9:199" s="1" customFormat="1">
      <c r="I19272" s="3"/>
      <c r="P19272" s="59"/>
      <c r="Q19272" s="59"/>
      <c r="R19272" s="59"/>
      <c r="T19272" s="3"/>
      <c r="U19272" s="5"/>
      <c r="V19272" s="3"/>
      <c r="W19272" s="5"/>
      <c r="AE19272" s="7"/>
      <c r="AM19272" s="8"/>
      <c r="AT19272" s="9"/>
      <c r="GM19272" s="12"/>
      <c r="GN19272" s="12"/>
      <c r="GO19272" s="12"/>
      <c r="GP19272" s="12"/>
      <c r="GQ19272" s="12"/>
    </row>
    <row r="19273" spans="9:199" s="1" customFormat="1">
      <c r="I19273" s="3"/>
      <c r="P19273" s="59"/>
      <c r="Q19273" s="59"/>
      <c r="R19273" s="59"/>
      <c r="T19273" s="3"/>
      <c r="U19273" s="5"/>
      <c r="V19273" s="3"/>
      <c r="W19273" s="5"/>
      <c r="AE19273" s="7"/>
      <c r="AM19273" s="8"/>
      <c r="AT19273" s="9"/>
      <c r="GM19273" s="12"/>
      <c r="GN19273" s="12"/>
      <c r="GO19273" s="12"/>
      <c r="GP19273" s="12"/>
      <c r="GQ19273" s="12"/>
    </row>
    <row r="19274" spans="9:199" s="1" customFormat="1">
      <c r="I19274" s="3"/>
      <c r="P19274" s="59"/>
      <c r="Q19274" s="59"/>
      <c r="R19274" s="59"/>
      <c r="T19274" s="3"/>
      <c r="U19274" s="5"/>
      <c r="V19274" s="3"/>
      <c r="W19274" s="5"/>
      <c r="AE19274" s="7"/>
      <c r="AM19274" s="8"/>
      <c r="AT19274" s="9"/>
      <c r="GM19274" s="12"/>
      <c r="GN19274" s="12"/>
      <c r="GO19274" s="12"/>
      <c r="GP19274" s="12"/>
      <c r="GQ19274" s="12"/>
    </row>
    <row r="19275" spans="9:199" s="1" customFormat="1">
      <c r="I19275" s="3"/>
      <c r="P19275" s="59"/>
      <c r="Q19275" s="59"/>
      <c r="R19275" s="59"/>
      <c r="T19275" s="3"/>
      <c r="U19275" s="5"/>
      <c r="V19275" s="3"/>
      <c r="W19275" s="5"/>
      <c r="AE19275" s="7"/>
      <c r="AM19275" s="8"/>
      <c r="AT19275" s="9"/>
      <c r="GM19275" s="12"/>
      <c r="GN19275" s="12"/>
      <c r="GO19275" s="12"/>
      <c r="GP19275" s="12"/>
      <c r="GQ19275" s="12"/>
    </row>
    <row r="19276" spans="9:199" s="1" customFormat="1">
      <c r="I19276" s="3"/>
      <c r="P19276" s="59"/>
      <c r="Q19276" s="59"/>
      <c r="R19276" s="59"/>
      <c r="T19276" s="3"/>
      <c r="U19276" s="5"/>
      <c r="V19276" s="3"/>
      <c r="W19276" s="5"/>
      <c r="AE19276" s="7"/>
      <c r="AM19276" s="8"/>
      <c r="AT19276" s="9"/>
      <c r="GM19276" s="12"/>
      <c r="GN19276" s="12"/>
      <c r="GO19276" s="12"/>
      <c r="GP19276" s="12"/>
      <c r="GQ19276" s="12"/>
    </row>
    <row r="19277" spans="9:199" s="1" customFormat="1">
      <c r="I19277" s="3"/>
      <c r="P19277" s="59"/>
      <c r="Q19277" s="59"/>
      <c r="R19277" s="59"/>
      <c r="T19277" s="3"/>
      <c r="U19277" s="5"/>
      <c r="V19277" s="3"/>
      <c r="W19277" s="5"/>
      <c r="AE19277" s="7"/>
      <c r="AM19277" s="8"/>
      <c r="AT19277" s="9"/>
      <c r="GM19277" s="12"/>
      <c r="GN19277" s="12"/>
      <c r="GO19277" s="12"/>
      <c r="GP19277" s="12"/>
      <c r="GQ19277" s="12"/>
    </row>
    <row r="19278" spans="9:199" s="1" customFormat="1">
      <c r="I19278" s="3"/>
      <c r="P19278" s="59"/>
      <c r="Q19278" s="59"/>
      <c r="R19278" s="59"/>
      <c r="T19278" s="3"/>
      <c r="U19278" s="5"/>
      <c r="V19278" s="3"/>
      <c r="W19278" s="5"/>
      <c r="AE19278" s="7"/>
      <c r="AM19278" s="8"/>
      <c r="AT19278" s="9"/>
      <c r="GM19278" s="12"/>
      <c r="GN19278" s="12"/>
      <c r="GO19278" s="12"/>
      <c r="GP19278" s="12"/>
      <c r="GQ19278" s="12"/>
    </row>
    <row r="19279" spans="9:199" s="1" customFormat="1">
      <c r="I19279" s="3"/>
      <c r="P19279" s="59"/>
      <c r="Q19279" s="59"/>
      <c r="R19279" s="59"/>
      <c r="T19279" s="3"/>
      <c r="U19279" s="5"/>
      <c r="V19279" s="3"/>
      <c r="W19279" s="5"/>
      <c r="AE19279" s="7"/>
      <c r="AM19279" s="8"/>
      <c r="AT19279" s="9"/>
      <c r="GM19279" s="12"/>
      <c r="GN19279" s="12"/>
      <c r="GO19279" s="12"/>
      <c r="GP19279" s="12"/>
      <c r="GQ19279" s="12"/>
    </row>
    <row r="19280" spans="9:199" s="1" customFormat="1">
      <c r="I19280" s="3"/>
      <c r="P19280" s="59"/>
      <c r="Q19280" s="59"/>
      <c r="R19280" s="59"/>
      <c r="T19280" s="3"/>
      <c r="U19280" s="5"/>
      <c r="V19280" s="3"/>
      <c r="W19280" s="5"/>
      <c r="AE19280" s="7"/>
      <c r="AM19280" s="8"/>
      <c r="AT19280" s="9"/>
      <c r="GM19280" s="12"/>
      <c r="GN19280" s="12"/>
      <c r="GO19280" s="12"/>
      <c r="GP19280" s="12"/>
      <c r="GQ19280" s="12"/>
    </row>
    <row r="19281" spans="9:199" s="1" customFormat="1">
      <c r="I19281" s="3"/>
      <c r="P19281" s="59"/>
      <c r="Q19281" s="59"/>
      <c r="R19281" s="59"/>
      <c r="T19281" s="3"/>
      <c r="U19281" s="5"/>
      <c r="V19281" s="3"/>
      <c r="W19281" s="5"/>
      <c r="AE19281" s="7"/>
      <c r="AM19281" s="8"/>
      <c r="AT19281" s="9"/>
      <c r="GM19281" s="12"/>
      <c r="GN19281" s="12"/>
      <c r="GO19281" s="12"/>
      <c r="GP19281" s="12"/>
      <c r="GQ19281" s="12"/>
    </row>
    <row r="19282" spans="9:199" s="1" customFormat="1">
      <c r="I19282" s="3"/>
      <c r="P19282" s="59"/>
      <c r="Q19282" s="59"/>
      <c r="R19282" s="59"/>
      <c r="T19282" s="3"/>
      <c r="U19282" s="5"/>
      <c r="V19282" s="3"/>
      <c r="W19282" s="5"/>
      <c r="AE19282" s="7"/>
      <c r="AM19282" s="8"/>
      <c r="AT19282" s="9"/>
      <c r="GM19282" s="12"/>
      <c r="GN19282" s="12"/>
      <c r="GO19282" s="12"/>
      <c r="GP19282" s="12"/>
      <c r="GQ19282" s="12"/>
    </row>
    <row r="19283" spans="9:199" s="1" customFormat="1">
      <c r="I19283" s="3"/>
      <c r="P19283" s="59"/>
      <c r="Q19283" s="59"/>
      <c r="R19283" s="59"/>
      <c r="T19283" s="3"/>
      <c r="U19283" s="5"/>
      <c r="V19283" s="3"/>
      <c r="W19283" s="5"/>
      <c r="AE19283" s="7"/>
      <c r="AM19283" s="8"/>
      <c r="AT19283" s="9"/>
      <c r="GM19283" s="12"/>
      <c r="GN19283" s="12"/>
      <c r="GO19283" s="12"/>
      <c r="GP19283" s="12"/>
      <c r="GQ19283" s="12"/>
    </row>
    <row r="19284" spans="9:199" s="1" customFormat="1">
      <c r="I19284" s="3"/>
      <c r="P19284" s="59"/>
      <c r="Q19284" s="59"/>
      <c r="R19284" s="59"/>
      <c r="T19284" s="3"/>
      <c r="U19284" s="5"/>
      <c r="V19284" s="3"/>
      <c r="W19284" s="5"/>
      <c r="AE19284" s="7"/>
      <c r="AM19284" s="8"/>
      <c r="AT19284" s="9"/>
      <c r="GM19284" s="12"/>
      <c r="GN19284" s="12"/>
      <c r="GO19284" s="12"/>
      <c r="GP19284" s="12"/>
      <c r="GQ19284" s="12"/>
    </row>
    <row r="19285" spans="9:199" s="1" customFormat="1">
      <c r="I19285" s="3"/>
      <c r="P19285" s="59"/>
      <c r="Q19285" s="59"/>
      <c r="R19285" s="59"/>
      <c r="T19285" s="3"/>
      <c r="U19285" s="5"/>
      <c r="V19285" s="3"/>
      <c r="W19285" s="5"/>
      <c r="AE19285" s="7"/>
      <c r="AM19285" s="8"/>
      <c r="AT19285" s="9"/>
      <c r="GM19285" s="12"/>
      <c r="GN19285" s="12"/>
      <c r="GO19285" s="12"/>
      <c r="GP19285" s="12"/>
      <c r="GQ19285" s="12"/>
    </row>
    <row r="19286" spans="9:199" s="1" customFormat="1">
      <c r="I19286" s="3"/>
      <c r="P19286" s="59"/>
      <c r="Q19286" s="59"/>
      <c r="R19286" s="59"/>
      <c r="T19286" s="3"/>
      <c r="U19286" s="5"/>
      <c r="V19286" s="3"/>
      <c r="W19286" s="5"/>
      <c r="AE19286" s="7"/>
      <c r="AM19286" s="8"/>
      <c r="AT19286" s="9"/>
      <c r="GM19286" s="12"/>
      <c r="GN19286" s="12"/>
      <c r="GO19286" s="12"/>
      <c r="GP19286" s="12"/>
      <c r="GQ19286" s="12"/>
    </row>
    <row r="19287" spans="9:199" s="1" customFormat="1">
      <c r="I19287" s="3"/>
      <c r="P19287" s="59"/>
      <c r="Q19287" s="59"/>
      <c r="R19287" s="59"/>
      <c r="T19287" s="3"/>
      <c r="U19287" s="5"/>
      <c r="V19287" s="3"/>
      <c r="W19287" s="5"/>
      <c r="AE19287" s="7"/>
      <c r="AM19287" s="8"/>
      <c r="AT19287" s="9"/>
      <c r="GM19287" s="12"/>
      <c r="GN19287" s="12"/>
      <c r="GO19287" s="12"/>
      <c r="GP19287" s="12"/>
      <c r="GQ19287" s="12"/>
    </row>
    <row r="19288" spans="9:199" s="1" customFormat="1">
      <c r="I19288" s="3"/>
      <c r="P19288" s="59"/>
      <c r="Q19288" s="59"/>
      <c r="R19288" s="59"/>
      <c r="T19288" s="3"/>
      <c r="U19288" s="5"/>
      <c r="V19288" s="3"/>
      <c r="W19288" s="5"/>
      <c r="AE19288" s="7"/>
      <c r="AM19288" s="8"/>
      <c r="AT19288" s="9"/>
      <c r="GM19288" s="12"/>
      <c r="GN19288" s="12"/>
      <c r="GO19288" s="12"/>
      <c r="GP19288" s="12"/>
      <c r="GQ19288" s="12"/>
    </row>
    <row r="19289" spans="9:199" s="1" customFormat="1">
      <c r="I19289" s="3"/>
      <c r="P19289" s="59"/>
      <c r="Q19289" s="59"/>
      <c r="R19289" s="59"/>
      <c r="T19289" s="3"/>
      <c r="U19289" s="5"/>
      <c r="V19289" s="3"/>
      <c r="W19289" s="5"/>
      <c r="AE19289" s="7"/>
      <c r="AM19289" s="8"/>
      <c r="AT19289" s="9"/>
      <c r="GM19289" s="12"/>
      <c r="GN19289" s="12"/>
      <c r="GO19289" s="12"/>
      <c r="GP19289" s="12"/>
      <c r="GQ19289" s="12"/>
    </row>
    <row r="19290" spans="9:199" s="1" customFormat="1">
      <c r="I19290" s="3"/>
      <c r="P19290" s="59"/>
      <c r="Q19290" s="59"/>
      <c r="R19290" s="59"/>
      <c r="T19290" s="3"/>
      <c r="U19290" s="5"/>
      <c r="V19290" s="3"/>
      <c r="W19290" s="5"/>
      <c r="AE19290" s="7"/>
      <c r="AM19290" s="8"/>
      <c r="AT19290" s="9"/>
      <c r="GM19290" s="12"/>
      <c r="GN19290" s="12"/>
      <c r="GO19290" s="12"/>
      <c r="GP19290" s="12"/>
      <c r="GQ19290" s="12"/>
    </row>
    <row r="19291" spans="9:199" s="1" customFormat="1">
      <c r="I19291" s="3"/>
      <c r="P19291" s="59"/>
      <c r="Q19291" s="59"/>
      <c r="R19291" s="59"/>
      <c r="T19291" s="3"/>
      <c r="U19291" s="5"/>
      <c r="V19291" s="3"/>
      <c r="W19291" s="5"/>
      <c r="AE19291" s="7"/>
      <c r="AM19291" s="8"/>
      <c r="AT19291" s="9"/>
      <c r="GM19291" s="12"/>
      <c r="GN19291" s="12"/>
      <c r="GO19291" s="12"/>
      <c r="GP19291" s="12"/>
      <c r="GQ19291" s="12"/>
    </row>
    <row r="19292" spans="9:199" s="1" customFormat="1">
      <c r="I19292" s="3"/>
      <c r="P19292" s="59"/>
      <c r="Q19292" s="59"/>
      <c r="R19292" s="59"/>
      <c r="T19292" s="3"/>
      <c r="U19292" s="5"/>
      <c r="V19292" s="3"/>
      <c r="W19292" s="5"/>
      <c r="AE19292" s="7"/>
      <c r="AM19292" s="8"/>
      <c r="AT19292" s="9"/>
      <c r="GM19292" s="12"/>
      <c r="GN19292" s="12"/>
      <c r="GO19292" s="12"/>
      <c r="GP19292" s="12"/>
      <c r="GQ19292" s="12"/>
    </row>
    <row r="19293" spans="9:199" s="1" customFormat="1">
      <c r="I19293" s="3"/>
      <c r="P19293" s="59"/>
      <c r="Q19293" s="59"/>
      <c r="R19293" s="59"/>
      <c r="T19293" s="3"/>
      <c r="U19293" s="5"/>
      <c r="V19293" s="3"/>
      <c r="W19293" s="5"/>
      <c r="AE19293" s="7"/>
      <c r="AM19293" s="8"/>
      <c r="AT19293" s="9"/>
      <c r="GM19293" s="12"/>
      <c r="GN19293" s="12"/>
      <c r="GO19293" s="12"/>
      <c r="GP19293" s="12"/>
      <c r="GQ19293" s="12"/>
    </row>
    <row r="19294" spans="9:199" s="1" customFormat="1">
      <c r="I19294" s="3"/>
      <c r="P19294" s="59"/>
      <c r="Q19294" s="59"/>
      <c r="R19294" s="59"/>
      <c r="T19294" s="3"/>
      <c r="U19294" s="5"/>
      <c r="V19294" s="3"/>
      <c r="W19294" s="5"/>
      <c r="AE19294" s="7"/>
      <c r="AM19294" s="8"/>
      <c r="AT19294" s="9"/>
      <c r="GM19294" s="12"/>
      <c r="GN19294" s="12"/>
      <c r="GO19294" s="12"/>
      <c r="GP19294" s="12"/>
      <c r="GQ19294" s="12"/>
    </row>
    <row r="19295" spans="9:199" s="1" customFormat="1">
      <c r="I19295" s="3"/>
      <c r="P19295" s="59"/>
      <c r="Q19295" s="59"/>
      <c r="R19295" s="59"/>
      <c r="T19295" s="3"/>
      <c r="U19295" s="5"/>
      <c r="V19295" s="3"/>
      <c r="W19295" s="5"/>
      <c r="AE19295" s="7"/>
      <c r="AM19295" s="8"/>
      <c r="AT19295" s="9"/>
      <c r="GM19295" s="12"/>
      <c r="GN19295" s="12"/>
      <c r="GO19295" s="12"/>
      <c r="GP19295" s="12"/>
      <c r="GQ19295" s="12"/>
    </row>
    <row r="19296" spans="9:199" s="1" customFormat="1">
      <c r="I19296" s="3"/>
      <c r="P19296" s="59"/>
      <c r="Q19296" s="59"/>
      <c r="R19296" s="59"/>
      <c r="T19296" s="3"/>
      <c r="U19296" s="5"/>
      <c r="V19296" s="3"/>
      <c r="W19296" s="5"/>
      <c r="AE19296" s="7"/>
      <c r="AM19296" s="8"/>
      <c r="AT19296" s="9"/>
      <c r="GM19296" s="12"/>
      <c r="GN19296" s="12"/>
      <c r="GO19296" s="12"/>
      <c r="GP19296" s="12"/>
      <c r="GQ19296" s="12"/>
    </row>
    <row r="19297" spans="9:199" s="1" customFormat="1">
      <c r="I19297" s="3"/>
      <c r="P19297" s="59"/>
      <c r="Q19297" s="59"/>
      <c r="R19297" s="59"/>
      <c r="T19297" s="3"/>
      <c r="U19297" s="5"/>
      <c r="V19297" s="3"/>
      <c r="W19297" s="5"/>
      <c r="AE19297" s="7"/>
      <c r="AM19297" s="8"/>
      <c r="AT19297" s="9"/>
      <c r="GM19297" s="12"/>
      <c r="GN19297" s="12"/>
      <c r="GO19297" s="12"/>
      <c r="GP19297" s="12"/>
      <c r="GQ19297" s="12"/>
    </row>
    <row r="19298" spans="9:199" s="1" customFormat="1">
      <c r="I19298" s="3"/>
      <c r="P19298" s="59"/>
      <c r="Q19298" s="59"/>
      <c r="R19298" s="59"/>
      <c r="T19298" s="3"/>
      <c r="U19298" s="5"/>
      <c r="V19298" s="3"/>
      <c r="W19298" s="5"/>
      <c r="AE19298" s="7"/>
      <c r="AM19298" s="8"/>
      <c r="AT19298" s="9"/>
      <c r="GM19298" s="12"/>
      <c r="GN19298" s="12"/>
      <c r="GO19298" s="12"/>
      <c r="GP19298" s="12"/>
      <c r="GQ19298" s="12"/>
    </row>
    <row r="19299" spans="9:199" s="1" customFormat="1">
      <c r="I19299" s="3"/>
      <c r="P19299" s="59"/>
      <c r="Q19299" s="59"/>
      <c r="R19299" s="59"/>
      <c r="T19299" s="3"/>
      <c r="U19299" s="5"/>
      <c r="V19299" s="3"/>
      <c r="W19299" s="5"/>
      <c r="AE19299" s="7"/>
      <c r="AM19299" s="8"/>
      <c r="AT19299" s="9"/>
      <c r="GM19299" s="12"/>
      <c r="GN19299" s="12"/>
      <c r="GO19299" s="12"/>
      <c r="GP19299" s="12"/>
      <c r="GQ19299" s="12"/>
    </row>
    <row r="19300" spans="9:199" s="1" customFormat="1">
      <c r="I19300" s="3"/>
      <c r="P19300" s="59"/>
      <c r="Q19300" s="59"/>
      <c r="R19300" s="59"/>
      <c r="T19300" s="3"/>
      <c r="U19300" s="5"/>
      <c r="V19300" s="3"/>
      <c r="W19300" s="5"/>
      <c r="AE19300" s="7"/>
      <c r="AM19300" s="8"/>
      <c r="AT19300" s="9"/>
      <c r="GM19300" s="12"/>
      <c r="GN19300" s="12"/>
      <c r="GO19300" s="12"/>
      <c r="GP19300" s="12"/>
      <c r="GQ19300" s="12"/>
    </row>
    <row r="19301" spans="9:199" s="1" customFormat="1">
      <c r="I19301" s="3"/>
      <c r="P19301" s="59"/>
      <c r="Q19301" s="59"/>
      <c r="R19301" s="59"/>
      <c r="T19301" s="3"/>
      <c r="U19301" s="5"/>
      <c r="V19301" s="3"/>
      <c r="W19301" s="5"/>
      <c r="AE19301" s="7"/>
      <c r="AM19301" s="8"/>
      <c r="AT19301" s="9"/>
      <c r="GM19301" s="12"/>
      <c r="GN19301" s="12"/>
      <c r="GO19301" s="12"/>
      <c r="GP19301" s="12"/>
      <c r="GQ19301" s="12"/>
    </row>
    <row r="19302" spans="9:199" s="1" customFormat="1">
      <c r="I19302" s="3"/>
      <c r="P19302" s="59"/>
      <c r="Q19302" s="59"/>
      <c r="R19302" s="59"/>
      <c r="T19302" s="3"/>
      <c r="U19302" s="5"/>
      <c r="V19302" s="3"/>
      <c r="W19302" s="5"/>
      <c r="AE19302" s="7"/>
      <c r="AM19302" s="8"/>
      <c r="AT19302" s="9"/>
      <c r="GM19302" s="12"/>
      <c r="GN19302" s="12"/>
      <c r="GO19302" s="12"/>
      <c r="GP19302" s="12"/>
      <c r="GQ19302" s="12"/>
    </row>
    <row r="19303" spans="9:199" s="1" customFormat="1">
      <c r="I19303" s="3"/>
      <c r="P19303" s="59"/>
      <c r="Q19303" s="59"/>
      <c r="R19303" s="59"/>
      <c r="T19303" s="3"/>
      <c r="U19303" s="5"/>
      <c r="V19303" s="3"/>
      <c r="W19303" s="5"/>
      <c r="AE19303" s="7"/>
      <c r="AM19303" s="8"/>
      <c r="AT19303" s="9"/>
      <c r="GM19303" s="12"/>
      <c r="GN19303" s="12"/>
      <c r="GO19303" s="12"/>
      <c r="GP19303" s="12"/>
      <c r="GQ19303" s="12"/>
    </row>
    <row r="19304" spans="9:199" s="1" customFormat="1">
      <c r="I19304" s="3"/>
      <c r="P19304" s="59"/>
      <c r="Q19304" s="59"/>
      <c r="R19304" s="59"/>
      <c r="T19304" s="3"/>
      <c r="U19304" s="5"/>
      <c r="V19304" s="3"/>
      <c r="W19304" s="5"/>
      <c r="AE19304" s="7"/>
      <c r="AM19304" s="8"/>
      <c r="AT19304" s="9"/>
      <c r="GM19304" s="12"/>
      <c r="GN19304" s="12"/>
      <c r="GO19304" s="12"/>
      <c r="GP19304" s="12"/>
      <c r="GQ19304" s="12"/>
    </row>
    <row r="19305" spans="9:199" s="1" customFormat="1">
      <c r="I19305" s="3"/>
      <c r="P19305" s="59"/>
      <c r="Q19305" s="59"/>
      <c r="R19305" s="59"/>
      <c r="T19305" s="3"/>
      <c r="U19305" s="5"/>
      <c r="V19305" s="3"/>
      <c r="W19305" s="5"/>
      <c r="AE19305" s="7"/>
      <c r="AM19305" s="8"/>
      <c r="AT19305" s="9"/>
      <c r="GM19305" s="12"/>
      <c r="GN19305" s="12"/>
      <c r="GO19305" s="12"/>
      <c r="GP19305" s="12"/>
      <c r="GQ19305" s="12"/>
    </row>
    <row r="19306" spans="9:199" s="1" customFormat="1">
      <c r="I19306" s="3"/>
      <c r="P19306" s="59"/>
      <c r="Q19306" s="59"/>
      <c r="R19306" s="59"/>
      <c r="T19306" s="3"/>
      <c r="U19306" s="5"/>
      <c r="V19306" s="3"/>
      <c r="W19306" s="5"/>
      <c r="AE19306" s="7"/>
      <c r="AM19306" s="8"/>
      <c r="AT19306" s="9"/>
      <c r="GM19306" s="12"/>
      <c r="GN19306" s="12"/>
      <c r="GO19306" s="12"/>
      <c r="GP19306" s="12"/>
      <c r="GQ19306" s="12"/>
    </row>
    <row r="19307" spans="9:199" s="1" customFormat="1">
      <c r="I19307" s="3"/>
      <c r="P19307" s="59"/>
      <c r="Q19307" s="59"/>
      <c r="R19307" s="59"/>
      <c r="T19307" s="3"/>
      <c r="U19307" s="5"/>
      <c r="V19307" s="3"/>
      <c r="W19307" s="5"/>
      <c r="AE19307" s="7"/>
      <c r="AM19307" s="8"/>
      <c r="AT19307" s="9"/>
      <c r="GM19307" s="12"/>
      <c r="GN19307" s="12"/>
      <c r="GO19307" s="12"/>
      <c r="GP19307" s="12"/>
      <c r="GQ19307" s="12"/>
    </row>
    <row r="19308" spans="9:199" s="1" customFormat="1">
      <c r="I19308" s="3"/>
      <c r="P19308" s="59"/>
      <c r="Q19308" s="59"/>
      <c r="R19308" s="59"/>
      <c r="T19308" s="3"/>
      <c r="U19308" s="5"/>
      <c r="V19308" s="3"/>
      <c r="W19308" s="5"/>
      <c r="AE19308" s="7"/>
      <c r="AM19308" s="8"/>
      <c r="AT19308" s="9"/>
      <c r="GM19308" s="12"/>
      <c r="GN19308" s="12"/>
      <c r="GO19308" s="12"/>
      <c r="GP19308" s="12"/>
      <c r="GQ19308" s="12"/>
    </row>
    <row r="19309" spans="9:199" s="1" customFormat="1">
      <c r="I19309" s="3"/>
      <c r="P19309" s="59"/>
      <c r="Q19309" s="59"/>
      <c r="R19309" s="59"/>
      <c r="T19309" s="3"/>
      <c r="U19309" s="5"/>
      <c r="V19309" s="3"/>
      <c r="W19309" s="5"/>
      <c r="AE19309" s="7"/>
      <c r="AM19309" s="8"/>
      <c r="AT19309" s="9"/>
      <c r="GM19309" s="12"/>
      <c r="GN19309" s="12"/>
      <c r="GO19309" s="12"/>
      <c r="GP19309" s="12"/>
      <c r="GQ19309" s="12"/>
    </row>
    <row r="19310" spans="9:199" s="1" customFormat="1">
      <c r="I19310" s="3"/>
      <c r="P19310" s="59"/>
      <c r="Q19310" s="59"/>
      <c r="R19310" s="59"/>
      <c r="T19310" s="3"/>
      <c r="U19310" s="5"/>
      <c r="V19310" s="3"/>
      <c r="W19310" s="5"/>
      <c r="AE19310" s="7"/>
      <c r="AM19310" s="8"/>
      <c r="AT19310" s="9"/>
      <c r="GM19310" s="12"/>
      <c r="GN19310" s="12"/>
      <c r="GO19310" s="12"/>
      <c r="GP19310" s="12"/>
      <c r="GQ19310" s="12"/>
    </row>
    <row r="19311" spans="9:199" s="1" customFormat="1">
      <c r="I19311" s="3"/>
      <c r="P19311" s="59"/>
      <c r="Q19311" s="59"/>
      <c r="R19311" s="59"/>
      <c r="T19311" s="3"/>
      <c r="U19311" s="5"/>
      <c r="V19311" s="3"/>
      <c r="W19311" s="5"/>
      <c r="AE19311" s="7"/>
      <c r="AM19311" s="8"/>
      <c r="AT19311" s="9"/>
      <c r="GM19311" s="12"/>
      <c r="GN19311" s="12"/>
      <c r="GO19311" s="12"/>
      <c r="GP19311" s="12"/>
      <c r="GQ19311" s="12"/>
    </row>
    <row r="19312" spans="9:199" s="1" customFormat="1">
      <c r="I19312" s="3"/>
      <c r="P19312" s="59"/>
      <c r="Q19312" s="59"/>
      <c r="R19312" s="59"/>
      <c r="T19312" s="3"/>
      <c r="U19312" s="5"/>
      <c r="V19312" s="3"/>
      <c r="W19312" s="5"/>
      <c r="AE19312" s="7"/>
      <c r="AM19312" s="8"/>
      <c r="AT19312" s="9"/>
      <c r="GM19312" s="12"/>
      <c r="GN19312" s="12"/>
      <c r="GO19312" s="12"/>
      <c r="GP19312" s="12"/>
      <c r="GQ19312" s="12"/>
    </row>
    <row r="19313" spans="9:199" s="1" customFormat="1">
      <c r="I19313" s="3"/>
      <c r="P19313" s="59"/>
      <c r="Q19313" s="59"/>
      <c r="R19313" s="59"/>
      <c r="T19313" s="3"/>
      <c r="U19313" s="5"/>
      <c r="V19313" s="3"/>
      <c r="W19313" s="5"/>
      <c r="AE19313" s="7"/>
      <c r="AM19313" s="8"/>
      <c r="AT19313" s="9"/>
      <c r="GM19313" s="12"/>
      <c r="GN19313" s="12"/>
      <c r="GO19313" s="12"/>
      <c r="GP19313" s="12"/>
      <c r="GQ19313" s="12"/>
    </row>
    <row r="19314" spans="9:199" s="1" customFormat="1">
      <c r="I19314" s="3"/>
      <c r="P19314" s="59"/>
      <c r="Q19314" s="59"/>
      <c r="R19314" s="59"/>
      <c r="T19314" s="3"/>
      <c r="U19314" s="5"/>
      <c r="V19314" s="3"/>
      <c r="W19314" s="5"/>
      <c r="AE19314" s="7"/>
      <c r="AM19314" s="8"/>
      <c r="AT19314" s="9"/>
      <c r="GM19314" s="12"/>
      <c r="GN19314" s="12"/>
      <c r="GO19314" s="12"/>
      <c r="GP19314" s="12"/>
      <c r="GQ19314" s="12"/>
    </row>
    <row r="19315" spans="9:199" s="1" customFormat="1">
      <c r="I19315" s="3"/>
      <c r="P19315" s="59"/>
      <c r="Q19315" s="59"/>
      <c r="R19315" s="59"/>
      <c r="T19315" s="3"/>
      <c r="U19315" s="5"/>
      <c r="V19315" s="3"/>
      <c r="W19315" s="5"/>
      <c r="AE19315" s="7"/>
      <c r="AM19315" s="8"/>
      <c r="AT19315" s="9"/>
      <c r="GM19315" s="12"/>
      <c r="GN19315" s="12"/>
      <c r="GO19315" s="12"/>
      <c r="GP19315" s="12"/>
      <c r="GQ19315" s="12"/>
    </row>
    <row r="19316" spans="9:199" s="1" customFormat="1">
      <c r="I19316" s="3"/>
      <c r="P19316" s="59"/>
      <c r="Q19316" s="59"/>
      <c r="R19316" s="59"/>
      <c r="T19316" s="3"/>
      <c r="U19316" s="5"/>
      <c r="V19316" s="3"/>
      <c r="W19316" s="5"/>
      <c r="AE19316" s="7"/>
      <c r="AM19316" s="8"/>
      <c r="AT19316" s="9"/>
      <c r="GM19316" s="12"/>
      <c r="GN19316" s="12"/>
      <c r="GO19316" s="12"/>
      <c r="GP19316" s="12"/>
      <c r="GQ19316" s="12"/>
    </row>
    <row r="19317" spans="9:199" s="1" customFormat="1">
      <c r="I19317" s="3"/>
      <c r="P19317" s="59"/>
      <c r="Q19317" s="59"/>
      <c r="R19317" s="59"/>
      <c r="T19317" s="3"/>
      <c r="U19317" s="5"/>
      <c r="V19317" s="3"/>
      <c r="W19317" s="5"/>
      <c r="AE19317" s="7"/>
      <c r="AM19317" s="8"/>
      <c r="AT19317" s="9"/>
      <c r="GM19317" s="12"/>
      <c r="GN19317" s="12"/>
      <c r="GO19317" s="12"/>
      <c r="GP19317" s="12"/>
      <c r="GQ19317" s="12"/>
    </row>
    <row r="19318" spans="9:199" s="1" customFormat="1">
      <c r="I19318" s="3"/>
      <c r="P19318" s="59"/>
      <c r="Q19318" s="59"/>
      <c r="R19318" s="59"/>
      <c r="T19318" s="3"/>
      <c r="U19318" s="5"/>
      <c r="V19318" s="3"/>
      <c r="W19318" s="5"/>
      <c r="AE19318" s="7"/>
      <c r="AM19318" s="8"/>
      <c r="AT19318" s="9"/>
      <c r="GM19318" s="12"/>
      <c r="GN19318" s="12"/>
      <c r="GO19318" s="12"/>
      <c r="GP19318" s="12"/>
      <c r="GQ19318" s="12"/>
    </row>
    <row r="19319" spans="9:199" s="1" customFormat="1">
      <c r="I19319" s="3"/>
      <c r="P19319" s="59"/>
      <c r="Q19319" s="59"/>
      <c r="R19319" s="59"/>
      <c r="T19319" s="3"/>
      <c r="U19319" s="5"/>
      <c r="V19319" s="3"/>
      <c r="W19319" s="5"/>
      <c r="AE19319" s="7"/>
      <c r="AM19319" s="8"/>
      <c r="AT19319" s="9"/>
      <c r="GM19319" s="12"/>
      <c r="GN19319" s="12"/>
      <c r="GO19319" s="12"/>
      <c r="GP19319" s="12"/>
      <c r="GQ19319" s="12"/>
    </row>
    <row r="19320" spans="9:199" s="1" customFormat="1">
      <c r="I19320" s="3"/>
      <c r="P19320" s="59"/>
      <c r="Q19320" s="59"/>
      <c r="R19320" s="59"/>
      <c r="T19320" s="3"/>
      <c r="U19320" s="5"/>
      <c r="V19320" s="3"/>
      <c r="W19320" s="5"/>
      <c r="AE19320" s="7"/>
      <c r="AM19320" s="8"/>
      <c r="AT19320" s="9"/>
      <c r="GM19320" s="12"/>
      <c r="GN19320" s="12"/>
      <c r="GO19320" s="12"/>
      <c r="GP19320" s="12"/>
      <c r="GQ19320" s="12"/>
    </row>
    <row r="19321" spans="9:199" s="1" customFormat="1">
      <c r="I19321" s="3"/>
      <c r="P19321" s="59"/>
      <c r="Q19321" s="59"/>
      <c r="R19321" s="59"/>
      <c r="T19321" s="3"/>
      <c r="U19321" s="5"/>
      <c r="V19321" s="3"/>
      <c r="W19321" s="5"/>
      <c r="AE19321" s="7"/>
      <c r="AM19321" s="8"/>
      <c r="AT19321" s="9"/>
      <c r="GM19321" s="12"/>
      <c r="GN19321" s="12"/>
      <c r="GO19321" s="12"/>
      <c r="GP19321" s="12"/>
      <c r="GQ19321" s="12"/>
    </row>
    <row r="19322" spans="9:199" s="1" customFormat="1">
      <c r="I19322" s="3"/>
      <c r="P19322" s="59"/>
      <c r="Q19322" s="59"/>
      <c r="R19322" s="59"/>
      <c r="T19322" s="3"/>
      <c r="U19322" s="5"/>
      <c r="V19322" s="3"/>
      <c r="W19322" s="5"/>
      <c r="AE19322" s="7"/>
      <c r="AM19322" s="8"/>
      <c r="AT19322" s="9"/>
      <c r="GM19322" s="12"/>
      <c r="GN19322" s="12"/>
      <c r="GO19322" s="12"/>
      <c r="GP19322" s="12"/>
      <c r="GQ19322" s="12"/>
    </row>
    <row r="19323" spans="9:199" s="1" customFormat="1">
      <c r="I19323" s="3"/>
      <c r="P19323" s="59"/>
      <c r="Q19323" s="59"/>
      <c r="R19323" s="59"/>
      <c r="T19323" s="3"/>
      <c r="U19323" s="5"/>
      <c r="V19323" s="3"/>
      <c r="W19323" s="5"/>
      <c r="AE19323" s="7"/>
      <c r="AM19323" s="8"/>
      <c r="AT19323" s="9"/>
      <c r="GM19323" s="12"/>
      <c r="GN19323" s="12"/>
      <c r="GO19323" s="12"/>
      <c r="GP19323" s="12"/>
      <c r="GQ19323" s="12"/>
    </row>
    <row r="19324" spans="9:199" s="1" customFormat="1">
      <c r="I19324" s="3"/>
      <c r="P19324" s="59"/>
      <c r="Q19324" s="59"/>
      <c r="R19324" s="59"/>
      <c r="T19324" s="3"/>
      <c r="U19324" s="5"/>
      <c r="V19324" s="3"/>
      <c r="W19324" s="5"/>
      <c r="AE19324" s="7"/>
      <c r="AM19324" s="8"/>
      <c r="AT19324" s="9"/>
      <c r="GM19324" s="12"/>
      <c r="GN19324" s="12"/>
      <c r="GO19324" s="12"/>
      <c r="GP19324" s="12"/>
      <c r="GQ19324" s="12"/>
    </row>
    <row r="19325" spans="9:199" s="1" customFormat="1">
      <c r="I19325" s="3"/>
      <c r="P19325" s="59"/>
      <c r="Q19325" s="59"/>
      <c r="R19325" s="59"/>
      <c r="T19325" s="3"/>
      <c r="U19325" s="5"/>
      <c r="V19325" s="3"/>
      <c r="W19325" s="5"/>
      <c r="AE19325" s="7"/>
      <c r="AM19325" s="8"/>
      <c r="AT19325" s="9"/>
      <c r="GM19325" s="12"/>
      <c r="GN19325" s="12"/>
      <c r="GO19325" s="12"/>
      <c r="GP19325" s="12"/>
      <c r="GQ19325" s="12"/>
    </row>
    <row r="19326" spans="9:199" s="1" customFormat="1">
      <c r="I19326" s="3"/>
      <c r="P19326" s="59"/>
      <c r="Q19326" s="59"/>
      <c r="R19326" s="59"/>
      <c r="T19326" s="3"/>
      <c r="U19326" s="5"/>
      <c r="V19326" s="3"/>
      <c r="W19326" s="5"/>
      <c r="AE19326" s="7"/>
      <c r="AM19326" s="8"/>
      <c r="AT19326" s="9"/>
      <c r="GM19326" s="12"/>
      <c r="GN19326" s="12"/>
      <c r="GO19326" s="12"/>
      <c r="GP19326" s="12"/>
      <c r="GQ19326" s="12"/>
    </row>
    <row r="19327" spans="9:199" s="1" customFormat="1">
      <c r="I19327" s="3"/>
      <c r="P19327" s="59"/>
      <c r="Q19327" s="59"/>
      <c r="R19327" s="59"/>
      <c r="T19327" s="3"/>
      <c r="U19327" s="5"/>
      <c r="V19327" s="3"/>
      <c r="W19327" s="5"/>
      <c r="AE19327" s="7"/>
      <c r="AM19327" s="8"/>
      <c r="AT19327" s="9"/>
      <c r="GM19327" s="12"/>
      <c r="GN19327" s="12"/>
      <c r="GO19327" s="12"/>
      <c r="GP19327" s="12"/>
      <c r="GQ19327" s="12"/>
    </row>
    <row r="19328" spans="9:199" s="1" customFormat="1">
      <c r="I19328" s="3"/>
      <c r="P19328" s="59"/>
      <c r="Q19328" s="59"/>
      <c r="R19328" s="59"/>
      <c r="T19328" s="3"/>
      <c r="U19328" s="5"/>
      <c r="V19328" s="3"/>
      <c r="W19328" s="5"/>
      <c r="AE19328" s="7"/>
      <c r="AM19328" s="8"/>
      <c r="AT19328" s="9"/>
      <c r="GM19328" s="12"/>
      <c r="GN19328" s="12"/>
      <c r="GO19328" s="12"/>
      <c r="GP19328" s="12"/>
      <c r="GQ19328" s="12"/>
    </row>
    <row r="19329" spans="9:199" s="1" customFormat="1">
      <c r="I19329" s="3"/>
      <c r="P19329" s="59"/>
      <c r="Q19329" s="59"/>
      <c r="R19329" s="59"/>
      <c r="T19329" s="3"/>
      <c r="U19329" s="5"/>
      <c r="V19329" s="3"/>
      <c r="W19329" s="5"/>
      <c r="AE19329" s="7"/>
      <c r="AM19329" s="8"/>
      <c r="AT19329" s="9"/>
      <c r="GM19329" s="12"/>
      <c r="GN19329" s="12"/>
      <c r="GO19329" s="12"/>
      <c r="GP19329" s="12"/>
      <c r="GQ19329" s="12"/>
    </row>
    <row r="19330" spans="9:199" s="1" customFormat="1">
      <c r="I19330" s="3"/>
      <c r="P19330" s="59"/>
      <c r="Q19330" s="59"/>
      <c r="R19330" s="59"/>
      <c r="T19330" s="3"/>
      <c r="U19330" s="5"/>
      <c r="V19330" s="3"/>
      <c r="W19330" s="5"/>
      <c r="AE19330" s="7"/>
      <c r="AM19330" s="8"/>
      <c r="AT19330" s="9"/>
      <c r="GM19330" s="12"/>
      <c r="GN19330" s="12"/>
      <c r="GO19330" s="12"/>
      <c r="GP19330" s="12"/>
      <c r="GQ19330" s="12"/>
    </row>
    <row r="19331" spans="9:199" s="1" customFormat="1">
      <c r="I19331" s="3"/>
      <c r="P19331" s="59"/>
      <c r="Q19331" s="59"/>
      <c r="R19331" s="59"/>
      <c r="T19331" s="3"/>
      <c r="U19331" s="5"/>
      <c r="V19331" s="3"/>
      <c r="W19331" s="5"/>
      <c r="AE19331" s="7"/>
      <c r="AM19331" s="8"/>
      <c r="AT19331" s="9"/>
      <c r="GM19331" s="12"/>
      <c r="GN19331" s="12"/>
      <c r="GO19331" s="12"/>
      <c r="GP19331" s="12"/>
      <c r="GQ19331" s="12"/>
    </row>
    <row r="19332" spans="9:199" s="1" customFormat="1">
      <c r="I19332" s="3"/>
      <c r="P19332" s="59"/>
      <c r="Q19332" s="59"/>
      <c r="R19332" s="59"/>
      <c r="T19332" s="3"/>
      <c r="U19332" s="5"/>
      <c r="V19332" s="3"/>
      <c r="W19332" s="5"/>
      <c r="AE19332" s="7"/>
      <c r="AM19332" s="8"/>
      <c r="AT19332" s="9"/>
      <c r="GM19332" s="12"/>
      <c r="GN19332" s="12"/>
      <c r="GO19332" s="12"/>
      <c r="GP19332" s="12"/>
      <c r="GQ19332" s="12"/>
    </row>
    <row r="19333" spans="9:199" s="1" customFormat="1">
      <c r="I19333" s="3"/>
      <c r="P19333" s="59"/>
      <c r="Q19333" s="59"/>
      <c r="R19333" s="59"/>
      <c r="T19333" s="3"/>
      <c r="U19333" s="5"/>
      <c r="V19333" s="3"/>
      <c r="W19333" s="5"/>
      <c r="AE19333" s="7"/>
      <c r="AM19333" s="8"/>
      <c r="AT19333" s="9"/>
      <c r="GM19333" s="12"/>
      <c r="GN19333" s="12"/>
      <c r="GO19333" s="12"/>
      <c r="GP19333" s="12"/>
      <c r="GQ19333" s="12"/>
    </row>
    <row r="19334" spans="9:199" s="1" customFormat="1">
      <c r="I19334" s="3"/>
      <c r="P19334" s="59"/>
      <c r="Q19334" s="59"/>
      <c r="R19334" s="59"/>
      <c r="T19334" s="3"/>
      <c r="U19334" s="5"/>
      <c r="V19334" s="3"/>
      <c r="W19334" s="5"/>
      <c r="AE19334" s="7"/>
      <c r="AM19334" s="8"/>
      <c r="AT19334" s="9"/>
      <c r="GM19334" s="12"/>
      <c r="GN19334" s="12"/>
      <c r="GO19334" s="12"/>
      <c r="GP19334" s="12"/>
      <c r="GQ19334" s="12"/>
    </row>
    <row r="19335" spans="9:199" s="1" customFormat="1">
      <c r="I19335" s="3"/>
      <c r="P19335" s="59"/>
      <c r="Q19335" s="59"/>
      <c r="R19335" s="59"/>
      <c r="T19335" s="3"/>
      <c r="U19335" s="5"/>
      <c r="V19335" s="3"/>
      <c r="W19335" s="5"/>
      <c r="AE19335" s="7"/>
      <c r="AM19335" s="8"/>
      <c r="AT19335" s="9"/>
      <c r="GM19335" s="12"/>
      <c r="GN19335" s="12"/>
      <c r="GO19335" s="12"/>
      <c r="GP19335" s="12"/>
      <c r="GQ19335" s="12"/>
    </row>
    <row r="19336" spans="9:199" s="1" customFormat="1">
      <c r="I19336" s="3"/>
      <c r="P19336" s="59"/>
      <c r="Q19336" s="59"/>
      <c r="R19336" s="59"/>
      <c r="T19336" s="3"/>
      <c r="U19336" s="5"/>
      <c r="V19336" s="3"/>
      <c r="W19336" s="5"/>
      <c r="AE19336" s="7"/>
      <c r="AM19336" s="8"/>
      <c r="AT19336" s="9"/>
      <c r="GM19336" s="12"/>
      <c r="GN19336" s="12"/>
      <c r="GO19336" s="12"/>
      <c r="GP19336" s="12"/>
      <c r="GQ19336" s="12"/>
    </row>
    <row r="19337" spans="9:199" s="1" customFormat="1">
      <c r="I19337" s="3"/>
      <c r="P19337" s="59"/>
      <c r="Q19337" s="59"/>
      <c r="R19337" s="59"/>
      <c r="T19337" s="3"/>
      <c r="U19337" s="5"/>
      <c r="V19337" s="3"/>
      <c r="W19337" s="5"/>
      <c r="AE19337" s="7"/>
      <c r="AM19337" s="8"/>
      <c r="AT19337" s="9"/>
      <c r="GM19337" s="12"/>
      <c r="GN19337" s="12"/>
      <c r="GO19337" s="12"/>
      <c r="GP19337" s="12"/>
      <c r="GQ19337" s="12"/>
    </row>
    <row r="19338" spans="9:199" s="1" customFormat="1">
      <c r="I19338" s="3"/>
      <c r="P19338" s="59"/>
      <c r="Q19338" s="59"/>
      <c r="R19338" s="59"/>
      <c r="T19338" s="3"/>
      <c r="U19338" s="5"/>
      <c r="V19338" s="3"/>
      <c r="W19338" s="5"/>
      <c r="AE19338" s="7"/>
      <c r="AM19338" s="8"/>
      <c r="AT19338" s="9"/>
      <c r="GM19338" s="12"/>
      <c r="GN19338" s="12"/>
      <c r="GO19338" s="12"/>
      <c r="GP19338" s="12"/>
      <c r="GQ19338" s="12"/>
    </row>
    <row r="19339" spans="9:199" s="1" customFormat="1">
      <c r="I19339" s="3"/>
      <c r="P19339" s="59"/>
      <c r="Q19339" s="59"/>
      <c r="R19339" s="59"/>
      <c r="T19339" s="3"/>
      <c r="U19339" s="5"/>
      <c r="V19339" s="3"/>
      <c r="W19339" s="5"/>
      <c r="AE19339" s="7"/>
      <c r="AM19339" s="8"/>
      <c r="AT19339" s="9"/>
      <c r="GM19339" s="12"/>
      <c r="GN19339" s="12"/>
      <c r="GO19339" s="12"/>
      <c r="GP19339" s="12"/>
      <c r="GQ19339" s="12"/>
    </row>
    <row r="19340" spans="9:199" s="1" customFormat="1">
      <c r="I19340" s="3"/>
      <c r="P19340" s="59"/>
      <c r="Q19340" s="59"/>
      <c r="R19340" s="59"/>
      <c r="T19340" s="3"/>
      <c r="U19340" s="5"/>
      <c r="V19340" s="3"/>
      <c r="W19340" s="5"/>
      <c r="AE19340" s="7"/>
      <c r="AM19340" s="8"/>
      <c r="AT19340" s="9"/>
      <c r="GM19340" s="12"/>
      <c r="GN19340" s="12"/>
      <c r="GO19340" s="12"/>
      <c r="GP19340" s="12"/>
      <c r="GQ19340" s="12"/>
    </row>
    <row r="19341" spans="9:199" s="1" customFormat="1">
      <c r="I19341" s="3"/>
      <c r="P19341" s="59"/>
      <c r="Q19341" s="59"/>
      <c r="R19341" s="59"/>
      <c r="T19341" s="3"/>
      <c r="U19341" s="5"/>
      <c r="V19341" s="3"/>
      <c r="W19341" s="5"/>
      <c r="AE19341" s="7"/>
      <c r="AM19341" s="8"/>
      <c r="AT19341" s="9"/>
      <c r="GM19341" s="12"/>
      <c r="GN19341" s="12"/>
      <c r="GO19341" s="12"/>
      <c r="GP19341" s="12"/>
      <c r="GQ19341" s="12"/>
    </row>
    <row r="19342" spans="9:199" s="1" customFormat="1">
      <c r="I19342" s="3"/>
      <c r="P19342" s="59"/>
      <c r="Q19342" s="59"/>
      <c r="R19342" s="59"/>
      <c r="T19342" s="3"/>
      <c r="U19342" s="5"/>
      <c r="V19342" s="3"/>
      <c r="W19342" s="5"/>
      <c r="AE19342" s="7"/>
      <c r="AM19342" s="8"/>
      <c r="AT19342" s="9"/>
      <c r="GM19342" s="12"/>
      <c r="GN19342" s="12"/>
      <c r="GO19342" s="12"/>
      <c r="GP19342" s="12"/>
      <c r="GQ19342" s="12"/>
    </row>
    <row r="19343" spans="9:199" s="1" customFormat="1">
      <c r="I19343" s="3"/>
      <c r="P19343" s="59"/>
      <c r="Q19343" s="59"/>
      <c r="R19343" s="59"/>
      <c r="T19343" s="3"/>
      <c r="U19343" s="5"/>
      <c r="V19343" s="3"/>
      <c r="W19343" s="5"/>
      <c r="AE19343" s="7"/>
      <c r="AM19343" s="8"/>
      <c r="AT19343" s="9"/>
      <c r="GM19343" s="12"/>
      <c r="GN19343" s="12"/>
      <c r="GO19343" s="12"/>
      <c r="GP19343" s="12"/>
      <c r="GQ19343" s="12"/>
    </row>
    <row r="19344" spans="9:199" s="1" customFormat="1">
      <c r="I19344" s="3"/>
      <c r="P19344" s="59"/>
      <c r="Q19344" s="59"/>
      <c r="R19344" s="59"/>
      <c r="T19344" s="3"/>
      <c r="U19344" s="5"/>
      <c r="V19344" s="3"/>
      <c r="W19344" s="5"/>
      <c r="AE19344" s="7"/>
      <c r="AM19344" s="8"/>
      <c r="AT19344" s="9"/>
      <c r="GM19344" s="12"/>
      <c r="GN19344" s="12"/>
      <c r="GO19344" s="12"/>
      <c r="GP19344" s="12"/>
      <c r="GQ19344" s="12"/>
    </row>
    <row r="19345" spans="9:199" s="1" customFormat="1">
      <c r="I19345" s="3"/>
      <c r="P19345" s="59"/>
      <c r="Q19345" s="59"/>
      <c r="R19345" s="59"/>
      <c r="T19345" s="3"/>
      <c r="U19345" s="5"/>
      <c r="V19345" s="3"/>
      <c r="W19345" s="5"/>
      <c r="AE19345" s="7"/>
      <c r="AM19345" s="8"/>
      <c r="AT19345" s="9"/>
      <c r="GM19345" s="12"/>
      <c r="GN19345" s="12"/>
      <c r="GO19345" s="12"/>
      <c r="GP19345" s="12"/>
      <c r="GQ19345" s="12"/>
    </row>
    <row r="19346" spans="9:199" s="1" customFormat="1">
      <c r="I19346" s="3"/>
      <c r="P19346" s="59"/>
      <c r="Q19346" s="59"/>
      <c r="R19346" s="59"/>
      <c r="T19346" s="3"/>
      <c r="U19346" s="5"/>
      <c r="V19346" s="3"/>
      <c r="W19346" s="5"/>
      <c r="AE19346" s="7"/>
      <c r="AM19346" s="8"/>
      <c r="AT19346" s="9"/>
      <c r="GM19346" s="12"/>
      <c r="GN19346" s="12"/>
      <c r="GO19346" s="12"/>
      <c r="GP19346" s="12"/>
      <c r="GQ19346" s="12"/>
    </row>
    <row r="19347" spans="9:199" s="1" customFormat="1">
      <c r="I19347" s="3"/>
      <c r="P19347" s="59"/>
      <c r="Q19347" s="59"/>
      <c r="R19347" s="59"/>
      <c r="T19347" s="3"/>
      <c r="U19347" s="5"/>
      <c r="V19347" s="3"/>
      <c r="W19347" s="5"/>
      <c r="AE19347" s="7"/>
      <c r="AM19347" s="8"/>
      <c r="AT19347" s="9"/>
      <c r="GM19347" s="12"/>
      <c r="GN19347" s="12"/>
      <c r="GO19347" s="12"/>
      <c r="GP19347" s="12"/>
      <c r="GQ19347" s="12"/>
    </row>
    <row r="19348" spans="9:199" s="1" customFormat="1">
      <c r="I19348" s="3"/>
      <c r="P19348" s="59"/>
      <c r="Q19348" s="59"/>
      <c r="R19348" s="59"/>
      <c r="T19348" s="3"/>
      <c r="U19348" s="5"/>
      <c r="V19348" s="3"/>
      <c r="W19348" s="5"/>
      <c r="AE19348" s="7"/>
      <c r="AM19348" s="8"/>
      <c r="AT19348" s="9"/>
      <c r="GM19348" s="12"/>
      <c r="GN19348" s="12"/>
      <c r="GO19348" s="12"/>
      <c r="GP19348" s="12"/>
      <c r="GQ19348" s="12"/>
    </row>
    <row r="19349" spans="9:199" s="1" customFormat="1">
      <c r="I19349" s="3"/>
      <c r="P19349" s="59"/>
      <c r="Q19349" s="59"/>
      <c r="R19349" s="59"/>
      <c r="T19349" s="3"/>
      <c r="U19349" s="5"/>
      <c r="V19349" s="3"/>
      <c r="W19349" s="5"/>
      <c r="AE19349" s="7"/>
      <c r="AM19349" s="8"/>
      <c r="AT19349" s="9"/>
      <c r="GM19349" s="12"/>
      <c r="GN19349" s="12"/>
      <c r="GO19349" s="12"/>
      <c r="GP19349" s="12"/>
      <c r="GQ19349" s="12"/>
    </row>
    <row r="19350" spans="9:199" s="1" customFormat="1">
      <c r="I19350" s="3"/>
      <c r="P19350" s="59"/>
      <c r="Q19350" s="59"/>
      <c r="R19350" s="59"/>
      <c r="T19350" s="3"/>
      <c r="U19350" s="5"/>
      <c r="V19350" s="3"/>
      <c r="W19350" s="5"/>
      <c r="AE19350" s="7"/>
      <c r="AM19350" s="8"/>
      <c r="AT19350" s="9"/>
      <c r="GM19350" s="12"/>
      <c r="GN19350" s="12"/>
      <c r="GO19350" s="12"/>
      <c r="GP19350" s="12"/>
      <c r="GQ19350" s="12"/>
    </row>
    <row r="19351" spans="9:199" s="1" customFormat="1">
      <c r="I19351" s="3"/>
      <c r="P19351" s="59"/>
      <c r="Q19351" s="59"/>
      <c r="R19351" s="59"/>
      <c r="T19351" s="3"/>
      <c r="U19351" s="5"/>
      <c r="V19351" s="3"/>
      <c r="W19351" s="5"/>
      <c r="AE19351" s="7"/>
      <c r="AM19351" s="8"/>
      <c r="AT19351" s="9"/>
      <c r="GM19351" s="12"/>
      <c r="GN19351" s="12"/>
      <c r="GO19351" s="12"/>
      <c r="GP19351" s="12"/>
      <c r="GQ19351" s="12"/>
    </row>
    <row r="19352" spans="9:199" s="1" customFormat="1">
      <c r="I19352" s="3"/>
      <c r="P19352" s="59"/>
      <c r="Q19352" s="59"/>
      <c r="R19352" s="59"/>
      <c r="T19352" s="3"/>
      <c r="U19352" s="5"/>
      <c r="V19352" s="3"/>
      <c r="W19352" s="5"/>
      <c r="AE19352" s="7"/>
      <c r="AM19352" s="8"/>
      <c r="AT19352" s="9"/>
      <c r="GM19352" s="12"/>
      <c r="GN19352" s="12"/>
      <c r="GO19352" s="12"/>
      <c r="GP19352" s="12"/>
      <c r="GQ19352" s="12"/>
    </row>
    <row r="19353" spans="9:199" s="1" customFormat="1">
      <c r="I19353" s="3"/>
      <c r="P19353" s="59"/>
      <c r="Q19353" s="59"/>
      <c r="R19353" s="59"/>
      <c r="T19353" s="3"/>
      <c r="U19353" s="5"/>
      <c r="V19353" s="3"/>
      <c r="W19353" s="5"/>
      <c r="AE19353" s="7"/>
      <c r="AM19353" s="8"/>
      <c r="AT19353" s="9"/>
      <c r="GM19353" s="12"/>
      <c r="GN19353" s="12"/>
      <c r="GO19353" s="12"/>
      <c r="GP19353" s="12"/>
      <c r="GQ19353" s="12"/>
    </row>
    <row r="19354" spans="9:199" s="1" customFormat="1">
      <c r="I19354" s="3"/>
      <c r="P19354" s="59"/>
      <c r="Q19354" s="59"/>
      <c r="R19354" s="59"/>
      <c r="T19354" s="3"/>
      <c r="U19354" s="5"/>
      <c r="V19354" s="3"/>
      <c r="W19354" s="5"/>
      <c r="AE19354" s="7"/>
      <c r="AM19354" s="8"/>
      <c r="AT19354" s="9"/>
      <c r="GM19354" s="12"/>
      <c r="GN19354" s="12"/>
      <c r="GO19354" s="12"/>
      <c r="GP19354" s="12"/>
      <c r="GQ19354" s="12"/>
    </row>
    <row r="19355" spans="9:199" s="1" customFormat="1">
      <c r="I19355" s="3"/>
      <c r="P19355" s="59"/>
      <c r="Q19355" s="59"/>
      <c r="R19355" s="59"/>
      <c r="T19355" s="3"/>
      <c r="U19355" s="5"/>
      <c r="V19355" s="3"/>
      <c r="W19355" s="5"/>
      <c r="AE19355" s="7"/>
      <c r="AM19355" s="8"/>
      <c r="AT19355" s="9"/>
      <c r="GM19355" s="12"/>
      <c r="GN19355" s="12"/>
      <c r="GO19355" s="12"/>
      <c r="GP19355" s="12"/>
      <c r="GQ19355" s="12"/>
    </row>
    <row r="19356" spans="9:199" s="1" customFormat="1">
      <c r="I19356" s="3"/>
      <c r="P19356" s="59"/>
      <c r="Q19356" s="59"/>
      <c r="R19356" s="59"/>
      <c r="T19356" s="3"/>
      <c r="U19356" s="5"/>
      <c r="V19356" s="3"/>
      <c r="W19356" s="5"/>
      <c r="AE19356" s="7"/>
      <c r="AM19356" s="8"/>
      <c r="AT19356" s="9"/>
      <c r="GM19356" s="12"/>
      <c r="GN19356" s="12"/>
      <c r="GO19356" s="12"/>
      <c r="GP19356" s="12"/>
      <c r="GQ19356" s="12"/>
    </row>
    <row r="19357" spans="9:199" s="1" customFormat="1">
      <c r="I19357" s="3"/>
      <c r="P19357" s="59"/>
      <c r="Q19357" s="59"/>
      <c r="R19357" s="59"/>
      <c r="T19357" s="3"/>
      <c r="U19357" s="5"/>
      <c r="V19357" s="3"/>
      <c r="W19357" s="5"/>
      <c r="AE19357" s="7"/>
      <c r="AM19357" s="8"/>
      <c r="AT19357" s="9"/>
      <c r="GM19357" s="12"/>
      <c r="GN19357" s="12"/>
      <c r="GO19357" s="12"/>
      <c r="GP19357" s="12"/>
      <c r="GQ19357" s="12"/>
    </row>
    <row r="19358" spans="9:199" s="1" customFormat="1">
      <c r="I19358" s="3"/>
      <c r="P19358" s="59"/>
      <c r="Q19358" s="59"/>
      <c r="R19358" s="59"/>
      <c r="T19358" s="3"/>
      <c r="U19358" s="5"/>
      <c r="V19358" s="3"/>
      <c r="W19358" s="5"/>
      <c r="AE19358" s="7"/>
      <c r="AM19358" s="8"/>
      <c r="AT19358" s="9"/>
      <c r="GM19358" s="12"/>
      <c r="GN19358" s="12"/>
      <c r="GO19358" s="12"/>
      <c r="GP19358" s="12"/>
      <c r="GQ19358" s="12"/>
    </row>
    <row r="19359" spans="9:199" s="1" customFormat="1">
      <c r="I19359" s="3"/>
      <c r="P19359" s="59"/>
      <c r="Q19359" s="59"/>
      <c r="R19359" s="59"/>
      <c r="T19359" s="3"/>
      <c r="U19359" s="5"/>
      <c r="V19359" s="3"/>
      <c r="W19359" s="5"/>
      <c r="AE19359" s="7"/>
      <c r="AM19359" s="8"/>
      <c r="AT19359" s="9"/>
      <c r="GM19359" s="12"/>
      <c r="GN19359" s="12"/>
      <c r="GO19359" s="12"/>
      <c r="GP19359" s="12"/>
      <c r="GQ19359" s="12"/>
    </row>
    <row r="19360" spans="9:199" s="1" customFormat="1">
      <c r="I19360" s="3"/>
      <c r="P19360" s="59"/>
      <c r="Q19360" s="59"/>
      <c r="R19360" s="59"/>
      <c r="T19360" s="3"/>
      <c r="U19360" s="5"/>
      <c r="V19360" s="3"/>
      <c r="W19360" s="5"/>
      <c r="AE19360" s="7"/>
      <c r="AM19360" s="8"/>
      <c r="AT19360" s="9"/>
      <c r="GM19360" s="12"/>
      <c r="GN19360" s="12"/>
      <c r="GO19360" s="12"/>
      <c r="GP19360" s="12"/>
      <c r="GQ19360" s="12"/>
    </row>
    <row r="19361" spans="9:199" s="1" customFormat="1">
      <c r="I19361" s="3"/>
      <c r="P19361" s="59"/>
      <c r="Q19361" s="59"/>
      <c r="R19361" s="59"/>
      <c r="T19361" s="3"/>
      <c r="U19361" s="5"/>
      <c r="V19361" s="3"/>
      <c r="W19361" s="5"/>
      <c r="AE19361" s="7"/>
      <c r="AM19361" s="8"/>
      <c r="AT19361" s="9"/>
      <c r="GM19361" s="12"/>
      <c r="GN19361" s="12"/>
      <c r="GO19361" s="12"/>
      <c r="GP19361" s="12"/>
      <c r="GQ19361" s="12"/>
    </row>
    <row r="19362" spans="9:199" s="1" customFormat="1">
      <c r="I19362" s="3"/>
      <c r="P19362" s="59"/>
      <c r="Q19362" s="59"/>
      <c r="R19362" s="59"/>
      <c r="T19362" s="3"/>
      <c r="U19362" s="5"/>
      <c r="V19362" s="3"/>
      <c r="W19362" s="5"/>
      <c r="AE19362" s="7"/>
      <c r="AM19362" s="8"/>
      <c r="AT19362" s="9"/>
      <c r="GM19362" s="12"/>
      <c r="GN19362" s="12"/>
      <c r="GO19362" s="12"/>
      <c r="GP19362" s="12"/>
      <c r="GQ19362" s="12"/>
    </row>
    <row r="19363" spans="9:199" s="1" customFormat="1">
      <c r="I19363" s="3"/>
      <c r="P19363" s="59"/>
      <c r="Q19363" s="59"/>
      <c r="R19363" s="59"/>
      <c r="T19363" s="3"/>
      <c r="U19363" s="5"/>
      <c r="V19363" s="3"/>
      <c r="W19363" s="5"/>
      <c r="AE19363" s="7"/>
      <c r="AM19363" s="8"/>
      <c r="AT19363" s="9"/>
      <c r="GM19363" s="12"/>
      <c r="GN19363" s="12"/>
      <c r="GO19363" s="12"/>
      <c r="GP19363" s="12"/>
      <c r="GQ19363" s="12"/>
    </row>
    <row r="19364" spans="9:199" s="1" customFormat="1">
      <c r="I19364" s="3"/>
      <c r="P19364" s="59"/>
      <c r="Q19364" s="59"/>
      <c r="R19364" s="59"/>
      <c r="T19364" s="3"/>
      <c r="U19364" s="5"/>
      <c r="V19364" s="3"/>
      <c r="W19364" s="5"/>
      <c r="AE19364" s="7"/>
      <c r="AM19364" s="8"/>
      <c r="AT19364" s="9"/>
      <c r="GM19364" s="12"/>
      <c r="GN19364" s="12"/>
      <c r="GO19364" s="12"/>
      <c r="GP19364" s="12"/>
      <c r="GQ19364" s="12"/>
    </row>
    <row r="19365" spans="9:199" s="1" customFormat="1">
      <c r="I19365" s="3"/>
      <c r="P19365" s="59"/>
      <c r="Q19365" s="59"/>
      <c r="R19365" s="59"/>
      <c r="T19365" s="3"/>
      <c r="U19365" s="5"/>
      <c r="V19365" s="3"/>
      <c r="W19365" s="5"/>
      <c r="AE19365" s="7"/>
      <c r="AM19365" s="8"/>
      <c r="AT19365" s="9"/>
      <c r="GM19365" s="12"/>
      <c r="GN19365" s="12"/>
      <c r="GO19365" s="12"/>
      <c r="GP19365" s="12"/>
      <c r="GQ19365" s="12"/>
    </row>
    <row r="19366" spans="9:199" s="1" customFormat="1">
      <c r="I19366" s="3"/>
      <c r="P19366" s="59"/>
      <c r="Q19366" s="59"/>
      <c r="R19366" s="59"/>
      <c r="T19366" s="3"/>
      <c r="U19366" s="5"/>
      <c r="V19366" s="3"/>
      <c r="W19366" s="5"/>
      <c r="AE19366" s="7"/>
      <c r="AM19366" s="8"/>
      <c r="AT19366" s="9"/>
      <c r="GM19366" s="12"/>
      <c r="GN19366" s="12"/>
      <c r="GO19366" s="12"/>
      <c r="GP19366" s="12"/>
      <c r="GQ19366" s="12"/>
    </row>
    <row r="19367" spans="9:199" s="1" customFormat="1">
      <c r="I19367" s="3"/>
      <c r="P19367" s="59"/>
      <c r="Q19367" s="59"/>
      <c r="R19367" s="59"/>
      <c r="T19367" s="3"/>
      <c r="U19367" s="5"/>
      <c r="V19367" s="3"/>
      <c r="W19367" s="5"/>
      <c r="AE19367" s="7"/>
      <c r="AM19367" s="8"/>
      <c r="AT19367" s="9"/>
      <c r="GM19367" s="12"/>
      <c r="GN19367" s="12"/>
      <c r="GO19367" s="12"/>
      <c r="GP19367" s="12"/>
      <c r="GQ19367" s="12"/>
    </row>
    <row r="19368" spans="9:199" s="1" customFormat="1">
      <c r="I19368" s="3"/>
      <c r="P19368" s="59"/>
      <c r="Q19368" s="59"/>
      <c r="R19368" s="59"/>
      <c r="T19368" s="3"/>
      <c r="U19368" s="5"/>
      <c r="V19368" s="3"/>
      <c r="W19368" s="5"/>
      <c r="AE19368" s="7"/>
      <c r="AM19368" s="8"/>
      <c r="AT19368" s="9"/>
      <c r="GM19368" s="12"/>
      <c r="GN19368" s="12"/>
      <c r="GO19368" s="12"/>
      <c r="GP19368" s="12"/>
      <c r="GQ19368" s="12"/>
    </row>
    <row r="19369" spans="9:199" s="1" customFormat="1">
      <c r="I19369" s="3"/>
      <c r="P19369" s="59"/>
      <c r="Q19369" s="59"/>
      <c r="R19369" s="59"/>
      <c r="T19369" s="3"/>
      <c r="U19369" s="5"/>
      <c r="V19369" s="3"/>
      <c r="W19369" s="5"/>
      <c r="AE19369" s="7"/>
      <c r="AM19369" s="8"/>
      <c r="AT19369" s="9"/>
      <c r="GM19369" s="12"/>
      <c r="GN19369" s="12"/>
      <c r="GO19369" s="12"/>
      <c r="GP19369" s="12"/>
      <c r="GQ19369" s="12"/>
    </row>
    <row r="19370" spans="9:199" s="1" customFormat="1">
      <c r="I19370" s="3"/>
      <c r="P19370" s="59"/>
      <c r="Q19370" s="59"/>
      <c r="R19370" s="59"/>
      <c r="T19370" s="3"/>
      <c r="U19370" s="5"/>
      <c r="V19370" s="3"/>
      <c r="W19370" s="5"/>
      <c r="AE19370" s="7"/>
      <c r="AM19370" s="8"/>
      <c r="AT19370" s="9"/>
      <c r="GM19370" s="12"/>
      <c r="GN19370" s="12"/>
      <c r="GO19370" s="12"/>
      <c r="GP19370" s="12"/>
      <c r="GQ19370" s="12"/>
    </row>
    <row r="19371" spans="9:199" s="1" customFormat="1">
      <c r="I19371" s="3"/>
      <c r="P19371" s="59"/>
      <c r="Q19371" s="59"/>
      <c r="R19371" s="59"/>
      <c r="T19371" s="3"/>
      <c r="U19371" s="5"/>
      <c r="V19371" s="3"/>
      <c r="W19371" s="5"/>
      <c r="AE19371" s="7"/>
      <c r="AM19371" s="8"/>
      <c r="AT19371" s="9"/>
      <c r="GM19371" s="12"/>
      <c r="GN19371" s="12"/>
      <c r="GO19371" s="12"/>
      <c r="GP19371" s="12"/>
      <c r="GQ19371" s="12"/>
    </row>
    <row r="19372" spans="9:199" s="1" customFormat="1">
      <c r="I19372" s="3"/>
      <c r="P19372" s="59"/>
      <c r="Q19372" s="59"/>
      <c r="R19372" s="59"/>
      <c r="T19372" s="3"/>
      <c r="U19372" s="5"/>
      <c r="V19372" s="3"/>
      <c r="W19372" s="5"/>
      <c r="AE19372" s="7"/>
      <c r="AM19372" s="8"/>
      <c r="AT19372" s="9"/>
      <c r="GM19372" s="12"/>
      <c r="GN19372" s="12"/>
      <c r="GO19372" s="12"/>
      <c r="GP19372" s="12"/>
      <c r="GQ19372" s="12"/>
    </row>
    <row r="19373" spans="9:199" s="1" customFormat="1">
      <c r="I19373" s="3"/>
      <c r="P19373" s="59"/>
      <c r="Q19373" s="59"/>
      <c r="R19373" s="59"/>
      <c r="T19373" s="3"/>
      <c r="U19373" s="5"/>
      <c r="V19373" s="3"/>
      <c r="W19373" s="5"/>
      <c r="AE19373" s="7"/>
      <c r="AM19373" s="8"/>
      <c r="AT19373" s="9"/>
      <c r="GM19373" s="12"/>
      <c r="GN19373" s="12"/>
      <c r="GO19373" s="12"/>
      <c r="GP19373" s="12"/>
      <c r="GQ19373" s="12"/>
    </row>
    <row r="19374" spans="9:199" s="1" customFormat="1">
      <c r="I19374" s="3"/>
      <c r="P19374" s="59"/>
      <c r="Q19374" s="59"/>
      <c r="R19374" s="59"/>
      <c r="T19374" s="3"/>
      <c r="U19374" s="5"/>
      <c r="V19374" s="3"/>
      <c r="W19374" s="5"/>
      <c r="AE19374" s="7"/>
      <c r="AM19374" s="8"/>
      <c r="AT19374" s="9"/>
      <c r="GM19374" s="12"/>
      <c r="GN19374" s="12"/>
      <c r="GO19374" s="12"/>
      <c r="GP19374" s="12"/>
      <c r="GQ19374" s="12"/>
    </row>
    <row r="19375" spans="9:199" s="1" customFormat="1">
      <c r="I19375" s="3"/>
      <c r="P19375" s="59"/>
      <c r="Q19375" s="59"/>
      <c r="R19375" s="59"/>
      <c r="T19375" s="3"/>
      <c r="U19375" s="5"/>
      <c r="V19375" s="3"/>
      <c r="W19375" s="5"/>
      <c r="AE19375" s="7"/>
      <c r="AM19375" s="8"/>
      <c r="AT19375" s="9"/>
      <c r="GM19375" s="12"/>
      <c r="GN19375" s="12"/>
      <c r="GO19375" s="12"/>
      <c r="GP19375" s="12"/>
      <c r="GQ19375" s="12"/>
    </row>
    <row r="19376" spans="9:199" s="1" customFormat="1">
      <c r="I19376" s="3"/>
      <c r="P19376" s="59"/>
      <c r="Q19376" s="59"/>
      <c r="R19376" s="59"/>
      <c r="T19376" s="3"/>
      <c r="U19376" s="5"/>
      <c r="V19376" s="3"/>
      <c r="W19376" s="5"/>
      <c r="AE19376" s="7"/>
      <c r="AM19376" s="8"/>
      <c r="AT19376" s="9"/>
      <c r="GM19376" s="12"/>
      <c r="GN19376" s="12"/>
      <c r="GO19376" s="12"/>
      <c r="GP19376" s="12"/>
      <c r="GQ19376" s="12"/>
    </row>
    <row r="19377" spans="9:199" s="1" customFormat="1">
      <c r="I19377" s="3"/>
      <c r="P19377" s="59"/>
      <c r="Q19377" s="59"/>
      <c r="R19377" s="59"/>
      <c r="T19377" s="3"/>
      <c r="U19377" s="5"/>
      <c r="V19377" s="3"/>
      <c r="W19377" s="5"/>
      <c r="AE19377" s="7"/>
      <c r="AM19377" s="8"/>
      <c r="AT19377" s="9"/>
      <c r="GM19377" s="12"/>
      <c r="GN19377" s="12"/>
      <c r="GO19377" s="12"/>
      <c r="GP19377" s="12"/>
      <c r="GQ19377" s="12"/>
    </row>
    <row r="19378" spans="9:199" s="1" customFormat="1">
      <c r="I19378" s="3"/>
      <c r="P19378" s="59"/>
      <c r="Q19378" s="59"/>
      <c r="R19378" s="59"/>
      <c r="T19378" s="3"/>
      <c r="U19378" s="5"/>
      <c r="V19378" s="3"/>
      <c r="W19378" s="5"/>
      <c r="AE19378" s="7"/>
      <c r="AM19378" s="8"/>
      <c r="AT19378" s="9"/>
      <c r="GM19378" s="12"/>
      <c r="GN19378" s="12"/>
      <c r="GO19378" s="12"/>
      <c r="GP19378" s="12"/>
      <c r="GQ19378" s="12"/>
    </row>
    <row r="19379" spans="9:199" s="1" customFormat="1">
      <c r="I19379" s="3"/>
      <c r="P19379" s="59"/>
      <c r="Q19379" s="59"/>
      <c r="R19379" s="59"/>
      <c r="T19379" s="3"/>
      <c r="U19379" s="5"/>
      <c r="V19379" s="3"/>
      <c r="W19379" s="5"/>
      <c r="AE19379" s="7"/>
      <c r="AM19379" s="8"/>
      <c r="AT19379" s="9"/>
      <c r="GM19379" s="12"/>
      <c r="GN19379" s="12"/>
      <c r="GO19379" s="12"/>
      <c r="GP19379" s="12"/>
      <c r="GQ19379" s="12"/>
    </row>
    <row r="19380" spans="9:199" s="1" customFormat="1">
      <c r="I19380" s="3"/>
      <c r="P19380" s="59"/>
      <c r="Q19380" s="59"/>
      <c r="R19380" s="59"/>
      <c r="T19380" s="3"/>
      <c r="U19380" s="5"/>
      <c r="V19380" s="3"/>
      <c r="W19380" s="5"/>
      <c r="AE19380" s="7"/>
      <c r="AM19380" s="8"/>
      <c r="AT19380" s="9"/>
      <c r="GM19380" s="12"/>
      <c r="GN19380" s="12"/>
      <c r="GO19380" s="12"/>
      <c r="GP19380" s="12"/>
      <c r="GQ19380" s="12"/>
    </row>
    <row r="19381" spans="9:199" s="1" customFormat="1">
      <c r="I19381" s="3"/>
      <c r="P19381" s="59"/>
      <c r="Q19381" s="59"/>
      <c r="R19381" s="59"/>
      <c r="T19381" s="3"/>
      <c r="U19381" s="5"/>
      <c r="V19381" s="3"/>
      <c r="W19381" s="5"/>
      <c r="AE19381" s="7"/>
      <c r="AM19381" s="8"/>
      <c r="AT19381" s="9"/>
      <c r="GM19381" s="12"/>
      <c r="GN19381" s="12"/>
      <c r="GO19381" s="12"/>
      <c r="GP19381" s="12"/>
      <c r="GQ19381" s="12"/>
    </row>
    <row r="19382" spans="9:199" s="1" customFormat="1">
      <c r="I19382" s="3"/>
      <c r="P19382" s="59"/>
      <c r="Q19382" s="59"/>
      <c r="R19382" s="59"/>
      <c r="T19382" s="3"/>
      <c r="U19382" s="5"/>
      <c r="V19382" s="3"/>
      <c r="W19382" s="5"/>
      <c r="AE19382" s="7"/>
      <c r="AM19382" s="8"/>
      <c r="AT19382" s="9"/>
      <c r="GM19382" s="12"/>
      <c r="GN19382" s="12"/>
      <c r="GO19382" s="12"/>
      <c r="GP19382" s="12"/>
      <c r="GQ19382" s="12"/>
    </row>
    <row r="19383" spans="9:199" s="1" customFormat="1">
      <c r="I19383" s="3"/>
      <c r="P19383" s="59"/>
      <c r="Q19383" s="59"/>
      <c r="R19383" s="59"/>
      <c r="T19383" s="3"/>
      <c r="U19383" s="5"/>
      <c r="V19383" s="3"/>
      <c r="W19383" s="5"/>
      <c r="AE19383" s="7"/>
      <c r="AM19383" s="8"/>
      <c r="AT19383" s="9"/>
      <c r="GM19383" s="12"/>
      <c r="GN19383" s="12"/>
      <c r="GO19383" s="12"/>
      <c r="GP19383" s="12"/>
      <c r="GQ19383" s="12"/>
    </row>
    <row r="19384" spans="9:199" s="1" customFormat="1">
      <c r="I19384" s="3"/>
      <c r="P19384" s="59"/>
      <c r="Q19384" s="59"/>
      <c r="R19384" s="59"/>
      <c r="T19384" s="3"/>
      <c r="U19384" s="5"/>
      <c r="V19384" s="3"/>
      <c r="W19384" s="5"/>
      <c r="AE19384" s="7"/>
      <c r="AM19384" s="8"/>
      <c r="AT19384" s="9"/>
      <c r="GM19384" s="12"/>
      <c r="GN19384" s="12"/>
      <c r="GO19384" s="12"/>
      <c r="GP19384" s="12"/>
      <c r="GQ19384" s="12"/>
    </row>
    <row r="19385" spans="9:199" s="1" customFormat="1">
      <c r="I19385" s="3"/>
      <c r="P19385" s="59"/>
      <c r="Q19385" s="59"/>
      <c r="R19385" s="59"/>
      <c r="T19385" s="3"/>
      <c r="U19385" s="5"/>
      <c r="V19385" s="3"/>
      <c r="W19385" s="5"/>
      <c r="AE19385" s="7"/>
      <c r="AM19385" s="8"/>
      <c r="AT19385" s="9"/>
      <c r="GM19385" s="12"/>
      <c r="GN19385" s="12"/>
      <c r="GO19385" s="12"/>
      <c r="GP19385" s="12"/>
      <c r="GQ19385" s="12"/>
    </row>
    <row r="19386" spans="9:199" s="1" customFormat="1">
      <c r="I19386" s="3"/>
      <c r="P19386" s="59"/>
      <c r="Q19386" s="59"/>
      <c r="R19386" s="59"/>
      <c r="T19386" s="3"/>
      <c r="U19386" s="5"/>
      <c r="V19386" s="3"/>
      <c r="W19386" s="5"/>
      <c r="AE19386" s="7"/>
      <c r="AM19386" s="8"/>
      <c r="AT19386" s="9"/>
      <c r="GM19386" s="12"/>
      <c r="GN19386" s="12"/>
      <c r="GO19386" s="12"/>
      <c r="GP19386" s="12"/>
      <c r="GQ19386" s="12"/>
    </row>
    <row r="19387" spans="9:199" s="1" customFormat="1">
      <c r="I19387" s="3"/>
      <c r="P19387" s="59"/>
      <c r="Q19387" s="59"/>
      <c r="R19387" s="59"/>
      <c r="T19387" s="3"/>
      <c r="U19387" s="5"/>
      <c r="V19387" s="3"/>
      <c r="W19387" s="5"/>
      <c r="AE19387" s="7"/>
      <c r="AM19387" s="8"/>
      <c r="AT19387" s="9"/>
      <c r="GM19387" s="12"/>
      <c r="GN19387" s="12"/>
      <c r="GO19387" s="12"/>
      <c r="GP19387" s="12"/>
      <c r="GQ19387" s="12"/>
    </row>
    <row r="19388" spans="9:199" s="1" customFormat="1">
      <c r="I19388" s="3"/>
      <c r="P19388" s="59"/>
      <c r="Q19388" s="59"/>
      <c r="R19388" s="59"/>
      <c r="T19388" s="3"/>
      <c r="U19388" s="5"/>
      <c r="V19388" s="3"/>
      <c r="W19388" s="5"/>
      <c r="AE19388" s="7"/>
      <c r="AM19388" s="8"/>
      <c r="AT19388" s="9"/>
      <c r="GM19388" s="12"/>
      <c r="GN19388" s="12"/>
      <c r="GO19388" s="12"/>
      <c r="GP19388" s="12"/>
      <c r="GQ19388" s="12"/>
    </row>
    <row r="19389" spans="9:199" s="1" customFormat="1">
      <c r="I19389" s="3"/>
      <c r="P19389" s="59"/>
      <c r="Q19389" s="59"/>
      <c r="R19389" s="59"/>
      <c r="T19389" s="3"/>
      <c r="U19389" s="5"/>
      <c r="V19389" s="3"/>
      <c r="W19389" s="5"/>
      <c r="AE19389" s="7"/>
      <c r="AM19389" s="8"/>
      <c r="AT19389" s="9"/>
      <c r="GM19389" s="12"/>
      <c r="GN19389" s="12"/>
      <c r="GO19389" s="12"/>
      <c r="GP19389" s="12"/>
      <c r="GQ19389" s="12"/>
    </row>
    <row r="19390" spans="9:199" s="1" customFormat="1">
      <c r="I19390" s="3"/>
      <c r="P19390" s="59"/>
      <c r="Q19390" s="59"/>
      <c r="R19390" s="59"/>
      <c r="T19390" s="3"/>
      <c r="U19390" s="5"/>
      <c r="V19390" s="3"/>
      <c r="W19390" s="5"/>
      <c r="AE19390" s="7"/>
      <c r="AM19390" s="8"/>
      <c r="AT19390" s="9"/>
      <c r="GM19390" s="12"/>
      <c r="GN19390" s="12"/>
      <c r="GO19390" s="12"/>
      <c r="GP19390" s="12"/>
      <c r="GQ19390" s="12"/>
    </row>
    <row r="19391" spans="9:199" s="1" customFormat="1">
      <c r="I19391" s="3"/>
      <c r="P19391" s="59"/>
      <c r="Q19391" s="59"/>
      <c r="R19391" s="59"/>
      <c r="T19391" s="3"/>
      <c r="U19391" s="5"/>
      <c r="V19391" s="3"/>
      <c r="W19391" s="5"/>
      <c r="AE19391" s="7"/>
      <c r="AM19391" s="8"/>
      <c r="AT19391" s="9"/>
      <c r="GM19391" s="12"/>
      <c r="GN19391" s="12"/>
      <c r="GO19391" s="12"/>
      <c r="GP19391" s="12"/>
      <c r="GQ19391" s="12"/>
    </row>
    <row r="19392" spans="9:199" s="1" customFormat="1">
      <c r="I19392" s="3"/>
      <c r="P19392" s="59"/>
      <c r="Q19392" s="59"/>
      <c r="R19392" s="59"/>
      <c r="T19392" s="3"/>
      <c r="U19392" s="5"/>
      <c r="V19392" s="3"/>
      <c r="W19392" s="5"/>
      <c r="AE19392" s="7"/>
      <c r="AM19392" s="8"/>
      <c r="AT19392" s="9"/>
      <c r="GM19392" s="12"/>
      <c r="GN19392" s="12"/>
      <c r="GO19392" s="12"/>
      <c r="GP19392" s="12"/>
      <c r="GQ19392" s="12"/>
    </row>
    <row r="19393" spans="9:199" s="1" customFormat="1">
      <c r="I19393" s="3"/>
      <c r="P19393" s="59"/>
      <c r="Q19393" s="59"/>
      <c r="R19393" s="59"/>
      <c r="T19393" s="3"/>
      <c r="U19393" s="5"/>
      <c r="V19393" s="3"/>
      <c r="W19393" s="5"/>
      <c r="AE19393" s="7"/>
      <c r="AM19393" s="8"/>
      <c r="AT19393" s="9"/>
      <c r="GM19393" s="12"/>
      <c r="GN19393" s="12"/>
      <c r="GO19393" s="12"/>
      <c r="GP19393" s="12"/>
      <c r="GQ19393" s="12"/>
    </row>
    <row r="19394" spans="9:199" s="1" customFormat="1">
      <c r="I19394" s="3"/>
      <c r="P19394" s="59"/>
      <c r="Q19394" s="59"/>
      <c r="R19394" s="59"/>
      <c r="T19394" s="3"/>
      <c r="U19394" s="5"/>
      <c r="V19394" s="3"/>
      <c r="W19394" s="5"/>
      <c r="AE19394" s="7"/>
      <c r="AM19394" s="8"/>
      <c r="AT19394" s="9"/>
      <c r="GM19394" s="12"/>
      <c r="GN19394" s="12"/>
      <c r="GO19394" s="12"/>
      <c r="GP19394" s="12"/>
      <c r="GQ19394" s="12"/>
    </row>
    <row r="19395" spans="9:199" s="1" customFormat="1">
      <c r="I19395" s="3"/>
      <c r="P19395" s="59"/>
      <c r="Q19395" s="59"/>
      <c r="R19395" s="59"/>
      <c r="T19395" s="3"/>
      <c r="U19395" s="5"/>
      <c r="V19395" s="3"/>
      <c r="W19395" s="5"/>
      <c r="AE19395" s="7"/>
      <c r="AM19395" s="8"/>
      <c r="AT19395" s="9"/>
      <c r="GM19395" s="12"/>
      <c r="GN19395" s="12"/>
      <c r="GO19395" s="12"/>
      <c r="GP19395" s="12"/>
      <c r="GQ19395" s="12"/>
    </row>
    <row r="19396" spans="9:199" s="1" customFormat="1">
      <c r="I19396" s="3"/>
      <c r="P19396" s="59"/>
      <c r="Q19396" s="59"/>
      <c r="R19396" s="59"/>
      <c r="T19396" s="3"/>
      <c r="U19396" s="5"/>
      <c r="V19396" s="3"/>
      <c r="W19396" s="5"/>
      <c r="AE19396" s="7"/>
      <c r="AM19396" s="8"/>
      <c r="AT19396" s="9"/>
      <c r="GM19396" s="12"/>
      <c r="GN19396" s="12"/>
      <c r="GO19396" s="12"/>
      <c r="GP19396" s="12"/>
      <c r="GQ19396" s="12"/>
    </row>
    <row r="19397" spans="9:199" s="1" customFormat="1">
      <c r="I19397" s="3"/>
      <c r="P19397" s="59"/>
      <c r="Q19397" s="59"/>
      <c r="R19397" s="59"/>
      <c r="T19397" s="3"/>
      <c r="U19397" s="5"/>
      <c r="V19397" s="3"/>
      <c r="W19397" s="5"/>
      <c r="AE19397" s="7"/>
      <c r="AM19397" s="8"/>
      <c r="AT19397" s="9"/>
      <c r="GM19397" s="12"/>
      <c r="GN19397" s="12"/>
      <c r="GO19397" s="12"/>
      <c r="GP19397" s="12"/>
      <c r="GQ19397" s="12"/>
    </row>
    <row r="19398" spans="9:199" s="1" customFormat="1">
      <c r="I19398" s="3"/>
      <c r="P19398" s="59"/>
      <c r="Q19398" s="59"/>
      <c r="R19398" s="59"/>
      <c r="T19398" s="3"/>
      <c r="U19398" s="5"/>
      <c r="V19398" s="3"/>
      <c r="W19398" s="5"/>
      <c r="AE19398" s="7"/>
      <c r="AM19398" s="8"/>
      <c r="AT19398" s="9"/>
      <c r="GM19398" s="12"/>
      <c r="GN19398" s="12"/>
      <c r="GO19398" s="12"/>
      <c r="GP19398" s="12"/>
      <c r="GQ19398" s="12"/>
    </row>
    <row r="19399" spans="9:199" s="1" customFormat="1">
      <c r="I19399" s="3"/>
      <c r="P19399" s="59"/>
      <c r="Q19399" s="59"/>
      <c r="R19399" s="59"/>
      <c r="T19399" s="3"/>
      <c r="U19399" s="5"/>
      <c r="V19399" s="3"/>
      <c r="W19399" s="5"/>
      <c r="AE19399" s="7"/>
      <c r="AM19399" s="8"/>
      <c r="AT19399" s="9"/>
      <c r="GM19399" s="12"/>
      <c r="GN19399" s="12"/>
      <c r="GO19399" s="12"/>
      <c r="GP19399" s="12"/>
      <c r="GQ19399" s="12"/>
    </row>
    <row r="19400" spans="9:199" s="1" customFormat="1">
      <c r="I19400" s="3"/>
      <c r="P19400" s="59"/>
      <c r="Q19400" s="59"/>
      <c r="R19400" s="59"/>
      <c r="T19400" s="3"/>
      <c r="U19400" s="5"/>
      <c r="V19400" s="3"/>
      <c r="W19400" s="5"/>
      <c r="AE19400" s="7"/>
      <c r="AM19400" s="8"/>
      <c r="AT19400" s="9"/>
      <c r="GM19400" s="12"/>
      <c r="GN19400" s="12"/>
      <c r="GO19400" s="12"/>
      <c r="GP19400" s="12"/>
      <c r="GQ19400" s="12"/>
    </row>
    <row r="19401" spans="9:199" s="1" customFormat="1">
      <c r="I19401" s="3"/>
      <c r="P19401" s="59"/>
      <c r="Q19401" s="59"/>
      <c r="R19401" s="59"/>
      <c r="T19401" s="3"/>
      <c r="U19401" s="5"/>
      <c r="V19401" s="3"/>
      <c r="W19401" s="5"/>
      <c r="AE19401" s="7"/>
      <c r="AM19401" s="8"/>
      <c r="AT19401" s="9"/>
      <c r="GM19401" s="12"/>
      <c r="GN19401" s="12"/>
      <c r="GO19401" s="12"/>
      <c r="GP19401" s="12"/>
      <c r="GQ19401" s="12"/>
    </row>
    <row r="19402" spans="9:199" s="1" customFormat="1">
      <c r="I19402" s="3"/>
      <c r="P19402" s="59"/>
      <c r="Q19402" s="59"/>
      <c r="R19402" s="59"/>
      <c r="T19402" s="3"/>
      <c r="U19402" s="5"/>
      <c r="V19402" s="3"/>
      <c r="W19402" s="5"/>
      <c r="AE19402" s="7"/>
      <c r="AM19402" s="8"/>
      <c r="AT19402" s="9"/>
      <c r="GM19402" s="12"/>
      <c r="GN19402" s="12"/>
      <c r="GO19402" s="12"/>
      <c r="GP19402" s="12"/>
      <c r="GQ19402" s="12"/>
    </row>
    <row r="19403" spans="9:199" s="1" customFormat="1">
      <c r="I19403" s="3"/>
      <c r="P19403" s="59"/>
      <c r="Q19403" s="59"/>
      <c r="R19403" s="59"/>
      <c r="T19403" s="3"/>
      <c r="U19403" s="5"/>
      <c r="V19403" s="3"/>
      <c r="W19403" s="5"/>
      <c r="AE19403" s="7"/>
      <c r="AM19403" s="8"/>
      <c r="AT19403" s="9"/>
      <c r="GM19403" s="12"/>
      <c r="GN19403" s="12"/>
      <c r="GO19403" s="12"/>
      <c r="GP19403" s="12"/>
      <c r="GQ19403" s="12"/>
    </row>
    <row r="19404" spans="9:199" s="1" customFormat="1">
      <c r="I19404" s="3"/>
      <c r="P19404" s="59"/>
      <c r="Q19404" s="59"/>
      <c r="R19404" s="59"/>
      <c r="T19404" s="3"/>
      <c r="U19404" s="5"/>
      <c r="V19404" s="3"/>
      <c r="W19404" s="5"/>
      <c r="AE19404" s="7"/>
      <c r="AM19404" s="8"/>
      <c r="AT19404" s="9"/>
      <c r="GM19404" s="12"/>
      <c r="GN19404" s="12"/>
      <c r="GO19404" s="12"/>
      <c r="GP19404" s="12"/>
      <c r="GQ19404" s="12"/>
    </row>
    <row r="19405" spans="9:199" s="1" customFormat="1">
      <c r="I19405" s="3"/>
      <c r="P19405" s="59"/>
      <c r="Q19405" s="59"/>
      <c r="R19405" s="59"/>
      <c r="T19405" s="3"/>
      <c r="U19405" s="5"/>
      <c r="V19405" s="3"/>
      <c r="W19405" s="5"/>
      <c r="AE19405" s="7"/>
      <c r="AM19405" s="8"/>
      <c r="AT19405" s="9"/>
      <c r="GM19405" s="12"/>
      <c r="GN19405" s="12"/>
      <c r="GO19405" s="12"/>
      <c r="GP19405" s="12"/>
      <c r="GQ19405" s="12"/>
    </row>
    <row r="19406" spans="9:199" s="1" customFormat="1">
      <c r="I19406" s="3"/>
      <c r="P19406" s="59"/>
      <c r="Q19406" s="59"/>
      <c r="R19406" s="59"/>
      <c r="T19406" s="3"/>
      <c r="U19406" s="5"/>
      <c r="V19406" s="3"/>
      <c r="W19406" s="5"/>
      <c r="AE19406" s="7"/>
      <c r="AM19406" s="8"/>
      <c r="AT19406" s="9"/>
      <c r="GM19406" s="12"/>
      <c r="GN19406" s="12"/>
      <c r="GO19406" s="12"/>
      <c r="GP19406" s="12"/>
      <c r="GQ19406" s="12"/>
    </row>
    <row r="19407" spans="9:199" s="1" customFormat="1">
      <c r="I19407" s="3"/>
      <c r="P19407" s="59"/>
      <c r="Q19407" s="59"/>
      <c r="R19407" s="59"/>
      <c r="T19407" s="3"/>
      <c r="U19407" s="5"/>
      <c r="V19407" s="3"/>
      <c r="W19407" s="5"/>
      <c r="AE19407" s="7"/>
      <c r="AM19407" s="8"/>
      <c r="AT19407" s="9"/>
      <c r="GM19407" s="12"/>
      <c r="GN19407" s="12"/>
      <c r="GO19407" s="12"/>
      <c r="GP19407" s="12"/>
      <c r="GQ19407" s="12"/>
    </row>
    <row r="19408" spans="9:199" s="1" customFormat="1">
      <c r="I19408" s="3"/>
      <c r="P19408" s="59"/>
      <c r="Q19408" s="59"/>
      <c r="R19408" s="59"/>
      <c r="T19408" s="3"/>
      <c r="U19408" s="5"/>
      <c r="V19408" s="3"/>
      <c r="W19408" s="5"/>
      <c r="AE19408" s="7"/>
      <c r="AM19408" s="8"/>
      <c r="AT19408" s="9"/>
      <c r="GM19408" s="12"/>
      <c r="GN19408" s="12"/>
      <c r="GO19408" s="12"/>
      <c r="GP19408" s="12"/>
      <c r="GQ19408" s="12"/>
    </row>
    <row r="19409" spans="9:199" s="1" customFormat="1">
      <c r="I19409" s="3"/>
      <c r="P19409" s="59"/>
      <c r="Q19409" s="59"/>
      <c r="R19409" s="59"/>
      <c r="T19409" s="3"/>
      <c r="U19409" s="5"/>
      <c r="V19409" s="3"/>
      <c r="W19409" s="5"/>
      <c r="AE19409" s="7"/>
      <c r="AM19409" s="8"/>
      <c r="AT19409" s="9"/>
      <c r="GM19409" s="12"/>
      <c r="GN19409" s="12"/>
      <c r="GO19409" s="12"/>
      <c r="GP19409" s="12"/>
      <c r="GQ19409" s="12"/>
    </row>
    <row r="19410" spans="9:199" s="1" customFormat="1">
      <c r="I19410" s="3"/>
      <c r="P19410" s="59"/>
      <c r="Q19410" s="59"/>
      <c r="R19410" s="59"/>
      <c r="T19410" s="3"/>
      <c r="U19410" s="5"/>
      <c r="V19410" s="3"/>
      <c r="W19410" s="5"/>
      <c r="AE19410" s="7"/>
      <c r="AM19410" s="8"/>
      <c r="AT19410" s="9"/>
      <c r="GM19410" s="12"/>
      <c r="GN19410" s="12"/>
      <c r="GO19410" s="12"/>
      <c r="GP19410" s="12"/>
      <c r="GQ19410" s="12"/>
    </row>
    <row r="19411" spans="9:199" s="1" customFormat="1">
      <c r="I19411" s="3"/>
      <c r="P19411" s="59"/>
      <c r="Q19411" s="59"/>
      <c r="R19411" s="59"/>
      <c r="T19411" s="3"/>
      <c r="U19411" s="5"/>
      <c r="V19411" s="3"/>
      <c r="W19411" s="5"/>
      <c r="AE19411" s="7"/>
      <c r="AM19411" s="8"/>
      <c r="AT19411" s="9"/>
      <c r="GM19411" s="12"/>
      <c r="GN19411" s="12"/>
      <c r="GO19411" s="12"/>
      <c r="GP19411" s="12"/>
      <c r="GQ19411" s="12"/>
    </row>
    <row r="19412" spans="9:199" s="1" customFormat="1">
      <c r="I19412" s="3"/>
      <c r="P19412" s="59"/>
      <c r="Q19412" s="59"/>
      <c r="R19412" s="59"/>
      <c r="T19412" s="3"/>
      <c r="U19412" s="5"/>
      <c r="V19412" s="3"/>
      <c r="W19412" s="5"/>
      <c r="AE19412" s="7"/>
      <c r="AM19412" s="8"/>
      <c r="AT19412" s="9"/>
      <c r="GM19412" s="12"/>
      <c r="GN19412" s="12"/>
      <c r="GO19412" s="12"/>
      <c r="GP19412" s="12"/>
      <c r="GQ19412" s="12"/>
    </row>
    <row r="19413" spans="9:199" s="1" customFormat="1">
      <c r="I19413" s="3"/>
      <c r="P19413" s="59"/>
      <c r="Q19413" s="59"/>
      <c r="R19413" s="59"/>
      <c r="T19413" s="3"/>
      <c r="U19413" s="5"/>
      <c r="V19413" s="3"/>
      <c r="W19413" s="5"/>
      <c r="AE19413" s="7"/>
      <c r="AM19413" s="8"/>
      <c r="AT19413" s="9"/>
      <c r="GM19413" s="12"/>
      <c r="GN19413" s="12"/>
      <c r="GO19413" s="12"/>
      <c r="GP19413" s="12"/>
      <c r="GQ19413" s="12"/>
    </row>
    <row r="19414" spans="9:199" s="1" customFormat="1">
      <c r="I19414" s="3"/>
      <c r="P19414" s="59"/>
      <c r="Q19414" s="59"/>
      <c r="R19414" s="59"/>
      <c r="T19414" s="3"/>
      <c r="U19414" s="5"/>
      <c r="V19414" s="3"/>
      <c r="W19414" s="5"/>
      <c r="AE19414" s="7"/>
      <c r="AM19414" s="8"/>
      <c r="AT19414" s="9"/>
      <c r="GM19414" s="12"/>
      <c r="GN19414" s="12"/>
      <c r="GO19414" s="12"/>
      <c r="GP19414" s="12"/>
      <c r="GQ19414" s="12"/>
    </row>
    <row r="19415" spans="9:199" s="1" customFormat="1">
      <c r="I19415" s="3"/>
      <c r="P19415" s="59"/>
      <c r="Q19415" s="59"/>
      <c r="R19415" s="59"/>
      <c r="T19415" s="3"/>
      <c r="U19415" s="5"/>
      <c r="V19415" s="3"/>
      <c r="W19415" s="5"/>
      <c r="AE19415" s="7"/>
      <c r="AM19415" s="8"/>
      <c r="AT19415" s="9"/>
      <c r="GM19415" s="12"/>
      <c r="GN19415" s="12"/>
      <c r="GO19415" s="12"/>
      <c r="GP19415" s="12"/>
      <c r="GQ19415" s="12"/>
    </row>
    <row r="19416" spans="9:199" s="1" customFormat="1">
      <c r="I19416" s="3"/>
      <c r="P19416" s="59"/>
      <c r="Q19416" s="59"/>
      <c r="R19416" s="59"/>
      <c r="T19416" s="3"/>
      <c r="U19416" s="5"/>
      <c r="V19416" s="3"/>
      <c r="W19416" s="5"/>
      <c r="AE19416" s="7"/>
      <c r="AM19416" s="8"/>
      <c r="AT19416" s="9"/>
      <c r="GM19416" s="12"/>
      <c r="GN19416" s="12"/>
      <c r="GO19416" s="12"/>
      <c r="GP19416" s="12"/>
      <c r="GQ19416" s="12"/>
    </row>
    <row r="19417" spans="9:199" s="1" customFormat="1">
      <c r="I19417" s="3"/>
      <c r="P19417" s="59"/>
      <c r="Q19417" s="59"/>
      <c r="R19417" s="59"/>
      <c r="T19417" s="3"/>
      <c r="U19417" s="5"/>
      <c r="V19417" s="3"/>
      <c r="W19417" s="5"/>
      <c r="AE19417" s="7"/>
      <c r="AM19417" s="8"/>
      <c r="AT19417" s="9"/>
      <c r="GM19417" s="12"/>
      <c r="GN19417" s="12"/>
      <c r="GO19417" s="12"/>
      <c r="GP19417" s="12"/>
      <c r="GQ19417" s="12"/>
    </row>
    <row r="19418" spans="9:199" s="1" customFormat="1">
      <c r="I19418" s="3"/>
      <c r="P19418" s="59"/>
      <c r="Q19418" s="59"/>
      <c r="R19418" s="59"/>
      <c r="T19418" s="3"/>
      <c r="U19418" s="5"/>
      <c r="V19418" s="3"/>
      <c r="W19418" s="5"/>
      <c r="AE19418" s="7"/>
      <c r="AM19418" s="8"/>
      <c r="AT19418" s="9"/>
      <c r="GM19418" s="12"/>
      <c r="GN19418" s="12"/>
      <c r="GO19418" s="12"/>
      <c r="GP19418" s="12"/>
      <c r="GQ19418" s="12"/>
    </row>
    <row r="19419" spans="9:199" s="1" customFormat="1">
      <c r="I19419" s="3"/>
      <c r="P19419" s="59"/>
      <c r="Q19419" s="59"/>
      <c r="R19419" s="59"/>
      <c r="T19419" s="3"/>
      <c r="U19419" s="5"/>
      <c r="V19419" s="3"/>
      <c r="W19419" s="5"/>
      <c r="AE19419" s="7"/>
      <c r="AM19419" s="8"/>
      <c r="AT19419" s="9"/>
      <c r="GM19419" s="12"/>
      <c r="GN19419" s="12"/>
      <c r="GO19419" s="12"/>
      <c r="GP19419" s="12"/>
      <c r="GQ19419" s="12"/>
    </row>
    <row r="19420" spans="9:199" s="1" customFormat="1">
      <c r="I19420" s="3"/>
      <c r="P19420" s="59"/>
      <c r="Q19420" s="59"/>
      <c r="R19420" s="59"/>
      <c r="T19420" s="3"/>
      <c r="U19420" s="5"/>
      <c r="V19420" s="3"/>
      <c r="W19420" s="5"/>
      <c r="AE19420" s="7"/>
      <c r="AM19420" s="8"/>
      <c r="AT19420" s="9"/>
      <c r="GM19420" s="12"/>
      <c r="GN19420" s="12"/>
      <c r="GO19420" s="12"/>
      <c r="GP19420" s="12"/>
      <c r="GQ19420" s="12"/>
    </row>
    <row r="19421" spans="9:199" s="1" customFormat="1">
      <c r="I19421" s="3"/>
      <c r="P19421" s="59"/>
      <c r="Q19421" s="59"/>
      <c r="R19421" s="59"/>
      <c r="T19421" s="3"/>
      <c r="U19421" s="5"/>
      <c r="V19421" s="3"/>
      <c r="W19421" s="5"/>
      <c r="AE19421" s="7"/>
      <c r="AM19421" s="8"/>
      <c r="AT19421" s="9"/>
      <c r="GM19421" s="12"/>
      <c r="GN19421" s="12"/>
      <c r="GO19421" s="12"/>
      <c r="GP19421" s="12"/>
      <c r="GQ19421" s="12"/>
    </row>
    <row r="19422" spans="9:199" s="1" customFormat="1">
      <c r="I19422" s="3"/>
      <c r="P19422" s="59"/>
      <c r="Q19422" s="59"/>
      <c r="R19422" s="59"/>
      <c r="T19422" s="3"/>
      <c r="U19422" s="5"/>
      <c r="V19422" s="3"/>
      <c r="W19422" s="5"/>
      <c r="AE19422" s="7"/>
      <c r="AM19422" s="8"/>
      <c r="AT19422" s="9"/>
      <c r="GM19422" s="12"/>
      <c r="GN19422" s="12"/>
      <c r="GO19422" s="12"/>
      <c r="GP19422" s="12"/>
      <c r="GQ19422" s="12"/>
    </row>
    <row r="19423" spans="9:199" s="1" customFormat="1">
      <c r="I19423" s="3"/>
      <c r="P19423" s="59"/>
      <c r="Q19423" s="59"/>
      <c r="R19423" s="59"/>
      <c r="T19423" s="3"/>
      <c r="U19423" s="5"/>
      <c r="V19423" s="3"/>
      <c r="W19423" s="5"/>
      <c r="AE19423" s="7"/>
      <c r="AM19423" s="8"/>
      <c r="AT19423" s="9"/>
      <c r="GM19423" s="12"/>
      <c r="GN19423" s="12"/>
      <c r="GO19423" s="12"/>
      <c r="GP19423" s="12"/>
      <c r="GQ19423" s="12"/>
    </row>
    <row r="19424" spans="9:199" s="1" customFormat="1">
      <c r="I19424" s="3"/>
      <c r="P19424" s="59"/>
      <c r="Q19424" s="59"/>
      <c r="R19424" s="59"/>
      <c r="T19424" s="3"/>
      <c r="U19424" s="5"/>
      <c r="V19424" s="3"/>
      <c r="W19424" s="5"/>
      <c r="AE19424" s="7"/>
      <c r="AM19424" s="8"/>
      <c r="AT19424" s="9"/>
      <c r="GM19424" s="12"/>
      <c r="GN19424" s="12"/>
      <c r="GO19424" s="12"/>
      <c r="GP19424" s="12"/>
      <c r="GQ19424" s="12"/>
    </row>
    <row r="19425" spans="9:199" s="1" customFormat="1">
      <c r="I19425" s="3"/>
      <c r="P19425" s="59"/>
      <c r="Q19425" s="59"/>
      <c r="R19425" s="59"/>
      <c r="T19425" s="3"/>
      <c r="U19425" s="5"/>
      <c r="V19425" s="3"/>
      <c r="W19425" s="5"/>
      <c r="AE19425" s="7"/>
      <c r="AM19425" s="8"/>
      <c r="AT19425" s="9"/>
      <c r="GM19425" s="12"/>
      <c r="GN19425" s="12"/>
      <c r="GO19425" s="12"/>
      <c r="GP19425" s="12"/>
      <c r="GQ19425" s="12"/>
    </row>
    <row r="19426" spans="9:199" s="1" customFormat="1">
      <c r="I19426" s="3"/>
      <c r="P19426" s="59"/>
      <c r="Q19426" s="59"/>
      <c r="R19426" s="59"/>
      <c r="T19426" s="3"/>
      <c r="U19426" s="5"/>
      <c r="V19426" s="3"/>
      <c r="W19426" s="5"/>
      <c r="AE19426" s="7"/>
      <c r="AM19426" s="8"/>
      <c r="AT19426" s="9"/>
      <c r="GM19426" s="12"/>
      <c r="GN19426" s="12"/>
      <c r="GO19426" s="12"/>
      <c r="GP19426" s="12"/>
      <c r="GQ19426" s="12"/>
    </row>
    <row r="19427" spans="9:199" s="1" customFormat="1">
      <c r="I19427" s="3"/>
      <c r="P19427" s="59"/>
      <c r="Q19427" s="59"/>
      <c r="R19427" s="59"/>
      <c r="T19427" s="3"/>
      <c r="U19427" s="5"/>
      <c r="V19427" s="3"/>
      <c r="W19427" s="5"/>
      <c r="AE19427" s="7"/>
      <c r="AM19427" s="8"/>
      <c r="AT19427" s="9"/>
      <c r="GM19427" s="12"/>
      <c r="GN19427" s="12"/>
      <c r="GO19427" s="12"/>
      <c r="GP19427" s="12"/>
      <c r="GQ19427" s="12"/>
    </row>
    <row r="19428" spans="9:199" s="1" customFormat="1">
      <c r="I19428" s="3"/>
      <c r="P19428" s="59"/>
      <c r="Q19428" s="59"/>
      <c r="R19428" s="59"/>
      <c r="T19428" s="3"/>
      <c r="U19428" s="5"/>
      <c r="V19428" s="3"/>
      <c r="W19428" s="5"/>
      <c r="AE19428" s="7"/>
      <c r="AM19428" s="8"/>
      <c r="AT19428" s="9"/>
      <c r="GM19428" s="12"/>
      <c r="GN19428" s="12"/>
      <c r="GO19428" s="12"/>
      <c r="GP19428" s="12"/>
      <c r="GQ19428" s="12"/>
    </row>
    <row r="19429" spans="9:199" s="1" customFormat="1">
      <c r="I19429" s="3"/>
      <c r="P19429" s="59"/>
      <c r="Q19429" s="59"/>
      <c r="R19429" s="59"/>
      <c r="T19429" s="3"/>
      <c r="U19429" s="5"/>
      <c r="V19429" s="3"/>
      <c r="W19429" s="5"/>
      <c r="AE19429" s="7"/>
      <c r="AM19429" s="8"/>
      <c r="AT19429" s="9"/>
      <c r="GM19429" s="12"/>
      <c r="GN19429" s="12"/>
      <c r="GO19429" s="12"/>
      <c r="GP19429" s="12"/>
      <c r="GQ19429" s="12"/>
    </row>
    <row r="19430" spans="9:199" s="1" customFormat="1">
      <c r="I19430" s="3"/>
      <c r="P19430" s="59"/>
      <c r="Q19430" s="59"/>
      <c r="R19430" s="59"/>
      <c r="T19430" s="3"/>
      <c r="U19430" s="5"/>
      <c r="V19430" s="3"/>
      <c r="W19430" s="5"/>
      <c r="AE19430" s="7"/>
      <c r="AM19430" s="8"/>
      <c r="AT19430" s="9"/>
      <c r="GM19430" s="12"/>
      <c r="GN19430" s="12"/>
      <c r="GO19430" s="12"/>
      <c r="GP19430" s="12"/>
      <c r="GQ19430" s="12"/>
    </row>
    <row r="19431" spans="9:199" s="1" customFormat="1">
      <c r="I19431" s="3"/>
      <c r="P19431" s="59"/>
      <c r="Q19431" s="59"/>
      <c r="R19431" s="59"/>
      <c r="T19431" s="3"/>
      <c r="U19431" s="5"/>
      <c r="V19431" s="3"/>
      <c r="W19431" s="5"/>
      <c r="AE19431" s="7"/>
      <c r="AM19431" s="8"/>
      <c r="AT19431" s="9"/>
      <c r="GM19431" s="12"/>
      <c r="GN19431" s="12"/>
      <c r="GO19431" s="12"/>
      <c r="GP19431" s="12"/>
      <c r="GQ19431" s="12"/>
    </row>
    <row r="19432" spans="9:199" s="1" customFormat="1">
      <c r="I19432" s="3"/>
      <c r="P19432" s="59"/>
      <c r="Q19432" s="59"/>
      <c r="R19432" s="59"/>
      <c r="T19432" s="3"/>
      <c r="U19432" s="5"/>
      <c r="V19432" s="3"/>
      <c r="W19432" s="5"/>
      <c r="AE19432" s="7"/>
      <c r="AM19432" s="8"/>
      <c r="AT19432" s="9"/>
      <c r="GM19432" s="12"/>
      <c r="GN19432" s="12"/>
      <c r="GO19432" s="12"/>
      <c r="GP19432" s="12"/>
      <c r="GQ19432" s="12"/>
    </row>
    <row r="19433" spans="9:199" s="1" customFormat="1">
      <c r="I19433" s="3"/>
      <c r="P19433" s="59"/>
      <c r="Q19433" s="59"/>
      <c r="R19433" s="59"/>
      <c r="T19433" s="3"/>
      <c r="U19433" s="5"/>
      <c r="V19433" s="3"/>
      <c r="W19433" s="5"/>
      <c r="AE19433" s="7"/>
      <c r="AM19433" s="8"/>
      <c r="AT19433" s="9"/>
      <c r="GM19433" s="12"/>
      <c r="GN19433" s="12"/>
      <c r="GO19433" s="12"/>
      <c r="GP19433" s="12"/>
      <c r="GQ19433" s="12"/>
    </row>
    <row r="19434" spans="9:199" s="1" customFormat="1">
      <c r="I19434" s="3"/>
      <c r="P19434" s="59"/>
      <c r="Q19434" s="59"/>
      <c r="R19434" s="59"/>
      <c r="T19434" s="3"/>
      <c r="U19434" s="5"/>
      <c r="V19434" s="3"/>
      <c r="W19434" s="5"/>
      <c r="AE19434" s="7"/>
      <c r="AM19434" s="8"/>
      <c r="AT19434" s="9"/>
      <c r="GM19434" s="12"/>
      <c r="GN19434" s="12"/>
      <c r="GO19434" s="12"/>
      <c r="GP19434" s="12"/>
      <c r="GQ19434" s="12"/>
    </row>
    <row r="19435" spans="9:199" s="1" customFormat="1">
      <c r="I19435" s="3"/>
      <c r="P19435" s="59"/>
      <c r="Q19435" s="59"/>
      <c r="R19435" s="59"/>
      <c r="T19435" s="3"/>
      <c r="U19435" s="5"/>
      <c r="V19435" s="3"/>
      <c r="W19435" s="5"/>
      <c r="AE19435" s="7"/>
      <c r="AM19435" s="8"/>
      <c r="AT19435" s="9"/>
      <c r="GM19435" s="12"/>
      <c r="GN19435" s="12"/>
      <c r="GO19435" s="12"/>
      <c r="GP19435" s="12"/>
      <c r="GQ19435" s="12"/>
    </row>
    <row r="19436" spans="9:199" s="1" customFormat="1">
      <c r="I19436" s="3"/>
      <c r="P19436" s="59"/>
      <c r="Q19436" s="59"/>
      <c r="R19436" s="59"/>
      <c r="T19436" s="3"/>
      <c r="U19436" s="5"/>
      <c r="V19436" s="3"/>
      <c r="W19436" s="5"/>
      <c r="AE19436" s="7"/>
      <c r="AM19436" s="8"/>
      <c r="AT19436" s="9"/>
      <c r="GM19436" s="12"/>
      <c r="GN19436" s="12"/>
      <c r="GO19436" s="12"/>
      <c r="GP19436" s="12"/>
      <c r="GQ19436" s="12"/>
    </row>
    <row r="19437" spans="9:199" s="1" customFormat="1">
      <c r="I19437" s="3"/>
      <c r="P19437" s="59"/>
      <c r="Q19437" s="59"/>
      <c r="R19437" s="59"/>
      <c r="T19437" s="3"/>
      <c r="U19437" s="5"/>
      <c r="V19437" s="3"/>
      <c r="W19437" s="5"/>
      <c r="AE19437" s="7"/>
      <c r="AM19437" s="8"/>
      <c r="AT19437" s="9"/>
      <c r="GM19437" s="12"/>
      <c r="GN19437" s="12"/>
      <c r="GO19437" s="12"/>
      <c r="GP19437" s="12"/>
      <c r="GQ19437" s="12"/>
    </row>
    <row r="19438" spans="9:199" s="1" customFormat="1">
      <c r="I19438" s="3"/>
      <c r="P19438" s="59"/>
      <c r="Q19438" s="59"/>
      <c r="R19438" s="59"/>
      <c r="T19438" s="3"/>
      <c r="U19438" s="5"/>
      <c r="V19438" s="3"/>
      <c r="W19438" s="5"/>
      <c r="AE19438" s="7"/>
      <c r="AM19438" s="8"/>
      <c r="AT19438" s="9"/>
      <c r="GM19438" s="12"/>
      <c r="GN19438" s="12"/>
      <c r="GO19438" s="12"/>
      <c r="GP19438" s="12"/>
      <c r="GQ19438" s="12"/>
    </row>
    <row r="19439" spans="9:199" s="1" customFormat="1">
      <c r="I19439" s="3"/>
      <c r="P19439" s="59"/>
      <c r="Q19439" s="59"/>
      <c r="R19439" s="59"/>
      <c r="T19439" s="3"/>
      <c r="U19439" s="5"/>
      <c r="V19439" s="3"/>
      <c r="W19439" s="5"/>
      <c r="AE19439" s="7"/>
      <c r="AM19439" s="8"/>
      <c r="AT19439" s="9"/>
      <c r="GM19439" s="12"/>
      <c r="GN19439" s="12"/>
      <c r="GO19439" s="12"/>
      <c r="GP19439" s="12"/>
      <c r="GQ19439" s="12"/>
    </row>
    <row r="19440" spans="9:199" s="1" customFormat="1">
      <c r="I19440" s="3"/>
      <c r="P19440" s="59"/>
      <c r="Q19440" s="59"/>
      <c r="R19440" s="59"/>
      <c r="T19440" s="3"/>
      <c r="U19440" s="5"/>
      <c r="V19440" s="3"/>
      <c r="W19440" s="5"/>
      <c r="AE19440" s="7"/>
      <c r="AM19440" s="8"/>
      <c r="AT19440" s="9"/>
      <c r="GM19440" s="12"/>
      <c r="GN19440" s="12"/>
      <c r="GO19440" s="12"/>
      <c r="GP19440" s="12"/>
      <c r="GQ19440" s="12"/>
    </row>
    <row r="19441" spans="9:199" s="1" customFormat="1">
      <c r="I19441" s="3"/>
      <c r="P19441" s="59"/>
      <c r="Q19441" s="59"/>
      <c r="R19441" s="59"/>
      <c r="T19441" s="3"/>
      <c r="U19441" s="5"/>
      <c r="V19441" s="3"/>
      <c r="W19441" s="5"/>
      <c r="AE19441" s="7"/>
      <c r="AM19441" s="8"/>
      <c r="AT19441" s="9"/>
      <c r="GM19441" s="12"/>
      <c r="GN19441" s="12"/>
      <c r="GO19441" s="12"/>
      <c r="GP19441" s="12"/>
      <c r="GQ19441" s="12"/>
    </row>
    <row r="19442" spans="9:199" s="1" customFormat="1">
      <c r="I19442" s="3"/>
      <c r="P19442" s="59"/>
      <c r="Q19442" s="59"/>
      <c r="R19442" s="59"/>
      <c r="T19442" s="3"/>
      <c r="U19442" s="5"/>
      <c r="V19442" s="3"/>
      <c r="W19442" s="5"/>
      <c r="AE19442" s="7"/>
      <c r="AM19442" s="8"/>
      <c r="AT19442" s="9"/>
      <c r="GM19442" s="12"/>
      <c r="GN19442" s="12"/>
      <c r="GO19442" s="12"/>
      <c r="GP19442" s="12"/>
      <c r="GQ19442" s="12"/>
    </row>
    <row r="19443" spans="9:199" s="1" customFormat="1">
      <c r="I19443" s="3"/>
      <c r="P19443" s="59"/>
      <c r="Q19443" s="59"/>
      <c r="R19443" s="59"/>
      <c r="T19443" s="3"/>
      <c r="U19443" s="5"/>
      <c r="V19443" s="3"/>
      <c r="W19443" s="5"/>
      <c r="AE19443" s="7"/>
      <c r="AM19443" s="8"/>
      <c r="AT19443" s="9"/>
      <c r="GM19443" s="12"/>
      <c r="GN19443" s="12"/>
      <c r="GO19443" s="12"/>
      <c r="GP19443" s="12"/>
      <c r="GQ19443" s="12"/>
    </row>
    <row r="19444" spans="9:199" s="1" customFormat="1">
      <c r="I19444" s="3"/>
      <c r="P19444" s="59"/>
      <c r="Q19444" s="59"/>
      <c r="R19444" s="59"/>
      <c r="T19444" s="3"/>
      <c r="U19444" s="5"/>
      <c r="V19444" s="3"/>
      <c r="W19444" s="5"/>
      <c r="AE19444" s="7"/>
      <c r="AM19444" s="8"/>
      <c r="AT19444" s="9"/>
      <c r="GM19444" s="12"/>
      <c r="GN19444" s="12"/>
      <c r="GO19444" s="12"/>
      <c r="GP19444" s="12"/>
      <c r="GQ19444" s="12"/>
    </row>
    <row r="19445" spans="9:199" s="1" customFormat="1">
      <c r="I19445" s="3"/>
      <c r="P19445" s="59"/>
      <c r="Q19445" s="59"/>
      <c r="R19445" s="59"/>
      <c r="T19445" s="3"/>
      <c r="U19445" s="5"/>
      <c r="V19445" s="3"/>
      <c r="W19445" s="5"/>
      <c r="AE19445" s="7"/>
      <c r="AM19445" s="8"/>
      <c r="AT19445" s="9"/>
      <c r="GM19445" s="12"/>
      <c r="GN19445" s="12"/>
      <c r="GO19445" s="12"/>
      <c r="GP19445" s="12"/>
      <c r="GQ19445" s="12"/>
    </row>
    <row r="19446" spans="9:199" s="1" customFormat="1">
      <c r="I19446" s="3"/>
      <c r="P19446" s="59"/>
      <c r="Q19446" s="59"/>
      <c r="R19446" s="59"/>
      <c r="T19446" s="3"/>
      <c r="U19446" s="5"/>
      <c r="V19446" s="3"/>
      <c r="W19446" s="5"/>
      <c r="AE19446" s="7"/>
      <c r="AM19446" s="8"/>
      <c r="AT19446" s="9"/>
      <c r="GM19446" s="12"/>
      <c r="GN19446" s="12"/>
      <c r="GO19446" s="12"/>
      <c r="GP19446" s="12"/>
      <c r="GQ19446" s="12"/>
    </row>
    <row r="19447" spans="9:199" s="1" customFormat="1">
      <c r="I19447" s="3"/>
      <c r="P19447" s="59"/>
      <c r="Q19447" s="59"/>
      <c r="R19447" s="59"/>
      <c r="T19447" s="3"/>
      <c r="U19447" s="5"/>
      <c r="V19447" s="3"/>
      <c r="W19447" s="5"/>
      <c r="AE19447" s="7"/>
      <c r="AM19447" s="8"/>
      <c r="AT19447" s="9"/>
      <c r="GM19447" s="12"/>
      <c r="GN19447" s="12"/>
      <c r="GO19447" s="12"/>
      <c r="GP19447" s="12"/>
      <c r="GQ19447" s="12"/>
    </row>
    <row r="19448" spans="9:199" s="1" customFormat="1">
      <c r="I19448" s="3"/>
      <c r="P19448" s="59"/>
      <c r="Q19448" s="59"/>
      <c r="R19448" s="59"/>
      <c r="T19448" s="3"/>
      <c r="U19448" s="5"/>
      <c r="V19448" s="3"/>
      <c r="W19448" s="5"/>
      <c r="AE19448" s="7"/>
      <c r="AM19448" s="8"/>
      <c r="AT19448" s="9"/>
      <c r="GM19448" s="12"/>
      <c r="GN19448" s="12"/>
      <c r="GO19448" s="12"/>
      <c r="GP19448" s="12"/>
      <c r="GQ19448" s="12"/>
    </row>
    <row r="19449" spans="9:199" s="1" customFormat="1">
      <c r="I19449" s="3"/>
      <c r="P19449" s="59"/>
      <c r="Q19449" s="59"/>
      <c r="R19449" s="59"/>
      <c r="T19449" s="3"/>
      <c r="U19449" s="5"/>
      <c r="V19449" s="3"/>
      <c r="W19449" s="5"/>
      <c r="AE19449" s="7"/>
      <c r="AM19449" s="8"/>
      <c r="AT19449" s="9"/>
      <c r="GM19449" s="12"/>
      <c r="GN19449" s="12"/>
      <c r="GO19449" s="12"/>
      <c r="GP19449" s="12"/>
      <c r="GQ19449" s="12"/>
    </row>
    <row r="19450" spans="9:199" s="1" customFormat="1">
      <c r="I19450" s="3"/>
      <c r="P19450" s="59"/>
      <c r="Q19450" s="59"/>
      <c r="R19450" s="59"/>
      <c r="T19450" s="3"/>
      <c r="U19450" s="5"/>
      <c r="V19450" s="3"/>
      <c r="W19450" s="5"/>
      <c r="AE19450" s="7"/>
      <c r="AM19450" s="8"/>
      <c r="AT19450" s="9"/>
      <c r="GM19450" s="12"/>
      <c r="GN19450" s="12"/>
      <c r="GO19450" s="12"/>
      <c r="GP19450" s="12"/>
      <c r="GQ19450" s="12"/>
    </row>
    <row r="19451" spans="9:199" s="1" customFormat="1">
      <c r="I19451" s="3"/>
      <c r="P19451" s="59"/>
      <c r="Q19451" s="59"/>
      <c r="R19451" s="59"/>
      <c r="T19451" s="3"/>
      <c r="U19451" s="5"/>
      <c r="V19451" s="3"/>
      <c r="W19451" s="5"/>
      <c r="AE19451" s="7"/>
      <c r="AM19451" s="8"/>
      <c r="AT19451" s="9"/>
      <c r="GM19451" s="12"/>
      <c r="GN19451" s="12"/>
      <c r="GO19451" s="12"/>
      <c r="GP19451" s="12"/>
      <c r="GQ19451" s="12"/>
    </row>
    <row r="19452" spans="9:199" s="1" customFormat="1">
      <c r="I19452" s="3"/>
      <c r="P19452" s="59"/>
      <c r="Q19452" s="59"/>
      <c r="R19452" s="59"/>
      <c r="T19452" s="3"/>
      <c r="U19452" s="5"/>
      <c r="V19452" s="3"/>
      <c r="W19452" s="5"/>
      <c r="AE19452" s="7"/>
      <c r="AM19452" s="8"/>
      <c r="AT19452" s="9"/>
      <c r="GM19452" s="12"/>
      <c r="GN19452" s="12"/>
      <c r="GO19452" s="12"/>
      <c r="GP19452" s="12"/>
      <c r="GQ19452" s="12"/>
    </row>
    <row r="19453" spans="9:199" s="1" customFormat="1">
      <c r="I19453" s="3"/>
      <c r="P19453" s="59"/>
      <c r="Q19453" s="59"/>
      <c r="R19453" s="59"/>
      <c r="T19453" s="3"/>
      <c r="U19453" s="5"/>
      <c r="V19453" s="3"/>
      <c r="W19453" s="5"/>
      <c r="AE19453" s="7"/>
      <c r="AM19453" s="8"/>
      <c r="AT19453" s="9"/>
      <c r="GM19453" s="12"/>
      <c r="GN19453" s="12"/>
      <c r="GO19453" s="12"/>
      <c r="GP19453" s="12"/>
      <c r="GQ19453" s="12"/>
    </row>
    <row r="19454" spans="9:199" s="1" customFormat="1">
      <c r="I19454" s="3"/>
      <c r="P19454" s="59"/>
      <c r="Q19454" s="59"/>
      <c r="R19454" s="59"/>
      <c r="T19454" s="3"/>
      <c r="U19454" s="5"/>
      <c r="V19454" s="3"/>
      <c r="W19454" s="5"/>
      <c r="AE19454" s="7"/>
      <c r="AM19454" s="8"/>
      <c r="AT19454" s="9"/>
      <c r="GM19454" s="12"/>
      <c r="GN19454" s="12"/>
      <c r="GO19454" s="12"/>
      <c r="GP19454" s="12"/>
      <c r="GQ19454" s="12"/>
    </row>
    <row r="19455" spans="9:199" s="1" customFormat="1">
      <c r="I19455" s="3"/>
      <c r="P19455" s="59"/>
      <c r="Q19455" s="59"/>
      <c r="R19455" s="59"/>
      <c r="T19455" s="3"/>
      <c r="U19455" s="5"/>
      <c r="V19455" s="3"/>
      <c r="W19455" s="5"/>
      <c r="AE19455" s="7"/>
      <c r="AM19455" s="8"/>
      <c r="AT19455" s="9"/>
      <c r="GM19455" s="12"/>
      <c r="GN19455" s="12"/>
      <c r="GO19455" s="12"/>
      <c r="GP19455" s="12"/>
      <c r="GQ19455" s="12"/>
    </row>
    <row r="19456" spans="9:199" s="1" customFormat="1">
      <c r="I19456" s="3"/>
      <c r="P19456" s="59"/>
      <c r="Q19456" s="59"/>
      <c r="R19456" s="59"/>
      <c r="T19456" s="3"/>
      <c r="U19456" s="5"/>
      <c r="V19456" s="3"/>
      <c r="W19456" s="5"/>
      <c r="AE19456" s="7"/>
      <c r="AM19456" s="8"/>
      <c r="AT19456" s="9"/>
      <c r="GM19456" s="12"/>
      <c r="GN19456" s="12"/>
      <c r="GO19456" s="12"/>
      <c r="GP19456" s="12"/>
      <c r="GQ19456" s="12"/>
    </row>
    <row r="19457" spans="9:199" s="1" customFormat="1">
      <c r="I19457" s="3"/>
      <c r="P19457" s="59"/>
      <c r="Q19457" s="59"/>
      <c r="R19457" s="59"/>
      <c r="T19457" s="3"/>
      <c r="U19457" s="5"/>
      <c r="V19457" s="3"/>
      <c r="W19457" s="5"/>
      <c r="AE19457" s="7"/>
      <c r="AM19457" s="8"/>
      <c r="AT19457" s="9"/>
      <c r="GM19457" s="12"/>
      <c r="GN19457" s="12"/>
      <c r="GO19457" s="12"/>
      <c r="GP19457" s="12"/>
      <c r="GQ19457" s="12"/>
    </row>
    <row r="19458" spans="9:199" s="1" customFormat="1">
      <c r="I19458" s="3"/>
      <c r="P19458" s="59"/>
      <c r="Q19458" s="59"/>
      <c r="R19458" s="59"/>
      <c r="T19458" s="3"/>
      <c r="U19458" s="5"/>
      <c r="V19458" s="3"/>
      <c r="W19458" s="5"/>
      <c r="AE19458" s="7"/>
      <c r="AM19458" s="8"/>
      <c r="AT19458" s="9"/>
      <c r="GM19458" s="12"/>
      <c r="GN19458" s="12"/>
      <c r="GO19458" s="12"/>
      <c r="GP19458" s="12"/>
      <c r="GQ19458" s="12"/>
    </row>
    <row r="19459" spans="9:199" s="1" customFormat="1">
      <c r="I19459" s="3"/>
      <c r="P19459" s="59"/>
      <c r="Q19459" s="59"/>
      <c r="R19459" s="59"/>
      <c r="T19459" s="3"/>
      <c r="U19459" s="5"/>
      <c r="V19459" s="3"/>
      <c r="W19459" s="5"/>
      <c r="AE19459" s="7"/>
      <c r="AM19459" s="8"/>
      <c r="AT19459" s="9"/>
      <c r="GM19459" s="12"/>
      <c r="GN19459" s="12"/>
      <c r="GO19459" s="12"/>
      <c r="GP19459" s="12"/>
      <c r="GQ19459" s="12"/>
    </row>
    <row r="19460" spans="9:199" s="1" customFormat="1">
      <c r="I19460" s="3"/>
      <c r="P19460" s="59"/>
      <c r="Q19460" s="59"/>
      <c r="R19460" s="59"/>
      <c r="T19460" s="3"/>
      <c r="U19460" s="5"/>
      <c r="V19460" s="3"/>
      <c r="W19460" s="5"/>
      <c r="AE19460" s="7"/>
      <c r="AM19460" s="8"/>
      <c r="AT19460" s="9"/>
      <c r="GM19460" s="12"/>
      <c r="GN19460" s="12"/>
      <c r="GO19460" s="12"/>
      <c r="GP19460" s="12"/>
      <c r="GQ19460" s="12"/>
    </row>
    <row r="19461" spans="9:199" s="1" customFormat="1">
      <c r="I19461" s="3"/>
      <c r="P19461" s="59"/>
      <c r="Q19461" s="59"/>
      <c r="R19461" s="59"/>
      <c r="T19461" s="3"/>
      <c r="U19461" s="5"/>
      <c r="V19461" s="3"/>
      <c r="W19461" s="5"/>
      <c r="AE19461" s="7"/>
      <c r="AM19461" s="8"/>
      <c r="AT19461" s="9"/>
      <c r="GM19461" s="12"/>
      <c r="GN19461" s="12"/>
      <c r="GO19461" s="12"/>
      <c r="GP19461" s="12"/>
      <c r="GQ19461" s="12"/>
    </row>
    <row r="19462" spans="9:199" s="1" customFormat="1">
      <c r="I19462" s="3"/>
      <c r="P19462" s="59"/>
      <c r="Q19462" s="59"/>
      <c r="R19462" s="59"/>
      <c r="T19462" s="3"/>
      <c r="U19462" s="5"/>
      <c r="V19462" s="3"/>
      <c r="W19462" s="5"/>
      <c r="AE19462" s="7"/>
      <c r="AM19462" s="8"/>
      <c r="AT19462" s="9"/>
      <c r="GM19462" s="12"/>
      <c r="GN19462" s="12"/>
      <c r="GO19462" s="12"/>
      <c r="GP19462" s="12"/>
      <c r="GQ19462" s="12"/>
    </row>
    <row r="19463" spans="9:199" s="1" customFormat="1">
      <c r="I19463" s="3"/>
      <c r="P19463" s="59"/>
      <c r="Q19463" s="59"/>
      <c r="R19463" s="59"/>
      <c r="T19463" s="3"/>
      <c r="U19463" s="5"/>
      <c r="V19463" s="3"/>
      <c r="W19463" s="5"/>
      <c r="AE19463" s="7"/>
      <c r="AM19463" s="8"/>
      <c r="AT19463" s="9"/>
      <c r="GM19463" s="12"/>
      <c r="GN19463" s="12"/>
      <c r="GO19463" s="12"/>
      <c r="GP19463" s="12"/>
      <c r="GQ19463" s="12"/>
    </row>
    <row r="19464" spans="9:199" s="1" customFormat="1">
      <c r="I19464" s="3"/>
      <c r="P19464" s="59"/>
      <c r="Q19464" s="59"/>
      <c r="R19464" s="59"/>
      <c r="T19464" s="3"/>
      <c r="U19464" s="5"/>
      <c r="V19464" s="3"/>
      <c r="W19464" s="5"/>
      <c r="AE19464" s="7"/>
      <c r="AM19464" s="8"/>
      <c r="AT19464" s="9"/>
      <c r="GM19464" s="12"/>
      <c r="GN19464" s="12"/>
      <c r="GO19464" s="12"/>
      <c r="GP19464" s="12"/>
      <c r="GQ19464" s="12"/>
    </row>
    <row r="19465" spans="9:199" s="1" customFormat="1">
      <c r="I19465" s="3"/>
      <c r="P19465" s="59"/>
      <c r="Q19465" s="59"/>
      <c r="R19465" s="59"/>
      <c r="T19465" s="3"/>
      <c r="U19465" s="5"/>
      <c r="V19465" s="3"/>
      <c r="W19465" s="5"/>
      <c r="AE19465" s="7"/>
      <c r="AM19465" s="8"/>
      <c r="AT19465" s="9"/>
      <c r="GM19465" s="12"/>
      <c r="GN19465" s="12"/>
      <c r="GO19465" s="12"/>
      <c r="GP19465" s="12"/>
      <c r="GQ19465" s="12"/>
    </row>
    <row r="19466" spans="9:199" s="1" customFormat="1">
      <c r="I19466" s="3"/>
      <c r="P19466" s="59"/>
      <c r="Q19466" s="59"/>
      <c r="R19466" s="59"/>
      <c r="T19466" s="3"/>
      <c r="U19466" s="5"/>
      <c r="V19466" s="3"/>
      <c r="W19466" s="5"/>
      <c r="AE19466" s="7"/>
      <c r="AM19466" s="8"/>
      <c r="AT19466" s="9"/>
      <c r="GM19466" s="12"/>
      <c r="GN19466" s="12"/>
      <c r="GO19466" s="12"/>
      <c r="GP19466" s="12"/>
      <c r="GQ19466" s="12"/>
    </row>
    <row r="19467" spans="9:199" s="1" customFormat="1">
      <c r="I19467" s="3"/>
      <c r="P19467" s="59"/>
      <c r="Q19467" s="59"/>
      <c r="R19467" s="59"/>
      <c r="T19467" s="3"/>
      <c r="U19467" s="5"/>
      <c r="V19467" s="3"/>
      <c r="W19467" s="5"/>
      <c r="AE19467" s="7"/>
      <c r="AM19467" s="8"/>
      <c r="AT19467" s="9"/>
      <c r="GM19467" s="12"/>
      <c r="GN19467" s="12"/>
      <c r="GO19467" s="12"/>
      <c r="GP19467" s="12"/>
      <c r="GQ19467" s="12"/>
    </row>
    <row r="19468" spans="9:199" s="1" customFormat="1">
      <c r="I19468" s="3"/>
      <c r="P19468" s="59"/>
      <c r="Q19468" s="59"/>
      <c r="R19468" s="59"/>
      <c r="T19468" s="3"/>
      <c r="U19468" s="5"/>
      <c r="V19468" s="3"/>
      <c r="W19468" s="5"/>
      <c r="AE19468" s="7"/>
      <c r="AM19468" s="8"/>
      <c r="AT19468" s="9"/>
      <c r="GM19468" s="12"/>
      <c r="GN19468" s="12"/>
      <c r="GO19468" s="12"/>
      <c r="GP19468" s="12"/>
      <c r="GQ19468" s="12"/>
    </row>
    <row r="19469" spans="9:199" s="1" customFormat="1">
      <c r="I19469" s="3"/>
      <c r="P19469" s="59"/>
      <c r="Q19469" s="59"/>
      <c r="R19469" s="59"/>
      <c r="T19469" s="3"/>
      <c r="U19469" s="5"/>
      <c r="V19469" s="3"/>
      <c r="W19469" s="5"/>
      <c r="AE19469" s="7"/>
      <c r="AM19469" s="8"/>
      <c r="AT19469" s="9"/>
      <c r="GM19469" s="12"/>
      <c r="GN19469" s="12"/>
      <c r="GO19469" s="12"/>
      <c r="GP19469" s="12"/>
      <c r="GQ19469" s="12"/>
    </row>
    <row r="19470" spans="9:199" s="1" customFormat="1">
      <c r="I19470" s="3"/>
      <c r="P19470" s="59"/>
      <c r="Q19470" s="59"/>
      <c r="R19470" s="59"/>
      <c r="T19470" s="3"/>
      <c r="U19470" s="5"/>
      <c r="V19470" s="3"/>
      <c r="W19470" s="5"/>
      <c r="AE19470" s="7"/>
      <c r="AM19470" s="8"/>
      <c r="AT19470" s="9"/>
      <c r="GM19470" s="12"/>
      <c r="GN19470" s="12"/>
      <c r="GO19470" s="12"/>
      <c r="GP19470" s="12"/>
      <c r="GQ19470" s="12"/>
    </row>
    <row r="19471" spans="9:199" s="1" customFormat="1">
      <c r="I19471" s="3"/>
      <c r="P19471" s="59"/>
      <c r="Q19471" s="59"/>
      <c r="R19471" s="59"/>
      <c r="T19471" s="3"/>
      <c r="U19471" s="5"/>
      <c r="V19471" s="3"/>
      <c r="W19471" s="5"/>
      <c r="AE19471" s="7"/>
      <c r="AM19471" s="8"/>
      <c r="AT19471" s="9"/>
      <c r="GM19471" s="12"/>
      <c r="GN19471" s="12"/>
      <c r="GO19471" s="12"/>
      <c r="GP19471" s="12"/>
      <c r="GQ19471" s="12"/>
    </row>
    <row r="19472" spans="9:199" s="1" customFormat="1">
      <c r="I19472" s="3"/>
      <c r="P19472" s="59"/>
      <c r="Q19472" s="59"/>
      <c r="R19472" s="59"/>
      <c r="T19472" s="3"/>
      <c r="U19472" s="5"/>
      <c r="V19472" s="3"/>
      <c r="W19472" s="5"/>
      <c r="AE19472" s="7"/>
      <c r="AM19472" s="8"/>
      <c r="AT19472" s="9"/>
      <c r="GM19472" s="12"/>
      <c r="GN19472" s="12"/>
      <c r="GO19472" s="12"/>
      <c r="GP19472" s="12"/>
      <c r="GQ19472" s="12"/>
    </row>
    <row r="19473" spans="9:199" s="1" customFormat="1">
      <c r="I19473" s="3"/>
      <c r="P19473" s="59"/>
      <c r="Q19473" s="59"/>
      <c r="R19473" s="59"/>
      <c r="T19473" s="3"/>
      <c r="U19473" s="5"/>
      <c r="V19473" s="3"/>
      <c r="W19473" s="5"/>
      <c r="AE19473" s="7"/>
      <c r="AM19473" s="8"/>
      <c r="AT19473" s="9"/>
      <c r="GM19473" s="12"/>
      <c r="GN19473" s="12"/>
      <c r="GO19473" s="12"/>
      <c r="GP19473" s="12"/>
      <c r="GQ19473" s="12"/>
    </row>
    <row r="19474" spans="9:199" s="1" customFormat="1">
      <c r="I19474" s="3"/>
      <c r="P19474" s="59"/>
      <c r="Q19474" s="59"/>
      <c r="R19474" s="59"/>
      <c r="T19474" s="3"/>
      <c r="U19474" s="5"/>
      <c r="V19474" s="3"/>
      <c r="W19474" s="5"/>
      <c r="AE19474" s="7"/>
      <c r="AM19474" s="8"/>
      <c r="AT19474" s="9"/>
      <c r="GM19474" s="12"/>
      <c r="GN19474" s="12"/>
      <c r="GO19474" s="12"/>
      <c r="GP19474" s="12"/>
      <c r="GQ19474" s="12"/>
    </row>
    <row r="19475" spans="9:199" s="1" customFormat="1">
      <c r="I19475" s="3"/>
      <c r="P19475" s="59"/>
      <c r="Q19475" s="59"/>
      <c r="R19475" s="59"/>
      <c r="T19475" s="3"/>
      <c r="U19475" s="5"/>
      <c r="V19475" s="3"/>
      <c r="W19475" s="5"/>
      <c r="AE19475" s="7"/>
      <c r="AM19475" s="8"/>
      <c r="AT19475" s="9"/>
      <c r="GM19475" s="12"/>
      <c r="GN19475" s="12"/>
      <c r="GO19475" s="12"/>
      <c r="GP19475" s="12"/>
      <c r="GQ19475" s="12"/>
    </row>
    <row r="19476" spans="9:199" s="1" customFormat="1">
      <c r="I19476" s="3"/>
      <c r="P19476" s="59"/>
      <c r="Q19476" s="59"/>
      <c r="R19476" s="59"/>
      <c r="T19476" s="3"/>
      <c r="U19476" s="5"/>
      <c r="V19476" s="3"/>
      <c r="W19476" s="5"/>
      <c r="AE19476" s="7"/>
      <c r="AM19476" s="8"/>
      <c r="AT19476" s="9"/>
      <c r="GM19476" s="12"/>
      <c r="GN19476" s="12"/>
      <c r="GO19476" s="12"/>
      <c r="GP19476" s="12"/>
      <c r="GQ19476" s="12"/>
    </row>
    <row r="19477" spans="9:199" s="1" customFormat="1">
      <c r="I19477" s="3"/>
      <c r="P19477" s="59"/>
      <c r="Q19477" s="59"/>
      <c r="R19477" s="59"/>
      <c r="T19477" s="3"/>
      <c r="U19477" s="5"/>
      <c r="V19477" s="3"/>
      <c r="W19477" s="5"/>
      <c r="AE19477" s="7"/>
      <c r="AM19477" s="8"/>
      <c r="AT19477" s="9"/>
      <c r="GM19477" s="12"/>
      <c r="GN19477" s="12"/>
      <c r="GO19477" s="12"/>
      <c r="GP19477" s="12"/>
      <c r="GQ19477" s="12"/>
    </row>
    <row r="19478" spans="9:199" s="1" customFormat="1">
      <c r="I19478" s="3"/>
      <c r="P19478" s="59"/>
      <c r="Q19478" s="59"/>
      <c r="R19478" s="59"/>
      <c r="T19478" s="3"/>
      <c r="U19478" s="5"/>
      <c r="V19478" s="3"/>
      <c r="W19478" s="5"/>
      <c r="AE19478" s="7"/>
      <c r="AM19478" s="8"/>
      <c r="AT19478" s="9"/>
      <c r="GM19478" s="12"/>
      <c r="GN19478" s="12"/>
      <c r="GO19478" s="12"/>
      <c r="GP19478" s="12"/>
      <c r="GQ19478" s="12"/>
    </row>
    <row r="19479" spans="9:199" s="1" customFormat="1">
      <c r="I19479" s="3"/>
      <c r="P19479" s="59"/>
      <c r="Q19479" s="59"/>
      <c r="R19479" s="59"/>
      <c r="T19479" s="3"/>
      <c r="U19479" s="5"/>
      <c r="V19479" s="3"/>
      <c r="W19479" s="5"/>
      <c r="AE19479" s="7"/>
      <c r="AM19479" s="8"/>
      <c r="AT19479" s="9"/>
      <c r="GM19479" s="12"/>
      <c r="GN19479" s="12"/>
      <c r="GO19479" s="12"/>
      <c r="GP19479" s="12"/>
      <c r="GQ19479" s="12"/>
    </row>
    <row r="19480" spans="9:199" s="1" customFormat="1">
      <c r="I19480" s="3"/>
      <c r="P19480" s="59"/>
      <c r="Q19480" s="59"/>
      <c r="R19480" s="59"/>
      <c r="T19480" s="3"/>
      <c r="U19480" s="5"/>
      <c r="V19480" s="3"/>
      <c r="W19480" s="5"/>
      <c r="AE19480" s="7"/>
      <c r="AM19480" s="8"/>
      <c r="AT19480" s="9"/>
      <c r="GM19480" s="12"/>
      <c r="GN19480" s="12"/>
      <c r="GO19480" s="12"/>
      <c r="GP19480" s="12"/>
      <c r="GQ19480" s="12"/>
    </row>
    <row r="19481" spans="9:199" s="1" customFormat="1">
      <c r="I19481" s="3"/>
      <c r="P19481" s="59"/>
      <c r="Q19481" s="59"/>
      <c r="R19481" s="59"/>
      <c r="T19481" s="3"/>
      <c r="U19481" s="5"/>
      <c r="V19481" s="3"/>
      <c r="W19481" s="5"/>
      <c r="AE19481" s="7"/>
      <c r="AM19481" s="8"/>
      <c r="AT19481" s="9"/>
      <c r="GM19481" s="12"/>
      <c r="GN19481" s="12"/>
      <c r="GO19481" s="12"/>
      <c r="GP19481" s="12"/>
      <c r="GQ19481" s="12"/>
    </row>
    <row r="19482" spans="9:199" s="1" customFormat="1">
      <c r="I19482" s="3"/>
      <c r="P19482" s="59"/>
      <c r="Q19482" s="59"/>
      <c r="R19482" s="59"/>
      <c r="T19482" s="3"/>
      <c r="U19482" s="5"/>
      <c r="V19482" s="3"/>
      <c r="W19482" s="5"/>
      <c r="AE19482" s="7"/>
      <c r="AM19482" s="8"/>
      <c r="AT19482" s="9"/>
      <c r="GM19482" s="12"/>
      <c r="GN19482" s="12"/>
      <c r="GO19482" s="12"/>
      <c r="GP19482" s="12"/>
      <c r="GQ19482" s="12"/>
    </row>
    <row r="19483" spans="9:199" s="1" customFormat="1">
      <c r="I19483" s="3"/>
      <c r="P19483" s="59"/>
      <c r="Q19483" s="59"/>
      <c r="R19483" s="59"/>
      <c r="T19483" s="3"/>
      <c r="U19483" s="5"/>
      <c r="V19483" s="3"/>
      <c r="W19483" s="5"/>
      <c r="AE19483" s="7"/>
      <c r="AM19483" s="8"/>
      <c r="AT19483" s="9"/>
      <c r="GM19483" s="12"/>
      <c r="GN19483" s="12"/>
      <c r="GO19483" s="12"/>
      <c r="GP19483" s="12"/>
      <c r="GQ19483" s="12"/>
    </row>
    <row r="19484" spans="9:199" s="1" customFormat="1">
      <c r="I19484" s="3"/>
      <c r="P19484" s="59"/>
      <c r="Q19484" s="59"/>
      <c r="R19484" s="59"/>
      <c r="T19484" s="3"/>
      <c r="U19484" s="5"/>
      <c r="V19484" s="3"/>
      <c r="W19484" s="5"/>
      <c r="AE19484" s="7"/>
      <c r="AM19484" s="8"/>
      <c r="AT19484" s="9"/>
      <c r="GM19484" s="12"/>
      <c r="GN19484" s="12"/>
      <c r="GO19484" s="12"/>
      <c r="GP19484" s="12"/>
      <c r="GQ19484" s="12"/>
    </row>
    <row r="19485" spans="9:199" s="1" customFormat="1">
      <c r="I19485" s="3"/>
      <c r="P19485" s="59"/>
      <c r="Q19485" s="59"/>
      <c r="R19485" s="59"/>
      <c r="T19485" s="3"/>
      <c r="U19485" s="5"/>
      <c r="V19485" s="3"/>
      <c r="W19485" s="5"/>
      <c r="AE19485" s="7"/>
      <c r="AM19485" s="8"/>
      <c r="AT19485" s="9"/>
      <c r="GM19485" s="12"/>
      <c r="GN19485" s="12"/>
      <c r="GO19485" s="12"/>
      <c r="GP19485" s="12"/>
      <c r="GQ19485" s="12"/>
    </row>
    <row r="19486" spans="9:199" s="1" customFormat="1">
      <c r="I19486" s="3"/>
      <c r="P19486" s="59"/>
      <c r="Q19486" s="59"/>
      <c r="R19486" s="59"/>
      <c r="T19486" s="3"/>
      <c r="U19486" s="5"/>
      <c r="V19486" s="3"/>
      <c r="W19486" s="5"/>
      <c r="AE19486" s="7"/>
      <c r="AM19486" s="8"/>
      <c r="AT19486" s="9"/>
      <c r="GM19486" s="12"/>
      <c r="GN19486" s="12"/>
      <c r="GO19486" s="12"/>
      <c r="GP19486" s="12"/>
      <c r="GQ19486" s="12"/>
    </row>
    <row r="19487" spans="9:199" s="1" customFormat="1">
      <c r="I19487" s="3"/>
      <c r="P19487" s="59"/>
      <c r="Q19487" s="59"/>
      <c r="R19487" s="59"/>
      <c r="T19487" s="3"/>
      <c r="U19487" s="5"/>
      <c r="V19487" s="3"/>
      <c r="W19487" s="5"/>
      <c r="AE19487" s="7"/>
      <c r="AM19487" s="8"/>
      <c r="AT19487" s="9"/>
      <c r="GM19487" s="12"/>
      <c r="GN19487" s="12"/>
      <c r="GO19487" s="12"/>
      <c r="GP19487" s="12"/>
      <c r="GQ19487" s="12"/>
    </row>
    <row r="19488" spans="9:199" s="1" customFormat="1">
      <c r="I19488" s="3"/>
      <c r="P19488" s="59"/>
      <c r="Q19488" s="59"/>
      <c r="R19488" s="59"/>
      <c r="T19488" s="3"/>
      <c r="U19488" s="5"/>
      <c r="V19488" s="3"/>
      <c r="W19488" s="5"/>
      <c r="AE19488" s="7"/>
      <c r="AM19488" s="8"/>
      <c r="AT19488" s="9"/>
      <c r="GM19488" s="12"/>
      <c r="GN19488" s="12"/>
      <c r="GO19488" s="12"/>
      <c r="GP19488" s="12"/>
      <c r="GQ19488" s="12"/>
    </row>
    <row r="19489" spans="9:199" s="1" customFormat="1">
      <c r="I19489" s="3"/>
      <c r="P19489" s="59"/>
      <c r="Q19489" s="59"/>
      <c r="R19489" s="59"/>
      <c r="T19489" s="3"/>
      <c r="U19489" s="5"/>
      <c r="V19489" s="3"/>
      <c r="W19489" s="5"/>
      <c r="AE19489" s="7"/>
      <c r="AM19489" s="8"/>
      <c r="AT19489" s="9"/>
      <c r="GM19489" s="12"/>
      <c r="GN19489" s="12"/>
      <c r="GO19489" s="12"/>
      <c r="GP19489" s="12"/>
      <c r="GQ19489" s="12"/>
    </row>
    <row r="19490" spans="9:199" s="1" customFormat="1">
      <c r="I19490" s="3"/>
      <c r="P19490" s="59"/>
      <c r="Q19490" s="59"/>
      <c r="R19490" s="59"/>
      <c r="T19490" s="3"/>
      <c r="U19490" s="5"/>
      <c r="V19490" s="3"/>
      <c r="W19490" s="5"/>
      <c r="AE19490" s="7"/>
      <c r="AM19490" s="8"/>
      <c r="AT19490" s="9"/>
      <c r="GM19490" s="12"/>
      <c r="GN19490" s="12"/>
      <c r="GO19490" s="12"/>
      <c r="GP19490" s="12"/>
      <c r="GQ19490" s="12"/>
    </row>
    <row r="19491" spans="9:199" s="1" customFormat="1">
      <c r="I19491" s="3"/>
      <c r="P19491" s="59"/>
      <c r="Q19491" s="59"/>
      <c r="R19491" s="59"/>
      <c r="T19491" s="3"/>
      <c r="U19491" s="5"/>
      <c r="V19491" s="3"/>
      <c r="W19491" s="5"/>
      <c r="AE19491" s="7"/>
      <c r="AM19491" s="8"/>
      <c r="AT19491" s="9"/>
      <c r="GM19491" s="12"/>
      <c r="GN19491" s="12"/>
      <c r="GO19491" s="12"/>
      <c r="GP19491" s="12"/>
      <c r="GQ19491" s="12"/>
    </row>
    <row r="19492" spans="9:199" s="1" customFormat="1">
      <c r="I19492" s="3"/>
      <c r="P19492" s="59"/>
      <c r="Q19492" s="59"/>
      <c r="R19492" s="59"/>
      <c r="T19492" s="3"/>
      <c r="U19492" s="5"/>
      <c r="V19492" s="3"/>
      <c r="W19492" s="5"/>
      <c r="AE19492" s="7"/>
      <c r="AM19492" s="8"/>
      <c r="AT19492" s="9"/>
      <c r="GM19492" s="12"/>
      <c r="GN19492" s="12"/>
      <c r="GO19492" s="12"/>
      <c r="GP19492" s="12"/>
      <c r="GQ19492" s="12"/>
    </row>
    <row r="19493" spans="9:199" s="1" customFormat="1">
      <c r="I19493" s="3"/>
      <c r="P19493" s="59"/>
      <c r="Q19493" s="59"/>
      <c r="R19493" s="59"/>
      <c r="T19493" s="3"/>
      <c r="U19493" s="5"/>
      <c r="V19493" s="3"/>
      <c r="W19493" s="5"/>
      <c r="AE19493" s="7"/>
      <c r="AM19493" s="8"/>
      <c r="AT19493" s="9"/>
      <c r="GM19493" s="12"/>
      <c r="GN19493" s="12"/>
      <c r="GO19493" s="12"/>
      <c r="GP19493" s="12"/>
      <c r="GQ19493" s="12"/>
    </row>
    <row r="19494" spans="9:199" s="1" customFormat="1">
      <c r="I19494" s="3"/>
      <c r="P19494" s="59"/>
      <c r="Q19494" s="59"/>
      <c r="R19494" s="59"/>
      <c r="T19494" s="3"/>
      <c r="U19494" s="5"/>
      <c r="V19494" s="3"/>
      <c r="W19494" s="5"/>
      <c r="AE19494" s="7"/>
      <c r="AM19494" s="8"/>
      <c r="AT19494" s="9"/>
      <c r="GM19494" s="12"/>
      <c r="GN19494" s="12"/>
      <c r="GO19494" s="12"/>
      <c r="GP19494" s="12"/>
      <c r="GQ19494" s="12"/>
    </row>
    <row r="19495" spans="9:199" s="1" customFormat="1">
      <c r="I19495" s="3"/>
      <c r="P19495" s="59"/>
      <c r="Q19495" s="59"/>
      <c r="R19495" s="59"/>
      <c r="T19495" s="3"/>
      <c r="U19495" s="5"/>
      <c r="V19495" s="3"/>
      <c r="W19495" s="5"/>
      <c r="AE19495" s="7"/>
      <c r="AM19495" s="8"/>
      <c r="AT19495" s="9"/>
      <c r="GM19495" s="12"/>
      <c r="GN19495" s="12"/>
      <c r="GO19495" s="12"/>
      <c r="GP19495" s="12"/>
      <c r="GQ19495" s="12"/>
    </row>
    <row r="19496" spans="9:199" s="1" customFormat="1">
      <c r="I19496" s="3"/>
      <c r="P19496" s="59"/>
      <c r="Q19496" s="59"/>
      <c r="R19496" s="59"/>
      <c r="T19496" s="3"/>
      <c r="U19496" s="5"/>
      <c r="V19496" s="3"/>
      <c r="W19496" s="5"/>
      <c r="AE19496" s="7"/>
      <c r="AM19496" s="8"/>
      <c r="AT19496" s="9"/>
      <c r="GM19496" s="12"/>
      <c r="GN19496" s="12"/>
      <c r="GO19496" s="12"/>
      <c r="GP19496" s="12"/>
      <c r="GQ19496" s="12"/>
    </row>
    <row r="19497" spans="9:199" s="1" customFormat="1">
      <c r="I19497" s="3"/>
      <c r="P19497" s="59"/>
      <c r="Q19497" s="59"/>
      <c r="R19497" s="59"/>
      <c r="T19497" s="3"/>
      <c r="U19497" s="5"/>
      <c r="V19497" s="3"/>
      <c r="W19497" s="5"/>
      <c r="AE19497" s="7"/>
      <c r="AM19497" s="8"/>
      <c r="AT19497" s="9"/>
      <c r="GM19497" s="12"/>
      <c r="GN19497" s="12"/>
      <c r="GO19497" s="12"/>
      <c r="GP19497" s="12"/>
      <c r="GQ19497" s="12"/>
    </row>
    <row r="19498" spans="9:199" s="1" customFormat="1">
      <c r="I19498" s="3"/>
      <c r="P19498" s="59"/>
      <c r="Q19498" s="59"/>
      <c r="R19498" s="59"/>
      <c r="T19498" s="3"/>
      <c r="U19498" s="5"/>
      <c r="V19498" s="3"/>
      <c r="W19498" s="5"/>
      <c r="AE19498" s="7"/>
      <c r="AM19498" s="8"/>
      <c r="AT19498" s="9"/>
      <c r="GM19498" s="12"/>
      <c r="GN19498" s="12"/>
      <c r="GO19498" s="12"/>
      <c r="GP19498" s="12"/>
      <c r="GQ19498" s="12"/>
    </row>
    <row r="19499" spans="9:199" s="1" customFormat="1">
      <c r="I19499" s="3"/>
      <c r="P19499" s="59"/>
      <c r="Q19499" s="59"/>
      <c r="R19499" s="59"/>
      <c r="T19499" s="3"/>
      <c r="U19499" s="5"/>
      <c r="V19499" s="3"/>
      <c r="W19499" s="5"/>
      <c r="AE19499" s="7"/>
      <c r="AM19499" s="8"/>
      <c r="AT19499" s="9"/>
      <c r="GM19499" s="12"/>
      <c r="GN19499" s="12"/>
      <c r="GO19499" s="12"/>
      <c r="GP19499" s="12"/>
      <c r="GQ19499" s="12"/>
    </row>
    <row r="19500" spans="9:199" s="1" customFormat="1">
      <c r="I19500" s="3"/>
      <c r="P19500" s="59"/>
      <c r="Q19500" s="59"/>
      <c r="R19500" s="59"/>
      <c r="T19500" s="3"/>
      <c r="U19500" s="5"/>
      <c r="V19500" s="3"/>
      <c r="W19500" s="5"/>
      <c r="AE19500" s="7"/>
      <c r="AM19500" s="8"/>
      <c r="AT19500" s="9"/>
      <c r="GM19500" s="12"/>
      <c r="GN19500" s="12"/>
      <c r="GO19500" s="12"/>
      <c r="GP19500" s="12"/>
      <c r="GQ19500" s="12"/>
    </row>
    <row r="19501" spans="9:199" s="1" customFormat="1">
      <c r="I19501" s="3"/>
      <c r="P19501" s="59"/>
      <c r="Q19501" s="59"/>
      <c r="R19501" s="59"/>
      <c r="T19501" s="3"/>
      <c r="U19501" s="5"/>
      <c r="V19501" s="3"/>
      <c r="W19501" s="5"/>
      <c r="AE19501" s="7"/>
      <c r="AM19501" s="8"/>
      <c r="AT19501" s="9"/>
      <c r="GM19501" s="12"/>
      <c r="GN19501" s="12"/>
      <c r="GO19501" s="12"/>
      <c r="GP19501" s="12"/>
      <c r="GQ19501" s="12"/>
    </row>
    <row r="19502" spans="9:199" s="1" customFormat="1">
      <c r="I19502" s="3"/>
      <c r="P19502" s="59"/>
      <c r="Q19502" s="59"/>
      <c r="R19502" s="59"/>
      <c r="T19502" s="3"/>
      <c r="U19502" s="5"/>
      <c r="V19502" s="3"/>
      <c r="W19502" s="5"/>
      <c r="AE19502" s="7"/>
      <c r="AM19502" s="8"/>
      <c r="AT19502" s="9"/>
      <c r="GM19502" s="12"/>
      <c r="GN19502" s="12"/>
      <c r="GO19502" s="12"/>
      <c r="GP19502" s="12"/>
      <c r="GQ19502" s="12"/>
    </row>
    <row r="19503" spans="9:199" s="1" customFormat="1">
      <c r="I19503" s="3"/>
      <c r="P19503" s="59"/>
      <c r="Q19503" s="59"/>
      <c r="R19503" s="59"/>
      <c r="T19503" s="3"/>
      <c r="U19503" s="5"/>
      <c r="V19503" s="3"/>
      <c r="W19503" s="5"/>
      <c r="AE19503" s="7"/>
      <c r="AM19503" s="8"/>
      <c r="AT19503" s="9"/>
      <c r="GM19503" s="12"/>
      <c r="GN19503" s="12"/>
      <c r="GO19503" s="12"/>
      <c r="GP19503" s="12"/>
      <c r="GQ19503" s="12"/>
    </row>
    <row r="19504" spans="9:199" s="1" customFormat="1">
      <c r="I19504" s="3"/>
      <c r="P19504" s="59"/>
      <c r="Q19504" s="59"/>
      <c r="R19504" s="59"/>
      <c r="T19504" s="3"/>
      <c r="U19504" s="5"/>
      <c r="V19504" s="3"/>
      <c r="W19504" s="5"/>
      <c r="AE19504" s="7"/>
      <c r="AM19504" s="8"/>
      <c r="AT19504" s="9"/>
      <c r="GM19504" s="12"/>
      <c r="GN19504" s="12"/>
      <c r="GO19504" s="12"/>
      <c r="GP19504" s="12"/>
      <c r="GQ19504" s="12"/>
    </row>
    <row r="19505" spans="9:199" s="1" customFormat="1">
      <c r="I19505" s="3"/>
      <c r="P19505" s="59"/>
      <c r="Q19505" s="59"/>
      <c r="R19505" s="59"/>
      <c r="T19505" s="3"/>
      <c r="U19505" s="5"/>
      <c r="V19505" s="3"/>
      <c r="W19505" s="5"/>
      <c r="AE19505" s="7"/>
      <c r="AM19505" s="8"/>
      <c r="AT19505" s="9"/>
      <c r="GM19505" s="12"/>
      <c r="GN19505" s="12"/>
      <c r="GO19505" s="12"/>
      <c r="GP19505" s="12"/>
      <c r="GQ19505" s="12"/>
    </row>
    <row r="19506" spans="9:199" s="1" customFormat="1">
      <c r="I19506" s="3"/>
      <c r="P19506" s="59"/>
      <c r="Q19506" s="59"/>
      <c r="R19506" s="59"/>
      <c r="T19506" s="3"/>
      <c r="U19506" s="5"/>
      <c r="V19506" s="3"/>
      <c r="W19506" s="5"/>
      <c r="AE19506" s="7"/>
      <c r="AM19506" s="8"/>
      <c r="AT19506" s="9"/>
      <c r="GM19506" s="12"/>
      <c r="GN19506" s="12"/>
      <c r="GO19506" s="12"/>
      <c r="GP19506" s="12"/>
      <c r="GQ19506" s="12"/>
    </row>
    <row r="19507" spans="9:199" s="1" customFormat="1">
      <c r="I19507" s="3"/>
      <c r="P19507" s="59"/>
      <c r="Q19507" s="59"/>
      <c r="R19507" s="59"/>
      <c r="T19507" s="3"/>
      <c r="U19507" s="5"/>
      <c r="V19507" s="3"/>
      <c r="W19507" s="5"/>
      <c r="AE19507" s="7"/>
      <c r="AM19507" s="8"/>
      <c r="AT19507" s="9"/>
      <c r="GM19507" s="12"/>
      <c r="GN19507" s="12"/>
      <c r="GO19507" s="12"/>
      <c r="GP19507" s="12"/>
      <c r="GQ19507" s="12"/>
    </row>
    <row r="19508" spans="9:199" s="1" customFormat="1">
      <c r="I19508" s="3"/>
      <c r="P19508" s="59"/>
      <c r="Q19508" s="59"/>
      <c r="R19508" s="59"/>
      <c r="T19508" s="3"/>
      <c r="U19508" s="5"/>
      <c r="V19508" s="3"/>
      <c r="W19508" s="5"/>
      <c r="AE19508" s="7"/>
      <c r="AM19508" s="8"/>
      <c r="AT19508" s="9"/>
      <c r="GM19508" s="12"/>
      <c r="GN19508" s="12"/>
      <c r="GO19508" s="12"/>
      <c r="GP19508" s="12"/>
      <c r="GQ19508" s="12"/>
    </row>
    <row r="19509" spans="9:199" s="1" customFormat="1">
      <c r="I19509" s="3"/>
      <c r="P19509" s="59"/>
      <c r="Q19509" s="59"/>
      <c r="R19509" s="59"/>
      <c r="T19509" s="3"/>
      <c r="U19509" s="5"/>
      <c r="V19509" s="3"/>
      <c r="W19509" s="5"/>
      <c r="AE19509" s="7"/>
      <c r="AM19509" s="8"/>
      <c r="AT19509" s="9"/>
      <c r="GM19509" s="12"/>
      <c r="GN19509" s="12"/>
      <c r="GO19509" s="12"/>
      <c r="GP19509" s="12"/>
      <c r="GQ19509" s="12"/>
    </row>
    <row r="19510" spans="9:199" s="1" customFormat="1">
      <c r="I19510" s="3"/>
      <c r="P19510" s="59"/>
      <c r="Q19510" s="59"/>
      <c r="R19510" s="59"/>
      <c r="T19510" s="3"/>
      <c r="U19510" s="5"/>
      <c r="V19510" s="3"/>
      <c r="W19510" s="5"/>
      <c r="AE19510" s="7"/>
      <c r="AM19510" s="8"/>
      <c r="AT19510" s="9"/>
      <c r="GM19510" s="12"/>
      <c r="GN19510" s="12"/>
      <c r="GO19510" s="12"/>
      <c r="GP19510" s="12"/>
      <c r="GQ19510" s="12"/>
    </row>
    <row r="19511" spans="9:199" s="1" customFormat="1">
      <c r="I19511" s="3"/>
      <c r="P19511" s="59"/>
      <c r="Q19511" s="59"/>
      <c r="R19511" s="59"/>
      <c r="T19511" s="3"/>
      <c r="U19511" s="5"/>
      <c r="V19511" s="3"/>
      <c r="W19511" s="5"/>
      <c r="AE19511" s="7"/>
      <c r="AM19511" s="8"/>
      <c r="AT19511" s="9"/>
      <c r="GM19511" s="12"/>
      <c r="GN19511" s="12"/>
      <c r="GO19511" s="12"/>
      <c r="GP19511" s="12"/>
      <c r="GQ19511" s="12"/>
    </row>
    <row r="19512" spans="9:199" s="1" customFormat="1">
      <c r="I19512" s="3"/>
      <c r="P19512" s="59"/>
      <c r="Q19512" s="59"/>
      <c r="R19512" s="59"/>
      <c r="T19512" s="3"/>
      <c r="U19512" s="5"/>
      <c r="V19512" s="3"/>
      <c r="W19512" s="5"/>
      <c r="AE19512" s="7"/>
      <c r="AM19512" s="8"/>
      <c r="AT19512" s="9"/>
      <c r="GM19512" s="12"/>
      <c r="GN19512" s="12"/>
      <c r="GO19512" s="12"/>
      <c r="GP19512" s="12"/>
      <c r="GQ19512" s="12"/>
    </row>
    <row r="19513" spans="9:199" s="1" customFormat="1">
      <c r="I19513" s="3"/>
      <c r="P19513" s="59"/>
      <c r="Q19513" s="59"/>
      <c r="R19513" s="59"/>
      <c r="T19513" s="3"/>
      <c r="U19513" s="5"/>
      <c r="V19513" s="3"/>
      <c r="W19513" s="5"/>
      <c r="AE19513" s="7"/>
      <c r="AM19513" s="8"/>
      <c r="AT19513" s="9"/>
      <c r="GM19513" s="12"/>
      <c r="GN19513" s="12"/>
      <c r="GO19513" s="12"/>
      <c r="GP19513" s="12"/>
      <c r="GQ19513" s="12"/>
    </row>
    <row r="19514" spans="9:199" s="1" customFormat="1">
      <c r="I19514" s="3"/>
      <c r="P19514" s="59"/>
      <c r="Q19514" s="59"/>
      <c r="R19514" s="59"/>
      <c r="T19514" s="3"/>
      <c r="U19514" s="5"/>
      <c r="V19514" s="3"/>
      <c r="W19514" s="5"/>
      <c r="AE19514" s="7"/>
      <c r="AM19514" s="8"/>
      <c r="AT19514" s="9"/>
      <c r="GM19514" s="12"/>
      <c r="GN19514" s="12"/>
      <c r="GO19514" s="12"/>
      <c r="GP19514" s="12"/>
      <c r="GQ19514" s="12"/>
    </row>
    <row r="19515" spans="9:199" s="1" customFormat="1">
      <c r="I19515" s="3"/>
      <c r="P19515" s="59"/>
      <c r="Q19515" s="59"/>
      <c r="R19515" s="59"/>
      <c r="T19515" s="3"/>
      <c r="U19515" s="5"/>
      <c r="V19515" s="3"/>
      <c r="W19515" s="5"/>
      <c r="AE19515" s="7"/>
      <c r="AM19515" s="8"/>
      <c r="AT19515" s="9"/>
      <c r="GM19515" s="12"/>
      <c r="GN19515" s="12"/>
      <c r="GO19515" s="12"/>
      <c r="GP19515" s="12"/>
      <c r="GQ19515" s="12"/>
    </row>
    <row r="19516" spans="9:199" s="1" customFormat="1">
      <c r="I19516" s="3"/>
      <c r="P19516" s="59"/>
      <c r="Q19516" s="59"/>
      <c r="R19516" s="59"/>
      <c r="T19516" s="3"/>
      <c r="U19516" s="5"/>
      <c r="V19516" s="3"/>
      <c r="W19516" s="5"/>
      <c r="AE19516" s="7"/>
      <c r="AM19516" s="8"/>
      <c r="AT19516" s="9"/>
      <c r="GM19516" s="12"/>
      <c r="GN19516" s="12"/>
      <c r="GO19516" s="12"/>
      <c r="GP19516" s="12"/>
      <c r="GQ19516" s="12"/>
    </row>
    <row r="19517" spans="9:199" s="1" customFormat="1">
      <c r="I19517" s="3"/>
      <c r="P19517" s="59"/>
      <c r="Q19517" s="59"/>
      <c r="R19517" s="59"/>
      <c r="T19517" s="3"/>
      <c r="U19517" s="5"/>
      <c r="V19517" s="3"/>
      <c r="W19517" s="5"/>
      <c r="AE19517" s="7"/>
      <c r="AM19517" s="8"/>
      <c r="AT19517" s="9"/>
      <c r="GM19517" s="12"/>
      <c r="GN19517" s="12"/>
      <c r="GO19517" s="12"/>
      <c r="GP19517" s="12"/>
      <c r="GQ19517" s="12"/>
    </row>
    <row r="19518" spans="9:199" s="1" customFormat="1">
      <c r="I19518" s="3"/>
      <c r="P19518" s="59"/>
      <c r="Q19518" s="59"/>
      <c r="R19518" s="59"/>
      <c r="T19518" s="3"/>
      <c r="U19518" s="5"/>
      <c r="V19518" s="3"/>
      <c r="W19518" s="5"/>
      <c r="AE19518" s="7"/>
      <c r="AM19518" s="8"/>
      <c r="AT19518" s="9"/>
      <c r="GM19518" s="12"/>
      <c r="GN19518" s="12"/>
      <c r="GO19518" s="12"/>
      <c r="GP19518" s="12"/>
      <c r="GQ19518" s="12"/>
    </row>
    <row r="19519" spans="9:199" s="1" customFormat="1">
      <c r="I19519" s="3"/>
      <c r="P19519" s="59"/>
      <c r="Q19519" s="59"/>
      <c r="R19519" s="59"/>
      <c r="T19519" s="3"/>
      <c r="U19519" s="5"/>
      <c r="V19519" s="3"/>
      <c r="W19519" s="5"/>
      <c r="AE19519" s="7"/>
      <c r="AM19519" s="8"/>
      <c r="AT19519" s="9"/>
      <c r="GM19519" s="12"/>
      <c r="GN19519" s="12"/>
      <c r="GO19519" s="12"/>
      <c r="GP19519" s="12"/>
      <c r="GQ19519" s="12"/>
    </row>
    <row r="19520" spans="9:199" s="1" customFormat="1">
      <c r="I19520" s="3"/>
      <c r="P19520" s="59"/>
      <c r="Q19520" s="59"/>
      <c r="R19520" s="59"/>
      <c r="T19520" s="3"/>
      <c r="U19520" s="5"/>
      <c r="V19520" s="3"/>
      <c r="W19520" s="5"/>
      <c r="AE19520" s="7"/>
      <c r="AM19520" s="8"/>
      <c r="AT19520" s="9"/>
      <c r="GM19520" s="12"/>
      <c r="GN19520" s="12"/>
      <c r="GO19520" s="12"/>
      <c r="GP19520" s="12"/>
      <c r="GQ19520" s="12"/>
    </row>
    <row r="19521" spans="9:199" s="1" customFormat="1">
      <c r="I19521" s="3"/>
      <c r="P19521" s="59"/>
      <c r="Q19521" s="59"/>
      <c r="R19521" s="59"/>
      <c r="T19521" s="3"/>
      <c r="U19521" s="5"/>
      <c r="V19521" s="3"/>
      <c r="W19521" s="5"/>
      <c r="AE19521" s="7"/>
      <c r="AM19521" s="8"/>
      <c r="AT19521" s="9"/>
      <c r="GM19521" s="12"/>
      <c r="GN19521" s="12"/>
      <c r="GO19521" s="12"/>
      <c r="GP19521" s="12"/>
      <c r="GQ19521" s="12"/>
    </row>
    <row r="19522" spans="9:199" s="1" customFormat="1">
      <c r="I19522" s="3"/>
      <c r="P19522" s="59"/>
      <c r="Q19522" s="59"/>
      <c r="R19522" s="59"/>
      <c r="T19522" s="3"/>
      <c r="U19522" s="5"/>
      <c r="V19522" s="3"/>
      <c r="W19522" s="5"/>
      <c r="AE19522" s="7"/>
      <c r="AM19522" s="8"/>
      <c r="AT19522" s="9"/>
      <c r="GM19522" s="12"/>
      <c r="GN19522" s="12"/>
      <c r="GO19522" s="12"/>
      <c r="GP19522" s="12"/>
      <c r="GQ19522" s="12"/>
    </row>
    <row r="19523" spans="9:199" s="1" customFormat="1">
      <c r="I19523" s="3"/>
      <c r="P19523" s="59"/>
      <c r="Q19523" s="59"/>
      <c r="R19523" s="59"/>
      <c r="T19523" s="3"/>
      <c r="U19523" s="5"/>
      <c r="V19523" s="3"/>
      <c r="W19523" s="5"/>
      <c r="AE19523" s="7"/>
      <c r="AM19523" s="8"/>
      <c r="AT19523" s="9"/>
      <c r="GM19523" s="12"/>
      <c r="GN19523" s="12"/>
      <c r="GO19523" s="12"/>
      <c r="GP19523" s="12"/>
      <c r="GQ19523" s="12"/>
    </row>
    <row r="19524" spans="9:199" s="1" customFormat="1">
      <c r="I19524" s="3"/>
      <c r="P19524" s="59"/>
      <c r="Q19524" s="59"/>
      <c r="R19524" s="59"/>
      <c r="T19524" s="3"/>
      <c r="U19524" s="5"/>
      <c r="V19524" s="3"/>
      <c r="W19524" s="5"/>
      <c r="AE19524" s="7"/>
      <c r="AM19524" s="8"/>
      <c r="AT19524" s="9"/>
      <c r="GM19524" s="12"/>
      <c r="GN19524" s="12"/>
      <c r="GO19524" s="12"/>
      <c r="GP19524" s="12"/>
      <c r="GQ19524" s="12"/>
    </row>
    <row r="19525" spans="9:199" s="1" customFormat="1">
      <c r="I19525" s="3"/>
      <c r="P19525" s="59"/>
      <c r="Q19525" s="59"/>
      <c r="R19525" s="59"/>
      <c r="T19525" s="3"/>
      <c r="U19525" s="5"/>
      <c r="V19525" s="3"/>
      <c r="W19525" s="5"/>
      <c r="AE19525" s="7"/>
      <c r="AM19525" s="8"/>
      <c r="AT19525" s="9"/>
      <c r="GM19525" s="12"/>
      <c r="GN19525" s="12"/>
      <c r="GO19525" s="12"/>
      <c r="GP19525" s="12"/>
      <c r="GQ19525" s="12"/>
    </row>
    <row r="19526" spans="9:199" s="1" customFormat="1">
      <c r="I19526" s="3"/>
      <c r="P19526" s="59"/>
      <c r="Q19526" s="59"/>
      <c r="R19526" s="59"/>
      <c r="T19526" s="3"/>
      <c r="U19526" s="5"/>
      <c r="V19526" s="3"/>
      <c r="W19526" s="5"/>
      <c r="AE19526" s="7"/>
      <c r="AM19526" s="8"/>
      <c r="AT19526" s="9"/>
      <c r="GM19526" s="12"/>
      <c r="GN19526" s="12"/>
      <c r="GO19526" s="12"/>
      <c r="GP19526" s="12"/>
      <c r="GQ19526" s="12"/>
    </row>
    <row r="19527" spans="9:199" s="1" customFormat="1">
      <c r="I19527" s="3"/>
      <c r="P19527" s="59"/>
      <c r="Q19527" s="59"/>
      <c r="R19527" s="59"/>
      <c r="T19527" s="3"/>
      <c r="U19527" s="5"/>
      <c r="V19527" s="3"/>
      <c r="W19527" s="5"/>
      <c r="AE19527" s="7"/>
      <c r="AM19527" s="8"/>
      <c r="AT19527" s="9"/>
      <c r="GM19527" s="12"/>
      <c r="GN19527" s="12"/>
      <c r="GO19527" s="12"/>
      <c r="GP19527" s="12"/>
      <c r="GQ19527" s="12"/>
    </row>
    <row r="19528" spans="9:199" s="1" customFormat="1">
      <c r="I19528" s="3"/>
      <c r="P19528" s="59"/>
      <c r="Q19528" s="59"/>
      <c r="R19528" s="59"/>
      <c r="T19528" s="3"/>
      <c r="U19528" s="5"/>
      <c r="V19528" s="3"/>
      <c r="W19528" s="5"/>
      <c r="AE19528" s="7"/>
      <c r="AM19528" s="8"/>
      <c r="AT19528" s="9"/>
      <c r="GM19528" s="12"/>
      <c r="GN19528" s="12"/>
      <c r="GO19528" s="12"/>
      <c r="GP19528" s="12"/>
      <c r="GQ19528" s="12"/>
    </row>
    <row r="19529" spans="9:199" s="1" customFormat="1">
      <c r="I19529" s="3"/>
      <c r="P19529" s="59"/>
      <c r="Q19529" s="59"/>
      <c r="R19529" s="59"/>
      <c r="T19529" s="3"/>
      <c r="U19529" s="5"/>
      <c r="V19529" s="3"/>
      <c r="W19529" s="5"/>
      <c r="AE19529" s="7"/>
      <c r="AM19529" s="8"/>
      <c r="AT19529" s="9"/>
      <c r="GM19529" s="12"/>
      <c r="GN19529" s="12"/>
      <c r="GO19529" s="12"/>
      <c r="GP19529" s="12"/>
      <c r="GQ19529" s="12"/>
    </row>
    <row r="19530" spans="9:199" s="1" customFormat="1">
      <c r="I19530" s="3"/>
      <c r="P19530" s="59"/>
      <c r="Q19530" s="59"/>
      <c r="R19530" s="59"/>
      <c r="T19530" s="3"/>
      <c r="U19530" s="5"/>
      <c r="V19530" s="3"/>
      <c r="W19530" s="5"/>
      <c r="AE19530" s="7"/>
      <c r="AM19530" s="8"/>
      <c r="AT19530" s="9"/>
      <c r="GM19530" s="12"/>
      <c r="GN19530" s="12"/>
      <c r="GO19530" s="12"/>
      <c r="GP19530" s="12"/>
      <c r="GQ19530" s="12"/>
    </row>
    <row r="19531" spans="9:199" s="1" customFormat="1">
      <c r="I19531" s="3"/>
      <c r="P19531" s="59"/>
      <c r="Q19531" s="59"/>
      <c r="R19531" s="59"/>
      <c r="T19531" s="3"/>
      <c r="U19531" s="5"/>
      <c r="V19531" s="3"/>
      <c r="W19531" s="5"/>
      <c r="AE19531" s="7"/>
      <c r="AM19531" s="8"/>
      <c r="AT19531" s="9"/>
      <c r="GM19531" s="12"/>
      <c r="GN19531" s="12"/>
      <c r="GO19531" s="12"/>
      <c r="GP19531" s="12"/>
      <c r="GQ19531" s="12"/>
    </row>
    <row r="19532" spans="9:199" s="1" customFormat="1">
      <c r="I19532" s="3"/>
      <c r="P19532" s="59"/>
      <c r="Q19532" s="59"/>
      <c r="R19532" s="59"/>
      <c r="T19532" s="3"/>
      <c r="U19532" s="5"/>
      <c r="V19532" s="3"/>
      <c r="W19532" s="5"/>
      <c r="AE19532" s="7"/>
      <c r="AM19532" s="8"/>
      <c r="AT19532" s="9"/>
      <c r="GM19532" s="12"/>
      <c r="GN19532" s="12"/>
      <c r="GO19532" s="12"/>
      <c r="GP19532" s="12"/>
      <c r="GQ19532" s="12"/>
    </row>
    <row r="19533" spans="9:199" s="1" customFormat="1">
      <c r="I19533" s="3"/>
      <c r="P19533" s="59"/>
      <c r="Q19533" s="59"/>
      <c r="R19533" s="59"/>
      <c r="T19533" s="3"/>
      <c r="U19533" s="5"/>
      <c r="V19533" s="3"/>
      <c r="W19533" s="5"/>
      <c r="AE19533" s="7"/>
      <c r="AM19533" s="8"/>
      <c r="AT19533" s="9"/>
      <c r="GM19533" s="12"/>
      <c r="GN19533" s="12"/>
      <c r="GO19533" s="12"/>
      <c r="GP19533" s="12"/>
      <c r="GQ19533" s="12"/>
    </row>
    <row r="19534" spans="9:199" s="1" customFormat="1">
      <c r="I19534" s="3"/>
      <c r="P19534" s="59"/>
      <c r="Q19534" s="59"/>
      <c r="R19534" s="59"/>
      <c r="T19534" s="3"/>
      <c r="U19534" s="5"/>
      <c r="V19534" s="3"/>
      <c r="W19534" s="5"/>
      <c r="AE19534" s="7"/>
      <c r="AM19534" s="8"/>
      <c r="AT19534" s="9"/>
      <c r="GM19534" s="12"/>
      <c r="GN19534" s="12"/>
      <c r="GO19534" s="12"/>
      <c r="GP19534" s="12"/>
      <c r="GQ19534" s="12"/>
    </row>
    <row r="19535" spans="9:199" s="1" customFormat="1">
      <c r="I19535" s="3"/>
      <c r="P19535" s="59"/>
      <c r="Q19535" s="59"/>
      <c r="R19535" s="59"/>
      <c r="T19535" s="3"/>
      <c r="U19535" s="5"/>
      <c r="V19535" s="3"/>
      <c r="W19535" s="5"/>
      <c r="AE19535" s="7"/>
      <c r="AM19535" s="8"/>
      <c r="AT19535" s="9"/>
      <c r="GM19535" s="12"/>
      <c r="GN19535" s="12"/>
      <c r="GO19535" s="12"/>
      <c r="GP19535" s="12"/>
      <c r="GQ19535" s="12"/>
    </row>
    <row r="19536" spans="9:199" s="1" customFormat="1">
      <c r="I19536" s="3"/>
      <c r="P19536" s="59"/>
      <c r="Q19536" s="59"/>
      <c r="R19536" s="59"/>
      <c r="T19536" s="3"/>
      <c r="U19536" s="5"/>
      <c r="V19536" s="3"/>
      <c r="W19536" s="5"/>
      <c r="AE19536" s="7"/>
      <c r="AM19536" s="8"/>
      <c r="AT19536" s="9"/>
      <c r="GM19536" s="12"/>
      <c r="GN19536" s="12"/>
      <c r="GO19536" s="12"/>
      <c r="GP19536" s="12"/>
      <c r="GQ19536" s="12"/>
    </row>
    <row r="19537" spans="9:199" s="1" customFormat="1">
      <c r="I19537" s="3"/>
      <c r="P19537" s="59"/>
      <c r="Q19537" s="59"/>
      <c r="R19537" s="59"/>
      <c r="T19537" s="3"/>
      <c r="U19537" s="5"/>
      <c r="V19537" s="3"/>
      <c r="W19537" s="5"/>
      <c r="AE19537" s="7"/>
      <c r="AM19537" s="8"/>
      <c r="AT19537" s="9"/>
      <c r="GM19537" s="12"/>
      <c r="GN19537" s="12"/>
      <c r="GO19537" s="12"/>
      <c r="GP19537" s="12"/>
      <c r="GQ19537" s="12"/>
    </row>
    <row r="19538" spans="9:199" s="1" customFormat="1">
      <c r="I19538" s="3"/>
      <c r="P19538" s="59"/>
      <c r="Q19538" s="59"/>
      <c r="R19538" s="59"/>
      <c r="T19538" s="3"/>
      <c r="U19538" s="5"/>
      <c r="V19538" s="3"/>
      <c r="W19538" s="5"/>
      <c r="AE19538" s="7"/>
      <c r="AM19538" s="8"/>
      <c r="AT19538" s="9"/>
      <c r="GM19538" s="12"/>
      <c r="GN19538" s="12"/>
      <c r="GO19538" s="12"/>
      <c r="GP19538" s="12"/>
      <c r="GQ19538" s="12"/>
    </row>
    <row r="19539" spans="9:199" s="1" customFormat="1">
      <c r="I19539" s="3"/>
      <c r="P19539" s="59"/>
      <c r="Q19539" s="59"/>
      <c r="R19539" s="59"/>
      <c r="T19539" s="3"/>
      <c r="U19539" s="5"/>
      <c r="V19539" s="3"/>
      <c r="W19539" s="5"/>
      <c r="AE19539" s="7"/>
      <c r="AM19539" s="8"/>
      <c r="AT19539" s="9"/>
      <c r="GM19539" s="12"/>
      <c r="GN19539" s="12"/>
      <c r="GO19539" s="12"/>
      <c r="GP19539" s="12"/>
      <c r="GQ19539" s="12"/>
    </row>
    <row r="19540" spans="9:199" s="1" customFormat="1">
      <c r="I19540" s="3"/>
      <c r="P19540" s="59"/>
      <c r="Q19540" s="59"/>
      <c r="R19540" s="59"/>
      <c r="T19540" s="3"/>
      <c r="U19540" s="5"/>
      <c r="V19540" s="3"/>
      <c r="W19540" s="5"/>
      <c r="AE19540" s="7"/>
      <c r="AM19540" s="8"/>
      <c r="AT19540" s="9"/>
      <c r="GM19540" s="12"/>
      <c r="GN19540" s="12"/>
      <c r="GO19540" s="12"/>
      <c r="GP19540" s="12"/>
      <c r="GQ19540" s="12"/>
    </row>
    <row r="19541" spans="9:199" s="1" customFormat="1">
      <c r="I19541" s="3"/>
      <c r="P19541" s="59"/>
      <c r="Q19541" s="59"/>
      <c r="R19541" s="59"/>
      <c r="T19541" s="3"/>
      <c r="U19541" s="5"/>
      <c r="V19541" s="3"/>
      <c r="W19541" s="5"/>
      <c r="AE19541" s="7"/>
      <c r="AM19541" s="8"/>
      <c r="AT19541" s="9"/>
      <c r="GM19541" s="12"/>
      <c r="GN19541" s="12"/>
      <c r="GO19541" s="12"/>
      <c r="GP19541" s="12"/>
      <c r="GQ19541" s="12"/>
    </row>
    <row r="19542" spans="9:199" s="1" customFormat="1">
      <c r="I19542" s="3"/>
      <c r="P19542" s="59"/>
      <c r="Q19542" s="59"/>
      <c r="R19542" s="59"/>
      <c r="T19542" s="3"/>
      <c r="U19542" s="5"/>
      <c r="V19542" s="3"/>
      <c r="W19542" s="5"/>
      <c r="AE19542" s="7"/>
      <c r="AM19542" s="8"/>
      <c r="AT19542" s="9"/>
      <c r="GM19542" s="12"/>
      <c r="GN19542" s="12"/>
      <c r="GO19542" s="12"/>
      <c r="GP19542" s="12"/>
      <c r="GQ19542" s="12"/>
    </row>
    <row r="19543" spans="9:199" s="1" customFormat="1">
      <c r="I19543" s="3"/>
      <c r="P19543" s="59"/>
      <c r="Q19543" s="59"/>
      <c r="R19543" s="59"/>
      <c r="T19543" s="3"/>
      <c r="U19543" s="5"/>
      <c r="V19543" s="3"/>
      <c r="W19543" s="5"/>
      <c r="AE19543" s="7"/>
      <c r="AM19543" s="8"/>
      <c r="AT19543" s="9"/>
      <c r="GM19543" s="12"/>
      <c r="GN19543" s="12"/>
      <c r="GO19543" s="12"/>
      <c r="GP19543" s="12"/>
      <c r="GQ19543" s="12"/>
    </row>
    <row r="19544" spans="9:199" s="1" customFormat="1">
      <c r="I19544" s="3"/>
      <c r="P19544" s="59"/>
      <c r="Q19544" s="59"/>
      <c r="R19544" s="59"/>
      <c r="T19544" s="3"/>
      <c r="U19544" s="5"/>
      <c r="V19544" s="3"/>
      <c r="W19544" s="5"/>
      <c r="AE19544" s="7"/>
      <c r="AM19544" s="8"/>
      <c r="AT19544" s="9"/>
      <c r="GM19544" s="12"/>
      <c r="GN19544" s="12"/>
      <c r="GO19544" s="12"/>
      <c r="GP19544" s="12"/>
      <c r="GQ19544" s="12"/>
    </row>
    <row r="19545" spans="9:199" s="1" customFormat="1">
      <c r="I19545" s="3"/>
      <c r="P19545" s="59"/>
      <c r="Q19545" s="59"/>
      <c r="R19545" s="59"/>
      <c r="T19545" s="3"/>
      <c r="U19545" s="5"/>
      <c r="V19545" s="3"/>
      <c r="W19545" s="5"/>
      <c r="AE19545" s="7"/>
      <c r="AM19545" s="8"/>
      <c r="AT19545" s="9"/>
      <c r="GM19545" s="12"/>
      <c r="GN19545" s="12"/>
      <c r="GO19545" s="12"/>
      <c r="GP19545" s="12"/>
      <c r="GQ19545" s="12"/>
    </row>
    <row r="19546" spans="9:199" s="1" customFormat="1">
      <c r="I19546" s="3"/>
      <c r="P19546" s="59"/>
      <c r="Q19546" s="59"/>
      <c r="R19546" s="59"/>
      <c r="T19546" s="3"/>
      <c r="U19546" s="5"/>
      <c r="V19546" s="3"/>
      <c r="W19546" s="5"/>
      <c r="AE19546" s="7"/>
      <c r="AM19546" s="8"/>
      <c r="AT19546" s="9"/>
      <c r="GM19546" s="12"/>
      <c r="GN19546" s="12"/>
      <c r="GO19546" s="12"/>
      <c r="GP19546" s="12"/>
      <c r="GQ19546" s="12"/>
    </row>
    <row r="19547" spans="9:199" s="1" customFormat="1">
      <c r="I19547" s="3"/>
      <c r="P19547" s="59"/>
      <c r="Q19547" s="59"/>
      <c r="R19547" s="59"/>
      <c r="T19547" s="3"/>
      <c r="U19547" s="5"/>
      <c r="V19547" s="3"/>
      <c r="W19547" s="5"/>
      <c r="AE19547" s="7"/>
      <c r="AM19547" s="8"/>
      <c r="AT19547" s="9"/>
      <c r="GM19547" s="12"/>
      <c r="GN19547" s="12"/>
      <c r="GO19547" s="12"/>
      <c r="GP19547" s="12"/>
      <c r="GQ19547" s="12"/>
    </row>
    <row r="19548" spans="9:199" s="1" customFormat="1">
      <c r="I19548" s="3"/>
      <c r="P19548" s="59"/>
      <c r="Q19548" s="59"/>
      <c r="R19548" s="59"/>
      <c r="T19548" s="3"/>
      <c r="U19548" s="5"/>
      <c r="V19548" s="3"/>
      <c r="W19548" s="5"/>
      <c r="AE19548" s="7"/>
      <c r="AM19548" s="8"/>
      <c r="AT19548" s="9"/>
      <c r="GM19548" s="12"/>
      <c r="GN19548" s="12"/>
      <c r="GO19548" s="12"/>
      <c r="GP19548" s="12"/>
      <c r="GQ19548" s="12"/>
    </row>
    <row r="19549" spans="9:199" s="1" customFormat="1">
      <c r="I19549" s="3"/>
      <c r="P19549" s="59"/>
      <c r="Q19549" s="59"/>
      <c r="R19549" s="59"/>
      <c r="T19549" s="3"/>
      <c r="U19549" s="5"/>
      <c r="V19549" s="3"/>
      <c r="W19549" s="5"/>
      <c r="AE19549" s="7"/>
      <c r="AM19549" s="8"/>
      <c r="AT19549" s="9"/>
      <c r="GM19549" s="12"/>
      <c r="GN19549" s="12"/>
      <c r="GO19549" s="12"/>
      <c r="GP19549" s="12"/>
      <c r="GQ19549" s="12"/>
    </row>
    <row r="19550" spans="9:199" s="1" customFormat="1">
      <c r="I19550" s="3"/>
      <c r="P19550" s="59"/>
      <c r="Q19550" s="59"/>
      <c r="R19550" s="59"/>
      <c r="T19550" s="3"/>
      <c r="U19550" s="5"/>
      <c r="V19550" s="3"/>
      <c r="W19550" s="5"/>
      <c r="AE19550" s="7"/>
      <c r="AM19550" s="8"/>
      <c r="AT19550" s="9"/>
      <c r="GM19550" s="12"/>
      <c r="GN19550" s="12"/>
      <c r="GO19550" s="12"/>
      <c r="GP19550" s="12"/>
      <c r="GQ19550" s="12"/>
    </row>
    <row r="19551" spans="9:199" s="1" customFormat="1">
      <c r="I19551" s="3"/>
      <c r="P19551" s="59"/>
      <c r="Q19551" s="59"/>
      <c r="R19551" s="59"/>
      <c r="T19551" s="3"/>
      <c r="U19551" s="5"/>
      <c r="V19551" s="3"/>
      <c r="W19551" s="5"/>
      <c r="AE19551" s="7"/>
      <c r="AM19551" s="8"/>
      <c r="AT19551" s="9"/>
      <c r="GM19551" s="12"/>
      <c r="GN19551" s="12"/>
      <c r="GO19551" s="12"/>
      <c r="GP19551" s="12"/>
      <c r="GQ19551" s="12"/>
    </row>
    <row r="19552" spans="9:199" s="1" customFormat="1">
      <c r="I19552" s="3"/>
      <c r="P19552" s="59"/>
      <c r="Q19552" s="59"/>
      <c r="R19552" s="59"/>
      <c r="T19552" s="3"/>
      <c r="U19552" s="5"/>
      <c r="V19552" s="3"/>
      <c r="W19552" s="5"/>
      <c r="AE19552" s="7"/>
      <c r="AM19552" s="8"/>
      <c r="AT19552" s="9"/>
      <c r="GM19552" s="12"/>
      <c r="GN19552" s="12"/>
      <c r="GO19552" s="12"/>
      <c r="GP19552" s="12"/>
      <c r="GQ19552" s="12"/>
    </row>
    <row r="19553" spans="9:199" s="1" customFormat="1">
      <c r="I19553" s="3"/>
      <c r="P19553" s="59"/>
      <c r="Q19553" s="59"/>
      <c r="R19553" s="59"/>
      <c r="T19553" s="3"/>
      <c r="U19553" s="5"/>
      <c r="V19553" s="3"/>
      <c r="W19553" s="5"/>
      <c r="AE19553" s="7"/>
      <c r="AM19553" s="8"/>
      <c r="AT19553" s="9"/>
      <c r="GM19553" s="12"/>
      <c r="GN19553" s="12"/>
      <c r="GO19553" s="12"/>
      <c r="GP19553" s="12"/>
      <c r="GQ19553" s="12"/>
    </row>
    <row r="19554" spans="9:199" s="1" customFormat="1">
      <c r="I19554" s="3"/>
      <c r="P19554" s="59"/>
      <c r="Q19554" s="59"/>
      <c r="R19554" s="59"/>
      <c r="T19554" s="3"/>
      <c r="U19554" s="5"/>
      <c r="V19554" s="3"/>
      <c r="W19554" s="5"/>
      <c r="AE19554" s="7"/>
      <c r="AM19554" s="8"/>
      <c r="AT19554" s="9"/>
      <c r="GM19554" s="12"/>
      <c r="GN19554" s="12"/>
      <c r="GO19554" s="12"/>
      <c r="GP19554" s="12"/>
      <c r="GQ19554" s="12"/>
    </row>
    <row r="19555" spans="9:199" s="1" customFormat="1">
      <c r="I19555" s="3"/>
      <c r="P19555" s="59"/>
      <c r="Q19555" s="59"/>
      <c r="R19555" s="59"/>
      <c r="T19555" s="3"/>
      <c r="U19555" s="5"/>
      <c r="V19555" s="3"/>
      <c r="W19555" s="5"/>
      <c r="AE19555" s="7"/>
      <c r="AM19555" s="8"/>
      <c r="AT19555" s="9"/>
      <c r="GM19555" s="12"/>
      <c r="GN19555" s="12"/>
      <c r="GO19555" s="12"/>
      <c r="GP19555" s="12"/>
      <c r="GQ19555" s="12"/>
    </row>
    <row r="19556" spans="9:199" s="1" customFormat="1">
      <c r="I19556" s="3"/>
      <c r="P19556" s="59"/>
      <c r="Q19556" s="59"/>
      <c r="R19556" s="59"/>
      <c r="T19556" s="3"/>
      <c r="U19556" s="5"/>
      <c r="V19556" s="3"/>
      <c r="W19556" s="5"/>
      <c r="AE19556" s="7"/>
      <c r="AM19556" s="8"/>
      <c r="AT19556" s="9"/>
      <c r="GM19556" s="12"/>
      <c r="GN19556" s="12"/>
      <c r="GO19556" s="12"/>
      <c r="GP19556" s="12"/>
      <c r="GQ19556" s="12"/>
    </row>
    <row r="19557" spans="9:199" s="1" customFormat="1">
      <c r="I19557" s="3"/>
      <c r="P19557" s="59"/>
      <c r="Q19557" s="59"/>
      <c r="R19557" s="59"/>
      <c r="T19557" s="3"/>
      <c r="U19557" s="5"/>
      <c r="V19557" s="3"/>
      <c r="W19557" s="5"/>
      <c r="AE19557" s="7"/>
      <c r="AM19557" s="8"/>
      <c r="AT19557" s="9"/>
      <c r="GM19557" s="12"/>
      <c r="GN19557" s="12"/>
      <c r="GO19557" s="12"/>
      <c r="GP19557" s="12"/>
      <c r="GQ19557" s="12"/>
    </row>
    <row r="19558" spans="9:199" s="1" customFormat="1">
      <c r="I19558" s="3"/>
      <c r="P19558" s="59"/>
      <c r="Q19558" s="59"/>
      <c r="R19558" s="59"/>
      <c r="T19558" s="3"/>
      <c r="U19558" s="5"/>
      <c r="V19558" s="3"/>
      <c r="W19558" s="5"/>
      <c r="AE19558" s="7"/>
      <c r="AM19558" s="8"/>
      <c r="AT19558" s="9"/>
      <c r="GM19558" s="12"/>
      <c r="GN19558" s="12"/>
      <c r="GO19558" s="12"/>
      <c r="GP19558" s="12"/>
      <c r="GQ19558" s="12"/>
    </row>
    <row r="19559" spans="9:199" s="1" customFormat="1">
      <c r="I19559" s="3"/>
      <c r="P19559" s="59"/>
      <c r="Q19559" s="59"/>
      <c r="R19559" s="59"/>
      <c r="T19559" s="3"/>
      <c r="U19559" s="5"/>
      <c r="V19559" s="3"/>
      <c r="W19559" s="5"/>
      <c r="AE19559" s="7"/>
      <c r="AM19559" s="8"/>
      <c r="AT19559" s="9"/>
      <c r="GM19559" s="12"/>
      <c r="GN19559" s="12"/>
      <c r="GO19559" s="12"/>
      <c r="GP19559" s="12"/>
      <c r="GQ19559" s="12"/>
    </row>
    <row r="19560" spans="9:199" s="1" customFormat="1">
      <c r="I19560" s="3"/>
      <c r="P19560" s="59"/>
      <c r="Q19560" s="59"/>
      <c r="R19560" s="59"/>
      <c r="T19560" s="3"/>
      <c r="U19560" s="5"/>
      <c r="V19560" s="3"/>
      <c r="W19560" s="5"/>
      <c r="AE19560" s="7"/>
      <c r="AM19560" s="8"/>
      <c r="AT19560" s="9"/>
      <c r="GM19560" s="12"/>
      <c r="GN19560" s="12"/>
      <c r="GO19560" s="12"/>
      <c r="GP19560" s="12"/>
      <c r="GQ19560" s="12"/>
    </row>
    <row r="19561" spans="9:199" s="1" customFormat="1">
      <c r="I19561" s="3"/>
      <c r="P19561" s="59"/>
      <c r="Q19561" s="59"/>
      <c r="R19561" s="59"/>
      <c r="T19561" s="3"/>
      <c r="U19561" s="5"/>
      <c r="V19561" s="3"/>
      <c r="W19561" s="5"/>
      <c r="AE19561" s="7"/>
      <c r="AM19561" s="8"/>
      <c r="AT19561" s="9"/>
      <c r="GM19561" s="12"/>
      <c r="GN19561" s="12"/>
      <c r="GO19561" s="12"/>
      <c r="GP19561" s="12"/>
      <c r="GQ19561" s="12"/>
    </row>
    <row r="19562" spans="9:199" s="1" customFormat="1">
      <c r="I19562" s="3"/>
      <c r="P19562" s="59"/>
      <c r="Q19562" s="59"/>
      <c r="R19562" s="59"/>
      <c r="T19562" s="3"/>
      <c r="U19562" s="5"/>
      <c r="V19562" s="3"/>
      <c r="W19562" s="5"/>
      <c r="AE19562" s="7"/>
      <c r="AM19562" s="8"/>
      <c r="AT19562" s="9"/>
      <c r="GM19562" s="12"/>
      <c r="GN19562" s="12"/>
      <c r="GO19562" s="12"/>
      <c r="GP19562" s="12"/>
      <c r="GQ19562" s="12"/>
    </row>
    <row r="19563" spans="9:199" s="1" customFormat="1">
      <c r="I19563" s="3"/>
      <c r="P19563" s="59"/>
      <c r="Q19563" s="59"/>
      <c r="R19563" s="59"/>
      <c r="T19563" s="3"/>
      <c r="U19563" s="5"/>
      <c r="V19563" s="3"/>
      <c r="W19563" s="5"/>
      <c r="AE19563" s="7"/>
      <c r="AM19563" s="8"/>
      <c r="AT19563" s="9"/>
      <c r="GM19563" s="12"/>
      <c r="GN19563" s="12"/>
      <c r="GO19563" s="12"/>
      <c r="GP19563" s="12"/>
      <c r="GQ19563" s="12"/>
    </row>
    <row r="19564" spans="9:199" s="1" customFormat="1">
      <c r="I19564" s="3"/>
      <c r="P19564" s="59"/>
      <c r="Q19564" s="59"/>
      <c r="R19564" s="59"/>
      <c r="T19564" s="3"/>
      <c r="U19564" s="5"/>
      <c r="V19564" s="3"/>
      <c r="W19564" s="5"/>
      <c r="AE19564" s="7"/>
      <c r="AM19564" s="8"/>
      <c r="AT19564" s="9"/>
      <c r="GM19564" s="12"/>
      <c r="GN19564" s="12"/>
      <c r="GO19564" s="12"/>
      <c r="GP19564" s="12"/>
      <c r="GQ19564" s="12"/>
    </row>
    <row r="19565" spans="9:199" s="1" customFormat="1">
      <c r="I19565" s="3"/>
      <c r="P19565" s="59"/>
      <c r="Q19565" s="59"/>
      <c r="R19565" s="59"/>
      <c r="T19565" s="3"/>
      <c r="U19565" s="5"/>
      <c r="V19565" s="3"/>
      <c r="W19565" s="5"/>
      <c r="AE19565" s="7"/>
      <c r="AM19565" s="8"/>
      <c r="AT19565" s="9"/>
      <c r="GM19565" s="12"/>
      <c r="GN19565" s="12"/>
      <c r="GO19565" s="12"/>
      <c r="GP19565" s="12"/>
      <c r="GQ19565" s="12"/>
    </row>
    <row r="19566" spans="9:199" s="1" customFormat="1">
      <c r="I19566" s="3"/>
      <c r="P19566" s="59"/>
      <c r="Q19566" s="59"/>
      <c r="R19566" s="59"/>
      <c r="T19566" s="3"/>
      <c r="U19566" s="5"/>
      <c r="V19566" s="3"/>
      <c r="W19566" s="5"/>
      <c r="AE19566" s="7"/>
      <c r="AM19566" s="8"/>
      <c r="AT19566" s="9"/>
      <c r="GM19566" s="12"/>
      <c r="GN19566" s="12"/>
      <c r="GO19566" s="12"/>
      <c r="GP19566" s="12"/>
      <c r="GQ19566" s="12"/>
    </row>
    <row r="19567" spans="9:199" s="1" customFormat="1">
      <c r="I19567" s="3"/>
      <c r="P19567" s="59"/>
      <c r="Q19567" s="59"/>
      <c r="R19567" s="59"/>
      <c r="T19567" s="3"/>
      <c r="U19567" s="5"/>
      <c r="V19567" s="3"/>
      <c r="W19567" s="5"/>
      <c r="AE19567" s="7"/>
      <c r="AM19567" s="8"/>
      <c r="AT19567" s="9"/>
      <c r="GM19567" s="12"/>
      <c r="GN19567" s="12"/>
      <c r="GO19567" s="12"/>
      <c r="GP19567" s="12"/>
      <c r="GQ19567" s="12"/>
    </row>
    <row r="19568" spans="9:199" s="1" customFormat="1">
      <c r="I19568" s="3"/>
      <c r="P19568" s="59"/>
      <c r="Q19568" s="59"/>
      <c r="R19568" s="59"/>
      <c r="T19568" s="3"/>
      <c r="U19568" s="5"/>
      <c r="V19568" s="3"/>
      <c r="W19568" s="5"/>
      <c r="AE19568" s="7"/>
      <c r="AM19568" s="8"/>
      <c r="AT19568" s="9"/>
      <c r="GM19568" s="12"/>
      <c r="GN19568" s="12"/>
      <c r="GO19568" s="12"/>
      <c r="GP19568" s="12"/>
      <c r="GQ19568" s="12"/>
    </row>
    <row r="19569" spans="9:199" s="1" customFormat="1">
      <c r="I19569" s="3"/>
      <c r="P19569" s="59"/>
      <c r="Q19569" s="59"/>
      <c r="R19569" s="59"/>
      <c r="T19569" s="3"/>
      <c r="U19569" s="5"/>
      <c r="V19569" s="3"/>
      <c r="W19569" s="5"/>
      <c r="AE19569" s="7"/>
      <c r="AM19569" s="8"/>
      <c r="AT19569" s="9"/>
      <c r="GM19569" s="12"/>
      <c r="GN19569" s="12"/>
      <c r="GO19569" s="12"/>
      <c r="GP19569" s="12"/>
      <c r="GQ19569" s="12"/>
    </row>
    <row r="19570" spans="9:199" s="1" customFormat="1">
      <c r="I19570" s="3"/>
      <c r="P19570" s="59"/>
      <c r="Q19570" s="59"/>
      <c r="R19570" s="59"/>
      <c r="T19570" s="3"/>
      <c r="U19570" s="5"/>
      <c r="V19570" s="3"/>
      <c r="W19570" s="5"/>
      <c r="AE19570" s="7"/>
      <c r="AM19570" s="8"/>
      <c r="AT19570" s="9"/>
      <c r="GM19570" s="12"/>
      <c r="GN19570" s="12"/>
      <c r="GO19570" s="12"/>
      <c r="GP19570" s="12"/>
      <c r="GQ19570" s="12"/>
    </row>
    <row r="19571" spans="9:199" s="1" customFormat="1">
      <c r="I19571" s="3"/>
      <c r="P19571" s="59"/>
      <c r="Q19571" s="59"/>
      <c r="R19571" s="59"/>
      <c r="T19571" s="3"/>
      <c r="U19571" s="5"/>
      <c r="V19571" s="3"/>
      <c r="W19571" s="5"/>
      <c r="AE19571" s="7"/>
      <c r="AM19571" s="8"/>
      <c r="AT19571" s="9"/>
      <c r="GM19571" s="12"/>
      <c r="GN19571" s="12"/>
      <c r="GO19571" s="12"/>
      <c r="GP19571" s="12"/>
      <c r="GQ19571" s="12"/>
    </row>
    <row r="19572" spans="9:199" s="1" customFormat="1">
      <c r="I19572" s="3"/>
      <c r="P19572" s="59"/>
      <c r="Q19572" s="59"/>
      <c r="R19572" s="59"/>
      <c r="T19572" s="3"/>
      <c r="U19572" s="5"/>
      <c r="V19572" s="3"/>
      <c r="W19572" s="5"/>
      <c r="AE19572" s="7"/>
      <c r="AM19572" s="8"/>
      <c r="AT19572" s="9"/>
      <c r="GM19572" s="12"/>
      <c r="GN19572" s="12"/>
      <c r="GO19572" s="12"/>
      <c r="GP19572" s="12"/>
      <c r="GQ19572" s="12"/>
    </row>
    <row r="19573" spans="9:199" s="1" customFormat="1">
      <c r="I19573" s="3"/>
      <c r="P19573" s="59"/>
      <c r="Q19573" s="59"/>
      <c r="R19573" s="59"/>
      <c r="T19573" s="3"/>
      <c r="U19573" s="5"/>
      <c r="V19573" s="3"/>
      <c r="W19573" s="5"/>
      <c r="AE19573" s="7"/>
      <c r="AM19573" s="8"/>
      <c r="AT19573" s="9"/>
      <c r="GM19573" s="12"/>
      <c r="GN19573" s="12"/>
      <c r="GO19573" s="12"/>
      <c r="GP19573" s="12"/>
      <c r="GQ19573" s="12"/>
    </row>
    <row r="19574" spans="9:199" s="1" customFormat="1">
      <c r="I19574" s="3"/>
      <c r="P19574" s="59"/>
      <c r="Q19574" s="59"/>
      <c r="R19574" s="59"/>
      <c r="T19574" s="3"/>
      <c r="U19574" s="5"/>
      <c r="V19574" s="3"/>
      <c r="W19574" s="5"/>
      <c r="AE19574" s="7"/>
      <c r="AM19574" s="8"/>
      <c r="AT19574" s="9"/>
      <c r="GM19574" s="12"/>
      <c r="GN19574" s="12"/>
      <c r="GO19574" s="12"/>
      <c r="GP19574" s="12"/>
      <c r="GQ19574" s="12"/>
    </row>
    <row r="19575" spans="9:199" s="1" customFormat="1">
      <c r="I19575" s="3"/>
      <c r="P19575" s="59"/>
      <c r="Q19575" s="59"/>
      <c r="R19575" s="59"/>
      <c r="T19575" s="3"/>
      <c r="U19575" s="5"/>
      <c r="V19575" s="3"/>
      <c r="W19575" s="5"/>
      <c r="AE19575" s="7"/>
      <c r="AM19575" s="8"/>
      <c r="AT19575" s="9"/>
      <c r="GM19575" s="12"/>
      <c r="GN19575" s="12"/>
      <c r="GO19575" s="12"/>
      <c r="GP19575" s="12"/>
      <c r="GQ19575" s="12"/>
    </row>
    <row r="19576" spans="9:199" s="1" customFormat="1">
      <c r="I19576" s="3"/>
      <c r="P19576" s="59"/>
      <c r="Q19576" s="59"/>
      <c r="R19576" s="59"/>
      <c r="T19576" s="3"/>
      <c r="U19576" s="5"/>
      <c r="V19576" s="3"/>
      <c r="W19576" s="5"/>
      <c r="AE19576" s="7"/>
      <c r="AM19576" s="8"/>
      <c r="AT19576" s="9"/>
      <c r="GM19576" s="12"/>
      <c r="GN19576" s="12"/>
      <c r="GO19576" s="12"/>
      <c r="GP19576" s="12"/>
      <c r="GQ19576" s="12"/>
    </row>
    <row r="19577" spans="9:199" s="1" customFormat="1">
      <c r="I19577" s="3"/>
      <c r="P19577" s="59"/>
      <c r="Q19577" s="59"/>
      <c r="R19577" s="59"/>
      <c r="T19577" s="3"/>
      <c r="U19577" s="5"/>
      <c r="V19577" s="3"/>
      <c r="W19577" s="5"/>
      <c r="AE19577" s="7"/>
      <c r="AM19577" s="8"/>
      <c r="AT19577" s="9"/>
      <c r="GM19577" s="12"/>
      <c r="GN19577" s="12"/>
      <c r="GO19577" s="12"/>
      <c r="GP19577" s="12"/>
      <c r="GQ19577" s="12"/>
    </row>
    <row r="19578" spans="9:199" s="1" customFormat="1">
      <c r="I19578" s="3"/>
      <c r="P19578" s="59"/>
      <c r="Q19578" s="59"/>
      <c r="R19578" s="59"/>
      <c r="T19578" s="3"/>
      <c r="U19578" s="5"/>
      <c r="V19578" s="3"/>
      <c r="W19578" s="5"/>
      <c r="AE19578" s="7"/>
      <c r="AM19578" s="8"/>
      <c r="AT19578" s="9"/>
      <c r="GM19578" s="12"/>
      <c r="GN19578" s="12"/>
      <c r="GO19578" s="12"/>
      <c r="GP19578" s="12"/>
      <c r="GQ19578" s="12"/>
    </row>
    <row r="19579" spans="9:199" s="1" customFormat="1">
      <c r="I19579" s="3"/>
      <c r="P19579" s="59"/>
      <c r="Q19579" s="59"/>
      <c r="R19579" s="59"/>
      <c r="T19579" s="3"/>
      <c r="U19579" s="5"/>
      <c r="V19579" s="3"/>
      <c r="W19579" s="5"/>
      <c r="AE19579" s="7"/>
      <c r="AM19579" s="8"/>
      <c r="AT19579" s="9"/>
      <c r="GM19579" s="12"/>
      <c r="GN19579" s="12"/>
      <c r="GO19579" s="12"/>
      <c r="GP19579" s="12"/>
      <c r="GQ19579" s="12"/>
    </row>
    <row r="19580" spans="9:199" s="1" customFormat="1">
      <c r="I19580" s="3"/>
      <c r="P19580" s="59"/>
      <c r="Q19580" s="59"/>
      <c r="R19580" s="59"/>
      <c r="T19580" s="3"/>
      <c r="U19580" s="5"/>
      <c r="V19580" s="3"/>
      <c r="W19580" s="5"/>
      <c r="AE19580" s="7"/>
      <c r="AM19580" s="8"/>
      <c r="AT19580" s="9"/>
      <c r="GM19580" s="12"/>
      <c r="GN19580" s="12"/>
      <c r="GO19580" s="12"/>
      <c r="GP19580" s="12"/>
      <c r="GQ19580" s="12"/>
    </row>
    <row r="19581" spans="9:199" s="1" customFormat="1">
      <c r="I19581" s="3"/>
      <c r="P19581" s="59"/>
      <c r="Q19581" s="59"/>
      <c r="R19581" s="59"/>
      <c r="T19581" s="3"/>
      <c r="U19581" s="5"/>
      <c r="V19581" s="3"/>
      <c r="W19581" s="5"/>
      <c r="AE19581" s="7"/>
      <c r="AM19581" s="8"/>
      <c r="AT19581" s="9"/>
      <c r="GM19581" s="12"/>
      <c r="GN19581" s="12"/>
      <c r="GO19581" s="12"/>
      <c r="GP19581" s="12"/>
      <c r="GQ19581" s="12"/>
    </row>
    <row r="19582" spans="9:199" s="1" customFormat="1">
      <c r="I19582" s="3"/>
      <c r="P19582" s="59"/>
      <c r="Q19582" s="59"/>
      <c r="R19582" s="59"/>
      <c r="T19582" s="3"/>
      <c r="U19582" s="5"/>
      <c r="V19582" s="3"/>
      <c r="W19582" s="5"/>
      <c r="AE19582" s="7"/>
      <c r="AM19582" s="8"/>
      <c r="AT19582" s="9"/>
      <c r="GM19582" s="12"/>
      <c r="GN19582" s="12"/>
      <c r="GO19582" s="12"/>
      <c r="GP19582" s="12"/>
      <c r="GQ19582" s="12"/>
    </row>
    <row r="19583" spans="9:199" s="1" customFormat="1">
      <c r="I19583" s="3"/>
      <c r="P19583" s="59"/>
      <c r="Q19583" s="59"/>
      <c r="R19583" s="59"/>
      <c r="T19583" s="3"/>
      <c r="U19583" s="5"/>
      <c r="V19583" s="3"/>
      <c r="W19583" s="5"/>
      <c r="AE19583" s="7"/>
      <c r="AM19583" s="8"/>
      <c r="AT19583" s="9"/>
      <c r="GM19583" s="12"/>
      <c r="GN19583" s="12"/>
      <c r="GO19583" s="12"/>
      <c r="GP19583" s="12"/>
      <c r="GQ19583" s="12"/>
    </row>
    <row r="19584" spans="9:199" s="1" customFormat="1">
      <c r="I19584" s="3"/>
      <c r="P19584" s="59"/>
      <c r="Q19584" s="59"/>
      <c r="R19584" s="59"/>
      <c r="T19584" s="3"/>
      <c r="U19584" s="5"/>
      <c r="V19584" s="3"/>
      <c r="W19584" s="5"/>
      <c r="AE19584" s="7"/>
      <c r="AM19584" s="8"/>
      <c r="AT19584" s="9"/>
      <c r="GM19584" s="12"/>
      <c r="GN19584" s="12"/>
      <c r="GO19584" s="12"/>
      <c r="GP19584" s="12"/>
      <c r="GQ19584" s="12"/>
    </row>
    <row r="19585" spans="9:199" s="1" customFormat="1">
      <c r="I19585" s="3"/>
      <c r="P19585" s="59"/>
      <c r="Q19585" s="59"/>
      <c r="R19585" s="59"/>
      <c r="T19585" s="3"/>
      <c r="U19585" s="5"/>
      <c r="V19585" s="3"/>
      <c r="W19585" s="5"/>
      <c r="AE19585" s="7"/>
      <c r="AM19585" s="8"/>
      <c r="AT19585" s="9"/>
      <c r="GM19585" s="12"/>
      <c r="GN19585" s="12"/>
      <c r="GO19585" s="12"/>
      <c r="GP19585" s="12"/>
      <c r="GQ19585" s="12"/>
    </row>
    <row r="19586" spans="9:199" s="1" customFormat="1">
      <c r="I19586" s="3"/>
      <c r="P19586" s="59"/>
      <c r="Q19586" s="59"/>
      <c r="R19586" s="59"/>
      <c r="T19586" s="3"/>
      <c r="U19586" s="5"/>
      <c r="V19586" s="3"/>
      <c r="W19586" s="5"/>
      <c r="AE19586" s="7"/>
      <c r="AM19586" s="8"/>
      <c r="AT19586" s="9"/>
      <c r="GM19586" s="12"/>
      <c r="GN19586" s="12"/>
      <c r="GO19586" s="12"/>
      <c r="GP19586" s="12"/>
      <c r="GQ19586" s="12"/>
    </row>
    <row r="19587" spans="9:199" s="1" customFormat="1">
      <c r="I19587" s="3"/>
      <c r="P19587" s="59"/>
      <c r="Q19587" s="59"/>
      <c r="R19587" s="59"/>
      <c r="T19587" s="3"/>
      <c r="U19587" s="5"/>
      <c r="V19587" s="3"/>
      <c r="W19587" s="5"/>
      <c r="AE19587" s="7"/>
      <c r="AM19587" s="8"/>
      <c r="AT19587" s="9"/>
      <c r="GM19587" s="12"/>
      <c r="GN19587" s="12"/>
      <c r="GO19587" s="12"/>
      <c r="GP19587" s="12"/>
      <c r="GQ19587" s="12"/>
    </row>
    <row r="19588" spans="9:199" s="1" customFormat="1">
      <c r="I19588" s="3"/>
      <c r="P19588" s="59"/>
      <c r="Q19588" s="59"/>
      <c r="R19588" s="59"/>
      <c r="T19588" s="3"/>
      <c r="U19588" s="5"/>
      <c r="V19588" s="3"/>
      <c r="W19588" s="5"/>
      <c r="AE19588" s="7"/>
      <c r="AM19588" s="8"/>
      <c r="AT19588" s="9"/>
      <c r="GM19588" s="12"/>
      <c r="GN19588" s="12"/>
      <c r="GO19588" s="12"/>
      <c r="GP19588" s="12"/>
      <c r="GQ19588" s="12"/>
    </row>
    <row r="19589" spans="9:199" s="1" customFormat="1">
      <c r="I19589" s="3"/>
      <c r="P19589" s="59"/>
      <c r="Q19589" s="59"/>
      <c r="R19589" s="59"/>
      <c r="T19589" s="3"/>
      <c r="U19589" s="5"/>
      <c r="V19589" s="3"/>
      <c r="W19589" s="5"/>
      <c r="AE19589" s="7"/>
      <c r="AM19589" s="8"/>
      <c r="AT19589" s="9"/>
      <c r="GM19589" s="12"/>
      <c r="GN19589" s="12"/>
      <c r="GO19589" s="12"/>
      <c r="GP19589" s="12"/>
      <c r="GQ19589" s="12"/>
    </row>
    <row r="19590" spans="9:199" s="1" customFormat="1">
      <c r="I19590" s="3"/>
      <c r="P19590" s="59"/>
      <c r="Q19590" s="59"/>
      <c r="R19590" s="59"/>
      <c r="T19590" s="3"/>
      <c r="U19590" s="5"/>
      <c r="V19590" s="3"/>
      <c r="W19590" s="5"/>
      <c r="AE19590" s="7"/>
      <c r="AM19590" s="8"/>
      <c r="AT19590" s="9"/>
      <c r="GM19590" s="12"/>
      <c r="GN19590" s="12"/>
      <c r="GO19590" s="12"/>
      <c r="GP19590" s="12"/>
      <c r="GQ19590" s="12"/>
    </row>
    <row r="19591" spans="9:199" s="1" customFormat="1">
      <c r="I19591" s="3"/>
      <c r="P19591" s="59"/>
      <c r="Q19591" s="59"/>
      <c r="R19591" s="59"/>
      <c r="T19591" s="3"/>
      <c r="U19591" s="5"/>
      <c r="V19591" s="3"/>
      <c r="W19591" s="5"/>
      <c r="AE19591" s="7"/>
      <c r="AM19591" s="8"/>
      <c r="AT19591" s="9"/>
      <c r="GM19591" s="12"/>
      <c r="GN19591" s="12"/>
      <c r="GO19591" s="12"/>
      <c r="GP19591" s="12"/>
      <c r="GQ19591" s="12"/>
    </row>
    <row r="19592" spans="9:199" s="1" customFormat="1">
      <c r="I19592" s="3"/>
      <c r="P19592" s="59"/>
      <c r="Q19592" s="59"/>
      <c r="R19592" s="59"/>
      <c r="T19592" s="3"/>
      <c r="U19592" s="5"/>
      <c r="V19592" s="3"/>
      <c r="W19592" s="5"/>
      <c r="AE19592" s="7"/>
      <c r="AM19592" s="8"/>
      <c r="AT19592" s="9"/>
      <c r="GM19592" s="12"/>
      <c r="GN19592" s="12"/>
      <c r="GO19592" s="12"/>
      <c r="GP19592" s="12"/>
      <c r="GQ19592" s="12"/>
    </row>
    <row r="19593" spans="9:199" s="1" customFormat="1">
      <c r="I19593" s="3"/>
      <c r="P19593" s="59"/>
      <c r="Q19593" s="59"/>
      <c r="R19593" s="59"/>
      <c r="T19593" s="3"/>
      <c r="U19593" s="5"/>
      <c r="V19593" s="3"/>
      <c r="W19593" s="5"/>
      <c r="AE19593" s="7"/>
      <c r="AM19593" s="8"/>
      <c r="AT19593" s="9"/>
      <c r="GM19593" s="12"/>
      <c r="GN19593" s="12"/>
      <c r="GO19593" s="12"/>
      <c r="GP19593" s="12"/>
      <c r="GQ19593" s="12"/>
    </row>
    <row r="19594" spans="9:199" s="1" customFormat="1">
      <c r="I19594" s="3"/>
      <c r="P19594" s="59"/>
      <c r="Q19594" s="59"/>
      <c r="R19594" s="59"/>
      <c r="T19594" s="3"/>
      <c r="U19594" s="5"/>
      <c r="V19594" s="3"/>
      <c r="W19594" s="5"/>
      <c r="AE19594" s="7"/>
      <c r="AM19594" s="8"/>
      <c r="AT19594" s="9"/>
      <c r="GM19594" s="12"/>
      <c r="GN19594" s="12"/>
      <c r="GO19594" s="12"/>
      <c r="GP19594" s="12"/>
      <c r="GQ19594" s="12"/>
    </row>
    <row r="19595" spans="9:199" s="1" customFormat="1">
      <c r="I19595" s="3"/>
      <c r="P19595" s="59"/>
      <c r="Q19595" s="59"/>
      <c r="R19595" s="59"/>
      <c r="T19595" s="3"/>
      <c r="U19595" s="5"/>
      <c r="V19595" s="3"/>
      <c r="W19595" s="5"/>
      <c r="AE19595" s="7"/>
      <c r="AM19595" s="8"/>
      <c r="AT19595" s="9"/>
      <c r="GM19595" s="12"/>
      <c r="GN19595" s="12"/>
      <c r="GO19595" s="12"/>
      <c r="GP19595" s="12"/>
      <c r="GQ19595" s="12"/>
    </row>
    <row r="19596" spans="9:199" s="1" customFormat="1">
      <c r="I19596" s="3"/>
      <c r="P19596" s="59"/>
      <c r="Q19596" s="59"/>
      <c r="R19596" s="59"/>
      <c r="T19596" s="3"/>
      <c r="U19596" s="5"/>
      <c r="V19596" s="3"/>
      <c r="W19596" s="5"/>
      <c r="AE19596" s="7"/>
      <c r="AM19596" s="8"/>
      <c r="AT19596" s="9"/>
      <c r="GM19596" s="12"/>
      <c r="GN19596" s="12"/>
      <c r="GO19596" s="12"/>
      <c r="GP19596" s="12"/>
      <c r="GQ19596" s="12"/>
    </row>
    <row r="19597" spans="9:199" s="1" customFormat="1">
      <c r="I19597" s="3"/>
      <c r="P19597" s="59"/>
      <c r="Q19597" s="59"/>
      <c r="R19597" s="59"/>
      <c r="T19597" s="3"/>
      <c r="U19597" s="5"/>
      <c r="V19597" s="3"/>
      <c r="W19597" s="5"/>
      <c r="AE19597" s="7"/>
      <c r="AM19597" s="8"/>
      <c r="AT19597" s="9"/>
      <c r="GM19597" s="12"/>
      <c r="GN19597" s="12"/>
      <c r="GO19597" s="12"/>
      <c r="GP19597" s="12"/>
      <c r="GQ19597" s="12"/>
    </row>
    <row r="19598" spans="9:199" s="1" customFormat="1">
      <c r="I19598" s="3"/>
      <c r="P19598" s="59"/>
      <c r="Q19598" s="59"/>
      <c r="R19598" s="59"/>
      <c r="T19598" s="3"/>
      <c r="U19598" s="5"/>
      <c r="V19598" s="3"/>
      <c r="W19598" s="5"/>
      <c r="AE19598" s="7"/>
      <c r="AM19598" s="8"/>
      <c r="AT19598" s="9"/>
      <c r="GM19598" s="12"/>
      <c r="GN19598" s="12"/>
      <c r="GO19598" s="12"/>
      <c r="GP19598" s="12"/>
      <c r="GQ19598" s="12"/>
    </row>
    <row r="19599" spans="9:199" s="1" customFormat="1">
      <c r="I19599" s="3"/>
      <c r="P19599" s="59"/>
      <c r="Q19599" s="59"/>
      <c r="R19599" s="59"/>
      <c r="T19599" s="3"/>
      <c r="U19599" s="5"/>
      <c r="V19599" s="3"/>
      <c r="W19599" s="5"/>
      <c r="AE19599" s="7"/>
      <c r="AM19599" s="8"/>
      <c r="AT19599" s="9"/>
      <c r="GM19599" s="12"/>
      <c r="GN19599" s="12"/>
      <c r="GO19599" s="12"/>
      <c r="GP19599" s="12"/>
      <c r="GQ19599" s="12"/>
    </row>
    <row r="19600" spans="9:199" s="1" customFormat="1">
      <c r="I19600" s="3"/>
      <c r="P19600" s="59"/>
      <c r="Q19600" s="59"/>
      <c r="R19600" s="59"/>
      <c r="T19600" s="3"/>
      <c r="U19600" s="5"/>
      <c r="V19600" s="3"/>
      <c r="W19600" s="5"/>
      <c r="AE19600" s="7"/>
      <c r="AM19600" s="8"/>
      <c r="AT19600" s="9"/>
      <c r="GM19600" s="12"/>
      <c r="GN19600" s="12"/>
      <c r="GO19600" s="12"/>
      <c r="GP19600" s="12"/>
      <c r="GQ19600" s="12"/>
    </row>
    <row r="19601" spans="9:199" s="1" customFormat="1">
      <c r="I19601" s="3"/>
      <c r="P19601" s="59"/>
      <c r="Q19601" s="59"/>
      <c r="R19601" s="59"/>
      <c r="T19601" s="3"/>
      <c r="U19601" s="5"/>
      <c r="V19601" s="3"/>
      <c r="W19601" s="5"/>
      <c r="AE19601" s="7"/>
      <c r="AM19601" s="8"/>
      <c r="AT19601" s="9"/>
      <c r="GM19601" s="12"/>
      <c r="GN19601" s="12"/>
      <c r="GO19601" s="12"/>
      <c r="GP19601" s="12"/>
      <c r="GQ19601" s="12"/>
    </row>
    <row r="19602" spans="9:199" s="1" customFormat="1">
      <c r="I19602" s="3"/>
      <c r="P19602" s="59"/>
      <c r="Q19602" s="59"/>
      <c r="R19602" s="59"/>
      <c r="T19602" s="3"/>
      <c r="U19602" s="5"/>
      <c r="V19602" s="3"/>
      <c r="W19602" s="5"/>
      <c r="AE19602" s="7"/>
      <c r="AM19602" s="8"/>
      <c r="AT19602" s="9"/>
      <c r="GM19602" s="12"/>
      <c r="GN19602" s="12"/>
      <c r="GO19602" s="12"/>
      <c r="GP19602" s="12"/>
      <c r="GQ19602" s="12"/>
    </row>
    <row r="19603" spans="9:199" s="1" customFormat="1">
      <c r="I19603" s="3"/>
      <c r="P19603" s="59"/>
      <c r="Q19603" s="59"/>
      <c r="R19603" s="59"/>
      <c r="T19603" s="3"/>
      <c r="U19603" s="5"/>
      <c r="V19603" s="3"/>
      <c r="W19603" s="5"/>
      <c r="AE19603" s="7"/>
      <c r="AM19603" s="8"/>
      <c r="AT19603" s="9"/>
      <c r="GM19603" s="12"/>
      <c r="GN19603" s="12"/>
      <c r="GO19603" s="12"/>
      <c r="GP19603" s="12"/>
      <c r="GQ19603" s="12"/>
    </row>
    <row r="19604" spans="9:199" s="1" customFormat="1">
      <c r="I19604" s="3"/>
      <c r="P19604" s="59"/>
      <c r="Q19604" s="59"/>
      <c r="R19604" s="59"/>
      <c r="T19604" s="3"/>
      <c r="U19604" s="5"/>
      <c r="V19604" s="3"/>
      <c r="W19604" s="5"/>
      <c r="AE19604" s="7"/>
      <c r="AM19604" s="8"/>
      <c r="AT19604" s="9"/>
      <c r="GM19604" s="12"/>
      <c r="GN19604" s="12"/>
      <c r="GO19604" s="12"/>
      <c r="GP19604" s="12"/>
      <c r="GQ19604" s="12"/>
    </row>
    <row r="19605" spans="9:199" s="1" customFormat="1">
      <c r="I19605" s="3"/>
      <c r="P19605" s="59"/>
      <c r="Q19605" s="59"/>
      <c r="R19605" s="59"/>
      <c r="T19605" s="3"/>
      <c r="U19605" s="5"/>
      <c r="V19605" s="3"/>
      <c r="W19605" s="5"/>
      <c r="AE19605" s="7"/>
      <c r="AM19605" s="8"/>
      <c r="AT19605" s="9"/>
      <c r="GM19605" s="12"/>
      <c r="GN19605" s="12"/>
      <c r="GO19605" s="12"/>
      <c r="GP19605" s="12"/>
      <c r="GQ19605" s="12"/>
    </row>
    <row r="19606" spans="9:199" s="1" customFormat="1">
      <c r="I19606" s="3"/>
      <c r="P19606" s="59"/>
      <c r="Q19606" s="59"/>
      <c r="R19606" s="59"/>
      <c r="T19606" s="3"/>
      <c r="U19606" s="5"/>
      <c r="V19606" s="3"/>
      <c r="W19606" s="5"/>
      <c r="AE19606" s="7"/>
      <c r="AM19606" s="8"/>
      <c r="AT19606" s="9"/>
      <c r="GM19606" s="12"/>
      <c r="GN19606" s="12"/>
      <c r="GO19606" s="12"/>
      <c r="GP19606" s="12"/>
      <c r="GQ19606" s="12"/>
    </row>
    <row r="19607" spans="9:199" s="1" customFormat="1">
      <c r="I19607" s="3"/>
      <c r="P19607" s="59"/>
      <c r="Q19607" s="59"/>
      <c r="R19607" s="59"/>
      <c r="T19607" s="3"/>
      <c r="U19607" s="5"/>
      <c r="V19607" s="3"/>
      <c r="W19607" s="5"/>
      <c r="AE19607" s="7"/>
      <c r="AM19607" s="8"/>
      <c r="AT19607" s="9"/>
      <c r="GM19607" s="12"/>
      <c r="GN19607" s="12"/>
      <c r="GO19607" s="12"/>
      <c r="GP19607" s="12"/>
      <c r="GQ19607" s="12"/>
    </row>
    <row r="19608" spans="9:199" s="1" customFormat="1">
      <c r="I19608" s="3"/>
      <c r="P19608" s="59"/>
      <c r="Q19608" s="59"/>
      <c r="R19608" s="59"/>
      <c r="T19608" s="3"/>
      <c r="U19608" s="5"/>
      <c r="V19608" s="3"/>
      <c r="W19608" s="5"/>
      <c r="AE19608" s="7"/>
      <c r="AM19608" s="8"/>
      <c r="AT19608" s="9"/>
      <c r="GM19608" s="12"/>
      <c r="GN19608" s="12"/>
      <c r="GO19608" s="12"/>
      <c r="GP19608" s="12"/>
      <c r="GQ19608" s="12"/>
    </row>
    <row r="19609" spans="9:199" s="1" customFormat="1">
      <c r="I19609" s="3"/>
      <c r="P19609" s="59"/>
      <c r="Q19609" s="59"/>
      <c r="R19609" s="59"/>
      <c r="T19609" s="3"/>
      <c r="U19609" s="5"/>
      <c r="V19609" s="3"/>
      <c r="W19609" s="5"/>
      <c r="AE19609" s="7"/>
      <c r="AM19609" s="8"/>
      <c r="AT19609" s="9"/>
      <c r="GM19609" s="12"/>
      <c r="GN19609" s="12"/>
      <c r="GO19609" s="12"/>
      <c r="GP19609" s="12"/>
      <c r="GQ19609" s="12"/>
    </row>
    <row r="19610" spans="9:199" s="1" customFormat="1">
      <c r="I19610" s="3"/>
      <c r="P19610" s="59"/>
      <c r="Q19610" s="59"/>
      <c r="R19610" s="59"/>
      <c r="T19610" s="3"/>
      <c r="U19610" s="5"/>
      <c r="V19610" s="3"/>
      <c r="W19610" s="5"/>
      <c r="AE19610" s="7"/>
      <c r="AM19610" s="8"/>
      <c r="AT19610" s="9"/>
      <c r="GM19610" s="12"/>
      <c r="GN19610" s="12"/>
      <c r="GO19610" s="12"/>
      <c r="GP19610" s="12"/>
      <c r="GQ19610" s="12"/>
    </row>
    <row r="19611" spans="9:199" s="1" customFormat="1">
      <c r="I19611" s="3"/>
      <c r="P19611" s="59"/>
      <c r="Q19611" s="59"/>
      <c r="R19611" s="59"/>
      <c r="T19611" s="3"/>
      <c r="U19611" s="5"/>
      <c r="V19611" s="3"/>
      <c r="W19611" s="5"/>
      <c r="AE19611" s="7"/>
      <c r="AM19611" s="8"/>
      <c r="AT19611" s="9"/>
      <c r="GM19611" s="12"/>
      <c r="GN19611" s="12"/>
      <c r="GO19611" s="12"/>
      <c r="GP19611" s="12"/>
      <c r="GQ19611" s="12"/>
    </row>
    <row r="19612" spans="9:199" s="1" customFormat="1">
      <c r="I19612" s="3"/>
      <c r="P19612" s="59"/>
      <c r="Q19612" s="59"/>
      <c r="R19612" s="59"/>
      <c r="T19612" s="3"/>
      <c r="U19612" s="5"/>
      <c r="V19612" s="3"/>
      <c r="W19612" s="5"/>
      <c r="AE19612" s="7"/>
      <c r="AM19612" s="8"/>
      <c r="AT19612" s="9"/>
      <c r="GM19612" s="12"/>
      <c r="GN19612" s="12"/>
      <c r="GO19612" s="12"/>
      <c r="GP19612" s="12"/>
      <c r="GQ19612" s="12"/>
    </row>
    <row r="19613" spans="9:199" s="1" customFormat="1">
      <c r="I19613" s="3"/>
      <c r="P19613" s="59"/>
      <c r="Q19613" s="59"/>
      <c r="R19613" s="59"/>
      <c r="T19613" s="3"/>
      <c r="U19613" s="5"/>
      <c r="V19613" s="3"/>
      <c r="W19613" s="5"/>
      <c r="AE19613" s="7"/>
      <c r="AM19613" s="8"/>
      <c r="AT19613" s="9"/>
      <c r="GM19613" s="12"/>
      <c r="GN19613" s="12"/>
      <c r="GO19613" s="12"/>
      <c r="GP19613" s="12"/>
      <c r="GQ19613" s="12"/>
    </row>
    <row r="19614" spans="9:199" s="1" customFormat="1">
      <c r="I19614" s="3"/>
      <c r="P19614" s="59"/>
      <c r="Q19614" s="59"/>
      <c r="R19614" s="59"/>
      <c r="T19614" s="3"/>
      <c r="U19614" s="5"/>
      <c r="V19614" s="3"/>
      <c r="W19614" s="5"/>
      <c r="AE19614" s="7"/>
      <c r="AM19614" s="8"/>
      <c r="AT19614" s="9"/>
      <c r="GM19614" s="12"/>
      <c r="GN19614" s="12"/>
      <c r="GO19614" s="12"/>
      <c r="GP19614" s="12"/>
      <c r="GQ19614" s="12"/>
    </row>
    <row r="19615" spans="9:199" s="1" customFormat="1">
      <c r="I19615" s="3"/>
      <c r="P19615" s="59"/>
      <c r="Q19615" s="59"/>
      <c r="R19615" s="59"/>
      <c r="T19615" s="3"/>
      <c r="U19615" s="5"/>
      <c r="V19615" s="3"/>
      <c r="W19615" s="5"/>
      <c r="AE19615" s="7"/>
      <c r="AM19615" s="8"/>
      <c r="AT19615" s="9"/>
      <c r="GM19615" s="12"/>
      <c r="GN19615" s="12"/>
      <c r="GO19615" s="12"/>
      <c r="GP19615" s="12"/>
      <c r="GQ19615" s="12"/>
    </row>
    <row r="19616" spans="9:199" s="1" customFormat="1">
      <c r="I19616" s="3"/>
      <c r="P19616" s="59"/>
      <c r="Q19616" s="59"/>
      <c r="R19616" s="59"/>
      <c r="T19616" s="3"/>
      <c r="U19616" s="5"/>
      <c r="V19616" s="3"/>
      <c r="W19616" s="5"/>
      <c r="AE19616" s="7"/>
      <c r="AM19616" s="8"/>
      <c r="AT19616" s="9"/>
      <c r="GM19616" s="12"/>
      <c r="GN19616" s="12"/>
      <c r="GO19616" s="12"/>
      <c r="GP19616" s="12"/>
      <c r="GQ19616" s="12"/>
    </row>
    <row r="19617" spans="9:199" s="1" customFormat="1">
      <c r="I19617" s="3"/>
      <c r="P19617" s="59"/>
      <c r="Q19617" s="59"/>
      <c r="R19617" s="59"/>
      <c r="T19617" s="3"/>
      <c r="U19617" s="5"/>
      <c r="V19617" s="3"/>
      <c r="W19617" s="5"/>
      <c r="AE19617" s="7"/>
      <c r="AM19617" s="8"/>
      <c r="AT19617" s="9"/>
      <c r="GM19617" s="12"/>
      <c r="GN19617" s="12"/>
      <c r="GO19617" s="12"/>
      <c r="GP19617" s="12"/>
      <c r="GQ19617" s="12"/>
    </row>
    <row r="19618" spans="9:199" s="1" customFormat="1">
      <c r="I19618" s="3"/>
      <c r="P19618" s="59"/>
      <c r="Q19618" s="59"/>
      <c r="R19618" s="59"/>
      <c r="T19618" s="3"/>
      <c r="U19618" s="5"/>
      <c r="V19618" s="3"/>
      <c r="W19618" s="5"/>
      <c r="AE19618" s="7"/>
      <c r="AM19618" s="8"/>
      <c r="AT19618" s="9"/>
      <c r="GM19618" s="12"/>
      <c r="GN19618" s="12"/>
      <c r="GO19618" s="12"/>
      <c r="GP19618" s="12"/>
      <c r="GQ19618" s="12"/>
    </row>
    <row r="19619" spans="9:199" s="1" customFormat="1">
      <c r="I19619" s="3"/>
      <c r="P19619" s="59"/>
      <c r="Q19619" s="59"/>
      <c r="R19619" s="59"/>
      <c r="T19619" s="3"/>
      <c r="U19619" s="5"/>
      <c r="V19619" s="3"/>
      <c r="W19619" s="5"/>
      <c r="AE19619" s="7"/>
      <c r="AM19619" s="8"/>
      <c r="AT19619" s="9"/>
      <c r="GM19619" s="12"/>
      <c r="GN19619" s="12"/>
      <c r="GO19619" s="12"/>
      <c r="GP19619" s="12"/>
      <c r="GQ19619" s="12"/>
    </row>
    <row r="19620" spans="9:199" s="1" customFormat="1">
      <c r="I19620" s="3"/>
      <c r="P19620" s="59"/>
      <c r="Q19620" s="59"/>
      <c r="R19620" s="59"/>
      <c r="T19620" s="3"/>
      <c r="U19620" s="5"/>
      <c r="V19620" s="3"/>
      <c r="W19620" s="5"/>
      <c r="AE19620" s="7"/>
      <c r="AM19620" s="8"/>
      <c r="AT19620" s="9"/>
      <c r="GM19620" s="12"/>
      <c r="GN19620" s="12"/>
      <c r="GO19620" s="12"/>
      <c r="GP19620" s="12"/>
      <c r="GQ19620" s="12"/>
    </row>
    <row r="19621" spans="9:199" s="1" customFormat="1">
      <c r="I19621" s="3"/>
      <c r="P19621" s="59"/>
      <c r="Q19621" s="59"/>
      <c r="R19621" s="59"/>
      <c r="T19621" s="3"/>
      <c r="U19621" s="5"/>
      <c r="V19621" s="3"/>
      <c r="W19621" s="5"/>
      <c r="AE19621" s="7"/>
      <c r="AM19621" s="8"/>
      <c r="AT19621" s="9"/>
      <c r="GM19621" s="12"/>
      <c r="GN19621" s="12"/>
      <c r="GO19621" s="12"/>
      <c r="GP19621" s="12"/>
      <c r="GQ19621" s="12"/>
    </row>
    <row r="19622" spans="9:199" s="1" customFormat="1">
      <c r="I19622" s="3"/>
      <c r="P19622" s="59"/>
      <c r="Q19622" s="59"/>
      <c r="R19622" s="59"/>
      <c r="T19622" s="3"/>
      <c r="U19622" s="5"/>
      <c r="V19622" s="3"/>
      <c r="W19622" s="5"/>
      <c r="AE19622" s="7"/>
      <c r="AM19622" s="8"/>
      <c r="AT19622" s="9"/>
      <c r="GM19622" s="12"/>
      <c r="GN19622" s="12"/>
      <c r="GO19622" s="12"/>
      <c r="GP19622" s="12"/>
      <c r="GQ19622" s="12"/>
    </row>
    <row r="19623" spans="9:199" s="1" customFormat="1">
      <c r="I19623" s="3"/>
      <c r="P19623" s="59"/>
      <c r="Q19623" s="59"/>
      <c r="R19623" s="59"/>
      <c r="T19623" s="3"/>
      <c r="U19623" s="5"/>
      <c r="V19623" s="3"/>
      <c r="W19623" s="5"/>
      <c r="AE19623" s="7"/>
      <c r="AM19623" s="8"/>
      <c r="AT19623" s="9"/>
      <c r="GM19623" s="12"/>
      <c r="GN19623" s="12"/>
      <c r="GO19623" s="12"/>
      <c r="GP19623" s="12"/>
      <c r="GQ19623" s="12"/>
    </row>
    <row r="19624" spans="9:199" s="1" customFormat="1">
      <c r="I19624" s="3"/>
      <c r="P19624" s="59"/>
      <c r="Q19624" s="59"/>
      <c r="R19624" s="59"/>
      <c r="T19624" s="3"/>
      <c r="U19624" s="5"/>
      <c r="V19624" s="3"/>
      <c r="W19624" s="5"/>
      <c r="AE19624" s="7"/>
      <c r="AM19624" s="8"/>
      <c r="AT19624" s="9"/>
      <c r="GM19624" s="12"/>
      <c r="GN19624" s="12"/>
      <c r="GO19624" s="12"/>
      <c r="GP19624" s="12"/>
      <c r="GQ19624" s="12"/>
    </row>
    <row r="19625" spans="9:199" s="1" customFormat="1">
      <c r="I19625" s="3"/>
      <c r="P19625" s="59"/>
      <c r="Q19625" s="59"/>
      <c r="R19625" s="59"/>
      <c r="T19625" s="3"/>
      <c r="U19625" s="5"/>
      <c r="V19625" s="3"/>
      <c r="W19625" s="5"/>
      <c r="AE19625" s="7"/>
      <c r="AM19625" s="8"/>
      <c r="AT19625" s="9"/>
      <c r="GM19625" s="12"/>
      <c r="GN19625" s="12"/>
      <c r="GO19625" s="12"/>
      <c r="GP19625" s="12"/>
      <c r="GQ19625" s="12"/>
    </row>
    <row r="19626" spans="9:199" s="1" customFormat="1">
      <c r="I19626" s="3"/>
      <c r="P19626" s="59"/>
      <c r="Q19626" s="59"/>
      <c r="R19626" s="59"/>
      <c r="T19626" s="3"/>
      <c r="U19626" s="5"/>
      <c r="V19626" s="3"/>
      <c r="W19626" s="5"/>
      <c r="AE19626" s="7"/>
      <c r="AM19626" s="8"/>
      <c r="AT19626" s="9"/>
      <c r="GM19626" s="12"/>
      <c r="GN19626" s="12"/>
      <c r="GO19626" s="12"/>
      <c r="GP19626" s="12"/>
      <c r="GQ19626" s="12"/>
    </row>
    <row r="19627" spans="9:199" s="1" customFormat="1">
      <c r="I19627" s="3"/>
      <c r="P19627" s="59"/>
      <c r="Q19627" s="59"/>
      <c r="R19627" s="59"/>
      <c r="T19627" s="3"/>
      <c r="U19627" s="5"/>
      <c r="V19627" s="3"/>
      <c r="W19627" s="5"/>
      <c r="AE19627" s="7"/>
      <c r="AM19627" s="8"/>
      <c r="AT19627" s="9"/>
      <c r="GM19627" s="12"/>
      <c r="GN19627" s="12"/>
      <c r="GO19627" s="12"/>
      <c r="GP19627" s="12"/>
      <c r="GQ19627" s="12"/>
    </row>
    <row r="19628" spans="9:199" s="1" customFormat="1">
      <c r="I19628" s="3"/>
      <c r="P19628" s="59"/>
      <c r="Q19628" s="59"/>
      <c r="R19628" s="59"/>
      <c r="T19628" s="3"/>
      <c r="U19628" s="5"/>
      <c r="V19628" s="3"/>
      <c r="W19628" s="5"/>
      <c r="AE19628" s="7"/>
      <c r="AM19628" s="8"/>
      <c r="AT19628" s="9"/>
      <c r="GM19628" s="12"/>
      <c r="GN19628" s="12"/>
      <c r="GO19628" s="12"/>
      <c r="GP19628" s="12"/>
      <c r="GQ19628" s="12"/>
    </row>
    <row r="19629" spans="9:199" s="1" customFormat="1">
      <c r="I19629" s="3"/>
      <c r="P19629" s="59"/>
      <c r="Q19629" s="59"/>
      <c r="R19629" s="59"/>
      <c r="T19629" s="3"/>
      <c r="U19629" s="5"/>
      <c r="V19629" s="3"/>
      <c r="W19629" s="5"/>
      <c r="AE19629" s="7"/>
      <c r="AM19629" s="8"/>
      <c r="AT19629" s="9"/>
      <c r="GM19629" s="12"/>
      <c r="GN19629" s="12"/>
      <c r="GO19629" s="12"/>
      <c r="GP19629" s="12"/>
      <c r="GQ19629" s="12"/>
    </row>
    <row r="19630" spans="9:199" s="1" customFormat="1">
      <c r="I19630" s="3"/>
      <c r="P19630" s="59"/>
      <c r="Q19630" s="59"/>
      <c r="R19630" s="59"/>
      <c r="T19630" s="3"/>
      <c r="U19630" s="5"/>
      <c r="V19630" s="3"/>
      <c r="W19630" s="5"/>
      <c r="AE19630" s="7"/>
      <c r="AM19630" s="8"/>
      <c r="AT19630" s="9"/>
      <c r="GM19630" s="12"/>
      <c r="GN19630" s="12"/>
      <c r="GO19630" s="12"/>
      <c r="GP19630" s="12"/>
      <c r="GQ19630" s="12"/>
    </row>
    <row r="19631" spans="9:199" s="1" customFormat="1">
      <c r="I19631" s="3"/>
      <c r="P19631" s="59"/>
      <c r="Q19631" s="59"/>
      <c r="R19631" s="59"/>
      <c r="T19631" s="3"/>
      <c r="U19631" s="5"/>
      <c r="V19631" s="3"/>
      <c r="W19631" s="5"/>
      <c r="AE19631" s="7"/>
      <c r="AM19631" s="8"/>
      <c r="AT19631" s="9"/>
      <c r="GM19631" s="12"/>
      <c r="GN19631" s="12"/>
      <c r="GO19631" s="12"/>
      <c r="GP19631" s="12"/>
      <c r="GQ19631" s="12"/>
    </row>
    <row r="19632" spans="9:199" s="1" customFormat="1">
      <c r="I19632" s="3"/>
      <c r="P19632" s="59"/>
      <c r="Q19632" s="59"/>
      <c r="R19632" s="59"/>
      <c r="T19632" s="3"/>
      <c r="U19632" s="5"/>
      <c r="V19632" s="3"/>
      <c r="W19632" s="5"/>
      <c r="AE19632" s="7"/>
      <c r="AM19632" s="8"/>
      <c r="AT19632" s="9"/>
      <c r="GM19632" s="12"/>
      <c r="GN19632" s="12"/>
      <c r="GO19632" s="12"/>
      <c r="GP19632" s="12"/>
      <c r="GQ19632" s="12"/>
    </row>
    <row r="19633" spans="9:199" s="1" customFormat="1">
      <c r="I19633" s="3"/>
      <c r="P19633" s="59"/>
      <c r="Q19633" s="59"/>
      <c r="R19633" s="59"/>
      <c r="T19633" s="3"/>
      <c r="U19633" s="5"/>
      <c r="V19633" s="3"/>
      <c r="W19633" s="5"/>
      <c r="AE19633" s="7"/>
      <c r="AM19633" s="8"/>
      <c r="AT19633" s="9"/>
      <c r="GM19633" s="12"/>
      <c r="GN19633" s="12"/>
      <c r="GO19633" s="12"/>
      <c r="GP19633" s="12"/>
      <c r="GQ19633" s="12"/>
    </row>
    <row r="19634" spans="9:199" s="1" customFormat="1">
      <c r="I19634" s="3"/>
      <c r="P19634" s="59"/>
      <c r="Q19634" s="59"/>
      <c r="R19634" s="59"/>
      <c r="T19634" s="3"/>
      <c r="U19634" s="5"/>
      <c r="V19634" s="3"/>
      <c r="W19634" s="5"/>
      <c r="AE19634" s="7"/>
      <c r="AM19634" s="8"/>
      <c r="AT19634" s="9"/>
      <c r="GM19634" s="12"/>
      <c r="GN19634" s="12"/>
      <c r="GO19634" s="12"/>
      <c r="GP19634" s="12"/>
      <c r="GQ19634" s="12"/>
    </row>
    <row r="19635" spans="9:199" s="1" customFormat="1">
      <c r="I19635" s="3"/>
      <c r="P19635" s="59"/>
      <c r="Q19635" s="59"/>
      <c r="R19635" s="59"/>
      <c r="T19635" s="3"/>
      <c r="U19635" s="5"/>
      <c r="V19635" s="3"/>
      <c r="W19635" s="5"/>
      <c r="AE19635" s="7"/>
      <c r="AM19635" s="8"/>
      <c r="AT19635" s="9"/>
      <c r="GM19635" s="12"/>
      <c r="GN19635" s="12"/>
      <c r="GO19635" s="12"/>
      <c r="GP19635" s="12"/>
      <c r="GQ19635" s="12"/>
    </row>
    <row r="19636" spans="9:199" s="1" customFormat="1">
      <c r="I19636" s="3"/>
      <c r="P19636" s="59"/>
      <c r="Q19636" s="59"/>
      <c r="R19636" s="59"/>
      <c r="T19636" s="3"/>
      <c r="U19636" s="5"/>
      <c r="V19636" s="3"/>
      <c r="W19636" s="5"/>
      <c r="AE19636" s="7"/>
      <c r="AM19636" s="8"/>
      <c r="AT19636" s="9"/>
      <c r="GM19636" s="12"/>
      <c r="GN19636" s="12"/>
      <c r="GO19636" s="12"/>
      <c r="GP19636" s="12"/>
      <c r="GQ19636" s="12"/>
    </row>
    <row r="19637" spans="9:199" s="1" customFormat="1">
      <c r="I19637" s="3"/>
      <c r="P19637" s="59"/>
      <c r="Q19637" s="59"/>
      <c r="R19637" s="59"/>
      <c r="T19637" s="3"/>
      <c r="U19637" s="5"/>
      <c r="V19637" s="3"/>
      <c r="W19637" s="5"/>
      <c r="AE19637" s="7"/>
      <c r="AM19637" s="8"/>
      <c r="AT19637" s="9"/>
      <c r="GM19637" s="12"/>
      <c r="GN19637" s="12"/>
      <c r="GO19637" s="12"/>
      <c r="GP19637" s="12"/>
      <c r="GQ19637" s="12"/>
    </row>
    <row r="19638" spans="9:199" s="1" customFormat="1">
      <c r="I19638" s="3"/>
      <c r="P19638" s="59"/>
      <c r="Q19638" s="59"/>
      <c r="R19638" s="59"/>
      <c r="T19638" s="3"/>
      <c r="U19638" s="5"/>
      <c r="V19638" s="3"/>
      <c r="W19638" s="5"/>
      <c r="AE19638" s="7"/>
      <c r="AM19638" s="8"/>
      <c r="AT19638" s="9"/>
      <c r="GM19638" s="12"/>
      <c r="GN19638" s="12"/>
      <c r="GO19638" s="12"/>
      <c r="GP19638" s="12"/>
      <c r="GQ19638" s="12"/>
    </row>
    <row r="19639" spans="9:199" s="1" customFormat="1">
      <c r="I19639" s="3"/>
      <c r="P19639" s="59"/>
      <c r="Q19639" s="59"/>
      <c r="R19639" s="59"/>
      <c r="T19639" s="3"/>
      <c r="U19639" s="5"/>
      <c r="V19639" s="3"/>
      <c r="W19639" s="5"/>
      <c r="AE19639" s="7"/>
      <c r="AM19639" s="8"/>
      <c r="AT19639" s="9"/>
      <c r="GM19639" s="12"/>
      <c r="GN19639" s="12"/>
      <c r="GO19639" s="12"/>
      <c r="GP19639" s="12"/>
      <c r="GQ19639" s="12"/>
    </row>
    <row r="19640" spans="9:199" s="1" customFormat="1">
      <c r="I19640" s="3"/>
      <c r="P19640" s="59"/>
      <c r="Q19640" s="59"/>
      <c r="R19640" s="59"/>
      <c r="T19640" s="3"/>
      <c r="U19640" s="5"/>
      <c r="V19640" s="3"/>
      <c r="W19640" s="5"/>
      <c r="AE19640" s="7"/>
      <c r="AM19640" s="8"/>
      <c r="AT19640" s="9"/>
      <c r="GM19640" s="12"/>
      <c r="GN19640" s="12"/>
      <c r="GO19640" s="12"/>
      <c r="GP19640" s="12"/>
      <c r="GQ19640" s="12"/>
    </row>
    <row r="19641" spans="9:199" s="1" customFormat="1">
      <c r="I19641" s="3"/>
      <c r="P19641" s="59"/>
      <c r="Q19641" s="59"/>
      <c r="R19641" s="59"/>
      <c r="T19641" s="3"/>
      <c r="U19641" s="5"/>
      <c r="V19641" s="3"/>
      <c r="W19641" s="5"/>
      <c r="AE19641" s="7"/>
      <c r="AM19641" s="8"/>
      <c r="AT19641" s="9"/>
      <c r="GM19641" s="12"/>
      <c r="GN19641" s="12"/>
      <c r="GO19641" s="12"/>
      <c r="GP19641" s="12"/>
      <c r="GQ19641" s="12"/>
    </row>
    <row r="19642" spans="9:199" s="1" customFormat="1">
      <c r="I19642" s="3"/>
      <c r="P19642" s="59"/>
      <c r="Q19642" s="59"/>
      <c r="R19642" s="59"/>
      <c r="T19642" s="3"/>
      <c r="U19642" s="5"/>
      <c r="V19642" s="3"/>
      <c r="W19642" s="5"/>
      <c r="AE19642" s="7"/>
      <c r="AM19642" s="8"/>
      <c r="AT19642" s="9"/>
      <c r="GM19642" s="12"/>
      <c r="GN19642" s="12"/>
      <c r="GO19642" s="12"/>
      <c r="GP19642" s="12"/>
      <c r="GQ19642" s="12"/>
    </row>
    <row r="19643" spans="9:199" s="1" customFormat="1">
      <c r="I19643" s="3"/>
      <c r="P19643" s="59"/>
      <c r="Q19643" s="59"/>
      <c r="R19643" s="59"/>
      <c r="T19643" s="3"/>
      <c r="U19643" s="5"/>
      <c r="V19643" s="3"/>
      <c r="W19643" s="5"/>
      <c r="AE19643" s="7"/>
      <c r="AM19643" s="8"/>
      <c r="AT19643" s="9"/>
      <c r="GM19643" s="12"/>
      <c r="GN19643" s="12"/>
      <c r="GO19643" s="12"/>
      <c r="GP19643" s="12"/>
      <c r="GQ19643" s="12"/>
    </row>
    <row r="19644" spans="9:199" s="1" customFormat="1">
      <c r="I19644" s="3"/>
      <c r="P19644" s="59"/>
      <c r="Q19644" s="59"/>
      <c r="R19644" s="59"/>
      <c r="T19644" s="3"/>
      <c r="U19644" s="5"/>
      <c r="V19644" s="3"/>
      <c r="W19644" s="5"/>
      <c r="AE19644" s="7"/>
      <c r="AM19644" s="8"/>
      <c r="AT19644" s="9"/>
      <c r="GM19644" s="12"/>
      <c r="GN19644" s="12"/>
      <c r="GO19644" s="12"/>
      <c r="GP19644" s="12"/>
      <c r="GQ19644" s="12"/>
    </row>
    <row r="19645" spans="9:199" s="1" customFormat="1">
      <c r="I19645" s="3"/>
      <c r="P19645" s="59"/>
      <c r="Q19645" s="59"/>
      <c r="R19645" s="59"/>
      <c r="T19645" s="3"/>
      <c r="U19645" s="5"/>
      <c r="V19645" s="3"/>
      <c r="W19645" s="5"/>
      <c r="AE19645" s="7"/>
      <c r="AM19645" s="8"/>
      <c r="AT19645" s="9"/>
      <c r="GM19645" s="12"/>
      <c r="GN19645" s="12"/>
      <c r="GO19645" s="12"/>
      <c r="GP19645" s="12"/>
      <c r="GQ19645" s="12"/>
    </row>
    <row r="19646" spans="9:199" s="1" customFormat="1">
      <c r="I19646" s="3"/>
      <c r="P19646" s="59"/>
      <c r="Q19646" s="59"/>
      <c r="R19646" s="59"/>
      <c r="T19646" s="3"/>
      <c r="U19646" s="5"/>
      <c r="V19646" s="3"/>
      <c r="W19646" s="5"/>
      <c r="AE19646" s="7"/>
      <c r="AM19646" s="8"/>
      <c r="AT19646" s="9"/>
      <c r="GM19646" s="12"/>
      <c r="GN19646" s="12"/>
      <c r="GO19646" s="12"/>
      <c r="GP19646" s="12"/>
      <c r="GQ19646" s="12"/>
    </row>
    <row r="19647" spans="9:199" s="1" customFormat="1">
      <c r="I19647" s="3"/>
      <c r="P19647" s="59"/>
      <c r="Q19647" s="59"/>
      <c r="R19647" s="59"/>
      <c r="T19647" s="3"/>
      <c r="U19647" s="5"/>
      <c r="V19647" s="3"/>
      <c r="W19647" s="5"/>
      <c r="AE19647" s="7"/>
      <c r="AM19647" s="8"/>
      <c r="AT19647" s="9"/>
      <c r="GM19647" s="12"/>
      <c r="GN19647" s="12"/>
      <c r="GO19647" s="12"/>
      <c r="GP19647" s="12"/>
      <c r="GQ19647" s="12"/>
    </row>
    <row r="19648" spans="9:199" s="1" customFormat="1">
      <c r="I19648" s="3"/>
      <c r="P19648" s="59"/>
      <c r="Q19648" s="59"/>
      <c r="R19648" s="59"/>
      <c r="T19648" s="3"/>
      <c r="U19648" s="5"/>
      <c r="V19648" s="3"/>
      <c r="W19648" s="5"/>
      <c r="AE19648" s="7"/>
      <c r="AM19648" s="8"/>
      <c r="AT19648" s="9"/>
      <c r="GM19648" s="12"/>
      <c r="GN19648" s="12"/>
      <c r="GO19648" s="12"/>
      <c r="GP19648" s="12"/>
      <c r="GQ19648" s="12"/>
    </row>
    <row r="19649" spans="9:199" s="1" customFormat="1">
      <c r="I19649" s="3"/>
      <c r="P19649" s="59"/>
      <c r="Q19649" s="59"/>
      <c r="R19649" s="59"/>
      <c r="T19649" s="3"/>
      <c r="U19649" s="5"/>
      <c r="V19649" s="3"/>
      <c r="W19649" s="5"/>
      <c r="AE19649" s="7"/>
      <c r="AM19649" s="8"/>
      <c r="AT19649" s="9"/>
      <c r="GM19649" s="12"/>
      <c r="GN19649" s="12"/>
      <c r="GO19649" s="12"/>
      <c r="GP19649" s="12"/>
      <c r="GQ19649" s="12"/>
    </row>
    <row r="19650" spans="9:199" s="1" customFormat="1">
      <c r="I19650" s="3"/>
      <c r="P19650" s="59"/>
      <c r="Q19650" s="59"/>
      <c r="R19650" s="59"/>
      <c r="T19650" s="3"/>
      <c r="U19650" s="5"/>
      <c r="V19650" s="3"/>
      <c r="W19650" s="5"/>
      <c r="AE19650" s="7"/>
      <c r="AM19650" s="8"/>
      <c r="AT19650" s="9"/>
      <c r="GM19650" s="12"/>
      <c r="GN19650" s="12"/>
      <c r="GO19650" s="12"/>
      <c r="GP19650" s="12"/>
      <c r="GQ19650" s="12"/>
    </row>
    <row r="19651" spans="9:199" s="1" customFormat="1">
      <c r="I19651" s="3"/>
      <c r="P19651" s="59"/>
      <c r="Q19651" s="59"/>
      <c r="R19651" s="59"/>
      <c r="T19651" s="3"/>
      <c r="U19651" s="5"/>
      <c r="V19651" s="3"/>
      <c r="W19651" s="5"/>
      <c r="AE19651" s="7"/>
      <c r="AM19651" s="8"/>
      <c r="AT19651" s="9"/>
      <c r="GM19651" s="12"/>
      <c r="GN19651" s="12"/>
      <c r="GO19651" s="12"/>
      <c r="GP19651" s="12"/>
      <c r="GQ19651" s="12"/>
    </row>
    <row r="19652" spans="9:199" s="1" customFormat="1">
      <c r="I19652" s="3"/>
      <c r="P19652" s="59"/>
      <c r="Q19652" s="59"/>
      <c r="R19652" s="59"/>
      <c r="T19652" s="3"/>
      <c r="U19652" s="5"/>
      <c r="V19652" s="3"/>
      <c r="W19652" s="5"/>
      <c r="AE19652" s="7"/>
      <c r="AM19652" s="8"/>
      <c r="AT19652" s="9"/>
      <c r="GM19652" s="12"/>
      <c r="GN19652" s="12"/>
      <c r="GO19652" s="12"/>
      <c r="GP19652" s="12"/>
      <c r="GQ19652" s="12"/>
    </row>
    <row r="19653" spans="9:199" s="1" customFormat="1">
      <c r="I19653" s="3"/>
      <c r="P19653" s="59"/>
      <c r="Q19653" s="59"/>
      <c r="R19653" s="59"/>
      <c r="T19653" s="3"/>
      <c r="U19653" s="5"/>
      <c r="V19653" s="3"/>
      <c r="W19653" s="5"/>
      <c r="AE19653" s="7"/>
      <c r="AM19653" s="8"/>
      <c r="AT19653" s="9"/>
      <c r="GM19653" s="12"/>
      <c r="GN19653" s="12"/>
      <c r="GO19653" s="12"/>
      <c r="GP19653" s="12"/>
      <c r="GQ19653" s="12"/>
    </row>
    <row r="19654" spans="9:199" s="1" customFormat="1">
      <c r="I19654" s="3"/>
      <c r="P19654" s="59"/>
      <c r="Q19654" s="59"/>
      <c r="R19654" s="59"/>
      <c r="T19654" s="3"/>
      <c r="U19654" s="5"/>
      <c r="V19654" s="3"/>
      <c r="W19654" s="5"/>
      <c r="AE19654" s="7"/>
      <c r="AM19654" s="8"/>
      <c r="AT19654" s="9"/>
      <c r="GM19654" s="12"/>
      <c r="GN19654" s="12"/>
      <c r="GO19654" s="12"/>
      <c r="GP19654" s="12"/>
      <c r="GQ19654" s="12"/>
    </row>
    <row r="19655" spans="9:199" s="1" customFormat="1">
      <c r="I19655" s="3"/>
      <c r="P19655" s="59"/>
      <c r="Q19655" s="59"/>
      <c r="R19655" s="59"/>
      <c r="T19655" s="3"/>
      <c r="U19655" s="5"/>
      <c r="V19655" s="3"/>
      <c r="W19655" s="5"/>
      <c r="AE19655" s="7"/>
      <c r="AM19655" s="8"/>
      <c r="AT19655" s="9"/>
      <c r="GM19655" s="12"/>
      <c r="GN19655" s="12"/>
      <c r="GO19655" s="12"/>
      <c r="GP19655" s="12"/>
      <c r="GQ19655" s="12"/>
    </row>
    <row r="19656" spans="9:199" s="1" customFormat="1">
      <c r="I19656" s="3"/>
      <c r="P19656" s="59"/>
      <c r="Q19656" s="59"/>
      <c r="R19656" s="59"/>
      <c r="T19656" s="3"/>
      <c r="U19656" s="5"/>
      <c r="V19656" s="3"/>
      <c r="W19656" s="5"/>
      <c r="AE19656" s="7"/>
      <c r="AM19656" s="8"/>
      <c r="AT19656" s="9"/>
      <c r="GM19656" s="12"/>
      <c r="GN19656" s="12"/>
      <c r="GO19656" s="12"/>
      <c r="GP19656" s="12"/>
      <c r="GQ19656" s="12"/>
    </row>
    <row r="19657" spans="9:199" s="1" customFormat="1">
      <c r="I19657" s="3"/>
      <c r="P19657" s="59"/>
      <c r="Q19657" s="59"/>
      <c r="R19657" s="59"/>
      <c r="T19657" s="3"/>
      <c r="U19657" s="5"/>
      <c r="V19657" s="3"/>
      <c r="W19657" s="5"/>
      <c r="AE19657" s="7"/>
      <c r="AM19657" s="8"/>
      <c r="AT19657" s="9"/>
      <c r="GM19657" s="12"/>
      <c r="GN19657" s="12"/>
      <c r="GO19657" s="12"/>
      <c r="GP19657" s="12"/>
      <c r="GQ19657" s="12"/>
    </row>
    <row r="19658" spans="9:199" s="1" customFormat="1">
      <c r="I19658" s="3"/>
      <c r="P19658" s="59"/>
      <c r="Q19658" s="59"/>
      <c r="R19658" s="59"/>
      <c r="T19658" s="3"/>
      <c r="U19658" s="5"/>
      <c r="V19658" s="3"/>
      <c r="W19658" s="5"/>
      <c r="AE19658" s="7"/>
      <c r="AM19658" s="8"/>
      <c r="AT19658" s="9"/>
      <c r="GM19658" s="12"/>
      <c r="GN19658" s="12"/>
      <c r="GO19658" s="12"/>
      <c r="GP19658" s="12"/>
      <c r="GQ19658" s="12"/>
    </row>
    <row r="19659" spans="9:199" s="1" customFormat="1">
      <c r="I19659" s="3"/>
      <c r="P19659" s="59"/>
      <c r="Q19659" s="59"/>
      <c r="R19659" s="59"/>
      <c r="T19659" s="3"/>
      <c r="U19659" s="5"/>
      <c r="V19659" s="3"/>
      <c r="W19659" s="5"/>
      <c r="AE19659" s="7"/>
      <c r="AM19659" s="8"/>
      <c r="AT19659" s="9"/>
      <c r="GM19659" s="12"/>
      <c r="GN19659" s="12"/>
      <c r="GO19659" s="12"/>
      <c r="GP19659" s="12"/>
      <c r="GQ19659" s="12"/>
    </row>
    <row r="19660" spans="9:199" s="1" customFormat="1">
      <c r="I19660" s="3"/>
      <c r="P19660" s="59"/>
      <c r="Q19660" s="59"/>
      <c r="R19660" s="59"/>
      <c r="T19660" s="3"/>
      <c r="U19660" s="5"/>
      <c r="V19660" s="3"/>
      <c r="W19660" s="5"/>
      <c r="AE19660" s="7"/>
      <c r="AM19660" s="8"/>
      <c r="AT19660" s="9"/>
      <c r="GM19660" s="12"/>
      <c r="GN19660" s="12"/>
      <c r="GO19660" s="12"/>
      <c r="GP19660" s="12"/>
      <c r="GQ19660" s="12"/>
    </row>
    <row r="19661" spans="9:199" s="1" customFormat="1">
      <c r="I19661" s="3"/>
      <c r="P19661" s="59"/>
      <c r="Q19661" s="59"/>
      <c r="R19661" s="59"/>
      <c r="T19661" s="3"/>
      <c r="U19661" s="5"/>
      <c r="V19661" s="3"/>
      <c r="W19661" s="5"/>
      <c r="AE19661" s="7"/>
      <c r="AM19661" s="8"/>
      <c r="AT19661" s="9"/>
      <c r="GM19661" s="12"/>
      <c r="GN19661" s="12"/>
      <c r="GO19661" s="12"/>
      <c r="GP19661" s="12"/>
      <c r="GQ19661" s="12"/>
    </row>
    <row r="19662" spans="9:199" s="1" customFormat="1">
      <c r="I19662" s="3"/>
      <c r="P19662" s="59"/>
      <c r="Q19662" s="59"/>
      <c r="R19662" s="59"/>
      <c r="T19662" s="3"/>
      <c r="U19662" s="5"/>
      <c r="V19662" s="3"/>
      <c r="W19662" s="5"/>
      <c r="AE19662" s="7"/>
      <c r="AM19662" s="8"/>
      <c r="AT19662" s="9"/>
      <c r="GM19662" s="12"/>
      <c r="GN19662" s="12"/>
      <c r="GO19662" s="12"/>
      <c r="GP19662" s="12"/>
      <c r="GQ19662" s="12"/>
    </row>
    <row r="19663" spans="9:199" s="1" customFormat="1">
      <c r="I19663" s="3"/>
      <c r="P19663" s="59"/>
      <c r="Q19663" s="59"/>
      <c r="R19663" s="59"/>
      <c r="T19663" s="3"/>
      <c r="U19663" s="5"/>
      <c r="V19663" s="3"/>
      <c r="W19663" s="5"/>
      <c r="AE19663" s="7"/>
      <c r="AM19663" s="8"/>
      <c r="AT19663" s="9"/>
      <c r="GM19663" s="12"/>
      <c r="GN19663" s="12"/>
      <c r="GO19663" s="12"/>
      <c r="GP19663" s="12"/>
      <c r="GQ19663" s="12"/>
    </row>
    <row r="19664" spans="9:199" s="1" customFormat="1">
      <c r="I19664" s="3"/>
      <c r="P19664" s="59"/>
      <c r="Q19664" s="59"/>
      <c r="R19664" s="59"/>
      <c r="T19664" s="3"/>
      <c r="U19664" s="5"/>
      <c r="V19664" s="3"/>
      <c r="W19664" s="5"/>
      <c r="AE19664" s="7"/>
      <c r="AM19664" s="8"/>
      <c r="AT19664" s="9"/>
      <c r="GM19664" s="12"/>
      <c r="GN19664" s="12"/>
      <c r="GO19664" s="12"/>
      <c r="GP19664" s="12"/>
      <c r="GQ19664" s="12"/>
    </row>
    <row r="19665" spans="9:199" s="1" customFormat="1">
      <c r="I19665" s="3"/>
      <c r="P19665" s="59"/>
      <c r="Q19665" s="59"/>
      <c r="R19665" s="59"/>
      <c r="T19665" s="3"/>
      <c r="U19665" s="5"/>
      <c r="V19665" s="3"/>
      <c r="W19665" s="5"/>
      <c r="AE19665" s="7"/>
      <c r="AM19665" s="8"/>
      <c r="AT19665" s="9"/>
      <c r="GM19665" s="12"/>
      <c r="GN19665" s="12"/>
      <c r="GO19665" s="12"/>
      <c r="GP19665" s="12"/>
      <c r="GQ19665" s="12"/>
    </row>
    <row r="19666" spans="9:199" s="1" customFormat="1">
      <c r="I19666" s="3"/>
      <c r="P19666" s="59"/>
      <c r="Q19666" s="59"/>
      <c r="R19666" s="59"/>
      <c r="T19666" s="3"/>
      <c r="U19666" s="5"/>
      <c r="V19666" s="3"/>
      <c r="W19666" s="5"/>
      <c r="AE19666" s="7"/>
      <c r="AM19666" s="8"/>
      <c r="AT19666" s="9"/>
      <c r="GM19666" s="12"/>
      <c r="GN19666" s="12"/>
      <c r="GO19666" s="12"/>
      <c r="GP19666" s="12"/>
      <c r="GQ19666" s="12"/>
    </row>
    <row r="19667" spans="9:199" s="1" customFormat="1">
      <c r="I19667" s="3"/>
      <c r="P19667" s="59"/>
      <c r="Q19667" s="59"/>
      <c r="R19667" s="59"/>
      <c r="T19667" s="3"/>
      <c r="U19667" s="5"/>
      <c r="V19667" s="3"/>
      <c r="W19667" s="5"/>
      <c r="AE19667" s="7"/>
      <c r="AM19667" s="8"/>
      <c r="AT19667" s="9"/>
      <c r="GM19667" s="12"/>
      <c r="GN19667" s="12"/>
      <c r="GO19667" s="12"/>
      <c r="GP19667" s="12"/>
      <c r="GQ19667" s="12"/>
    </row>
    <row r="19668" spans="9:199" s="1" customFormat="1">
      <c r="I19668" s="3"/>
      <c r="P19668" s="59"/>
      <c r="Q19668" s="59"/>
      <c r="R19668" s="59"/>
      <c r="T19668" s="3"/>
      <c r="U19668" s="5"/>
      <c r="V19668" s="3"/>
      <c r="W19668" s="5"/>
      <c r="AE19668" s="7"/>
      <c r="AM19668" s="8"/>
      <c r="AT19668" s="9"/>
      <c r="GM19668" s="12"/>
      <c r="GN19668" s="12"/>
      <c r="GO19668" s="12"/>
      <c r="GP19668" s="12"/>
      <c r="GQ19668" s="12"/>
    </row>
    <row r="19669" spans="9:199" s="1" customFormat="1">
      <c r="I19669" s="3"/>
      <c r="P19669" s="59"/>
      <c r="Q19669" s="59"/>
      <c r="R19669" s="59"/>
      <c r="T19669" s="3"/>
      <c r="U19669" s="5"/>
      <c r="V19669" s="3"/>
      <c r="W19669" s="5"/>
      <c r="AE19669" s="7"/>
      <c r="AM19669" s="8"/>
      <c r="AT19669" s="9"/>
      <c r="GM19669" s="12"/>
      <c r="GN19669" s="12"/>
      <c r="GO19669" s="12"/>
      <c r="GP19669" s="12"/>
      <c r="GQ19669" s="12"/>
    </row>
    <row r="19670" spans="9:199" s="1" customFormat="1">
      <c r="I19670" s="3"/>
      <c r="P19670" s="59"/>
      <c r="Q19670" s="59"/>
      <c r="R19670" s="59"/>
      <c r="T19670" s="3"/>
      <c r="U19670" s="5"/>
      <c r="V19670" s="3"/>
      <c r="W19670" s="5"/>
      <c r="AE19670" s="7"/>
      <c r="AM19670" s="8"/>
      <c r="AT19670" s="9"/>
      <c r="GM19670" s="12"/>
      <c r="GN19670" s="12"/>
      <c r="GO19670" s="12"/>
      <c r="GP19670" s="12"/>
      <c r="GQ19670" s="12"/>
    </row>
    <row r="19671" spans="9:199" s="1" customFormat="1">
      <c r="I19671" s="3"/>
      <c r="P19671" s="59"/>
      <c r="Q19671" s="59"/>
      <c r="R19671" s="59"/>
      <c r="T19671" s="3"/>
      <c r="U19671" s="5"/>
      <c r="V19671" s="3"/>
      <c r="W19671" s="5"/>
      <c r="AE19671" s="7"/>
      <c r="AM19671" s="8"/>
      <c r="AT19671" s="9"/>
      <c r="GM19671" s="12"/>
      <c r="GN19671" s="12"/>
      <c r="GO19671" s="12"/>
      <c r="GP19671" s="12"/>
      <c r="GQ19671" s="12"/>
    </row>
    <row r="19672" spans="9:199" s="1" customFormat="1">
      <c r="I19672" s="3"/>
      <c r="P19672" s="59"/>
      <c r="Q19672" s="59"/>
      <c r="R19672" s="59"/>
      <c r="T19672" s="3"/>
      <c r="U19672" s="5"/>
      <c r="V19672" s="3"/>
      <c r="W19672" s="5"/>
      <c r="AE19672" s="7"/>
      <c r="AM19672" s="8"/>
      <c r="AT19672" s="9"/>
      <c r="GM19672" s="12"/>
      <c r="GN19672" s="12"/>
      <c r="GO19672" s="12"/>
      <c r="GP19672" s="12"/>
      <c r="GQ19672" s="12"/>
    </row>
    <row r="19673" spans="9:199" s="1" customFormat="1">
      <c r="I19673" s="3"/>
      <c r="P19673" s="59"/>
      <c r="Q19673" s="59"/>
      <c r="R19673" s="59"/>
      <c r="T19673" s="3"/>
      <c r="U19673" s="5"/>
      <c r="V19673" s="3"/>
      <c r="W19673" s="5"/>
      <c r="AE19673" s="7"/>
      <c r="AM19673" s="8"/>
      <c r="AT19673" s="9"/>
      <c r="GM19673" s="12"/>
      <c r="GN19673" s="12"/>
      <c r="GO19673" s="12"/>
      <c r="GP19673" s="12"/>
      <c r="GQ19673" s="12"/>
    </row>
    <row r="19674" spans="9:199" s="1" customFormat="1">
      <c r="I19674" s="3"/>
      <c r="P19674" s="59"/>
      <c r="Q19674" s="59"/>
      <c r="R19674" s="59"/>
      <c r="T19674" s="3"/>
      <c r="U19674" s="5"/>
      <c r="V19674" s="3"/>
      <c r="W19674" s="5"/>
      <c r="AE19674" s="7"/>
      <c r="AM19674" s="8"/>
      <c r="AT19674" s="9"/>
      <c r="GM19674" s="12"/>
      <c r="GN19674" s="12"/>
      <c r="GO19674" s="12"/>
      <c r="GP19674" s="12"/>
      <c r="GQ19674" s="12"/>
    </row>
    <row r="19675" spans="9:199" s="1" customFormat="1">
      <c r="I19675" s="3"/>
      <c r="P19675" s="59"/>
      <c r="Q19675" s="59"/>
      <c r="R19675" s="59"/>
      <c r="T19675" s="3"/>
      <c r="U19675" s="5"/>
      <c r="V19675" s="3"/>
      <c r="W19675" s="5"/>
      <c r="AE19675" s="7"/>
      <c r="AM19675" s="8"/>
      <c r="AT19675" s="9"/>
      <c r="GM19675" s="12"/>
      <c r="GN19675" s="12"/>
      <c r="GO19675" s="12"/>
      <c r="GP19675" s="12"/>
      <c r="GQ19675" s="12"/>
    </row>
    <row r="19676" spans="9:199" s="1" customFormat="1">
      <c r="I19676" s="3"/>
      <c r="P19676" s="59"/>
      <c r="Q19676" s="59"/>
      <c r="R19676" s="59"/>
      <c r="T19676" s="3"/>
      <c r="U19676" s="5"/>
      <c r="V19676" s="3"/>
      <c r="W19676" s="5"/>
      <c r="AE19676" s="7"/>
      <c r="AM19676" s="8"/>
      <c r="AT19676" s="9"/>
      <c r="GM19676" s="12"/>
      <c r="GN19676" s="12"/>
      <c r="GO19676" s="12"/>
      <c r="GP19676" s="12"/>
      <c r="GQ19676" s="12"/>
    </row>
    <row r="19677" spans="9:199" s="1" customFormat="1">
      <c r="I19677" s="3"/>
      <c r="P19677" s="59"/>
      <c r="Q19677" s="59"/>
      <c r="R19677" s="59"/>
      <c r="T19677" s="3"/>
      <c r="U19677" s="5"/>
      <c r="V19677" s="3"/>
      <c r="W19677" s="5"/>
      <c r="AE19677" s="7"/>
      <c r="AM19677" s="8"/>
      <c r="AT19677" s="9"/>
      <c r="GM19677" s="12"/>
      <c r="GN19677" s="12"/>
      <c r="GO19677" s="12"/>
      <c r="GP19677" s="12"/>
      <c r="GQ19677" s="12"/>
    </row>
    <row r="19678" spans="9:199" s="1" customFormat="1">
      <c r="I19678" s="3"/>
      <c r="P19678" s="59"/>
      <c r="Q19678" s="59"/>
      <c r="R19678" s="59"/>
      <c r="T19678" s="3"/>
      <c r="U19678" s="5"/>
      <c r="V19678" s="3"/>
      <c r="W19678" s="5"/>
      <c r="AE19678" s="7"/>
      <c r="AM19678" s="8"/>
      <c r="AT19678" s="9"/>
      <c r="GM19678" s="12"/>
      <c r="GN19678" s="12"/>
      <c r="GO19678" s="12"/>
      <c r="GP19678" s="12"/>
      <c r="GQ19678" s="12"/>
    </row>
    <row r="19679" spans="9:199" s="1" customFormat="1">
      <c r="I19679" s="3"/>
      <c r="P19679" s="59"/>
      <c r="Q19679" s="59"/>
      <c r="R19679" s="59"/>
      <c r="T19679" s="3"/>
      <c r="U19679" s="5"/>
      <c r="V19679" s="3"/>
      <c r="W19679" s="5"/>
      <c r="AE19679" s="7"/>
      <c r="AM19679" s="8"/>
      <c r="AT19679" s="9"/>
      <c r="GM19679" s="12"/>
      <c r="GN19679" s="12"/>
      <c r="GO19679" s="12"/>
      <c r="GP19679" s="12"/>
      <c r="GQ19679" s="12"/>
    </row>
    <row r="19680" spans="9:199" s="1" customFormat="1">
      <c r="I19680" s="3"/>
      <c r="P19680" s="59"/>
      <c r="Q19680" s="59"/>
      <c r="R19680" s="59"/>
      <c r="T19680" s="3"/>
      <c r="U19680" s="5"/>
      <c r="V19680" s="3"/>
      <c r="W19680" s="5"/>
      <c r="AE19680" s="7"/>
      <c r="AM19680" s="8"/>
      <c r="AT19680" s="9"/>
      <c r="GM19680" s="12"/>
      <c r="GN19680" s="12"/>
      <c r="GO19680" s="12"/>
      <c r="GP19680" s="12"/>
      <c r="GQ19680" s="12"/>
    </row>
    <row r="19681" spans="9:199" s="1" customFormat="1">
      <c r="I19681" s="3"/>
      <c r="P19681" s="59"/>
      <c r="Q19681" s="59"/>
      <c r="R19681" s="59"/>
      <c r="T19681" s="3"/>
      <c r="U19681" s="5"/>
      <c r="V19681" s="3"/>
      <c r="W19681" s="5"/>
      <c r="AE19681" s="7"/>
      <c r="AM19681" s="8"/>
      <c r="AT19681" s="9"/>
      <c r="GM19681" s="12"/>
      <c r="GN19681" s="12"/>
      <c r="GO19681" s="12"/>
      <c r="GP19681" s="12"/>
      <c r="GQ19681" s="12"/>
    </row>
    <row r="19682" spans="9:199" s="1" customFormat="1">
      <c r="I19682" s="3"/>
      <c r="P19682" s="59"/>
      <c r="Q19682" s="59"/>
      <c r="R19682" s="59"/>
      <c r="T19682" s="3"/>
      <c r="U19682" s="5"/>
      <c r="V19682" s="3"/>
      <c r="W19682" s="5"/>
      <c r="AE19682" s="7"/>
      <c r="AM19682" s="8"/>
      <c r="AT19682" s="9"/>
      <c r="GM19682" s="12"/>
      <c r="GN19682" s="12"/>
      <c r="GO19682" s="12"/>
      <c r="GP19682" s="12"/>
      <c r="GQ19682" s="12"/>
    </row>
    <row r="19683" spans="9:199" s="1" customFormat="1">
      <c r="I19683" s="3"/>
      <c r="P19683" s="59"/>
      <c r="Q19683" s="59"/>
      <c r="R19683" s="59"/>
      <c r="T19683" s="3"/>
      <c r="U19683" s="5"/>
      <c r="V19683" s="3"/>
      <c r="W19683" s="5"/>
      <c r="AE19683" s="7"/>
      <c r="AM19683" s="8"/>
      <c r="AT19683" s="9"/>
      <c r="GM19683" s="12"/>
      <c r="GN19683" s="12"/>
      <c r="GO19683" s="12"/>
      <c r="GP19683" s="12"/>
      <c r="GQ19683" s="12"/>
    </row>
    <row r="19684" spans="9:199" s="1" customFormat="1">
      <c r="I19684" s="3"/>
      <c r="P19684" s="59"/>
      <c r="Q19684" s="59"/>
      <c r="R19684" s="59"/>
      <c r="T19684" s="3"/>
      <c r="U19684" s="5"/>
      <c r="V19684" s="3"/>
      <c r="W19684" s="5"/>
      <c r="AE19684" s="7"/>
      <c r="AM19684" s="8"/>
      <c r="AT19684" s="9"/>
      <c r="GM19684" s="12"/>
      <c r="GN19684" s="12"/>
      <c r="GO19684" s="12"/>
      <c r="GP19684" s="12"/>
      <c r="GQ19684" s="12"/>
    </row>
    <row r="19685" spans="9:199" s="1" customFormat="1">
      <c r="I19685" s="3"/>
      <c r="P19685" s="59"/>
      <c r="Q19685" s="59"/>
      <c r="R19685" s="59"/>
      <c r="T19685" s="3"/>
      <c r="U19685" s="5"/>
      <c r="V19685" s="3"/>
      <c r="W19685" s="5"/>
      <c r="AE19685" s="7"/>
      <c r="AM19685" s="8"/>
      <c r="AT19685" s="9"/>
      <c r="GM19685" s="12"/>
      <c r="GN19685" s="12"/>
      <c r="GO19685" s="12"/>
      <c r="GP19685" s="12"/>
      <c r="GQ19685" s="12"/>
    </row>
    <row r="19686" spans="9:199" s="1" customFormat="1">
      <c r="I19686" s="3"/>
      <c r="P19686" s="59"/>
      <c r="Q19686" s="59"/>
      <c r="R19686" s="59"/>
      <c r="T19686" s="3"/>
      <c r="U19686" s="5"/>
      <c r="V19686" s="3"/>
      <c r="W19686" s="5"/>
      <c r="AE19686" s="7"/>
      <c r="AM19686" s="8"/>
      <c r="AT19686" s="9"/>
      <c r="GM19686" s="12"/>
      <c r="GN19686" s="12"/>
      <c r="GO19686" s="12"/>
      <c r="GP19686" s="12"/>
      <c r="GQ19686" s="12"/>
    </row>
    <row r="19687" spans="9:199" s="1" customFormat="1">
      <c r="I19687" s="3"/>
      <c r="P19687" s="59"/>
      <c r="Q19687" s="59"/>
      <c r="R19687" s="59"/>
      <c r="T19687" s="3"/>
      <c r="U19687" s="5"/>
      <c r="V19687" s="3"/>
      <c r="W19687" s="5"/>
      <c r="AE19687" s="7"/>
      <c r="AM19687" s="8"/>
      <c r="AT19687" s="9"/>
      <c r="GM19687" s="12"/>
      <c r="GN19687" s="12"/>
      <c r="GO19687" s="12"/>
      <c r="GP19687" s="12"/>
      <c r="GQ19687" s="12"/>
    </row>
    <row r="19688" spans="9:199" s="1" customFormat="1">
      <c r="I19688" s="3"/>
      <c r="P19688" s="59"/>
      <c r="Q19688" s="59"/>
      <c r="R19688" s="59"/>
      <c r="T19688" s="3"/>
      <c r="U19688" s="5"/>
      <c r="V19688" s="3"/>
      <c r="W19688" s="5"/>
      <c r="AE19688" s="7"/>
      <c r="AM19688" s="8"/>
      <c r="AT19688" s="9"/>
      <c r="GM19688" s="12"/>
      <c r="GN19688" s="12"/>
      <c r="GO19688" s="12"/>
      <c r="GP19688" s="12"/>
      <c r="GQ19688" s="12"/>
    </row>
    <row r="19689" spans="9:199" s="1" customFormat="1">
      <c r="I19689" s="3"/>
      <c r="P19689" s="59"/>
      <c r="Q19689" s="59"/>
      <c r="R19689" s="59"/>
      <c r="T19689" s="3"/>
      <c r="U19689" s="5"/>
      <c r="V19689" s="3"/>
      <c r="W19689" s="5"/>
      <c r="AE19689" s="7"/>
      <c r="AM19689" s="8"/>
      <c r="AT19689" s="9"/>
      <c r="GM19689" s="12"/>
      <c r="GN19689" s="12"/>
      <c r="GO19689" s="12"/>
      <c r="GP19689" s="12"/>
      <c r="GQ19689" s="12"/>
    </row>
    <row r="19690" spans="9:199" s="1" customFormat="1">
      <c r="I19690" s="3"/>
      <c r="P19690" s="59"/>
      <c r="Q19690" s="59"/>
      <c r="R19690" s="59"/>
      <c r="T19690" s="3"/>
      <c r="U19690" s="5"/>
      <c r="V19690" s="3"/>
      <c r="W19690" s="5"/>
      <c r="AE19690" s="7"/>
      <c r="AM19690" s="8"/>
      <c r="AT19690" s="9"/>
      <c r="GM19690" s="12"/>
      <c r="GN19690" s="12"/>
      <c r="GO19690" s="12"/>
      <c r="GP19690" s="12"/>
      <c r="GQ19690" s="12"/>
    </row>
    <row r="19691" spans="9:199" s="1" customFormat="1">
      <c r="I19691" s="3"/>
      <c r="P19691" s="59"/>
      <c r="Q19691" s="59"/>
      <c r="R19691" s="59"/>
      <c r="T19691" s="3"/>
      <c r="U19691" s="5"/>
      <c r="V19691" s="3"/>
      <c r="W19691" s="5"/>
      <c r="AE19691" s="7"/>
      <c r="AM19691" s="8"/>
      <c r="AT19691" s="9"/>
      <c r="GM19691" s="12"/>
      <c r="GN19691" s="12"/>
      <c r="GO19691" s="12"/>
      <c r="GP19691" s="12"/>
      <c r="GQ19691" s="12"/>
    </row>
    <row r="19692" spans="9:199" s="1" customFormat="1">
      <c r="I19692" s="3"/>
      <c r="P19692" s="59"/>
      <c r="Q19692" s="59"/>
      <c r="R19692" s="59"/>
      <c r="T19692" s="3"/>
      <c r="U19692" s="5"/>
      <c r="V19692" s="3"/>
      <c r="W19692" s="5"/>
      <c r="AE19692" s="7"/>
      <c r="AM19692" s="8"/>
      <c r="AT19692" s="9"/>
      <c r="GM19692" s="12"/>
      <c r="GN19692" s="12"/>
      <c r="GO19692" s="12"/>
      <c r="GP19692" s="12"/>
      <c r="GQ19692" s="12"/>
    </row>
    <row r="19693" spans="9:199" s="1" customFormat="1">
      <c r="I19693" s="3"/>
      <c r="P19693" s="59"/>
      <c r="Q19693" s="59"/>
      <c r="R19693" s="59"/>
      <c r="T19693" s="3"/>
      <c r="U19693" s="5"/>
      <c r="V19693" s="3"/>
      <c r="W19693" s="5"/>
      <c r="AE19693" s="7"/>
      <c r="AM19693" s="8"/>
      <c r="AT19693" s="9"/>
      <c r="GM19693" s="12"/>
      <c r="GN19693" s="12"/>
      <c r="GO19693" s="12"/>
      <c r="GP19693" s="12"/>
      <c r="GQ19693" s="12"/>
    </row>
    <row r="19694" spans="9:199" s="1" customFormat="1">
      <c r="I19694" s="3"/>
      <c r="P19694" s="59"/>
      <c r="Q19694" s="59"/>
      <c r="R19694" s="59"/>
      <c r="T19694" s="3"/>
      <c r="U19694" s="5"/>
      <c r="V19694" s="3"/>
      <c r="W19694" s="5"/>
      <c r="AE19694" s="7"/>
      <c r="AM19694" s="8"/>
      <c r="AT19694" s="9"/>
      <c r="GM19694" s="12"/>
      <c r="GN19694" s="12"/>
      <c r="GO19694" s="12"/>
      <c r="GP19694" s="12"/>
      <c r="GQ19694" s="12"/>
    </row>
    <row r="19695" spans="9:199" s="1" customFormat="1">
      <c r="I19695" s="3"/>
      <c r="P19695" s="59"/>
      <c r="Q19695" s="59"/>
      <c r="R19695" s="59"/>
      <c r="T19695" s="3"/>
      <c r="U19695" s="5"/>
      <c r="V19695" s="3"/>
      <c r="W19695" s="5"/>
      <c r="AE19695" s="7"/>
      <c r="AM19695" s="8"/>
      <c r="AT19695" s="9"/>
      <c r="GM19695" s="12"/>
      <c r="GN19695" s="12"/>
      <c r="GO19695" s="12"/>
      <c r="GP19695" s="12"/>
      <c r="GQ19695" s="12"/>
    </row>
    <row r="19696" spans="9:199" s="1" customFormat="1">
      <c r="I19696" s="3"/>
      <c r="P19696" s="59"/>
      <c r="Q19696" s="59"/>
      <c r="R19696" s="59"/>
      <c r="T19696" s="3"/>
      <c r="U19696" s="5"/>
      <c r="V19696" s="3"/>
      <c r="W19696" s="5"/>
      <c r="AE19696" s="7"/>
      <c r="AM19696" s="8"/>
      <c r="AT19696" s="9"/>
      <c r="GM19696" s="12"/>
      <c r="GN19696" s="12"/>
      <c r="GO19696" s="12"/>
      <c r="GP19696" s="12"/>
      <c r="GQ19696" s="12"/>
    </row>
    <row r="19697" spans="9:199" s="1" customFormat="1">
      <c r="I19697" s="3"/>
      <c r="P19697" s="59"/>
      <c r="Q19697" s="59"/>
      <c r="R19697" s="59"/>
      <c r="T19697" s="3"/>
      <c r="U19697" s="5"/>
      <c r="V19697" s="3"/>
      <c r="W19697" s="5"/>
      <c r="AE19697" s="7"/>
      <c r="AM19697" s="8"/>
      <c r="AT19697" s="9"/>
      <c r="GM19697" s="12"/>
      <c r="GN19697" s="12"/>
      <c r="GO19697" s="12"/>
      <c r="GP19697" s="12"/>
      <c r="GQ19697" s="12"/>
    </row>
    <row r="19698" spans="9:199" s="1" customFormat="1">
      <c r="I19698" s="3"/>
      <c r="P19698" s="59"/>
      <c r="Q19698" s="59"/>
      <c r="R19698" s="59"/>
      <c r="T19698" s="3"/>
      <c r="U19698" s="5"/>
      <c r="V19698" s="3"/>
      <c r="W19698" s="5"/>
      <c r="AE19698" s="7"/>
      <c r="AM19698" s="8"/>
      <c r="AT19698" s="9"/>
      <c r="GM19698" s="12"/>
      <c r="GN19698" s="12"/>
      <c r="GO19698" s="12"/>
      <c r="GP19698" s="12"/>
      <c r="GQ19698" s="12"/>
    </row>
    <row r="19699" spans="9:199" s="1" customFormat="1">
      <c r="I19699" s="3"/>
      <c r="P19699" s="59"/>
      <c r="Q19699" s="59"/>
      <c r="R19699" s="59"/>
      <c r="T19699" s="3"/>
      <c r="U19699" s="5"/>
      <c r="V19699" s="3"/>
      <c r="W19699" s="5"/>
      <c r="AE19699" s="7"/>
      <c r="AM19699" s="8"/>
      <c r="AT19699" s="9"/>
      <c r="GM19699" s="12"/>
      <c r="GN19699" s="12"/>
      <c r="GO19699" s="12"/>
      <c r="GP19699" s="12"/>
      <c r="GQ19699" s="12"/>
    </row>
    <row r="19700" spans="9:199" s="1" customFormat="1">
      <c r="I19700" s="3"/>
      <c r="P19700" s="59"/>
      <c r="Q19700" s="59"/>
      <c r="R19700" s="59"/>
      <c r="T19700" s="3"/>
      <c r="U19700" s="5"/>
      <c r="V19700" s="3"/>
      <c r="W19700" s="5"/>
      <c r="AE19700" s="7"/>
      <c r="AM19700" s="8"/>
      <c r="AT19700" s="9"/>
      <c r="GM19700" s="12"/>
      <c r="GN19700" s="12"/>
      <c r="GO19700" s="12"/>
      <c r="GP19700" s="12"/>
      <c r="GQ19700" s="12"/>
    </row>
    <row r="19701" spans="9:199" s="1" customFormat="1">
      <c r="I19701" s="3"/>
      <c r="P19701" s="59"/>
      <c r="Q19701" s="59"/>
      <c r="R19701" s="59"/>
      <c r="T19701" s="3"/>
      <c r="U19701" s="5"/>
      <c r="V19701" s="3"/>
      <c r="W19701" s="5"/>
      <c r="AE19701" s="7"/>
      <c r="AM19701" s="8"/>
      <c r="AT19701" s="9"/>
      <c r="GM19701" s="12"/>
      <c r="GN19701" s="12"/>
      <c r="GO19701" s="12"/>
      <c r="GP19701" s="12"/>
      <c r="GQ19701" s="12"/>
    </row>
    <row r="19702" spans="9:199" s="1" customFormat="1">
      <c r="I19702" s="3"/>
      <c r="P19702" s="59"/>
      <c r="Q19702" s="59"/>
      <c r="R19702" s="59"/>
      <c r="T19702" s="3"/>
      <c r="U19702" s="5"/>
      <c r="V19702" s="3"/>
      <c r="W19702" s="5"/>
      <c r="AE19702" s="7"/>
      <c r="AM19702" s="8"/>
      <c r="AT19702" s="9"/>
      <c r="GM19702" s="12"/>
      <c r="GN19702" s="12"/>
      <c r="GO19702" s="12"/>
      <c r="GP19702" s="12"/>
      <c r="GQ19702" s="12"/>
    </row>
    <row r="19703" spans="9:199" s="1" customFormat="1">
      <c r="I19703" s="3"/>
      <c r="P19703" s="59"/>
      <c r="Q19703" s="59"/>
      <c r="R19703" s="59"/>
      <c r="T19703" s="3"/>
      <c r="U19703" s="5"/>
      <c r="V19703" s="3"/>
      <c r="W19703" s="5"/>
      <c r="AE19703" s="7"/>
      <c r="AM19703" s="8"/>
      <c r="AT19703" s="9"/>
      <c r="GM19703" s="12"/>
      <c r="GN19703" s="12"/>
      <c r="GO19703" s="12"/>
      <c r="GP19703" s="12"/>
      <c r="GQ19703" s="12"/>
    </row>
    <row r="19704" spans="9:199" s="1" customFormat="1">
      <c r="I19704" s="3"/>
      <c r="P19704" s="59"/>
      <c r="Q19704" s="59"/>
      <c r="R19704" s="59"/>
      <c r="T19704" s="3"/>
      <c r="U19704" s="5"/>
      <c r="V19704" s="3"/>
      <c r="W19704" s="5"/>
      <c r="AE19704" s="7"/>
      <c r="AM19704" s="8"/>
      <c r="AT19704" s="9"/>
      <c r="GM19704" s="12"/>
      <c r="GN19704" s="12"/>
      <c r="GO19704" s="12"/>
      <c r="GP19704" s="12"/>
      <c r="GQ19704" s="12"/>
    </row>
    <row r="19705" spans="9:199" s="1" customFormat="1">
      <c r="I19705" s="3"/>
      <c r="P19705" s="59"/>
      <c r="Q19705" s="59"/>
      <c r="R19705" s="59"/>
      <c r="T19705" s="3"/>
      <c r="U19705" s="5"/>
      <c r="V19705" s="3"/>
      <c r="W19705" s="5"/>
      <c r="AE19705" s="7"/>
      <c r="AM19705" s="8"/>
      <c r="AT19705" s="9"/>
      <c r="GM19705" s="12"/>
      <c r="GN19705" s="12"/>
      <c r="GO19705" s="12"/>
      <c r="GP19705" s="12"/>
      <c r="GQ19705" s="12"/>
    </row>
    <row r="19706" spans="9:199" s="1" customFormat="1">
      <c r="I19706" s="3"/>
      <c r="P19706" s="59"/>
      <c r="Q19706" s="59"/>
      <c r="R19706" s="59"/>
      <c r="T19706" s="3"/>
      <c r="U19706" s="5"/>
      <c r="V19706" s="3"/>
      <c r="W19706" s="5"/>
      <c r="AE19706" s="7"/>
      <c r="AM19706" s="8"/>
      <c r="AT19706" s="9"/>
      <c r="GM19706" s="12"/>
      <c r="GN19706" s="12"/>
      <c r="GO19706" s="12"/>
      <c r="GP19706" s="12"/>
      <c r="GQ19706" s="12"/>
    </row>
    <row r="19707" spans="9:199" s="1" customFormat="1">
      <c r="I19707" s="3"/>
      <c r="P19707" s="59"/>
      <c r="Q19707" s="59"/>
      <c r="R19707" s="59"/>
      <c r="T19707" s="3"/>
      <c r="U19707" s="5"/>
      <c r="V19707" s="3"/>
      <c r="W19707" s="5"/>
      <c r="AE19707" s="7"/>
      <c r="AM19707" s="8"/>
      <c r="AT19707" s="9"/>
      <c r="GM19707" s="12"/>
      <c r="GN19707" s="12"/>
      <c r="GO19707" s="12"/>
      <c r="GP19707" s="12"/>
      <c r="GQ19707" s="12"/>
    </row>
    <row r="19708" spans="9:199" s="1" customFormat="1">
      <c r="I19708" s="3"/>
      <c r="P19708" s="59"/>
      <c r="Q19708" s="59"/>
      <c r="R19708" s="59"/>
      <c r="T19708" s="3"/>
      <c r="U19708" s="5"/>
      <c r="V19708" s="3"/>
      <c r="W19708" s="5"/>
      <c r="AE19708" s="7"/>
      <c r="AM19708" s="8"/>
      <c r="AT19708" s="9"/>
      <c r="GM19708" s="12"/>
      <c r="GN19708" s="12"/>
      <c r="GO19708" s="12"/>
      <c r="GP19708" s="12"/>
      <c r="GQ19708" s="12"/>
    </row>
    <row r="19709" spans="9:199" s="1" customFormat="1">
      <c r="I19709" s="3"/>
      <c r="P19709" s="59"/>
      <c r="Q19709" s="59"/>
      <c r="R19709" s="59"/>
      <c r="T19709" s="3"/>
      <c r="U19709" s="5"/>
      <c r="V19709" s="3"/>
      <c r="W19709" s="5"/>
      <c r="AE19709" s="7"/>
      <c r="AM19709" s="8"/>
      <c r="AT19709" s="9"/>
      <c r="GM19709" s="12"/>
      <c r="GN19709" s="12"/>
      <c r="GO19709" s="12"/>
      <c r="GP19709" s="12"/>
      <c r="GQ19709" s="12"/>
    </row>
    <row r="19710" spans="9:199" s="1" customFormat="1">
      <c r="I19710" s="3"/>
      <c r="P19710" s="59"/>
      <c r="Q19710" s="59"/>
      <c r="R19710" s="59"/>
      <c r="T19710" s="3"/>
      <c r="U19710" s="5"/>
      <c r="V19710" s="3"/>
      <c r="W19710" s="5"/>
      <c r="AE19710" s="7"/>
      <c r="AM19710" s="8"/>
      <c r="AT19710" s="9"/>
      <c r="GM19710" s="12"/>
      <c r="GN19710" s="12"/>
      <c r="GO19710" s="12"/>
      <c r="GP19710" s="12"/>
      <c r="GQ19710" s="12"/>
    </row>
    <row r="19711" spans="9:199" s="1" customFormat="1">
      <c r="I19711" s="3"/>
      <c r="P19711" s="59"/>
      <c r="Q19711" s="59"/>
      <c r="R19711" s="59"/>
      <c r="T19711" s="3"/>
      <c r="U19711" s="5"/>
      <c r="V19711" s="3"/>
      <c r="W19711" s="5"/>
      <c r="AE19711" s="7"/>
      <c r="AM19711" s="8"/>
      <c r="AT19711" s="9"/>
      <c r="GM19711" s="12"/>
      <c r="GN19711" s="12"/>
      <c r="GO19711" s="12"/>
      <c r="GP19711" s="12"/>
      <c r="GQ19711" s="12"/>
    </row>
    <row r="19712" spans="9:199" s="1" customFormat="1">
      <c r="I19712" s="3"/>
      <c r="P19712" s="59"/>
      <c r="Q19712" s="59"/>
      <c r="R19712" s="59"/>
      <c r="T19712" s="3"/>
      <c r="U19712" s="5"/>
      <c r="V19712" s="3"/>
      <c r="W19712" s="5"/>
      <c r="AE19712" s="7"/>
      <c r="AM19712" s="8"/>
      <c r="AT19712" s="9"/>
      <c r="GM19712" s="12"/>
      <c r="GN19712" s="12"/>
      <c r="GO19712" s="12"/>
      <c r="GP19712" s="12"/>
      <c r="GQ19712" s="12"/>
    </row>
    <row r="19713" spans="9:199" s="1" customFormat="1">
      <c r="I19713" s="3"/>
      <c r="P19713" s="59"/>
      <c r="Q19713" s="59"/>
      <c r="R19713" s="59"/>
      <c r="T19713" s="3"/>
      <c r="U19713" s="5"/>
      <c r="V19713" s="3"/>
      <c r="W19713" s="5"/>
      <c r="AE19713" s="7"/>
      <c r="AM19713" s="8"/>
      <c r="AT19713" s="9"/>
      <c r="GM19713" s="12"/>
      <c r="GN19713" s="12"/>
      <c r="GO19713" s="12"/>
      <c r="GP19713" s="12"/>
      <c r="GQ19713" s="12"/>
    </row>
    <row r="19714" spans="9:199" s="1" customFormat="1">
      <c r="I19714" s="3"/>
      <c r="P19714" s="59"/>
      <c r="Q19714" s="59"/>
      <c r="R19714" s="59"/>
      <c r="T19714" s="3"/>
      <c r="U19714" s="5"/>
      <c r="V19714" s="3"/>
      <c r="W19714" s="5"/>
      <c r="AE19714" s="7"/>
      <c r="AM19714" s="8"/>
      <c r="AT19714" s="9"/>
      <c r="GM19714" s="12"/>
      <c r="GN19714" s="12"/>
      <c r="GO19714" s="12"/>
      <c r="GP19714" s="12"/>
      <c r="GQ19714" s="12"/>
    </row>
    <row r="19715" spans="9:199" s="1" customFormat="1">
      <c r="I19715" s="3"/>
      <c r="P19715" s="59"/>
      <c r="Q19715" s="59"/>
      <c r="R19715" s="59"/>
      <c r="T19715" s="3"/>
      <c r="U19715" s="5"/>
      <c r="V19715" s="3"/>
      <c r="W19715" s="5"/>
      <c r="AE19715" s="7"/>
      <c r="AM19715" s="8"/>
      <c r="AT19715" s="9"/>
      <c r="GM19715" s="12"/>
      <c r="GN19715" s="12"/>
      <c r="GO19715" s="12"/>
      <c r="GP19715" s="12"/>
      <c r="GQ19715" s="12"/>
    </row>
    <row r="19716" spans="9:199" s="1" customFormat="1">
      <c r="I19716" s="3"/>
      <c r="P19716" s="59"/>
      <c r="Q19716" s="59"/>
      <c r="R19716" s="59"/>
      <c r="T19716" s="3"/>
      <c r="U19716" s="5"/>
      <c r="V19716" s="3"/>
      <c r="W19716" s="5"/>
      <c r="AE19716" s="7"/>
      <c r="AM19716" s="8"/>
      <c r="AT19716" s="9"/>
      <c r="GM19716" s="12"/>
      <c r="GN19716" s="12"/>
      <c r="GO19716" s="12"/>
      <c r="GP19716" s="12"/>
      <c r="GQ19716" s="12"/>
    </row>
    <row r="19717" spans="9:199" s="1" customFormat="1">
      <c r="I19717" s="3"/>
      <c r="P19717" s="59"/>
      <c r="Q19717" s="59"/>
      <c r="R19717" s="59"/>
      <c r="T19717" s="3"/>
      <c r="U19717" s="5"/>
      <c r="V19717" s="3"/>
      <c r="W19717" s="5"/>
      <c r="AE19717" s="7"/>
      <c r="AM19717" s="8"/>
      <c r="AT19717" s="9"/>
      <c r="GM19717" s="12"/>
      <c r="GN19717" s="12"/>
      <c r="GO19717" s="12"/>
      <c r="GP19717" s="12"/>
      <c r="GQ19717" s="12"/>
    </row>
    <row r="19718" spans="9:199" s="1" customFormat="1">
      <c r="I19718" s="3"/>
      <c r="P19718" s="59"/>
      <c r="Q19718" s="59"/>
      <c r="R19718" s="59"/>
      <c r="T19718" s="3"/>
      <c r="U19718" s="5"/>
      <c r="V19718" s="3"/>
      <c r="W19718" s="5"/>
      <c r="AE19718" s="7"/>
      <c r="AM19718" s="8"/>
      <c r="AT19718" s="9"/>
      <c r="GM19718" s="12"/>
      <c r="GN19718" s="12"/>
      <c r="GO19718" s="12"/>
      <c r="GP19718" s="12"/>
      <c r="GQ19718" s="12"/>
    </row>
    <row r="19719" spans="9:199" s="1" customFormat="1">
      <c r="I19719" s="3"/>
      <c r="P19719" s="59"/>
      <c r="Q19719" s="59"/>
      <c r="R19719" s="59"/>
      <c r="T19719" s="3"/>
      <c r="U19719" s="5"/>
      <c r="V19719" s="3"/>
      <c r="W19719" s="5"/>
      <c r="AE19719" s="7"/>
      <c r="AM19719" s="8"/>
      <c r="AT19719" s="9"/>
      <c r="GM19719" s="12"/>
      <c r="GN19719" s="12"/>
      <c r="GO19719" s="12"/>
      <c r="GP19719" s="12"/>
      <c r="GQ19719" s="12"/>
    </row>
    <row r="19720" spans="9:199" s="1" customFormat="1">
      <c r="I19720" s="3"/>
      <c r="P19720" s="59"/>
      <c r="Q19720" s="59"/>
      <c r="R19720" s="59"/>
      <c r="T19720" s="3"/>
      <c r="U19720" s="5"/>
      <c r="V19720" s="3"/>
      <c r="W19720" s="5"/>
      <c r="AE19720" s="7"/>
      <c r="AM19720" s="8"/>
      <c r="AT19720" s="9"/>
      <c r="GM19720" s="12"/>
      <c r="GN19720" s="12"/>
      <c r="GO19720" s="12"/>
      <c r="GP19720" s="12"/>
      <c r="GQ19720" s="12"/>
    </row>
    <row r="19721" spans="9:199" s="1" customFormat="1">
      <c r="I19721" s="3"/>
      <c r="P19721" s="59"/>
      <c r="Q19721" s="59"/>
      <c r="R19721" s="59"/>
      <c r="T19721" s="3"/>
      <c r="U19721" s="5"/>
      <c r="V19721" s="3"/>
      <c r="W19721" s="5"/>
      <c r="AE19721" s="7"/>
      <c r="AM19721" s="8"/>
      <c r="AT19721" s="9"/>
      <c r="GM19721" s="12"/>
      <c r="GN19721" s="12"/>
      <c r="GO19721" s="12"/>
      <c r="GP19721" s="12"/>
      <c r="GQ19721" s="12"/>
    </row>
    <row r="19722" spans="9:199" s="1" customFormat="1">
      <c r="I19722" s="3"/>
      <c r="P19722" s="59"/>
      <c r="Q19722" s="59"/>
      <c r="R19722" s="59"/>
      <c r="T19722" s="3"/>
      <c r="U19722" s="5"/>
      <c r="V19722" s="3"/>
      <c r="W19722" s="5"/>
      <c r="AE19722" s="7"/>
      <c r="AM19722" s="8"/>
      <c r="AT19722" s="9"/>
      <c r="GM19722" s="12"/>
      <c r="GN19722" s="12"/>
      <c r="GO19722" s="12"/>
      <c r="GP19722" s="12"/>
      <c r="GQ19722" s="12"/>
    </row>
    <row r="19723" spans="9:199" s="1" customFormat="1">
      <c r="I19723" s="3"/>
      <c r="P19723" s="59"/>
      <c r="Q19723" s="59"/>
      <c r="R19723" s="59"/>
      <c r="T19723" s="3"/>
      <c r="U19723" s="5"/>
      <c r="V19723" s="3"/>
      <c r="W19723" s="5"/>
      <c r="AE19723" s="7"/>
      <c r="AM19723" s="8"/>
      <c r="AT19723" s="9"/>
      <c r="GM19723" s="12"/>
      <c r="GN19723" s="12"/>
      <c r="GO19723" s="12"/>
      <c r="GP19723" s="12"/>
      <c r="GQ19723" s="12"/>
    </row>
    <row r="19724" spans="9:199" s="1" customFormat="1">
      <c r="I19724" s="3"/>
      <c r="P19724" s="59"/>
      <c r="Q19724" s="59"/>
      <c r="R19724" s="59"/>
      <c r="T19724" s="3"/>
      <c r="U19724" s="5"/>
      <c r="V19724" s="3"/>
      <c r="W19724" s="5"/>
      <c r="AE19724" s="7"/>
      <c r="AM19724" s="8"/>
      <c r="AT19724" s="9"/>
      <c r="GM19724" s="12"/>
      <c r="GN19724" s="12"/>
      <c r="GO19724" s="12"/>
      <c r="GP19724" s="12"/>
      <c r="GQ19724" s="12"/>
    </row>
    <row r="19725" spans="9:199" s="1" customFormat="1">
      <c r="I19725" s="3"/>
      <c r="P19725" s="59"/>
      <c r="Q19725" s="59"/>
      <c r="R19725" s="59"/>
      <c r="T19725" s="3"/>
      <c r="U19725" s="5"/>
      <c r="V19725" s="3"/>
      <c r="W19725" s="5"/>
      <c r="AE19725" s="7"/>
      <c r="AM19725" s="8"/>
      <c r="AT19725" s="9"/>
      <c r="GM19725" s="12"/>
      <c r="GN19725" s="12"/>
      <c r="GO19725" s="12"/>
      <c r="GP19725" s="12"/>
      <c r="GQ19725" s="12"/>
    </row>
    <row r="19726" spans="9:199" s="1" customFormat="1">
      <c r="I19726" s="3"/>
      <c r="P19726" s="59"/>
      <c r="Q19726" s="59"/>
      <c r="R19726" s="59"/>
      <c r="T19726" s="3"/>
      <c r="U19726" s="5"/>
      <c r="V19726" s="3"/>
      <c r="W19726" s="5"/>
      <c r="AE19726" s="7"/>
      <c r="AM19726" s="8"/>
      <c r="AT19726" s="9"/>
      <c r="GM19726" s="12"/>
      <c r="GN19726" s="12"/>
      <c r="GO19726" s="12"/>
      <c r="GP19726" s="12"/>
      <c r="GQ19726" s="12"/>
    </row>
    <row r="19727" spans="9:199" s="1" customFormat="1">
      <c r="I19727" s="3"/>
      <c r="P19727" s="59"/>
      <c r="Q19727" s="59"/>
      <c r="R19727" s="59"/>
      <c r="T19727" s="3"/>
      <c r="U19727" s="5"/>
      <c r="V19727" s="3"/>
      <c r="W19727" s="5"/>
      <c r="AE19727" s="7"/>
      <c r="AM19727" s="8"/>
      <c r="AT19727" s="9"/>
      <c r="GM19727" s="12"/>
      <c r="GN19727" s="12"/>
      <c r="GO19727" s="12"/>
      <c r="GP19727" s="12"/>
      <c r="GQ19727" s="12"/>
    </row>
    <row r="19728" spans="9:199" s="1" customFormat="1">
      <c r="I19728" s="3"/>
      <c r="P19728" s="59"/>
      <c r="Q19728" s="59"/>
      <c r="R19728" s="59"/>
      <c r="T19728" s="3"/>
      <c r="U19728" s="5"/>
      <c r="V19728" s="3"/>
      <c r="W19728" s="5"/>
      <c r="AE19728" s="7"/>
      <c r="AM19728" s="8"/>
      <c r="AT19728" s="9"/>
      <c r="GM19728" s="12"/>
      <c r="GN19728" s="12"/>
      <c r="GO19728" s="12"/>
      <c r="GP19728" s="12"/>
      <c r="GQ19728" s="12"/>
    </row>
    <row r="19729" spans="9:199" s="1" customFormat="1">
      <c r="I19729" s="3"/>
      <c r="P19729" s="59"/>
      <c r="Q19729" s="59"/>
      <c r="R19729" s="59"/>
      <c r="T19729" s="3"/>
      <c r="U19729" s="5"/>
      <c r="V19729" s="3"/>
      <c r="W19729" s="5"/>
      <c r="AE19729" s="7"/>
      <c r="AM19729" s="8"/>
      <c r="AT19729" s="9"/>
      <c r="GM19729" s="12"/>
      <c r="GN19729" s="12"/>
      <c r="GO19729" s="12"/>
      <c r="GP19729" s="12"/>
      <c r="GQ19729" s="12"/>
    </row>
    <row r="19730" spans="9:199" s="1" customFormat="1">
      <c r="I19730" s="3"/>
      <c r="P19730" s="59"/>
      <c r="Q19730" s="59"/>
      <c r="R19730" s="59"/>
      <c r="T19730" s="3"/>
      <c r="U19730" s="5"/>
      <c r="V19730" s="3"/>
      <c r="W19730" s="5"/>
      <c r="AE19730" s="7"/>
      <c r="AM19730" s="8"/>
      <c r="AT19730" s="9"/>
      <c r="GM19730" s="12"/>
      <c r="GN19730" s="12"/>
      <c r="GO19730" s="12"/>
      <c r="GP19730" s="12"/>
      <c r="GQ19730" s="12"/>
    </row>
    <row r="19731" spans="9:199" s="1" customFormat="1">
      <c r="I19731" s="3"/>
      <c r="P19731" s="59"/>
      <c r="Q19731" s="59"/>
      <c r="R19731" s="59"/>
      <c r="T19731" s="3"/>
      <c r="U19731" s="5"/>
      <c r="V19731" s="3"/>
      <c r="W19731" s="5"/>
      <c r="AE19731" s="7"/>
      <c r="AM19731" s="8"/>
      <c r="AT19731" s="9"/>
      <c r="GM19731" s="12"/>
      <c r="GN19731" s="12"/>
      <c r="GO19731" s="12"/>
      <c r="GP19731" s="12"/>
      <c r="GQ19731" s="12"/>
    </row>
    <row r="19732" spans="9:199" s="1" customFormat="1">
      <c r="I19732" s="3"/>
      <c r="P19732" s="59"/>
      <c r="Q19732" s="59"/>
      <c r="R19732" s="59"/>
      <c r="T19732" s="3"/>
      <c r="U19732" s="5"/>
      <c r="V19732" s="3"/>
      <c r="W19732" s="5"/>
      <c r="AE19732" s="7"/>
      <c r="AM19732" s="8"/>
      <c r="AT19732" s="9"/>
      <c r="GM19732" s="12"/>
      <c r="GN19732" s="12"/>
      <c r="GO19732" s="12"/>
      <c r="GP19732" s="12"/>
      <c r="GQ19732" s="12"/>
    </row>
    <row r="19733" spans="9:199" s="1" customFormat="1">
      <c r="I19733" s="3"/>
      <c r="P19733" s="59"/>
      <c r="Q19733" s="59"/>
      <c r="R19733" s="59"/>
      <c r="T19733" s="3"/>
      <c r="U19733" s="5"/>
      <c r="V19733" s="3"/>
      <c r="W19733" s="5"/>
      <c r="AE19733" s="7"/>
      <c r="AM19733" s="8"/>
      <c r="AT19733" s="9"/>
      <c r="GM19733" s="12"/>
      <c r="GN19733" s="12"/>
      <c r="GO19733" s="12"/>
      <c r="GP19733" s="12"/>
      <c r="GQ19733" s="12"/>
    </row>
    <row r="19734" spans="9:199" s="1" customFormat="1">
      <c r="I19734" s="3"/>
      <c r="P19734" s="59"/>
      <c r="Q19734" s="59"/>
      <c r="R19734" s="59"/>
      <c r="T19734" s="3"/>
      <c r="U19734" s="5"/>
      <c r="V19734" s="3"/>
      <c r="W19734" s="5"/>
      <c r="AE19734" s="7"/>
      <c r="AM19734" s="8"/>
      <c r="AT19734" s="9"/>
      <c r="GM19734" s="12"/>
      <c r="GN19734" s="12"/>
      <c r="GO19734" s="12"/>
      <c r="GP19734" s="12"/>
      <c r="GQ19734" s="12"/>
    </row>
    <row r="19735" spans="9:199" s="1" customFormat="1">
      <c r="I19735" s="3"/>
      <c r="P19735" s="59"/>
      <c r="Q19735" s="59"/>
      <c r="R19735" s="59"/>
      <c r="T19735" s="3"/>
      <c r="U19735" s="5"/>
      <c r="V19735" s="3"/>
      <c r="W19735" s="5"/>
      <c r="AE19735" s="7"/>
      <c r="AM19735" s="8"/>
      <c r="AT19735" s="9"/>
      <c r="GM19735" s="12"/>
      <c r="GN19735" s="12"/>
      <c r="GO19735" s="12"/>
      <c r="GP19735" s="12"/>
      <c r="GQ19735" s="12"/>
    </row>
    <row r="19736" spans="9:199" s="1" customFormat="1">
      <c r="I19736" s="3"/>
      <c r="P19736" s="59"/>
      <c r="Q19736" s="59"/>
      <c r="R19736" s="59"/>
      <c r="T19736" s="3"/>
      <c r="U19736" s="5"/>
      <c r="V19736" s="3"/>
      <c r="W19736" s="5"/>
      <c r="AE19736" s="7"/>
      <c r="AM19736" s="8"/>
      <c r="AT19736" s="9"/>
      <c r="GM19736" s="12"/>
      <c r="GN19736" s="12"/>
      <c r="GO19736" s="12"/>
      <c r="GP19736" s="12"/>
      <c r="GQ19736" s="12"/>
    </row>
    <row r="19737" spans="9:199" s="1" customFormat="1">
      <c r="I19737" s="3"/>
      <c r="P19737" s="59"/>
      <c r="Q19737" s="59"/>
      <c r="R19737" s="59"/>
      <c r="T19737" s="3"/>
      <c r="U19737" s="5"/>
      <c r="V19737" s="3"/>
      <c r="W19737" s="5"/>
      <c r="AE19737" s="7"/>
      <c r="AM19737" s="8"/>
      <c r="AT19737" s="9"/>
      <c r="GM19737" s="12"/>
      <c r="GN19737" s="12"/>
      <c r="GO19737" s="12"/>
      <c r="GP19737" s="12"/>
      <c r="GQ19737" s="12"/>
    </row>
    <row r="19738" spans="9:199" s="1" customFormat="1">
      <c r="I19738" s="3"/>
      <c r="P19738" s="59"/>
      <c r="Q19738" s="59"/>
      <c r="R19738" s="59"/>
      <c r="T19738" s="3"/>
      <c r="U19738" s="5"/>
      <c r="V19738" s="3"/>
      <c r="W19738" s="5"/>
      <c r="AE19738" s="7"/>
      <c r="AM19738" s="8"/>
      <c r="AT19738" s="9"/>
      <c r="GM19738" s="12"/>
      <c r="GN19738" s="12"/>
      <c r="GO19738" s="12"/>
      <c r="GP19738" s="12"/>
      <c r="GQ19738" s="12"/>
    </row>
    <row r="19739" spans="9:199" s="1" customFormat="1">
      <c r="I19739" s="3"/>
      <c r="P19739" s="59"/>
      <c r="Q19739" s="59"/>
      <c r="R19739" s="59"/>
      <c r="T19739" s="3"/>
      <c r="U19739" s="5"/>
      <c r="V19739" s="3"/>
      <c r="W19739" s="5"/>
      <c r="AE19739" s="7"/>
      <c r="AM19739" s="8"/>
      <c r="AT19739" s="9"/>
      <c r="GM19739" s="12"/>
      <c r="GN19739" s="12"/>
      <c r="GO19739" s="12"/>
      <c r="GP19739" s="12"/>
      <c r="GQ19739" s="12"/>
    </row>
    <row r="19740" spans="9:199" s="1" customFormat="1">
      <c r="I19740" s="3"/>
      <c r="P19740" s="59"/>
      <c r="Q19740" s="59"/>
      <c r="R19740" s="59"/>
      <c r="T19740" s="3"/>
      <c r="U19740" s="5"/>
      <c r="V19740" s="3"/>
      <c r="W19740" s="5"/>
      <c r="AE19740" s="7"/>
      <c r="AM19740" s="8"/>
      <c r="AT19740" s="9"/>
      <c r="GM19740" s="12"/>
      <c r="GN19740" s="12"/>
      <c r="GO19740" s="12"/>
      <c r="GP19740" s="12"/>
      <c r="GQ19740" s="12"/>
    </row>
    <row r="19741" spans="9:199" s="1" customFormat="1">
      <c r="I19741" s="3"/>
      <c r="P19741" s="59"/>
      <c r="Q19741" s="59"/>
      <c r="R19741" s="59"/>
      <c r="T19741" s="3"/>
      <c r="U19741" s="5"/>
      <c r="V19741" s="3"/>
      <c r="W19741" s="5"/>
      <c r="AE19741" s="7"/>
      <c r="AM19741" s="8"/>
      <c r="AT19741" s="9"/>
      <c r="GM19741" s="12"/>
      <c r="GN19741" s="12"/>
      <c r="GO19741" s="12"/>
      <c r="GP19741" s="12"/>
      <c r="GQ19741" s="12"/>
    </row>
    <row r="19742" spans="9:199" s="1" customFormat="1">
      <c r="I19742" s="3"/>
      <c r="P19742" s="59"/>
      <c r="Q19742" s="59"/>
      <c r="R19742" s="59"/>
      <c r="T19742" s="3"/>
      <c r="U19742" s="5"/>
      <c r="V19742" s="3"/>
      <c r="W19742" s="5"/>
      <c r="AE19742" s="7"/>
      <c r="AM19742" s="8"/>
      <c r="AT19742" s="9"/>
      <c r="GM19742" s="12"/>
      <c r="GN19742" s="12"/>
      <c r="GO19742" s="12"/>
      <c r="GP19742" s="12"/>
      <c r="GQ19742" s="12"/>
    </row>
    <row r="19743" spans="9:199" s="1" customFormat="1">
      <c r="I19743" s="3"/>
      <c r="P19743" s="59"/>
      <c r="Q19743" s="59"/>
      <c r="R19743" s="59"/>
      <c r="T19743" s="3"/>
      <c r="U19743" s="5"/>
      <c r="V19743" s="3"/>
      <c r="W19743" s="5"/>
      <c r="AE19743" s="7"/>
      <c r="AM19743" s="8"/>
      <c r="AT19743" s="9"/>
      <c r="GM19743" s="12"/>
      <c r="GN19743" s="12"/>
      <c r="GO19743" s="12"/>
      <c r="GP19743" s="12"/>
      <c r="GQ19743" s="12"/>
    </row>
    <row r="19744" spans="9:199" s="1" customFormat="1">
      <c r="I19744" s="3"/>
      <c r="P19744" s="59"/>
      <c r="Q19744" s="59"/>
      <c r="R19744" s="59"/>
      <c r="T19744" s="3"/>
      <c r="U19744" s="5"/>
      <c r="V19744" s="3"/>
      <c r="W19744" s="5"/>
      <c r="AE19744" s="7"/>
      <c r="AM19744" s="8"/>
      <c r="AT19744" s="9"/>
      <c r="GM19744" s="12"/>
      <c r="GN19744" s="12"/>
      <c r="GO19744" s="12"/>
      <c r="GP19744" s="12"/>
      <c r="GQ19744" s="12"/>
    </row>
    <row r="19745" spans="9:199" s="1" customFormat="1">
      <c r="I19745" s="3"/>
      <c r="P19745" s="59"/>
      <c r="Q19745" s="59"/>
      <c r="R19745" s="59"/>
      <c r="T19745" s="3"/>
      <c r="U19745" s="5"/>
      <c r="V19745" s="3"/>
      <c r="W19745" s="5"/>
      <c r="AE19745" s="7"/>
      <c r="AM19745" s="8"/>
      <c r="AT19745" s="9"/>
      <c r="GM19745" s="12"/>
      <c r="GN19745" s="12"/>
      <c r="GO19745" s="12"/>
      <c r="GP19745" s="12"/>
      <c r="GQ19745" s="12"/>
    </row>
    <row r="19746" spans="9:199" s="1" customFormat="1">
      <c r="I19746" s="3"/>
      <c r="P19746" s="59"/>
      <c r="Q19746" s="59"/>
      <c r="R19746" s="59"/>
      <c r="T19746" s="3"/>
      <c r="U19746" s="5"/>
      <c r="V19746" s="3"/>
      <c r="W19746" s="5"/>
      <c r="AE19746" s="7"/>
      <c r="AM19746" s="8"/>
      <c r="AT19746" s="9"/>
      <c r="GM19746" s="12"/>
      <c r="GN19746" s="12"/>
      <c r="GO19746" s="12"/>
      <c r="GP19746" s="12"/>
      <c r="GQ19746" s="12"/>
    </row>
    <row r="19747" spans="9:199" s="1" customFormat="1">
      <c r="I19747" s="3"/>
      <c r="P19747" s="59"/>
      <c r="Q19747" s="59"/>
      <c r="R19747" s="59"/>
      <c r="T19747" s="3"/>
      <c r="U19747" s="5"/>
      <c r="V19747" s="3"/>
      <c r="W19747" s="5"/>
      <c r="AE19747" s="7"/>
      <c r="AM19747" s="8"/>
      <c r="AT19747" s="9"/>
      <c r="GM19747" s="12"/>
      <c r="GN19747" s="12"/>
      <c r="GO19747" s="12"/>
      <c r="GP19747" s="12"/>
      <c r="GQ19747" s="12"/>
    </row>
    <row r="19748" spans="9:199" s="1" customFormat="1">
      <c r="I19748" s="3"/>
      <c r="P19748" s="59"/>
      <c r="Q19748" s="59"/>
      <c r="R19748" s="59"/>
      <c r="T19748" s="3"/>
      <c r="U19748" s="5"/>
      <c r="V19748" s="3"/>
      <c r="W19748" s="5"/>
      <c r="AE19748" s="7"/>
      <c r="AM19748" s="8"/>
      <c r="AT19748" s="9"/>
      <c r="GM19748" s="12"/>
      <c r="GN19748" s="12"/>
      <c r="GO19748" s="12"/>
      <c r="GP19748" s="12"/>
      <c r="GQ19748" s="12"/>
    </row>
    <row r="19749" spans="9:199" s="1" customFormat="1">
      <c r="I19749" s="3"/>
      <c r="P19749" s="59"/>
      <c r="Q19749" s="59"/>
      <c r="R19749" s="59"/>
      <c r="T19749" s="3"/>
      <c r="U19749" s="5"/>
      <c r="V19749" s="3"/>
      <c r="W19749" s="5"/>
      <c r="AE19749" s="7"/>
      <c r="AM19749" s="8"/>
      <c r="AT19749" s="9"/>
      <c r="GM19749" s="12"/>
      <c r="GN19749" s="12"/>
      <c r="GO19749" s="12"/>
      <c r="GP19749" s="12"/>
      <c r="GQ19749" s="12"/>
    </row>
    <row r="19750" spans="9:199" s="1" customFormat="1">
      <c r="I19750" s="3"/>
      <c r="P19750" s="59"/>
      <c r="Q19750" s="59"/>
      <c r="R19750" s="59"/>
      <c r="T19750" s="3"/>
      <c r="U19750" s="5"/>
      <c r="V19750" s="3"/>
      <c r="W19750" s="5"/>
      <c r="AE19750" s="7"/>
      <c r="AM19750" s="8"/>
      <c r="AT19750" s="9"/>
      <c r="GM19750" s="12"/>
      <c r="GN19750" s="12"/>
      <c r="GO19750" s="12"/>
      <c r="GP19750" s="12"/>
      <c r="GQ19750" s="12"/>
    </row>
    <row r="19751" spans="9:199" s="1" customFormat="1">
      <c r="I19751" s="3"/>
      <c r="P19751" s="59"/>
      <c r="Q19751" s="59"/>
      <c r="R19751" s="59"/>
      <c r="T19751" s="3"/>
      <c r="U19751" s="5"/>
      <c r="V19751" s="3"/>
      <c r="W19751" s="5"/>
      <c r="AE19751" s="7"/>
      <c r="AM19751" s="8"/>
      <c r="AT19751" s="9"/>
      <c r="GM19751" s="12"/>
      <c r="GN19751" s="12"/>
      <c r="GO19751" s="12"/>
      <c r="GP19751" s="12"/>
      <c r="GQ19751" s="12"/>
    </row>
    <row r="19752" spans="9:199" s="1" customFormat="1">
      <c r="I19752" s="3"/>
      <c r="P19752" s="59"/>
      <c r="Q19752" s="59"/>
      <c r="R19752" s="59"/>
      <c r="T19752" s="3"/>
      <c r="U19752" s="5"/>
      <c r="V19752" s="3"/>
      <c r="W19752" s="5"/>
      <c r="AE19752" s="7"/>
      <c r="AM19752" s="8"/>
      <c r="AT19752" s="9"/>
      <c r="GM19752" s="12"/>
      <c r="GN19752" s="12"/>
      <c r="GO19752" s="12"/>
      <c r="GP19752" s="12"/>
      <c r="GQ19752" s="12"/>
    </row>
    <row r="19753" spans="9:199" s="1" customFormat="1">
      <c r="I19753" s="3"/>
      <c r="P19753" s="59"/>
      <c r="Q19753" s="59"/>
      <c r="R19753" s="59"/>
      <c r="T19753" s="3"/>
      <c r="U19753" s="5"/>
      <c r="V19753" s="3"/>
      <c r="W19753" s="5"/>
      <c r="AE19753" s="7"/>
      <c r="AM19753" s="8"/>
      <c r="AT19753" s="9"/>
      <c r="GM19753" s="12"/>
      <c r="GN19753" s="12"/>
      <c r="GO19753" s="12"/>
      <c r="GP19753" s="12"/>
      <c r="GQ19753" s="12"/>
    </row>
    <row r="19754" spans="9:199" s="1" customFormat="1">
      <c r="I19754" s="3"/>
      <c r="P19754" s="59"/>
      <c r="Q19754" s="59"/>
      <c r="R19754" s="59"/>
      <c r="T19754" s="3"/>
      <c r="U19754" s="5"/>
      <c r="V19754" s="3"/>
      <c r="W19754" s="5"/>
      <c r="AE19754" s="7"/>
      <c r="AM19754" s="8"/>
      <c r="AT19754" s="9"/>
      <c r="GM19754" s="12"/>
      <c r="GN19754" s="12"/>
      <c r="GO19754" s="12"/>
      <c r="GP19754" s="12"/>
      <c r="GQ19754" s="12"/>
    </row>
    <row r="19755" spans="9:199" s="1" customFormat="1">
      <c r="I19755" s="3"/>
      <c r="P19755" s="59"/>
      <c r="Q19755" s="59"/>
      <c r="R19755" s="59"/>
      <c r="T19755" s="3"/>
      <c r="U19755" s="5"/>
      <c r="V19755" s="3"/>
      <c r="W19755" s="5"/>
      <c r="AE19755" s="7"/>
      <c r="AM19755" s="8"/>
      <c r="AT19755" s="9"/>
      <c r="GM19755" s="12"/>
      <c r="GN19755" s="12"/>
      <c r="GO19755" s="12"/>
      <c r="GP19755" s="12"/>
      <c r="GQ19755" s="12"/>
    </row>
    <row r="19756" spans="9:199" s="1" customFormat="1">
      <c r="I19756" s="3"/>
      <c r="P19756" s="59"/>
      <c r="Q19756" s="59"/>
      <c r="R19756" s="59"/>
      <c r="T19756" s="3"/>
      <c r="U19756" s="5"/>
      <c r="V19756" s="3"/>
      <c r="W19756" s="5"/>
      <c r="AE19756" s="7"/>
      <c r="AM19756" s="8"/>
      <c r="AT19756" s="9"/>
      <c r="GM19756" s="12"/>
      <c r="GN19756" s="12"/>
      <c r="GO19756" s="12"/>
      <c r="GP19756" s="12"/>
      <c r="GQ19756" s="12"/>
    </row>
    <row r="19757" spans="9:199" s="1" customFormat="1">
      <c r="I19757" s="3"/>
      <c r="P19757" s="59"/>
      <c r="Q19757" s="59"/>
      <c r="R19757" s="59"/>
      <c r="T19757" s="3"/>
      <c r="U19757" s="5"/>
      <c r="V19757" s="3"/>
      <c r="W19757" s="5"/>
      <c r="AE19757" s="7"/>
      <c r="AM19757" s="8"/>
      <c r="AT19757" s="9"/>
      <c r="GM19757" s="12"/>
      <c r="GN19757" s="12"/>
      <c r="GO19757" s="12"/>
      <c r="GP19757" s="12"/>
      <c r="GQ19757" s="12"/>
    </row>
    <row r="19758" spans="9:199" s="1" customFormat="1">
      <c r="I19758" s="3"/>
      <c r="P19758" s="59"/>
      <c r="Q19758" s="59"/>
      <c r="R19758" s="59"/>
      <c r="T19758" s="3"/>
      <c r="U19758" s="5"/>
      <c r="V19758" s="3"/>
      <c r="W19758" s="5"/>
      <c r="AE19758" s="7"/>
      <c r="AM19758" s="8"/>
      <c r="AT19758" s="9"/>
      <c r="GM19758" s="12"/>
      <c r="GN19758" s="12"/>
      <c r="GO19758" s="12"/>
      <c r="GP19758" s="12"/>
      <c r="GQ19758" s="12"/>
    </row>
    <row r="19759" spans="9:199" s="1" customFormat="1">
      <c r="I19759" s="3"/>
      <c r="P19759" s="59"/>
      <c r="Q19759" s="59"/>
      <c r="R19759" s="59"/>
      <c r="T19759" s="3"/>
      <c r="U19759" s="5"/>
      <c r="V19759" s="3"/>
      <c r="W19759" s="5"/>
      <c r="AE19759" s="7"/>
      <c r="AM19759" s="8"/>
      <c r="AT19759" s="9"/>
      <c r="GM19759" s="12"/>
      <c r="GN19759" s="12"/>
      <c r="GO19759" s="12"/>
      <c r="GP19759" s="12"/>
      <c r="GQ19759" s="12"/>
    </row>
    <row r="19760" spans="9:199" s="1" customFormat="1">
      <c r="I19760" s="3"/>
      <c r="P19760" s="59"/>
      <c r="Q19760" s="59"/>
      <c r="R19760" s="59"/>
      <c r="T19760" s="3"/>
      <c r="U19760" s="5"/>
      <c r="V19760" s="3"/>
      <c r="W19760" s="5"/>
      <c r="AE19760" s="7"/>
      <c r="AM19760" s="8"/>
      <c r="AT19760" s="9"/>
      <c r="GM19760" s="12"/>
      <c r="GN19760" s="12"/>
      <c r="GO19760" s="12"/>
      <c r="GP19760" s="12"/>
      <c r="GQ19760" s="12"/>
    </row>
    <row r="19761" spans="9:199" s="1" customFormat="1">
      <c r="I19761" s="3"/>
      <c r="P19761" s="59"/>
      <c r="Q19761" s="59"/>
      <c r="R19761" s="59"/>
      <c r="T19761" s="3"/>
      <c r="U19761" s="5"/>
      <c r="V19761" s="3"/>
      <c r="W19761" s="5"/>
      <c r="AE19761" s="7"/>
      <c r="AM19761" s="8"/>
      <c r="AT19761" s="9"/>
      <c r="GM19761" s="12"/>
      <c r="GN19761" s="12"/>
      <c r="GO19761" s="12"/>
      <c r="GP19761" s="12"/>
      <c r="GQ19761" s="12"/>
    </row>
    <row r="19762" spans="9:199" s="1" customFormat="1">
      <c r="I19762" s="3"/>
      <c r="P19762" s="59"/>
      <c r="Q19762" s="59"/>
      <c r="R19762" s="59"/>
      <c r="T19762" s="3"/>
      <c r="U19762" s="5"/>
      <c r="V19762" s="3"/>
      <c r="W19762" s="5"/>
      <c r="AE19762" s="7"/>
      <c r="AM19762" s="8"/>
      <c r="AT19762" s="9"/>
      <c r="GM19762" s="12"/>
      <c r="GN19762" s="12"/>
      <c r="GO19762" s="12"/>
      <c r="GP19762" s="12"/>
      <c r="GQ19762" s="12"/>
    </row>
    <row r="19763" spans="9:199" s="1" customFormat="1">
      <c r="I19763" s="3"/>
      <c r="P19763" s="59"/>
      <c r="Q19763" s="59"/>
      <c r="R19763" s="59"/>
      <c r="T19763" s="3"/>
      <c r="U19763" s="5"/>
      <c r="V19763" s="3"/>
      <c r="W19763" s="5"/>
      <c r="AE19763" s="7"/>
      <c r="AM19763" s="8"/>
      <c r="AT19763" s="9"/>
      <c r="GM19763" s="12"/>
      <c r="GN19763" s="12"/>
      <c r="GO19763" s="12"/>
      <c r="GP19763" s="12"/>
      <c r="GQ19763" s="12"/>
    </row>
    <row r="19764" spans="9:199" s="1" customFormat="1">
      <c r="I19764" s="3"/>
      <c r="P19764" s="59"/>
      <c r="Q19764" s="59"/>
      <c r="R19764" s="59"/>
      <c r="T19764" s="3"/>
      <c r="U19764" s="5"/>
      <c r="V19764" s="3"/>
      <c r="W19764" s="5"/>
      <c r="AE19764" s="7"/>
      <c r="AM19764" s="8"/>
      <c r="AT19764" s="9"/>
      <c r="GM19764" s="12"/>
      <c r="GN19764" s="12"/>
      <c r="GO19764" s="12"/>
      <c r="GP19764" s="12"/>
      <c r="GQ19764" s="12"/>
    </row>
    <row r="19765" spans="9:199" s="1" customFormat="1">
      <c r="I19765" s="3"/>
      <c r="P19765" s="59"/>
      <c r="Q19765" s="59"/>
      <c r="R19765" s="59"/>
      <c r="T19765" s="3"/>
      <c r="U19765" s="5"/>
      <c r="V19765" s="3"/>
      <c r="W19765" s="5"/>
      <c r="AE19765" s="7"/>
      <c r="AM19765" s="8"/>
      <c r="AT19765" s="9"/>
      <c r="GM19765" s="12"/>
      <c r="GN19765" s="12"/>
      <c r="GO19765" s="12"/>
      <c r="GP19765" s="12"/>
      <c r="GQ19765" s="12"/>
    </row>
    <row r="19766" spans="9:199" s="1" customFormat="1">
      <c r="I19766" s="3"/>
      <c r="P19766" s="59"/>
      <c r="Q19766" s="59"/>
      <c r="R19766" s="59"/>
      <c r="T19766" s="3"/>
      <c r="U19766" s="5"/>
      <c r="V19766" s="3"/>
      <c r="W19766" s="5"/>
      <c r="AE19766" s="7"/>
      <c r="AM19766" s="8"/>
      <c r="AT19766" s="9"/>
      <c r="GM19766" s="12"/>
      <c r="GN19766" s="12"/>
      <c r="GO19766" s="12"/>
      <c r="GP19766" s="12"/>
      <c r="GQ19766" s="12"/>
    </row>
    <row r="19767" spans="9:199" s="1" customFormat="1">
      <c r="I19767" s="3"/>
      <c r="P19767" s="59"/>
      <c r="Q19767" s="59"/>
      <c r="R19767" s="59"/>
      <c r="T19767" s="3"/>
      <c r="U19767" s="5"/>
      <c r="V19767" s="3"/>
      <c r="W19767" s="5"/>
      <c r="AE19767" s="7"/>
      <c r="AM19767" s="8"/>
      <c r="AT19767" s="9"/>
      <c r="GM19767" s="12"/>
      <c r="GN19767" s="12"/>
      <c r="GO19767" s="12"/>
      <c r="GP19767" s="12"/>
      <c r="GQ19767" s="12"/>
    </row>
    <row r="19768" spans="9:199" s="1" customFormat="1">
      <c r="I19768" s="3"/>
      <c r="P19768" s="59"/>
      <c r="Q19768" s="59"/>
      <c r="R19768" s="59"/>
      <c r="T19768" s="3"/>
      <c r="U19768" s="5"/>
      <c r="V19768" s="3"/>
      <c r="W19768" s="5"/>
      <c r="AE19768" s="7"/>
      <c r="AM19768" s="8"/>
      <c r="AT19768" s="9"/>
      <c r="GM19768" s="12"/>
      <c r="GN19768" s="12"/>
      <c r="GO19768" s="12"/>
      <c r="GP19768" s="12"/>
      <c r="GQ19768" s="12"/>
    </row>
    <row r="19769" spans="9:199" s="1" customFormat="1">
      <c r="I19769" s="3"/>
      <c r="P19769" s="59"/>
      <c r="Q19769" s="59"/>
      <c r="R19769" s="59"/>
      <c r="T19769" s="3"/>
      <c r="U19769" s="5"/>
      <c r="V19769" s="3"/>
      <c r="W19769" s="5"/>
      <c r="AE19769" s="7"/>
      <c r="AM19769" s="8"/>
      <c r="AT19769" s="9"/>
      <c r="GM19769" s="12"/>
      <c r="GN19769" s="12"/>
      <c r="GO19769" s="12"/>
      <c r="GP19769" s="12"/>
      <c r="GQ19769" s="12"/>
    </row>
    <row r="19770" spans="9:199" s="1" customFormat="1">
      <c r="I19770" s="3"/>
      <c r="P19770" s="59"/>
      <c r="Q19770" s="59"/>
      <c r="R19770" s="59"/>
      <c r="T19770" s="3"/>
      <c r="U19770" s="5"/>
      <c r="V19770" s="3"/>
      <c r="W19770" s="5"/>
      <c r="AE19770" s="7"/>
      <c r="AM19770" s="8"/>
      <c r="AT19770" s="9"/>
      <c r="GM19770" s="12"/>
      <c r="GN19770" s="12"/>
      <c r="GO19770" s="12"/>
      <c r="GP19770" s="12"/>
      <c r="GQ19770" s="12"/>
    </row>
    <row r="19771" spans="9:199" s="1" customFormat="1">
      <c r="I19771" s="3"/>
      <c r="P19771" s="59"/>
      <c r="Q19771" s="59"/>
      <c r="R19771" s="59"/>
      <c r="T19771" s="3"/>
      <c r="U19771" s="5"/>
      <c r="V19771" s="3"/>
      <c r="W19771" s="5"/>
      <c r="AE19771" s="7"/>
      <c r="AM19771" s="8"/>
      <c r="AT19771" s="9"/>
      <c r="GM19771" s="12"/>
      <c r="GN19771" s="12"/>
      <c r="GO19771" s="12"/>
      <c r="GP19771" s="12"/>
      <c r="GQ19771" s="12"/>
    </row>
    <row r="19772" spans="9:199" s="1" customFormat="1">
      <c r="I19772" s="3"/>
      <c r="P19772" s="59"/>
      <c r="Q19772" s="59"/>
      <c r="R19772" s="59"/>
      <c r="T19772" s="3"/>
      <c r="U19772" s="5"/>
      <c r="V19772" s="3"/>
      <c r="W19772" s="5"/>
      <c r="AE19772" s="7"/>
      <c r="AM19772" s="8"/>
      <c r="AT19772" s="9"/>
      <c r="GM19772" s="12"/>
      <c r="GN19772" s="12"/>
      <c r="GO19772" s="12"/>
      <c r="GP19772" s="12"/>
      <c r="GQ19772" s="12"/>
    </row>
    <row r="19773" spans="9:199" s="1" customFormat="1">
      <c r="I19773" s="3"/>
      <c r="P19773" s="59"/>
      <c r="Q19773" s="59"/>
      <c r="R19773" s="59"/>
      <c r="T19773" s="3"/>
      <c r="U19773" s="5"/>
      <c r="V19773" s="3"/>
      <c r="W19773" s="5"/>
      <c r="AE19773" s="7"/>
      <c r="AM19773" s="8"/>
      <c r="AT19773" s="9"/>
      <c r="GM19773" s="12"/>
      <c r="GN19773" s="12"/>
      <c r="GO19773" s="12"/>
      <c r="GP19773" s="12"/>
      <c r="GQ19773" s="12"/>
    </row>
    <row r="19774" spans="9:199" s="1" customFormat="1">
      <c r="I19774" s="3"/>
      <c r="P19774" s="59"/>
      <c r="Q19774" s="59"/>
      <c r="R19774" s="59"/>
      <c r="T19774" s="3"/>
      <c r="U19774" s="5"/>
      <c r="V19774" s="3"/>
      <c r="W19774" s="5"/>
      <c r="AE19774" s="7"/>
      <c r="AM19774" s="8"/>
      <c r="AT19774" s="9"/>
      <c r="GM19774" s="12"/>
      <c r="GN19774" s="12"/>
      <c r="GO19774" s="12"/>
      <c r="GP19774" s="12"/>
      <c r="GQ19774" s="12"/>
    </row>
    <row r="19775" spans="9:199" s="1" customFormat="1">
      <c r="I19775" s="3"/>
      <c r="P19775" s="59"/>
      <c r="Q19775" s="59"/>
      <c r="R19775" s="59"/>
      <c r="T19775" s="3"/>
      <c r="U19775" s="5"/>
      <c r="V19775" s="3"/>
      <c r="W19775" s="5"/>
      <c r="AE19775" s="7"/>
      <c r="AM19775" s="8"/>
      <c r="AT19775" s="9"/>
      <c r="GM19775" s="12"/>
      <c r="GN19775" s="12"/>
      <c r="GO19775" s="12"/>
      <c r="GP19775" s="12"/>
      <c r="GQ19775" s="12"/>
    </row>
    <row r="19776" spans="9:199" s="1" customFormat="1">
      <c r="I19776" s="3"/>
      <c r="P19776" s="59"/>
      <c r="Q19776" s="59"/>
      <c r="R19776" s="59"/>
      <c r="T19776" s="3"/>
      <c r="U19776" s="5"/>
      <c r="V19776" s="3"/>
      <c r="W19776" s="5"/>
      <c r="AE19776" s="7"/>
      <c r="AM19776" s="8"/>
      <c r="AT19776" s="9"/>
      <c r="GM19776" s="12"/>
      <c r="GN19776" s="12"/>
      <c r="GO19776" s="12"/>
      <c r="GP19776" s="12"/>
      <c r="GQ19776" s="12"/>
    </row>
    <row r="19777" spans="9:199" s="1" customFormat="1">
      <c r="I19777" s="3"/>
      <c r="P19777" s="59"/>
      <c r="Q19777" s="59"/>
      <c r="R19777" s="59"/>
      <c r="T19777" s="3"/>
      <c r="U19777" s="5"/>
      <c r="V19777" s="3"/>
      <c r="W19777" s="5"/>
      <c r="AE19777" s="7"/>
      <c r="AM19777" s="8"/>
      <c r="AT19777" s="9"/>
      <c r="GM19777" s="12"/>
      <c r="GN19777" s="12"/>
      <c r="GO19777" s="12"/>
      <c r="GP19777" s="12"/>
      <c r="GQ19777" s="12"/>
    </row>
    <row r="19778" spans="9:199" s="1" customFormat="1">
      <c r="I19778" s="3"/>
      <c r="P19778" s="59"/>
      <c r="Q19778" s="59"/>
      <c r="R19778" s="59"/>
      <c r="T19778" s="3"/>
      <c r="U19778" s="5"/>
      <c r="V19778" s="3"/>
      <c r="W19778" s="5"/>
      <c r="AE19778" s="7"/>
      <c r="AM19778" s="8"/>
      <c r="AT19778" s="9"/>
      <c r="GM19778" s="12"/>
      <c r="GN19778" s="12"/>
      <c r="GO19778" s="12"/>
      <c r="GP19778" s="12"/>
      <c r="GQ19778" s="12"/>
    </row>
    <row r="19779" spans="9:199" s="1" customFormat="1">
      <c r="I19779" s="3"/>
      <c r="P19779" s="59"/>
      <c r="Q19779" s="59"/>
      <c r="R19779" s="59"/>
      <c r="T19779" s="3"/>
      <c r="U19779" s="5"/>
      <c r="V19779" s="3"/>
      <c r="W19779" s="5"/>
      <c r="AE19779" s="7"/>
      <c r="AM19779" s="8"/>
      <c r="AT19779" s="9"/>
      <c r="GM19779" s="12"/>
      <c r="GN19779" s="12"/>
      <c r="GO19779" s="12"/>
      <c r="GP19779" s="12"/>
      <c r="GQ19779" s="12"/>
    </row>
    <row r="19780" spans="9:199" s="1" customFormat="1">
      <c r="I19780" s="3"/>
      <c r="P19780" s="59"/>
      <c r="Q19780" s="59"/>
      <c r="R19780" s="59"/>
      <c r="T19780" s="3"/>
      <c r="U19780" s="5"/>
      <c r="V19780" s="3"/>
      <c r="W19780" s="5"/>
      <c r="AE19780" s="7"/>
      <c r="AM19780" s="8"/>
      <c r="AT19780" s="9"/>
      <c r="GM19780" s="12"/>
      <c r="GN19780" s="12"/>
      <c r="GO19780" s="12"/>
      <c r="GP19780" s="12"/>
      <c r="GQ19780" s="12"/>
    </row>
    <row r="19781" spans="9:199" s="1" customFormat="1">
      <c r="I19781" s="3"/>
      <c r="P19781" s="59"/>
      <c r="Q19781" s="59"/>
      <c r="R19781" s="59"/>
      <c r="T19781" s="3"/>
      <c r="U19781" s="5"/>
      <c r="V19781" s="3"/>
      <c r="W19781" s="5"/>
      <c r="AE19781" s="7"/>
      <c r="AM19781" s="8"/>
      <c r="AT19781" s="9"/>
      <c r="GM19781" s="12"/>
      <c r="GN19781" s="12"/>
      <c r="GO19781" s="12"/>
      <c r="GP19781" s="12"/>
      <c r="GQ19781" s="12"/>
    </row>
    <row r="19782" spans="9:199" s="1" customFormat="1">
      <c r="I19782" s="3"/>
      <c r="P19782" s="59"/>
      <c r="Q19782" s="59"/>
      <c r="R19782" s="59"/>
      <c r="T19782" s="3"/>
      <c r="U19782" s="5"/>
      <c r="V19782" s="3"/>
      <c r="W19782" s="5"/>
      <c r="AE19782" s="7"/>
      <c r="AM19782" s="8"/>
      <c r="AT19782" s="9"/>
      <c r="GM19782" s="12"/>
      <c r="GN19782" s="12"/>
      <c r="GO19782" s="12"/>
      <c r="GP19782" s="12"/>
      <c r="GQ19782" s="12"/>
    </row>
    <row r="19783" spans="9:199" s="1" customFormat="1">
      <c r="I19783" s="3"/>
      <c r="P19783" s="59"/>
      <c r="Q19783" s="59"/>
      <c r="R19783" s="59"/>
      <c r="T19783" s="3"/>
      <c r="U19783" s="5"/>
      <c r="V19783" s="3"/>
      <c r="W19783" s="5"/>
      <c r="AE19783" s="7"/>
      <c r="AM19783" s="8"/>
      <c r="AT19783" s="9"/>
      <c r="GM19783" s="12"/>
      <c r="GN19783" s="12"/>
      <c r="GO19783" s="12"/>
      <c r="GP19783" s="12"/>
      <c r="GQ19783" s="12"/>
    </row>
    <row r="19784" spans="9:199" s="1" customFormat="1">
      <c r="I19784" s="3"/>
      <c r="P19784" s="59"/>
      <c r="Q19784" s="59"/>
      <c r="R19784" s="59"/>
      <c r="T19784" s="3"/>
      <c r="U19784" s="5"/>
      <c r="V19784" s="3"/>
      <c r="W19784" s="5"/>
      <c r="AE19784" s="7"/>
      <c r="AM19784" s="8"/>
      <c r="AT19784" s="9"/>
      <c r="GM19784" s="12"/>
      <c r="GN19784" s="12"/>
      <c r="GO19784" s="12"/>
      <c r="GP19784" s="12"/>
      <c r="GQ19784" s="12"/>
    </row>
    <row r="19785" spans="9:199" s="1" customFormat="1">
      <c r="I19785" s="3"/>
      <c r="P19785" s="59"/>
      <c r="Q19785" s="59"/>
      <c r="R19785" s="59"/>
      <c r="T19785" s="3"/>
      <c r="U19785" s="5"/>
      <c r="V19785" s="3"/>
      <c r="W19785" s="5"/>
      <c r="AE19785" s="7"/>
      <c r="AM19785" s="8"/>
      <c r="AT19785" s="9"/>
      <c r="GM19785" s="12"/>
      <c r="GN19785" s="12"/>
      <c r="GO19785" s="12"/>
      <c r="GP19785" s="12"/>
      <c r="GQ19785" s="12"/>
    </row>
    <row r="19786" spans="9:199" s="1" customFormat="1">
      <c r="I19786" s="3"/>
      <c r="P19786" s="59"/>
      <c r="Q19786" s="59"/>
      <c r="R19786" s="59"/>
      <c r="T19786" s="3"/>
      <c r="U19786" s="5"/>
      <c r="V19786" s="3"/>
      <c r="W19786" s="5"/>
      <c r="AE19786" s="7"/>
      <c r="AM19786" s="8"/>
      <c r="AT19786" s="9"/>
      <c r="GM19786" s="12"/>
      <c r="GN19786" s="12"/>
      <c r="GO19786" s="12"/>
      <c r="GP19786" s="12"/>
      <c r="GQ19786" s="12"/>
    </row>
    <row r="19787" spans="9:199" s="1" customFormat="1">
      <c r="I19787" s="3"/>
      <c r="P19787" s="59"/>
      <c r="Q19787" s="59"/>
      <c r="R19787" s="59"/>
      <c r="T19787" s="3"/>
      <c r="U19787" s="5"/>
      <c r="V19787" s="3"/>
      <c r="W19787" s="5"/>
      <c r="AE19787" s="7"/>
      <c r="AM19787" s="8"/>
      <c r="AT19787" s="9"/>
      <c r="GM19787" s="12"/>
      <c r="GN19787" s="12"/>
      <c r="GO19787" s="12"/>
      <c r="GP19787" s="12"/>
      <c r="GQ19787" s="12"/>
    </row>
    <row r="19788" spans="9:199" s="1" customFormat="1">
      <c r="I19788" s="3"/>
      <c r="P19788" s="59"/>
      <c r="Q19788" s="59"/>
      <c r="R19788" s="59"/>
      <c r="T19788" s="3"/>
      <c r="U19788" s="5"/>
      <c r="V19788" s="3"/>
      <c r="W19788" s="5"/>
      <c r="AE19788" s="7"/>
      <c r="AM19788" s="8"/>
      <c r="AT19788" s="9"/>
      <c r="GM19788" s="12"/>
      <c r="GN19788" s="12"/>
      <c r="GO19788" s="12"/>
      <c r="GP19788" s="12"/>
      <c r="GQ19788" s="12"/>
    </row>
    <row r="19789" spans="9:199" s="1" customFormat="1">
      <c r="I19789" s="3"/>
      <c r="P19789" s="59"/>
      <c r="Q19789" s="59"/>
      <c r="R19789" s="59"/>
      <c r="T19789" s="3"/>
      <c r="U19789" s="5"/>
      <c r="V19789" s="3"/>
      <c r="W19789" s="5"/>
      <c r="AE19789" s="7"/>
      <c r="AM19789" s="8"/>
      <c r="AT19789" s="9"/>
      <c r="GM19789" s="12"/>
      <c r="GN19789" s="12"/>
      <c r="GO19789" s="12"/>
      <c r="GP19789" s="12"/>
      <c r="GQ19789" s="12"/>
    </row>
    <row r="19790" spans="9:199" s="1" customFormat="1">
      <c r="I19790" s="3"/>
      <c r="P19790" s="59"/>
      <c r="Q19790" s="59"/>
      <c r="R19790" s="59"/>
      <c r="T19790" s="3"/>
      <c r="U19790" s="5"/>
      <c r="V19790" s="3"/>
      <c r="W19790" s="5"/>
      <c r="AE19790" s="7"/>
      <c r="AM19790" s="8"/>
      <c r="AT19790" s="9"/>
      <c r="GM19790" s="12"/>
      <c r="GN19790" s="12"/>
      <c r="GO19790" s="12"/>
      <c r="GP19790" s="12"/>
      <c r="GQ19790" s="12"/>
    </row>
    <row r="19791" spans="9:199" s="1" customFormat="1">
      <c r="I19791" s="3"/>
      <c r="P19791" s="59"/>
      <c r="Q19791" s="59"/>
      <c r="R19791" s="59"/>
      <c r="T19791" s="3"/>
      <c r="U19791" s="5"/>
      <c r="V19791" s="3"/>
      <c r="W19791" s="5"/>
      <c r="AE19791" s="7"/>
      <c r="AM19791" s="8"/>
      <c r="AT19791" s="9"/>
      <c r="GM19791" s="12"/>
      <c r="GN19791" s="12"/>
      <c r="GO19791" s="12"/>
      <c r="GP19791" s="12"/>
      <c r="GQ19791" s="12"/>
    </row>
    <row r="19792" spans="9:199" s="1" customFormat="1">
      <c r="I19792" s="3"/>
      <c r="P19792" s="59"/>
      <c r="Q19792" s="59"/>
      <c r="R19792" s="59"/>
      <c r="T19792" s="3"/>
      <c r="U19792" s="5"/>
      <c r="V19792" s="3"/>
      <c r="W19792" s="5"/>
      <c r="AE19792" s="7"/>
      <c r="AM19792" s="8"/>
      <c r="AT19792" s="9"/>
      <c r="GM19792" s="12"/>
      <c r="GN19792" s="12"/>
      <c r="GO19792" s="12"/>
      <c r="GP19792" s="12"/>
      <c r="GQ19792" s="12"/>
    </row>
    <row r="19793" spans="9:199" s="1" customFormat="1">
      <c r="I19793" s="3"/>
      <c r="P19793" s="59"/>
      <c r="Q19793" s="59"/>
      <c r="R19793" s="59"/>
      <c r="T19793" s="3"/>
      <c r="U19793" s="5"/>
      <c r="V19793" s="3"/>
      <c r="W19793" s="5"/>
      <c r="AE19793" s="7"/>
      <c r="AM19793" s="8"/>
      <c r="AT19793" s="9"/>
      <c r="GM19793" s="12"/>
      <c r="GN19793" s="12"/>
      <c r="GO19793" s="12"/>
      <c r="GP19793" s="12"/>
      <c r="GQ19793" s="12"/>
    </row>
    <row r="19794" spans="9:199" s="1" customFormat="1">
      <c r="I19794" s="3"/>
      <c r="P19794" s="59"/>
      <c r="Q19794" s="59"/>
      <c r="R19794" s="59"/>
      <c r="T19794" s="3"/>
      <c r="U19794" s="5"/>
      <c r="V19794" s="3"/>
      <c r="W19794" s="5"/>
      <c r="AE19794" s="7"/>
      <c r="AM19794" s="8"/>
      <c r="AT19794" s="9"/>
      <c r="GM19794" s="12"/>
      <c r="GN19794" s="12"/>
      <c r="GO19794" s="12"/>
      <c r="GP19794" s="12"/>
      <c r="GQ19794" s="12"/>
    </row>
    <row r="19795" spans="9:199" s="1" customFormat="1">
      <c r="I19795" s="3"/>
      <c r="P19795" s="59"/>
      <c r="Q19795" s="59"/>
      <c r="R19795" s="59"/>
      <c r="T19795" s="3"/>
      <c r="U19795" s="5"/>
      <c r="V19795" s="3"/>
      <c r="W19795" s="5"/>
      <c r="AE19795" s="7"/>
      <c r="AM19795" s="8"/>
      <c r="AT19795" s="9"/>
      <c r="GM19795" s="12"/>
      <c r="GN19795" s="12"/>
      <c r="GO19795" s="12"/>
      <c r="GP19795" s="12"/>
      <c r="GQ19795" s="12"/>
    </row>
    <row r="19796" spans="9:199" s="1" customFormat="1">
      <c r="I19796" s="3"/>
      <c r="P19796" s="59"/>
      <c r="Q19796" s="59"/>
      <c r="R19796" s="59"/>
      <c r="T19796" s="3"/>
      <c r="U19796" s="5"/>
      <c r="V19796" s="3"/>
      <c r="W19796" s="5"/>
      <c r="AE19796" s="7"/>
      <c r="AM19796" s="8"/>
      <c r="AT19796" s="9"/>
      <c r="GM19796" s="12"/>
      <c r="GN19796" s="12"/>
      <c r="GO19796" s="12"/>
      <c r="GP19796" s="12"/>
      <c r="GQ19796" s="12"/>
    </row>
    <row r="19797" spans="9:199" s="1" customFormat="1">
      <c r="I19797" s="3"/>
      <c r="P19797" s="59"/>
      <c r="Q19797" s="59"/>
      <c r="R19797" s="59"/>
      <c r="T19797" s="3"/>
      <c r="U19797" s="5"/>
      <c r="V19797" s="3"/>
      <c r="W19797" s="5"/>
      <c r="AE19797" s="7"/>
      <c r="AM19797" s="8"/>
      <c r="AT19797" s="9"/>
      <c r="GM19797" s="12"/>
      <c r="GN19797" s="12"/>
      <c r="GO19797" s="12"/>
      <c r="GP19797" s="12"/>
      <c r="GQ19797" s="12"/>
    </row>
    <row r="19798" spans="9:199" s="1" customFormat="1">
      <c r="I19798" s="3"/>
      <c r="P19798" s="59"/>
      <c r="Q19798" s="59"/>
      <c r="R19798" s="59"/>
      <c r="T19798" s="3"/>
      <c r="U19798" s="5"/>
      <c r="V19798" s="3"/>
      <c r="W19798" s="5"/>
      <c r="AE19798" s="7"/>
      <c r="AM19798" s="8"/>
      <c r="AT19798" s="9"/>
      <c r="GM19798" s="12"/>
      <c r="GN19798" s="12"/>
      <c r="GO19798" s="12"/>
      <c r="GP19798" s="12"/>
      <c r="GQ19798" s="12"/>
    </row>
    <row r="19799" spans="9:199" s="1" customFormat="1">
      <c r="I19799" s="3"/>
      <c r="P19799" s="59"/>
      <c r="Q19799" s="59"/>
      <c r="R19799" s="59"/>
      <c r="T19799" s="3"/>
      <c r="U19799" s="5"/>
      <c r="V19799" s="3"/>
      <c r="W19799" s="5"/>
      <c r="AE19799" s="7"/>
      <c r="AM19799" s="8"/>
      <c r="AT19799" s="9"/>
      <c r="GM19799" s="12"/>
      <c r="GN19799" s="12"/>
      <c r="GO19799" s="12"/>
      <c r="GP19799" s="12"/>
      <c r="GQ19799" s="12"/>
    </row>
    <row r="19800" spans="9:199" s="1" customFormat="1">
      <c r="I19800" s="3"/>
      <c r="P19800" s="59"/>
      <c r="Q19800" s="59"/>
      <c r="R19800" s="59"/>
      <c r="T19800" s="3"/>
      <c r="U19800" s="5"/>
      <c r="V19800" s="3"/>
      <c r="W19800" s="5"/>
      <c r="AE19800" s="7"/>
      <c r="AM19800" s="8"/>
      <c r="AT19800" s="9"/>
      <c r="GM19800" s="12"/>
      <c r="GN19800" s="12"/>
      <c r="GO19800" s="12"/>
      <c r="GP19800" s="12"/>
      <c r="GQ19800" s="12"/>
    </row>
    <row r="19801" spans="9:199" s="1" customFormat="1">
      <c r="I19801" s="3"/>
      <c r="P19801" s="59"/>
      <c r="Q19801" s="59"/>
      <c r="R19801" s="59"/>
      <c r="T19801" s="3"/>
      <c r="U19801" s="5"/>
      <c r="V19801" s="3"/>
      <c r="W19801" s="5"/>
      <c r="AE19801" s="7"/>
      <c r="AM19801" s="8"/>
      <c r="AT19801" s="9"/>
      <c r="GM19801" s="12"/>
      <c r="GN19801" s="12"/>
      <c r="GO19801" s="12"/>
      <c r="GP19801" s="12"/>
      <c r="GQ19801" s="12"/>
    </row>
    <row r="19802" spans="9:199" s="1" customFormat="1">
      <c r="I19802" s="3"/>
      <c r="P19802" s="59"/>
      <c r="Q19802" s="59"/>
      <c r="R19802" s="59"/>
      <c r="T19802" s="3"/>
      <c r="U19802" s="5"/>
      <c r="V19802" s="3"/>
      <c r="W19802" s="5"/>
      <c r="AE19802" s="7"/>
      <c r="AM19802" s="8"/>
      <c r="AT19802" s="9"/>
      <c r="GM19802" s="12"/>
      <c r="GN19802" s="12"/>
      <c r="GO19802" s="12"/>
      <c r="GP19802" s="12"/>
      <c r="GQ19802" s="12"/>
    </row>
    <row r="19803" spans="9:199" s="1" customFormat="1">
      <c r="I19803" s="3"/>
      <c r="P19803" s="59"/>
      <c r="Q19803" s="59"/>
      <c r="R19803" s="59"/>
      <c r="T19803" s="3"/>
      <c r="U19803" s="5"/>
      <c r="V19803" s="3"/>
      <c r="W19803" s="5"/>
      <c r="AE19803" s="7"/>
      <c r="AM19803" s="8"/>
      <c r="AT19803" s="9"/>
      <c r="GM19803" s="12"/>
      <c r="GN19803" s="12"/>
      <c r="GO19803" s="12"/>
      <c r="GP19803" s="12"/>
      <c r="GQ19803" s="12"/>
    </row>
    <row r="19804" spans="9:199" s="1" customFormat="1">
      <c r="I19804" s="3"/>
      <c r="P19804" s="59"/>
      <c r="Q19804" s="59"/>
      <c r="R19804" s="59"/>
      <c r="T19804" s="3"/>
      <c r="U19804" s="5"/>
      <c r="V19804" s="3"/>
      <c r="W19804" s="5"/>
      <c r="AE19804" s="7"/>
      <c r="AM19804" s="8"/>
      <c r="AT19804" s="9"/>
      <c r="GM19804" s="12"/>
      <c r="GN19804" s="12"/>
      <c r="GO19804" s="12"/>
      <c r="GP19804" s="12"/>
      <c r="GQ19804" s="12"/>
    </row>
    <row r="19805" spans="9:199" s="1" customFormat="1">
      <c r="I19805" s="3"/>
      <c r="P19805" s="59"/>
      <c r="Q19805" s="59"/>
      <c r="R19805" s="59"/>
      <c r="T19805" s="3"/>
      <c r="U19805" s="5"/>
      <c r="V19805" s="3"/>
      <c r="W19805" s="5"/>
      <c r="AE19805" s="7"/>
      <c r="AM19805" s="8"/>
      <c r="AT19805" s="9"/>
      <c r="GM19805" s="12"/>
      <c r="GN19805" s="12"/>
      <c r="GO19805" s="12"/>
      <c r="GP19805" s="12"/>
      <c r="GQ19805" s="12"/>
    </row>
    <row r="19806" spans="9:199" s="1" customFormat="1">
      <c r="I19806" s="3"/>
      <c r="P19806" s="59"/>
      <c r="Q19806" s="59"/>
      <c r="R19806" s="59"/>
      <c r="T19806" s="3"/>
      <c r="U19806" s="5"/>
      <c r="V19806" s="3"/>
      <c r="W19806" s="5"/>
      <c r="AE19806" s="7"/>
      <c r="AM19806" s="8"/>
      <c r="AT19806" s="9"/>
      <c r="GM19806" s="12"/>
      <c r="GN19806" s="12"/>
      <c r="GO19806" s="12"/>
      <c r="GP19806" s="12"/>
      <c r="GQ19806" s="12"/>
    </row>
    <row r="19807" spans="9:199" s="1" customFormat="1">
      <c r="I19807" s="3"/>
      <c r="P19807" s="59"/>
      <c r="Q19807" s="59"/>
      <c r="R19807" s="59"/>
      <c r="T19807" s="3"/>
      <c r="U19807" s="5"/>
      <c r="V19807" s="3"/>
      <c r="W19807" s="5"/>
      <c r="AE19807" s="7"/>
      <c r="AM19807" s="8"/>
      <c r="AT19807" s="9"/>
      <c r="GM19807" s="12"/>
      <c r="GN19807" s="12"/>
      <c r="GO19807" s="12"/>
      <c r="GP19807" s="12"/>
      <c r="GQ19807" s="12"/>
    </row>
    <row r="19808" spans="9:199" s="1" customFormat="1">
      <c r="I19808" s="3"/>
      <c r="P19808" s="59"/>
      <c r="Q19808" s="59"/>
      <c r="R19808" s="59"/>
      <c r="T19808" s="3"/>
      <c r="U19808" s="5"/>
      <c r="V19808" s="3"/>
      <c r="W19808" s="5"/>
      <c r="AE19808" s="7"/>
      <c r="AM19808" s="8"/>
      <c r="AT19808" s="9"/>
      <c r="GM19808" s="12"/>
      <c r="GN19808" s="12"/>
      <c r="GO19808" s="12"/>
      <c r="GP19808" s="12"/>
      <c r="GQ19808" s="12"/>
    </row>
    <row r="19809" spans="9:199" s="1" customFormat="1">
      <c r="I19809" s="3"/>
      <c r="P19809" s="59"/>
      <c r="Q19809" s="59"/>
      <c r="R19809" s="59"/>
      <c r="T19809" s="3"/>
      <c r="U19809" s="5"/>
      <c r="V19809" s="3"/>
      <c r="W19809" s="5"/>
      <c r="AE19809" s="7"/>
      <c r="AM19809" s="8"/>
      <c r="AT19809" s="9"/>
      <c r="GM19809" s="12"/>
      <c r="GN19809" s="12"/>
      <c r="GO19809" s="12"/>
      <c r="GP19809" s="12"/>
      <c r="GQ19809" s="12"/>
    </row>
    <row r="19810" spans="9:199" s="1" customFormat="1">
      <c r="I19810" s="3"/>
      <c r="P19810" s="59"/>
      <c r="Q19810" s="59"/>
      <c r="R19810" s="59"/>
      <c r="T19810" s="3"/>
      <c r="U19810" s="5"/>
      <c r="V19810" s="3"/>
      <c r="W19810" s="5"/>
      <c r="AE19810" s="7"/>
      <c r="AM19810" s="8"/>
      <c r="AT19810" s="9"/>
      <c r="GM19810" s="12"/>
      <c r="GN19810" s="12"/>
      <c r="GO19810" s="12"/>
      <c r="GP19810" s="12"/>
      <c r="GQ19810" s="12"/>
    </row>
    <row r="19811" spans="9:199" s="1" customFormat="1">
      <c r="I19811" s="3"/>
      <c r="P19811" s="59"/>
      <c r="Q19811" s="59"/>
      <c r="R19811" s="59"/>
      <c r="T19811" s="3"/>
      <c r="U19811" s="5"/>
      <c r="V19811" s="3"/>
      <c r="W19811" s="5"/>
      <c r="AE19811" s="7"/>
      <c r="AM19811" s="8"/>
      <c r="AT19811" s="9"/>
      <c r="GM19811" s="12"/>
      <c r="GN19811" s="12"/>
      <c r="GO19811" s="12"/>
      <c r="GP19811" s="12"/>
      <c r="GQ19811" s="12"/>
    </row>
    <row r="19812" spans="9:199" s="1" customFormat="1">
      <c r="I19812" s="3"/>
      <c r="P19812" s="59"/>
      <c r="Q19812" s="59"/>
      <c r="R19812" s="59"/>
      <c r="T19812" s="3"/>
      <c r="U19812" s="5"/>
      <c r="V19812" s="3"/>
      <c r="W19812" s="5"/>
      <c r="AE19812" s="7"/>
      <c r="AM19812" s="8"/>
      <c r="AT19812" s="9"/>
      <c r="GM19812" s="12"/>
      <c r="GN19812" s="12"/>
      <c r="GO19812" s="12"/>
      <c r="GP19812" s="12"/>
      <c r="GQ19812" s="12"/>
    </row>
    <row r="19813" spans="9:199" s="1" customFormat="1">
      <c r="I19813" s="3"/>
      <c r="P19813" s="59"/>
      <c r="Q19813" s="59"/>
      <c r="R19813" s="59"/>
      <c r="T19813" s="3"/>
      <c r="U19813" s="5"/>
      <c r="V19813" s="3"/>
      <c r="W19813" s="5"/>
      <c r="AE19813" s="7"/>
      <c r="AM19813" s="8"/>
      <c r="AT19813" s="9"/>
      <c r="GM19813" s="12"/>
      <c r="GN19813" s="12"/>
      <c r="GO19813" s="12"/>
      <c r="GP19813" s="12"/>
      <c r="GQ19813" s="12"/>
    </row>
    <row r="19814" spans="9:199" s="1" customFormat="1">
      <c r="I19814" s="3"/>
      <c r="P19814" s="59"/>
      <c r="Q19814" s="59"/>
      <c r="R19814" s="59"/>
      <c r="T19814" s="3"/>
      <c r="U19814" s="5"/>
      <c r="V19814" s="3"/>
      <c r="W19814" s="5"/>
      <c r="AE19814" s="7"/>
      <c r="AM19814" s="8"/>
      <c r="AT19814" s="9"/>
      <c r="GM19814" s="12"/>
      <c r="GN19814" s="12"/>
      <c r="GO19814" s="12"/>
      <c r="GP19814" s="12"/>
      <c r="GQ19814" s="12"/>
    </row>
    <row r="19815" spans="9:199" s="1" customFormat="1">
      <c r="I19815" s="3"/>
      <c r="P19815" s="59"/>
      <c r="Q19815" s="59"/>
      <c r="R19815" s="59"/>
      <c r="T19815" s="3"/>
      <c r="U19815" s="5"/>
      <c r="V19815" s="3"/>
      <c r="W19815" s="5"/>
      <c r="AE19815" s="7"/>
      <c r="AM19815" s="8"/>
      <c r="AT19815" s="9"/>
      <c r="GM19815" s="12"/>
      <c r="GN19815" s="12"/>
      <c r="GO19815" s="12"/>
      <c r="GP19815" s="12"/>
      <c r="GQ19815" s="12"/>
    </row>
    <row r="19816" spans="9:199" s="1" customFormat="1">
      <c r="I19816" s="3"/>
      <c r="P19816" s="59"/>
      <c r="Q19816" s="59"/>
      <c r="R19816" s="59"/>
      <c r="T19816" s="3"/>
      <c r="U19816" s="5"/>
      <c r="V19816" s="3"/>
      <c r="W19816" s="5"/>
      <c r="AE19816" s="7"/>
      <c r="AM19816" s="8"/>
      <c r="AT19816" s="9"/>
      <c r="GM19816" s="12"/>
      <c r="GN19816" s="12"/>
      <c r="GO19816" s="12"/>
      <c r="GP19816" s="12"/>
      <c r="GQ19816" s="12"/>
    </row>
    <row r="19817" spans="9:199" s="1" customFormat="1">
      <c r="I19817" s="3"/>
      <c r="P19817" s="59"/>
      <c r="Q19817" s="59"/>
      <c r="R19817" s="59"/>
      <c r="T19817" s="3"/>
      <c r="U19817" s="5"/>
      <c r="V19817" s="3"/>
      <c r="W19817" s="5"/>
      <c r="AE19817" s="7"/>
      <c r="AM19817" s="8"/>
      <c r="AT19817" s="9"/>
      <c r="GM19817" s="12"/>
      <c r="GN19817" s="12"/>
      <c r="GO19817" s="12"/>
      <c r="GP19817" s="12"/>
      <c r="GQ19817" s="12"/>
    </row>
    <row r="19818" spans="9:199" s="1" customFormat="1">
      <c r="I19818" s="3"/>
      <c r="P19818" s="59"/>
      <c r="Q19818" s="59"/>
      <c r="R19818" s="59"/>
      <c r="T19818" s="3"/>
      <c r="U19818" s="5"/>
      <c r="V19818" s="3"/>
      <c r="W19818" s="5"/>
      <c r="AE19818" s="7"/>
      <c r="AM19818" s="8"/>
      <c r="AT19818" s="9"/>
      <c r="GM19818" s="12"/>
      <c r="GN19818" s="12"/>
      <c r="GO19818" s="12"/>
      <c r="GP19818" s="12"/>
      <c r="GQ19818" s="12"/>
    </row>
    <row r="19819" spans="9:199" s="1" customFormat="1">
      <c r="I19819" s="3"/>
      <c r="P19819" s="59"/>
      <c r="Q19819" s="59"/>
      <c r="R19819" s="59"/>
      <c r="T19819" s="3"/>
      <c r="U19819" s="5"/>
      <c r="V19819" s="3"/>
      <c r="W19819" s="5"/>
      <c r="AE19819" s="7"/>
      <c r="AM19819" s="8"/>
      <c r="AT19819" s="9"/>
      <c r="GM19819" s="12"/>
      <c r="GN19819" s="12"/>
      <c r="GO19819" s="12"/>
      <c r="GP19819" s="12"/>
      <c r="GQ19819" s="12"/>
    </row>
    <row r="19820" spans="9:199" s="1" customFormat="1">
      <c r="I19820" s="3"/>
      <c r="P19820" s="59"/>
      <c r="Q19820" s="59"/>
      <c r="R19820" s="59"/>
      <c r="T19820" s="3"/>
      <c r="U19820" s="5"/>
      <c r="V19820" s="3"/>
      <c r="W19820" s="5"/>
      <c r="AE19820" s="7"/>
      <c r="AM19820" s="8"/>
      <c r="AT19820" s="9"/>
      <c r="GM19820" s="12"/>
      <c r="GN19820" s="12"/>
      <c r="GO19820" s="12"/>
      <c r="GP19820" s="12"/>
      <c r="GQ19820" s="12"/>
    </row>
    <row r="19821" spans="9:199" s="1" customFormat="1">
      <c r="I19821" s="3"/>
      <c r="P19821" s="59"/>
      <c r="Q19821" s="59"/>
      <c r="R19821" s="59"/>
      <c r="T19821" s="3"/>
      <c r="U19821" s="5"/>
      <c r="V19821" s="3"/>
      <c r="W19821" s="5"/>
      <c r="AE19821" s="7"/>
      <c r="AM19821" s="8"/>
      <c r="AT19821" s="9"/>
      <c r="GM19821" s="12"/>
      <c r="GN19821" s="12"/>
      <c r="GO19821" s="12"/>
      <c r="GP19821" s="12"/>
      <c r="GQ19821" s="12"/>
    </row>
    <row r="19822" spans="9:199" s="1" customFormat="1">
      <c r="I19822" s="3"/>
      <c r="P19822" s="59"/>
      <c r="Q19822" s="59"/>
      <c r="R19822" s="59"/>
      <c r="T19822" s="3"/>
      <c r="U19822" s="5"/>
      <c r="V19822" s="3"/>
      <c r="W19822" s="5"/>
      <c r="AE19822" s="7"/>
      <c r="AM19822" s="8"/>
      <c r="AT19822" s="9"/>
      <c r="GM19822" s="12"/>
      <c r="GN19822" s="12"/>
      <c r="GO19822" s="12"/>
      <c r="GP19822" s="12"/>
      <c r="GQ19822" s="12"/>
    </row>
    <row r="19823" spans="9:199" s="1" customFormat="1">
      <c r="I19823" s="3"/>
      <c r="P19823" s="59"/>
      <c r="Q19823" s="59"/>
      <c r="R19823" s="59"/>
      <c r="T19823" s="3"/>
      <c r="U19823" s="5"/>
      <c r="V19823" s="3"/>
      <c r="W19823" s="5"/>
      <c r="AE19823" s="7"/>
      <c r="AM19823" s="8"/>
      <c r="AT19823" s="9"/>
      <c r="GM19823" s="12"/>
      <c r="GN19823" s="12"/>
      <c r="GO19823" s="12"/>
      <c r="GP19823" s="12"/>
      <c r="GQ19823" s="12"/>
    </row>
    <row r="19824" spans="9:199" s="1" customFormat="1">
      <c r="I19824" s="3"/>
      <c r="P19824" s="59"/>
      <c r="Q19824" s="59"/>
      <c r="R19824" s="59"/>
      <c r="T19824" s="3"/>
      <c r="U19824" s="5"/>
      <c r="V19824" s="3"/>
      <c r="W19824" s="5"/>
      <c r="AE19824" s="7"/>
      <c r="AM19824" s="8"/>
      <c r="AT19824" s="9"/>
      <c r="GM19824" s="12"/>
      <c r="GN19824" s="12"/>
      <c r="GO19824" s="12"/>
      <c r="GP19824" s="12"/>
      <c r="GQ19824" s="12"/>
    </row>
    <row r="19825" spans="9:199" s="1" customFormat="1">
      <c r="I19825" s="3"/>
      <c r="P19825" s="59"/>
      <c r="Q19825" s="59"/>
      <c r="R19825" s="59"/>
      <c r="T19825" s="3"/>
      <c r="U19825" s="5"/>
      <c r="V19825" s="3"/>
      <c r="W19825" s="5"/>
      <c r="AE19825" s="7"/>
      <c r="AM19825" s="8"/>
      <c r="AT19825" s="9"/>
      <c r="GM19825" s="12"/>
      <c r="GN19825" s="12"/>
      <c r="GO19825" s="12"/>
      <c r="GP19825" s="12"/>
      <c r="GQ19825" s="12"/>
    </row>
    <row r="19826" spans="9:199" s="1" customFormat="1">
      <c r="I19826" s="3"/>
      <c r="P19826" s="59"/>
      <c r="Q19826" s="59"/>
      <c r="R19826" s="59"/>
      <c r="T19826" s="3"/>
      <c r="U19826" s="5"/>
      <c r="V19826" s="3"/>
      <c r="W19826" s="5"/>
      <c r="AE19826" s="7"/>
      <c r="AM19826" s="8"/>
      <c r="AT19826" s="9"/>
      <c r="GM19826" s="12"/>
      <c r="GN19826" s="12"/>
      <c r="GO19826" s="12"/>
      <c r="GP19826" s="12"/>
      <c r="GQ19826" s="12"/>
    </row>
    <row r="19827" spans="9:199" s="1" customFormat="1">
      <c r="I19827" s="3"/>
      <c r="P19827" s="59"/>
      <c r="Q19827" s="59"/>
      <c r="R19827" s="59"/>
      <c r="T19827" s="3"/>
      <c r="U19827" s="5"/>
      <c r="V19827" s="3"/>
      <c r="W19827" s="5"/>
      <c r="AE19827" s="7"/>
      <c r="AM19827" s="8"/>
      <c r="AT19827" s="9"/>
      <c r="GM19827" s="12"/>
      <c r="GN19827" s="12"/>
      <c r="GO19827" s="12"/>
      <c r="GP19827" s="12"/>
      <c r="GQ19827" s="12"/>
    </row>
    <row r="19828" spans="9:199" s="1" customFormat="1">
      <c r="I19828" s="3"/>
      <c r="P19828" s="59"/>
      <c r="Q19828" s="59"/>
      <c r="R19828" s="59"/>
      <c r="T19828" s="3"/>
      <c r="U19828" s="5"/>
      <c r="V19828" s="3"/>
      <c r="W19828" s="5"/>
      <c r="AE19828" s="7"/>
      <c r="AM19828" s="8"/>
      <c r="AT19828" s="9"/>
      <c r="GM19828" s="12"/>
      <c r="GN19828" s="12"/>
      <c r="GO19828" s="12"/>
      <c r="GP19828" s="12"/>
      <c r="GQ19828" s="12"/>
    </row>
    <row r="19829" spans="9:199" s="1" customFormat="1">
      <c r="I19829" s="3"/>
      <c r="P19829" s="59"/>
      <c r="Q19829" s="59"/>
      <c r="R19829" s="59"/>
      <c r="T19829" s="3"/>
      <c r="U19829" s="5"/>
      <c r="V19829" s="3"/>
      <c r="W19829" s="5"/>
      <c r="AE19829" s="7"/>
      <c r="AM19829" s="8"/>
      <c r="AT19829" s="9"/>
      <c r="GM19829" s="12"/>
      <c r="GN19829" s="12"/>
      <c r="GO19829" s="12"/>
      <c r="GP19829" s="12"/>
      <c r="GQ19829" s="12"/>
    </row>
    <row r="19830" spans="9:199" s="1" customFormat="1">
      <c r="I19830" s="3"/>
      <c r="P19830" s="59"/>
      <c r="Q19830" s="59"/>
      <c r="R19830" s="59"/>
      <c r="T19830" s="3"/>
      <c r="U19830" s="5"/>
      <c r="V19830" s="3"/>
      <c r="W19830" s="5"/>
      <c r="AE19830" s="7"/>
      <c r="AM19830" s="8"/>
      <c r="AT19830" s="9"/>
      <c r="GM19830" s="12"/>
      <c r="GN19830" s="12"/>
      <c r="GO19830" s="12"/>
      <c r="GP19830" s="12"/>
      <c r="GQ19830" s="12"/>
    </row>
    <row r="19831" spans="9:199" s="1" customFormat="1">
      <c r="I19831" s="3"/>
      <c r="P19831" s="59"/>
      <c r="Q19831" s="59"/>
      <c r="R19831" s="59"/>
      <c r="T19831" s="3"/>
      <c r="U19831" s="5"/>
      <c r="V19831" s="3"/>
      <c r="W19831" s="5"/>
      <c r="AE19831" s="7"/>
      <c r="AM19831" s="8"/>
      <c r="AT19831" s="9"/>
      <c r="GM19831" s="12"/>
      <c r="GN19831" s="12"/>
      <c r="GO19831" s="12"/>
      <c r="GP19831" s="12"/>
      <c r="GQ19831" s="12"/>
    </row>
    <row r="19832" spans="9:199" s="1" customFormat="1">
      <c r="I19832" s="3"/>
      <c r="P19832" s="59"/>
      <c r="Q19832" s="59"/>
      <c r="R19832" s="59"/>
      <c r="T19832" s="3"/>
      <c r="U19832" s="5"/>
      <c r="V19832" s="3"/>
      <c r="W19832" s="5"/>
      <c r="AE19832" s="7"/>
      <c r="AM19832" s="8"/>
      <c r="AT19832" s="9"/>
      <c r="GM19832" s="12"/>
      <c r="GN19832" s="12"/>
      <c r="GO19832" s="12"/>
      <c r="GP19832" s="12"/>
      <c r="GQ19832" s="12"/>
    </row>
    <row r="19833" spans="9:199" s="1" customFormat="1">
      <c r="I19833" s="3"/>
      <c r="P19833" s="59"/>
      <c r="Q19833" s="59"/>
      <c r="R19833" s="59"/>
      <c r="T19833" s="3"/>
      <c r="U19833" s="5"/>
      <c r="V19833" s="3"/>
      <c r="W19833" s="5"/>
      <c r="AE19833" s="7"/>
      <c r="AM19833" s="8"/>
      <c r="AT19833" s="9"/>
      <c r="GM19833" s="12"/>
      <c r="GN19833" s="12"/>
      <c r="GO19833" s="12"/>
      <c r="GP19833" s="12"/>
      <c r="GQ19833" s="12"/>
    </row>
    <row r="19834" spans="9:199" s="1" customFormat="1">
      <c r="I19834" s="3"/>
      <c r="P19834" s="59"/>
      <c r="Q19834" s="59"/>
      <c r="R19834" s="59"/>
      <c r="T19834" s="3"/>
      <c r="U19834" s="5"/>
      <c r="V19834" s="3"/>
      <c r="W19834" s="5"/>
      <c r="AE19834" s="7"/>
      <c r="AM19834" s="8"/>
      <c r="AT19834" s="9"/>
      <c r="GM19834" s="12"/>
      <c r="GN19834" s="12"/>
      <c r="GO19834" s="12"/>
      <c r="GP19834" s="12"/>
      <c r="GQ19834" s="12"/>
    </row>
    <row r="19835" spans="9:199" s="1" customFormat="1">
      <c r="I19835" s="3"/>
      <c r="P19835" s="59"/>
      <c r="Q19835" s="59"/>
      <c r="R19835" s="59"/>
      <c r="T19835" s="3"/>
      <c r="U19835" s="5"/>
      <c r="V19835" s="3"/>
      <c r="W19835" s="5"/>
      <c r="AE19835" s="7"/>
      <c r="AM19835" s="8"/>
      <c r="AT19835" s="9"/>
      <c r="GM19835" s="12"/>
      <c r="GN19835" s="12"/>
      <c r="GO19835" s="12"/>
      <c r="GP19835" s="12"/>
      <c r="GQ19835" s="12"/>
    </row>
    <row r="19836" spans="9:199" s="1" customFormat="1">
      <c r="I19836" s="3"/>
      <c r="P19836" s="59"/>
      <c r="Q19836" s="59"/>
      <c r="R19836" s="59"/>
      <c r="T19836" s="3"/>
      <c r="U19836" s="5"/>
      <c r="V19836" s="3"/>
      <c r="W19836" s="5"/>
      <c r="AE19836" s="7"/>
      <c r="AM19836" s="8"/>
      <c r="AT19836" s="9"/>
      <c r="GM19836" s="12"/>
      <c r="GN19836" s="12"/>
      <c r="GO19836" s="12"/>
      <c r="GP19836" s="12"/>
      <c r="GQ19836" s="12"/>
    </row>
    <row r="19837" spans="9:199" s="1" customFormat="1">
      <c r="I19837" s="3"/>
      <c r="P19837" s="59"/>
      <c r="Q19837" s="59"/>
      <c r="R19837" s="59"/>
      <c r="T19837" s="3"/>
      <c r="U19837" s="5"/>
      <c r="V19837" s="3"/>
      <c r="W19837" s="5"/>
      <c r="AE19837" s="7"/>
      <c r="AM19837" s="8"/>
      <c r="AT19837" s="9"/>
      <c r="GM19837" s="12"/>
      <c r="GN19837" s="12"/>
      <c r="GO19837" s="12"/>
      <c r="GP19837" s="12"/>
      <c r="GQ19837" s="12"/>
    </row>
    <row r="19838" spans="9:199" s="1" customFormat="1">
      <c r="I19838" s="3"/>
      <c r="P19838" s="59"/>
      <c r="Q19838" s="59"/>
      <c r="R19838" s="59"/>
      <c r="T19838" s="3"/>
      <c r="U19838" s="5"/>
      <c r="V19838" s="3"/>
      <c r="W19838" s="5"/>
      <c r="AE19838" s="7"/>
      <c r="AM19838" s="8"/>
      <c r="AT19838" s="9"/>
      <c r="GM19838" s="12"/>
      <c r="GN19838" s="12"/>
      <c r="GO19838" s="12"/>
      <c r="GP19838" s="12"/>
      <c r="GQ19838" s="12"/>
    </row>
    <row r="19839" spans="9:199" s="1" customFormat="1">
      <c r="I19839" s="3"/>
      <c r="P19839" s="59"/>
      <c r="Q19839" s="59"/>
      <c r="R19839" s="59"/>
      <c r="T19839" s="3"/>
      <c r="U19839" s="5"/>
      <c r="V19839" s="3"/>
      <c r="W19839" s="5"/>
      <c r="AE19839" s="7"/>
      <c r="AM19839" s="8"/>
      <c r="AT19839" s="9"/>
      <c r="GM19839" s="12"/>
      <c r="GN19839" s="12"/>
      <c r="GO19839" s="12"/>
      <c r="GP19839" s="12"/>
      <c r="GQ19839" s="12"/>
    </row>
    <row r="19840" spans="9:199" s="1" customFormat="1">
      <c r="I19840" s="3"/>
      <c r="P19840" s="59"/>
      <c r="Q19840" s="59"/>
      <c r="R19840" s="59"/>
      <c r="T19840" s="3"/>
      <c r="U19840" s="5"/>
      <c r="V19840" s="3"/>
      <c r="W19840" s="5"/>
      <c r="AE19840" s="7"/>
      <c r="AM19840" s="8"/>
      <c r="AT19840" s="9"/>
      <c r="GM19840" s="12"/>
      <c r="GN19840" s="12"/>
      <c r="GO19840" s="12"/>
      <c r="GP19840" s="12"/>
      <c r="GQ19840" s="12"/>
    </row>
    <row r="19841" spans="9:199" s="1" customFormat="1">
      <c r="I19841" s="3"/>
      <c r="P19841" s="59"/>
      <c r="Q19841" s="59"/>
      <c r="R19841" s="59"/>
      <c r="T19841" s="3"/>
      <c r="U19841" s="5"/>
      <c r="V19841" s="3"/>
      <c r="W19841" s="5"/>
      <c r="AE19841" s="7"/>
      <c r="AM19841" s="8"/>
      <c r="AT19841" s="9"/>
      <c r="GM19841" s="12"/>
      <c r="GN19841" s="12"/>
      <c r="GO19841" s="12"/>
      <c r="GP19841" s="12"/>
      <c r="GQ19841" s="12"/>
    </row>
    <row r="19842" spans="9:199" s="1" customFormat="1">
      <c r="I19842" s="3"/>
      <c r="P19842" s="59"/>
      <c r="Q19842" s="59"/>
      <c r="R19842" s="59"/>
      <c r="T19842" s="3"/>
      <c r="U19842" s="5"/>
      <c r="V19842" s="3"/>
      <c r="W19842" s="5"/>
      <c r="AE19842" s="7"/>
      <c r="AM19842" s="8"/>
      <c r="AT19842" s="9"/>
      <c r="GM19842" s="12"/>
      <c r="GN19842" s="12"/>
      <c r="GO19842" s="12"/>
      <c r="GP19842" s="12"/>
      <c r="GQ19842" s="12"/>
    </row>
    <row r="19843" spans="9:199" s="1" customFormat="1">
      <c r="I19843" s="3"/>
      <c r="P19843" s="59"/>
      <c r="Q19843" s="59"/>
      <c r="R19843" s="59"/>
      <c r="T19843" s="3"/>
      <c r="U19843" s="5"/>
      <c r="V19843" s="3"/>
      <c r="W19843" s="5"/>
      <c r="AE19843" s="7"/>
      <c r="AM19843" s="8"/>
      <c r="AT19843" s="9"/>
      <c r="GM19843" s="12"/>
      <c r="GN19843" s="12"/>
      <c r="GO19843" s="12"/>
      <c r="GP19843" s="12"/>
      <c r="GQ19843" s="12"/>
    </row>
    <row r="19844" spans="9:199" s="1" customFormat="1">
      <c r="I19844" s="3"/>
      <c r="P19844" s="59"/>
      <c r="Q19844" s="59"/>
      <c r="R19844" s="59"/>
      <c r="T19844" s="3"/>
      <c r="U19844" s="5"/>
      <c r="V19844" s="3"/>
      <c r="W19844" s="5"/>
      <c r="AE19844" s="7"/>
      <c r="AM19844" s="8"/>
      <c r="AT19844" s="9"/>
      <c r="GM19844" s="12"/>
      <c r="GN19844" s="12"/>
      <c r="GO19844" s="12"/>
      <c r="GP19844" s="12"/>
      <c r="GQ19844" s="12"/>
    </row>
    <row r="19845" spans="9:199" s="1" customFormat="1">
      <c r="I19845" s="3"/>
      <c r="P19845" s="59"/>
      <c r="Q19845" s="59"/>
      <c r="R19845" s="59"/>
      <c r="T19845" s="3"/>
      <c r="U19845" s="5"/>
      <c r="V19845" s="3"/>
      <c r="W19845" s="5"/>
      <c r="AE19845" s="7"/>
      <c r="AM19845" s="8"/>
      <c r="AT19845" s="9"/>
      <c r="GM19845" s="12"/>
      <c r="GN19845" s="12"/>
      <c r="GO19845" s="12"/>
      <c r="GP19845" s="12"/>
      <c r="GQ19845" s="12"/>
    </row>
    <row r="19846" spans="9:199" s="1" customFormat="1">
      <c r="I19846" s="3"/>
      <c r="P19846" s="59"/>
      <c r="Q19846" s="59"/>
      <c r="R19846" s="59"/>
      <c r="T19846" s="3"/>
      <c r="U19846" s="5"/>
      <c r="V19846" s="3"/>
      <c r="W19846" s="5"/>
      <c r="AE19846" s="7"/>
      <c r="AM19846" s="8"/>
      <c r="AT19846" s="9"/>
      <c r="GM19846" s="12"/>
      <c r="GN19846" s="12"/>
      <c r="GO19846" s="12"/>
      <c r="GP19846" s="12"/>
      <c r="GQ19846" s="12"/>
    </row>
    <row r="19847" spans="9:199" s="1" customFormat="1">
      <c r="I19847" s="3"/>
      <c r="P19847" s="59"/>
      <c r="Q19847" s="59"/>
      <c r="R19847" s="59"/>
      <c r="T19847" s="3"/>
      <c r="U19847" s="5"/>
      <c r="V19847" s="3"/>
      <c r="W19847" s="5"/>
      <c r="AE19847" s="7"/>
      <c r="AM19847" s="8"/>
      <c r="AT19847" s="9"/>
      <c r="GM19847" s="12"/>
      <c r="GN19847" s="12"/>
      <c r="GO19847" s="12"/>
      <c r="GP19847" s="12"/>
      <c r="GQ19847" s="12"/>
    </row>
    <row r="19848" spans="9:199" s="1" customFormat="1">
      <c r="I19848" s="3"/>
      <c r="P19848" s="59"/>
      <c r="Q19848" s="59"/>
      <c r="R19848" s="59"/>
      <c r="T19848" s="3"/>
      <c r="U19848" s="5"/>
      <c r="V19848" s="3"/>
      <c r="W19848" s="5"/>
      <c r="AE19848" s="7"/>
      <c r="AM19848" s="8"/>
      <c r="AT19848" s="9"/>
      <c r="GM19848" s="12"/>
      <c r="GN19848" s="12"/>
      <c r="GO19848" s="12"/>
      <c r="GP19848" s="12"/>
      <c r="GQ19848" s="12"/>
    </row>
    <row r="19849" spans="9:199" s="1" customFormat="1">
      <c r="I19849" s="3"/>
      <c r="P19849" s="59"/>
      <c r="Q19849" s="59"/>
      <c r="R19849" s="59"/>
      <c r="T19849" s="3"/>
      <c r="U19849" s="5"/>
      <c r="V19849" s="3"/>
      <c r="W19849" s="5"/>
      <c r="AE19849" s="7"/>
      <c r="AM19849" s="8"/>
      <c r="AT19849" s="9"/>
      <c r="GM19849" s="12"/>
      <c r="GN19849" s="12"/>
      <c r="GO19849" s="12"/>
      <c r="GP19849" s="12"/>
      <c r="GQ19849" s="12"/>
    </row>
    <row r="19850" spans="9:199" s="1" customFormat="1">
      <c r="I19850" s="3"/>
      <c r="P19850" s="59"/>
      <c r="Q19850" s="59"/>
      <c r="R19850" s="59"/>
      <c r="T19850" s="3"/>
      <c r="U19850" s="5"/>
      <c r="V19850" s="3"/>
      <c r="W19850" s="5"/>
      <c r="AE19850" s="7"/>
      <c r="AM19850" s="8"/>
      <c r="AT19850" s="9"/>
      <c r="GM19850" s="12"/>
      <c r="GN19850" s="12"/>
      <c r="GO19850" s="12"/>
      <c r="GP19850" s="12"/>
      <c r="GQ19850" s="12"/>
    </row>
    <row r="19851" spans="9:199" s="1" customFormat="1">
      <c r="I19851" s="3"/>
      <c r="P19851" s="59"/>
      <c r="Q19851" s="59"/>
      <c r="R19851" s="59"/>
      <c r="T19851" s="3"/>
      <c r="U19851" s="5"/>
      <c r="V19851" s="3"/>
      <c r="W19851" s="5"/>
      <c r="AE19851" s="7"/>
      <c r="AM19851" s="8"/>
      <c r="AT19851" s="9"/>
      <c r="GM19851" s="12"/>
      <c r="GN19851" s="12"/>
      <c r="GO19851" s="12"/>
      <c r="GP19851" s="12"/>
      <c r="GQ19851" s="12"/>
    </row>
    <row r="19852" spans="9:199" s="1" customFormat="1">
      <c r="I19852" s="3"/>
      <c r="P19852" s="59"/>
      <c r="Q19852" s="59"/>
      <c r="R19852" s="59"/>
      <c r="T19852" s="3"/>
      <c r="U19852" s="5"/>
      <c r="V19852" s="3"/>
      <c r="W19852" s="5"/>
      <c r="AE19852" s="7"/>
      <c r="AM19852" s="8"/>
      <c r="AT19852" s="9"/>
      <c r="GM19852" s="12"/>
      <c r="GN19852" s="12"/>
      <c r="GO19852" s="12"/>
      <c r="GP19852" s="12"/>
      <c r="GQ19852" s="12"/>
    </row>
    <row r="19853" spans="9:199" s="1" customFormat="1">
      <c r="I19853" s="3"/>
      <c r="P19853" s="59"/>
      <c r="Q19853" s="59"/>
      <c r="R19853" s="59"/>
      <c r="T19853" s="3"/>
      <c r="U19853" s="5"/>
      <c r="V19853" s="3"/>
      <c r="W19853" s="5"/>
      <c r="AE19853" s="7"/>
      <c r="AM19853" s="8"/>
      <c r="AT19853" s="9"/>
      <c r="GM19853" s="12"/>
      <c r="GN19853" s="12"/>
      <c r="GO19853" s="12"/>
      <c r="GP19853" s="12"/>
      <c r="GQ19853" s="12"/>
    </row>
    <row r="19854" spans="9:199" s="1" customFormat="1">
      <c r="I19854" s="3"/>
      <c r="P19854" s="59"/>
      <c r="Q19854" s="59"/>
      <c r="R19854" s="59"/>
      <c r="T19854" s="3"/>
      <c r="U19854" s="5"/>
      <c r="V19854" s="3"/>
      <c r="W19854" s="5"/>
      <c r="AE19854" s="7"/>
      <c r="AM19854" s="8"/>
      <c r="AT19854" s="9"/>
      <c r="GM19854" s="12"/>
      <c r="GN19854" s="12"/>
      <c r="GO19854" s="12"/>
      <c r="GP19854" s="12"/>
      <c r="GQ19854" s="12"/>
    </row>
    <row r="19855" spans="9:199" s="1" customFormat="1">
      <c r="I19855" s="3"/>
      <c r="P19855" s="59"/>
      <c r="Q19855" s="59"/>
      <c r="R19855" s="59"/>
      <c r="T19855" s="3"/>
      <c r="U19855" s="5"/>
      <c r="V19855" s="3"/>
      <c r="W19855" s="5"/>
      <c r="AE19855" s="7"/>
      <c r="AM19855" s="8"/>
      <c r="AT19855" s="9"/>
      <c r="GM19855" s="12"/>
      <c r="GN19855" s="12"/>
      <c r="GO19855" s="12"/>
      <c r="GP19855" s="12"/>
      <c r="GQ19855" s="12"/>
    </row>
    <row r="19856" spans="9:199" s="1" customFormat="1">
      <c r="I19856" s="3"/>
      <c r="P19856" s="59"/>
      <c r="Q19856" s="59"/>
      <c r="R19856" s="59"/>
      <c r="T19856" s="3"/>
      <c r="U19856" s="5"/>
      <c r="V19856" s="3"/>
      <c r="W19856" s="5"/>
      <c r="AE19856" s="7"/>
      <c r="AM19856" s="8"/>
      <c r="AT19856" s="9"/>
      <c r="GM19856" s="12"/>
      <c r="GN19856" s="12"/>
      <c r="GO19856" s="12"/>
      <c r="GP19856" s="12"/>
      <c r="GQ19856" s="12"/>
    </row>
    <row r="19857" spans="9:199" s="1" customFormat="1">
      <c r="I19857" s="3"/>
      <c r="P19857" s="59"/>
      <c r="Q19857" s="59"/>
      <c r="R19857" s="59"/>
      <c r="T19857" s="3"/>
      <c r="U19857" s="5"/>
      <c r="V19857" s="3"/>
      <c r="W19857" s="5"/>
      <c r="AE19857" s="7"/>
      <c r="AM19857" s="8"/>
      <c r="AT19857" s="9"/>
      <c r="GM19857" s="12"/>
      <c r="GN19857" s="12"/>
      <c r="GO19857" s="12"/>
      <c r="GP19857" s="12"/>
      <c r="GQ19857" s="12"/>
    </row>
    <row r="19858" spans="9:199" s="1" customFormat="1">
      <c r="I19858" s="3"/>
      <c r="P19858" s="59"/>
      <c r="Q19858" s="59"/>
      <c r="R19858" s="59"/>
      <c r="T19858" s="3"/>
      <c r="U19858" s="5"/>
      <c r="V19858" s="3"/>
      <c r="W19858" s="5"/>
      <c r="AE19858" s="7"/>
      <c r="AM19858" s="8"/>
      <c r="AT19858" s="9"/>
      <c r="GM19858" s="12"/>
      <c r="GN19858" s="12"/>
      <c r="GO19858" s="12"/>
      <c r="GP19858" s="12"/>
      <c r="GQ19858" s="12"/>
    </row>
    <row r="19859" spans="9:199" s="1" customFormat="1">
      <c r="I19859" s="3"/>
      <c r="P19859" s="59"/>
      <c r="Q19859" s="59"/>
      <c r="R19859" s="59"/>
      <c r="T19859" s="3"/>
      <c r="U19859" s="5"/>
      <c r="V19859" s="3"/>
      <c r="W19859" s="5"/>
      <c r="AE19859" s="7"/>
      <c r="AM19859" s="8"/>
      <c r="AT19859" s="9"/>
      <c r="GM19859" s="12"/>
      <c r="GN19859" s="12"/>
      <c r="GO19859" s="12"/>
      <c r="GP19859" s="12"/>
      <c r="GQ19859" s="12"/>
    </row>
    <row r="19860" spans="9:199" s="1" customFormat="1">
      <c r="I19860" s="3"/>
      <c r="P19860" s="59"/>
      <c r="Q19860" s="59"/>
      <c r="R19860" s="59"/>
      <c r="T19860" s="3"/>
      <c r="U19860" s="5"/>
      <c r="V19860" s="3"/>
      <c r="W19860" s="5"/>
      <c r="AE19860" s="7"/>
      <c r="AM19860" s="8"/>
      <c r="AT19860" s="9"/>
      <c r="GM19860" s="12"/>
      <c r="GN19860" s="12"/>
      <c r="GO19860" s="12"/>
      <c r="GP19860" s="12"/>
      <c r="GQ19860" s="12"/>
    </row>
    <row r="19861" spans="9:199" s="1" customFormat="1">
      <c r="I19861" s="3"/>
      <c r="P19861" s="59"/>
      <c r="Q19861" s="59"/>
      <c r="R19861" s="59"/>
      <c r="T19861" s="3"/>
      <c r="U19861" s="5"/>
      <c r="V19861" s="3"/>
      <c r="W19861" s="5"/>
      <c r="AE19861" s="7"/>
      <c r="AM19861" s="8"/>
      <c r="AT19861" s="9"/>
      <c r="GM19861" s="12"/>
      <c r="GN19861" s="12"/>
      <c r="GO19861" s="12"/>
      <c r="GP19861" s="12"/>
      <c r="GQ19861" s="12"/>
    </row>
    <row r="19862" spans="9:199" s="1" customFormat="1">
      <c r="I19862" s="3"/>
      <c r="P19862" s="59"/>
      <c r="Q19862" s="59"/>
      <c r="R19862" s="59"/>
      <c r="T19862" s="3"/>
      <c r="U19862" s="5"/>
      <c r="V19862" s="3"/>
      <c r="W19862" s="5"/>
      <c r="AE19862" s="7"/>
      <c r="AM19862" s="8"/>
      <c r="AT19862" s="9"/>
      <c r="GM19862" s="12"/>
      <c r="GN19862" s="12"/>
      <c r="GO19862" s="12"/>
      <c r="GP19862" s="12"/>
      <c r="GQ19862" s="12"/>
    </row>
    <row r="19863" spans="9:199" s="1" customFormat="1">
      <c r="I19863" s="3"/>
      <c r="P19863" s="59"/>
      <c r="Q19863" s="59"/>
      <c r="R19863" s="59"/>
      <c r="T19863" s="3"/>
      <c r="U19863" s="5"/>
      <c r="V19863" s="3"/>
      <c r="W19863" s="5"/>
      <c r="AE19863" s="7"/>
      <c r="AM19863" s="8"/>
      <c r="AT19863" s="9"/>
      <c r="GM19863" s="12"/>
      <c r="GN19863" s="12"/>
      <c r="GO19863" s="12"/>
      <c r="GP19863" s="12"/>
      <c r="GQ19863" s="12"/>
    </row>
    <row r="19864" spans="9:199" s="1" customFormat="1">
      <c r="I19864" s="3"/>
      <c r="P19864" s="59"/>
      <c r="Q19864" s="59"/>
      <c r="R19864" s="59"/>
      <c r="T19864" s="3"/>
      <c r="U19864" s="5"/>
      <c r="V19864" s="3"/>
      <c r="W19864" s="5"/>
      <c r="AE19864" s="7"/>
      <c r="AM19864" s="8"/>
      <c r="AT19864" s="9"/>
      <c r="GM19864" s="12"/>
      <c r="GN19864" s="12"/>
      <c r="GO19864" s="12"/>
      <c r="GP19864" s="12"/>
      <c r="GQ19864" s="12"/>
    </row>
    <row r="19865" spans="9:199" s="1" customFormat="1">
      <c r="I19865" s="3"/>
      <c r="P19865" s="59"/>
      <c r="Q19865" s="59"/>
      <c r="R19865" s="59"/>
      <c r="T19865" s="3"/>
      <c r="U19865" s="5"/>
      <c r="V19865" s="3"/>
      <c r="W19865" s="5"/>
      <c r="AE19865" s="7"/>
      <c r="AM19865" s="8"/>
      <c r="AT19865" s="9"/>
      <c r="GM19865" s="12"/>
      <c r="GN19865" s="12"/>
      <c r="GO19865" s="12"/>
      <c r="GP19865" s="12"/>
      <c r="GQ19865" s="12"/>
    </row>
    <row r="19866" spans="9:199" s="1" customFormat="1">
      <c r="I19866" s="3"/>
      <c r="P19866" s="59"/>
      <c r="Q19866" s="59"/>
      <c r="R19866" s="59"/>
      <c r="T19866" s="3"/>
      <c r="U19866" s="5"/>
      <c r="V19866" s="3"/>
      <c r="W19866" s="5"/>
      <c r="AE19866" s="7"/>
      <c r="AM19866" s="8"/>
      <c r="AT19866" s="9"/>
      <c r="GM19866" s="12"/>
      <c r="GN19866" s="12"/>
      <c r="GO19866" s="12"/>
      <c r="GP19866" s="12"/>
      <c r="GQ19866" s="12"/>
    </row>
    <row r="19867" spans="9:199" s="1" customFormat="1">
      <c r="I19867" s="3"/>
      <c r="P19867" s="59"/>
      <c r="Q19867" s="59"/>
      <c r="R19867" s="59"/>
      <c r="T19867" s="3"/>
      <c r="U19867" s="5"/>
      <c r="V19867" s="3"/>
      <c r="W19867" s="5"/>
      <c r="AE19867" s="7"/>
      <c r="AM19867" s="8"/>
      <c r="AT19867" s="9"/>
      <c r="GM19867" s="12"/>
      <c r="GN19867" s="12"/>
      <c r="GO19867" s="12"/>
      <c r="GP19867" s="12"/>
      <c r="GQ19867" s="12"/>
    </row>
    <row r="19868" spans="9:199" s="1" customFormat="1">
      <c r="I19868" s="3"/>
      <c r="P19868" s="59"/>
      <c r="Q19868" s="59"/>
      <c r="R19868" s="59"/>
      <c r="T19868" s="3"/>
      <c r="U19868" s="5"/>
      <c r="V19868" s="3"/>
      <c r="W19868" s="5"/>
      <c r="AE19868" s="7"/>
      <c r="AM19868" s="8"/>
      <c r="AT19868" s="9"/>
      <c r="GM19868" s="12"/>
      <c r="GN19868" s="12"/>
      <c r="GO19868" s="12"/>
      <c r="GP19868" s="12"/>
      <c r="GQ19868" s="12"/>
    </row>
    <row r="19869" spans="9:199" s="1" customFormat="1">
      <c r="I19869" s="3"/>
      <c r="P19869" s="59"/>
      <c r="Q19869" s="59"/>
      <c r="R19869" s="59"/>
      <c r="T19869" s="3"/>
      <c r="U19869" s="5"/>
      <c r="V19869" s="3"/>
      <c r="W19869" s="5"/>
      <c r="AE19869" s="7"/>
      <c r="AM19869" s="8"/>
      <c r="AT19869" s="9"/>
      <c r="GM19869" s="12"/>
      <c r="GN19869" s="12"/>
      <c r="GO19869" s="12"/>
      <c r="GP19869" s="12"/>
      <c r="GQ19869" s="12"/>
    </row>
    <row r="19870" spans="9:199" s="1" customFormat="1">
      <c r="I19870" s="3"/>
      <c r="P19870" s="59"/>
      <c r="Q19870" s="59"/>
      <c r="R19870" s="59"/>
      <c r="T19870" s="3"/>
      <c r="U19870" s="5"/>
      <c r="V19870" s="3"/>
      <c r="W19870" s="5"/>
      <c r="AE19870" s="7"/>
      <c r="AM19870" s="8"/>
      <c r="AT19870" s="9"/>
      <c r="GM19870" s="12"/>
      <c r="GN19870" s="12"/>
      <c r="GO19870" s="12"/>
      <c r="GP19870" s="12"/>
      <c r="GQ19870" s="12"/>
    </row>
    <row r="19871" spans="9:199" s="1" customFormat="1">
      <c r="I19871" s="3"/>
      <c r="P19871" s="59"/>
      <c r="Q19871" s="59"/>
      <c r="R19871" s="59"/>
      <c r="T19871" s="3"/>
      <c r="U19871" s="5"/>
      <c r="V19871" s="3"/>
      <c r="W19871" s="5"/>
      <c r="AE19871" s="7"/>
      <c r="AM19871" s="8"/>
      <c r="AT19871" s="9"/>
      <c r="GM19871" s="12"/>
      <c r="GN19871" s="12"/>
      <c r="GO19871" s="12"/>
      <c r="GP19871" s="12"/>
      <c r="GQ19871" s="12"/>
    </row>
    <row r="19872" spans="9:199" s="1" customFormat="1">
      <c r="I19872" s="3"/>
      <c r="P19872" s="59"/>
      <c r="Q19872" s="59"/>
      <c r="R19872" s="59"/>
      <c r="T19872" s="3"/>
      <c r="U19872" s="5"/>
      <c r="V19872" s="3"/>
      <c r="W19872" s="5"/>
      <c r="AE19872" s="7"/>
      <c r="AM19872" s="8"/>
      <c r="AT19872" s="9"/>
      <c r="GM19872" s="12"/>
      <c r="GN19872" s="12"/>
      <c r="GO19872" s="12"/>
      <c r="GP19872" s="12"/>
      <c r="GQ19872" s="12"/>
    </row>
    <row r="19873" spans="9:199" s="1" customFormat="1">
      <c r="I19873" s="3"/>
      <c r="P19873" s="59"/>
      <c r="Q19873" s="59"/>
      <c r="R19873" s="59"/>
      <c r="T19873" s="3"/>
      <c r="U19873" s="5"/>
      <c r="V19873" s="3"/>
      <c r="W19873" s="5"/>
      <c r="AE19873" s="7"/>
      <c r="AM19873" s="8"/>
      <c r="AT19873" s="9"/>
      <c r="GM19873" s="12"/>
      <c r="GN19873" s="12"/>
      <c r="GO19873" s="12"/>
      <c r="GP19873" s="12"/>
      <c r="GQ19873" s="12"/>
    </row>
    <row r="19874" spans="9:199" s="1" customFormat="1">
      <c r="I19874" s="3"/>
      <c r="P19874" s="59"/>
      <c r="Q19874" s="59"/>
      <c r="R19874" s="59"/>
      <c r="T19874" s="3"/>
      <c r="U19874" s="5"/>
      <c r="V19874" s="3"/>
      <c r="W19874" s="5"/>
      <c r="AE19874" s="7"/>
      <c r="AM19874" s="8"/>
      <c r="AT19874" s="9"/>
      <c r="GM19874" s="12"/>
      <c r="GN19874" s="12"/>
      <c r="GO19874" s="12"/>
      <c r="GP19874" s="12"/>
      <c r="GQ19874" s="12"/>
    </row>
    <row r="19875" spans="9:199" s="1" customFormat="1">
      <c r="I19875" s="3"/>
      <c r="P19875" s="59"/>
      <c r="Q19875" s="59"/>
      <c r="R19875" s="59"/>
      <c r="T19875" s="3"/>
      <c r="U19875" s="5"/>
      <c r="V19875" s="3"/>
      <c r="W19875" s="5"/>
      <c r="AE19875" s="7"/>
      <c r="AM19875" s="8"/>
      <c r="AT19875" s="9"/>
      <c r="GM19875" s="12"/>
      <c r="GN19875" s="12"/>
      <c r="GO19875" s="12"/>
      <c r="GP19875" s="12"/>
      <c r="GQ19875" s="12"/>
    </row>
    <row r="19876" spans="9:199" s="1" customFormat="1">
      <c r="I19876" s="3"/>
      <c r="P19876" s="59"/>
      <c r="Q19876" s="59"/>
      <c r="R19876" s="59"/>
      <c r="T19876" s="3"/>
      <c r="U19876" s="5"/>
      <c r="V19876" s="3"/>
      <c r="W19876" s="5"/>
      <c r="AE19876" s="7"/>
      <c r="AM19876" s="8"/>
      <c r="AT19876" s="9"/>
      <c r="GM19876" s="12"/>
      <c r="GN19876" s="12"/>
      <c r="GO19876" s="12"/>
      <c r="GP19876" s="12"/>
      <c r="GQ19876" s="12"/>
    </row>
    <row r="19877" spans="9:199" s="1" customFormat="1">
      <c r="I19877" s="3"/>
      <c r="P19877" s="59"/>
      <c r="Q19877" s="59"/>
      <c r="R19877" s="59"/>
      <c r="T19877" s="3"/>
      <c r="U19877" s="5"/>
      <c r="V19877" s="3"/>
      <c r="W19877" s="5"/>
      <c r="AE19877" s="7"/>
      <c r="AM19877" s="8"/>
      <c r="AT19877" s="9"/>
      <c r="GM19877" s="12"/>
      <c r="GN19877" s="12"/>
      <c r="GO19877" s="12"/>
      <c r="GP19877" s="12"/>
      <c r="GQ19877" s="12"/>
    </row>
    <row r="19878" spans="9:199" s="1" customFormat="1">
      <c r="I19878" s="3"/>
      <c r="P19878" s="59"/>
      <c r="Q19878" s="59"/>
      <c r="R19878" s="59"/>
      <c r="T19878" s="3"/>
      <c r="U19878" s="5"/>
      <c r="V19878" s="3"/>
      <c r="W19878" s="5"/>
      <c r="AE19878" s="7"/>
      <c r="AM19878" s="8"/>
      <c r="AT19878" s="9"/>
      <c r="GM19878" s="12"/>
      <c r="GN19878" s="12"/>
      <c r="GO19878" s="12"/>
      <c r="GP19878" s="12"/>
      <c r="GQ19878" s="12"/>
    </row>
    <row r="19879" spans="9:199" s="1" customFormat="1">
      <c r="I19879" s="3"/>
      <c r="P19879" s="59"/>
      <c r="Q19879" s="59"/>
      <c r="R19879" s="59"/>
      <c r="T19879" s="3"/>
      <c r="U19879" s="5"/>
      <c r="V19879" s="3"/>
      <c r="W19879" s="5"/>
      <c r="AE19879" s="7"/>
      <c r="AM19879" s="8"/>
      <c r="AT19879" s="9"/>
      <c r="GM19879" s="12"/>
      <c r="GN19879" s="12"/>
      <c r="GO19879" s="12"/>
      <c r="GP19879" s="12"/>
      <c r="GQ19879" s="12"/>
    </row>
    <row r="19880" spans="9:199" s="1" customFormat="1">
      <c r="I19880" s="3"/>
      <c r="P19880" s="59"/>
      <c r="Q19880" s="59"/>
      <c r="R19880" s="59"/>
      <c r="T19880" s="3"/>
      <c r="U19880" s="5"/>
      <c r="V19880" s="3"/>
      <c r="W19880" s="5"/>
      <c r="AE19880" s="7"/>
      <c r="AM19880" s="8"/>
      <c r="AT19880" s="9"/>
      <c r="GM19880" s="12"/>
      <c r="GN19880" s="12"/>
      <c r="GO19880" s="12"/>
      <c r="GP19880" s="12"/>
      <c r="GQ19880" s="12"/>
    </row>
    <row r="19881" spans="9:199" s="1" customFormat="1">
      <c r="I19881" s="3"/>
      <c r="P19881" s="59"/>
      <c r="Q19881" s="59"/>
      <c r="R19881" s="59"/>
      <c r="T19881" s="3"/>
      <c r="U19881" s="5"/>
      <c r="V19881" s="3"/>
      <c r="W19881" s="5"/>
      <c r="AE19881" s="7"/>
      <c r="AM19881" s="8"/>
      <c r="AT19881" s="9"/>
      <c r="GM19881" s="12"/>
      <c r="GN19881" s="12"/>
      <c r="GO19881" s="12"/>
      <c r="GP19881" s="12"/>
      <c r="GQ19881" s="12"/>
    </row>
    <row r="19882" spans="9:199" s="1" customFormat="1">
      <c r="I19882" s="3"/>
      <c r="P19882" s="59"/>
      <c r="Q19882" s="59"/>
      <c r="R19882" s="59"/>
      <c r="T19882" s="3"/>
      <c r="U19882" s="5"/>
      <c r="V19882" s="3"/>
      <c r="W19882" s="5"/>
      <c r="AE19882" s="7"/>
      <c r="AM19882" s="8"/>
      <c r="AT19882" s="9"/>
      <c r="GM19882" s="12"/>
      <c r="GN19882" s="12"/>
      <c r="GO19882" s="12"/>
      <c r="GP19882" s="12"/>
      <c r="GQ19882" s="12"/>
    </row>
    <row r="19883" spans="9:199" s="1" customFormat="1">
      <c r="I19883" s="3"/>
      <c r="P19883" s="59"/>
      <c r="Q19883" s="59"/>
      <c r="R19883" s="59"/>
      <c r="T19883" s="3"/>
      <c r="U19883" s="5"/>
      <c r="V19883" s="3"/>
      <c r="W19883" s="5"/>
      <c r="AE19883" s="7"/>
      <c r="AM19883" s="8"/>
      <c r="AT19883" s="9"/>
      <c r="GM19883" s="12"/>
      <c r="GN19883" s="12"/>
      <c r="GO19883" s="12"/>
      <c r="GP19883" s="12"/>
      <c r="GQ19883" s="12"/>
    </row>
    <row r="19884" spans="9:199" s="1" customFormat="1">
      <c r="I19884" s="3"/>
      <c r="P19884" s="59"/>
      <c r="Q19884" s="59"/>
      <c r="R19884" s="59"/>
      <c r="T19884" s="3"/>
      <c r="U19884" s="5"/>
      <c r="V19884" s="3"/>
      <c r="W19884" s="5"/>
      <c r="AE19884" s="7"/>
      <c r="AM19884" s="8"/>
      <c r="AT19884" s="9"/>
      <c r="GM19884" s="12"/>
      <c r="GN19884" s="12"/>
      <c r="GO19884" s="12"/>
      <c r="GP19884" s="12"/>
      <c r="GQ19884" s="12"/>
    </row>
    <row r="19885" spans="9:199" s="1" customFormat="1">
      <c r="I19885" s="3"/>
      <c r="P19885" s="59"/>
      <c r="Q19885" s="59"/>
      <c r="R19885" s="59"/>
      <c r="T19885" s="3"/>
      <c r="U19885" s="5"/>
      <c r="V19885" s="3"/>
      <c r="W19885" s="5"/>
      <c r="AE19885" s="7"/>
      <c r="AM19885" s="8"/>
      <c r="AT19885" s="9"/>
      <c r="GM19885" s="12"/>
      <c r="GN19885" s="12"/>
      <c r="GO19885" s="12"/>
      <c r="GP19885" s="12"/>
      <c r="GQ19885" s="12"/>
    </row>
    <row r="19886" spans="9:199" s="1" customFormat="1">
      <c r="I19886" s="3"/>
      <c r="P19886" s="59"/>
      <c r="Q19886" s="59"/>
      <c r="R19886" s="59"/>
      <c r="T19886" s="3"/>
      <c r="U19886" s="5"/>
      <c r="V19886" s="3"/>
      <c r="W19886" s="5"/>
      <c r="AE19886" s="7"/>
      <c r="AM19886" s="8"/>
      <c r="AT19886" s="9"/>
      <c r="GM19886" s="12"/>
      <c r="GN19886" s="12"/>
      <c r="GO19886" s="12"/>
      <c r="GP19886" s="12"/>
      <c r="GQ19886" s="12"/>
    </row>
    <row r="19887" spans="9:199" s="1" customFormat="1">
      <c r="I19887" s="3"/>
      <c r="P19887" s="59"/>
      <c r="Q19887" s="59"/>
      <c r="R19887" s="59"/>
      <c r="T19887" s="3"/>
      <c r="U19887" s="5"/>
      <c r="V19887" s="3"/>
      <c r="W19887" s="5"/>
      <c r="AE19887" s="7"/>
      <c r="AM19887" s="8"/>
      <c r="AT19887" s="9"/>
      <c r="GM19887" s="12"/>
      <c r="GN19887" s="12"/>
      <c r="GO19887" s="12"/>
      <c r="GP19887" s="12"/>
      <c r="GQ19887" s="12"/>
    </row>
    <row r="19888" spans="9:199" s="1" customFormat="1">
      <c r="I19888" s="3"/>
      <c r="P19888" s="59"/>
      <c r="Q19888" s="59"/>
      <c r="R19888" s="59"/>
      <c r="T19888" s="3"/>
      <c r="U19888" s="5"/>
      <c r="V19888" s="3"/>
      <c r="W19888" s="5"/>
      <c r="AE19888" s="7"/>
      <c r="AM19888" s="8"/>
      <c r="AT19888" s="9"/>
      <c r="GM19888" s="12"/>
      <c r="GN19888" s="12"/>
      <c r="GO19888" s="12"/>
      <c r="GP19888" s="12"/>
      <c r="GQ19888" s="12"/>
    </row>
    <row r="19889" spans="9:199" s="1" customFormat="1">
      <c r="I19889" s="3"/>
      <c r="P19889" s="59"/>
      <c r="Q19889" s="59"/>
      <c r="R19889" s="59"/>
      <c r="T19889" s="3"/>
      <c r="U19889" s="5"/>
      <c r="V19889" s="3"/>
      <c r="W19889" s="5"/>
      <c r="AE19889" s="7"/>
      <c r="AM19889" s="8"/>
      <c r="AT19889" s="9"/>
      <c r="GM19889" s="12"/>
      <c r="GN19889" s="12"/>
      <c r="GO19889" s="12"/>
      <c r="GP19889" s="12"/>
      <c r="GQ19889" s="12"/>
    </row>
    <row r="19890" spans="9:199" s="1" customFormat="1">
      <c r="I19890" s="3"/>
      <c r="P19890" s="59"/>
      <c r="Q19890" s="59"/>
      <c r="R19890" s="59"/>
      <c r="T19890" s="3"/>
      <c r="U19890" s="5"/>
      <c r="V19890" s="3"/>
      <c r="W19890" s="5"/>
      <c r="AE19890" s="7"/>
      <c r="AM19890" s="8"/>
      <c r="AT19890" s="9"/>
      <c r="GM19890" s="12"/>
      <c r="GN19890" s="12"/>
      <c r="GO19890" s="12"/>
      <c r="GP19890" s="12"/>
      <c r="GQ19890" s="12"/>
    </row>
    <row r="19891" spans="9:199" s="1" customFormat="1">
      <c r="I19891" s="3"/>
      <c r="P19891" s="59"/>
      <c r="Q19891" s="59"/>
      <c r="R19891" s="59"/>
      <c r="T19891" s="3"/>
      <c r="U19891" s="5"/>
      <c r="V19891" s="3"/>
      <c r="W19891" s="5"/>
      <c r="AE19891" s="7"/>
      <c r="AM19891" s="8"/>
      <c r="AT19891" s="9"/>
      <c r="GM19891" s="12"/>
      <c r="GN19891" s="12"/>
      <c r="GO19891" s="12"/>
      <c r="GP19891" s="12"/>
      <c r="GQ19891" s="12"/>
    </row>
    <row r="19892" spans="9:199" s="1" customFormat="1">
      <c r="I19892" s="3"/>
      <c r="P19892" s="59"/>
      <c r="Q19892" s="59"/>
      <c r="R19892" s="59"/>
      <c r="T19892" s="3"/>
      <c r="U19892" s="5"/>
      <c r="V19892" s="3"/>
      <c r="W19892" s="5"/>
      <c r="AE19892" s="7"/>
      <c r="AM19892" s="8"/>
      <c r="AT19892" s="9"/>
      <c r="GM19892" s="12"/>
      <c r="GN19892" s="12"/>
      <c r="GO19892" s="12"/>
      <c r="GP19892" s="12"/>
      <c r="GQ19892" s="12"/>
    </row>
    <row r="19893" spans="9:199" s="1" customFormat="1">
      <c r="I19893" s="3"/>
      <c r="P19893" s="59"/>
      <c r="Q19893" s="59"/>
      <c r="R19893" s="59"/>
      <c r="T19893" s="3"/>
      <c r="U19893" s="5"/>
      <c r="V19893" s="3"/>
      <c r="W19893" s="5"/>
      <c r="AE19893" s="7"/>
      <c r="AM19893" s="8"/>
      <c r="AT19893" s="9"/>
      <c r="GM19893" s="12"/>
      <c r="GN19893" s="12"/>
      <c r="GO19893" s="12"/>
      <c r="GP19893" s="12"/>
      <c r="GQ19893" s="12"/>
    </row>
    <row r="19894" spans="9:199" s="1" customFormat="1">
      <c r="I19894" s="3"/>
      <c r="P19894" s="59"/>
      <c r="Q19894" s="59"/>
      <c r="R19894" s="59"/>
      <c r="T19894" s="3"/>
      <c r="U19894" s="5"/>
      <c r="V19894" s="3"/>
      <c r="W19894" s="5"/>
      <c r="AE19894" s="7"/>
      <c r="AM19894" s="8"/>
      <c r="AT19894" s="9"/>
      <c r="GM19894" s="12"/>
      <c r="GN19894" s="12"/>
      <c r="GO19894" s="12"/>
      <c r="GP19894" s="12"/>
      <c r="GQ19894" s="12"/>
    </row>
    <row r="19895" spans="9:199" s="1" customFormat="1">
      <c r="I19895" s="3"/>
      <c r="P19895" s="59"/>
      <c r="Q19895" s="59"/>
      <c r="R19895" s="59"/>
      <c r="T19895" s="3"/>
      <c r="U19895" s="5"/>
      <c r="V19895" s="3"/>
      <c r="W19895" s="5"/>
      <c r="AE19895" s="7"/>
      <c r="AM19895" s="8"/>
      <c r="AT19895" s="9"/>
      <c r="GM19895" s="12"/>
      <c r="GN19895" s="12"/>
      <c r="GO19895" s="12"/>
      <c r="GP19895" s="12"/>
      <c r="GQ19895" s="12"/>
    </row>
    <row r="19896" spans="9:199" s="1" customFormat="1">
      <c r="I19896" s="3"/>
      <c r="P19896" s="59"/>
      <c r="Q19896" s="59"/>
      <c r="R19896" s="59"/>
      <c r="T19896" s="3"/>
      <c r="U19896" s="5"/>
      <c r="V19896" s="3"/>
      <c r="W19896" s="5"/>
      <c r="AE19896" s="7"/>
      <c r="AM19896" s="8"/>
      <c r="AT19896" s="9"/>
      <c r="GM19896" s="12"/>
      <c r="GN19896" s="12"/>
      <c r="GO19896" s="12"/>
      <c r="GP19896" s="12"/>
      <c r="GQ19896" s="12"/>
    </row>
    <row r="19897" spans="9:199" s="1" customFormat="1">
      <c r="I19897" s="3"/>
      <c r="P19897" s="59"/>
      <c r="Q19897" s="59"/>
      <c r="R19897" s="59"/>
      <c r="T19897" s="3"/>
      <c r="U19897" s="5"/>
      <c r="V19897" s="3"/>
      <c r="W19897" s="5"/>
      <c r="AE19897" s="7"/>
      <c r="AM19897" s="8"/>
      <c r="AT19897" s="9"/>
      <c r="GM19897" s="12"/>
      <c r="GN19897" s="12"/>
      <c r="GO19897" s="12"/>
      <c r="GP19897" s="12"/>
      <c r="GQ19897" s="12"/>
    </row>
    <row r="19898" spans="9:199" s="1" customFormat="1">
      <c r="I19898" s="3"/>
      <c r="P19898" s="59"/>
      <c r="Q19898" s="59"/>
      <c r="R19898" s="59"/>
      <c r="T19898" s="3"/>
      <c r="U19898" s="5"/>
      <c r="V19898" s="3"/>
      <c r="W19898" s="5"/>
      <c r="AE19898" s="7"/>
      <c r="AM19898" s="8"/>
      <c r="AT19898" s="9"/>
      <c r="GM19898" s="12"/>
      <c r="GN19898" s="12"/>
      <c r="GO19898" s="12"/>
      <c r="GP19898" s="12"/>
      <c r="GQ19898" s="12"/>
    </row>
    <row r="19899" spans="9:199" s="1" customFormat="1">
      <c r="I19899" s="3"/>
      <c r="P19899" s="59"/>
      <c r="Q19899" s="59"/>
      <c r="R19899" s="59"/>
      <c r="T19899" s="3"/>
      <c r="U19899" s="5"/>
      <c r="V19899" s="3"/>
      <c r="W19899" s="5"/>
      <c r="AE19899" s="7"/>
      <c r="AM19899" s="8"/>
      <c r="AT19899" s="9"/>
      <c r="GM19899" s="12"/>
      <c r="GN19899" s="12"/>
      <c r="GO19899" s="12"/>
      <c r="GP19899" s="12"/>
      <c r="GQ19899" s="12"/>
    </row>
    <row r="19900" spans="9:199" s="1" customFormat="1">
      <c r="I19900" s="3"/>
      <c r="P19900" s="59"/>
      <c r="Q19900" s="59"/>
      <c r="R19900" s="59"/>
      <c r="T19900" s="3"/>
      <c r="U19900" s="5"/>
      <c r="V19900" s="3"/>
      <c r="W19900" s="5"/>
      <c r="AE19900" s="7"/>
      <c r="AM19900" s="8"/>
      <c r="AT19900" s="9"/>
      <c r="GM19900" s="12"/>
      <c r="GN19900" s="12"/>
      <c r="GO19900" s="12"/>
      <c r="GP19900" s="12"/>
      <c r="GQ19900" s="12"/>
    </row>
    <row r="19901" spans="9:199" s="1" customFormat="1">
      <c r="I19901" s="3"/>
      <c r="P19901" s="59"/>
      <c r="Q19901" s="59"/>
      <c r="R19901" s="59"/>
      <c r="T19901" s="3"/>
      <c r="U19901" s="5"/>
      <c r="V19901" s="3"/>
      <c r="W19901" s="5"/>
      <c r="AE19901" s="7"/>
      <c r="AM19901" s="8"/>
      <c r="AT19901" s="9"/>
      <c r="GM19901" s="12"/>
      <c r="GN19901" s="12"/>
      <c r="GO19901" s="12"/>
      <c r="GP19901" s="12"/>
      <c r="GQ19901" s="12"/>
    </row>
    <row r="19902" spans="9:199" s="1" customFormat="1">
      <c r="I19902" s="3"/>
      <c r="P19902" s="59"/>
      <c r="Q19902" s="59"/>
      <c r="R19902" s="59"/>
      <c r="T19902" s="3"/>
      <c r="U19902" s="5"/>
      <c r="V19902" s="3"/>
      <c r="W19902" s="5"/>
      <c r="AE19902" s="7"/>
      <c r="AM19902" s="8"/>
      <c r="AT19902" s="9"/>
      <c r="GM19902" s="12"/>
      <c r="GN19902" s="12"/>
      <c r="GO19902" s="12"/>
      <c r="GP19902" s="12"/>
      <c r="GQ19902" s="12"/>
    </row>
    <row r="19903" spans="9:199" s="1" customFormat="1">
      <c r="I19903" s="3"/>
      <c r="P19903" s="59"/>
      <c r="Q19903" s="59"/>
      <c r="R19903" s="59"/>
      <c r="T19903" s="3"/>
      <c r="U19903" s="5"/>
      <c r="V19903" s="3"/>
      <c r="W19903" s="5"/>
      <c r="AE19903" s="7"/>
      <c r="AM19903" s="8"/>
      <c r="AT19903" s="9"/>
      <c r="GM19903" s="12"/>
      <c r="GN19903" s="12"/>
      <c r="GO19903" s="12"/>
      <c r="GP19903" s="12"/>
      <c r="GQ19903" s="12"/>
    </row>
    <row r="19904" spans="9:199" s="1" customFormat="1">
      <c r="I19904" s="3"/>
      <c r="P19904" s="59"/>
      <c r="Q19904" s="59"/>
      <c r="R19904" s="59"/>
      <c r="T19904" s="3"/>
      <c r="U19904" s="5"/>
      <c r="V19904" s="3"/>
      <c r="W19904" s="5"/>
      <c r="AE19904" s="7"/>
      <c r="AM19904" s="8"/>
      <c r="AT19904" s="9"/>
      <c r="GM19904" s="12"/>
      <c r="GN19904" s="12"/>
      <c r="GO19904" s="12"/>
      <c r="GP19904" s="12"/>
      <c r="GQ19904" s="12"/>
    </row>
    <row r="19905" spans="9:199" s="1" customFormat="1">
      <c r="I19905" s="3"/>
      <c r="P19905" s="59"/>
      <c r="Q19905" s="59"/>
      <c r="R19905" s="59"/>
      <c r="T19905" s="3"/>
      <c r="U19905" s="5"/>
      <c r="V19905" s="3"/>
      <c r="W19905" s="5"/>
      <c r="AE19905" s="7"/>
      <c r="AM19905" s="8"/>
      <c r="AT19905" s="9"/>
      <c r="GM19905" s="12"/>
      <c r="GN19905" s="12"/>
      <c r="GO19905" s="12"/>
      <c r="GP19905" s="12"/>
      <c r="GQ19905" s="12"/>
    </row>
    <row r="19906" spans="9:199" s="1" customFormat="1">
      <c r="I19906" s="3"/>
      <c r="P19906" s="59"/>
      <c r="Q19906" s="59"/>
      <c r="R19906" s="59"/>
      <c r="T19906" s="3"/>
      <c r="U19906" s="5"/>
      <c r="V19906" s="3"/>
      <c r="W19906" s="5"/>
      <c r="AE19906" s="7"/>
      <c r="AM19906" s="8"/>
      <c r="AT19906" s="9"/>
      <c r="GM19906" s="12"/>
      <c r="GN19906" s="12"/>
      <c r="GO19906" s="12"/>
      <c r="GP19906" s="12"/>
      <c r="GQ19906" s="12"/>
    </row>
    <row r="19907" spans="9:199" s="1" customFormat="1">
      <c r="I19907" s="3"/>
      <c r="P19907" s="59"/>
      <c r="Q19907" s="59"/>
      <c r="R19907" s="59"/>
      <c r="T19907" s="3"/>
      <c r="U19907" s="5"/>
      <c r="V19907" s="3"/>
      <c r="W19907" s="5"/>
      <c r="AE19907" s="7"/>
      <c r="AM19907" s="8"/>
      <c r="AT19907" s="9"/>
      <c r="GM19907" s="12"/>
      <c r="GN19907" s="12"/>
      <c r="GO19907" s="12"/>
      <c r="GP19907" s="12"/>
      <c r="GQ19907" s="12"/>
    </row>
    <row r="19908" spans="9:199" s="1" customFormat="1">
      <c r="I19908" s="3"/>
      <c r="P19908" s="59"/>
      <c r="Q19908" s="59"/>
      <c r="R19908" s="59"/>
      <c r="T19908" s="3"/>
      <c r="U19908" s="5"/>
      <c r="V19908" s="3"/>
      <c r="W19908" s="5"/>
      <c r="AE19908" s="7"/>
      <c r="AM19908" s="8"/>
      <c r="AT19908" s="9"/>
      <c r="GM19908" s="12"/>
      <c r="GN19908" s="12"/>
      <c r="GO19908" s="12"/>
      <c r="GP19908" s="12"/>
      <c r="GQ19908" s="12"/>
    </row>
    <row r="19909" spans="9:199" s="1" customFormat="1">
      <c r="I19909" s="3"/>
      <c r="P19909" s="59"/>
      <c r="Q19909" s="59"/>
      <c r="R19909" s="59"/>
      <c r="T19909" s="3"/>
      <c r="U19909" s="5"/>
      <c r="V19909" s="3"/>
      <c r="W19909" s="5"/>
      <c r="AE19909" s="7"/>
      <c r="AM19909" s="8"/>
      <c r="AT19909" s="9"/>
      <c r="GM19909" s="12"/>
      <c r="GN19909" s="12"/>
      <c r="GO19909" s="12"/>
      <c r="GP19909" s="12"/>
      <c r="GQ19909" s="12"/>
    </row>
    <row r="19910" spans="9:199" s="1" customFormat="1">
      <c r="I19910" s="3"/>
      <c r="P19910" s="59"/>
      <c r="Q19910" s="59"/>
      <c r="R19910" s="59"/>
      <c r="T19910" s="3"/>
      <c r="U19910" s="5"/>
      <c r="V19910" s="3"/>
      <c r="W19910" s="5"/>
      <c r="AE19910" s="7"/>
      <c r="AM19910" s="8"/>
      <c r="AT19910" s="9"/>
      <c r="GM19910" s="12"/>
      <c r="GN19910" s="12"/>
      <c r="GO19910" s="12"/>
      <c r="GP19910" s="12"/>
      <c r="GQ19910" s="12"/>
    </row>
    <row r="19911" spans="9:199" s="1" customFormat="1">
      <c r="I19911" s="3"/>
      <c r="P19911" s="59"/>
      <c r="Q19911" s="59"/>
      <c r="R19911" s="59"/>
      <c r="T19911" s="3"/>
      <c r="U19911" s="5"/>
      <c r="V19911" s="3"/>
      <c r="W19911" s="5"/>
      <c r="AE19911" s="7"/>
      <c r="AM19911" s="8"/>
      <c r="AT19911" s="9"/>
      <c r="GM19911" s="12"/>
      <c r="GN19911" s="12"/>
      <c r="GO19911" s="12"/>
      <c r="GP19911" s="12"/>
      <c r="GQ19911" s="12"/>
    </row>
    <row r="19912" spans="9:199" s="1" customFormat="1">
      <c r="I19912" s="3"/>
      <c r="P19912" s="59"/>
      <c r="Q19912" s="59"/>
      <c r="R19912" s="59"/>
      <c r="T19912" s="3"/>
      <c r="U19912" s="5"/>
      <c r="V19912" s="3"/>
      <c r="W19912" s="5"/>
      <c r="AE19912" s="7"/>
      <c r="AM19912" s="8"/>
      <c r="AT19912" s="9"/>
      <c r="GM19912" s="12"/>
      <c r="GN19912" s="12"/>
      <c r="GO19912" s="12"/>
      <c r="GP19912" s="12"/>
      <c r="GQ19912" s="12"/>
    </row>
    <row r="19913" spans="9:199" s="1" customFormat="1">
      <c r="I19913" s="3"/>
      <c r="P19913" s="59"/>
      <c r="Q19913" s="59"/>
      <c r="R19913" s="59"/>
      <c r="T19913" s="3"/>
      <c r="U19913" s="5"/>
      <c r="V19913" s="3"/>
      <c r="W19913" s="5"/>
      <c r="AE19913" s="7"/>
      <c r="AM19913" s="8"/>
      <c r="AT19913" s="9"/>
      <c r="GM19913" s="12"/>
      <c r="GN19913" s="12"/>
      <c r="GO19913" s="12"/>
      <c r="GP19913" s="12"/>
      <c r="GQ19913" s="12"/>
    </row>
    <row r="19914" spans="9:199" s="1" customFormat="1">
      <c r="I19914" s="3"/>
      <c r="P19914" s="59"/>
      <c r="Q19914" s="59"/>
      <c r="R19914" s="59"/>
      <c r="T19914" s="3"/>
      <c r="U19914" s="5"/>
      <c r="V19914" s="3"/>
      <c r="W19914" s="5"/>
      <c r="AE19914" s="7"/>
      <c r="AM19914" s="8"/>
      <c r="AT19914" s="9"/>
      <c r="GM19914" s="12"/>
      <c r="GN19914" s="12"/>
      <c r="GO19914" s="12"/>
      <c r="GP19914" s="12"/>
      <c r="GQ19914" s="12"/>
    </row>
    <row r="19915" spans="9:199" s="1" customFormat="1">
      <c r="I19915" s="3"/>
      <c r="P19915" s="59"/>
      <c r="Q19915" s="59"/>
      <c r="R19915" s="59"/>
      <c r="T19915" s="3"/>
      <c r="U19915" s="5"/>
      <c r="V19915" s="3"/>
      <c r="W19915" s="5"/>
      <c r="AE19915" s="7"/>
      <c r="AM19915" s="8"/>
      <c r="AT19915" s="9"/>
      <c r="GM19915" s="12"/>
      <c r="GN19915" s="12"/>
      <c r="GO19915" s="12"/>
      <c r="GP19915" s="12"/>
      <c r="GQ19915" s="12"/>
    </row>
    <row r="19916" spans="9:199" s="1" customFormat="1">
      <c r="I19916" s="3"/>
      <c r="P19916" s="59"/>
      <c r="Q19916" s="59"/>
      <c r="R19916" s="59"/>
      <c r="T19916" s="3"/>
      <c r="U19916" s="5"/>
      <c r="V19916" s="3"/>
      <c r="W19916" s="5"/>
      <c r="AE19916" s="7"/>
      <c r="AM19916" s="8"/>
      <c r="AT19916" s="9"/>
      <c r="GM19916" s="12"/>
      <c r="GN19916" s="12"/>
      <c r="GO19916" s="12"/>
      <c r="GP19916" s="12"/>
      <c r="GQ19916" s="12"/>
    </row>
    <row r="19917" spans="9:199" s="1" customFormat="1">
      <c r="I19917" s="3"/>
      <c r="P19917" s="59"/>
      <c r="Q19917" s="59"/>
      <c r="R19917" s="59"/>
      <c r="T19917" s="3"/>
      <c r="U19917" s="5"/>
      <c r="V19917" s="3"/>
      <c r="W19917" s="5"/>
      <c r="AE19917" s="7"/>
      <c r="AM19917" s="8"/>
      <c r="AT19917" s="9"/>
      <c r="GM19917" s="12"/>
      <c r="GN19917" s="12"/>
      <c r="GO19917" s="12"/>
      <c r="GP19917" s="12"/>
      <c r="GQ19917" s="12"/>
    </row>
    <row r="19918" spans="9:199" s="1" customFormat="1">
      <c r="I19918" s="3"/>
      <c r="P19918" s="59"/>
      <c r="Q19918" s="59"/>
      <c r="R19918" s="59"/>
      <c r="T19918" s="3"/>
      <c r="U19918" s="5"/>
      <c r="V19918" s="3"/>
      <c r="W19918" s="5"/>
      <c r="AE19918" s="7"/>
      <c r="AM19918" s="8"/>
      <c r="AT19918" s="9"/>
      <c r="GM19918" s="12"/>
      <c r="GN19918" s="12"/>
      <c r="GO19918" s="12"/>
      <c r="GP19918" s="12"/>
      <c r="GQ19918" s="12"/>
    </row>
    <row r="19919" spans="9:199" s="1" customFormat="1">
      <c r="I19919" s="3"/>
      <c r="P19919" s="59"/>
      <c r="Q19919" s="59"/>
      <c r="R19919" s="59"/>
      <c r="T19919" s="3"/>
      <c r="U19919" s="5"/>
      <c r="V19919" s="3"/>
      <c r="W19919" s="5"/>
      <c r="AE19919" s="7"/>
      <c r="AM19919" s="8"/>
      <c r="AT19919" s="9"/>
      <c r="GM19919" s="12"/>
      <c r="GN19919" s="12"/>
      <c r="GO19919" s="12"/>
      <c r="GP19919" s="12"/>
      <c r="GQ19919" s="12"/>
    </row>
    <row r="19920" spans="9:199" s="1" customFormat="1">
      <c r="I19920" s="3"/>
      <c r="P19920" s="59"/>
      <c r="Q19920" s="59"/>
      <c r="R19920" s="59"/>
      <c r="T19920" s="3"/>
      <c r="U19920" s="5"/>
      <c r="V19920" s="3"/>
      <c r="W19920" s="5"/>
      <c r="AE19920" s="7"/>
      <c r="AM19920" s="8"/>
      <c r="AT19920" s="9"/>
      <c r="GM19920" s="12"/>
      <c r="GN19920" s="12"/>
      <c r="GO19920" s="12"/>
      <c r="GP19920" s="12"/>
      <c r="GQ19920" s="12"/>
    </row>
    <row r="19921" spans="9:199" s="1" customFormat="1">
      <c r="I19921" s="3"/>
      <c r="P19921" s="59"/>
      <c r="Q19921" s="59"/>
      <c r="R19921" s="59"/>
      <c r="T19921" s="3"/>
      <c r="U19921" s="5"/>
      <c r="V19921" s="3"/>
      <c r="W19921" s="5"/>
      <c r="AE19921" s="7"/>
      <c r="AM19921" s="8"/>
      <c r="AT19921" s="9"/>
      <c r="GM19921" s="12"/>
      <c r="GN19921" s="12"/>
      <c r="GO19921" s="12"/>
      <c r="GP19921" s="12"/>
      <c r="GQ19921" s="12"/>
    </row>
    <row r="19922" spans="9:199" s="1" customFormat="1">
      <c r="I19922" s="3"/>
      <c r="P19922" s="59"/>
      <c r="Q19922" s="59"/>
      <c r="R19922" s="59"/>
      <c r="T19922" s="3"/>
      <c r="U19922" s="5"/>
      <c r="V19922" s="3"/>
      <c r="W19922" s="5"/>
      <c r="AE19922" s="7"/>
      <c r="AM19922" s="8"/>
      <c r="AT19922" s="9"/>
      <c r="GM19922" s="12"/>
      <c r="GN19922" s="12"/>
      <c r="GO19922" s="12"/>
      <c r="GP19922" s="12"/>
      <c r="GQ19922" s="12"/>
    </row>
    <row r="19923" spans="9:199" s="1" customFormat="1">
      <c r="I19923" s="3"/>
      <c r="P19923" s="59"/>
      <c r="Q19923" s="59"/>
      <c r="R19923" s="59"/>
      <c r="T19923" s="3"/>
      <c r="U19923" s="5"/>
      <c r="V19923" s="3"/>
      <c r="W19923" s="5"/>
      <c r="AE19923" s="7"/>
      <c r="AM19923" s="8"/>
      <c r="AT19923" s="9"/>
      <c r="GM19923" s="12"/>
      <c r="GN19923" s="12"/>
      <c r="GO19923" s="12"/>
      <c r="GP19923" s="12"/>
      <c r="GQ19923" s="12"/>
    </row>
    <row r="19924" spans="9:199" s="1" customFormat="1">
      <c r="I19924" s="3"/>
      <c r="P19924" s="59"/>
      <c r="Q19924" s="59"/>
      <c r="R19924" s="59"/>
      <c r="T19924" s="3"/>
      <c r="U19924" s="5"/>
      <c r="V19924" s="3"/>
      <c r="W19924" s="5"/>
      <c r="AE19924" s="7"/>
      <c r="AM19924" s="8"/>
      <c r="AT19924" s="9"/>
      <c r="GM19924" s="12"/>
      <c r="GN19924" s="12"/>
      <c r="GO19924" s="12"/>
      <c r="GP19924" s="12"/>
      <c r="GQ19924" s="12"/>
    </row>
    <row r="19925" spans="9:199" s="1" customFormat="1">
      <c r="I19925" s="3"/>
      <c r="P19925" s="59"/>
      <c r="Q19925" s="59"/>
      <c r="R19925" s="59"/>
      <c r="T19925" s="3"/>
      <c r="U19925" s="5"/>
      <c r="V19925" s="3"/>
      <c r="W19925" s="5"/>
      <c r="AE19925" s="7"/>
      <c r="AM19925" s="8"/>
      <c r="AT19925" s="9"/>
      <c r="GM19925" s="12"/>
      <c r="GN19925" s="12"/>
      <c r="GO19925" s="12"/>
      <c r="GP19925" s="12"/>
      <c r="GQ19925" s="12"/>
    </row>
    <row r="19926" spans="9:199" s="1" customFormat="1">
      <c r="I19926" s="3"/>
      <c r="P19926" s="59"/>
      <c r="Q19926" s="59"/>
      <c r="R19926" s="59"/>
      <c r="T19926" s="3"/>
      <c r="U19926" s="5"/>
      <c r="V19926" s="3"/>
      <c r="W19926" s="5"/>
      <c r="AE19926" s="7"/>
      <c r="AM19926" s="8"/>
      <c r="AT19926" s="9"/>
      <c r="GM19926" s="12"/>
      <c r="GN19926" s="12"/>
      <c r="GO19926" s="12"/>
      <c r="GP19926" s="12"/>
      <c r="GQ19926" s="12"/>
    </row>
    <row r="19927" spans="9:199" s="1" customFormat="1">
      <c r="I19927" s="3"/>
      <c r="P19927" s="59"/>
      <c r="Q19927" s="59"/>
      <c r="R19927" s="59"/>
      <c r="T19927" s="3"/>
      <c r="U19927" s="5"/>
      <c r="V19927" s="3"/>
      <c r="W19927" s="5"/>
      <c r="AE19927" s="7"/>
      <c r="AM19927" s="8"/>
      <c r="AT19927" s="9"/>
      <c r="GM19927" s="12"/>
      <c r="GN19927" s="12"/>
      <c r="GO19927" s="12"/>
      <c r="GP19927" s="12"/>
      <c r="GQ19927" s="12"/>
    </row>
    <row r="19928" spans="9:199" s="1" customFormat="1">
      <c r="I19928" s="3"/>
      <c r="P19928" s="59"/>
      <c r="Q19928" s="59"/>
      <c r="R19928" s="59"/>
      <c r="T19928" s="3"/>
      <c r="U19928" s="5"/>
      <c r="V19928" s="3"/>
      <c r="W19928" s="5"/>
      <c r="AE19928" s="7"/>
      <c r="AM19928" s="8"/>
      <c r="AT19928" s="9"/>
      <c r="GM19928" s="12"/>
      <c r="GN19928" s="12"/>
      <c r="GO19928" s="12"/>
      <c r="GP19928" s="12"/>
      <c r="GQ19928" s="12"/>
    </row>
    <row r="19929" spans="9:199" s="1" customFormat="1">
      <c r="I19929" s="3"/>
      <c r="P19929" s="59"/>
      <c r="Q19929" s="59"/>
      <c r="R19929" s="59"/>
      <c r="T19929" s="3"/>
      <c r="U19929" s="5"/>
      <c r="V19929" s="3"/>
      <c r="W19929" s="5"/>
      <c r="AE19929" s="7"/>
      <c r="AM19929" s="8"/>
      <c r="AT19929" s="9"/>
      <c r="GM19929" s="12"/>
      <c r="GN19929" s="12"/>
      <c r="GO19929" s="12"/>
      <c r="GP19929" s="12"/>
      <c r="GQ19929" s="12"/>
    </row>
    <row r="19930" spans="9:199" s="1" customFormat="1">
      <c r="I19930" s="3"/>
      <c r="P19930" s="59"/>
      <c r="Q19930" s="59"/>
      <c r="R19930" s="59"/>
      <c r="T19930" s="3"/>
      <c r="U19930" s="5"/>
      <c r="V19930" s="3"/>
      <c r="W19930" s="5"/>
      <c r="AE19930" s="7"/>
      <c r="AM19930" s="8"/>
      <c r="AT19930" s="9"/>
      <c r="GM19930" s="12"/>
      <c r="GN19930" s="12"/>
      <c r="GO19930" s="12"/>
      <c r="GP19930" s="12"/>
      <c r="GQ19930" s="12"/>
    </row>
    <row r="19931" spans="9:199" s="1" customFormat="1">
      <c r="I19931" s="3"/>
      <c r="P19931" s="59"/>
      <c r="Q19931" s="59"/>
      <c r="R19931" s="59"/>
      <c r="T19931" s="3"/>
      <c r="U19931" s="5"/>
      <c r="V19931" s="3"/>
      <c r="W19931" s="5"/>
      <c r="AE19931" s="7"/>
      <c r="AM19931" s="8"/>
      <c r="AT19931" s="9"/>
      <c r="GM19931" s="12"/>
      <c r="GN19931" s="12"/>
      <c r="GO19931" s="12"/>
      <c r="GP19931" s="12"/>
      <c r="GQ19931" s="12"/>
    </row>
    <row r="19932" spans="9:199" s="1" customFormat="1">
      <c r="I19932" s="3"/>
      <c r="P19932" s="59"/>
      <c r="Q19932" s="59"/>
      <c r="R19932" s="59"/>
      <c r="T19932" s="3"/>
      <c r="U19932" s="5"/>
      <c r="V19932" s="3"/>
      <c r="W19932" s="5"/>
      <c r="AE19932" s="7"/>
      <c r="AM19932" s="8"/>
      <c r="AT19932" s="9"/>
      <c r="GM19932" s="12"/>
      <c r="GN19932" s="12"/>
      <c r="GO19932" s="12"/>
      <c r="GP19932" s="12"/>
      <c r="GQ19932" s="12"/>
    </row>
    <row r="19933" spans="9:199" s="1" customFormat="1">
      <c r="I19933" s="3"/>
      <c r="P19933" s="59"/>
      <c r="Q19933" s="59"/>
      <c r="R19933" s="59"/>
      <c r="T19933" s="3"/>
      <c r="U19933" s="5"/>
      <c r="V19933" s="3"/>
      <c r="W19933" s="5"/>
      <c r="AE19933" s="7"/>
      <c r="AM19933" s="8"/>
      <c r="AT19933" s="9"/>
      <c r="GM19933" s="12"/>
      <c r="GN19933" s="12"/>
      <c r="GO19933" s="12"/>
      <c r="GP19933" s="12"/>
      <c r="GQ19933" s="12"/>
    </row>
    <row r="19934" spans="9:199" s="1" customFormat="1">
      <c r="I19934" s="3"/>
      <c r="P19934" s="59"/>
      <c r="Q19934" s="59"/>
      <c r="R19934" s="59"/>
      <c r="T19934" s="3"/>
      <c r="U19934" s="5"/>
      <c r="V19934" s="3"/>
      <c r="W19934" s="5"/>
      <c r="AE19934" s="7"/>
      <c r="AM19934" s="8"/>
      <c r="AT19934" s="9"/>
      <c r="GM19934" s="12"/>
      <c r="GN19934" s="12"/>
      <c r="GO19934" s="12"/>
      <c r="GP19934" s="12"/>
      <c r="GQ19934" s="12"/>
    </row>
    <row r="19935" spans="9:199" s="1" customFormat="1">
      <c r="I19935" s="3"/>
      <c r="P19935" s="59"/>
      <c r="Q19935" s="59"/>
      <c r="R19935" s="59"/>
      <c r="T19935" s="3"/>
      <c r="U19935" s="5"/>
      <c r="V19935" s="3"/>
      <c r="W19935" s="5"/>
      <c r="AE19935" s="7"/>
      <c r="AM19935" s="8"/>
      <c r="AT19935" s="9"/>
      <c r="GM19935" s="12"/>
      <c r="GN19935" s="12"/>
      <c r="GO19935" s="12"/>
      <c r="GP19935" s="12"/>
      <c r="GQ19935" s="12"/>
    </row>
    <row r="19936" spans="9:199" s="1" customFormat="1">
      <c r="I19936" s="3"/>
      <c r="P19936" s="59"/>
      <c r="Q19936" s="59"/>
      <c r="R19936" s="59"/>
      <c r="T19936" s="3"/>
      <c r="U19936" s="5"/>
      <c r="V19936" s="3"/>
      <c r="W19936" s="5"/>
      <c r="AE19936" s="7"/>
      <c r="AM19936" s="8"/>
      <c r="AT19936" s="9"/>
      <c r="GM19936" s="12"/>
      <c r="GN19936" s="12"/>
      <c r="GO19936" s="12"/>
      <c r="GP19936" s="12"/>
      <c r="GQ19936" s="12"/>
    </row>
    <row r="19937" spans="9:199" s="1" customFormat="1">
      <c r="I19937" s="3"/>
      <c r="P19937" s="59"/>
      <c r="Q19937" s="59"/>
      <c r="R19937" s="59"/>
      <c r="T19937" s="3"/>
      <c r="U19937" s="5"/>
      <c r="V19937" s="3"/>
      <c r="W19937" s="5"/>
      <c r="AE19937" s="7"/>
      <c r="AM19937" s="8"/>
      <c r="AT19937" s="9"/>
      <c r="GM19937" s="12"/>
      <c r="GN19937" s="12"/>
      <c r="GO19937" s="12"/>
      <c r="GP19937" s="12"/>
      <c r="GQ19937" s="12"/>
    </row>
    <row r="19938" spans="9:199" s="1" customFormat="1">
      <c r="I19938" s="3"/>
      <c r="P19938" s="59"/>
      <c r="Q19938" s="59"/>
      <c r="R19938" s="59"/>
      <c r="T19938" s="3"/>
      <c r="U19938" s="5"/>
      <c r="V19938" s="3"/>
      <c r="W19938" s="5"/>
      <c r="AE19938" s="7"/>
      <c r="AM19938" s="8"/>
      <c r="AT19938" s="9"/>
      <c r="GM19938" s="12"/>
      <c r="GN19938" s="12"/>
      <c r="GO19938" s="12"/>
      <c r="GP19938" s="12"/>
      <c r="GQ19938" s="12"/>
    </row>
    <row r="19939" spans="9:199" s="1" customFormat="1">
      <c r="I19939" s="3"/>
      <c r="P19939" s="59"/>
      <c r="Q19939" s="59"/>
      <c r="R19939" s="59"/>
      <c r="T19939" s="3"/>
      <c r="U19939" s="5"/>
      <c r="V19939" s="3"/>
      <c r="W19939" s="5"/>
      <c r="AE19939" s="7"/>
      <c r="AM19939" s="8"/>
      <c r="AT19939" s="9"/>
      <c r="GM19939" s="12"/>
      <c r="GN19939" s="12"/>
      <c r="GO19939" s="12"/>
      <c r="GP19939" s="12"/>
      <c r="GQ19939" s="12"/>
    </row>
    <row r="19940" spans="9:199" s="1" customFormat="1">
      <c r="I19940" s="3"/>
      <c r="P19940" s="59"/>
      <c r="Q19940" s="59"/>
      <c r="R19940" s="59"/>
      <c r="T19940" s="3"/>
      <c r="U19940" s="5"/>
      <c r="V19940" s="3"/>
      <c r="W19940" s="5"/>
      <c r="AE19940" s="7"/>
      <c r="AM19940" s="8"/>
      <c r="AT19940" s="9"/>
      <c r="GM19940" s="12"/>
      <c r="GN19940" s="12"/>
      <c r="GO19940" s="12"/>
      <c r="GP19940" s="12"/>
      <c r="GQ19940" s="12"/>
    </row>
    <row r="19941" spans="9:199" s="1" customFormat="1">
      <c r="I19941" s="3"/>
      <c r="P19941" s="59"/>
      <c r="Q19941" s="59"/>
      <c r="R19941" s="59"/>
      <c r="T19941" s="3"/>
      <c r="U19941" s="5"/>
      <c r="V19941" s="3"/>
      <c r="W19941" s="5"/>
      <c r="AE19941" s="7"/>
      <c r="AM19941" s="8"/>
      <c r="AT19941" s="9"/>
      <c r="GM19941" s="12"/>
      <c r="GN19941" s="12"/>
      <c r="GO19941" s="12"/>
      <c r="GP19941" s="12"/>
      <c r="GQ19941" s="12"/>
    </row>
    <row r="19942" spans="9:199" s="1" customFormat="1">
      <c r="I19942" s="3"/>
      <c r="P19942" s="59"/>
      <c r="Q19942" s="59"/>
      <c r="R19942" s="59"/>
      <c r="T19942" s="3"/>
      <c r="U19942" s="5"/>
      <c r="V19942" s="3"/>
      <c r="W19942" s="5"/>
      <c r="AE19942" s="7"/>
      <c r="AM19942" s="8"/>
      <c r="AT19942" s="9"/>
      <c r="GM19942" s="12"/>
      <c r="GN19942" s="12"/>
      <c r="GO19942" s="12"/>
      <c r="GP19942" s="12"/>
      <c r="GQ19942" s="12"/>
    </row>
    <row r="19943" spans="9:199" s="1" customFormat="1">
      <c r="I19943" s="3"/>
      <c r="P19943" s="59"/>
      <c r="Q19943" s="59"/>
      <c r="R19943" s="59"/>
      <c r="T19943" s="3"/>
      <c r="U19943" s="5"/>
      <c r="V19943" s="3"/>
      <c r="W19943" s="5"/>
      <c r="AE19943" s="7"/>
      <c r="AM19943" s="8"/>
      <c r="AT19943" s="9"/>
      <c r="GM19943" s="12"/>
      <c r="GN19943" s="12"/>
      <c r="GO19943" s="12"/>
      <c r="GP19943" s="12"/>
      <c r="GQ19943" s="12"/>
    </row>
    <row r="19944" spans="9:199" s="1" customFormat="1">
      <c r="I19944" s="3"/>
      <c r="P19944" s="59"/>
      <c r="Q19944" s="59"/>
      <c r="R19944" s="59"/>
      <c r="T19944" s="3"/>
      <c r="U19944" s="5"/>
      <c r="V19944" s="3"/>
      <c r="W19944" s="5"/>
      <c r="AE19944" s="7"/>
      <c r="AM19944" s="8"/>
      <c r="AT19944" s="9"/>
      <c r="GM19944" s="12"/>
      <c r="GN19944" s="12"/>
      <c r="GO19944" s="12"/>
      <c r="GP19944" s="12"/>
      <c r="GQ19944" s="12"/>
    </row>
    <row r="19945" spans="9:199" s="1" customFormat="1">
      <c r="I19945" s="3"/>
      <c r="P19945" s="59"/>
      <c r="Q19945" s="59"/>
      <c r="R19945" s="59"/>
      <c r="T19945" s="3"/>
      <c r="U19945" s="5"/>
      <c r="V19945" s="3"/>
      <c r="W19945" s="5"/>
      <c r="AE19945" s="7"/>
      <c r="AM19945" s="8"/>
      <c r="AT19945" s="9"/>
      <c r="GM19945" s="12"/>
      <c r="GN19945" s="12"/>
      <c r="GO19945" s="12"/>
      <c r="GP19945" s="12"/>
      <c r="GQ19945" s="12"/>
    </row>
    <row r="19946" spans="9:199" s="1" customFormat="1">
      <c r="I19946" s="3"/>
      <c r="P19946" s="59"/>
      <c r="Q19946" s="59"/>
      <c r="R19946" s="59"/>
      <c r="T19946" s="3"/>
      <c r="U19946" s="5"/>
      <c r="V19946" s="3"/>
      <c r="W19946" s="5"/>
      <c r="AE19946" s="7"/>
      <c r="AM19946" s="8"/>
      <c r="AT19946" s="9"/>
      <c r="GM19946" s="12"/>
      <c r="GN19946" s="12"/>
      <c r="GO19946" s="12"/>
      <c r="GP19946" s="12"/>
      <c r="GQ19946" s="12"/>
    </row>
    <row r="19947" spans="9:199" s="1" customFormat="1">
      <c r="I19947" s="3"/>
      <c r="P19947" s="59"/>
      <c r="Q19947" s="59"/>
      <c r="R19947" s="59"/>
      <c r="T19947" s="3"/>
      <c r="U19947" s="5"/>
      <c r="V19947" s="3"/>
      <c r="W19947" s="5"/>
      <c r="AE19947" s="7"/>
      <c r="AM19947" s="8"/>
      <c r="AT19947" s="9"/>
      <c r="GM19947" s="12"/>
      <c r="GN19947" s="12"/>
      <c r="GO19947" s="12"/>
      <c r="GP19947" s="12"/>
      <c r="GQ19947" s="12"/>
    </row>
    <row r="19948" spans="9:199" s="1" customFormat="1">
      <c r="I19948" s="3"/>
      <c r="P19948" s="59"/>
      <c r="Q19948" s="59"/>
      <c r="R19948" s="59"/>
      <c r="T19948" s="3"/>
      <c r="U19948" s="5"/>
      <c r="V19948" s="3"/>
      <c r="W19948" s="5"/>
      <c r="AE19948" s="7"/>
      <c r="AM19948" s="8"/>
      <c r="AT19948" s="9"/>
      <c r="GM19948" s="12"/>
      <c r="GN19948" s="12"/>
      <c r="GO19948" s="12"/>
      <c r="GP19948" s="12"/>
      <c r="GQ19948" s="12"/>
    </row>
    <row r="19949" spans="9:199" s="1" customFormat="1">
      <c r="I19949" s="3"/>
      <c r="P19949" s="59"/>
      <c r="Q19949" s="59"/>
      <c r="R19949" s="59"/>
      <c r="T19949" s="3"/>
      <c r="U19949" s="5"/>
      <c r="V19949" s="3"/>
      <c r="W19949" s="5"/>
      <c r="AE19949" s="7"/>
      <c r="AM19949" s="8"/>
      <c r="AT19949" s="9"/>
      <c r="GM19949" s="12"/>
      <c r="GN19949" s="12"/>
      <c r="GO19949" s="12"/>
      <c r="GP19949" s="12"/>
      <c r="GQ19949" s="12"/>
    </row>
    <row r="19950" spans="9:199" s="1" customFormat="1">
      <c r="I19950" s="3"/>
      <c r="P19950" s="59"/>
      <c r="Q19950" s="59"/>
      <c r="R19950" s="59"/>
      <c r="T19950" s="3"/>
      <c r="U19950" s="5"/>
      <c r="V19950" s="3"/>
      <c r="W19950" s="5"/>
      <c r="AE19950" s="7"/>
      <c r="AM19950" s="8"/>
      <c r="AT19950" s="9"/>
      <c r="GM19950" s="12"/>
      <c r="GN19950" s="12"/>
      <c r="GO19950" s="12"/>
      <c r="GP19950" s="12"/>
      <c r="GQ19950" s="12"/>
    </row>
    <row r="19951" spans="9:199" s="1" customFormat="1">
      <c r="I19951" s="3"/>
      <c r="P19951" s="59"/>
      <c r="Q19951" s="59"/>
      <c r="R19951" s="59"/>
      <c r="T19951" s="3"/>
      <c r="U19951" s="5"/>
      <c r="V19951" s="3"/>
      <c r="W19951" s="5"/>
      <c r="AE19951" s="7"/>
      <c r="AM19951" s="8"/>
      <c r="AT19951" s="9"/>
      <c r="GM19951" s="12"/>
      <c r="GN19951" s="12"/>
      <c r="GO19951" s="12"/>
      <c r="GP19951" s="12"/>
      <c r="GQ19951" s="12"/>
    </row>
    <row r="19952" spans="9:199" s="1" customFormat="1">
      <c r="I19952" s="3"/>
      <c r="P19952" s="59"/>
      <c r="Q19952" s="59"/>
      <c r="R19952" s="59"/>
      <c r="T19952" s="3"/>
      <c r="U19952" s="5"/>
      <c r="V19952" s="3"/>
      <c r="W19952" s="5"/>
      <c r="AE19952" s="7"/>
      <c r="AM19952" s="8"/>
      <c r="AT19952" s="9"/>
      <c r="GM19952" s="12"/>
      <c r="GN19952" s="12"/>
      <c r="GO19952" s="12"/>
      <c r="GP19952" s="12"/>
      <c r="GQ19952" s="12"/>
    </row>
    <row r="19953" spans="9:199" s="1" customFormat="1">
      <c r="I19953" s="3"/>
      <c r="P19953" s="59"/>
      <c r="Q19953" s="59"/>
      <c r="R19953" s="59"/>
      <c r="T19953" s="3"/>
      <c r="U19953" s="5"/>
      <c r="V19953" s="3"/>
      <c r="W19953" s="5"/>
      <c r="AE19953" s="7"/>
      <c r="AM19953" s="8"/>
      <c r="AT19953" s="9"/>
      <c r="GM19953" s="12"/>
      <c r="GN19953" s="12"/>
      <c r="GO19953" s="12"/>
      <c r="GP19953" s="12"/>
      <c r="GQ19953" s="12"/>
    </row>
    <row r="19954" spans="9:199" s="1" customFormat="1">
      <c r="I19954" s="3"/>
      <c r="P19954" s="59"/>
      <c r="Q19954" s="59"/>
      <c r="R19954" s="59"/>
      <c r="T19954" s="3"/>
      <c r="U19954" s="5"/>
      <c r="V19954" s="3"/>
      <c r="W19954" s="5"/>
      <c r="AE19954" s="7"/>
      <c r="AM19954" s="8"/>
      <c r="AT19954" s="9"/>
      <c r="GM19954" s="12"/>
      <c r="GN19954" s="12"/>
      <c r="GO19954" s="12"/>
      <c r="GP19954" s="12"/>
      <c r="GQ19954" s="12"/>
    </row>
    <row r="19955" spans="9:199" s="1" customFormat="1">
      <c r="I19955" s="3"/>
      <c r="P19955" s="59"/>
      <c r="Q19955" s="59"/>
      <c r="R19955" s="59"/>
      <c r="T19955" s="3"/>
      <c r="U19955" s="5"/>
      <c r="V19955" s="3"/>
      <c r="W19955" s="5"/>
      <c r="AE19955" s="7"/>
      <c r="AM19955" s="8"/>
      <c r="AT19955" s="9"/>
      <c r="GM19955" s="12"/>
      <c r="GN19955" s="12"/>
      <c r="GO19955" s="12"/>
      <c r="GP19955" s="12"/>
      <c r="GQ19955" s="12"/>
    </row>
    <row r="19956" spans="9:199" s="1" customFormat="1">
      <c r="I19956" s="3"/>
      <c r="P19956" s="59"/>
      <c r="Q19956" s="59"/>
      <c r="R19956" s="59"/>
      <c r="T19956" s="3"/>
      <c r="U19956" s="5"/>
      <c r="V19956" s="3"/>
      <c r="W19956" s="5"/>
      <c r="AE19956" s="7"/>
      <c r="AM19956" s="8"/>
      <c r="AT19956" s="9"/>
      <c r="GM19956" s="12"/>
      <c r="GN19956" s="12"/>
      <c r="GO19956" s="12"/>
      <c r="GP19956" s="12"/>
      <c r="GQ19956" s="12"/>
    </row>
    <row r="19957" spans="9:199" s="1" customFormat="1">
      <c r="I19957" s="3"/>
      <c r="P19957" s="59"/>
      <c r="Q19957" s="59"/>
      <c r="R19957" s="59"/>
      <c r="T19957" s="3"/>
      <c r="U19957" s="5"/>
      <c r="V19957" s="3"/>
      <c r="W19957" s="5"/>
      <c r="AE19957" s="7"/>
      <c r="AM19957" s="8"/>
      <c r="AT19957" s="9"/>
      <c r="GM19957" s="12"/>
      <c r="GN19957" s="12"/>
      <c r="GO19957" s="12"/>
      <c r="GP19957" s="12"/>
      <c r="GQ19957" s="12"/>
    </row>
    <row r="19958" spans="9:199" s="1" customFormat="1">
      <c r="I19958" s="3"/>
      <c r="P19958" s="59"/>
      <c r="Q19958" s="59"/>
      <c r="R19958" s="59"/>
      <c r="T19958" s="3"/>
      <c r="U19958" s="5"/>
      <c r="V19958" s="3"/>
      <c r="W19958" s="5"/>
      <c r="AE19958" s="7"/>
      <c r="AM19958" s="8"/>
      <c r="AT19958" s="9"/>
      <c r="GM19958" s="12"/>
      <c r="GN19958" s="12"/>
      <c r="GO19958" s="12"/>
      <c r="GP19958" s="12"/>
      <c r="GQ19958" s="12"/>
    </row>
    <row r="19959" spans="9:199" s="1" customFormat="1">
      <c r="I19959" s="3"/>
      <c r="P19959" s="59"/>
      <c r="Q19959" s="59"/>
      <c r="R19959" s="59"/>
      <c r="T19959" s="3"/>
      <c r="U19959" s="5"/>
      <c r="V19959" s="3"/>
      <c r="W19959" s="5"/>
      <c r="AE19959" s="7"/>
      <c r="AM19959" s="8"/>
      <c r="AT19959" s="9"/>
      <c r="GM19959" s="12"/>
      <c r="GN19959" s="12"/>
      <c r="GO19959" s="12"/>
      <c r="GP19959" s="12"/>
      <c r="GQ19959" s="12"/>
    </row>
    <row r="19960" spans="9:199" s="1" customFormat="1">
      <c r="I19960" s="3"/>
      <c r="P19960" s="59"/>
      <c r="Q19960" s="59"/>
      <c r="R19960" s="59"/>
      <c r="T19960" s="3"/>
      <c r="U19960" s="5"/>
      <c r="V19960" s="3"/>
      <c r="W19960" s="5"/>
      <c r="AE19960" s="7"/>
      <c r="AM19960" s="8"/>
      <c r="AT19960" s="9"/>
      <c r="GM19960" s="12"/>
      <c r="GN19960" s="12"/>
      <c r="GO19960" s="12"/>
      <c r="GP19960" s="12"/>
      <c r="GQ19960" s="12"/>
    </row>
    <row r="19961" spans="9:199" s="1" customFormat="1">
      <c r="I19961" s="3"/>
      <c r="P19961" s="59"/>
      <c r="Q19961" s="59"/>
      <c r="R19961" s="59"/>
      <c r="T19961" s="3"/>
      <c r="U19961" s="5"/>
      <c r="V19961" s="3"/>
      <c r="W19961" s="5"/>
      <c r="AE19961" s="7"/>
      <c r="AM19961" s="8"/>
      <c r="AT19961" s="9"/>
      <c r="GM19961" s="12"/>
      <c r="GN19961" s="12"/>
      <c r="GO19961" s="12"/>
      <c r="GP19961" s="12"/>
      <c r="GQ19961" s="12"/>
    </row>
    <row r="19962" spans="9:199" s="1" customFormat="1">
      <c r="I19962" s="3"/>
      <c r="P19962" s="59"/>
      <c r="Q19962" s="59"/>
      <c r="R19962" s="59"/>
      <c r="T19962" s="3"/>
      <c r="U19962" s="5"/>
      <c r="V19962" s="3"/>
      <c r="W19962" s="5"/>
      <c r="AE19962" s="7"/>
      <c r="AM19962" s="8"/>
      <c r="AT19962" s="9"/>
      <c r="GM19962" s="12"/>
      <c r="GN19962" s="12"/>
      <c r="GO19962" s="12"/>
      <c r="GP19962" s="12"/>
      <c r="GQ19962" s="12"/>
    </row>
    <row r="19963" spans="9:199" s="1" customFormat="1">
      <c r="I19963" s="3"/>
      <c r="P19963" s="59"/>
      <c r="Q19963" s="59"/>
      <c r="R19963" s="59"/>
      <c r="T19963" s="3"/>
      <c r="U19963" s="5"/>
      <c r="V19963" s="3"/>
      <c r="W19963" s="5"/>
      <c r="AE19963" s="7"/>
      <c r="AM19963" s="8"/>
      <c r="AT19963" s="9"/>
      <c r="GM19963" s="12"/>
      <c r="GN19963" s="12"/>
      <c r="GO19963" s="12"/>
      <c r="GP19963" s="12"/>
      <c r="GQ19963" s="12"/>
    </row>
    <row r="19964" spans="9:199" s="1" customFormat="1">
      <c r="I19964" s="3"/>
      <c r="P19964" s="59"/>
      <c r="Q19964" s="59"/>
      <c r="R19964" s="59"/>
      <c r="T19964" s="3"/>
      <c r="U19964" s="5"/>
      <c r="V19964" s="3"/>
      <c r="W19964" s="5"/>
      <c r="AE19964" s="7"/>
      <c r="AM19964" s="8"/>
      <c r="AT19964" s="9"/>
      <c r="GM19964" s="12"/>
      <c r="GN19964" s="12"/>
      <c r="GO19964" s="12"/>
      <c r="GP19964" s="12"/>
      <c r="GQ19964" s="12"/>
    </row>
    <row r="19965" spans="9:199" s="1" customFormat="1">
      <c r="I19965" s="3"/>
      <c r="P19965" s="59"/>
      <c r="Q19965" s="59"/>
      <c r="R19965" s="59"/>
      <c r="T19965" s="3"/>
      <c r="U19965" s="5"/>
      <c r="V19965" s="3"/>
      <c r="W19965" s="5"/>
      <c r="AE19965" s="7"/>
      <c r="AM19965" s="8"/>
      <c r="AT19965" s="9"/>
      <c r="GM19965" s="12"/>
      <c r="GN19965" s="12"/>
      <c r="GO19965" s="12"/>
      <c r="GP19965" s="12"/>
      <c r="GQ19965" s="12"/>
    </row>
    <row r="19966" spans="9:199" s="1" customFormat="1">
      <c r="I19966" s="3"/>
      <c r="P19966" s="59"/>
      <c r="Q19966" s="59"/>
      <c r="R19966" s="59"/>
      <c r="T19966" s="3"/>
      <c r="U19966" s="5"/>
      <c r="V19966" s="3"/>
      <c r="W19966" s="5"/>
      <c r="AE19966" s="7"/>
      <c r="AM19966" s="8"/>
      <c r="AT19966" s="9"/>
      <c r="GM19966" s="12"/>
      <c r="GN19966" s="12"/>
      <c r="GO19966" s="12"/>
      <c r="GP19966" s="12"/>
      <c r="GQ19966" s="12"/>
    </row>
    <row r="19967" spans="9:199" s="1" customFormat="1">
      <c r="I19967" s="3"/>
      <c r="P19967" s="59"/>
      <c r="Q19967" s="59"/>
      <c r="R19967" s="59"/>
      <c r="T19967" s="3"/>
      <c r="U19967" s="5"/>
      <c r="V19967" s="3"/>
      <c r="W19967" s="5"/>
      <c r="AE19967" s="7"/>
      <c r="AM19967" s="8"/>
      <c r="AT19967" s="9"/>
      <c r="GM19967" s="12"/>
      <c r="GN19967" s="12"/>
      <c r="GO19967" s="12"/>
      <c r="GP19967" s="12"/>
      <c r="GQ19967" s="12"/>
    </row>
    <row r="19968" spans="9:199" s="1" customFormat="1">
      <c r="I19968" s="3"/>
      <c r="P19968" s="59"/>
      <c r="Q19968" s="59"/>
      <c r="R19968" s="59"/>
      <c r="T19968" s="3"/>
      <c r="U19968" s="5"/>
      <c r="V19968" s="3"/>
      <c r="W19968" s="5"/>
      <c r="AE19968" s="7"/>
      <c r="AM19968" s="8"/>
      <c r="AT19968" s="9"/>
      <c r="GM19968" s="12"/>
      <c r="GN19968" s="12"/>
      <c r="GO19968" s="12"/>
      <c r="GP19968" s="12"/>
      <c r="GQ19968" s="12"/>
    </row>
    <row r="19969" spans="9:199" s="1" customFormat="1">
      <c r="I19969" s="3"/>
      <c r="P19969" s="59"/>
      <c r="Q19969" s="59"/>
      <c r="R19969" s="59"/>
      <c r="T19969" s="3"/>
      <c r="U19969" s="5"/>
      <c r="V19969" s="3"/>
      <c r="W19969" s="5"/>
      <c r="AE19969" s="7"/>
      <c r="AM19969" s="8"/>
      <c r="AT19969" s="9"/>
      <c r="GM19969" s="12"/>
      <c r="GN19969" s="12"/>
      <c r="GO19969" s="12"/>
      <c r="GP19969" s="12"/>
      <c r="GQ19969" s="12"/>
    </row>
    <row r="19970" spans="9:199" s="1" customFormat="1">
      <c r="I19970" s="3"/>
      <c r="P19970" s="59"/>
      <c r="Q19970" s="59"/>
      <c r="R19970" s="59"/>
      <c r="T19970" s="3"/>
      <c r="U19970" s="5"/>
      <c r="V19970" s="3"/>
      <c r="W19970" s="5"/>
      <c r="AE19970" s="7"/>
      <c r="AM19970" s="8"/>
      <c r="AT19970" s="9"/>
      <c r="GM19970" s="12"/>
      <c r="GN19970" s="12"/>
      <c r="GO19970" s="12"/>
      <c r="GP19970" s="12"/>
      <c r="GQ19970" s="12"/>
    </row>
    <row r="19971" spans="9:199" s="1" customFormat="1">
      <c r="I19971" s="3"/>
      <c r="P19971" s="59"/>
      <c r="Q19971" s="59"/>
      <c r="R19971" s="59"/>
      <c r="T19971" s="3"/>
      <c r="U19971" s="5"/>
      <c r="V19971" s="3"/>
      <c r="W19971" s="5"/>
      <c r="AE19971" s="7"/>
      <c r="AM19971" s="8"/>
      <c r="AT19971" s="9"/>
      <c r="GM19971" s="12"/>
      <c r="GN19971" s="12"/>
      <c r="GO19971" s="12"/>
      <c r="GP19971" s="12"/>
      <c r="GQ19971" s="12"/>
    </row>
    <row r="19972" spans="9:199" s="1" customFormat="1">
      <c r="I19972" s="3"/>
      <c r="P19972" s="59"/>
      <c r="Q19972" s="59"/>
      <c r="R19972" s="59"/>
      <c r="T19972" s="3"/>
      <c r="U19972" s="5"/>
      <c r="V19972" s="3"/>
      <c r="W19972" s="5"/>
      <c r="AE19972" s="7"/>
      <c r="AM19972" s="8"/>
      <c r="AT19972" s="9"/>
      <c r="GM19972" s="12"/>
      <c r="GN19972" s="12"/>
      <c r="GO19972" s="12"/>
      <c r="GP19972" s="12"/>
      <c r="GQ19972" s="12"/>
    </row>
    <row r="19973" spans="9:199" s="1" customFormat="1">
      <c r="I19973" s="3"/>
      <c r="P19973" s="59"/>
      <c r="Q19973" s="59"/>
      <c r="R19973" s="59"/>
      <c r="T19973" s="3"/>
      <c r="U19973" s="5"/>
      <c r="V19973" s="3"/>
      <c r="W19973" s="5"/>
      <c r="AE19973" s="7"/>
      <c r="AM19973" s="8"/>
      <c r="AT19973" s="9"/>
      <c r="GM19973" s="12"/>
      <c r="GN19973" s="12"/>
      <c r="GO19973" s="12"/>
      <c r="GP19973" s="12"/>
      <c r="GQ19973" s="12"/>
    </row>
    <row r="19974" spans="9:199" s="1" customFormat="1">
      <c r="I19974" s="3"/>
      <c r="P19974" s="59"/>
      <c r="Q19974" s="59"/>
      <c r="R19974" s="59"/>
      <c r="T19974" s="3"/>
      <c r="U19974" s="5"/>
      <c r="V19974" s="3"/>
      <c r="W19974" s="5"/>
      <c r="AE19974" s="7"/>
      <c r="AM19974" s="8"/>
      <c r="AT19974" s="9"/>
      <c r="GM19974" s="12"/>
      <c r="GN19974" s="12"/>
      <c r="GO19974" s="12"/>
      <c r="GP19974" s="12"/>
      <c r="GQ19974" s="12"/>
    </row>
    <row r="19975" spans="9:199" s="1" customFormat="1">
      <c r="I19975" s="3"/>
      <c r="P19975" s="59"/>
      <c r="Q19975" s="59"/>
      <c r="R19975" s="59"/>
      <c r="T19975" s="3"/>
      <c r="U19975" s="5"/>
      <c r="V19975" s="3"/>
      <c r="W19975" s="5"/>
      <c r="AE19975" s="7"/>
      <c r="AM19975" s="8"/>
      <c r="AT19975" s="9"/>
      <c r="GM19975" s="12"/>
      <c r="GN19975" s="12"/>
      <c r="GO19975" s="12"/>
      <c r="GP19975" s="12"/>
      <c r="GQ19975" s="12"/>
    </row>
    <row r="19976" spans="9:199" s="1" customFormat="1">
      <c r="I19976" s="3"/>
      <c r="P19976" s="59"/>
      <c r="Q19976" s="59"/>
      <c r="R19976" s="59"/>
      <c r="T19976" s="3"/>
      <c r="U19976" s="5"/>
      <c r="V19976" s="3"/>
      <c r="W19976" s="5"/>
      <c r="AE19976" s="7"/>
      <c r="AM19976" s="8"/>
      <c r="AT19976" s="9"/>
      <c r="GM19976" s="12"/>
      <c r="GN19976" s="12"/>
      <c r="GO19976" s="12"/>
      <c r="GP19976" s="12"/>
      <c r="GQ19976" s="12"/>
    </row>
    <row r="19977" spans="9:199" s="1" customFormat="1">
      <c r="I19977" s="3"/>
      <c r="P19977" s="59"/>
      <c r="Q19977" s="59"/>
      <c r="R19977" s="59"/>
      <c r="T19977" s="3"/>
      <c r="U19977" s="5"/>
      <c r="V19977" s="3"/>
      <c r="W19977" s="5"/>
      <c r="AE19977" s="7"/>
      <c r="AM19977" s="8"/>
      <c r="AT19977" s="9"/>
      <c r="GM19977" s="12"/>
      <c r="GN19977" s="12"/>
      <c r="GO19977" s="12"/>
      <c r="GP19977" s="12"/>
      <c r="GQ19977" s="12"/>
    </row>
    <row r="19978" spans="9:199" s="1" customFormat="1">
      <c r="I19978" s="3"/>
      <c r="P19978" s="59"/>
      <c r="Q19978" s="59"/>
      <c r="R19978" s="59"/>
      <c r="T19978" s="3"/>
      <c r="U19978" s="5"/>
      <c r="V19978" s="3"/>
      <c r="W19978" s="5"/>
      <c r="AE19978" s="7"/>
      <c r="AM19978" s="8"/>
      <c r="AT19978" s="9"/>
      <c r="GM19978" s="12"/>
      <c r="GN19978" s="12"/>
      <c r="GO19978" s="12"/>
      <c r="GP19978" s="12"/>
      <c r="GQ19978" s="12"/>
    </row>
    <row r="19979" spans="9:199" s="1" customFormat="1">
      <c r="I19979" s="3"/>
      <c r="P19979" s="59"/>
      <c r="Q19979" s="59"/>
      <c r="R19979" s="59"/>
      <c r="T19979" s="3"/>
      <c r="U19979" s="5"/>
      <c r="V19979" s="3"/>
      <c r="W19979" s="5"/>
      <c r="AE19979" s="7"/>
      <c r="AM19979" s="8"/>
      <c r="AT19979" s="9"/>
      <c r="GM19979" s="12"/>
      <c r="GN19979" s="12"/>
      <c r="GO19979" s="12"/>
      <c r="GP19979" s="12"/>
      <c r="GQ19979" s="12"/>
    </row>
    <row r="19980" spans="9:199" s="1" customFormat="1">
      <c r="I19980" s="3"/>
      <c r="P19980" s="59"/>
      <c r="Q19980" s="59"/>
      <c r="R19980" s="59"/>
      <c r="T19980" s="3"/>
      <c r="U19980" s="5"/>
      <c r="V19980" s="3"/>
      <c r="W19980" s="5"/>
      <c r="AE19980" s="7"/>
      <c r="AM19980" s="8"/>
      <c r="AT19980" s="9"/>
      <c r="GM19980" s="12"/>
      <c r="GN19980" s="12"/>
      <c r="GO19980" s="12"/>
      <c r="GP19980" s="12"/>
      <c r="GQ19980" s="12"/>
    </row>
    <row r="19981" spans="9:199" s="1" customFormat="1">
      <c r="I19981" s="3"/>
      <c r="P19981" s="59"/>
      <c r="Q19981" s="59"/>
      <c r="R19981" s="59"/>
      <c r="T19981" s="3"/>
      <c r="U19981" s="5"/>
      <c r="V19981" s="3"/>
      <c r="W19981" s="5"/>
      <c r="AE19981" s="7"/>
      <c r="AM19981" s="8"/>
      <c r="AT19981" s="9"/>
      <c r="GM19981" s="12"/>
      <c r="GN19981" s="12"/>
      <c r="GO19981" s="12"/>
      <c r="GP19981" s="12"/>
      <c r="GQ19981" s="12"/>
    </row>
    <row r="19982" spans="9:199" s="1" customFormat="1">
      <c r="I19982" s="3"/>
      <c r="P19982" s="59"/>
      <c r="Q19982" s="59"/>
      <c r="R19982" s="59"/>
      <c r="T19982" s="3"/>
      <c r="U19982" s="5"/>
      <c r="V19982" s="3"/>
      <c r="W19982" s="5"/>
      <c r="AE19982" s="7"/>
      <c r="AM19982" s="8"/>
      <c r="AT19982" s="9"/>
      <c r="GM19982" s="12"/>
      <c r="GN19982" s="12"/>
      <c r="GO19982" s="12"/>
      <c r="GP19982" s="12"/>
      <c r="GQ19982" s="12"/>
    </row>
    <row r="19983" spans="9:199" s="1" customFormat="1">
      <c r="I19983" s="3"/>
      <c r="P19983" s="59"/>
      <c r="Q19983" s="59"/>
      <c r="R19983" s="59"/>
      <c r="T19983" s="3"/>
      <c r="U19983" s="5"/>
      <c r="V19983" s="3"/>
      <c r="W19983" s="5"/>
      <c r="AE19983" s="7"/>
      <c r="AM19983" s="8"/>
      <c r="AT19983" s="9"/>
      <c r="GM19983" s="12"/>
      <c r="GN19983" s="12"/>
      <c r="GO19983" s="12"/>
      <c r="GP19983" s="12"/>
      <c r="GQ19983" s="12"/>
    </row>
    <row r="19984" spans="9:199" s="1" customFormat="1">
      <c r="I19984" s="3"/>
      <c r="P19984" s="59"/>
      <c r="Q19984" s="59"/>
      <c r="R19984" s="59"/>
      <c r="T19984" s="3"/>
      <c r="U19984" s="5"/>
      <c r="V19984" s="3"/>
      <c r="W19984" s="5"/>
      <c r="AE19984" s="7"/>
      <c r="AM19984" s="8"/>
      <c r="AT19984" s="9"/>
      <c r="GM19984" s="12"/>
      <c r="GN19984" s="12"/>
      <c r="GO19984" s="12"/>
      <c r="GP19984" s="12"/>
      <c r="GQ19984" s="12"/>
    </row>
    <row r="19985" spans="9:199" s="1" customFormat="1">
      <c r="I19985" s="3"/>
      <c r="P19985" s="59"/>
      <c r="Q19985" s="59"/>
      <c r="R19985" s="59"/>
      <c r="T19985" s="3"/>
      <c r="U19985" s="5"/>
      <c r="V19985" s="3"/>
      <c r="W19985" s="5"/>
      <c r="AE19985" s="7"/>
      <c r="AM19985" s="8"/>
      <c r="AT19985" s="9"/>
      <c r="GM19985" s="12"/>
      <c r="GN19985" s="12"/>
      <c r="GO19985" s="12"/>
      <c r="GP19985" s="12"/>
      <c r="GQ19985" s="12"/>
    </row>
    <row r="19986" spans="9:199" s="1" customFormat="1">
      <c r="I19986" s="3"/>
      <c r="P19986" s="59"/>
      <c r="Q19986" s="59"/>
      <c r="R19986" s="59"/>
      <c r="T19986" s="3"/>
      <c r="U19986" s="5"/>
      <c r="V19986" s="3"/>
      <c r="W19986" s="5"/>
      <c r="AE19986" s="7"/>
      <c r="AM19986" s="8"/>
      <c r="AT19986" s="9"/>
      <c r="GM19986" s="12"/>
      <c r="GN19986" s="12"/>
      <c r="GO19986" s="12"/>
      <c r="GP19986" s="12"/>
      <c r="GQ19986" s="12"/>
    </row>
    <row r="19987" spans="9:199" s="1" customFormat="1">
      <c r="I19987" s="3"/>
      <c r="P19987" s="59"/>
      <c r="Q19987" s="59"/>
      <c r="R19987" s="59"/>
      <c r="T19987" s="3"/>
      <c r="U19987" s="5"/>
      <c r="V19987" s="3"/>
      <c r="W19987" s="5"/>
      <c r="AE19987" s="7"/>
      <c r="AM19987" s="8"/>
      <c r="AT19987" s="9"/>
      <c r="GM19987" s="12"/>
      <c r="GN19987" s="12"/>
      <c r="GO19987" s="12"/>
      <c r="GP19987" s="12"/>
      <c r="GQ19987" s="12"/>
    </row>
    <row r="19988" spans="9:199" s="1" customFormat="1">
      <c r="I19988" s="3"/>
      <c r="P19988" s="59"/>
      <c r="Q19988" s="59"/>
      <c r="R19988" s="59"/>
      <c r="T19988" s="3"/>
      <c r="U19988" s="5"/>
      <c r="V19988" s="3"/>
      <c r="W19988" s="5"/>
      <c r="AE19988" s="7"/>
      <c r="AM19988" s="8"/>
      <c r="AT19988" s="9"/>
      <c r="GM19988" s="12"/>
      <c r="GN19988" s="12"/>
      <c r="GO19988" s="12"/>
      <c r="GP19988" s="12"/>
      <c r="GQ19988" s="12"/>
    </row>
    <row r="19989" spans="9:199" s="1" customFormat="1">
      <c r="I19989" s="3"/>
      <c r="P19989" s="59"/>
      <c r="Q19989" s="59"/>
      <c r="R19989" s="59"/>
      <c r="T19989" s="3"/>
      <c r="U19989" s="5"/>
      <c r="V19989" s="3"/>
      <c r="W19989" s="5"/>
      <c r="AE19989" s="7"/>
      <c r="AM19989" s="8"/>
      <c r="AT19989" s="9"/>
      <c r="GM19989" s="12"/>
      <c r="GN19989" s="12"/>
      <c r="GO19989" s="12"/>
      <c r="GP19989" s="12"/>
      <c r="GQ19989" s="12"/>
    </row>
    <row r="19990" spans="9:199" s="1" customFormat="1">
      <c r="I19990" s="3"/>
      <c r="P19990" s="59"/>
      <c r="Q19990" s="59"/>
      <c r="R19990" s="59"/>
      <c r="T19990" s="3"/>
      <c r="U19990" s="5"/>
      <c r="V19990" s="3"/>
      <c r="W19990" s="5"/>
      <c r="AE19990" s="7"/>
      <c r="AM19990" s="8"/>
      <c r="AT19990" s="9"/>
      <c r="GM19990" s="12"/>
      <c r="GN19990" s="12"/>
      <c r="GO19990" s="12"/>
      <c r="GP19990" s="12"/>
      <c r="GQ19990" s="12"/>
    </row>
    <row r="19991" spans="9:199" s="1" customFormat="1">
      <c r="I19991" s="3"/>
      <c r="P19991" s="59"/>
      <c r="Q19991" s="59"/>
      <c r="R19991" s="59"/>
      <c r="T19991" s="3"/>
      <c r="U19991" s="5"/>
      <c r="V19991" s="3"/>
      <c r="W19991" s="5"/>
      <c r="AE19991" s="7"/>
      <c r="AM19991" s="8"/>
      <c r="AT19991" s="9"/>
      <c r="GM19991" s="12"/>
      <c r="GN19991" s="12"/>
      <c r="GO19991" s="12"/>
      <c r="GP19991" s="12"/>
      <c r="GQ19991" s="12"/>
    </row>
    <row r="19992" spans="9:199" s="1" customFormat="1">
      <c r="I19992" s="3"/>
      <c r="P19992" s="59"/>
      <c r="Q19992" s="59"/>
      <c r="R19992" s="59"/>
      <c r="T19992" s="3"/>
      <c r="U19992" s="5"/>
      <c r="V19992" s="3"/>
      <c r="W19992" s="5"/>
      <c r="AE19992" s="7"/>
      <c r="AM19992" s="8"/>
      <c r="AT19992" s="9"/>
      <c r="GM19992" s="12"/>
      <c r="GN19992" s="12"/>
      <c r="GO19992" s="12"/>
      <c r="GP19992" s="12"/>
      <c r="GQ19992" s="12"/>
    </row>
    <row r="19993" spans="9:199" s="1" customFormat="1">
      <c r="I19993" s="3"/>
      <c r="P19993" s="59"/>
      <c r="Q19993" s="59"/>
      <c r="R19993" s="59"/>
      <c r="T19993" s="3"/>
      <c r="U19993" s="5"/>
      <c r="V19993" s="3"/>
      <c r="W19993" s="5"/>
      <c r="AE19993" s="7"/>
      <c r="AM19993" s="8"/>
      <c r="AT19993" s="9"/>
      <c r="GM19993" s="12"/>
      <c r="GN19993" s="12"/>
      <c r="GO19993" s="12"/>
      <c r="GP19993" s="12"/>
      <c r="GQ19993" s="12"/>
    </row>
    <row r="19994" spans="9:199" s="1" customFormat="1">
      <c r="I19994" s="3"/>
      <c r="P19994" s="59"/>
      <c r="Q19994" s="59"/>
      <c r="R19994" s="59"/>
      <c r="T19994" s="3"/>
      <c r="U19994" s="5"/>
      <c r="V19994" s="3"/>
      <c r="W19994" s="5"/>
      <c r="AE19994" s="7"/>
      <c r="AM19994" s="8"/>
      <c r="AT19994" s="9"/>
      <c r="GM19994" s="12"/>
      <c r="GN19994" s="12"/>
      <c r="GO19994" s="12"/>
      <c r="GP19994" s="12"/>
      <c r="GQ19994" s="12"/>
    </row>
    <row r="19995" spans="9:199" s="1" customFormat="1">
      <c r="I19995" s="3"/>
      <c r="P19995" s="59"/>
      <c r="Q19995" s="59"/>
      <c r="R19995" s="59"/>
      <c r="T19995" s="3"/>
      <c r="U19995" s="5"/>
      <c r="V19995" s="3"/>
      <c r="W19995" s="5"/>
      <c r="AE19995" s="7"/>
      <c r="AM19995" s="8"/>
      <c r="AT19995" s="9"/>
      <c r="GM19995" s="12"/>
      <c r="GN19995" s="12"/>
      <c r="GO19995" s="12"/>
      <c r="GP19995" s="12"/>
      <c r="GQ19995" s="12"/>
    </row>
    <row r="19996" spans="9:199" s="1" customFormat="1">
      <c r="I19996" s="3"/>
      <c r="P19996" s="59"/>
      <c r="Q19996" s="59"/>
      <c r="R19996" s="59"/>
      <c r="T19996" s="3"/>
      <c r="U19996" s="5"/>
      <c r="V19996" s="3"/>
      <c r="W19996" s="5"/>
      <c r="AE19996" s="7"/>
      <c r="AM19996" s="8"/>
      <c r="AT19996" s="9"/>
      <c r="GM19996" s="12"/>
      <c r="GN19996" s="12"/>
      <c r="GO19996" s="12"/>
      <c r="GP19996" s="12"/>
      <c r="GQ19996" s="12"/>
    </row>
    <row r="19997" spans="9:199" s="1" customFormat="1">
      <c r="I19997" s="3"/>
      <c r="P19997" s="59"/>
      <c r="Q19997" s="59"/>
      <c r="R19997" s="59"/>
      <c r="T19997" s="3"/>
      <c r="U19997" s="5"/>
      <c r="V19997" s="3"/>
      <c r="W19997" s="5"/>
      <c r="AE19997" s="7"/>
      <c r="AM19997" s="8"/>
      <c r="AT19997" s="9"/>
      <c r="GM19997" s="12"/>
      <c r="GN19997" s="12"/>
      <c r="GO19997" s="12"/>
      <c r="GP19997" s="12"/>
      <c r="GQ19997" s="12"/>
    </row>
    <row r="19998" spans="9:199" s="1" customFormat="1">
      <c r="I19998" s="3"/>
      <c r="P19998" s="59"/>
      <c r="Q19998" s="59"/>
      <c r="R19998" s="59"/>
      <c r="T19998" s="3"/>
      <c r="U19998" s="5"/>
      <c r="V19998" s="3"/>
      <c r="W19998" s="5"/>
      <c r="AE19998" s="7"/>
      <c r="AM19998" s="8"/>
      <c r="AT19998" s="9"/>
      <c r="GM19998" s="12"/>
      <c r="GN19998" s="12"/>
      <c r="GO19998" s="12"/>
      <c r="GP19998" s="12"/>
      <c r="GQ19998" s="12"/>
    </row>
    <row r="19999" spans="9:199" s="1" customFormat="1">
      <c r="I19999" s="3"/>
      <c r="P19999" s="59"/>
      <c r="Q19999" s="59"/>
      <c r="R19999" s="59"/>
      <c r="T19999" s="3"/>
      <c r="U19999" s="5"/>
      <c r="V19999" s="3"/>
      <c r="W19999" s="5"/>
      <c r="AE19999" s="7"/>
      <c r="AM19999" s="8"/>
      <c r="AT19999" s="9"/>
      <c r="GM19999" s="12"/>
      <c r="GN19999" s="12"/>
      <c r="GO19999" s="12"/>
      <c r="GP19999" s="12"/>
      <c r="GQ19999" s="12"/>
    </row>
    <row r="20000" spans="9:199" s="1" customFormat="1">
      <c r="I20000" s="3"/>
      <c r="P20000" s="59"/>
      <c r="Q20000" s="59"/>
      <c r="R20000" s="59"/>
      <c r="T20000" s="3"/>
      <c r="U20000" s="5"/>
      <c r="V20000" s="3"/>
      <c r="W20000" s="5"/>
      <c r="AE20000" s="7"/>
      <c r="AM20000" s="8"/>
      <c r="AT20000" s="9"/>
      <c r="GM20000" s="12"/>
      <c r="GN20000" s="12"/>
      <c r="GO20000" s="12"/>
      <c r="GP20000" s="12"/>
      <c r="GQ20000" s="12"/>
    </row>
    <row r="20001" spans="9:199" s="1" customFormat="1">
      <c r="I20001" s="3"/>
      <c r="P20001" s="59"/>
      <c r="Q20001" s="59"/>
      <c r="R20001" s="59"/>
      <c r="T20001" s="3"/>
      <c r="U20001" s="5"/>
      <c r="V20001" s="3"/>
      <c r="W20001" s="5"/>
      <c r="AE20001" s="7"/>
      <c r="AM20001" s="8"/>
      <c r="AT20001" s="9"/>
      <c r="GM20001" s="12"/>
      <c r="GN20001" s="12"/>
      <c r="GO20001" s="12"/>
      <c r="GP20001" s="12"/>
      <c r="GQ20001" s="12"/>
    </row>
    <row r="20002" spans="9:199" s="1" customFormat="1">
      <c r="I20002" s="3"/>
      <c r="P20002" s="59"/>
      <c r="Q20002" s="59"/>
      <c r="R20002" s="59"/>
      <c r="T20002" s="3"/>
      <c r="U20002" s="5"/>
      <c r="V20002" s="3"/>
      <c r="W20002" s="5"/>
      <c r="AE20002" s="7"/>
      <c r="AM20002" s="8"/>
      <c r="AT20002" s="9"/>
      <c r="GM20002" s="12"/>
      <c r="GN20002" s="12"/>
      <c r="GO20002" s="12"/>
      <c r="GP20002" s="12"/>
      <c r="GQ20002" s="12"/>
    </row>
    <row r="20003" spans="9:199" s="1" customFormat="1">
      <c r="I20003" s="3"/>
      <c r="P20003" s="59"/>
      <c r="Q20003" s="59"/>
      <c r="R20003" s="59"/>
      <c r="T20003" s="3"/>
      <c r="U20003" s="5"/>
      <c r="V20003" s="3"/>
      <c r="W20003" s="5"/>
      <c r="AE20003" s="7"/>
      <c r="AM20003" s="8"/>
      <c r="AT20003" s="9"/>
      <c r="GM20003" s="12"/>
      <c r="GN20003" s="12"/>
      <c r="GO20003" s="12"/>
      <c r="GP20003" s="12"/>
      <c r="GQ20003" s="12"/>
    </row>
    <row r="20004" spans="9:199" s="1" customFormat="1">
      <c r="I20004" s="3"/>
      <c r="P20004" s="59"/>
      <c r="Q20004" s="59"/>
      <c r="R20004" s="59"/>
      <c r="T20004" s="3"/>
      <c r="U20004" s="5"/>
      <c r="V20004" s="3"/>
      <c r="W20004" s="5"/>
      <c r="AE20004" s="7"/>
      <c r="AM20004" s="8"/>
      <c r="AT20004" s="9"/>
      <c r="GM20004" s="12"/>
      <c r="GN20004" s="12"/>
      <c r="GO20004" s="12"/>
      <c r="GP20004" s="12"/>
      <c r="GQ20004" s="12"/>
    </row>
    <row r="20005" spans="9:199" s="1" customFormat="1">
      <c r="I20005" s="3"/>
      <c r="P20005" s="59"/>
      <c r="Q20005" s="59"/>
      <c r="R20005" s="59"/>
      <c r="T20005" s="3"/>
      <c r="U20005" s="5"/>
      <c r="V20005" s="3"/>
      <c r="W20005" s="5"/>
      <c r="AE20005" s="7"/>
      <c r="AM20005" s="8"/>
      <c r="AT20005" s="9"/>
      <c r="GM20005" s="12"/>
      <c r="GN20005" s="12"/>
      <c r="GO20005" s="12"/>
      <c r="GP20005" s="12"/>
      <c r="GQ20005" s="12"/>
    </row>
    <row r="20006" spans="9:199" s="1" customFormat="1">
      <c r="I20006" s="3"/>
      <c r="P20006" s="59"/>
      <c r="Q20006" s="59"/>
      <c r="R20006" s="59"/>
      <c r="T20006" s="3"/>
      <c r="U20006" s="5"/>
      <c r="V20006" s="3"/>
      <c r="W20006" s="5"/>
      <c r="AE20006" s="7"/>
      <c r="AM20006" s="8"/>
      <c r="AT20006" s="9"/>
      <c r="GM20006" s="12"/>
      <c r="GN20006" s="12"/>
      <c r="GO20006" s="12"/>
      <c r="GP20006" s="12"/>
      <c r="GQ20006" s="12"/>
    </row>
    <row r="20007" spans="9:199" s="1" customFormat="1">
      <c r="I20007" s="3"/>
      <c r="P20007" s="59"/>
      <c r="Q20007" s="59"/>
      <c r="R20007" s="59"/>
      <c r="T20007" s="3"/>
      <c r="U20007" s="5"/>
      <c r="V20007" s="3"/>
      <c r="W20007" s="5"/>
      <c r="AE20007" s="7"/>
      <c r="AM20007" s="8"/>
      <c r="AT20007" s="9"/>
      <c r="GM20007" s="12"/>
      <c r="GN20007" s="12"/>
      <c r="GO20007" s="12"/>
      <c r="GP20007" s="12"/>
      <c r="GQ20007" s="12"/>
    </row>
    <row r="20008" spans="9:199" s="1" customFormat="1">
      <c r="I20008" s="3"/>
      <c r="P20008" s="59"/>
      <c r="Q20008" s="59"/>
      <c r="R20008" s="59"/>
      <c r="T20008" s="3"/>
      <c r="U20008" s="5"/>
      <c r="V20008" s="3"/>
      <c r="W20008" s="5"/>
      <c r="AE20008" s="7"/>
      <c r="AM20008" s="8"/>
      <c r="AT20008" s="9"/>
      <c r="GM20008" s="12"/>
      <c r="GN20008" s="12"/>
      <c r="GO20008" s="12"/>
      <c r="GP20008" s="12"/>
      <c r="GQ20008" s="12"/>
    </row>
    <row r="20009" spans="9:199" s="1" customFormat="1">
      <c r="I20009" s="3"/>
      <c r="P20009" s="59"/>
      <c r="Q20009" s="59"/>
      <c r="R20009" s="59"/>
      <c r="T20009" s="3"/>
      <c r="U20009" s="5"/>
      <c r="V20009" s="3"/>
      <c r="W20009" s="5"/>
      <c r="AE20009" s="7"/>
      <c r="AM20009" s="8"/>
      <c r="AT20009" s="9"/>
      <c r="GM20009" s="12"/>
      <c r="GN20009" s="12"/>
      <c r="GO20009" s="12"/>
      <c r="GP20009" s="12"/>
      <c r="GQ20009" s="12"/>
    </row>
    <row r="20010" spans="9:199" s="1" customFormat="1">
      <c r="I20010" s="3"/>
      <c r="P20010" s="59"/>
      <c r="Q20010" s="59"/>
      <c r="R20010" s="59"/>
      <c r="T20010" s="3"/>
      <c r="U20010" s="5"/>
      <c r="V20010" s="3"/>
      <c r="W20010" s="5"/>
      <c r="AE20010" s="7"/>
      <c r="AM20010" s="8"/>
      <c r="AT20010" s="9"/>
      <c r="GM20010" s="12"/>
      <c r="GN20010" s="12"/>
      <c r="GO20010" s="12"/>
      <c r="GP20010" s="12"/>
      <c r="GQ20010" s="12"/>
    </row>
    <row r="20011" spans="9:199" s="1" customFormat="1">
      <c r="I20011" s="3"/>
      <c r="P20011" s="59"/>
      <c r="Q20011" s="59"/>
      <c r="R20011" s="59"/>
      <c r="T20011" s="3"/>
      <c r="U20011" s="5"/>
      <c r="V20011" s="3"/>
      <c r="W20011" s="5"/>
      <c r="AE20011" s="7"/>
      <c r="AM20011" s="8"/>
      <c r="AT20011" s="9"/>
      <c r="GM20011" s="12"/>
      <c r="GN20011" s="12"/>
      <c r="GO20011" s="12"/>
      <c r="GP20011" s="12"/>
      <c r="GQ20011" s="12"/>
    </row>
    <row r="20012" spans="9:199" s="1" customFormat="1">
      <c r="I20012" s="3"/>
      <c r="P20012" s="59"/>
      <c r="Q20012" s="59"/>
      <c r="R20012" s="59"/>
      <c r="T20012" s="3"/>
      <c r="U20012" s="5"/>
      <c r="V20012" s="3"/>
      <c r="W20012" s="5"/>
      <c r="AE20012" s="7"/>
      <c r="AM20012" s="8"/>
      <c r="AT20012" s="9"/>
      <c r="GM20012" s="12"/>
      <c r="GN20012" s="12"/>
      <c r="GO20012" s="12"/>
      <c r="GP20012" s="12"/>
      <c r="GQ20012" s="12"/>
    </row>
    <row r="20013" spans="9:199" s="1" customFormat="1">
      <c r="I20013" s="3"/>
      <c r="P20013" s="59"/>
      <c r="Q20013" s="59"/>
      <c r="R20013" s="59"/>
      <c r="T20013" s="3"/>
      <c r="U20013" s="5"/>
      <c r="V20013" s="3"/>
      <c r="W20013" s="5"/>
      <c r="AE20013" s="7"/>
      <c r="AM20013" s="8"/>
      <c r="AT20013" s="9"/>
      <c r="GM20013" s="12"/>
      <c r="GN20013" s="12"/>
      <c r="GO20013" s="12"/>
      <c r="GP20013" s="12"/>
      <c r="GQ20013" s="12"/>
    </row>
    <row r="20014" spans="9:199" s="1" customFormat="1">
      <c r="I20014" s="3"/>
      <c r="P20014" s="59"/>
      <c r="Q20014" s="59"/>
      <c r="R20014" s="59"/>
      <c r="T20014" s="3"/>
      <c r="U20014" s="5"/>
      <c r="V20014" s="3"/>
      <c r="W20014" s="5"/>
      <c r="AE20014" s="7"/>
      <c r="AM20014" s="8"/>
      <c r="AT20014" s="9"/>
      <c r="GM20014" s="12"/>
      <c r="GN20014" s="12"/>
      <c r="GO20014" s="12"/>
      <c r="GP20014" s="12"/>
      <c r="GQ20014" s="12"/>
    </row>
    <row r="20015" spans="9:199" s="1" customFormat="1">
      <c r="I20015" s="3"/>
      <c r="P20015" s="59"/>
      <c r="Q20015" s="59"/>
      <c r="R20015" s="59"/>
      <c r="T20015" s="3"/>
      <c r="U20015" s="5"/>
      <c r="V20015" s="3"/>
      <c r="W20015" s="5"/>
      <c r="AE20015" s="7"/>
      <c r="AM20015" s="8"/>
      <c r="AT20015" s="9"/>
      <c r="GM20015" s="12"/>
      <c r="GN20015" s="12"/>
      <c r="GO20015" s="12"/>
      <c r="GP20015" s="12"/>
      <c r="GQ20015" s="12"/>
    </row>
    <row r="20016" spans="9:199" s="1" customFormat="1">
      <c r="I20016" s="3"/>
      <c r="P20016" s="59"/>
      <c r="Q20016" s="59"/>
      <c r="R20016" s="59"/>
      <c r="T20016" s="3"/>
      <c r="U20016" s="5"/>
      <c r="V20016" s="3"/>
      <c r="W20016" s="5"/>
      <c r="AE20016" s="7"/>
      <c r="AM20016" s="8"/>
      <c r="AT20016" s="9"/>
      <c r="GM20016" s="12"/>
      <c r="GN20016" s="12"/>
      <c r="GO20016" s="12"/>
      <c r="GP20016" s="12"/>
      <c r="GQ20016" s="12"/>
    </row>
    <row r="20017" spans="9:199" s="1" customFormat="1">
      <c r="I20017" s="3"/>
      <c r="P20017" s="59"/>
      <c r="Q20017" s="59"/>
      <c r="R20017" s="59"/>
      <c r="T20017" s="3"/>
      <c r="U20017" s="5"/>
      <c r="V20017" s="3"/>
      <c r="W20017" s="5"/>
      <c r="AE20017" s="7"/>
      <c r="AM20017" s="8"/>
      <c r="AT20017" s="9"/>
      <c r="GM20017" s="12"/>
      <c r="GN20017" s="12"/>
      <c r="GO20017" s="12"/>
      <c r="GP20017" s="12"/>
      <c r="GQ20017" s="12"/>
    </row>
    <row r="20018" spans="9:199" s="1" customFormat="1">
      <c r="I20018" s="3"/>
      <c r="P20018" s="59"/>
      <c r="Q20018" s="59"/>
      <c r="R20018" s="59"/>
      <c r="T20018" s="3"/>
      <c r="U20018" s="5"/>
      <c r="V20018" s="3"/>
      <c r="W20018" s="5"/>
      <c r="AE20018" s="7"/>
      <c r="AM20018" s="8"/>
      <c r="AT20018" s="9"/>
      <c r="GM20018" s="12"/>
      <c r="GN20018" s="12"/>
      <c r="GO20018" s="12"/>
      <c r="GP20018" s="12"/>
      <c r="GQ20018" s="12"/>
    </row>
    <row r="20019" spans="9:199" s="1" customFormat="1">
      <c r="I20019" s="3"/>
      <c r="P20019" s="59"/>
      <c r="Q20019" s="59"/>
      <c r="R20019" s="59"/>
      <c r="T20019" s="3"/>
      <c r="U20019" s="5"/>
      <c r="V20019" s="3"/>
      <c r="W20019" s="5"/>
      <c r="AE20019" s="7"/>
      <c r="AM20019" s="8"/>
      <c r="AT20019" s="9"/>
      <c r="GM20019" s="12"/>
      <c r="GN20019" s="12"/>
      <c r="GO20019" s="12"/>
      <c r="GP20019" s="12"/>
      <c r="GQ20019" s="12"/>
    </row>
    <row r="20020" spans="9:199" s="1" customFormat="1">
      <c r="I20020" s="3"/>
      <c r="P20020" s="59"/>
      <c r="Q20020" s="59"/>
      <c r="R20020" s="59"/>
      <c r="T20020" s="3"/>
      <c r="U20020" s="5"/>
      <c r="V20020" s="3"/>
      <c r="W20020" s="5"/>
      <c r="AE20020" s="7"/>
      <c r="AM20020" s="8"/>
      <c r="AT20020" s="9"/>
      <c r="GM20020" s="12"/>
      <c r="GN20020" s="12"/>
      <c r="GO20020" s="12"/>
      <c r="GP20020" s="12"/>
      <c r="GQ20020" s="12"/>
    </row>
    <row r="20021" spans="9:199" s="1" customFormat="1">
      <c r="I20021" s="3"/>
      <c r="P20021" s="59"/>
      <c r="Q20021" s="59"/>
      <c r="R20021" s="59"/>
      <c r="T20021" s="3"/>
      <c r="U20021" s="5"/>
      <c r="V20021" s="3"/>
      <c r="W20021" s="5"/>
      <c r="AE20021" s="7"/>
      <c r="AM20021" s="8"/>
      <c r="AT20021" s="9"/>
      <c r="GM20021" s="12"/>
      <c r="GN20021" s="12"/>
      <c r="GO20021" s="12"/>
      <c r="GP20021" s="12"/>
      <c r="GQ20021" s="12"/>
    </row>
    <row r="20022" spans="9:199" s="1" customFormat="1">
      <c r="I20022" s="3"/>
      <c r="P20022" s="59"/>
      <c r="Q20022" s="59"/>
      <c r="R20022" s="59"/>
      <c r="T20022" s="3"/>
      <c r="U20022" s="5"/>
      <c r="V20022" s="3"/>
      <c r="W20022" s="5"/>
      <c r="AE20022" s="7"/>
      <c r="AM20022" s="8"/>
      <c r="AT20022" s="9"/>
      <c r="GM20022" s="12"/>
      <c r="GN20022" s="12"/>
      <c r="GO20022" s="12"/>
      <c r="GP20022" s="12"/>
      <c r="GQ20022" s="12"/>
    </row>
    <row r="20023" spans="9:199" s="1" customFormat="1">
      <c r="I20023" s="3"/>
      <c r="P20023" s="59"/>
      <c r="Q20023" s="59"/>
      <c r="R20023" s="59"/>
      <c r="T20023" s="3"/>
      <c r="U20023" s="5"/>
      <c r="V20023" s="3"/>
      <c r="W20023" s="5"/>
      <c r="AE20023" s="7"/>
      <c r="AM20023" s="8"/>
      <c r="AT20023" s="9"/>
      <c r="GM20023" s="12"/>
      <c r="GN20023" s="12"/>
      <c r="GO20023" s="12"/>
      <c r="GP20023" s="12"/>
      <c r="GQ20023" s="12"/>
    </row>
    <row r="20024" spans="9:199" s="1" customFormat="1">
      <c r="I20024" s="3"/>
      <c r="P20024" s="59"/>
      <c r="Q20024" s="59"/>
      <c r="R20024" s="59"/>
      <c r="T20024" s="3"/>
      <c r="U20024" s="5"/>
      <c r="V20024" s="3"/>
      <c r="W20024" s="5"/>
      <c r="AE20024" s="7"/>
      <c r="AM20024" s="8"/>
      <c r="AT20024" s="9"/>
      <c r="GM20024" s="12"/>
      <c r="GN20024" s="12"/>
      <c r="GO20024" s="12"/>
      <c r="GP20024" s="12"/>
      <c r="GQ20024" s="12"/>
    </row>
    <row r="20025" spans="9:199" s="1" customFormat="1">
      <c r="I20025" s="3"/>
      <c r="P20025" s="59"/>
      <c r="Q20025" s="59"/>
      <c r="R20025" s="59"/>
      <c r="T20025" s="3"/>
      <c r="U20025" s="5"/>
      <c r="V20025" s="3"/>
      <c r="W20025" s="5"/>
      <c r="AE20025" s="7"/>
      <c r="AM20025" s="8"/>
      <c r="AT20025" s="9"/>
      <c r="GM20025" s="12"/>
      <c r="GN20025" s="12"/>
      <c r="GO20025" s="12"/>
      <c r="GP20025" s="12"/>
      <c r="GQ20025" s="12"/>
    </row>
    <row r="20026" spans="9:199" s="1" customFormat="1">
      <c r="I20026" s="3"/>
      <c r="P20026" s="59"/>
      <c r="Q20026" s="59"/>
      <c r="R20026" s="59"/>
      <c r="T20026" s="3"/>
      <c r="U20026" s="5"/>
      <c r="V20026" s="3"/>
      <c r="W20026" s="5"/>
      <c r="AE20026" s="7"/>
      <c r="AM20026" s="8"/>
      <c r="AT20026" s="9"/>
      <c r="GM20026" s="12"/>
      <c r="GN20026" s="12"/>
      <c r="GO20026" s="12"/>
      <c r="GP20026" s="12"/>
      <c r="GQ20026" s="12"/>
    </row>
    <row r="20027" spans="9:199" s="1" customFormat="1">
      <c r="I20027" s="3"/>
      <c r="P20027" s="59"/>
      <c r="Q20027" s="59"/>
      <c r="R20027" s="59"/>
      <c r="T20027" s="3"/>
      <c r="U20027" s="5"/>
      <c r="V20027" s="3"/>
      <c r="W20027" s="5"/>
      <c r="AE20027" s="7"/>
      <c r="AM20027" s="8"/>
      <c r="AT20027" s="9"/>
      <c r="GM20027" s="12"/>
      <c r="GN20027" s="12"/>
      <c r="GO20027" s="12"/>
      <c r="GP20027" s="12"/>
      <c r="GQ20027" s="12"/>
    </row>
    <row r="20028" spans="9:199" s="1" customFormat="1">
      <c r="I20028" s="3"/>
      <c r="P20028" s="59"/>
      <c r="Q20028" s="59"/>
      <c r="R20028" s="59"/>
      <c r="T20028" s="3"/>
      <c r="U20028" s="5"/>
      <c r="V20028" s="3"/>
      <c r="W20028" s="5"/>
      <c r="AE20028" s="7"/>
      <c r="AM20028" s="8"/>
      <c r="AT20028" s="9"/>
      <c r="GM20028" s="12"/>
      <c r="GN20028" s="12"/>
      <c r="GO20028" s="12"/>
      <c r="GP20028" s="12"/>
      <c r="GQ20028" s="12"/>
    </row>
    <row r="20029" spans="9:199" s="1" customFormat="1">
      <c r="I20029" s="3"/>
      <c r="P20029" s="59"/>
      <c r="Q20029" s="59"/>
      <c r="R20029" s="59"/>
      <c r="T20029" s="3"/>
      <c r="U20029" s="5"/>
      <c r="V20029" s="3"/>
      <c r="W20029" s="5"/>
      <c r="AE20029" s="7"/>
      <c r="AM20029" s="8"/>
      <c r="AT20029" s="9"/>
      <c r="GM20029" s="12"/>
      <c r="GN20029" s="12"/>
      <c r="GO20029" s="12"/>
      <c r="GP20029" s="12"/>
      <c r="GQ20029" s="12"/>
    </row>
    <row r="20030" spans="9:199" s="1" customFormat="1">
      <c r="I20030" s="3"/>
      <c r="P20030" s="59"/>
      <c r="Q20030" s="59"/>
      <c r="R20030" s="59"/>
      <c r="T20030" s="3"/>
      <c r="U20030" s="5"/>
      <c r="V20030" s="3"/>
      <c r="W20030" s="5"/>
      <c r="AE20030" s="7"/>
      <c r="AM20030" s="8"/>
      <c r="AT20030" s="9"/>
      <c r="GM20030" s="12"/>
      <c r="GN20030" s="12"/>
      <c r="GO20030" s="12"/>
      <c r="GP20030" s="12"/>
      <c r="GQ20030" s="12"/>
    </row>
    <row r="20031" spans="9:199" s="1" customFormat="1">
      <c r="I20031" s="3"/>
      <c r="P20031" s="59"/>
      <c r="Q20031" s="59"/>
      <c r="R20031" s="59"/>
      <c r="T20031" s="3"/>
      <c r="U20031" s="5"/>
      <c r="V20031" s="3"/>
      <c r="W20031" s="5"/>
      <c r="AE20031" s="7"/>
      <c r="AM20031" s="8"/>
      <c r="AT20031" s="9"/>
      <c r="GM20031" s="12"/>
      <c r="GN20031" s="12"/>
      <c r="GO20031" s="12"/>
      <c r="GP20031" s="12"/>
      <c r="GQ20031" s="12"/>
    </row>
    <row r="20032" spans="9:199" s="1" customFormat="1">
      <c r="I20032" s="3"/>
      <c r="P20032" s="59"/>
      <c r="Q20032" s="59"/>
      <c r="R20032" s="59"/>
      <c r="T20032" s="3"/>
      <c r="U20032" s="5"/>
      <c r="V20032" s="3"/>
      <c r="W20032" s="5"/>
      <c r="AE20032" s="7"/>
      <c r="AM20032" s="8"/>
      <c r="AT20032" s="9"/>
      <c r="GM20032" s="12"/>
      <c r="GN20032" s="12"/>
      <c r="GO20032" s="12"/>
      <c r="GP20032" s="12"/>
      <c r="GQ20032" s="12"/>
    </row>
    <row r="20033" spans="9:199" s="1" customFormat="1">
      <c r="I20033" s="3"/>
      <c r="P20033" s="59"/>
      <c r="Q20033" s="59"/>
      <c r="R20033" s="59"/>
      <c r="T20033" s="3"/>
      <c r="U20033" s="5"/>
      <c r="V20033" s="3"/>
      <c r="W20033" s="5"/>
      <c r="AE20033" s="7"/>
      <c r="AM20033" s="8"/>
      <c r="AT20033" s="9"/>
      <c r="GM20033" s="12"/>
      <c r="GN20033" s="12"/>
      <c r="GO20033" s="12"/>
      <c r="GP20033" s="12"/>
      <c r="GQ20033" s="12"/>
    </row>
    <row r="20034" spans="9:199" s="1" customFormat="1">
      <c r="I20034" s="3"/>
      <c r="P20034" s="59"/>
      <c r="Q20034" s="59"/>
      <c r="R20034" s="59"/>
      <c r="T20034" s="3"/>
      <c r="U20034" s="5"/>
      <c r="V20034" s="3"/>
      <c r="W20034" s="5"/>
      <c r="AE20034" s="7"/>
      <c r="AM20034" s="8"/>
      <c r="AT20034" s="9"/>
      <c r="GM20034" s="12"/>
      <c r="GN20034" s="12"/>
      <c r="GO20034" s="12"/>
      <c r="GP20034" s="12"/>
      <c r="GQ20034" s="12"/>
    </row>
    <row r="20035" spans="9:199" s="1" customFormat="1">
      <c r="I20035" s="3"/>
      <c r="P20035" s="59"/>
      <c r="Q20035" s="59"/>
      <c r="R20035" s="59"/>
      <c r="T20035" s="3"/>
      <c r="U20035" s="5"/>
      <c r="V20035" s="3"/>
      <c r="W20035" s="5"/>
      <c r="AE20035" s="7"/>
      <c r="AM20035" s="8"/>
      <c r="AT20035" s="9"/>
      <c r="GM20035" s="12"/>
      <c r="GN20035" s="12"/>
      <c r="GO20035" s="12"/>
      <c r="GP20035" s="12"/>
      <c r="GQ20035" s="12"/>
    </row>
    <row r="20036" spans="9:199" s="1" customFormat="1">
      <c r="I20036" s="3"/>
      <c r="P20036" s="59"/>
      <c r="Q20036" s="59"/>
      <c r="R20036" s="59"/>
      <c r="T20036" s="3"/>
      <c r="U20036" s="5"/>
      <c r="V20036" s="3"/>
      <c r="W20036" s="5"/>
      <c r="AE20036" s="7"/>
      <c r="AM20036" s="8"/>
      <c r="AT20036" s="9"/>
      <c r="GM20036" s="12"/>
      <c r="GN20036" s="12"/>
      <c r="GO20036" s="12"/>
      <c r="GP20036" s="12"/>
      <c r="GQ20036" s="12"/>
    </row>
    <row r="20037" spans="9:199" s="1" customFormat="1">
      <c r="I20037" s="3"/>
      <c r="P20037" s="59"/>
      <c r="Q20037" s="59"/>
      <c r="R20037" s="59"/>
      <c r="T20037" s="3"/>
      <c r="U20037" s="5"/>
      <c r="V20037" s="3"/>
      <c r="W20037" s="5"/>
      <c r="AE20037" s="7"/>
      <c r="AM20037" s="8"/>
      <c r="AT20037" s="9"/>
      <c r="GM20037" s="12"/>
      <c r="GN20037" s="12"/>
      <c r="GO20037" s="12"/>
      <c r="GP20037" s="12"/>
      <c r="GQ20037" s="12"/>
    </row>
    <row r="20038" spans="9:199" s="1" customFormat="1">
      <c r="I20038" s="3"/>
      <c r="P20038" s="59"/>
      <c r="Q20038" s="59"/>
      <c r="R20038" s="59"/>
      <c r="T20038" s="3"/>
      <c r="U20038" s="5"/>
      <c r="V20038" s="3"/>
      <c r="W20038" s="5"/>
      <c r="AE20038" s="7"/>
      <c r="AM20038" s="8"/>
      <c r="AT20038" s="9"/>
      <c r="GM20038" s="12"/>
      <c r="GN20038" s="12"/>
      <c r="GO20038" s="12"/>
      <c r="GP20038" s="12"/>
      <c r="GQ20038" s="12"/>
    </row>
    <row r="20039" spans="9:199" s="1" customFormat="1">
      <c r="I20039" s="3"/>
      <c r="P20039" s="59"/>
      <c r="Q20039" s="59"/>
      <c r="R20039" s="59"/>
      <c r="T20039" s="3"/>
      <c r="U20039" s="5"/>
      <c r="V20039" s="3"/>
      <c r="W20039" s="5"/>
      <c r="AE20039" s="7"/>
      <c r="AM20039" s="8"/>
      <c r="AT20039" s="9"/>
      <c r="GM20039" s="12"/>
      <c r="GN20039" s="12"/>
      <c r="GO20039" s="12"/>
      <c r="GP20039" s="12"/>
      <c r="GQ20039" s="12"/>
    </row>
    <row r="20040" spans="9:199" s="1" customFormat="1">
      <c r="I20040" s="3"/>
      <c r="P20040" s="59"/>
      <c r="Q20040" s="59"/>
      <c r="R20040" s="59"/>
      <c r="T20040" s="3"/>
      <c r="U20040" s="5"/>
      <c r="V20040" s="3"/>
      <c r="W20040" s="5"/>
      <c r="AE20040" s="7"/>
      <c r="AM20040" s="8"/>
      <c r="AT20040" s="9"/>
      <c r="GM20040" s="12"/>
      <c r="GN20040" s="12"/>
      <c r="GO20040" s="12"/>
      <c r="GP20040" s="12"/>
      <c r="GQ20040" s="12"/>
    </row>
    <row r="20041" spans="9:199" s="1" customFormat="1">
      <c r="I20041" s="3"/>
      <c r="P20041" s="59"/>
      <c r="Q20041" s="59"/>
      <c r="R20041" s="59"/>
      <c r="T20041" s="3"/>
      <c r="U20041" s="5"/>
      <c r="V20041" s="3"/>
      <c r="W20041" s="5"/>
      <c r="AE20041" s="7"/>
      <c r="AM20041" s="8"/>
      <c r="AT20041" s="9"/>
      <c r="GM20041" s="12"/>
      <c r="GN20041" s="12"/>
      <c r="GO20041" s="12"/>
      <c r="GP20041" s="12"/>
      <c r="GQ20041" s="12"/>
    </row>
    <row r="20042" spans="9:199" s="1" customFormat="1">
      <c r="I20042" s="3"/>
      <c r="P20042" s="59"/>
      <c r="Q20042" s="59"/>
      <c r="R20042" s="59"/>
      <c r="T20042" s="3"/>
      <c r="U20042" s="5"/>
      <c r="V20042" s="3"/>
      <c r="W20042" s="5"/>
      <c r="AE20042" s="7"/>
      <c r="AM20042" s="8"/>
      <c r="AT20042" s="9"/>
      <c r="GM20042" s="12"/>
      <c r="GN20042" s="12"/>
      <c r="GO20042" s="12"/>
      <c r="GP20042" s="12"/>
      <c r="GQ20042" s="12"/>
    </row>
    <row r="20043" spans="9:199" s="1" customFormat="1">
      <c r="I20043" s="3"/>
      <c r="P20043" s="59"/>
      <c r="Q20043" s="59"/>
      <c r="R20043" s="59"/>
      <c r="T20043" s="3"/>
      <c r="U20043" s="5"/>
      <c r="V20043" s="3"/>
      <c r="W20043" s="5"/>
      <c r="AE20043" s="7"/>
      <c r="AM20043" s="8"/>
      <c r="AT20043" s="9"/>
      <c r="GM20043" s="12"/>
      <c r="GN20043" s="12"/>
      <c r="GO20043" s="12"/>
      <c r="GP20043" s="12"/>
      <c r="GQ20043" s="12"/>
    </row>
    <row r="20044" spans="9:199" s="1" customFormat="1">
      <c r="I20044" s="3"/>
      <c r="P20044" s="59"/>
      <c r="Q20044" s="59"/>
      <c r="R20044" s="59"/>
      <c r="T20044" s="3"/>
      <c r="U20044" s="5"/>
      <c r="V20044" s="3"/>
      <c r="W20044" s="5"/>
      <c r="AE20044" s="7"/>
      <c r="AM20044" s="8"/>
      <c r="AT20044" s="9"/>
      <c r="GM20044" s="12"/>
      <c r="GN20044" s="12"/>
      <c r="GO20044" s="12"/>
      <c r="GP20044" s="12"/>
      <c r="GQ20044" s="12"/>
    </row>
    <row r="20045" spans="9:199" s="1" customFormat="1">
      <c r="I20045" s="3"/>
      <c r="P20045" s="59"/>
      <c r="Q20045" s="59"/>
      <c r="R20045" s="59"/>
      <c r="T20045" s="3"/>
      <c r="U20045" s="5"/>
      <c r="V20045" s="3"/>
      <c r="W20045" s="5"/>
      <c r="AE20045" s="7"/>
      <c r="AM20045" s="8"/>
      <c r="AT20045" s="9"/>
      <c r="GM20045" s="12"/>
      <c r="GN20045" s="12"/>
      <c r="GO20045" s="12"/>
      <c r="GP20045" s="12"/>
      <c r="GQ20045" s="12"/>
    </row>
    <row r="20046" spans="9:199" s="1" customFormat="1">
      <c r="I20046" s="3"/>
      <c r="P20046" s="59"/>
      <c r="Q20046" s="59"/>
      <c r="R20046" s="59"/>
      <c r="T20046" s="3"/>
      <c r="U20046" s="5"/>
      <c r="V20046" s="3"/>
      <c r="W20046" s="5"/>
      <c r="AE20046" s="7"/>
      <c r="AM20046" s="8"/>
      <c r="AT20046" s="9"/>
      <c r="GM20046" s="12"/>
      <c r="GN20046" s="12"/>
      <c r="GO20046" s="12"/>
      <c r="GP20046" s="12"/>
      <c r="GQ20046" s="12"/>
    </row>
    <row r="20047" spans="9:199" s="1" customFormat="1">
      <c r="I20047" s="3"/>
      <c r="P20047" s="59"/>
      <c r="Q20047" s="59"/>
      <c r="R20047" s="59"/>
      <c r="T20047" s="3"/>
      <c r="U20047" s="5"/>
      <c r="V20047" s="3"/>
      <c r="W20047" s="5"/>
      <c r="AE20047" s="7"/>
      <c r="AM20047" s="8"/>
      <c r="AT20047" s="9"/>
      <c r="GM20047" s="12"/>
      <c r="GN20047" s="12"/>
      <c r="GO20047" s="12"/>
      <c r="GP20047" s="12"/>
      <c r="GQ20047" s="12"/>
    </row>
    <row r="20048" spans="9:199" s="1" customFormat="1">
      <c r="I20048" s="3"/>
      <c r="P20048" s="59"/>
      <c r="Q20048" s="59"/>
      <c r="R20048" s="59"/>
      <c r="T20048" s="3"/>
      <c r="U20048" s="5"/>
      <c r="V20048" s="3"/>
      <c r="W20048" s="5"/>
      <c r="AE20048" s="7"/>
      <c r="AM20048" s="8"/>
      <c r="AT20048" s="9"/>
      <c r="GM20048" s="12"/>
      <c r="GN20048" s="12"/>
      <c r="GO20048" s="12"/>
      <c r="GP20048" s="12"/>
      <c r="GQ20048" s="12"/>
    </row>
    <row r="20049" spans="9:199" s="1" customFormat="1">
      <c r="I20049" s="3"/>
      <c r="P20049" s="59"/>
      <c r="Q20049" s="59"/>
      <c r="R20049" s="59"/>
      <c r="T20049" s="3"/>
      <c r="U20049" s="5"/>
      <c r="V20049" s="3"/>
      <c r="W20049" s="5"/>
      <c r="AE20049" s="7"/>
      <c r="AM20049" s="8"/>
      <c r="AT20049" s="9"/>
      <c r="GM20049" s="12"/>
      <c r="GN20049" s="12"/>
      <c r="GO20049" s="12"/>
      <c r="GP20049" s="12"/>
      <c r="GQ20049" s="12"/>
    </row>
    <row r="20050" spans="9:199" s="1" customFormat="1">
      <c r="I20050" s="3"/>
      <c r="P20050" s="59"/>
      <c r="Q20050" s="59"/>
      <c r="R20050" s="59"/>
      <c r="T20050" s="3"/>
      <c r="U20050" s="5"/>
      <c r="V20050" s="3"/>
      <c r="W20050" s="5"/>
      <c r="AE20050" s="7"/>
      <c r="AM20050" s="8"/>
      <c r="AT20050" s="9"/>
      <c r="GM20050" s="12"/>
      <c r="GN20050" s="12"/>
      <c r="GO20050" s="12"/>
      <c r="GP20050" s="12"/>
      <c r="GQ20050" s="12"/>
    </row>
    <row r="20051" spans="9:199" s="1" customFormat="1">
      <c r="I20051" s="3"/>
      <c r="P20051" s="59"/>
      <c r="Q20051" s="59"/>
      <c r="R20051" s="59"/>
      <c r="T20051" s="3"/>
      <c r="U20051" s="5"/>
      <c r="V20051" s="3"/>
      <c r="W20051" s="5"/>
      <c r="AE20051" s="7"/>
      <c r="AM20051" s="8"/>
      <c r="AT20051" s="9"/>
      <c r="GM20051" s="12"/>
      <c r="GN20051" s="12"/>
      <c r="GO20051" s="12"/>
      <c r="GP20051" s="12"/>
      <c r="GQ20051" s="12"/>
    </row>
    <row r="20052" spans="9:199" s="1" customFormat="1">
      <c r="I20052" s="3"/>
      <c r="P20052" s="59"/>
      <c r="Q20052" s="59"/>
      <c r="R20052" s="59"/>
      <c r="T20052" s="3"/>
      <c r="U20052" s="5"/>
      <c r="V20052" s="3"/>
      <c r="W20052" s="5"/>
      <c r="AE20052" s="7"/>
      <c r="AM20052" s="8"/>
      <c r="AT20052" s="9"/>
      <c r="GM20052" s="12"/>
      <c r="GN20052" s="12"/>
      <c r="GO20052" s="12"/>
      <c r="GP20052" s="12"/>
      <c r="GQ20052" s="12"/>
    </row>
    <row r="20053" spans="9:199" s="1" customFormat="1">
      <c r="I20053" s="3"/>
      <c r="P20053" s="59"/>
      <c r="Q20053" s="59"/>
      <c r="R20053" s="59"/>
      <c r="T20053" s="3"/>
      <c r="U20053" s="5"/>
      <c r="V20053" s="3"/>
      <c r="W20053" s="5"/>
      <c r="AE20053" s="7"/>
      <c r="AM20053" s="8"/>
      <c r="AT20053" s="9"/>
      <c r="GM20053" s="12"/>
      <c r="GN20053" s="12"/>
      <c r="GO20053" s="12"/>
      <c r="GP20053" s="12"/>
      <c r="GQ20053" s="12"/>
    </row>
    <row r="20054" spans="9:199" s="1" customFormat="1">
      <c r="I20054" s="3"/>
      <c r="P20054" s="59"/>
      <c r="Q20054" s="59"/>
      <c r="R20054" s="59"/>
      <c r="T20054" s="3"/>
      <c r="U20054" s="5"/>
      <c r="V20054" s="3"/>
      <c r="W20054" s="5"/>
      <c r="AE20054" s="7"/>
      <c r="AM20054" s="8"/>
      <c r="AT20054" s="9"/>
      <c r="GM20054" s="12"/>
      <c r="GN20054" s="12"/>
      <c r="GO20054" s="12"/>
      <c r="GP20054" s="12"/>
      <c r="GQ20054" s="12"/>
    </row>
    <row r="20055" spans="9:199" s="1" customFormat="1">
      <c r="I20055" s="3"/>
      <c r="P20055" s="59"/>
      <c r="Q20055" s="59"/>
      <c r="R20055" s="59"/>
      <c r="T20055" s="3"/>
      <c r="U20055" s="5"/>
      <c r="V20055" s="3"/>
      <c r="W20055" s="5"/>
      <c r="AE20055" s="7"/>
      <c r="AM20055" s="8"/>
      <c r="AT20055" s="9"/>
      <c r="GM20055" s="12"/>
      <c r="GN20055" s="12"/>
      <c r="GO20055" s="12"/>
      <c r="GP20055" s="12"/>
      <c r="GQ20055" s="12"/>
    </row>
    <row r="20056" spans="9:199" s="1" customFormat="1">
      <c r="I20056" s="3"/>
      <c r="P20056" s="59"/>
      <c r="Q20056" s="59"/>
      <c r="R20056" s="59"/>
      <c r="T20056" s="3"/>
      <c r="U20056" s="5"/>
      <c r="V20056" s="3"/>
      <c r="W20056" s="5"/>
      <c r="AE20056" s="7"/>
      <c r="AM20056" s="8"/>
      <c r="AT20056" s="9"/>
      <c r="GM20056" s="12"/>
      <c r="GN20056" s="12"/>
      <c r="GO20056" s="12"/>
      <c r="GP20056" s="12"/>
      <c r="GQ20056" s="12"/>
    </row>
    <row r="20057" spans="9:199" s="1" customFormat="1">
      <c r="I20057" s="3"/>
      <c r="P20057" s="59"/>
      <c r="Q20057" s="59"/>
      <c r="R20057" s="59"/>
      <c r="T20057" s="3"/>
      <c r="U20057" s="5"/>
      <c r="V20057" s="3"/>
      <c r="W20057" s="5"/>
      <c r="AE20057" s="7"/>
      <c r="AM20057" s="8"/>
      <c r="AT20057" s="9"/>
      <c r="GM20057" s="12"/>
      <c r="GN20057" s="12"/>
      <c r="GO20057" s="12"/>
      <c r="GP20057" s="12"/>
      <c r="GQ20057" s="12"/>
    </row>
    <row r="20058" spans="9:199" s="1" customFormat="1">
      <c r="I20058" s="3"/>
      <c r="P20058" s="59"/>
      <c r="Q20058" s="59"/>
      <c r="R20058" s="59"/>
      <c r="T20058" s="3"/>
      <c r="U20058" s="5"/>
      <c r="V20058" s="3"/>
      <c r="W20058" s="5"/>
      <c r="AE20058" s="7"/>
      <c r="AM20058" s="8"/>
      <c r="AT20058" s="9"/>
      <c r="GM20058" s="12"/>
      <c r="GN20058" s="12"/>
      <c r="GO20058" s="12"/>
      <c r="GP20058" s="12"/>
      <c r="GQ20058" s="12"/>
    </row>
    <row r="20059" spans="9:199" s="1" customFormat="1">
      <c r="I20059" s="3"/>
      <c r="P20059" s="59"/>
      <c r="Q20059" s="59"/>
      <c r="R20059" s="59"/>
      <c r="T20059" s="3"/>
      <c r="U20059" s="5"/>
      <c r="V20059" s="3"/>
      <c r="W20059" s="5"/>
      <c r="AE20059" s="7"/>
      <c r="AM20059" s="8"/>
      <c r="AT20059" s="9"/>
      <c r="GM20059" s="12"/>
      <c r="GN20059" s="12"/>
      <c r="GO20059" s="12"/>
      <c r="GP20059" s="12"/>
      <c r="GQ20059" s="12"/>
    </row>
    <row r="20060" spans="9:199" s="1" customFormat="1">
      <c r="I20060" s="3"/>
      <c r="P20060" s="59"/>
      <c r="Q20060" s="59"/>
      <c r="R20060" s="59"/>
      <c r="T20060" s="3"/>
      <c r="U20060" s="5"/>
      <c r="V20060" s="3"/>
      <c r="W20060" s="5"/>
      <c r="AE20060" s="7"/>
      <c r="AM20060" s="8"/>
      <c r="AT20060" s="9"/>
      <c r="GM20060" s="12"/>
      <c r="GN20060" s="12"/>
      <c r="GO20060" s="12"/>
      <c r="GP20060" s="12"/>
      <c r="GQ20060" s="12"/>
    </row>
    <row r="20061" spans="9:199" s="1" customFormat="1">
      <c r="I20061" s="3"/>
      <c r="P20061" s="59"/>
      <c r="Q20061" s="59"/>
      <c r="R20061" s="59"/>
      <c r="T20061" s="3"/>
      <c r="U20061" s="5"/>
      <c r="V20061" s="3"/>
      <c r="W20061" s="5"/>
      <c r="AE20061" s="7"/>
      <c r="AM20061" s="8"/>
      <c r="AT20061" s="9"/>
      <c r="GM20061" s="12"/>
      <c r="GN20061" s="12"/>
      <c r="GO20061" s="12"/>
      <c r="GP20061" s="12"/>
      <c r="GQ20061" s="12"/>
    </row>
    <row r="20062" spans="9:199" s="1" customFormat="1">
      <c r="I20062" s="3"/>
      <c r="P20062" s="59"/>
      <c r="Q20062" s="59"/>
      <c r="R20062" s="59"/>
      <c r="T20062" s="3"/>
      <c r="U20062" s="5"/>
      <c r="V20062" s="3"/>
      <c r="W20062" s="5"/>
      <c r="AE20062" s="7"/>
      <c r="AM20062" s="8"/>
      <c r="AT20062" s="9"/>
      <c r="GM20062" s="12"/>
      <c r="GN20062" s="12"/>
      <c r="GO20062" s="12"/>
      <c r="GP20062" s="12"/>
      <c r="GQ20062" s="12"/>
    </row>
    <row r="20063" spans="9:199" s="1" customFormat="1">
      <c r="I20063" s="3"/>
      <c r="P20063" s="59"/>
      <c r="Q20063" s="59"/>
      <c r="R20063" s="59"/>
      <c r="T20063" s="3"/>
      <c r="U20063" s="5"/>
      <c r="V20063" s="3"/>
      <c r="W20063" s="5"/>
      <c r="AE20063" s="7"/>
      <c r="AM20063" s="8"/>
      <c r="AT20063" s="9"/>
      <c r="GM20063" s="12"/>
      <c r="GN20063" s="12"/>
      <c r="GO20063" s="12"/>
      <c r="GP20063" s="12"/>
      <c r="GQ20063" s="12"/>
    </row>
    <row r="20064" spans="9:199" s="1" customFormat="1">
      <c r="I20064" s="3"/>
      <c r="P20064" s="59"/>
      <c r="Q20064" s="59"/>
      <c r="R20064" s="59"/>
      <c r="T20064" s="3"/>
      <c r="U20064" s="5"/>
      <c r="V20064" s="3"/>
      <c r="W20064" s="5"/>
      <c r="AE20064" s="7"/>
      <c r="AM20064" s="8"/>
      <c r="AT20064" s="9"/>
      <c r="GM20064" s="12"/>
      <c r="GN20064" s="12"/>
      <c r="GO20064" s="12"/>
      <c r="GP20064" s="12"/>
      <c r="GQ20064" s="12"/>
    </row>
    <row r="20065" spans="9:199" s="1" customFormat="1">
      <c r="I20065" s="3"/>
      <c r="P20065" s="59"/>
      <c r="Q20065" s="59"/>
      <c r="R20065" s="59"/>
      <c r="T20065" s="3"/>
      <c r="U20065" s="5"/>
      <c r="V20065" s="3"/>
      <c r="W20065" s="5"/>
      <c r="AE20065" s="7"/>
      <c r="AM20065" s="8"/>
      <c r="AT20065" s="9"/>
      <c r="GM20065" s="12"/>
      <c r="GN20065" s="12"/>
      <c r="GO20065" s="12"/>
      <c r="GP20065" s="12"/>
      <c r="GQ20065" s="12"/>
    </row>
    <row r="20066" spans="9:199" s="1" customFormat="1">
      <c r="I20066" s="3"/>
      <c r="P20066" s="59"/>
      <c r="Q20066" s="59"/>
      <c r="R20066" s="59"/>
      <c r="T20066" s="3"/>
      <c r="U20066" s="5"/>
      <c r="V20066" s="3"/>
      <c r="W20066" s="5"/>
      <c r="AE20066" s="7"/>
      <c r="AM20066" s="8"/>
      <c r="AT20066" s="9"/>
      <c r="GM20066" s="12"/>
      <c r="GN20066" s="12"/>
      <c r="GO20066" s="12"/>
      <c r="GP20066" s="12"/>
      <c r="GQ20066" s="12"/>
    </row>
    <row r="20067" spans="9:199" s="1" customFormat="1">
      <c r="I20067" s="3"/>
      <c r="P20067" s="59"/>
      <c r="Q20067" s="59"/>
      <c r="R20067" s="59"/>
      <c r="T20067" s="3"/>
      <c r="U20067" s="5"/>
      <c r="V20067" s="3"/>
      <c r="W20067" s="5"/>
      <c r="AE20067" s="7"/>
      <c r="AM20067" s="8"/>
      <c r="AT20067" s="9"/>
      <c r="GM20067" s="12"/>
      <c r="GN20067" s="12"/>
      <c r="GO20067" s="12"/>
      <c r="GP20067" s="12"/>
      <c r="GQ20067" s="12"/>
    </row>
    <row r="20068" spans="9:199" s="1" customFormat="1">
      <c r="I20068" s="3"/>
      <c r="P20068" s="59"/>
      <c r="Q20068" s="59"/>
      <c r="R20068" s="59"/>
      <c r="T20068" s="3"/>
      <c r="U20068" s="5"/>
      <c r="V20068" s="3"/>
      <c r="W20068" s="5"/>
      <c r="AE20068" s="7"/>
      <c r="AM20068" s="8"/>
      <c r="AT20068" s="9"/>
      <c r="GM20068" s="12"/>
      <c r="GN20068" s="12"/>
      <c r="GO20068" s="12"/>
      <c r="GP20068" s="12"/>
      <c r="GQ20068" s="12"/>
    </row>
    <row r="20069" spans="9:199" s="1" customFormat="1">
      <c r="I20069" s="3"/>
      <c r="P20069" s="59"/>
      <c r="Q20069" s="59"/>
      <c r="R20069" s="59"/>
      <c r="T20069" s="3"/>
      <c r="U20069" s="5"/>
      <c r="V20069" s="3"/>
      <c r="W20069" s="5"/>
      <c r="AE20069" s="7"/>
      <c r="AM20069" s="8"/>
      <c r="AT20069" s="9"/>
      <c r="GM20069" s="12"/>
      <c r="GN20069" s="12"/>
      <c r="GO20069" s="12"/>
      <c r="GP20069" s="12"/>
      <c r="GQ20069" s="12"/>
    </row>
    <row r="20070" spans="9:199" s="1" customFormat="1">
      <c r="I20070" s="3"/>
      <c r="P20070" s="59"/>
      <c r="Q20070" s="59"/>
      <c r="R20070" s="59"/>
      <c r="T20070" s="3"/>
      <c r="U20070" s="5"/>
      <c r="V20070" s="3"/>
      <c r="W20070" s="5"/>
      <c r="AE20070" s="7"/>
      <c r="AM20070" s="8"/>
      <c r="AT20070" s="9"/>
      <c r="GM20070" s="12"/>
      <c r="GN20070" s="12"/>
      <c r="GO20070" s="12"/>
      <c r="GP20070" s="12"/>
      <c r="GQ20070" s="12"/>
    </row>
    <row r="20071" spans="9:199" s="1" customFormat="1">
      <c r="I20071" s="3"/>
      <c r="P20071" s="59"/>
      <c r="Q20071" s="59"/>
      <c r="R20071" s="59"/>
      <c r="T20071" s="3"/>
      <c r="U20071" s="5"/>
      <c r="V20071" s="3"/>
      <c r="W20071" s="5"/>
      <c r="AE20071" s="7"/>
      <c r="AM20071" s="8"/>
      <c r="AT20071" s="9"/>
      <c r="GM20071" s="12"/>
      <c r="GN20071" s="12"/>
      <c r="GO20071" s="12"/>
      <c r="GP20071" s="12"/>
      <c r="GQ20071" s="12"/>
    </row>
    <row r="20072" spans="9:199" s="1" customFormat="1">
      <c r="I20072" s="3"/>
      <c r="P20072" s="59"/>
      <c r="Q20072" s="59"/>
      <c r="R20072" s="59"/>
      <c r="T20072" s="3"/>
      <c r="U20072" s="5"/>
      <c r="V20072" s="3"/>
      <c r="W20072" s="5"/>
      <c r="AE20072" s="7"/>
      <c r="AM20072" s="8"/>
      <c r="AT20072" s="9"/>
      <c r="GM20072" s="12"/>
      <c r="GN20072" s="12"/>
      <c r="GO20072" s="12"/>
      <c r="GP20072" s="12"/>
      <c r="GQ20072" s="12"/>
    </row>
    <row r="20073" spans="9:199" s="1" customFormat="1">
      <c r="I20073" s="3"/>
      <c r="P20073" s="59"/>
      <c r="Q20073" s="59"/>
      <c r="R20073" s="59"/>
      <c r="T20073" s="3"/>
      <c r="U20073" s="5"/>
      <c r="V20073" s="3"/>
      <c r="W20073" s="5"/>
      <c r="AE20073" s="7"/>
      <c r="AM20073" s="8"/>
      <c r="AT20073" s="9"/>
      <c r="GM20073" s="12"/>
      <c r="GN20073" s="12"/>
      <c r="GO20073" s="12"/>
      <c r="GP20073" s="12"/>
      <c r="GQ20073" s="12"/>
    </row>
    <row r="20074" spans="9:199" s="1" customFormat="1">
      <c r="I20074" s="3"/>
      <c r="P20074" s="59"/>
      <c r="Q20074" s="59"/>
      <c r="R20074" s="59"/>
      <c r="T20074" s="3"/>
      <c r="U20074" s="5"/>
      <c r="V20074" s="3"/>
      <c r="W20074" s="5"/>
      <c r="AE20074" s="7"/>
      <c r="AM20074" s="8"/>
      <c r="AT20074" s="9"/>
      <c r="GM20074" s="12"/>
      <c r="GN20074" s="12"/>
      <c r="GO20074" s="12"/>
      <c r="GP20074" s="12"/>
      <c r="GQ20074" s="12"/>
    </row>
    <row r="20075" spans="9:199" s="1" customFormat="1">
      <c r="I20075" s="3"/>
      <c r="P20075" s="59"/>
      <c r="Q20075" s="59"/>
      <c r="R20075" s="59"/>
      <c r="T20075" s="3"/>
      <c r="U20075" s="5"/>
      <c r="V20075" s="3"/>
      <c r="W20075" s="5"/>
      <c r="AE20075" s="7"/>
      <c r="AM20075" s="8"/>
      <c r="AT20075" s="9"/>
      <c r="GM20075" s="12"/>
      <c r="GN20075" s="12"/>
      <c r="GO20075" s="12"/>
      <c r="GP20075" s="12"/>
      <c r="GQ20075" s="12"/>
    </row>
    <row r="20076" spans="9:199" s="1" customFormat="1">
      <c r="I20076" s="3"/>
      <c r="P20076" s="59"/>
      <c r="Q20076" s="59"/>
      <c r="R20076" s="59"/>
      <c r="T20076" s="3"/>
      <c r="U20076" s="5"/>
      <c r="V20076" s="3"/>
      <c r="W20076" s="5"/>
      <c r="AE20076" s="7"/>
      <c r="AM20076" s="8"/>
      <c r="AT20076" s="9"/>
      <c r="GM20076" s="12"/>
      <c r="GN20076" s="12"/>
      <c r="GO20076" s="12"/>
      <c r="GP20076" s="12"/>
      <c r="GQ20076" s="12"/>
    </row>
    <row r="20077" spans="9:199" s="1" customFormat="1">
      <c r="I20077" s="3"/>
      <c r="P20077" s="59"/>
      <c r="Q20077" s="59"/>
      <c r="R20077" s="59"/>
      <c r="T20077" s="3"/>
      <c r="U20077" s="5"/>
      <c r="V20077" s="3"/>
      <c r="W20077" s="5"/>
      <c r="AE20077" s="7"/>
      <c r="AM20077" s="8"/>
      <c r="AT20077" s="9"/>
      <c r="GM20077" s="12"/>
      <c r="GN20077" s="12"/>
      <c r="GO20077" s="12"/>
      <c r="GP20077" s="12"/>
      <c r="GQ20077" s="12"/>
    </row>
    <row r="20078" spans="9:199" s="1" customFormat="1">
      <c r="I20078" s="3"/>
      <c r="P20078" s="59"/>
      <c r="Q20078" s="59"/>
      <c r="R20078" s="59"/>
      <c r="T20078" s="3"/>
      <c r="U20078" s="5"/>
      <c r="V20078" s="3"/>
      <c r="W20078" s="5"/>
      <c r="AE20078" s="7"/>
      <c r="AM20078" s="8"/>
      <c r="AT20078" s="9"/>
      <c r="GM20078" s="12"/>
      <c r="GN20078" s="12"/>
      <c r="GO20078" s="12"/>
      <c r="GP20078" s="12"/>
      <c r="GQ20078" s="12"/>
    </row>
    <row r="20079" spans="9:199" s="1" customFormat="1">
      <c r="I20079" s="3"/>
      <c r="P20079" s="59"/>
      <c r="Q20079" s="59"/>
      <c r="R20079" s="59"/>
      <c r="T20079" s="3"/>
      <c r="U20079" s="5"/>
      <c r="V20079" s="3"/>
      <c r="W20079" s="5"/>
      <c r="AE20079" s="7"/>
      <c r="AM20079" s="8"/>
      <c r="AT20079" s="9"/>
      <c r="GM20079" s="12"/>
      <c r="GN20079" s="12"/>
      <c r="GO20079" s="12"/>
      <c r="GP20079" s="12"/>
      <c r="GQ20079" s="12"/>
    </row>
    <row r="20080" spans="9:199" s="1" customFormat="1">
      <c r="I20080" s="3"/>
      <c r="P20080" s="59"/>
      <c r="Q20080" s="59"/>
      <c r="R20080" s="59"/>
      <c r="T20080" s="3"/>
      <c r="U20080" s="5"/>
      <c r="V20080" s="3"/>
      <c r="W20080" s="5"/>
      <c r="AE20080" s="7"/>
      <c r="AM20080" s="8"/>
      <c r="AT20080" s="9"/>
      <c r="GM20080" s="12"/>
      <c r="GN20080" s="12"/>
      <c r="GO20080" s="12"/>
      <c r="GP20080" s="12"/>
      <c r="GQ20080" s="12"/>
    </row>
    <row r="20081" spans="9:199" s="1" customFormat="1">
      <c r="I20081" s="3"/>
      <c r="P20081" s="59"/>
      <c r="Q20081" s="59"/>
      <c r="R20081" s="59"/>
      <c r="T20081" s="3"/>
      <c r="U20081" s="5"/>
      <c r="V20081" s="3"/>
      <c r="W20081" s="5"/>
      <c r="AE20081" s="7"/>
      <c r="AM20081" s="8"/>
      <c r="AT20081" s="9"/>
      <c r="GM20081" s="12"/>
      <c r="GN20081" s="12"/>
      <c r="GO20081" s="12"/>
      <c r="GP20081" s="12"/>
      <c r="GQ20081" s="12"/>
    </row>
    <row r="20082" spans="9:199" s="1" customFormat="1">
      <c r="I20082" s="3"/>
      <c r="P20082" s="59"/>
      <c r="Q20082" s="59"/>
      <c r="R20082" s="59"/>
      <c r="T20082" s="3"/>
      <c r="U20082" s="5"/>
      <c r="V20082" s="3"/>
      <c r="W20082" s="5"/>
      <c r="AE20082" s="7"/>
      <c r="AM20082" s="8"/>
      <c r="AT20082" s="9"/>
      <c r="GM20082" s="12"/>
      <c r="GN20082" s="12"/>
      <c r="GO20082" s="12"/>
      <c r="GP20082" s="12"/>
      <c r="GQ20082" s="12"/>
    </row>
    <row r="20083" spans="9:199" s="1" customFormat="1">
      <c r="I20083" s="3"/>
      <c r="P20083" s="59"/>
      <c r="Q20083" s="59"/>
      <c r="R20083" s="59"/>
      <c r="T20083" s="3"/>
      <c r="U20083" s="5"/>
      <c r="V20083" s="3"/>
      <c r="W20083" s="5"/>
      <c r="AE20083" s="7"/>
      <c r="AM20083" s="8"/>
      <c r="AT20083" s="9"/>
      <c r="GM20083" s="12"/>
      <c r="GN20083" s="12"/>
      <c r="GO20083" s="12"/>
      <c r="GP20083" s="12"/>
      <c r="GQ20083" s="12"/>
    </row>
    <row r="20084" spans="9:199" s="1" customFormat="1">
      <c r="I20084" s="3"/>
      <c r="P20084" s="59"/>
      <c r="Q20084" s="59"/>
      <c r="R20084" s="59"/>
      <c r="T20084" s="3"/>
      <c r="U20084" s="5"/>
      <c r="V20084" s="3"/>
      <c r="W20084" s="5"/>
      <c r="AE20084" s="7"/>
      <c r="AM20084" s="8"/>
      <c r="AT20084" s="9"/>
      <c r="GM20084" s="12"/>
      <c r="GN20084" s="12"/>
      <c r="GO20084" s="12"/>
      <c r="GP20084" s="12"/>
      <c r="GQ20084" s="12"/>
    </row>
    <row r="20085" spans="9:199" s="1" customFormat="1">
      <c r="I20085" s="3"/>
      <c r="P20085" s="59"/>
      <c r="Q20085" s="59"/>
      <c r="R20085" s="59"/>
      <c r="T20085" s="3"/>
      <c r="U20085" s="5"/>
      <c r="V20085" s="3"/>
      <c r="W20085" s="5"/>
      <c r="AE20085" s="7"/>
      <c r="AM20085" s="8"/>
      <c r="AT20085" s="9"/>
      <c r="GM20085" s="12"/>
      <c r="GN20085" s="12"/>
      <c r="GO20085" s="12"/>
      <c r="GP20085" s="12"/>
      <c r="GQ20085" s="12"/>
    </row>
    <row r="20086" spans="9:199" s="1" customFormat="1">
      <c r="I20086" s="3"/>
      <c r="P20086" s="59"/>
      <c r="Q20086" s="59"/>
      <c r="R20086" s="59"/>
      <c r="T20086" s="3"/>
      <c r="U20086" s="5"/>
      <c r="V20086" s="3"/>
      <c r="W20086" s="5"/>
      <c r="AE20086" s="7"/>
      <c r="AM20086" s="8"/>
      <c r="AT20086" s="9"/>
      <c r="GM20086" s="12"/>
      <c r="GN20086" s="12"/>
      <c r="GO20086" s="12"/>
      <c r="GP20086" s="12"/>
      <c r="GQ20086" s="12"/>
    </row>
    <row r="20087" spans="9:199" s="1" customFormat="1">
      <c r="I20087" s="3"/>
      <c r="P20087" s="59"/>
      <c r="Q20087" s="59"/>
      <c r="R20087" s="59"/>
      <c r="T20087" s="3"/>
      <c r="U20087" s="5"/>
      <c r="V20087" s="3"/>
      <c r="W20087" s="5"/>
      <c r="AE20087" s="7"/>
      <c r="AM20087" s="8"/>
      <c r="AT20087" s="9"/>
      <c r="GM20087" s="12"/>
      <c r="GN20087" s="12"/>
      <c r="GO20087" s="12"/>
      <c r="GP20087" s="12"/>
      <c r="GQ20087" s="12"/>
    </row>
    <row r="20088" spans="9:199" s="1" customFormat="1">
      <c r="I20088" s="3"/>
      <c r="P20088" s="59"/>
      <c r="Q20088" s="59"/>
      <c r="R20088" s="59"/>
      <c r="T20088" s="3"/>
      <c r="U20088" s="5"/>
      <c r="V20088" s="3"/>
      <c r="W20088" s="5"/>
      <c r="AE20088" s="7"/>
      <c r="AM20088" s="8"/>
      <c r="AT20088" s="9"/>
      <c r="GM20088" s="12"/>
      <c r="GN20088" s="12"/>
      <c r="GO20088" s="12"/>
      <c r="GP20088" s="12"/>
      <c r="GQ20088" s="12"/>
    </row>
    <row r="20089" spans="9:199" s="1" customFormat="1">
      <c r="I20089" s="3"/>
      <c r="P20089" s="59"/>
      <c r="Q20089" s="59"/>
      <c r="R20089" s="59"/>
      <c r="T20089" s="3"/>
      <c r="U20089" s="5"/>
      <c r="V20089" s="3"/>
      <c r="W20089" s="5"/>
      <c r="AE20089" s="7"/>
      <c r="AM20089" s="8"/>
      <c r="AT20089" s="9"/>
      <c r="GM20089" s="12"/>
      <c r="GN20089" s="12"/>
      <c r="GO20089" s="12"/>
      <c r="GP20089" s="12"/>
      <c r="GQ20089" s="12"/>
    </row>
    <row r="20090" spans="9:199" s="1" customFormat="1">
      <c r="I20090" s="3"/>
      <c r="P20090" s="59"/>
      <c r="Q20090" s="59"/>
      <c r="R20090" s="59"/>
      <c r="T20090" s="3"/>
      <c r="U20090" s="5"/>
      <c r="V20090" s="3"/>
      <c r="W20090" s="5"/>
      <c r="AE20090" s="7"/>
      <c r="AM20090" s="8"/>
      <c r="AT20090" s="9"/>
      <c r="GM20090" s="12"/>
      <c r="GN20090" s="12"/>
      <c r="GO20090" s="12"/>
      <c r="GP20090" s="12"/>
      <c r="GQ20090" s="12"/>
    </row>
    <row r="20091" spans="9:199" s="1" customFormat="1">
      <c r="I20091" s="3"/>
      <c r="P20091" s="59"/>
      <c r="Q20091" s="59"/>
      <c r="R20091" s="59"/>
      <c r="T20091" s="3"/>
      <c r="U20091" s="5"/>
      <c r="V20091" s="3"/>
      <c r="W20091" s="5"/>
      <c r="AE20091" s="7"/>
      <c r="AM20091" s="8"/>
      <c r="AT20091" s="9"/>
      <c r="GM20091" s="12"/>
      <c r="GN20091" s="12"/>
      <c r="GO20091" s="12"/>
      <c r="GP20091" s="12"/>
      <c r="GQ20091" s="12"/>
    </row>
    <row r="20092" spans="9:199" s="1" customFormat="1">
      <c r="I20092" s="3"/>
      <c r="P20092" s="59"/>
      <c r="Q20092" s="59"/>
      <c r="R20092" s="59"/>
      <c r="T20092" s="3"/>
      <c r="U20092" s="5"/>
      <c r="V20092" s="3"/>
      <c r="W20092" s="5"/>
      <c r="AE20092" s="7"/>
      <c r="AM20092" s="8"/>
      <c r="AT20092" s="9"/>
      <c r="GM20092" s="12"/>
      <c r="GN20092" s="12"/>
      <c r="GO20092" s="12"/>
      <c r="GP20092" s="12"/>
      <c r="GQ20092" s="12"/>
    </row>
    <row r="20093" spans="9:199" s="1" customFormat="1">
      <c r="I20093" s="3"/>
      <c r="P20093" s="59"/>
      <c r="Q20093" s="59"/>
      <c r="R20093" s="59"/>
      <c r="T20093" s="3"/>
      <c r="U20093" s="5"/>
      <c r="V20093" s="3"/>
      <c r="W20093" s="5"/>
      <c r="AE20093" s="7"/>
      <c r="AM20093" s="8"/>
      <c r="AT20093" s="9"/>
      <c r="GM20093" s="12"/>
      <c r="GN20093" s="12"/>
      <c r="GO20093" s="12"/>
      <c r="GP20093" s="12"/>
      <c r="GQ20093" s="12"/>
    </row>
    <row r="20094" spans="9:199" s="1" customFormat="1">
      <c r="I20094" s="3"/>
      <c r="P20094" s="59"/>
      <c r="Q20094" s="59"/>
      <c r="R20094" s="59"/>
      <c r="T20094" s="3"/>
      <c r="U20094" s="5"/>
      <c r="V20094" s="3"/>
      <c r="W20094" s="5"/>
      <c r="AE20094" s="7"/>
      <c r="AM20094" s="8"/>
      <c r="AT20094" s="9"/>
      <c r="GM20094" s="12"/>
      <c r="GN20094" s="12"/>
      <c r="GO20094" s="12"/>
      <c r="GP20094" s="12"/>
      <c r="GQ20094" s="12"/>
    </row>
    <row r="20095" spans="9:199" s="1" customFormat="1">
      <c r="I20095" s="3"/>
      <c r="P20095" s="59"/>
      <c r="Q20095" s="59"/>
      <c r="R20095" s="59"/>
      <c r="T20095" s="3"/>
      <c r="U20095" s="5"/>
      <c r="V20095" s="3"/>
      <c r="W20095" s="5"/>
      <c r="AE20095" s="7"/>
      <c r="AM20095" s="8"/>
      <c r="AT20095" s="9"/>
      <c r="GM20095" s="12"/>
      <c r="GN20095" s="12"/>
      <c r="GO20095" s="12"/>
      <c r="GP20095" s="12"/>
      <c r="GQ20095" s="12"/>
    </row>
    <row r="20096" spans="9:199" s="1" customFormat="1">
      <c r="I20096" s="3"/>
      <c r="P20096" s="59"/>
      <c r="Q20096" s="59"/>
      <c r="R20096" s="59"/>
      <c r="T20096" s="3"/>
      <c r="U20096" s="5"/>
      <c r="V20096" s="3"/>
      <c r="W20096" s="5"/>
      <c r="AE20096" s="7"/>
      <c r="AM20096" s="8"/>
      <c r="AT20096" s="9"/>
      <c r="GM20096" s="12"/>
      <c r="GN20096" s="12"/>
      <c r="GO20096" s="12"/>
      <c r="GP20096" s="12"/>
      <c r="GQ20096" s="12"/>
    </row>
    <row r="20097" spans="9:199" s="1" customFormat="1">
      <c r="I20097" s="3"/>
      <c r="P20097" s="59"/>
      <c r="Q20097" s="59"/>
      <c r="R20097" s="59"/>
      <c r="T20097" s="3"/>
      <c r="U20097" s="5"/>
      <c r="V20097" s="3"/>
      <c r="W20097" s="5"/>
      <c r="AE20097" s="7"/>
      <c r="AM20097" s="8"/>
      <c r="AT20097" s="9"/>
      <c r="GM20097" s="12"/>
      <c r="GN20097" s="12"/>
      <c r="GO20097" s="12"/>
      <c r="GP20097" s="12"/>
      <c r="GQ20097" s="12"/>
    </row>
    <row r="20098" spans="9:199" s="1" customFormat="1">
      <c r="I20098" s="3"/>
      <c r="P20098" s="59"/>
      <c r="Q20098" s="59"/>
      <c r="R20098" s="59"/>
      <c r="T20098" s="3"/>
      <c r="U20098" s="5"/>
      <c r="V20098" s="3"/>
      <c r="W20098" s="5"/>
      <c r="AE20098" s="7"/>
      <c r="AM20098" s="8"/>
      <c r="AT20098" s="9"/>
      <c r="GM20098" s="12"/>
      <c r="GN20098" s="12"/>
      <c r="GO20098" s="12"/>
      <c r="GP20098" s="12"/>
      <c r="GQ20098" s="12"/>
    </row>
    <row r="20099" spans="9:199" s="1" customFormat="1">
      <c r="I20099" s="3"/>
      <c r="P20099" s="59"/>
      <c r="Q20099" s="59"/>
      <c r="R20099" s="59"/>
      <c r="T20099" s="3"/>
      <c r="U20099" s="5"/>
      <c r="V20099" s="3"/>
      <c r="W20099" s="5"/>
      <c r="AE20099" s="7"/>
      <c r="AM20099" s="8"/>
      <c r="AT20099" s="9"/>
      <c r="GM20099" s="12"/>
      <c r="GN20099" s="12"/>
      <c r="GO20099" s="12"/>
      <c r="GP20099" s="12"/>
      <c r="GQ20099" s="12"/>
    </row>
    <row r="20100" spans="9:199" s="1" customFormat="1">
      <c r="I20100" s="3"/>
      <c r="P20100" s="59"/>
      <c r="Q20100" s="59"/>
      <c r="R20100" s="59"/>
      <c r="T20100" s="3"/>
      <c r="U20100" s="5"/>
      <c r="V20100" s="3"/>
      <c r="W20100" s="5"/>
      <c r="AE20100" s="7"/>
      <c r="AM20100" s="8"/>
      <c r="AT20100" s="9"/>
      <c r="GM20100" s="12"/>
      <c r="GN20100" s="12"/>
      <c r="GO20100" s="12"/>
      <c r="GP20100" s="12"/>
      <c r="GQ20100" s="12"/>
    </row>
    <row r="20101" spans="9:199" s="1" customFormat="1">
      <c r="I20101" s="3"/>
      <c r="P20101" s="59"/>
      <c r="Q20101" s="59"/>
      <c r="R20101" s="59"/>
      <c r="T20101" s="3"/>
      <c r="U20101" s="5"/>
      <c r="V20101" s="3"/>
      <c r="W20101" s="5"/>
      <c r="AE20101" s="7"/>
      <c r="AM20101" s="8"/>
      <c r="AT20101" s="9"/>
      <c r="GM20101" s="12"/>
      <c r="GN20101" s="12"/>
      <c r="GO20101" s="12"/>
      <c r="GP20101" s="12"/>
      <c r="GQ20101" s="12"/>
    </row>
    <row r="20102" spans="9:199" s="1" customFormat="1">
      <c r="I20102" s="3"/>
      <c r="P20102" s="59"/>
      <c r="Q20102" s="59"/>
      <c r="R20102" s="59"/>
      <c r="T20102" s="3"/>
      <c r="U20102" s="5"/>
      <c r="V20102" s="3"/>
      <c r="W20102" s="5"/>
      <c r="AE20102" s="7"/>
      <c r="AM20102" s="8"/>
      <c r="AT20102" s="9"/>
      <c r="GM20102" s="12"/>
      <c r="GN20102" s="12"/>
      <c r="GO20102" s="12"/>
      <c r="GP20102" s="12"/>
      <c r="GQ20102" s="12"/>
    </row>
    <row r="20103" spans="9:199" s="1" customFormat="1">
      <c r="I20103" s="3"/>
      <c r="P20103" s="59"/>
      <c r="Q20103" s="59"/>
      <c r="R20103" s="59"/>
      <c r="T20103" s="3"/>
      <c r="U20103" s="5"/>
      <c r="V20103" s="3"/>
      <c r="W20103" s="5"/>
      <c r="AE20103" s="7"/>
      <c r="AM20103" s="8"/>
      <c r="AT20103" s="9"/>
      <c r="GM20103" s="12"/>
      <c r="GN20103" s="12"/>
      <c r="GO20103" s="12"/>
      <c r="GP20103" s="12"/>
      <c r="GQ20103" s="12"/>
    </row>
    <row r="20104" spans="9:199" s="1" customFormat="1">
      <c r="I20104" s="3"/>
      <c r="P20104" s="59"/>
      <c r="Q20104" s="59"/>
      <c r="R20104" s="59"/>
      <c r="T20104" s="3"/>
      <c r="U20104" s="5"/>
      <c r="V20104" s="3"/>
      <c r="W20104" s="5"/>
      <c r="AE20104" s="7"/>
      <c r="AM20104" s="8"/>
      <c r="AT20104" s="9"/>
      <c r="GM20104" s="12"/>
      <c r="GN20104" s="12"/>
      <c r="GO20104" s="12"/>
      <c r="GP20104" s="12"/>
      <c r="GQ20104" s="12"/>
    </row>
    <row r="20105" spans="9:199" s="1" customFormat="1">
      <c r="I20105" s="3"/>
      <c r="P20105" s="59"/>
      <c r="Q20105" s="59"/>
      <c r="R20105" s="59"/>
      <c r="T20105" s="3"/>
      <c r="U20105" s="5"/>
      <c r="V20105" s="3"/>
      <c r="W20105" s="5"/>
      <c r="AE20105" s="7"/>
      <c r="AM20105" s="8"/>
      <c r="AT20105" s="9"/>
      <c r="GM20105" s="12"/>
      <c r="GN20105" s="12"/>
      <c r="GO20105" s="12"/>
      <c r="GP20105" s="12"/>
      <c r="GQ20105" s="12"/>
    </row>
    <row r="20106" spans="9:199" s="1" customFormat="1">
      <c r="I20106" s="3"/>
      <c r="P20106" s="59"/>
      <c r="Q20106" s="59"/>
      <c r="R20106" s="59"/>
      <c r="T20106" s="3"/>
      <c r="U20106" s="5"/>
      <c r="V20106" s="3"/>
      <c r="W20106" s="5"/>
      <c r="AE20106" s="7"/>
      <c r="AM20106" s="8"/>
      <c r="AT20106" s="9"/>
      <c r="GM20106" s="12"/>
      <c r="GN20106" s="12"/>
      <c r="GO20106" s="12"/>
      <c r="GP20106" s="12"/>
      <c r="GQ20106" s="12"/>
    </row>
    <row r="20107" spans="9:199" s="1" customFormat="1">
      <c r="I20107" s="3"/>
      <c r="P20107" s="59"/>
      <c r="Q20107" s="59"/>
      <c r="R20107" s="59"/>
      <c r="T20107" s="3"/>
      <c r="U20107" s="5"/>
      <c r="V20107" s="3"/>
      <c r="W20107" s="5"/>
      <c r="AE20107" s="7"/>
      <c r="AM20107" s="8"/>
      <c r="AT20107" s="9"/>
      <c r="GM20107" s="12"/>
      <c r="GN20107" s="12"/>
      <c r="GO20107" s="12"/>
      <c r="GP20107" s="12"/>
      <c r="GQ20107" s="12"/>
    </row>
    <row r="20108" spans="9:199" s="1" customFormat="1">
      <c r="I20108" s="3"/>
      <c r="P20108" s="59"/>
      <c r="Q20108" s="59"/>
      <c r="R20108" s="59"/>
      <c r="T20108" s="3"/>
      <c r="U20108" s="5"/>
      <c r="V20108" s="3"/>
      <c r="W20108" s="5"/>
      <c r="AE20108" s="7"/>
      <c r="AM20108" s="8"/>
      <c r="AT20108" s="9"/>
      <c r="GM20108" s="12"/>
      <c r="GN20108" s="12"/>
      <c r="GO20108" s="12"/>
      <c r="GP20108" s="12"/>
      <c r="GQ20108" s="12"/>
    </row>
    <row r="20109" spans="9:199" s="1" customFormat="1">
      <c r="I20109" s="3"/>
      <c r="P20109" s="59"/>
      <c r="Q20109" s="59"/>
      <c r="R20109" s="59"/>
      <c r="T20109" s="3"/>
      <c r="U20109" s="5"/>
      <c r="V20109" s="3"/>
      <c r="W20109" s="5"/>
      <c r="AE20109" s="7"/>
      <c r="AM20109" s="8"/>
      <c r="AT20109" s="9"/>
      <c r="GM20109" s="12"/>
      <c r="GN20109" s="12"/>
      <c r="GO20109" s="12"/>
      <c r="GP20109" s="12"/>
      <c r="GQ20109" s="12"/>
    </row>
    <row r="20110" spans="9:199" s="1" customFormat="1">
      <c r="I20110" s="3"/>
      <c r="P20110" s="59"/>
      <c r="Q20110" s="59"/>
      <c r="R20110" s="59"/>
      <c r="T20110" s="3"/>
      <c r="U20110" s="5"/>
      <c r="V20110" s="3"/>
      <c r="W20110" s="5"/>
      <c r="AE20110" s="7"/>
      <c r="AM20110" s="8"/>
      <c r="AT20110" s="9"/>
      <c r="GM20110" s="12"/>
      <c r="GN20110" s="12"/>
      <c r="GO20110" s="12"/>
      <c r="GP20110" s="12"/>
      <c r="GQ20110" s="12"/>
    </row>
    <row r="20111" spans="9:199" s="1" customFormat="1">
      <c r="I20111" s="3"/>
      <c r="P20111" s="59"/>
      <c r="Q20111" s="59"/>
      <c r="R20111" s="59"/>
      <c r="T20111" s="3"/>
      <c r="U20111" s="5"/>
      <c r="V20111" s="3"/>
      <c r="W20111" s="5"/>
      <c r="AE20111" s="7"/>
      <c r="AM20111" s="8"/>
      <c r="AT20111" s="9"/>
      <c r="GM20111" s="12"/>
      <c r="GN20111" s="12"/>
      <c r="GO20111" s="12"/>
      <c r="GP20111" s="12"/>
      <c r="GQ20111" s="12"/>
    </row>
    <row r="20112" spans="9:199" s="1" customFormat="1">
      <c r="I20112" s="3"/>
      <c r="P20112" s="59"/>
      <c r="Q20112" s="59"/>
      <c r="R20112" s="59"/>
      <c r="T20112" s="3"/>
      <c r="U20112" s="5"/>
      <c r="V20112" s="3"/>
      <c r="W20112" s="5"/>
      <c r="AE20112" s="7"/>
      <c r="AM20112" s="8"/>
      <c r="AT20112" s="9"/>
      <c r="GM20112" s="12"/>
      <c r="GN20112" s="12"/>
      <c r="GO20112" s="12"/>
      <c r="GP20112" s="12"/>
      <c r="GQ20112" s="12"/>
    </row>
    <row r="20113" spans="9:199" s="1" customFormat="1">
      <c r="I20113" s="3"/>
      <c r="P20113" s="59"/>
      <c r="Q20113" s="59"/>
      <c r="R20113" s="59"/>
      <c r="T20113" s="3"/>
      <c r="U20113" s="5"/>
      <c r="V20113" s="3"/>
      <c r="W20113" s="5"/>
      <c r="AE20113" s="7"/>
      <c r="AM20113" s="8"/>
      <c r="AT20113" s="9"/>
      <c r="GM20113" s="12"/>
      <c r="GN20113" s="12"/>
      <c r="GO20113" s="12"/>
      <c r="GP20113" s="12"/>
      <c r="GQ20113" s="12"/>
    </row>
    <row r="20114" spans="9:199" s="1" customFormat="1">
      <c r="I20114" s="3"/>
      <c r="P20114" s="59"/>
      <c r="Q20114" s="59"/>
      <c r="R20114" s="59"/>
      <c r="T20114" s="3"/>
      <c r="U20114" s="5"/>
      <c r="V20114" s="3"/>
      <c r="W20114" s="5"/>
      <c r="AE20114" s="7"/>
      <c r="AM20114" s="8"/>
      <c r="AT20114" s="9"/>
      <c r="GM20114" s="12"/>
      <c r="GN20114" s="12"/>
      <c r="GO20114" s="12"/>
      <c r="GP20114" s="12"/>
      <c r="GQ20114" s="12"/>
    </row>
    <row r="20115" spans="9:199" s="1" customFormat="1">
      <c r="I20115" s="3"/>
      <c r="P20115" s="59"/>
      <c r="Q20115" s="59"/>
      <c r="R20115" s="59"/>
      <c r="T20115" s="3"/>
      <c r="U20115" s="5"/>
      <c r="V20115" s="3"/>
      <c r="W20115" s="5"/>
      <c r="AE20115" s="7"/>
      <c r="AM20115" s="8"/>
      <c r="AT20115" s="9"/>
      <c r="GM20115" s="12"/>
      <c r="GN20115" s="12"/>
      <c r="GO20115" s="12"/>
      <c r="GP20115" s="12"/>
      <c r="GQ20115" s="12"/>
    </row>
    <row r="20116" spans="9:199" s="1" customFormat="1">
      <c r="I20116" s="3"/>
      <c r="P20116" s="59"/>
      <c r="Q20116" s="59"/>
      <c r="R20116" s="59"/>
      <c r="T20116" s="3"/>
      <c r="U20116" s="5"/>
      <c r="V20116" s="3"/>
      <c r="W20116" s="5"/>
      <c r="AE20116" s="7"/>
      <c r="AM20116" s="8"/>
      <c r="AT20116" s="9"/>
      <c r="GM20116" s="12"/>
      <c r="GN20116" s="12"/>
      <c r="GO20116" s="12"/>
      <c r="GP20116" s="12"/>
      <c r="GQ20116" s="12"/>
    </row>
    <row r="20117" spans="9:199" s="1" customFormat="1">
      <c r="I20117" s="3"/>
      <c r="P20117" s="59"/>
      <c r="Q20117" s="59"/>
      <c r="R20117" s="59"/>
      <c r="T20117" s="3"/>
      <c r="U20117" s="5"/>
      <c r="V20117" s="3"/>
      <c r="W20117" s="5"/>
      <c r="AE20117" s="7"/>
      <c r="AM20117" s="8"/>
      <c r="AT20117" s="9"/>
      <c r="GM20117" s="12"/>
      <c r="GN20117" s="12"/>
      <c r="GO20117" s="12"/>
      <c r="GP20117" s="12"/>
      <c r="GQ20117" s="12"/>
    </row>
    <row r="20118" spans="9:199" s="1" customFormat="1">
      <c r="I20118" s="3"/>
      <c r="P20118" s="59"/>
      <c r="Q20118" s="59"/>
      <c r="R20118" s="59"/>
      <c r="T20118" s="3"/>
      <c r="U20118" s="5"/>
      <c r="V20118" s="3"/>
      <c r="W20118" s="5"/>
      <c r="AE20118" s="7"/>
      <c r="AM20118" s="8"/>
      <c r="AT20118" s="9"/>
      <c r="GM20118" s="12"/>
      <c r="GN20118" s="12"/>
      <c r="GO20118" s="12"/>
      <c r="GP20118" s="12"/>
      <c r="GQ20118" s="12"/>
    </row>
    <row r="20119" spans="9:199" s="1" customFormat="1">
      <c r="I20119" s="3"/>
      <c r="P20119" s="59"/>
      <c r="Q20119" s="59"/>
      <c r="R20119" s="59"/>
      <c r="T20119" s="3"/>
      <c r="U20119" s="5"/>
      <c r="V20119" s="3"/>
      <c r="W20119" s="5"/>
      <c r="AE20119" s="7"/>
      <c r="AM20119" s="8"/>
      <c r="AT20119" s="9"/>
      <c r="GM20119" s="12"/>
      <c r="GN20119" s="12"/>
      <c r="GO20119" s="12"/>
      <c r="GP20119" s="12"/>
      <c r="GQ20119" s="12"/>
    </row>
    <row r="20120" spans="9:199" s="1" customFormat="1">
      <c r="I20120" s="3"/>
      <c r="P20120" s="59"/>
      <c r="Q20120" s="59"/>
      <c r="R20120" s="59"/>
      <c r="T20120" s="3"/>
      <c r="U20120" s="5"/>
      <c r="V20120" s="3"/>
      <c r="W20120" s="5"/>
      <c r="AE20120" s="7"/>
      <c r="AM20120" s="8"/>
      <c r="AT20120" s="9"/>
      <c r="GM20120" s="12"/>
      <c r="GN20120" s="12"/>
      <c r="GO20120" s="12"/>
      <c r="GP20120" s="12"/>
      <c r="GQ20120" s="12"/>
    </row>
    <row r="20121" spans="9:199" s="1" customFormat="1">
      <c r="I20121" s="3"/>
      <c r="P20121" s="59"/>
      <c r="Q20121" s="59"/>
      <c r="R20121" s="59"/>
      <c r="T20121" s="3"/>
      <c r="U20121" s="5"/>
      <c r="V20121" s="3"/>
      <c r="W20121" s="5"/>
      <c r="AE20121" s="7"/>
      <c r="AM20121" s="8"/>
      <c r="AT20121" s="9"/>
      <c r="GM20121" s="12"/>
      <c r="GN20121" s="12"/>
      <c r="GO20121" s="12"/>
      <c r="GP20121" s="12"/>
      <c r="GQ20121" s="12"/>
    </row>
    <row r="20122" spans="9:199" s="1" customFormat="1">
      <c r="I20122" s="3"/>
      <c r="P20122" s="59"/>
      <c r="Q20122" s="59"/>
      <c r="R20122" s="59"/>
      <c r="T20122" s="3"/>
      <c r="U20122" s="5"/>
      <c r="V20122" s="3"/>
      <c r="W20122" s="5"/>
      <c r="AE20122" s="7"/>
      <c r="AM20122" s="8"/>
      <c r="AT20122" s="9"/>
      <c r="GM20122" s="12"/>
      <c r="GN20122" s="12"/>
      <c r="GO20122" s="12"/>
      <c r="GP20122" s="12"/>
      <c r="GQ20122" s="12"/>
    </row>
    <row r="20123" spans="9:199" s="1" customFormat="1">
      <c r="I20123" s="3"/>
      <c r="P20123" s="59"/>
      <c r="Q20123" s="59"/>
      <c r="R20123" s="59"/>
      <c r="T20123" s="3"/>
      <c r="U20123" s="5"/>
      <c r="V20123" s="3"/>
      <c r="W20123" s="5"/>
      <c r="AE20123" s="7"/>
      <c r="AM20123" s="8"/>
      <c r="AT20123" s="9"/>
      <c r="GM20123" s="12"/>
      <c r="GN20123" s="12"/>
      <c r="GO20123" s="12"/>
      <c r="GP20123" s="12"/>
      <c r="GQ20123" s="12"/>
    </row>
    <row r="20124" spans="9:199" s="1" customFormat="1">
      <c r="I20124" s="3"/>
      <c r="P20124" s="59"/>
      <c r="Q20124" s="59"/>
      <c r="R20124" s="59"/>
      <c r="T20124" s="3"/>
      <c r="U20124" s="5"/>
      <c r="V20124" s="3"/>
      <c r="W20124" s="5"/>
      <c r="AE20124" s="7"/>
      <c r="AM20124" s="8"/>
      <c r="AT20124" s="9"/>
      <c r="GM20124" s="12"/>
      <c r="GN20124" s="12"/>
      <c r="GO20124" s="12"/>
      <c r="GP20124" s="12"/>
      <c r="GQ20124" s="12"/>
    </row>
    <row r="20125" spans="9:199" s="1" customFormat="1">
      <c r="I20125" s="3"/>
      <c r="P20125" s="59"/>
      <c r="Q20125" s="59"/>
      <c r="R20125" s="59"/>
      <c r="T20125" s="3"/>
      <c r="U20125" s="5"/>
      <c r="V20125" s="3"/>
      <c r="W20125" s="5"/>
      <c r="AE20125" s="7"/>
      <c r="AM20125" s="8"/>
      <c r="AT20125" s="9"/>
      <c r="GM20125" s="12"/>
      <c r="GN20125" s="12"/>
      <c r="GO20125" s="12"/>
      <c r="GP20125" s="12"/>
      <c r="GQ20125" s="12"/>
    </row>
    <row r="20126" spans="9:199" s="1" customFormat="1">
      <c r="I20126" s="3"/>
      <c r="P20126" s="59"/>
      <c r="Q20126" s="59"/>
      <c r="R20126" s="59"/>
      <c r="T20126" s="3"/>
      <c r="U20126" s="5"/>
      <c r="V20126" s="3"/>
      <c r="W20126" s="5"/>
      <c r="AE20126" s="7"/>
      <c r="AM20126" s="8"/>
      <c r="AT20126" s="9"/>
      <c r="GM20126" s="12"/>
      <c r="GN20126" s="12"/>
      <c r="GO20126" s="12"/>
      <c r="GP20126" s="12"/>
      <c r="GQ20126" s="12"/>
    </row>
    <row r="20127" spans="9:199" s="1" customFormat="1">
      <c r="I20127" s="3"/>
      <c r="P20127" s="59"/>
      <c r="Q20127" s="59"/>
      <c r="R20127" s="59"/>
      <c r="T20127" s="3"/>
      <c r="U20127" s="5"/>
      <c r="V20127" s="3"/>
      <c r="W20127" s="5"/>
      <c r="AE20127" s="7"/>
      <c r="AM20127" s="8"/>
      <c r="AT20127" s="9"/>
      <c r="GM20127" s="12"/>
      <c r="GN20127" s="12"/>
      <c r="GO20127" s="12"/>
      <c r="GP20127" s="12"/>
      <c r="GQ20127" s="12"/>
    </row>
    <row r="20128" spans="9:199" s="1" customFormat="1">
      <c r="I20128" s="3"/>
      <c r="P20128" s="59"/>
      <c r="Q20128" s="59"/>
      <c r="R20128" s="59"/>
      <c r="T20128" s="3"/>
      <c r="U20128" s="5"/>
      <c r="V20128" s="3"/>
      <c r="W20128" s="5"/>
      <c r="AE20128" s="7"/>
      <c r="AM20128" s="8"/>
      <c r="AT20128" s="9"/>
      <c r="GM20128" s="12"/>
      <c r="GN20128" s="12"/>
      <c r="GO20128" s="12"/>
      <c r="GP20128" s="12"/>
      <c r="GQ20128" s="12"/>
    </row>
    <row r="20129" spans="9:199" s="1" customFormat="1">
      <c r="I20129" s="3"/>
      <c r="P20129" s="59"/>
      <c r="Q20129" s="59"/>
      <c r="R20129" s="59"/>
      <c r="T20129" s="3"/>
      <c r="U20129" s="5"/>
      <c r="V20129" s="3"/>
      <c r="W20129" s="5"/>
      <c r="AE20129" s="7"/>
      <c r="AM20129" s="8"/>
      <c r="AT20129" s="9"/>
      <c r="GM20129" s="12"/>
      <c r="GN20129" s="12"/>
      <c r="GO20129" s="12"/>
      <c r="GP20129" s="12"/>
      <c r="GQ20129" s="12"/>
    </row>
    <row r="20130" spans="9:199" s="1" customFormat="1">
      <c r="I20130" s="3"/>
      <c r="P20130" s="59"/>
      <c r="Q20130" s="59"/>
      <c r="R20130" s="59"/>
      <c r="T20130" s="3"/>
      <c r="U20130" s="5"/>
      <c r="V20130" s="3"/>
      <c r="W20130" s="5"/>
      <c r="AE20130" s="7"/>
      <c r="AM20130" s="8"/>
      <c r="AT20130" s="9"/>
      <c r="GM20130" s="12"/>
      <c r="GN20130" s="12"/>
      <c r="GO20130" s="12"/>
      <c r="GP20130" s="12"/>
      <c r="GQ20130" s="12"/>
    </row>
    <row r="20131" spans="9:199" s="1" customFormat="1">
      <c r="I20131" s="3"/>
      <c r="P20131" s="59"/>
      <c r="Q20131" s="59"/>
      <c r="R20131" s="59"/>
      <c r="T20131" s="3"/>
      <c r="U20131" s="5"/>
      <c r="V20131" s="3"/>
      <c r="W20131" s="5"/>
      <c r="AE20131" s="7"/>
      <c r="AM20131" s="8"/>
      <c r="AT20131" s="9"/>
      <c r="GM20131" s="12"/>
      <c r="GN20131" s="12"/>
      <c r="GO20131" s="12"/>
      <c r="GP20131" s="12"/>
      <c r="GQ20131" s="12"/>
    </row>
    <row r="20132" spans="9:199" s="1" customFormat="1">
      <c r="I20132" s="3"/>
      <c r="P20132" s="59"/>
      <c r="Q20132" s="59"/>
      <c r="R20132" s="59"/>
      <c r="T20132" s="3"/>
      <c r="U20132" s="5"/>
      <c r="V20132" s="3"/>
      <c r="W20132" s="5"/>
      <c r="AE20132" s="7"/>
      <c r="AM20132" s="8"/>
      <c r="AT20132" s="9"/>
      <c r="GM20132" s="12"/>
      <c r="GN20132" s="12"/>
      <c r="GO20132" s="12"/>
      <c r="GP20132" s="12"/>
      <c r="GQ20132" s="12"/>
    </row>
    <row r="20133" spans="9:199" s="1" customFormat="1">
      <c r="I20133" s="3"/>
      <c r="P20133" s="59"/>
      <c r="Q20133" s="59"/>
      <c r="R20133" s="59"/>
      <c r="T20133" s="3"/>
      <c r="U20133" s="5"/>
      <c r="V20133" s="3"/>
      <c r="W20133" s="5"/>
      <c r="AE20133" s="7"/>
      <c r="AM20133" s="8"/>
      <c r="AT20133" s="9"/>
      <c r="GM20133" s="12"/>
      <c r="GN20133" s="12"/>
      <c r="GO20133" s="12"/>
      <c r="GP20133" s="12"/>
      <c r="GQ20133" s="12"/>
    </row>
    <row r="20134" spans="9:199" s="1" customFormat="1">
      <c r="I20134" s="3"/>
      <c r="P20134" s="59"/>
      <c r="Q20134" s="59"/>
      <c r="R20134" s="59"/>
      <c r="T20134" s="3"/>
      <c r="U20134" s="5"/>
      <c r="V20134" s="3"/>
      <c r="W20134" s="5"/>
      <c r="AE20134" s="7"/>
      <c r="AM20134" s="8"/>
      <c r="AT20134" s="9"/>
      <c r="GM20134" s="12"/>
      <c r="GN20134" s="12"/>
      <c r="GO20134" s="12"/>
      <c r="GP20134" s="12"/>
      <c r="GQ20134" s="12"/>
    </row>
    <row r="20135" spans="9:199" s="1" customFormat="1">
      <c r="I20135" s="3"/>
      <c r="P20135" s="59"/>
      <c r="Q20135" s="59"/>
      <c r="R20135" s="59"/>
      <c r="T20135" s="3"/>
      <c r="U20135" s="5"/>
      <c r="V20135" s="3"/>
      <c r="W20135" s="5"/>
      <c r="AE20135" s="7"/>
      <c r="AM20135" s="8"/>
      <c r="AT20135" s="9"/>
      <c r="GM20135" s="12"/>
      <c r="GN20135" s="12"/>
      <c r="GO20135" s="12"/>
      <c r="GP20135" s="12"/>
      <c r="GQ20135" s="12"/>
    </row>
    <row r="20136" spans="9:199" s="1" customFormat="1">
      <c r="I20136" s="3"/>
      <c r="P20136" s="59"/>
      <c r="Q20136" s="59"/>
      <c r="R20136" s="59"/>
      <c r="T20136" s="3"/>
      <c r="U20136" s="5"/>
      <c r="V20136" s="3"/>
      <c r="W20136" s="5"/>
      <c r="AE20136" s="7"/>
      <c r="AM20136" s="8"/>
      <c r="AT20136" s="9"/>
      <c r="GM20136" s="12"/>
      <c r="GN20136" s="12"/>
      <c r="GO20136" s="12"/>
      <c r="GP20136" s="12"/>
      <c r="GQ20136" s="12"/>
    </row>
    <row r="20137" spans="9:199" s="1" customFormat="1">
      <c r="I20137" s="3"/>
      <c r="P20137" s="59"/>
      <c r="Q20137" s="59"/>
      <c r="R20137" s="59"/>
      <c r="T20137" s="3"/>
      <c r="U20137" s="5"/>
      <c r="V20137" s="3"/>
      <c r="W20137" s="5"/>
      <c r="AE20137" s="7"/>
      <c r="AM20137" s="8"/>
      <c r="AT20137" s="9"/>
      <c r="GM20137" s="12"/>
      <c r="GN20137" s="12"/>
      <c r="GO20137" s="12"/>
      <c r="GP20137" s="12"/>
      <c r="GQ20137" s="12"/>
    </row>
    <row r="20138" spans="9:199" s="1" customFormat="1">
      <c r="I20138" s="3"/>
      <c r="P20138" s="59"/>
      <c r="Q20138" s="59"/>
      <c r="R20138" s="59"/>
      <c r="T20138" s="3"/>
      <c r="U20138" s="5"/>
      <c r="V20138" s="3"/>
      <c r="W20138" s="5"/>
      <c r="AE20138" s="7"/>
      <c r="AM20138" s="8"/>
      <c r="AT20138" s="9"/>
      <c r="GM20138" s="12"/>
      <c r="GN20138" s="12"/>
      <c r="GO20138" s="12"/>
      <c r="GP20138" s="12"/>
      <c r="GQ20138" s="12"/>
    </row>
    <row r="20139" spans="9:199" s="1" customFormat="1">
      <c r="I20139" s="3"/>
      <c r="P20139" s="59"/>
      <c r="Q20139" s="59"/>
      <c r="R20139" s="59"/>
      <c r="T20139" s="3"/>
      <c r="U20139" s="5"/>
      <c r="V20139" s="3"/>
      <c r="W20139" s="5"/>
      <c r="AE20139" s="7"/>
      <c r="AM20139" s="8"/>
      <c r="AT20139" s="9"/>
      <c r="GM20139" s="12"/>
      <c r="GN20139" s="12"/>
      <c r="GO20139" s="12"/>
      <c r="GP20139" s="12"/>
      <c r="GQ20139" s="12"/>
    </row>
    <row r="20140" spans="9:199" s="1" customFormat="1">
      <c r="I20140" s="3"/>
      <c r="P20140" s="59"/>
      <c r="Q20140" s="59"/>
      <c r="R20140" s="59"/>
      <c r="T20140" s="3"/>
      <c r="U20140" s="5"/>
      <c r="V20140" s="3"/>
      <c r="W20140" s="5"/>
      <c r="AE20140" s="7"/>
      <c r="AM20140" s="8"/>
      <c r="AT20140" s="9"/>
      <c r="GM20140" s="12"/>
      <c r="GN20140" s="12"/>
      <c r="GO20140" s="12"/>
      <c r="GP20140" s="12"/>
      <c r="GQ20140" s="12"/>
    </row>
    <row r="20141" spans="9:199" s="1" customFormat="1">
      <c r="I20141" s="3"/>
      <c r="P20141" s="59"/>
      <c r="Q20141" s="59"/>
      <c r="R20141" s="59"/>
      <c r="T20141" s="3"/>
      <c r="U20141" s="5"/>
      <c r="V20141" s="3"/>
      <c r="W20141" s="5"/>
      <c r="AE20141" s="7"/>
      <c r="AM20141" s="8"/>
      <c r="AT20141" s="9"/>
      <c r="GM20141" s="12"/>
      <c r="GN20141" s="12"/>
      <c r="GO20141" s="12"/>
      <c r="GP20141" s="12"/>
      <c r="GQ20141" s="12"/>
    </row>
    <row r="20142" spans="9:199" s="1" customFormat="1">
      <c r="I20142" s="3"/>
      <c r="P20142" s="59"/>
      <c r="Q20142" s="59"/>
      <c r="R20142" s="59"/>
      <c r="T20142" s="3"/>
      <c r="U20142" s="5"/>
      <c r="V20142" s="3"/>
      <c r="W20142" s="5"/>
      <c r="AE20142" s="7"/>
      <c r="AM20142" s="8"/>
      <c r="AT20142" s="9"/>
      <c r="GM20142" s="12"/>
      <c r="GN20142" s="12"/>
      <c r="GO20142" s="12"/>
      <c r="GP20142" s="12"/>
      <c r="GQ20142" s="12"/>
    </row>
    <row r="20143" spans="9:199" s="1" customFormat="1">
      <c r="I20143" s="3"/>
      <c r="P20143" s="59"/>
      <c r="Q20143" s="59"/>
      <c r="R20143" s="59"/>
      <c r="T20143" s="3"/>
      <c r="U20143" s="5"/>
      <c r="V20143" s="3"/>
      <c r="W20143" s="5"/>
      <c r="AE20143" s="7"/>
      <c r="AM20143" s="8"/>
      <c r="AT20143" s="9"/>
      <c r="GM20143" s="12"/>
      <c r="GN20143" s="12"/>
      <c r="GO20143" s="12"/>
      <c r="GP20143" s="12"/>
      <c r="GQ20143" s="12"/>
    </row>
    <row r="20144" spans="9:199" s="1" customFormat="1">
      <c r="I20144" s="3"/>
      <c r="P20144" s="59"/>
      <c r="Q20144" s="59"/>
      <c r="R20144" s="59"/>
      <c r="T20144" s="3"/>
      <c r="U20144" s="5"/>
      <c r="V20144" s="3"/>
      <c r="W20144" s="5"/>
      <c r="AE20144" s="7"/>
      <c r="AM20144" s="8"/>
      <c r="AT20144" s="9"/>
      <c r="GM20144" s="12"/>
      <c r="GN20144" s="12"/>
      <c r="GO20144" s="12"/>
      <c r="GP20144" s="12"/>
      <c r="GQ20144" s="12"/>
    </row>
    <row r="20145" spans="9:199" s="1" customFormat="1">
      <c r="I20145" s="3"/>
      <c r="P20145" s="59"/>
      <c r="Q20145" s="59"/>
      <c r="R20145" s="59"/>
      <c r="T20145" s="3"/>
      <c r="U20145" s="5"/>
      <c r="V20145" s="3"/>
      <c r="W20145" s="5"/>
      <c r="AE20145" s="7"/>
      <c r="AM20145" s="8"/>
      <c r="AT20145" s="9"/>
      <c r="GM20145" s="12"/>
      <c r="GN20145" s="12"/>
      <c r="GO20145" s="12"/>
      <c r="GP20145" s="12"/>
      <c r="GQ20145" s="12"/>
    </row>
    <row r="20146" spans="9:199" s="1" customFormat="1">
      <c r="I20146" s="3"/>
      <c r="P20146" s="59"/>
      <c r="Q20146" s="59"/>
      <c r="R20146" s="59"/>
      <c r="T20146" s="3"/>
      <c r="U20146" s="5"/>
      <c r="V20146" s="3"/>
      <c r="W20146" s="5"/>
      <c r="AE20146" s="7"/>
      <c r="AM20146" s="8"/>
      <c r="AT20146" s="9"/>
      <c r="GM20146" s="12"/>
      <c r="GN20146" s="12"/>
      <c r="GO20146" s="12"/>
      <c r="GP20146" s="12"/>
      <c r="GQ20146" s="12"/>
    </row>
    <row r="20147" spans="9:199" s="1" customFormat="1">
      <c r="I20147" s="3"/>
      <c r="P20147" s="59"/>
      <c r="Q20147" s="59"/>
      <c r="R20147" s="59"/>
      <c r="T20147" s="3"/>
      <c r="U20147" s="5"/>
      <c r="V20147" s="3"/>
      <c r="W20147" s="5"/>
      <c r="AE20147" s="7"/>
      <c r="AM20147" s="8"/>
      <c r="AT20147" s="9"/>
      <c r="GM20147" s="12"/>
      <c r="GN20147" s="12"/>
      <c r="GO20147" s="12"/>
      <c r="GP20147" s="12"/>
      <c r="GQ20147" s="12"/>
    </row>
    <row r="20148" spans="9:199" s="1" customFormat="1">
      <c r="I20148" s="3"/>
      <c r="P20148" s="59"/>
      <c r="Q20148" s="59"/>
      <c r="R20148" s="59"/>
      <c r="T20148" s="3"/>
      <c r="U20148" s="5"/>
      <c r="V20148" s="3"/>
      <c r="W20148" s="5"/>
      <c r="AE20148" s="7"/>
      <c r="AM20148" s="8"/>
      <c r="AT20148" s="9"/>
      <c r="GM20148" s="12"/>
      <c r="GN20148" s="12"/>
      <c r="GO20148" s="12"/>
      <c r="GP20148" s="12"/>
      <c r="GQ20148" s="12"/>
    </row>
    <row r="20149" spans="9:199" s="1" customFormat="1">
      <c r="I20149" s="3"/>
      <c r="P20149" s="59"/>
      <c r="Q20149" s="59"/>
      <c r="R20149" s="59"/>
      <c r="T20149" s="3"/>
      <c r="U20149" s="5"/>
      <c r="V20149" s="3"/>
      <c r="W20149" s="5"/>
      <c r="AE20149" s="7"/>
      <c r="AM20149" s="8"/>
      <c r="AT20149" s="9"/>
      <c r="GM20149" s="12"/>
      <c r="GN20149" s="12"/>
      <c r="GO20149" s="12"/>
      <c r="GP20149" s="12"/>
      <c r="GQ20149" s="12"/>
    </row>
    <row r="20150" spans="9:199" s="1" customFormat="1">
      <c r="I20150" s="3"/>
      <c r="P20150" s="59"/>
      <c r="Q20150" s="59"/>
      <c r="R20150" s="59"/>
      <c r="T20150" s="3"/>
      <c r="U20150" s="5"/>
      <c r="V20150" s="3"/>
      <c r="W20150" s="5"/>
      <c r="AE20150" s="7"/>
      <c r="AM20150" s="8"/>
      <c r="AT20150" s="9"/>
      <c r="GM20150" s="12"/>
      <c r="GN20150" s="12"/>
      <c r="GO20150" s="12"/>
      <c r="GP20150" s="12"/>
      <c r="GQ20150" s="12"/>
    </row>
    <row r="20151" spans="9:199" s="1" customFormat="1">
      <c r="I20151" s="3"/>
      <c r="P20151" s="59"/>
      <c r="Q20151" s="59"/>
      <c r="R20151" s="59"/>
      <c r="T20151" s="3"/>
      <c r="U20151" s="5"/>
      <c r="V20151" s="3"/>
      <c r="W20151" s="5"/>
      <c r="AE20151" s="7"/>
      <c r="AM20151" s="8"/>
      <c r="AT20151" s="9"/>
      <c r="GM20151" s="12"/>
      <c r="GN20151" s="12"/>
      <c r="GO20151" s="12"/>
      <c r="GP20151" s="12"/>
      <c r="GQ20151" s="12"/>
    </row>
    <row r="20152" spans="9:199" s="1" customFormat="1">
      <c r="I20152" s="3"/>
      <c r="P20152" s="59"/>
      <c r="Q20152" s="59"/>
      <c r="R20152" s="59"/>
      <c r="T20152" s="3"/>
      <c r="U20152" s="5"/>
      <c r="V20152" s="3"/>
      <c r="W20152" s="5"/>
      <c r="AE20152" s="7"/>
      <c r="AM20152" s="8"/>
      <c r="AT20152" s="9"/>
      <c r="GM20152" s="12"/>
      <c r="GN20152" s="12"/>
      <c r="GO20152" s="12"/>
      <c r="GP20152" s="12"/>
      <c r="GQ20152" s="12"/>
    </row>
    <row r="20153" spans="9:199" s="1" customFormat="1">
      <c r="I20153" s="3"/>
      <c r="P20153" s="59"/>
      <c r="Q20153" s="59"/>
      <c r="R20153" s="59"/>
      <c r="T20153" s="3"/>
      <c r="U20153" s="5"/>
      <c r="V20153" s="3"/>
      <c r="W20153" s="5"/>
      <c r="AE20153" s="7"/>
      <c r="AM20153" s="8"/>
      <c r="AT20153" s="9"/>
      <c r="GM20153" s="12"/>
      <c r="GN20153" s="12"/>
      <c r="GO20153" s="12"/>
      <c r="GP20153" s="12"/>
      <c r="GQ20153" s="12"/>
    </row>
    <row r="20154" spans="9:199" s="1" customFormat="1">
      <c r="I20154" s="3"/>
      <c r="P20154" s="59"/>
      <c r="Q20154" s="59"/>
      <c r="R20154" s="59"/>
      <c r="T20154" s="3"/>
      <c r="U20154" s="5"/>
      <c r="V20154" s="3"/>
      <c r="W20154" s="5"/>
      <c r="AE20154" s="7"/>
      <c r="AM20154" s="8"/>
      <c r="AT20154" s="9"/>
      <c r="GM20154" s="12"/>
      <c r="GN20154" s="12"/>
      <c r="GO20154" s="12"/>
      <c r="GP20154" s="12"/>
      <c r="GQ20154" s="12"/>
    </row>
    <row r="20155" spans="9:199" s="1" customFormat="1">
      <c r="I20155" s="3"/>
      <c r="P20155" s="59"/>
      <c r="Q20155" s="59"/>
      <c r="R20155" s="59"/>
      <c r="T20155" s="3"/>
      <c r="U20155" s="5"/>
      <c r="V20155" s="3"/>
      <c r="W20155" s="5"/>
      <c r="AE20155" s="7"/>
      <c r="AM20155" s="8"/>
      <c r="AT20155" s="9"/>
      <c r="GM20155" s="12"/>
      <c r="GN20155" s="12"/>
      <c r="GO20155" s="12"/>
      <c r="GP20155" s="12"/>
      <c r="GQ20155" s="12"/>
    </row>
    <row r="20156" spans="9:199" s="1" customFormat="1">
      <c r="I20156" s="3"/>
      <c r="P20156" s="59"/>
      <c r="Q20156" s="59"/>
      <c r="R20156" s="59"/>
      <c r="T20156" s="3"/>
      <c r="U20156" s="5"/>
      <c r="V20156" s="3"/>
      <c r="W20156" s="5"/>
      <c r="AE20156" s="7"/>
      <c r="AM20156" s="8"/>
      <c r="AT20156" s="9"/>
      <c r="GM20156" s="12"/>
      <c r="GN20156" s="12"/>
      <c r="GO20156" s="12"/>
      <c r="GP20156" s="12"/>
      <c r="GQ20156" s="12"/>
    </row>
    <row r="20157" spans="9:199" s="1" customFormat="1">
      <c r="I20157" s="3"/>
      <c r="P20157" s="59"/>
      <c r="Q20157" s="59"/>
      <c r="R20157" s="59"/>
      <c r="T20157" s="3"/>
      <c r="U20157" s="5"/>
      <c r="V20157" s="3"/>
      <c r="W20157" s="5"/>
      <c r="AE20157" s="7"/>
      <c r="AM20157" s="8"/>
      <c r="AT20157" s="9"/>
      <c r="GM20157" s="12"/>
      <c r="GN20157" s="12"/>
      <c r="GO20157" s="12"/>
      <c r="GP20157" s="12"/>
      <c r="GQ20157" s="12"/>
    </row>
    <row r="20158" spans="9:199" s="1" customFormat="1">
      <c r="I20158" s="3"/>
      <c r="P20158" s="59"/>
      <c r="Q20158" s="59"/>
      <c r="R20158" s="59"/>
      <c r="T20158" s="3"/>
      <c r="U20158" s="5"/>
      <c r="V20158" s="3"/>
      <c r="W20158" s="5"/>
      <c r="AE20158" s="7"/>
      <c r="AM20158" s="8"/>
      <c r="AT20158" s="9"/>
      <c r="GM20158" s="12"/>
      <c r="GN20158" s="12"/>
      <c r="GO20158" s="12"/>
      <c r="GP20158" s="12"/>
      <c r="GQ20158" s="12"/>
    </row>
    <row r="20159" spans="9:199" s="1" customFormat="1">
      <c r="I20159" s="3"/>
      <c r="P20159" s="59"/>
      <c r="Q20159" s="59"/>
      <c r="R20159" s="59"/>
      <c r="T20159" s="3"/>
      <c r="U20159" s="5"/>
      <c r="V20159" s="3"/>
      <c r="W20159" s="5"/>
      <c r="AE20159" s="7"/>
      <c r="AM20159" s="8"/>
      <c r="AT20159" s="9"/>
      <c r="GM20159" s="12"/>
      <c r="GN20159" s="12"/>
      <c r="GO20159" s="12"/>
      <c r="GP20159" s="12"/>
      <c r="GQ20159" s="12"/>
    </row>
    <row r="20160" spans="9:199" s="1" customFormat="1">
      <c r="I20160" s="3"/>
      <c r="P20160" s="59"/>
      <c r="Q20160" s="59"/>
      <c r="R20160" s="59"/>
      <c r="T20160" s="3"/>
      <c r="U20160" s="5"/>
      <c r="V20160" s="3"/>
      <c r="W20160" s="5"/>
      <c r="AE20160" s="7"/>
      <c r="AM20160" s="8"/>
      <c r="AT20160" s="9"/>
      <c r="GM20160" s="12"/>
      <c r="GN20160" s="12"/>
      <c r="GO20160" s="12"/>
      <c r="GP20160" s="12"/>
      <c r="GQ20160" s="12"/>
    </row>
    <row r="20161" spans="9:199" s="1" customFormat="1">
      <c r="I20161" s="3"/>
      <c r="P20161" s="59"/>
      <c r="Q20161" s="59"/>
      <c r="R20161" s="59"/>
      <c r="T20161" s="3"/>
      <c r="U20161" s="5"/>
      <c r="V20161" s="3"/>
      <c r="W20161" s="5"/>
      <c r="AE20161" s="7"/>
      <c r="AM20161" s="8"/>
      <c r="AT20161" s="9"/>
      <c r="GM20161" s="12"/>
      <c r="GN20161" s="12"/>
      <c r="GO20161" s="12"/>
      <c r="GP20161" s="12"/>
      <c r="GQ20161" s="12"/>
    </row>
    <row r="20162" spans="9:199" s="1" customFormat="1">
      <c r="I20162" s="3"/>
      <c r="P20162" s="59"/>
      <c r="Q20162" s="59"/>
      <c r="R20162" s="59"/>
      <c r="T20162" s="3"/>
      <c r="U20162" s="5"/>
      <c r="V20162" s="3"/>
      <c r="W20162" s="5"/>
      <c r="AE20162" s="7"/>
      <c r="AM20162" s="8"/>
      <c r="AT20162" s="9"/>
      <c r="GM20162" s="12"/>
      <c r="GN20162" s="12"/>
      <c r="GO20162" s="12"/>
      <c r="GP20162" s="12"/>
      <c r="GQ20162" s="12"/>
    </row>
    <row r="20163" spans="9:199" s="1" customFormat="1">
      <c r="I20163" s="3"/>
      <c r="P20163" s="59"/>
      <c r="Q20163" s="59"/>
      <c r="R20163" s="59"/>
      <c r="T20163" s="3"/>
      <c r="U20163" s="5"/>
      <c r="V20163" s="3"/>
      <c r="W20163" s="5"/>
      <c r="AE20163" s="7"/>
      <c r="AM20163" s="8"/>
      <c r="AT20163" s="9"/>
      <c r="GM20163" s="12"/>
      <c r="GN20163" s="12"/>
      <c r="GO20163" s="12"/>
      <c r="GP20163" s="12"/>
      <c r="GQ20163" s="12"/>
    </row>
    <row r="20164" spans="9:199" s="1" customFormat="1">
      <c r="I20164" s="3"/>
      <c r="P20164" s="59"/>
      <c r="Q20164" s="59"/>
      <c r="R20164" s="59"/>
      <c r="T20164" s="3"/>
      <c r="U20164" s="5"/>
      <c r="V20164" s="3"/>
      <c r="W20164" s="5"/>
      <c r="AE20164" s="7"/>
      <c r="AM20164" s="8"/>
      <c r="AT20164" s="9"/>
      <c r="GM20164" s="12"/>
      <c r="GN20164" s="12"/>
      <c r="GO20164" s="12"/>
      <c r="GP20164" s="12"/>
      <c r="GQ20164" s="12"/>
    </row>
    <row r="20165" spans="9:199" s="1" customFormat="1">
      <c r="I20165" s="3"/>
      <c r="P20165" s="59"/>
      <c r="Q20165" s="59"/>
      <c r="R20165" s="59"/>
      <c r="T20165" s="3"/>
      <c r="U20165" s="5"/>
      <c r="V20165" s="3"/>
      <c r="W20165" s="5"/>
      <c r="AE20165" s="7"/>
      <c r="AM20165" s="8"/>
      <c r="AT20165" s="9"/>
      <c r="GM20165" s="12"/>
      <c r="GN20165" s="12"/>
      <c r="GO20165" s="12"/>
      <c r="GP20165" s="12"/>
      <c r="GQ20165" s="12"/>
    </row>
    <row r="20166" spans="9:199" s="1" customFormat="1">
      <c r="I20166" s="3"/>
      <c r="P20166" s="59"/>
      <c r="Q20166" s="59"/>
      <c r="R20166" s="59"/>
      <c r="T20166" s="3"/>
      <c r="U20166" s="5"/>
      <c r="V20166" s="3"/>
      <c r="W20166" s="5"/>
      <c r="AE20166" s="7"/>
      <c r="AM20166" s="8"/>
      <c r="AT20166" s="9"/>
      <c r="GM20166" s="12"/>
      <c r="GN20166" s="12"/>
      <c r="GO20166" s="12"/>
      <c r="GP20166" s="12"/>
      <c r="GQ20166" s="12"/>
    </row>
    <row r="20167" spans="9:199" s="1" customFormat="1">
      <c r="I20167" s="3"/>
      <c r="P20167" s="59"/>
      <c r="Q20167" s="59"/>
      <c r="R20167" s="59"/>
      <c r="T20167" s="3"/>
      <c r="U20167" s="5"/>
      <c r="V20167" s="3"/>
      <c r="W20167" s="5"/>
      <c r="AE20167" s="7"/>
      <c r="AM20167" s="8"/>
      <c r="AT20167" s="9"/>
      <c r="GM20167" s="12"/>
      <c r="GN20167" s="12"/>
      <c r="GO20167" s="12"/>
      <c r="GP20167" s="12"/>
      <c r="GQ20167" s="12"/>
    </row>
    <row r="20168" spans="9:199" s="1" customFormat="1">
      <c r="I20168" s="3"/>
      <c r="P20168" s="59"/>
      <c r="Q20168" s="59"/>
      <c r="R20168" s="59"/>
      <c r="T20168" s="3"/>
      <c r="U20168" s="5"/>
      <c r="V20168" s="3"/>
      <c r="W20168" s="5"/>
      <c r="AE20168" s="7"/>
      <c r="AM20168" s="8"/>
      <c r="AT20168" s="9"/>
      <c r="GM20168" s="12"/>
      <c r="GN20168" s="12"/>
      <c r="GO20168" s="12"/>
      <c r="GP20168" s="12"/>
      <c r="GQ20168" s="12"/>
    </row>
    <row r="20169" spans="9:199" s="1" customFormat="1">
      <c r="I20169" s="3"/>
      <c r="P20169" s="59"/>
      <c r="Q20169" s="59"/>
      <c r="R20169" s="59"/>
      <c r="T20169" s="3"/>
      <c r="U20169" s="5"/>
      <c r="V20169" s="3"/>
      <c r="W20169" s="5"/>
      <c r="AE20169" s="7"/>
      <c r="AM20169" s="8"/>
      <c r="AT20169" s="9"/>
      <c r="GM20169" s="12"/>
      <c r="GN20169" s="12"/>
      <c r="GO20169" s="12"/>
      <c r="GP20169" s="12"/>
      <c r="GQ20169" s="12"/>
    </row>
    <row r="20170" spans="9:199" s="1" customFormat="1">
      <c r="I20170" s="3"/>
      <c r="P20170" s="59"/>
      <c r="Q20170" s="59"/>
      <c r="R20170" s="59"/>
      <c r="T20170" s="3"/>
      <c r="U20170" s="5"/>
      <c r="V20170" s="3"/>
      <c r="W20170" s="5"/>
      <c r="AE20170" s="7"/>
      <c r="AM20170" s="8"/>
      <c r="AT20170" s="9"/>
      <c r="GM20170" s="12"/>
      <c r="GN20170" s="12"/>
      <c r="GO20170" s="12"/>
      <c r="GP20170" s="12"/>
      <c r="GQ20170" s="12"/>
    </row>
    <row r="20171" spans="9:199" s="1" customFormat="1">
      <c r="I20171" s="3"/>
      <c r="P20171" s="59"/>
      <c r="Q20171" s="59"/>
      <c r="R20171" s="59"/>
      <c r="T20171" s="3"/>
      <c r="U20171" s="5"/>
      <c r="V20171" s="3"/>
      <c r="W20171" s="5"/>
      <c r="AE20171" s="7"/>
      <c r="AM20171" s="8"/>
      <c r="AT20171" s="9"/>
      <c r="GM20171" s="12"/>
      <c r="GN20171" s="12"/>
      <c r="GO20171" s="12"/>
      <c r="GP20171" s="12"/>
      <c r="GQ20171" s="12"/>
    </row>
    <row r="20172" spans="9:199" s="1" customFormat="1">
      <c r="I20172" s="3"/>
      <c r="P20172" s="59"/>
      <c r="Q20172" s="59"/>
      <c r="R20172" s="59"/>
      <c r="T20172" s="3"/>
      <c r="U20172" s="5"/>
      <c r="V20172" s="3"/>
      <c r="W20172" s="5"/>
      <c r="AE20172" s="7"/>
      <c r="AM20172" s="8"/>
      <c r="AT20172" s="9"/>
      <c r="GM20172" s="12"/>
      <c r="GN20172" s="12"/>
      <c r="GO20172" s="12"/>
      <c r="GP20172" s="12"/>
      <c r="GQ20172" s="12"/>
    </row>
    <row r="20173" spans="9:199" s="1" customFormat="1">
      <c r="I20173" s="3"/>
      <c r="P20173" s="59"/>
      <c r="Q20173" s="59"/>
      <c r="R20173" s="59"/>
      <c r="T20173" s="3"/>
      <c r="U20173" s="5"/>
      <c r="V20173" s="3"/>
      <c r="W20173" s="5"/>
      <c r="AE20173" s="7"/>
      <c r="AM20173" s="8"/>
      <c r="AT20173" s="9"/>
      <c r="GM20173" s="12"/>
      <c r="GN20173" s="12"/>
      <c r="GO20173" s="12"/>
      <c r="GP20173" s="12"/>
      <c r="GQ20173" s="12"/>
    </row>
    <row r="20174" spans="9:199" s="1" customFormat="1">
      <c r="I20174" s="3"/>
      <c r="P20174" s="59"/>
      <c r="Q20174" s="59"/>
      <c r="R20174" s="59"/>
      <c r="T20174" s="3"/>
      <c r="U20174" s="5"/>
      <c r="V20174" s="3"/>
      <c r="W20174" s="5"/>
      <c r="AE20174" s="7"/>
      <c r="AM20174" s="8"/>
      <c r="AT20174" s="9"/>
      <c r="GM20174" s="12"/>
      <c r="GN20174" s="12"/>
      <c r="GO20174" s="12"/>
      <c r="GP20174" s="12"/>
      <c r="GQ20174" s="12"/>
    </row>
    <row r="20175" spans="9:199" s="1" customFormat="1">
      <c r="I20175" s="3"/>
      <c r="P20175" s="59"/>
      <c r="Q20175" s="59"/>
      <c r="R20175" s="59"/>
      <c r="T20175" s="3"/>
      <c r="U20175" s="5"/>
      <c r="V20175" s="3"/>
      <c r="W20175" s="5"/>
      <c r="AE20175" s="7"/>
      <c r="AM20175" s="8"/>
      <c r="AT20175" s="9"/>
      <c r="GM20175" s="12"/>
      <c r="GN20175" s="12"/>
      <c r="GO20175" s="12"/>
      <c r="GP20175" s="12"/>
      <c r="GQ20175" s="12"/>
    </row>
    <row r="20176" spans="9:199" s="1" customFormat="1">
      <c r="I20176" s="3"/>
      <c r="P20176" s="59"/>
      <c r="Q20176" s="59"/>
      <c r="R20176" s="59"/>
      <c r="T20176" s="3"/>
      <c r="U20176" s="5"/>
      <c r="V20176" s="3"/>
      <c r="W20176" s="5"/>
      <c r="AE20176" s="7"/>
      <c r="AM20176" s="8"/>
      <c r="AT20176" s="9"/>
      <c r="GM20176" s="12"/>
      <c r="GN20176" s="12"/>
      <c r="GO20176" s="12"/>
      <c r="GP20176" s="12"/>
      <c r="GQ20176" s="12"/>
    </row>
    <row r="20177" spans="9:199" s="1" customFormat="1">
      <c r="I20177" s="3"/>
      <c r="P20177" s="59"/>
      <c r="Q20177" s="59"/>
      <c r="R20177" s="59"/>
      <c r="T20177" s="3"/>
      <c r="U20177" s="5"/>
      <c r="V20177" s="3"/>
      <c r="W20177" s="5"/>
      <c r="AE20177" s="7"/>
      <c r="AM20177" s="8"/>
      <c r="AT20177" s="9"/>
      <c r="GM20177" s="12"/>
      <c r="GN20177" s="12"/>
      <c r="GO20177" s="12"/>
      <c r="GP20177" s="12"/>
      <c r="GQ20177" s="12"/>
    </row>
    <row r="20178" spans="9:199" s="1" customFormat="1">
      <c r="I20178" s="3"/>
      <c r="P20178" s="59"/>
      <c r="Q20178" s="59"/>
      <c r="R20178" s="59"/>
      <c r="T20178" s="3"/>
      <c r="U20178" s="5"/>
      <c r="V20178" s="3"/>
      <c r="W20178" s="5"/>
      <c r="AE20178" s="7"/>
      <c r="AM20178" s="8"/>
      <c r="AT20178" s="9"/>
      <c r="GM20178" s="12"/>
      <c r="GN20178" s="12"/>
      <c r="GO20178" s="12"/>
      <c r="GP20178" s="12"/>
      <c r="GQ20178" s="12"/>
    </row>
    <row r="20179" spans="9:199" s="1" customFormat="1">
      <c r="I20179" s="3"/>
      <c r="P20179" s="59"/>
      <c r="Q20179" s="59"/>
      <c r="R20179" s="59"/>
      <c r="T20179" s="3"/>
      <c r="U20179" s="5"/>
      <c r="V20179" s="3"/>
      <c r="W20179" s="5"/>
      <c r="AE20179" s="7"/>
      <c r="AM20179" s="8"/>
      <c r="AT20179" s="9"/>
      <c r="GM20179" s="12"/>
      <c r="GN20179" s="12"/>
      <c r="GO20179" s="12"/>
      <c r="GP20179" s="12"/>
      <c r="GQ20179" s="12"/>
    </row>
    <row r="20180" spans="9:199" s="1" customFormat="1">
      <c r="I20180" s="3"/>
      <c r="P20180" s="59"/>
      <c r="Q20180" s="59"/>
      <c r="R20180" s="59"/>
      <c r="T20180" s="3"/>
      <c r="U20180" s="5"/>
      <c r="V20180" s="3"/>
      <c r="W20180" s="5"/>
      <c r="AE20180" s="7"/>
      <c r="AM20180" s="8"/>
      <c r="AT20180" s="9"/>
      <c r="GM20180" s="12"/>
      <c r="GN20180" s="12"/>
      <c r="GO20180" s="12"/>
      <c r="GP20180" s="12"/>
      <c r="GQ20180" s="12"/>
    </row>
    <row r="20181" spans="9:199" s="1" customFormat="1">
      <c r="I20181" s="3"/>
      <c r="P20181" s="59"/>
      <c r="Q20181" s="59"/>
      <c r="R20181" s="59"/>
      <c r="T20181" s="3"/>
      <c r="U20181" s="5"/>
      <c r="V20181" s="3"/>
      <c r="W20181" s="5"/>
      <c r="AE20181" s="7"/>
      <c r="AM20181" s="8"/>
      <c r="AT20181" s="9"/>
      <c r="GM20181" s="12"/>
      <c r="GN20181" s="12"/>
      <c r="GO20181" s="12"/>
      <c r="GP20181" s="12"/>
      <c r="GQ20181" s="12"/>
    </row>
    <row r="20182" spans="9:199" s="1" customFormat="1">
      <c r="I20182" s="3"/>
      <c r="P20182" s="59"/>
      <c r="Q20182" s="59"/>
      <c r="R20182" s="59"/>
      <c r="T20182" s="3"/>
      <c r="U20182" s="5"/>
      <c r="V20182" s="3"/>
      <c r="W20182" s="5"/>
      <c r="AE20182" s="7"/>
      <c r="AM20182" s="8"/>
      <c r="AT20182" s="9"/>
      <c r="GM20182" s="12"/>
      <c r="GN20182" s="12"/>
      <c r="GO20182" s="12"/>
      <c r="GP20182" s="12"/>
      <c r="GQ20182" s="12"/>
    </row>
    <row r="20183" spans="9:199" s="1" customFormat="1">
      <c r="I20183" s="3"/>
      <c r="P20183" s="59"/>
      <c r="Q20183" s="59"/>
      <c r="R20183" s="59"/>
      <c r="T20183" s="3"/>
      <c r="U20183" s="5"/>
      <c r="V20183" s="3"/>
      <c r="W20183" s="5"/>
      <c r="AE20183" s="7"/>
      <c r="AM20183" s="8"/>
      <c r="AT20183" s="9"/>
      <c r="GM20183" s="12"/>
      <c r="GN20183" s="12"/>
      <c r="GO20183" s="12"/>
      <c r="GP20183" s="12"/>
      <c r="GQ20183" s="12"/>
    </row>
    <row r="20184" spans="9:199" s="1" customFormat="1">
      <c r="I20184" s="3"/>
      <c r="P20184" s="59"/>
      <c r="Q20184" s="59"/>
      <c r="R20184" s="59"/>
      <c r="T20184" s="3"/>
      <c r="U20184" s="5"/>
      <c r="V20184" s="3"/>
      <c r="W20184" s="5"/>
      <c r="AE20184" s="7"/>
      <c r="AM20184" s="8"/>
      <c r="AT20184" s="9"/>
      <c r="GM20184" s="12"/>
      <c r="GN20184" s="12"/>
      <c r="GO20184" s="12"/>
      <c r="GP20184" s="12"/>
      <c r="GQ20184" s="12"/>
    </row>
    <row r="20185" spans="9:199" s="1" customFormat="1">
      <c r="I20185" s="3"/>
      <c r="P20185" s="59"/>
      <c r="Q20185" s="59"/>
      <c r="R20185" s="59"/>
      <c r="T20185" s="3"/>
      <c r="U20185" s="5"/>
      <c r="V20185" s="3"/>
      <c r="W20185" s="5"/>
      <c r="AE20185" s="7"/>
      <c r="AM20185" s="8"/>
      <c r="AT20185" s="9"/>
      <c r="GM20185" s="12"/>
      <c r="GN20185" s="12"/>
      <c r="GO20185" s="12"/>
      <c r="GP20185" s="12"/>
      <c r="GQ20185" s="12"/>
    </row>
    <row r="20186" spans="9:199" s="1" customFormat="1">
      <c r="I20186" s="3"/>
      <c r="P20186" s="59"/>
      <c r="Q20186" s="59"/>
      <c r="R20186" s="59"/>
      <c r="T20186" s="3"/>
      <c r="U20186" s="5"/>
      <c r="V20186" s="3"/>
      <c r="W20186" s="5"/>
      <c r="AE20186" s="7"/>
      <c r="AM20186" s="8"/>
      <c r="AT20186" s="9"/>
      <c r="GM20186" s="12"/>
      <c r="GN20186" s="12"/>
      <c r="GO20186" s="12"/>
      <c r="GP20186" s="12"/>
      <c r="GQ20186" s="12"/>
    </row>
    <row r="20187" spans="9:199" s="1" customFormat="1">
      <c r="I20187" s="3"/>
      <c r="P20187" s="59"/>
      <c r="Q20187" s="59"/>
      <c r="R20187" s="59"/>
      <c r="T20187" s="3"/>
      <c r="U20187" s="5"/>
      <c r="V20187" s="3"/>
      <c r="W20187" s="5"/>
      <c r="AE20187" s="7"/>
      <c r="AM20187" s="8"/>
      <c r="AT20187" s="9"/>
      <c r="GM20187" s="12"/>
      <c r="GN20187" s="12"/>
      <c r="GO20187" s="12"/>
      <c r="GP20187" s="12"/>
      <c r="GQ20187" s="12"/>
    </row>
    <row r="20188" spans="9:199" s="1" customFormat="1">
      <c r="I20188" s="3"/>
      <c r="P20188" s="59"/>
      <c r="Q20188" s="59"/>
      <c r="R20188" s="59"/>
      <c r="T20188" s="3"/>
      <c r="U20188" s="5"/>
      <c r="V20188" s="3"/>
      <c r="W20188" s="5"/>
      <c r="AE20188" s="7"/>
      <c r="AM20188" s="8"/>
      <c r="AT20188" s="9"/>
      <c r="GM20188" s="12"/>
      <c r="GN20188" s="12"/>
      <c r="GO20188" s="12"/>
      <c r="GP20188" s="12"/>
      <c r="GQ20188" s="12"/>
    </row>
    <row r="20189" spans="9:199" s="1" customFormat="1">
      <c r="I20189" s="3"/>
      <c r="P20189" s="59"/>
      <c r="Q20189" s="59"/>
      <c r="R20189" s="59"/>
      <c r="T20189" s="3"/>
      <c r="U20189" s="5"/>
      <c r="V20189" s="3"/>
      <c r="W20189" s="5"/>
      <c r="AE20189" s="7"/>
      <c r="AM20189" s="8"/>
      <c r="AT20189" s="9"/>
      <c r="GM20189" s="12"/>
      <c r="GN20189" s="12"/>
      <c r="GO20189" s="12"/>
      <c r="GP20189" s="12"/>
      <c r="GQ20189" s="12"/>
    </row>
    <row r="20190" spans="9:199" s="1" customFormat="1">
      <c r="I20190" s="3"/>
      <c r="P20190" s="59"/>
      <c r="Q20190" s="59"/>
      <c r="R20190" s="59"/>
      <c r="T20190" s="3"/>
      <c r="U20190" s="5"/>
      <c r="V20190" s="3"/>
      <c r="W20190" s="5"/>
      <c r="AE20190" s="7"/>
      <c r="AM20190" s="8"/>
      <c r="AT20190" s="9"/>
      <c r="GM20190" s="12"/>
      <c r="GN20190" s="12"/>
      <c r="GO20190" s="12"/>
      <c r="GP20190" s="12"/>
      <c r="GQ20190" s="12"/>
    </row>
    <row r="20191" spans="9:199" s="1" customFormat="1">
      <c r="I20191" s="3"/>
      <c r="P20191" s="59"/>
      <c r="Q20191" s="59"/>
      <c r="R20191" s="59"/>
      <c r="T20191" s="3"/>
      <c r="U20191" s="5"/>
      <c r="V20191" s="3"/>
      <c r="W20191" s="5"/>
      <c r="AE20191" s="7"/>
      <c r="AM20191" s="8"/>
      <c r="AT20191" s="9"/>
      <c r="GM20191" s="12"/>
      <c r="GN20191" s="12"/>
      <c r="GO20191" s="12"/>
      <c r="GP20191" s="12"/>
      <c r="GQ20191" s="12"/>
    </row>
    <row r="20192" spans="9:199" s="1" customFormat="1">
      <c r="I20192" s="3"/>
      <c r="P20192" s="59"/>
      <c r="Q20192" s="59"/>
      <c r="R20192" s="59"/>
      <c r="T20192" s="3"/>
      <c r="U20192" s="5"/>
      <c r="V20192" s="3"/>
      <c r="W20192" s="5"/>
      <c r="AE20192" s="7"/>
      <c r="AM20192" s="8"/>
      <c r="AT20192" s="9"/>
      <c r="GM20192" s="12"/>
      <c r="GN20192" s="12"/>
      <c r="GO20192" s="12"/>
      <c r="GP20192" s="12"/>
      <c r="GQ20192" s="12"/>
    </row>
    <row r="20193" spans="9:199" s="1" customFormat="1">
      <c r="I20193" s="3"/>
      <c r="P20193" s="59"/>
      <c r="Q20193" s="59"/>
      <c r="R20193" s="59"/>
      <c r="T20193" s="3"/>
      <c r="U20193" s="5"/>
      <c r="V20193" s="3"/>
      <c r="W20193" s="5"/>
      <c r="AE20193" s="7"/>
      <c r="AM20193" s="8"/>
      <c r="AT20193" s="9"/>
      <c r="GM20193" s="12"/>
      <c r="GN20193" s="12"/>
      <c r="GO20193" s="12"/>
      <c r="GP20193" s="12"/>
      <c r="GQ20193" s="12"/>
    </row>
    <row r="20194" spans="9:199" s="1" customFormat="1">
      <c r="I20194" s="3"/>
      <c r="P20194" s="59"/>
      <c r="Q20194" s="59"/>
      <c r="R20194" s="59"/>
      <c r="T20194" s="3"/>
      <c r="U20194" s="5"/>
      <c r="V20194" s="3"/>
      <c r="W20194" s="5"/>
      <c r="AE20194" s="7"/>
      <c r="AM20194" s="8"/>
      <c r="AT20194" s="9"/>
      <c r="GM20194" s="12"/>
      <c r="GN20194" s="12"/>
      <c r="GO20194" s="12"/>
      <c r="GP20194" s="12"/>
      <c r="GQ20194" s="12"/>
    </row>
    <row r="20195" spans="9:199" s="1" customFormat="1">
      <c r="I20195" s="3"/>
      <c r="P20195" s="59"/>
      <c r="Q20195" s="59"/>
      <c r="R20195" s="59"/>
      <c r="T20195" s="3"/>
      <c r="U20195" s="5"/>
      <c r="V20195" s="3"/>
      <c r="W20195" s="5"/>
      <c r="AE20195" s="7"/>
      <c r="AM20195" s="8"/>
      <c r="AT20195" s="9"/>
      <c r="GM20195" s="12"/>
      <c r="GN20195" s="12"/>
      <c r="GO20195" s="12"/>
      <c r="GP20195" s="12"/>
      <c r="GQ20195" s="12"/>
    </row>
    <row r="20196" spans="9:199" s="1" customFormat="1">
      <c r="I20196" s="3"/>
      <c r="P20196" s="59"/>
      <c r="Q20196" s="59"/>
      <c r="R20196" s="59"/>
      <c r="T20196" s="3"/>
      <c r="U20196" s="5"/>
      <c r="V20196" s="3"/>
      <c r="W20196" s="5"/>
      <c r="AE20196" s="7"/>
      <c r="AM20196" s="8"/>
      <c r="AT20196" s="9"/>
      <c r="GM20196" s="12"/>
      <c r="GN20196" s="12"/>
      <c r="GO20196" s="12"/>
      <c r="GP20196" s="12"/>
      <c r="GQ20196" s="12"/>
    </row>
    <row r="20197" spans="9:199" s="1" customFormat="1">
      <c r="I20197" s="3"/>
      <c r="P20197" s="59"/>
      <c r="Q20197" s="59"/>
      <c r="R20197" s="59"/>
      <c r="T20197" s="3"/>
      <c r="U20197" s="5"/>
      <c r="V20197" s="3"/>
      <c r="W20197" s="5"/>
      <c r="AE20197" s="7"/>
      <c r="AM20197" s="8"/>
      <c r="AT20197" s="9"/>
      <c r="GM20197" s="12"/>
      <c r="GN20197" s="12"/>
      <c r="GO20197" s="12"/>
      <c r="GP20197" s="12"/>
      <c r="GQ20197" s="12"/>
    </row>
    <row r="20198" spans="9:199" s="1" customFormat="1">
      <c r="I20198" s="3"/>
      <c r="P20198" s="59"/>
      <c r="Q20198" s="59"/>
      <c r="R20198" s="59"/>
      <c r="T20198" s="3"/>
      <c r="U20198" s="5"/>
      <c r="V20198" s="3"/>
      <c r="W20198" s="5"/>
      <c r="AE20198" s="7"/>
      <c r="AM20198" s="8"/>
      <c r="AT20198" s="9"/>
      <c r="GM20198" s="12"/>
      <c r="GN20198" s="12"/>
      <c r="GO20198" s="12"/>
      <c r="GP20198" s="12"/>
      <c r="GQ20198" s="12"/>
    </row>
    <row r="20199" spans="9:199" s="1" customFormat="1">
      <c r="I20199" s="3"/>
      <c r="P20199" s="59"/>
      <c r="Q20199" s="59"/>
      <c r="R20199" s="59"/>
      <c r="T20199" s="3"/>
      <c r="U20199" s="5"/>
      <c r="V20199" s="3"/>
      <c r="W20199" s="5"/>
      <c r="AE20199" s="7"/>
      <c r="AM20199" s="8"/>
      <c r="AT20199" s="9"/>
      <c r="GM20199" s="12"/>
      <c r="GN20199" s="12"/>
      <c r="GO20199" s="12"/>
      <c r="GP20199" s="12"/>
      <c r="GQ20199" s="12"/>
    </row>
    <row r="20200" spans="9:199" s="1" customFormat="1">
      <c r="I20200" s="3"/>
      <c r="P20200" s="59"/>
      <c r="Q20200" s="59"/>
      <c r="R20200" s="59"/>
      <c r="T20200" s="3"/>
      <c r="U20200" s="5"/>
      <c r="V20200" s="3"/>
      <c r="W20200" s="5"/>
      <c r="AE20200" s="7"/>
      <c r="AM20200" s="8"/>
      <c r="AT20200" s="9"/>
      <c r="GM20200" s="12"/>
      <c r="GN20200" s="12"/>
      <c r="GO20200" s="12"/>
      <c r="GP20200" s="12"/>
      <c r="GQ20200" s="12"/>
    </row>
    <row r="20201" spans="9:199" s="1" customFormat="1">
      <c r="I20201" s="3"/>
      <c r="P20201" s="59"/>
      <c r="Q20201" s="59"/>
      <c r="R20201" s="59"/>
      <c r="T20201" s="3"/>
      <c r="U20201" s="5"/>
      <c r="V20201" s="3"/>
      <c r="W20201" s="5"/>
      <c r="AE20201" s="7"/>
      <c r="AM20201" s="8"/>
      <c r="AT20201" s="9"/>
      <c r="GM20201" s="12"/>
      <c r="GN20201" s="12"/>
      <c r="GO20201" s="12"/>
      <c r="GP20201" s="12"/>
      <c r="GQ20201" s="12"/>
    </row>
    <row r="20202" spans="9:199" s="1" customFormat="1">
      <c r="I20202" s="3"/>
      <c r="P20202" s="59"/>
      <c r="Q20202" s="59"/>
      <c r="R20202" s="59"/>
      <c r="T20202" s="3"/>
      <c r="U20202" s="5"/>
      <c r="V20202" s="3"/>
      <c r="W20202" s="5"/>
      <c r="AE20202" s="7"/>
      <c r="AM20202" s="8"/>
      <c r="AT20202" s="9"/>
      <c r="GM20202" s="12"/>
      <c r="GN20202" s="12"/>
      <c r="GO20202" s="12"/>
      <c r="GP20202" s="12"/>
      <c r="GQ20202" s="12"/>
    </row>
    <row r="20203" spans="9:199" s="1" customFormat="1">
      <c r="I20203" s="3"/>
      <c r="P20203" s="59"/>
      <c r="Q20203" s="59"/>
      <c r="R20203" s="59"/>
      <c r="T20203" s="3"/>
      <c r="U20203" s="5"/>
      <c r="V20203" s="3"/>
      <c r="W20203" s="5"/>
      <c r="AE20203" s="7"/>
      <c r="AM20203" s="8"/>
      <c r="AT20203" s="9"/>
      <c r="GM20203" s="12"/>
      <c r="GN20203" s="12"/>
      <c r="GO20203" s="12"/>
      <c r="GP20203" s="12"/>
      <c r="GQ20203" s="12"/>
    </row>
    <row r="20204" spans="9:199" s="1" customFormat="1">
      <c r="I20204" s="3"/>
      <c r="P20204" s="59"/>
      <c r="Q20204" s="59"/>
      <c r="R20204" s="59"/>
      <c r="T20204" s="3"/>
      <c r="U20204" s="5"/>
      <c r="V20204" s="3"/>
      <c r="W20204" s="5"/>
      <c r="AE20204" s="7"/>
      <c r="AM20204" s="8"/>
      <c r="AT20204" s="9"/>
      <c r="GM20204" s="12"/>
      <c r="GN20204" s="12"/>
      <c r="GO20204" s="12"/>
      <c r="GP20204" s="12"/>
      <c r="GQ20204" s="12"/>
    </row>
    <row r="20205" spans="9:199" s="1" customFormat="1">
      <c r="I20205" s="3"/>
      <c r="P20205" s="59"/>
      <c r="Q20205" s="59"/>
      <c r="R20205" s="59"/>
      <c r="T20205" s="3"/>
      <c r="U20205" s="5"/>
      <c r="V20205" s="3"/>
      <c r="W20205" s="5"/>
      <c r="AE20205" s="7"/>
      <c r="AM20205" s="8"/>
      <c r="AT20205" s="9"/>
      <c r="GM20205" s="12"/>
      <c r="GN20205" s="12"/>
      <c r="GO20205" s="12"/>
      <c r="GP20205" s="12"/>
      <c r="GQ20205" s="12"/>
    </row>
    <row r="20206" spans="9:199" s="1" customFormat="1">
      <c r="I20206" s="3"/>
      <c r="P20206" s="59"/>
      <c r="Q20206" s="59"/>
      <c r="R20206" s="59"/>
      <c r="T20206" s="3"/>
      <c r="U20206" s="5"/>
      <c r="V20206" s="3"/>
      <c r="W20206" s="5"/>
      <c r="AE20206" s="7"/>
      <c r="AM20206" s="8"/>
      <c r="AT20206" s="9"/>
      <c r="GM20206" s="12"/>
      <c r="GN20206" s="12"/>
      <c r="GO20206" s="12"/>
      <c r="GP20206" s="12"/>
      <c r="GQ20206" s="12"/>
    </row>
    <row r="20207" spans="9:199" s="1" customFormat="1">
      <c r="I20207" s="3"/>
      <c r="P20207" s="59"/>
      <c r="Q20207" s="59"/>
      <c r="R20207" s="59"/>
      <c r="T20207" s="3"/>
      <c r="U20207" s="5"/>
      <c r="V20207" s="3"/>
      <c r="W20207" s="5"/>
      <c r="AE20207" s="7"/>
      <c r="AM20207" s="8"/>
      <c r="AT20207" s="9"/>
      <c r="GM20207" s="12"/>
      <c r="GN20207" s="12"/>
      <c r="GO20207" s="12"/>
      <c r="GP20207" s="12"/>
      <c r="GQ20207" s="12"/>
    </row>
    <row r="20208" spans="9:199" s="1" customFormat="1">
      <c r="I20208" s="3"/>
      <c r="P20208" s="59"/>
      <c r="Q20208" s="59"/>
      <c r="R20208" s="59"/>
      <c r="T20208" s="3"/>
      <c r="U20208" s="5"/>
      <c r="V20208" s="3"/>
      <c r="W20208" s="5"/>
      <c r="AE20208" s="7"/>
      <c r="AM20208" s="8"/>
      <c r="AT20208" s="9"/>
      <c r="GM20208" s="12"/>
      <c r="GN20208" s="12"/>
      <c r="GO20208" s="12"/>
      <c r="GP20208" s="12"/>
      <c r="GQ20208" s="12"/>
    </row>
    <row r="20209" spans="9:199" s="1" customFormat="1">
      <c r="I20209" s="3"/>
      <c r="P20209" s="59"/>
      <c r="Q20209" s="59"/>
      <c r="R20209" s="59"/>
      <c r="T20209" s="3"/>
      <c r="U20209" s="5"/>
      <c r="V20209" s="3"/>
      <c r="W20209" s="5"/>
      <c r="AE20209" s="7"/>
      <c r="AM20209" s="8"/>
      <c r="AT20209" s="9"/>
      <c r="GM20209" s="12"/>
      <c r="GN20209" s="12"/>
      <c r="GO20209" s="12"/>
      <c r="GP20209" s="12"/>
      <c r="GQ20209" s="12"/>
    </row>
    <row r="20210" spans="9:199" s="1" customFormat="1">
      <c r="I20210" s="3"/>
      <c r="P20210" s="59"/>
      <c r="Q20210" s="59"/>
      <c r="R20210" s="59"/>
      <c r="T20210" s="3"/>
      <c r="U20210" s="5"/>
      <c r="V20210" s="3"/>
      <c r="W20210" s="5"/>
      <c r="AE20210" s="7"/>
      <c r="AM20210" s="8"/>
      <c r="AT20210" s="9"/>
      <c r="GM20210" s="12"/>
      <c r="GN20210" s="12"/>
      <c r="GO20210" s="12"/>
      <c r="GP20210" s="12"/>
      <c r="GQ20210" s="12"/>
    </row>
    <row r="20211" spans="9:199" s="1" customFormat="1">
      <c r="I20211" s="3"/>
      <c r="P20211" s="59"/>
      <c r="Q20211" s="59"/>
      <c r="R20211" s="59"/>
      <c r="T20211" s="3"/>
      <c r="U20211" s="5"/>
      <c r="V20211" s="3"/>
      <c r="W20211" s="5"/>
      <c r="AE20211" s="7"/>
      <c r="AM20211" s="8"/>
      <c r="AT20211" s="9"/>
      <c r="GM20211" s="12"/>
      <c r="GN20211" s="12"/>
      <c r="GO20211" s="12"/>
      <c r="GP20211" s="12"/>
      <c r="GQ20211" s="12"/>
    </row>
    <row r="20212" spans="9:199" s="1" customFormat="1">
      <c r="I20212" s="3"/>
      <c r="P20212" s="59"/>
      <c r="Q20212" s="59"/>
      <c r="R20212" s="59"/>
      <c r="T20212" s="3"/>
      <c r="U20212" s="5"/>
      <c r="V20212" s="3"/>
      <c r="W20212" s="5"/>
      <c r="AE20212" s="7"/>
      <c r="AM20212" s="8"/>
      <c r="AT20212" s="9"/>
      <c r="GM20212" s="12"/>
      <c r="GN20212" s="12"/>
      <c r="GO20212" s="12"/>
      <c r="GP20212" s="12"/>
      <c r="GQ20212" s="12"/>
    </row>
    <row r="20213" spans="9:199" s="1" customFormat="1">
      <c r="I20213" s="3"/>
      <c r="P20213" s="59"/>
      <c r="Q20213" s="59"/>
      <c r="R20213" s="59"/>
      <c r="T20213" s="3"/>
      <c r="U20213" s="5"/>
      <c r="V20213" s="3"/>
      <c r="W20213" s="5"/>
      <c r="AE20213" s="7"/>
      <c r="AM20213" s="8"/>
      <c r="AT20213" s="9"/>
      <c r="GM20213" s="12"/>
      <c r="GN20213" s="12"/>
      <c r="GO20213" s="12"/>
      <c r="GP20213" s="12"/>
      <c r="GQ20213" s="12"/>
    </row>
    <row r="20214" spans="9:199" s="1" customFormat="1">
      <c r="I20214" s="3"/>
      <c r="P20214" s="59"/>
      <c r="Q20214" s="59"/>
      <c r="R20214" s="59"/>
      <c r="T20214" s="3"/>
      <c r="U20214" s="5"/>
      <c r="V20214" s="3"/>
      <c r="W20214" s="5"/>
      <c r="AE20214" s="7"/>
      <c r="AM20214" s="8"/>
      <c r="AT20214" s="9"/>
      <c r="GM20214" s="12"/>
      <c r="GN20214" s="12"/>
      <c r="GO20214" s="12"/>
      <c r="GP20214" s="12"/>
      <c r="GQ20214" s="12"/>
    </row>
    <row r="20215" spans="9:199" s="1" customFormat="1">
      <c r="I20215" s="3"/>
      <c r="P20215" s="59"/>
      <c r="Q20215" s="59"/>
      <c r="R20215" s="59"/>
      <c r="T20215" s="3"/>
      <c r="U20215" s="5"/>
      <c r="V20215" s="3"/>
      <c r="W20215" s="5"/>
      <c r="AE20215" s="7"/>
      <c r="AM20215" s="8"/>
      <c r="AT20215" s="9"/>
      <c r="GM20215" s="12"/>
      <c r="GN20215" s="12"/>
      <c r="GO20215" s="12"/>
      <c r="GP20215" s="12"/>
      <c r="GQ20215" s="12"/>
    </row>
    <row r="20216" spans="9:199" s="1" customFormat="1">
      <c r="I20216" s="3"/>
      <c r="P20216" s="59"/>
      <c r="Q20216" s="59"/>
      <c r="R20216" s="59"/>
      <c r="T20216" s="3"/>
      <c r="U20216" s="5"/>
      <c r="V20216" s="3"/>
      <c r="W20216" s="5"/>
      <c r="AE20216" s="7"/>
      <c r="AM20216" s="8"/>
      <c r="AT20216" s="9"/>
      <c r="GM20216" s="12"/>
      <c r="GN20216" s="12"/>
      <c r="GO20216" s="12"/>
      <c r="GP20216" s="12"/>
      <c r="GQ20216" s="12"/>
    </row>
    <row r="20217" spans="9:199" s="1" customFormat="1">
      <c r="I20217" s="3"/>
      <c r="P20217" s="59"/>
      <c r="Q20217" s="59"/>
      <c r="R20217" s="59"/>
      <c r="T20217" s="3"/>
      <c r="U20217" s="5"/>
      <c r="V20217" s="3"/>
      <c r="W20217" s="5"/>
      <c r="AE20217" s="7"/>
      <c r="AM20217" s="8"/>
      <c r="AT20217" s="9"/>
      <c r="GM20217" s="12"/>
      <c r="GN20217" s="12"/>
      <c r="GO20217" s="12"/>
      <c r="GP20217" s="12"/>
      <c r="GQ20217" s="12"/>
    </row>
    <row r="20218" spans="9:199" s="1" customFormat="1">
      <c r="I20218" s="3"/>
      <c r="P20218" s="59"/>
      <c r="Q20218" s="59"/>
      <c r="R20218" s="59"/>
      <c r="T20218" s="3"/>
      <c r="U20218" s="5"/>
      <c r="V20218" s="3"/>
      <c r="W20218" s="5"/>
      <c r="AE20218" s="7"/>
      <c r="AM20218" s="8"/>
      <c r="AT20218" s="9"/>
      <c r="GM20218" s="12"/>
      <c r="GN20218" s="12"/>
      <c r="GO20218" s="12"/>
      <c r="GP20218" s="12"/>
      <c r="GQ20218" s="12"/>
    </row>
    <row r="20219" spans="9:199" s="1" customFormat="1">
      <c r="I20219" s="3"/>
      <c r="P20219" s="59"/>
      <c r="Q20219" s="59"/>
      <c r="R20219" s="59"/>
      <c r="T20219" s="3"/>
      <c r="U20219" s="5"/>
      <c r="V20219" s="3"/>
      <c r="W20219" s="5"/>
      <c r="AE20219" s="7"/>
      <c r="AM20219" s="8"/>
      <c r="AT20219" s="9"/>
      <c r="GM20219" s="12"/>
      <c r="GN20219" s="12"/>
      <c r="GO20219" s="12"/>
      <c r="GP20219" s="12"/>
      <c r="GQ20219" s="12"/>
    </row>
    <row r="20220" spans="9:199" s="1" customFormat="1">
      <c r="I20220" s="3"/>
      <c r="P20220" s="59"/>
      <c r="Q20220" s="59"/>
      <c r="R20220" s="59"/>
      <c r="T20220" s="3"/>
      <c r="U20220" s="5"/>
      <c r="V20220" s="3"/>
      <c r="W20220" s="5"/>
      <c r="AE20220" s="7"/>
      <c r="AM20220" s="8"/>
      <c r="AT20220" s="9"/>
      <c r="GM20220" s="12"/>
      <c r="GN20220" s="12"/>
      <c r="GO20220" s="12"/>
      <c r="GP20220" s="12"/>
      <c r="GQ20220" s="12"/>
    </row>
    <row r="20221" spans="9:199" s="1" customFormat="1">
      <c r="I20221" s="3"/>
      <c r="P20221" s="59"/>
      <c r="Q20221" s="59"/>
      <c r="R20221" s="59"/>
      <c r="T20221" s="3"/>
      <c r="U20221" s="5"/>
      <c r="V20221" s="3"/>
      <c r="W20221" s="5"/>
      <c r="AE20221" s="7"/>
      <c r="AM20221" s="8"/>
      <c r="AT20221" s="9"/>
      <c r="GM20221" s="12"/>
      <c r="GN20221" s="12"/>
      <c r="GO20221" s="12"/>
      <c r="GP20221" s="12"/>
      <c r="GQ20221" s="12"/>
    </row>
    <row r="20222" spans="9:199" s="1" customFormat="1">
      <c r="I20222" s="3"/>
      <c r="P20222" s="59"/>
      <c r="Q20222" s="59"/>
      <c r="R20222" s="59"/>
      <c r="T20222" s="3"/>
      <c r="U20222" s="5"/>
      <c r="V20222" s="3"/>
      <c r="W20222" s="5"/>
      <c r="AE20222" s="7"/>
      <c r="AM20222" s="8"/>
      <c r="AT20222" s="9"/>
      <c r="GM20222" s="12"/>
      <c r="GN20222" s="12"/>
      <c r="GO20222" s="12"/>
      <c r="GP20222" s="12"/>
      <c r="GQ20222" s="12"/>
    </row>
    <row r="20223" spans="9:199" s="1" customFormat="1">
      <c r="I20223" s="3"/>
      <c r="P20223" s="59"/>
      <c r="Q20223" s="59"/>
      <c r="R20223" s="59"/>
      <c r="T20223" s="3"/>
      <c r="U20223" s="5"/>
      <c r="V20223" s="3"/>
      <c r="W20223" s="5"/>
      <c r="AE20223" s="7"/>
      <c r="AM20223" s="8"/>
      <c r="AT20223" s="9"/>
      <c r="GM20223" s="12"/>
      <c r="GN20223" s="12"/>
      <c r="GO20223" s="12"/>
      <c r="GP20223" s="12"/>
      <c r="GQ20223" s="12"/>
    </row>
    <row r="20224" spans="9:199" s="1" customFormat="1">
      <c r="I20224" s="3"/>
      <c r="P20224" s="59"/>
      <c r="Q20224" s="59"/>
      <c r="R20224" s="59"/>
      <c r="T20224" s="3"/>
      <c r="U20224" s="5"/>
      <c r="V20224" s="3"/>
      <c r="W20224" s="5"/>
      <c r="AE20224" s="7"/>
      <c r="AM20224" s="8"/>
      <c r="AT20224" s="9"/>
      <c r="GM20224" s="12"/>
      <c r="GN20224" s="12"/>
      <c r="GO20224" s="12"/>
      <c r="GP20224" s="12"/>
      <c r="GQ20224" s="12"/>
    </row>
    <row r="20225" spans="9:199" s="1" customFormat="1">
      <c r="I20225" s="3"/>
      <c r="P20225" s="59"/>
      <c r="Q20225" s="59"/>
      <c r="R20225" s="59"/>
      <c r="T20225" s="3"/>
      <c r="U20225" s="5"/>
      <c r="V20225" s="3"/>
      <c r="W20225" s="5"/>
      <c r="AE20225" s="7"/>
      <c r="AM20225" s="8"/>
      <c r="AT20225" s="9"/>
      <c r="GM20225" s="12"/>
      <c r="GN20225" s="12"/>
      <c r="GO20225" s="12"/>
      <c r="GP20225" s="12"/>
      <c r="GQ20225" s="12"/>
    </row>
    <row r="20226" spans="9:199" s="1" customFormat="1">
      <c r="I20226" s="3"/>
      <c r="P20226" s="59"/>
      <c r="Q20226" s="59"/>
      <c r="R20226" s="59"/>
      <c r="T20226" s="3"/>
      <c r="U20226" s="5"/>
      <c r="V20226" s="3"/>
      <c r="W20226" s="5"/>
      <c r="AE20226" s="7"/>
      <c r="AM20226" s="8"/>
      <c r="AT20226" s="9"/>
      <c r="GM20226" s="12"/>
      <c r="GN20226" s="12"/>
      <c r="GO20226" s="12"/>
      <c r="GP20226" s="12"/>
      <c r="GQ20226" s="12"/>
    </row>
    <row r="20227" spans="9:199" s="1" customFormat="1">
      <c r="I20227" s="3"/>
      <c r="P20227" s="59"/>
      <c r="Q20227" s="59"/>
      <c r="R20227" s="59"/>
      <c r="T20227" s="3"/>
      <c r="U20227" s="5"/>
      <c r="V20227" s="3"/>
      <c r="W20227" s="5"/>
      <c r="AE20227" s="7"/>
      <c r="AM20227" s="8"/>
      <c r="AT20227" s="9"/>
      <c r="GM20227" s="12"/>
      <c r="GN20227" s="12"/>
      <c r="GO20227" s="12"/>
      <c r="GP20227" s="12"/>
      <c r="GQ20227" s="12"/>
    </row>
    <row r="20228" spans="9:199" s="1" customFormat="1">
      <c r="I20228" s="3"/>
      <c r="P20228" s="59"/>
      <c r="Q20228" s="59"/>
      <c r="R20228" s="59"/>
      <c r="T20228" s="3"/>
      <c r="U20228" s="5"/>
      <c r="V20228" s="3"/>
      <c r="W20228" s="5"/>
      <c r="AE20228" s="7"/>
      <c r="AM20228" s="8"/>
      <c r="AT20228" s="9"/>
      <c r="GM20228" s="12"/>
      <c r="GN20228" s="12"/>
      <c r="GO20228" s="12"/>
      <c r="GP20228" s="12"/>
      <c r="GQ20228" s="12"/>
    </row>
    <row r="20229" spans="9:199" s="1" customFormat="1">
      <c r="I20229" s="3"/>
      <c r="P20229" s="59"/>
      <c r="Q20229" s="59"/>
      <c r="R20229" s="59"/>
      <c r="T20229" s="3"/>
      <c r="U20229" s="5"/>
      <c r="V20229" s="3"/>
      <c r="W20229" s="5"/>
      <c r="AE20229" s="7"/>
      <c r="AM20229" s="8"/>
      <c r="AT20229" s="9"/>
      <c r="GM20229" s="12"/>
      <c r="GN20229" s="12"/>
      <c r="GO20229" s="12"/>
      <c r="GP20229" s="12"/>
      <c r="GQ20229" s="12"/>
    </row>
    <row r="20230" spans="9:199" s="1" customFormat="1">
      <c r="I20230" s="3"/>
      <c r="P20230" s="59"/>
      <c r="Q20230" s="59"/>
      <c r="R20230" s="59"/>
      <c r="T20230" s="3"/>
      <c r="U20230" s="5"/>
      <c r="V20230" s="3"/>
      <c r="W20230" s="5"/>
      <c r="AE20230" s="7"/>
      <c r="AM20230" s="8"/>
      <c r="AT20230" s="9"/>
      <c r="GM20230" s="12"/>
      <c r="GN20230" s="12"/>
      <c r="GO20230" s="12"/>
      <c r="GP20230" s="12"/>
      <c r="GQ20230" s="12"/>
    </row>
    <row r="20231" spans="9:199" s="1" customFormat="1">
      <c r="I20231" s="3"/>
      <c r="P20231" s="59"/>
      <c r="Q20231" s="59"/>
      <c r="R20231" s="59"/>
      <c r="T20231" s="3"/>
      <c r="U20231" s="5"/>
      <c r="V20231" s="3"/>
      <c r="W20231" s="5"/>
      <c r="AE20231" s="7"/>
      <c r="AM20231" s="8"/>
      <c r="AT20231" s="9"/>
      <c r="GM20231" s="12"/>
      <c r="GN20231" s="12"/>
      <c r="GO20231" s="12"/>
      <c r="GP20231" s="12"/>
      <c r="GQ20231" s="12"/>
    </row>
    <row r="20232" spans="9:199" s="1" customFormat="1">
      <c r="I20232" s="3"/>
      <c r="P20232" s="59"/>
      <c r="Q20232" s="59"/>
      <c r="R20232" s="59"/>
      <c r="T20232" s="3"/>
      <c r="U20232" s="5"/>
      <c r="V20232" s="3"/>
      <c r="W20232" s="5"/>
      <c r="AE20232" s="7"/>
      <c r="AM20232" s="8"/>
      <c r="AT20232" s="9"/>
      <c r="GM20232" s="12"/>
      <c r="GN20232" s="12"/>
      <c r="GO20232" s="12"/>
      <c r="GP20232" s="12"/>
      <c r="GQ20232" s="12"/>
    </row>
    <row r="20233" spans="9:199" s="1" customFormat="1">
      <c r="I20233" s="3"/>
      <c r="P20233" s="59"/>
      <c r="Q20233" s="59"/>
      <c r="R20233" s="59"/>
      <c r="T20233" s="3"/>
      <c r="U20233" s="5"/>
      <c r="V20233" s="3"/>
      <c r="W20233" s="5"/>
      <c r="AE20233" s="7"/>
      <c r="AM20233" s="8"/>
      <c r="AT20233" s="9"/>
      <c r="GM20233" s="12"/>
      <c r="GN20233" s="12"/>
      <c r="GO20233" s="12"/>
      <c r="GP20233" s="12"/>
      <c r="GQ20233" s="12"/>
    </row>
    <row r="20234" spans="9:199" s="1" customFormat="1">
      <c r="I20234" s="3"/>
      <c r="P20234" s="59"/>
      <c r="Q20234" s="59"/>
      <c r="R20234" s="59"/>
      <c r="T20234" s="3"/>
      <c r="U20234" s="5"/>
      <c r="V20234" s="3"/>
      <c r="W20234" s="5"/>
      <c r="AE20234" s="7"/>
      <c r="AM20234" s="8"/>
      <c r="AT20234" s="9"/>
      <c r="GM20234" s="12"/>
      <c r="GN20234" s="12"/>
      <c r="GO20234" s="12"/>
      <c r="GP20234" s="12"/>
      <c r="GQ20234" s="12"/>
    </row>
    <row r="20235" spans="9:199" s="1" customFormat="1">
      <c r="I20235" s="3"/>
      <c r="P20235" s="59"/>
      <c r="Q20235" s="59"/>
      <c r="R20235" s="59"/>
      <c r="T20235" s="3"/>
      <c r="U20235" s="5"/>
      <c r="V20235" s="3"/>
      <c r="W20235" s="5"/>
      <c r="AE20235" s="7"/>
      <c r="AM20235" s="8"/>
      <c r="AT20235" s="9"/>
      <c r="GM20235" s="12"/>
      <c r="GN20235" s="12"/>
      <c r="GO20235" s="12"/>
      <c r="GP20235" s="12"/>
      <c r="GQ20235" s="12"/>
    </row>
    <row r="20236" spans="9:199" s="1" customFormat="1">
      <c r="I20236" s="3"/>
      <c r="P20236" s="59"/>
      <c r="Q20236" s="59"/>
      <c r="R20236" s="59"/>
      <c r="T20236" s="3"/>
      <c r="U20236" s="5"/>
      <c r="V20236" s="3"/>
      <c r="W20236" s="5"/>
      <c r="AE20236" s="7"/>
      <c r="AM20236" s="8"/>
      <c r="AT20236" s="9"/>
      <c r="GM20236" s="12"/>
      <c r="GN20236" s="12"/>
      <c r="GO20236" s="12"/>
      <c r="GP20236" s="12"/>
      <c r="GQ20236" s="12"/>
    </row>
    <row r="20237" spans="9:199" s="1" customFormat="1">
      <c r="I20237" s="3"/>
      <c r="P20237" s="59"/>
      <c r="Q20237" s="59"/>
      <c r="R20237" s="59"/>
      <c r="T20237" s="3"/>
      <c r="U20237" s="5"/>
      <c r="V20237" s="3"/>
      <c r="W20237" s="5"/>
      <c r="AE20237" s="7"/>
      <c r="AM20237" s="8"/>
      <c r="AT20237" s="9"/>
      <c r="GM20237" s="12"/>
      <c r="GN20237" s="12"/>
      <c r="GO20237" s="12"/>
      <c r="GP20237" s="12"/>
      <c r="GQ20237" s="12"/>
    </row>
    <row r="20238" spans="9:199" s="1" customFormat="1">
      <c r="I20238" s="3"/>
      <c r="P20238" s="59"/>
      <c r="Q20238" s="59"/>
      <c r="R20238" s="59"/>
      <c r="T20238" s="3"/>
      <c r="U20238" s="5"/>
      <c r="V20238" s="3"/>
      <c r="W20238" s="5"/>
      <c r="AE20238" s="7"/>
      <c r="AM20238" s="8"/>
      <c r="AT20238" s="9"/>
      <c r="GM20238" s="12"/>
      <c r="GN20238" s="12"/>
      <c r="GO20238" s="12"/>
      <c r="GP20238" s="12"/>
      <c r="GQ20238" s="12"/>
    </row>
    <row r="20239" spans="9:199" s="1" customFormat="1">
      <c r="I20239" s="3"/>
      <c r="P20239" s="59"/>
      <c r="Q20239" s="59"/>
      <c r="R20239" s="59"/>
      <c r="T20239" s="3"/>
      <c r="U20239" s="5"/>
      <c r="V20239" s="3"/>
      <c r="W20239" s="5"/>
      <c r="AE20239" s="7"/>
      <c r="AM20239" s="8"/>
      <c r="AT20239" s="9"/>
      <c r="GM20239" s="12"/>
      <c r="GN20239" s="12"/>
      <c r="GO20239" s="12"/>
      <c r="GP20239" s="12"/>
      <c r="GQ20239" s="12"/>
    </row>
    <row r="20240" spans="9:199" s="1" customFormat="1">
      <c r="I20240" s="3"/>
      <c r="P20240" s="59"/>
      <c r="Q20240" s="59"/>
      <c r="R20240" s="59"/>
      <c r="T20240" s="3"/>
      <c r="U20240" s="5"/>
      <c r="V20240" s="3"/>
      <c r="W20240" s="5"/>
      <c r="AE20240" s="7"/>
      <c r="AM20240" s="8"/>
      <c r="AT20240" s="9"/>
      <c r="GM20240" s="12"/>
      <c r="GN20240" s="12"/>
      <c r="GO20240" s="12"/>
      <c r="GP20240" s="12"/>
      <c r="GQ20240" s="12"/>
    </row>
    <row r="20241" spans="9:199" s="1" customFormat="1">
      <c r="I20241" s="3"/>
      <c r="P20241" s="59"/>
      <c r="Q20241" s="59"/>
      <c r="R20241" s="59"/>
      <c r="T20241" s="3"/>
      <c r="U20241" s="5"/>
      <c r="V20241" s="3"/>
      <c r="W20241" s="5"/>
      <c r="AE20241" s="7"/>
      <c r="AM20241" s="8"/>
      <c r="AT20241" s="9"/>
      <c r="GM20241" s="12"/>
      <c r="GN20241" s="12"/>
      <c r="GO20241" s="12"/>
      <c r="GP20241" s="12"/>
      <c r="GQ20241" s="12"/>
    </row>
    <row r="20242" spans="9:199" s="1" customFormat="1">
      <c r="I20242" s="3"/>
      <c r="P20242" s="59"/>
      <c r="Q20242" s="59"/>
      <c r="R20242" s="59"/>
      <c r="T20242" s="3"/>
      <c r="U20242" s="5"/>
      <c r="V20242" s="3"/>
      <c r="W20242" s="5"/>
      <c r="AE20242" s="7"/>
      <c r="AM20242" s="8"/>
      <c r="AT20242" s="9"/>
      <c r="GM20242" s="12"/>
      <c r="GN20242" s="12"/>
      <c r="GO20242" s="12"/>
      <c r="GP20242" s="12"/>
      <c r="GQ20242" s="12"/>
    </row>
    <row r="20243" spans="9:199" s="1" customFormat="1">
      <c r="I20243" s="3"/>
      <c r="P20243" s="59"/>
      <c r="Q20243" s="59"/>
      <c r="R20243" s="59"/>
      <c r="T20243" s="3"/>
      <c r="U20243" s="5"/>
      <c r="V20243" s="3"/>
      <c r="W20243" s="5"/>
      <c r="AE20243" s="7"/>
      <c r="AM20243" s="8"/>
      <c r="AT20243" s="9"/>
      <c r="GM20243" s="12"/>
      <c r="GN20243" s="12"/>
      <c r="GO20243" s="12"/>
      <c r="GP20243" s="12"/>
      <c r="GQ20243" s="12"/>
    </row>
    <row r="20244" spans="9:199" s="1" customFormat="1">
      <c r="I20244" s="3"/>
      <c r="P20244" s="59"/>
      <c r="Q20244" s="59"/>
      <c r="R20244" s="59"/>
      <c r="T20244" s="3"/>
      <c r="U20244" s="5"/>
      <c r="V20244" s="3"/>
      <c r="W20244" s="5"/>
      <c r="AE20244" s="7"/>
      <c r="AM20244" s="8"/>
      <c r="AT20244" s="9"/>
      <c r="GM20244" s="12"/>
      <c r="GN20244" s="12"/>
      <c r="GO20244" s="12"/>
      <c r="GP20244" s="12"/>
      <c r="GQ20244" s="12"/>
    </row>
    <row r="20245" spans="9:199" s="1" customFormat="1">
      <c r="I20245" s="3"/>
      <c r="P20245" s="59"/>
      <c r="Q20245" s="59"/>
      <c r="R20245" s="59"/>
      <c r="T20245" s="3"/>
      <c r="U20245" s="5"/>
      <c r="V20245" s="3"/>
      <c r="W20245" s="5"/>
      <c r="AE20245" s="7"/>
      <c r="AM20245" s="8"/>
      <c r="AT20245" s="9"/>
      <c r="GM20245" s="12"/>
      <c r="GN20245" s="12"/>
      <c r="GO20245" s="12"/>
      <c r="GP20245" s="12"/>
      <c r="GQ20245" s="12"/>
    </row>
    <row r="20246" spans="9:199" s="1" customFormat="1">
      <c r="I20246" s="3"/>
      <c r="P20246" s="59"/>
      <c r="Q20246" s="59"/>
      <c r="R20246" s="59"/>
      <c r="T20246" s="3"/>
      <c r="U20246" s="5"/>
      <c r="V20246" s="3"/>
      <c r="W20246" s="5"/>
      <c r="AE20246" s="7"/>
      <c r="AM20246" s="8"/>
      <c r="AT20246" s="9"/>
      <c r="GM20246" s="12"/>
      <c r="GN20246" s="12"/>
      <c r="GO20246" s="12"/>
      <c r="GP20246" s="12"/>
      <c r="GQ20246" s="12"/>
    </row>
    <row r="20247" spans="9:199" s="1" customFormat="1">
      <c r="I20247" s="3"/>
      <c r="P20247" s="59"/>
      <c r="Q20247" s="59"/>
      <c r="R20247" s="59"/>
      <c r="T20247" s="3"/>
      <c r="U20247" s="5"/>
      <c r="V20247" s="3"/>
      <c r="W20247" s="5"/>
      <c r="AE20247" s="7"/>
      <c r="AM20247" s="8"/>
      <c r="AT20247" s="9"/>
      <c r="GM20247" s="12"/>
      <c r="GN20247" s="12"/>
      <c r="GO20247" s="12"/>
      <c r="GP20247" s="12"/>
      <c r="GQ20247" s="12"/>
    </row>
    <row r="20248" spans="9:199" s="1" customFormat="1">
      <c r="I20248" s="3"/>
      <c r="P20248" s="59"/>
      <c r="Q20248" s="59"/>
      <c r="R20248" s="59"/>
      <c r="T20248" s="3"/>
      <c r="U20248" s="5"/>
      <c r="V20248" s="3"/>
      <c r="W20248" s="5"/>
      <c r="AE20248" s="7"/>
      <c r="AM20248" s="8"/>
      <c r="AT20248" s="9"/>
      <c r="GM20248" s="12"/>
      <c r="GN20248" s="12"/>
      <c r="GO20248" s="12"/>
      <c r="GP20248" s="12"/>
      <c r="GQ20248" s="12"/>
    </row>
    <row r="20249" spans="9:199" s="1" customFormat="1">
      <c r="I20249" s="3"/>
      <c r="P20249" s="59"/>
      <c r="Q20249" s="59"/>
      <c r="R20249" s="59"/>
      <c r="T20249" s="3"/>
      <c r="U20249" s="5"/>
      <c r="V20249" s="3"/>
      <c r="W20249" s="5"/>
      <c r="AE20249" s="7"/>
      <c r="AM20249" s="8"/>
      <c r="AT20249" s="9"/>
      <c r="GM20249" s="12"/>
      <c r="GN20249" s="12"/>
      <c r="GO20249" s="12"/>
      <c r="GP20249" s="12"/>
      <c r="GQ20249" s="12"/>
    </row>
    <row r="20250" spans="9:199" s="1" customFormat="1">
      <c r="I20250" s="3"/>
      <c r="P20250" s="59"/>
      <c r="Q20250" s="59"/>
      <c r="R20250" s="59"/>
      <c r="T20250" s="3"/>
      <c r="U20250" s="5"/>
      <c r="V20250" s="3"/>
      <c r="W20250" s="5"/>
      <c r="AE20250" s="7"/>
      <c r="AM20250" s="8"/>
      <c r="AT20250" s="9"/>
      <c r="GM20250" s="12"/>
      <c r="GN20250" s="12"/>
      <c r="GO20250" s="12"/>
      <c r="GP20250" s="12"/>
      <c r="GQ20250" s="12"/>
    </row>
    <row r="20251" spans="9:199" s="1" customFormat="1">
      <c r="I20251" s="3"/>
      <c r="P20251" s="59"/>
      <c r="Q20251" s="59"/>
      <c r="R20251" s="59"/>
      <c r="T20251" s="3"/>
      <c r="U20251" s="5"/>
      <c r="V20251" s="3"/>
      <c r="W20251" s="5"/>
      <c r="AE20251" s="7"/>
      <c r="AM20251" s="8"/>
      <c r="AT20251" s="9"/>
      <c r="GM20251" s="12"/>
      <c r="GN20251" s="12"/>
      <c r="GO20251" s="12"/>
      <c r="GP20251" s="12"/>
      <c r="GQ20251" s="12"/>
    </row>
    <row r="20252" spans="9:199" s="1" customFormat="1">
      <c r="I20252" s="3"/>
      <c r="P20252" s="59"/>
      <c r="Q20252" s="59"/>
      <c r="R20252" s="59"/>
      <c r="T20252" s="3"/>
      <c r="U20252" s="5"/>
      <c r="V20252" s="3"/>
      <c r="W20252" s="5"/>
      <c r="AE20252" s="7"/>
      <c r="AM20252" s="8"/>
      <c r="AT20252" s="9"/>
      <c r="GM20252" s="12"/>
      <c r="GN20252" s="12"/>
      <c r="GO20252" s="12"/>
      <c r="GP20252" s="12"/>
      <c r="GQ20252" s="12"/>
    </row>
    <row r="20253" spans="9:199" s="1" customFormat="1">
      <c r="I20253" s="3"/>
      <c r="P20253" s="59"/>
      <c r="Q20253" s="59"/>
      <c r="R20253" s="59"/>
      <c r="T20253" s="3"/>
      <c r="U20253" s="5"/>
      <c r="V20253" s="3"/>
      <c r="W20253" s="5"/>
      <c r="AE20253" s="7"/>
      <c r="AM20253" s="8"/>
      <c r="AT20253" s="9"/>
      <c r="GM20253" s="12"/>
      <c r="GN20253" s="12"/>
      <c r="GO20253" s="12"/>
      <c r="GP20253" s="12"/>
      <c r="GQ20253" s="12"/>
    </row>
    <row r="20254" spans="9:199" s="1" customFormat="1">
      <c r="I20254" s="3"/>
      <c r="P20254" s="59"/>
      <c r="Q20254" s="59"/>
      <c r="R20254" s="59"/>
      <c r="T20254" s="3"/>
      <c r="U20254" s="5"/>
      <c r="V20254" s="3"/>
      <c r="W20254" s="5"/>
      <c r="AE20254" s="7"/>
      <c r="AM20254" s="8"/>
      <c r="AT20254" s="9"/>
      <c r="GM20254" s="12"/>
      <c r="GN20254" s="12"/>
      <c r="GO20254" s="12"/>
      <c r="GP20254" s="12"/>
      <c r="GQ20254" s="12"/>
    </row>
    <row r="20255" spans="9:199" s="1" customFormat="1">
      <c r="I20255" s="3"/>
      <c r="P20255" s="59"/>
      <c r="Q20255" s="59"/>
      <c r="R20255" s="59"/>
      <c r="T20255" s="3"/>
      <c r="U20255" s="5"/>
      <c r="V20255" s="3"/>
      <c r="W20255" s="5"/>
      <c r="AE20255" s="7"/>
      <c r="AM20255" s="8"/>
      <c r="AT20255" s="9"/>
      <c r="GM20255" s="12"/>
      <c r="GN20255" s="12"/>
      <c r="GO20255" s="12"/>
      <c r="GP20255" s="12"/>
      <c r="GQ20255" s="12"/>
    </row>
    <row r="20256" spans="9:199" s="1" customFormat="1">
      <c r="I20256" s="3"/>
      <c r="P20256" s="59"/>
      <c r="Q20256" s="59"/>
      <c r="R20256" s="59"/>
      <c r="T20256" s="3"/>
      <c r="U20256" s="5"/>
      <c r="V20256" s="3"/>
      <c r="W20256" s="5"/>
      <c r="AE20256" s="7"/>
      <c r="AM20256" s="8"/>
      <c r="AT20256" s="9"/>
      <c r="GM20256" s="12"/>
      <c r="GN20256" s="12"/>
      <c r="GO20256" s="12"/>
      <c r="GP20256" s="12"/>
      <c r="GQ20256" s="12"/>
    </row>
    <row r="20257" spans="9:199" s="1" customFormat="1">
      <c r="I20257" s="3"/>
      <c r="P20257" s="59"/>
      <c r="Q20257" s="59"/>
      <c r="R20257" s="59"/>
      <c r="T20257" s="3"/>
      <c r="U20257" s="5"/>
      <c r="V20257" s="3"/>
      <c r="W20257" s="5"/>
      <c r="AE20257" s="7"/>
      <c r="AM20257" s="8"/>
      <c r="AT20257" s="9"/>
      <c r="GM20257" s="12"/>
      <c r="GN20257" s="12"/>
      <c r="GO20257" s="12"/>
      <c r="GP20257" s="12"/>
      <c r="GQ20257" s="12"/>
    </row>
    <row r="20258" spans="9:199" s="1" customFormat="1">
      <c r="I20258" s="3"/>
      <c r="P20258" s="59"/>
      <c r="Q20258" s="59"/>
      <c r="R20258" s="59"/>
      <c r="T20258" s="3"/>
      <c r="U20258" s="5"/>
      <c r="V20258" s="3"/>
      <c r="W20258" s="5"/>
      <c r="AE20258" s="7"/>
      <c r="AM20258" s="8"/>
      <c r="AT20258" s="9"/>
      <c r="GM20258" s="12"/>
      <c r="GN20258" s="12"/>
      <c r="GO20258" s="12"/>
      <c r="GP20258" s="12"/>
      <c r="GQ20258" s="12"/>
    </row>
    <row r="20259" spans="9:199" s="1" customFormat="1">
      <c r="I20259" s="3"/>
      <c r="P20259" s="59"/>
      <c r="Q20259" s="59"/>
      <c r="R20259" s="59"/>
      <c r="T20259" s="3"/>
      <c r="U20259" s="5"/>
      <c r="V20259" s="3"/>
      <c r="W20259" s="5"/>
      <c r="AE20259" s="7"/>
      <c r="AM20259" s="8"/>
      <c r="AT20259" s="9"/>
      <c r="GM20259" s="12"/>
      <c r="GN20259" s="12"/>
      <c r="GO20259" s="12"/>
      <c r="GP20259" s="12"/>
      <c r="GQ20259" s="12"/>
    </row>
    <row r="20260" spans="9:199" s="1" customFormat="1">
      <c r="I20260" s="3"/>
      <c r="P20260" s="59"/>
      <c r="Q20260" s="59"/>
      <c r="R20260" s="59"/>
      <c r="T20260" s="3"/>
      <c r="U20260" s="5"/>
      <c r="V20260" s="3"/>
      <c r="W20260" s="5"/>
      <c r="AE20260" s="7"/>
      <c r="AM20260" s="8"/>
      <c r="AT20260" s="9"/>
      <c r="GM20260" s="12"/>
      <c r="GN20260" s="12"/>
      <c r="GO20260" s="12"/>
      <c r="GP20260" s="12"/>
      <c r="GQ20260" s="12"/>
    </row>
    <row r="20261" spans="9:199" s="1" customFormat="1">
      <c r="I20261" s="3"/>
      <c r="P20261" s="59"/>
      <c r="Q20261" s="59"/>
      <c r="R20261" s="59"/>
      <c r="T20261" s="3"/>
      <c r="U20261" s="5"/>
      <c r="V20261" s="3"/>
      <c r="W20261" s="5"/>
      <c r="AE20261" s="7"/>
      <c r="AM20261" s="8"/>
      <c r="AT20261" s="9"/>
      <c r="GM20261" s="12"/>
      <c r="GN20261" s="12"/>
      <c r="GO20261" s="12"/>
      <c r="GP20261" s="12"/>
      <c r="GQ20261" s="12"/>
    </row>
    <row r="20262" spans="9:199" s="1" customFormat="1">
      <c r="I20262" s="3"/>
      <c r="P20262" s="59"/>
      <c r="Q20262" s="59"/>
      <c r="R20262" s="59"/>
      <c r="T20262" s="3"/>
      <c r="U20262" s="5"/>
      <c r="V20262" s="3"/>
      <c r="W20262" s="5"/>
      <c r="AE20262" s="7"/>
      <c r="AM20262" s="8"/>
      <c r="AT20262" s="9"/>
      <c r="GM20262" s="12"/>
      <c r="GN20262" s="12"/>
      <c r="GO20262" s="12"/>
      <c r="GP20262" s="12"/>
      <c r="GQ20262" s="12"/>
    </row>
    <row r="20263" spans="9:199" s="1" customFormat="1">
      <c r="I20263" s="3"/>
      <c r="P20263" s="59"/>
      <c r="Q20263" s="59"/>
      <c r="R20263" s="59"/>
      <c r="T20263" s="3"/>
      <c r="U20263" s="5"/>
      <c r="V20263" s="3"/>
      <c r="W20263" s="5"/>
      <c r="AE20263" s="7"/>
      <c r="AM20263" s="8"/>
      <c r="AT20263" s="9"/>
      <c r="GM20263" s="12"/>
      <c r="GN20263" s="12"/>
      <c r="GO20263" s="12"/>
      <c r="GP20263" s="12"/>
      <c r="GQ20263" s="12"/>
    </row>
    <row r="20264" spans="9:199" s="1" customFormat="1">
      <c r="I20264" s="3"/>
      <c r="P20264" s="59"/>
      <c r="Q20264" s="59"/>
      <c r="R20264" s="59"/>
      <c r="T20264" s="3"/>
      <c r="U20264" s="5"/>
      <c r="V20264" s="3"/>
      <c r="W20264" s="5"/>
      <c r="AE20264" s="7"/>
      <c r="AM20264" s="8"/>
      <c r="AT20264" s="9"/>
      <c r="GM20264" s="12"/>
      <c r="GN20264" s="12"/>
      <c r="GO20264" s="12"/>
      <c r="GP20264" s="12"/>
      <c r="GQ20264" s="12"/>
    </row>
    <row r="20265" spans="9:199" s="1" customFormat="1">
      <c r="I20265" s="3"/>
      <c r="P20265" s="59"/>
      <c r="Q20265" s="59"/>
      <c r="R20265" s="59"/>
      <c r="T20265" s="3"/>
      <c r="U20265" s="5"/>
      <c r="V20265" s="3"/>
      <c r="W20265" s="5"/>
      <c r="AE20265" s="7"/>
      <c r="AM20265" s="8"/>
      <c r="AT20265" s="9"/>
      <c r="GM20265" s="12"/>
      <c r="GN20265" s="12"/>
      <c r="GO20265" s="12"/>
      <c r="GP20265" s="12"/>
      <c r="GQ20265" s="12"/>
    </row>
    <row r="20266" spans="9:199" s="1" customFormat="1">
      <c r="I20266" s="3"/>
      <c r="P20266" s="59"/>
      <c r="Q20266" s="59"/>
      <c r="R20266" s="59"/>
      <c r="T20266" s="3"/>
      <c r="U20266" s="5"/>
      <c r="V20266" s="3"/>
      <c r="W20266" s="5"/>
      <c r="AE20266" s="7"/>
      <c r="AM20266" s="8"/>
      <c r="AT20266" s="9"/>
      <c r="GM20266" s="12"/>
      <c r="GN20266" s="12"/>
      <c r="GO20266" s="12"/>
      <c r="GP20266" s="12"/>
      <c r="GQ20266" s="12"/>
    </row>
    <row r="20267" spans="9:199" s="1" customFormat="1">
      <c r="I20267" s="3"/>
      <c r="P20267" s="59"/>
      <c r="Q20267" s="59"/>
      <c r="R20267" s="59"/>
      <c r="T20267" s="3"/>
      <c r="U20267" s="5"/>
      <c r="V20267" s="3"/>
      <c r="W20267" s="5"/>
      <c r="AE20267" s="7"/>
      <c r="AM20267" s="8"/>
      <c r="AT20267" s="9"/>
      <c r="GM20267" s="12"/>
      <c r="GN20267" s="12"/>
      <c r="GO20267" s="12"/>
      <c r="GP20267" s="12"/>
      <c r="GQ20267" s="12"/>
    </row>
    <row r="20268" spans="9:199" s="1" customFormat="1">
      <c r="I20268" s="3"/>
      <c r="P20268" s="59"/>
      <c r="Q20268" s="59"/>
      <c r="R20268" s="59"/>
      <c r="T20268" s="3"/>
      <c r="U20268" s="5"/>
      <c r="V20268" s="3"/>
      <c r="W20268" s="5"/>
      <c r="AE20268" s="7"/>
      <c r="AM20268" s="8"/>
      <c r="AT20268" s="9"/>
      <c r="GM20268" s="12"/>
      <c r="GN20268" s="12"/>
      <c r="GO20268" s="12"/>
      <c r="GP20268" s="12"/>
      <c r="GQ20268" s="12"/>
    </row>
    <row r="20269" spans="9:199" s="1" customFormat="1">
      <c r="I20269" s="3"/>
      <c r="P20269" s="59"/>
      <c r="Q20269" s="59"/>
      <c r="R20269" s="59"/>
      <c r="T20269" s="3"/>
      <c r="U20269" s="5"/>
      <c r="V20269" s="3"/>
      <c r="W20269" s="5"/>
      <c r="AE20269" s="7"/>
      <c r="AM20269" s="8"/>
      <c r="AT20269" s="9"/>
      <c r="GM20269" s="12"/>
      <c r="GN20269" s="12"/>
      <c r="GO20269" s="12"/>
      <c r="GP20269" s="12"/>
      <c r="GQ20269" s="12"/>
    </row>
    <row r="20270" spans="9:199" s="1" customFormat="1">
      <c r="I20270" s="3"/>
      <c r="P20270" s="59"/>
      <c r="Q20270" s="59"/>
      <c r="R20270" s="59"/>
      <c r="T20270" s="3"/>
      <c r="U20270" s="5"/>
      <c r="V20270" s="3"/>
      <c r="W20270" s="5"/>
      <c r="AE20270" s="7"/>
      <c r="AM20270" s="8"/>
      <c r="AT20270" s="9"/>
      <c r="GM20270" s="12"/>
      <c r="GN20270" s="12"/>
      <c r="GO20270" s="12"/>
      <c r="GP20270" s="12"/>
      <c r="GQ20270" s="12"/>
    </row>
    <row r="20271" spans="9:199" s="1" customFormat="1">
      <c r="I20271" s="3"/>
      <c r="P20271" s="59"/>
      <c r="Q20271" s="59"/>
      <c r="R20271" s="59"/>
      <c r="T20271" s="3"/>
      <c r="U20271" s="5"/>
      <c r="V20271" s="3"/>
      <c r="W20271" s="5"/>
      <c r="AE20271" s="7"/>
      <c r="AM20271" s="8"/>
      <c r="AT20271" s="9"/>
      <c r="GM20271" s="12"/>
      <c r="GN20271" s="12"/>
      <c r="GO20271" s="12"/>
      <c r="GP20271" s="12"/>
      <c r="GQ20271" s="12"/>
    </row>
    <row r="20272" spans="9:199" s="1" customFormat="1">
      <c r="I20272" s="3"/>
      <c r="P20272" s="59"/>
      <c r="Q20272" s="59"/>
      <c r="R20272" s="59"/>
      <c r="T20272" s="3"/>
      <c r="U20272" s="5"/>
      <c r="V20272" s="3"/>
      <c r="W20272" s="5"/>
      <c r="AE20272" s="7"/>
      <c r="AM20272" s="8"/>
      <c r="AT20272" s="9"/>
      <c r="GM20272" s="12"/>
      <c r="GN20272" s="12"/>
      <c r="GO20272" s="12"/>
      <c r="GP20272" s="12"/>
      <c r="GQ20272" s="12"/>
    </row>
    <row r="20273" spans="9:199" s="1" customFormat="1">
      <c r="I20273" s="3"/>
      <c r="P20273" s="59"/>
      <c r="Q20273" s="59"/>
      <c r="R20273" s="59"/>
      <c r="T20273" s="3"/>
      <c r="U20273" s="5"/>
      <c r="V20273" s="3"/>
      <c r="W20273" s="5"/>
      <c r="AE20273" s="7"/>
      <c r="AM20273" s="8"/>
      <c r="AT20273" s="9"/>
      <c r="GM20273" s="12"/>
      <c r="GN20273" s="12"/>
      <c r="GO20273" s="12"/>
      <c r="GP20273" s="12"/>
      <c r="GQ20273" s="12"/>
    </row>
    <row r="20274" spans="9:199" s="1" customFormat="1">
      <c r="I20274" s="3"/>
      <c r="P20274" s="59"/>
      <c r="Q20274" s="59"/>
      <c r="R20274" s="59"/>
      <c r="T20274" s="3"/>
      <c r="U20274" s="5"/>
      <c r="V20274" s="3"/>
      <c r="W20274" s="5"/>
      <c r="AE20274" s="7"/>
      <c r="AM20274" s="8"/>
      <c r="AT20274" s="9"/>
      <c r="GM20274" s="12"/>
      <c r="GN20274" s="12"/>
      <c r="GO20274" s="12"/>
      <c r="GP20274" s="12"/>
      <c r="GQ20274" s="12"/>
    </row>
    <row r="20275" spans="9:199" s="1" customFormat="1">
      <c r="I20275" s="3"/>
      <c r="P20275" s="59"/>
      <c r="Q20275" s="59"/>
      <c r="R20275" s="59"/>
      <c r="T20275" s="3"/>
      <c r="U20275" s="5"/>
      <c r="V20275" s="3"/>
      <c r="W20275" s="5"/>
      <c r="AE20275" s="7"/>
      <c r="AM20275" s="8"/>
      <c r="AT20275" s="9"/>
      <c r="GM20275" s="12"/>
      <c r="GN20275" s="12"/>
      <c r="GO20275" s="12"/>
      <c r="GP20275" s="12"/>
      <c r="GQ20275" s="12"/>
    </row>
    <row r="20276" spans="9:199" s="1" customFormat="1">
      <c r="I20276" s="3"/>
      <c r="P20276" s="59"/>
      <c r="Q20276" s="59"/>
      <c r="R20276" s="59"/>
      <c r="T20276" s="3"/>
      <c r="U20276" s="5"/>
      <c r="V20276" s="3"/>
      <c r="W20276" s="5"/>
      <c r="AE20276" s="7"/>
      <c r="AM20276" s="8"/>
      <c r="AT20276" s="9"/>
      <c r="GM20276" s="12"/>
      <c r="GN20276" s="12"/>
      <c r="GO20276" s="12"/>
      <c r="GP20276" s="12"/>
      <c r="GQ20276" s="12"/>
    </row>
    <row r="20277" spans="9:199" s="1" customFormat="1">
      <c r="I20277" s="3"/>
      <c r="P20277" s="59"/>
      <c r="Q20277" s="59"/>
      <c r="R20277" s="59"/>
      <c r="T20277" s="3"/>
      <c r="U20277" s="5"/>
      <c r="V20277" s="3"/>
      <c r="W20277" s="5"/>
      <c r="AE20277" s="7"/>
      <c r="AM20277" s="8"/>
      <c r="AT20277" s="9"/>
      <c r="GM20277" s="12"/>
      <c r="GN20277" s="12"/>
      <c r="GO20277" s="12"/>
      <c r="GP20277" s="12"/>
      <c r="GQ20277" s="12"/>
    </row>
    <row r="20278" spans="9:199" s="1" customFormat="1">
      <c r="I20278" s="3"/>
      <c r="P20278" s="59"/>
      <c r="Q20278" s="59"/>
      <c r="R20278" s="59"/>
      <c r="T20278" s="3"/>
      <c r="U20278" s="5"/>
      <c r="V20278" s="3"/>
      <c r="W20278" s="5"/>
      <c r="AE20278" s="7"/>
      <c r="AM20278" s="8"/>
      <c r="AT20278" s="9"/>
      <c r="GM20278" s="12"/>
      <c r="GN20278" s="12"/>
      <c r="GO20278" s="12"/>
      <c r="GP20278" s="12"/>
      <c r="GQ20278" s="12"/>
    </row>
    <row r="20279" spans="9:199" s="1" customFormat="1">
      <c r="I20279" s="3"/>
      <c r="P20279" s="59"/>
      <c r="Q20279" s="59"/>
      <c r="R20279" s="59"/>
      <c r="T20279" s="3"/>
      <c r="U20279" s="5"/>
      <c r="V20279" s="3"/>
      <c r="W20279" s="5"/>
      <c r="AE20279" s="7"/>
      <c r="AM20279" s="8"/>
      <c r="AT20279" s="9"/>
      <c r="GM20279" s="12"/>
      <c r="GN20279" s="12"/>
      <c r="GO20279" s="12"/>
      <c r="GP20279" s="12"/>
      <c r="GQ20279" s="12"/>
    </row>
    <row r="20280" spans="9:199" s="1" customFormat="1">
      <c r="I20280" s="3"/>
      <c r="P20280" s="59"/>
      <c r="Q20280" s="59"/>
      <c r="R20280" s="59"/>
      <c r="T20280" s="3"/>
      <c r="U20280" s="5"/>
      <c r="V20280" s="3"/>
      <c r="W20280" s="5"/>
      <c r="AE20280" s="7"/>
      <c r="AM20280" s="8"/>
      <c r="AT20280" s="9"/>
      <c r="GM20280" s="12"/>
      <c r="GN20280" s="12"/>
      <c r="GO20280" s="12"/>
      <c r="GP20280" s="12"/>
      <c r="GQ20280" s="12"/>
    </row>
    <row r="20281" spans="9:199" s="1" customFormat="1">
      <c r="I20281" s="3"/>
      <c r="P20281" s="59"/>
      <c r="Q20281" s="59"/>
      <c r="R20281" s="59"/>
      <c r="T20281" s="3"/>
      <c r="U20281" s="5"/>
      <c r="V20281" s="3"/>
      <c r="W20281" s="5"/>
      <c r="AE20281" s="7"/>
      <c r="AM20281" s="8"/>
      <c r="AT20281" s="9"/>
      <c r="GM20281" s="12"/>
      <c r="GN20281" s="12"/>
      <c r="GO20281" s="12"/>
      <c r="GP20281" s="12"/>
      <c r="GQ20281" s="12"/>
    </row>
    <row r="20282" spans="9:199" s="1" customFormat="1">
      <c r="I20282" s="3"/>
      <c r="P20282" s="59"/>
      <c r="Q20282" s="59"/>
      <c r="R20282" s="59"/>
      <c r="T20282" s="3"/>
      <c r="U20282" s="5"/>
      <c r="V20282" s="3"/>
      <c r="W20282" s="5"/>
      <c r="AE20282" s="7"/>
      <c r="AM20282" s="8"/>
      <c r="AT20282" s="9"/>
      <c r="GM20282" s="12"/>
      <c r="GN20282" s="12"/>
      <c r="GO20282" s="12"/>
      <c r="GP20282" s="12"/>
      <c r="GQ20282" s="12"/>
    </row>
    <row r="20283" spans="9:199" s="1" customFormat="1">
      <c r="I20283" s="3"/>
      <c r="P20283" s="59"/>
      <c r="Q20283" s="59"/>
      <c r="R20283" s="59"/>
      <c r="T20283" s="3"/>
      <c r="U20283" s="5"/>
      <c r="V20283" s="3"/>
      <c r="W20283" s="5"/>
      <c r="AE20283" s="7"/>
      <c r="AM20283" s="8"/>
      <c r="AT20283" s="9"/>
      <c r="GM20283" s="12"/>
      <c r="GN20283" s="12"/>
      <c r="GO20283" s="12"/>
      <c r="GP20283" s="12"/>
      <c r="GQ20283" s="12"/>
    </row>
    <row r="20284" spans="9:199" s="1" customFormat="1">
      <c r="I20284" s="3"/>
      <c r="P20284" s="59"/>
      <c r="Q20284" s="59"/>
      <c r="R20284" s="59"/>
      <c r="T20284" s="3"/>
      <c r="U20284" s="5"/>
      <c r="V20284" s="3"/>
      <c r="W20284" s="5"/>
      <c r="AE20284" s="7"/>
      <c r="AM20284" s="8"/>
      <c r="AT20284" s="9"/>
      <c r="GM20284" s="12"/>
      <c r="GN20284" s="12"/>
      <c r="GO20284" s="12"/>
      <c r="GP20284" s="12"/>
      <c r="GQ20284" s="12"/>
    </row>
    <row r="20285" spans="9:199" s="1" customFormat="1">
      <c r="I20285" s="3"/>
      <c r="P20285" s="59"/>
      <c r="Q20285" s="59"/>
      <c r="R20285" s="59"/>
      <c r="T20285" s="3"/>
      <c r="U20285" s="5"/>
      <c r="V20285" s="3"/>
      <c r="W20285" s="5"/>
      <c r="AE20285" s="7"/>
      <c r="AM20285" s="8"/>
      <c r="AT20285" s="9"/>
      <c r="GM20285" s="12"/>
      <c r="GN20285" s="12"/>
      <c r="GO20285" s="12"/>
      <c r="GP20285" s="12"/>
      <c r="GQ20285" s="12"/>
    </row>
    <row r="20286" spans="9:199" s="1" customFormat="1">
      <c r="I20286" s="3"/>
      <c r="P20286" s="59"/>
      <c r="Q20286" s="59"/>
      <c r="R20286" s="59"/>
      <c r="T20286" s="3"/>
      <c r="U20286" s="5"/>
      <c r="V20286" s="3"/>
      <c r="W20286" s="5"/>
      <c r="AE20286" s="7"/>
      <c r="AM20286" s="8"/>
      <c r="AT20286" s="9"/>
      <c r="GM20286" s="12"/>
      <c r="GN20286" s="12"/>
      <c r="GO20286" s="12"/>
      <c r="GP20286" s="12"/>
      <c r="GQ20286" s="12"/>
    </row>
    <row r="20287" spans="9:199" s="1" customFormat="1">
      <c r="I20287" s="3"/>
      <c r="P20287" s="59"/>
      <c r="Q20287" s="59"/>
      <c r="R20287" s="59"/>
      <c r="T20287" s="3"/>
      <c r="U20287" s="5"/>
      <c r="V20287" s="3"/>
      <c r="W20287" s="5"/>
      <c r="AE20287" s="7"/>
      <c r="AM20287" s="8"/>
      <c r="AT20287" s="9"/>
      <c r="GM20287" s="12"/>
      <c r="GN20287" s="12"/>
      <c r="GO20287" s="12"/>
      <c r="GP20287" s="12"/>
      <c r="GQ20287" s="12"/>
    </row>
    <row r="20288" spans="9:199" s="1" customFormat="1">
      <c r="I20288" s="3"/>
      <c r="P20288" s="59"/>
      <c r="Q20288" s="59"/>
      <c r="R20288" s="59"/>
      <c r="T20288" s="3"/>
      <c r="U20288" s="5"/>
      <c r="V20288" s="3"/>
      <c r="W20288" s="5"/>
      <c r="AE20288" s="7"/>
      <c r="AM20288" s="8"/>
      <c r="AT20288" s="9"/>
      <c r="GM20288" s="12"/>
      <c r="GN20288" s="12"/>
      <c r="GO20288" s="12"/>
      <c r="GP20288" s="12"/>
      <c r="GQ20288" s="12"/>
    </row>
    <row r="20289" spans="9:199" s="1" customFormat="1">
      <c r="I20289" s="3"/>
      <c r="P20289" s="59"/>
      <c r="Q20289" s="59"/>
      <c r="R20289" s="59"/>
      <c r="T20289" s="3"/>
      <c r="U20289" s="5"/>
      <c r="V20289" s="3"/>
      <c r="W20289" s="5"/>
      <c r="AE20289" s="7"/>
      <c r="AM20289" s="8"/>
      <c r="AT20289" s="9"/>
      <c r="GM20289" s="12"/>
      <c r="GN20289" s="12"/>
      <c r="GO20289" s="12"/>
      <c r="GP20289" s="12"/>
      <c r="GQ20289" s="12"/>
    </row>
    <row r="20290" spans="9:199" s="1" customFormat="1">
      <c r="I20290" s="3"/>
      <c r="P20290" s="59"/>
      <c r="Q20290" s="59"/>
      <c r="R20290" s="59"/>
      <c r="T20290" s="3"/>
      <c r="U20290" s="5"/>
      <c r="V20290" s="3"/>
      <c r="W20290" s="5"/>
      <c r="AE20290" s="7"/>
      <c r="AM20290" s="8"/>
      <c r="AT20290" s="9"/>
      <c r="GM20290" s="12"/>
      <c r="GN20290" s="12"/>
      <c r="GO20290" s="12"/>
      <c r="GP20290" s="12"/>
      <c r="GQ20290" s="12"/>
    </row>
    <row r="20291" spans="9:199" s="1" customFormat="1">
      <c r="I20291" s="3"/>
      <c r="P20291" s="59"/>
      <c r="Q20291" s="59"/>
      <c r="R20291" s="59"/>
      <c r="T20291" s="3"/>
      <c r="U20291" s="5"/>
      <c r="V20291" s="3"/>
      <c r="W20291" s="5"/>
      <c r="AE20291" s="7"/>
      <c r="AM20291" s="8"/>
      <c r="AT20291" s="9"/>
      <c r="GM20291" s="12"/>
      <c r="GN20291" s="12"/>
      <c r="GO20291" s="12"/>
      <c r="GP20291" s="12"/>
      <c r="GQ20291" s="12"/>
    </row>
    <row r="20292" spans="9:199" s="1" customFormat="1">
      <c r="I20292" s="3"/>
      <c r="P20292" s="59"/>
      <c r="Q20292" s="59"/>
      <c r="R20292" s="59"/>
      <c r="T20292" s="3"/>
      <c r="U20292" s="5"/>
      <c r="V20292" s="3"/>
      <c r="W20292" s="5"/>
      <c r="AE20292" s="7"/>
      <c r="AM20292" s="8"/>
      <c r="AT20292" s="9"/>
      <c r="GM20292" s="12"/>
      <c r="GN20292" s="12"/>
      <c r="GO20292" s="12"/>
      <c r="GP20292" s="12"/>
      <c r="GQ20292" s="12"/>
    </row>
    <row r="20293" spans="9:199" s="1" customFormat="1">
      <c r="I20293" s="3"/>
      <c r="P20293" s="59"/>
      <c r="Q20293" s="59"/>
      <c r="R20293" s="59"/>
      <c r="T20293" s="3"/>
      <c r="U20293" s="5"/>
      <c r="V20293" s="3"/>
      <c r="W20293" s="5"/>
      <c r="AE20293" s="7"/>
      <c r="AM20293" s="8"/>
      <c r="AT20293" s="9"/>
      <c r="GM20293" s="12"/>
      <c r="GN20293" s="12"/>
      <c r="GO20293" s="12"/>
      <c r="GP20293" s="12"/>
      <c r="GQ20293" s="12"/>
    </row>
    <row r="20294" spans="9:199" s="1" customFormat="1">
      <c r="I20294" s="3"/>
      <c r="P20294" s="59"/>
      <c r="Q20294" s="59"/>
      <c r="R20294" s="59"/>
      <c r="T20294" s="3"/>
      <c r="U20294" s="5"/>
      <c r="V20294" s="3"/>
      <c r="W20294" s="5"/>
      <c r="AE20294" s="7"/>
      <c r="AM20294" s="8"/>
      <c r="AT20294" s="9"/>
      <c r="GM20294" s="12"/>
      <c r="GN20294" s="12"/>
      <c r="GO20294" s="12"/>
      <c r="GP20294" s="12"/>
      <c r="GQ20294" s="12"/>
    </row>
    <row r="20295" spans="9:199" s="1" customFormat="1">
      <c r="I20295" s="3"/>
      <c r="P20295" s="59"/>
      <c r="Q20295" s="59"/>
      <c r="R20295" s="59"/>
      <c r="T20295" s="3"/>
      <c r="U20295" s="5"/>
      <c r="V20295" s="3"/>
      <c r="W20295" s="5"/>
      <c r="AE20295" s="7"/>
      <c r="AM20295" s="8"/>
      <c r="AT20295" s="9"/>
      <c r="GM20295" s="12"/>
      <c r="GN20295" s="12"/>
      <c r="GO20295" s="12"/>
      <c r="GP20295" s="12"/>
      <c r="GQ20295" s="12"/>
    </row>
    <row r="20296" spans="9:199" s="1" customFormat="1">
      <c r="I20296" s="3"/>
      <c r="P20296" s="59"/>
      <c r="Q20296" s="59"/>
      <c r="R20296" s="59"/>
      <c r="T20296" s="3"/>
      <c r="U20296" s="5"/>
      <c r="V20296" s="3"/>
      <c r="W20296" s="5"/>
      <c r="AE20296" s="7"/>
      <c r="AM20296" s="8"/>
      <c r="AT20296" s="9"/>
      <c r="GM20296" s="12"/>
      <c r="GN20296" s="12"/>
      <c r="GO20296" s="12"/>
      <c r="GP20296" s="12"/>
      <c r="GQ20296" s="12"/>
    </row>
    <row r="20297" spans="9:199" s="1" customFormat="1">
      <c r="I20297" s="3"/>
      <c r="P20297" s="59"/>
      <c r="Q20297" s="59"/>
      <c r="R20297" s="59"/>
      <c r="T20297" s="3"/>
      <c r="U20297" s="5"/>
      <c r="V20297" s="3"/>
      <c r="W20297" s="5"/>
      <c r="AE20297" s="7"/>
      <c r="AM20297" s="8"/>
      <c r="AT20297" s="9"/>
      <c r="GM20297" s="12"/>
      <c r="GN20297" s="12"/>
      <c r="GO20297" s="12"/>
      <c r="GP20297" s="12"/>
      <c r="GQ20297" s="12"/>
    </row>
    <row r="20298" spans="9:199" s="1" customFormat="1">
      <c r="I20298" s="3"/>
      <c r="P20298" s="59"/>
      <c r="Q20298" s="59"/>
      <c r="R20298" s="59"/>
      <c r="T20298" s="3"/>
      <c r="U20298" s="5"/>
      <c r="V20298" s="3"/>
      <c r="W20298" s="5"/>
      <c r="AE20298" s="7"/>
      <c r="AM20298" s="8"/>
      <c r="AT20298" s="9"/>
      <c r="GM20298" s="12"/>
      <c r="GN20298" s="12"/>
      <c r="GO20298" s="12"/>
      <c r="GP20298" s="12"/>
      <c r="GQ20298" s="12"/>
    </row>
    <row r="20299" spans="9:199" s="1" customFormat="1">
      <c r="I20299" s="3"/>
      <c r="P20299" s="59"/>
      <c r="Q20299" s="59"/>
      <c r="R20299" s="59"/>
      <c r="T20299" s="3"/>
      <c r="U20299" s="5"/>
      <c r="V20299" s="3"/>
      <c r="W20299" s="5"/>
      <c r="AE20299" s="7"/>
      <c r="AM20299" s="8"/>
      <c r="AT20299" s="9"/>
      <c r="GM20299" s="12"/>
      <c r="GN20299" s="12"/>
      <c r="GO20299" s="12"/>
      <c r="GP20299" s="12"/>
      <c r="GQ20299" s="12"/>
    </row>
    <row r="20300" spans="9:199" s="1" customFormat="1">
      <c r="I20300" s="3"/>
      <c r="P20300" s="59"/>
      <c r="Q20300" s="59"/>
      <c r="R20300" s="59"/>
      <c r="T20300" s="3"/>
      <c r="U20300" s="5"/>
      <c r="V20300" s="3"/>
      <c r="W20300" s="5"/>
      <c r="AE20300" s="7"/>
      <c r="AM20300" s="8"/>
      <c r="AT20300" s="9"/>
      <c r="GM20300" s="12"/>
      <c r="GN20300" s="12"/>
      <c r="GO20300" s="12"/>
      <c r="GP20300" s="12"/>
      <c r="GQ20300" s="12"/>
    </row>
    <row r="20301" spans="9:199" s="1" customFormat="1">
      <c r="I20301" s="3"/>
      <c r="P20301" s="59"/>
      <c r="Q20301" s="59"/>
      <c r="R20301" s="59"/>
      <c r="T20301" s="3"/>
      <c r="U20301" s="5"/>
      <c r="V20301" s="3"/>
      <c r="W20301" s="5"/>
      <c r="AE20301" s="7"/>
      <c r="AM20301" s="8"/>
      <c r="AT20301" s="9"/>
      <c r="GM20301" s="12"/>
      <c r="GN20301" s="12"/>
      <c r="GO20301" s="12"/>
      <c r="GP20301" s="12"/>
      <c r="GQ20301" s="12"/>
    </row>
    <row r="20302" spans="9:199" s="1" customFormat="1">
      <c r="I20302" s="3"/>
      <c r="P20302" s="59"/>
      <c r="Q20302" s="59"/>
      <c r="R20302" s="59"/>
      <c r="T20302" s="3"/>
      <c r="U20302" s="5"/>
      <c r="V20302" s="3"/>
      <c r="W20302" s="5"/>
      <c r="AE20302" s="7"/>
      <c r="AM20302" s="8"/>
      <c r="AT20302" s="9"/>
      <c r="GM20302" s="12"/>
      <c r="GN20302" s="12"/>
      <c r="GO20302" s="12"/>
      <c r="GP20302" s="12"/>
      <c r="GQ20302" s="12"/>
    </row>
    <row r="20303" spans="9:199" s="1" customFormat="1">
      <c r="I20303" s="3"/>
      <c r="P20303" s="59"/>
      <c r="Q20303" s="59"/>
      <c r="R20303" s="59"/>
      <c r="T20303" s="3"/>
      <c r="U20303" s="5"/>
      <c r="V20303" s="3"/>
      <c r="W20303" s="5"/>
      <c r="AE20303" s="7"/>
      <c r="AM20303" s="8"/>
      <c r="AT20303" s="9"/>
      <c r="GM20303" s="12"/>
      <c r="GN20303" s="12"/>
      <c r="GO20303" s="12"/>
      <c r="GP20303" s="12"/>
      <c r="GQ20303" s="12"/>
    </row>
    <row r="20304" spans="9:199" s="1" customFormat="1">
      <c r="I20304" s="3"/>
      <c r="P20304" s="59"/>
      <c r="Q20304" s="59"/>
      <c r="R20304" s="59"/>
      <c r="T20304" s="3"/>
      <c r="U20304" s="5"/>
      <c r="V20304" s="3"/>
      <c r="W20304" s="5"/>
      <c r="AE20304" s="7"/>
      <c r="AM20304" s="8"/>
      <c r="AT20304" s="9"/>
      <c r="GM20304" s="12"/>
      <c r="GN20304" s="12"/>
      <c r="GO20304" s="12"/>
      <c r="GP20304" s="12"/>
      <c r="GQ20304" s="12"/>
    </row>
    <row r="20305" spans="9:199" s="1" customFormat="1">
      <c r="I20305" s="3"/>
      <c r="P20305" s="59"/>
      <c r="Q20305" s="59"/>
      <c r="R20305" s="59"/>
      <c r="T20305" s="3"/>
      <c r="U20305" s="5"/>
      <c r="V20305" s="3"/>
      <c r="W20305" s="5"/>
      <c r="AE20305" s="7"/>
      <c r="AM20305" s="8"/>
      <c r="AT20305" s="9"/>
      <c r="GM20305" s="12"/>
      <c r="GN20305" s="12"/>
      <c r="GO20305" s="12"/>
      <c r="GP20305" s="12"/>
      <c r="GQ20305" s="12"/>
    </row>
    <row r="20306" spans="9:199" s="1" customFormat="1">
      <c r="I20306" s="3"/>
      <c r="P20306" s="59"/>
      <c r="Q20306" s="59"/>
      <c r="R20306" s="59"/>
      <c r="T20306" s="3"/>
      <c r="U20306" s="5"/>
      <c r="V20306" s="3"/>
      <c r="W20306" s="5"/>
      <c r="AE20306" s="7"/>
      <c r="AM20306" s="8"/>
      <c r="AT20306" s="9"/>
      <c r="GM20306" s="12"/>
      <c r="GN20306" s="12"/>
      <c r="GO20306" s="12"/>
      <c r="GP20306" s="12"/>
      <c r="GQ20306" s="12"/>
    </row>
    <row r="20307" spans="9:199" s="1" customFormat="1">
      <c r="I20307" s="3"/>
      <c r="P20307" s="59"/>
      <c r="Q20307" s="59"/>
      <c r="R20307" s="59"/>
      <c r="T20307" s="3"/>
      <c r="U20307" s="5"/>
      <c r="V20307" s="3"/>
      <c r="W20307" s="5"/>
      <c r="AE20307" s="7"/>
      <c r="AM20307" s="8"/>
      <c r="AT20307" s="9"/>
      <c r="GM20307" s="12"/>
      <c r="GN20307" s="12"/>
      <c r="GO20307" s="12"/>
      <c r="GP20307" s="12"/>
      <c r="GQ20307" s="12"/>
    </row>
    <row r="20308" spans="9:199" s="1" customFormat="1">
      <c r="I20308" s="3"/>
      <c r="P20308" s="59"/>
      <c r="Q20308" s="59"/>
      <c r="R20308" s="59"/>
      <c r="T20308" s="3"/>
      <c r="U20308" s="5"/>
      <c r="V20308" s="3"/>
      <c r="W20308" s="5"/>
      <c r="AE20308" s="7"/>
      <c r="AM20308" s="8"/>
      <c r="AT20308" s="9"/>
      <c r="GM20308" s="12"/>
      <c r="GN20308" s="12"/>
      <c r="GO20308" s="12"/>
      <c r="GP20308" s="12"/>
      <c r="GQ20308" s="12"/>
    </row>
    <row r="20309" spans="9:199" s="1" customFormat="1">
      <c r="I20309" s="3"/>
      <c r="P20309" s="59"/>
      <c r="Q20309" s="59"/>
      <c r="R20309" s="59"/>
      <c r="T20309" s="3"/>
      <c r="U20309" s="5"/>
      <c r="V20309" s="3"/>
      <c r="W20309" s="5"/>
      <c r="AE20309" s="7"/>
      <c r="AM20309" s="8"/>
      <c r="AT20309" s="9"/>
      <c r="GM20309" s="12"/>
      <c r="GN20309" s="12"/>
      <c r="GO20309" s="12"/>
      <c r="GP20309" s="12"/>
      <c r="GQ20309" s="12"/>
    </row>
    <row r="20310" spans="9:199" s="1" customFormat="1">
      <c r="I20310" s="3"/>
      <c r="P20310" s="59"/>
      <c r="Q20310" s="59"/>
      <c r="R20310" s="59"/>
      <c r="T20310" s="3"/>
      <c r="U20310" s="5"/>
      <c r="V20310" s="3"/>
      <c r="W20310" s="5"/>
      <c r="AE20310" s="7"/>
      <c r="AM20310" s="8"/>
      <c r="AT20310" s="9"/>
      <c r="GM20310" s="12"/>
      <c r="GN20310" s="12"/>
      <c r="GO20310" s="12"/>
      <c r="GP20310" s="12"/>
      <c r="GQ20310" s="12"/>
    </row>
    <row r="20311" spans="9:199" s="1" customFormat="1">
      <c r="I20311" s="3"/>
      <c r="P20311" s="59"/>
      <c r="Q20311" s="59"/>
      <c r="R20311" s="59"/>
      <c r="T20311" s="3"/>
      <c r="U20311" s="5"/>
      <c r="V20311" s="3"/>
      <c r="W20311" s="5"/>
      <c r="AE20311" s="7"/>
      <c r="AM20311" s="8"/>
      <c r="AT20311" s="9"/>
      <c r="GM20311" s="12"/>
      <c r="GN20311" s="12"/>
      <c r="GO20311" s="12"/>
      <c r="GP20311" s="12"/>
      <c r="GQ20311" s="12"/>
    </row>
    <row r="20312" spans="9:199" s="1" customFormat="1">
      <c r="I20312" s="3"/>
      <c r="P20312" s="59"/>
      <c r="Q20312" s="59"/>
      <c r="R20312" s="59"/>
      <c r="T20312" s="3"/>
      <c r="U20312" s="5"/>
      <c r="V20312" s="3"/>
      <c r="W20312" s="5"/>
      <c r="AE20312" s="7"/>
      <c r="AM20312" s="8"/>
      <c r="AT20312" s="9"/>
      <c r="GM20312" s="12"/>
      <c r="GN20312" s="12"/>
      <c r="GO20312" s="12"/>
      <c r="GP20312" s="12"/>
      <c r="GQ20312" s="12"/>
    </row>
    <row r="20313" spans="9:199" s="1" customFormat="1">
      <c r="I20313" s="3"/>
      <c r="P20313" s="59"/>
      <c r="Q20313" s="59"/>
      <c r="R20313" s="59"/>
      <c r="T20313" s="3"/>
      <c r="U20313" s="5"/>
      <c r="V20313" s="3"/>
      <c r="W20313" s="5"/>
      <c r="AE20313" s="7"/>
      <c r="AM20313" s="8"/>
      <c r="AT20313" s="9"/>
      <c r="GM20313" s="12"/>
      <c r="GN20313" s="12"/>
      <c r="GO20313" s="12"/>
      <c r="GP20313" s="12"/>
      <c r="GQ20313" s="12"/>
    </row>
    <row r="20314" spans="9:199" s="1" customFormat="1">
      <c r="I20314" s="3"/>
      <c r="P20314" s="59"/>
      <c r="Q20314" s="59"/>
      <c r="R20314" s="59"/>
      <c r="T20314" s="3"/>
      <c r="U20314" s="5"/>
      <c r="V20314" s="3"/>
      <c r="W20314" s="5"/>
      <c r="AE20314" s="7"/>
      <c r="AM20314" s="8"/>
      <c r="AT20314" s="9"/>
      <c r="GM20314" s="12"/>
      <c r="GN20314" s="12"/>
      <c r="GO20314" s="12"/>
      <c r="GP20314" s="12"/>
      <c r="GQ20314" s="12"/>
    </row>
    <row r="20315" spans="9:199" s="1" customFormat="1">
      <c r="I20315" s="3"/>
      <c r="P20315" s="59"/>
      <c r="Q20315" s="59"/>
      <c r="R20315" s="59"/>
      <c r="T20315" s="3"/>
      <c r="U20315" s="5"/>
      <c r="V20315" s="3"/>
      <c r="W20315" s="5"/>
      <c r="AE20315" s="7"/>
      <c r="AM20315" s="8"/>
      <c r="AT20315" s="9"/>
      <c r="GM20315" s="12"/>
      <c r="GN20315" s="12"/>
      <c r="GO20315" s="12"/>
      <c r="GP20315" s="12"/>
      <c r="GQ20315" s="12"/>
    </row>
    <row r="20316" spans="9:199" s="1" customFormat="1">
      <c r="I20316" s="3"/>
      <c r="P20316" s="59"/>
      <c r="Q20316" s="59"/>
      <c r="R20316" s="59"/>
      <c r="T20316" s="3"/>
      <c r="U20316" s="5"/>
      <c r="V20316" s="3"/>
      <c r="W20316" s="5"/>
      <c r="AE20316" s="7"/>
      <c r="AM20316" s="8"/>
      <c r="AT20316" s="9"/>
      <c r="GM20316" s="12"/>
      <c r="GN20316" s="12"/>
      <c r="GO20316" s="12"/>
      <c r="GP20316" s="12"/>
      <c r="GQ20316" s="12"/>
    </row>
    <row r="20317" spans="9:199" s="1" customFormat="1">
      <c r="I20317" s="3"/>
      <c r="P20317" s="59"/>
      <c r="Q20317" s="59"/>
      <c r="R20317" s="59"/>
      <c r="T20317" s="3"/>
      <c r="U20317" s="5"/>
      <c r="V20317" s="3"/>
      <c r="W20317" s="5"/>
      <c r="AE20317" s="7"/>
      <c r="AM20317" s="8"/>
      <c r="AT20317" s="9"/>
      <c r="GM20317" s="12"/>
      <c r="GN20317" s="12"/>
      <c r="GO20317" s="12"/>
      <c r="GP20317" s="12"/>
      <c r="GQ20317" s="12"/>
    </row>
    <row r="20318" spans="9:199" s="1" customFormat="1">
      <c r="I20318" s="3"/>
      <c r="P20318" s="59"/>
      <c r="Q20318" s="59"/>
      <c r="R20318" s="59"/>
      <c r="T20318" s="3"/>
      <c r="U20318" s="5"/>
      <c r="V20318" s="3"/>
      <c r="W20318" s="5"/>
      <c r="AE20318" s="7"/>
      <c r="AM20318" s="8"/>
      <c r="AT20318" s="9"/>
      <c r="GM20318" s="12"/>
      <c r="GN20318" s="12"/>
      <c r="GO20318" s="12"/>
      <c r="GP20318" s="12"/>
      <c r="GQ20318" s="12"/>
    </row>
    <row r="20319" spans="9:199" s="1" customFormat="1">
      <c r="I20319" s="3"/>
      <c r="P20319" s="59"/>
      <c r="Q20319" s="59"/>
      <c r="R20319" s="59"/>
      <c r="T20319" s="3"/>
      <c r="U20319" s="5"/>
      <c r="V20319" s="3"/>
      <c r="W20319" s="5"/>
      <c r="AE20319" s="7"/>
      <c r="AM20319" s="8"/>
      <c r="AT20319" s="9"/>
      <c r="GM20319" s="12"/>
      <c r="GN20319" s="12"/>
      <c r="GO20319" s="12"/>
      <c r="GP20319" s="12"/>
      <c r="GQ20319" s="12"/>
    </row>
    <row r="20320" spans="9:199" s="1" customFormat="1">
      <c r="I20320" s="3"/>
      <c r="P20320" s="59"/>
      <c r="Q20320" s="59"/>
      <c r="R20320" s="59"/>
      <c r="T20320" s="3"/>
      <c r="U20320" s="5"/>
      <c r="V20320" s="3"/>
      <c r="W20320" s="5"/>
      <c r="AE20320" s="7"/>
      <c r="AM20320" s="8"/>
      <c r="AT20320" s="9"/>
      <c r="GM20320" s="12"/>
      <c r="GN20320" s="12"/>
      <c r="GO20320" s="12"/>
      <c r="GP20320" s="12"/>
      <c r="GQ20320" s="12"/>
    </row>
    <row r="20321" spans="9:199" s="1" customFormat="1">
      <c r="I20321" s="3"/>
      <c r="P20321" s="59"/>
      <c r="Q20321" s="59"/>
      <c r="R20321" s="59"/>
      <c r="T20321" s="3"/>
      <c r="U20321" s="5"/>
      <c r="V20321" s="3"/>
      <c r="W20321" s="5"/>
      <c r="AE20321" s="7"/>
      <c r="AM20321" s="8"/>
      <c r="AT20321" s="9"/>
      <c r="GM20321" s="12"/>
      <c r="GN20321" s="12"/>
      <c r="GO20321" s="12"/>
      <c r="GP20321" s="12"/>
      <c r="GQ20321" s="12"/>
    </row>
    <row r="20322" spans="9:199" s="1" customFormat="1">
      <c r="I20322" s="3"/>
      <c r="P20322" s="59"/>
      <c r="Q20322" s="59"/>
      <c r="R20322" s="59"/>
      <c r="T20322" s="3"/>
      <c r="U20322" s="5"/>
      <c r="V20322" s="3"/>
      <c r="W20322" s="5"/>
      <c r="AE20322" s="7"/>
      <c r="AM20322" s="8"/>
      <c r="AT20322" s="9"/>
      <c r="GM20322" s="12"/>
      <c r="GN20322" s="12"/>
      <c r="GO20322" s="12"/>
      <c r="GP20322" s="12"/>
      <c r="GQ20322" s="12"/>
    </row>
    <row r="20323" spans="9:199" s="1" customFormat="1">
      <c r="I20323" s="3"/>
      <c r="P20323" s="59"/>
      <c r="Q20323" s="59"/>
      <c r="R20323" s="59"/>
      <c r="T20323" s="3"/>
      <c r="U20323" s="5"/>
      <c r="V20323" s="3"/>
      <c r="W20323" s="5"/>
      <c r="AE20323" s="7"/>
      <c r="AM20323" s="8"/>
      <c r="AT20323" s="9"/>
      <c r="GM20323" s="12"/>
      <c r="GN20323" s="12"/>
      <c r="GO20323" s="12"/>
      <c r="GP20323" s="12"/>
      <c r="GQ20323" s="12"/>
    </row>
    <row r="20324" spans="9:199" s="1" customFormat="1">
      <c r="I20324" s="3"/>
      <c r="P20324" s="59"/>
      <c r="Q20324" s="59"/>
      <c r="R20324" s="59"/>
      <c r="T20324" s="3"/>
      <c r="U20324" s="5"/>
      <c r="V20324" s="3"/>
      <c r="W20324" s="5"/>
      <c r="AE20324" s="7"/>
      <c r="AM20324" s="8"/>
      <c r="AT20324" s="9"/>
      <c r="GM20324" s="12"/>
      <c r="GN20324" s="12"/>
      <c r="GO20324" s="12"/>
      <c r="GP20324" s="12"/>
      <c r="GQ20324" s="12"/>
    </row>
    <row r="20325" spans="9:199" s="1" customFormat="1">
      <c r="I20325" s="3"/>
      <c r="P20325" s="59"/>
      <c r="Q20325" s="59"/>
      <c r="R20325" s="59"/>
      <c r="T20325" s="3"/>
      <c r="U20325" s="5"/>
      <c r="V20325" s="3"/>
      <c r="W20325" s="5"/>
      <c r="AE20325" s="7"/>
      <c r="AM20325" s="8"/>
      <c r="AT20325" s="9"/>
      <c r="GM20325" s="12"/>
      <c r="GN20325" s="12"/>
      <c r="GO20325" s="12"/>
      <c r="GP20325" s="12"/>
      <c r="GQ20325" s="12"/>
    </row>
    <row r="20326" spans="9:199" s="1" customFormat="1">
      <c r="I20326" s="3"/>
      <c r="P20326" s="59"/>
      <c r="Q20326" s="59"/>
      <c r="R20326" s="59"/>
      <c r="T20326" s="3"/>
      <c r="U20326" s="5"/>
      <c r="V20326" s="3"/>
      <c r="W20326" s="5"/>
      <c r="AE20326" s="7"/>
      <c r="AM20326" s="8"/>
      <c r="AT20326" s="9"/>
      <c r="GM20326" s="12"/>
      <c r="GN20326" s="12"/>
      <c r="GO20326" s="12"/>
      <c r="GP20326" s="12"/>
      <c r="GQ20326" s="12"/>
    </row>
    <row r="20327" spans="9:199" s="1" customFormat="1">
      <c r="I20327" s="3"/>
      <c r="P20327" s="59"/>
      <c r="Q20327" s="59"/>
      <c r="R20327" s="59"/>
      <c r="T20327" s="3"/>
      <c r="U20327" s="5"/>
      <c r="V20327" s="3"/>
      <c r="W20327" s="5"/>
      <c r="AE20327" s="7"/>
      <c r="AM20327" s="8"/>
      <c r="AT20327" s="9"/>
      <c r="GM20327" s="12"/>
      <c r="GN20327" s="12"/>
      <c r="GO20327" s="12"/>
      <c r="GP20327" s="12"/>
      <c r="GQ20327" s="12"/>
    </row>
    <row r="20328" spans="9:199" s="1" customFormat="1">
      <c r="I20328" s="3"/>
      <c r="P20328" s="59"/>
      <c r="Q20328" s="59"/>
      <c r="R20328" s="59"/>
      <c r="T20328" s="3"/>
      <c r="U20328" s="5"/>
      <c r="V20328" s="3"/>
      <c r="W20328" s="5"/>
      <c r="AE20328" s="7"/>
      <c r="AM20328" s="8"/>
      <c r="AT20328" s="9"/>
      <c r="GM20328" s="12"/>
      <c r="GN20328" s="12"/>
      <c r="GO20328" s="12"/>
      <c r="GP20328" s="12"/>
      <c r="GQ20328" s="12"/>
    </row>
    <row r="20329" spans="9:199" s="1" customFormat="1">
      <c r="I20329" s="3"/>
      <c r="P20329" s="59"/>
      <c r="Q20329" s="59"/>
      <c r="R20329" s="59"/>
      <c r="T20329" s="3"/>
      <c r="U20329" s="5"/>
      <c r="V20329" s="3"/>
      <c r="W20329" s="5"/>
      <c r="AE20329" s="7"/>
      <c r="AM20329" s="8"/>
      <c r="AT20329" s="9"/>
      <c r="GM20329" s="12"/>
      <c r="GN20329" s="12"/>
      <c r="GO20329" s="12"/>
      <c r="GP20329" s="12"/>
      <c r="GQ20329" s="12"/>
    </row>
    <row r="20330" spans="9:199" s="1" customFormat="1">
      <c r="I20330" s="3"/>
      <c r="P20330" s="59"/>
      <c r="Q20330" s="59"/>
      <c r="R20330" s="59"/>
      <c r="T20330" s="3"/>
      <c r="U20330" s="5"/>
      <c r="V20330" s="3"/>
      <c r="W20330" s="5"/>
      <c r="AE20330" s="7"/>
      <c r="AM20330" s="8"/>
      <c r="AT20330" s="9"/>
      <c r="GM20330" s="12"/>
      <c r="GN20330" s="12"/>
      <c r="GO20330" s="12"/>
      <c r="GP20330" s="12"/>
      <c r="GQ20330" s="12"/>
    </row>
    <row r="20331" spans="9:199" s="1" customFormat="1">
      <c r="I20331" s="3"/>
      <c r="P20331" s="59"/>
      <c r="Q20331" s="59"/>
      <c r="R20331" s="59"/>
      <c r="T20331" s="3"/>
      <c r="U20331" s="5"/>
      <c r="V20331" s="3"/>
      <c r="W20331" s="5"/>
      <c r="AE20331" s="7"/>
      <c r="AM20331" s="8"/>
      <c r="AT20331" s="9"/>
      <c r="GM20331" s="12"/>
      <c r="GN20331" s="12"/>
      <c r="GO20331" s="12"/>
      <c r="GP20331" s="12"/>
      <c r="GQ20331" s="12"/>
    </row>
    <row r="20332" spans="9:199" s="1" customFormat="1">
      <c r="I20332" s="3"/>
      <c r="P20332" s="59"/>
      <c r="Q20332" s="59"/>
      <c r="R20332" s="59"/>
      <c r="T20332" s="3"/>
      <c r="U20332" s="5"/>
      <c r="V20332" s="3"/>
      <c r="W20332" s="5"/>
      <c r="AE20332" s="7"/>
      <c r="AM20332" s="8"/>
      <c r="AT20332" s="9"/>
      <c r="GM20332" s="12"/>
      <c r="GN20332" s="12"/>
      <c r="GO20332" s="12"/>
      <c r="GP20332" s="12"/>
      <c r="GQ20332" s="12"/>
    </row>
    <row r="20333" spans="9:199" s="1" customFormat="1">
      <c r="I20333" s="3"/>
      <c r="P20333" s="59"/>
      <c r="Q20333" s="59"/>
      <c r="R20333" s="59"/>
      <c r="T20333" s="3"/>
      <c r="U20333" s="5"/>
      <c r="V20333" s="3"/>
      <c r="W20333" s="5"/>
      <c r="AE20333" s="7"/>
      <c r="AM20333" s="8"/>
      <c r="AT20333" s="9"/>
      <c r="GM20333" s="12"/>
      <c r="GN20333" s="12"/>
      <c r="GO20333" s="12"/>
      <c r="GP20333" s="12"/>
      <c r="GQ20333" s="12"/>
    </row>
    <row r="20334" spans="9:199" s="1" customFormat="1">
      <c r="I20334" s="3"/>
      <c r="P20334" s="59"/>
      <c r="Q20334" s="59"/>
      <c r="R20334" s="59"/>
      <c r="T20334" s="3"/>
      <c r="U20334" s="5"/>
      <c r="V20334" s="3"/>
      <c r="W20334" s="5"/>
      <c r="AE20334" s="7"/>
      <c r="AM20334" s="8"/>
      <c r="AT20334" s="9"/>
      <c r="GM20334" s="12"/>
      <c r="GN20334" s="12"/>
      <c r="GO20334" s="12"/>
      <c r="GP20334" s="12"/>
      <c r="GQ20334" s="12"/>
    </row>
    <row r="20335" spans="9:199" s="1" customFormat="1">
      <c r="I20335" s="3"/>
      <c r="P20335" s="59"/>
      <c r="Q20335" s="59"/>
      <c r="R20335" s="59"/>
      <c r="T20335" s="3"/>
      <c r="U20335" s="5"/>
      <c r="V20335" s="3"/>
      <c r="W20335" s="5"/>
      <c r="AE20335" s="7"/>
      <c r="AM20335" s="8"/>
      <c r="AT20335" s="9"/>
      <c r="GM20335" s="12"/>
      <c r="GN20335" s="12"/>
      <c r="GO20335" s="12"/>
      <c r="GP20335" s="12"/>
      <c r="GQ20335" s="12"/>
    </row>
    <row r="20336" spans="9:199" s="1" customFormat="1">
      <c r="I20336" s="3"/>
      <c r="P20336" s="59"/>
      <c r="Q20336" s="59"/>
      <c r="R20336" s="59"/>
      <c r="T20336" s="3"/>
      <c r="U20336" s="5"/>
      <c r="V20336" s="3"/>
      <c r="W20336" s="5"/>
      <c r="AE20336" s="7"/>
      <c r="AM20336" s="8"/>
      <c r="AT20336" s="9"/>
      <c r="GM20336" s="12"/>
      <c r="GN20336" s="12"/>
      <c r="GO20336" s="12"/>
      <c r="GP20336" s="12"/>
      <c r="GQ20336" s="12"/>
    </row>
    <row r="20337" spans="9:199" s="1" customFormat="1">
      <c r="I20337" s="3"/>
      <c r="P20337" s="59"/>
      <c r="Q20337" s="59"/>
      <c r="R20337" s="59"/>
      <c r="T20337" s="3"/>
      <c r="U20337" s="5"/>
      <c r="V20337" s="3"/>
      <c r="W20337" s="5"/>
      <c r="AE20337" s="7"/>
      <c r="AM20337" s="8"/>
      <c r="AT20337" s="9"/>
      <c r="GM20337" s="12"/>
      <c r="GN20337" s="12"/>
      <c r="GO20337" s="12"/>
      <c r="GP20337" s="12"/>
      <c r="GQ20337" s="12"/>
    </row>
    <row r="20338" spans="9:199" s="1" customFormat="1">
      <c r="I20338" s="3"/>
      <c r="P20338" s="59"/>
      <c r="Q20338" s="59"/>
      <c r="R20338" s="59"/>
      <c r="T20338" s="3"/>
      <c r="U20338" s="5"/>
      <c r="V20338" s="3"/>
      <c r="W20338" s="5"/>
      <c r="AE20338" s="7"/>
      <c r="AM20338" s="8"/>
      <c r="AT20338" s="9"/>
      <c r="GM20338" s="12"/>
      <c r="GN20338" s="12"/>
      <c r="GO20338" s="12"/>
      <c r="GP20338" s="12"/>
      <c r="GQ20338" s="12"/>
    </row>
    <row r="20339" spans="9:199" s="1" customFormat="1">
      <c r="I20339" s="3"/>
      <c r="P20339" s="59"/>
      <c r="Q20339" s="59"/>
      <c r="R20339" s="59"/>
      <c r="T20339" s="3"/>
      <c r="U20339" s="5"/>
      <c r="V20339" s="3"/>
      <c r="W20339" s="5"/>
      <c r="AE20339" s="7"/>
      <c r="AM20339" s="8"/>
      <c r="AT20339" s="9"/>
      <c r="GM20339" s="12"/>
      <c r="GN20339" s="12"/>
      <c r="GO20339" s="12"/>
      <c r="GP20339" s="12"/>
      <c r="GQ20339" s="12"/>
    </row>
    <row r="20340" spans="9:199" s="1" customFormat="1">
      <c r="I20340" s="3"/>
      <c r="P20340" s="59"/>
      <c r="Q20340" s="59"/>
      <c r="R20340" s="59"/>
      <c r="T20340" s="3"/>
      <c r="U20340" s="5"/>
      <c r="V20340" s="3"/>
      <c r="W20340" s="5"/>
      <c r="AE20340" s="7"/>
      <c r="AM20340" s="8"/>
      <c r="AT20340" s="9"/>
      <c r="GM20340" s="12"/>
      <c r="GN20340" s="12"/>
      <c r="GO20340" s="12"/>
      <c r="GP20340" s="12"/>
      <c r="GQ20340" s="12"/>
    </row>
    <row r="20341" spans="9:199" s="1" customFormat="1">
      <c r="I20341" s="3"/>
      <c r="P20341" s="59"/>
      <c r="Q20341" s="59"/>
      <c r="R20341" s="59"/>
      <c r="T20341" s="3"/>
      <c r="U20341" s="5"/>
      <c r="V20341" s="3"/>
      <c r="W20341" s="5"/>
      <c r="AE20341" s="7"/>
      <c r="AM20341" s="8"/>
      <c r="AT20341" s="9"/>
      <c r="GM20341" s="12"/>
      <c r="GN20341" s="12"/>
      <c r="GO20341" s="12"/>
      <c r="GP20341" s="12"/>
      <c r="GQ20341" s="12"/>
    </row>
    <row r="20342" spans="9:199" s="1" customFormat="1">
      <c r="I20342" s="3"/>
      <c r="P20342" s="59"/>
      <c r="Q20342" s="59"/>
      <c r="R20342" s="59"/>
      <c r="T20342" s="3"/>
      <c r="U20342" s="5"/>
      <c r="V20342" s="3"/>
      <c r="W20342" s="5"/>
      <c r="AE20342" s="7"/>
      <c r="AM20342" s="8"/>
      <c r="AT20342" s="9"/>
      <c r="GM20342" s="12"/>
      <c r="GN20342" s="12"/>
      <c r="GO20342" s="12"/>
      <c r="GP20342" s="12"/>
      <c r="GQ20342" s="12"/>
    </row>
    <row r="20343" spans="9:199" s="1" customFormat="1">
      <c r="I20343" s="3"/>
      <c r="P20343" s="59"/>
      <c r="Q20343" s="59"/>
      <c r="R20343" s="59"/>
      <c r="T20343" s="3"/>
      <c r="U20343" s="5"/>
      <c r="V20343" s="3"/>
      <c r="W20343" s="5"/>
      <c r="AE20343" s="7"/>
      <c r="AM20343" s="8"/>
      <c r="AT20343" s="9"/>
      <c r="GM20343" s="12"/>
      <c r="GN20343" s="12"/>
      <c r="GO20343" s="12"/>
      <c r="GP20343" s="12"/>
      <c r="GQ20343" s="12"/>
    </row>
    <row r="20344" spans="9:199" s="1" customFormat="1">
      <c r="I20344" s="3"/>
      <c r="P20344" s="59"/>
      <c r="Q20344" s="59"/>
      <c r="R20344" s="59"/>
      <c r="T20344" s="3"/>
      <c r="U20344" s="5"/>
      <c r="V20344" s="3"/>
      <c r="W20344" s="5"/>
      <c r="AE20344" s="7"/>
      <c r="AM20344" s="8"/>
      <c r="AT20344" s="9"/>
      <c r="GM20344" s="12"/>
      <c r="GN20344" s="12"/>
      <c r="GO20344" s="12"/>
      <c r="GP20344" s="12"/>
      <c r="GQ20344" s="12"/>
    </row>
    <row r="20345" spans="9:199" s="1" customFormat="1">
      <c r="I20345" s="3"/>
      <c r="P20345" s="59"/>
      <c r="Q20345" s="59"/>
      <c r="R20345" s="59"/>
      <c r="T20345" s="3"/>
      <c r="U20345" s="5"/>
      <c r="V20345" s="3"/>
      <c r="W20345" s="5"/>
      <c r="AE20345" s="7"/>
      <c r="AM20345" s="8"/>
      <c r="AT20345" s="9"/>
      <c r="GM20345" s="12"/>
      <c r="GN20345" s="12"/>
      <c r="GO20345" s="12"/>
      <c r="GP20345" s="12"/>
      <c r="GQ20345" s="12"/>
    </row>
    <row r="20346" spans="9:199" s="1" customFormat="1">
      <c r="I20346" s="3"/>
      <c r="P20346" s="59"/>
      <c r="Q20346" s="59"/>
      <c r="R20346" s="59"/>
      <c r="T20346" s="3"/>
      <c r="U20346" s="5"/>
      <c r="V20346" s="3"/>
      <c r="W20346" s="5"/>
      <c r="AE20346" s="7"/>
      <c r="AM20346" s="8"/>
      <c r="AT20346" s="9"/>
      <c r="GM20346" s="12"/>
      <c r="GN20346" s="12"/>
      <c r="GO20346" s="12"/>
      <c r="GP20346" s="12"/>
      <c r="GQ20346" s="12"/>
    </row>
    <row r="20347" spans="9:199" s="1" customFormat="1">
      <c r="I20347" s="3"/>
      <c r="P20347" s="59"/>
      <c r="Q20347" s="59"/>
      <c r="R20347" s="59"/>
      <c r="T20347" s="3"/>
      <c r="U20347" s="5"/>
      <c r="V20347" s="3"/>
      <c r="W20347" s="5"/>
      <c r="AE20347" s="7"/>
      <c r="AM20347" s="8"/>
      <c r="AT20347" s="9"/>
      <c r="GM20347" s="12"/>
      <c r="GN20347" s="12"/>
      <c r="GO20347" s="12"/>
      <c r="GP20347" s="12"/>
      <c r="GQ20347" s="12"/>
    </row>
    <row r="20348" spans="9:199" s="1" customFormat="1">
      <c r="I20348" s="3"/>
      <c r="P20348" s="59"/>
      <c r="Q20348" s="59"/>
      <c r="R20348" s="59"/>
      <c r="T20348" s="3"/>
      <c r="U20348" s="5"/>
      <c r="V20348" s="3"/>
      <c r="W20348" s="5"/>
      <c r="AE20348" s="7"/>
      <c r="AM20348" s="8"/>
      <c r="AT20348" s="9"/>
      <c r="GM20348" s="12"/>
      <c r="GN20348" s="12"/>
      <c r="GO20348" s="12"/>
      <c r="GP20348" s="12"/>
      <c r="GQ20348" s="12"/>
    </row>
    <row r="20349" spans="9:199" s="1" customFormat="1">
      <c r="I20349" s="3"/>
      <c r="P20349" s="59"/>
      <c r="Q20349" s="59"/>
      <c r="R20349" s="59"/>
      <c r="T20349" s="3"/>
      <c r="U20349" s="5"/>
      <c r="V20349" s="3"/>
      <c r="W20349" s="5"/>
      <c r="AE20349" s="7"/>
      <c r="AM20349" s="8"/>
      <c r="AT20349" s="9"/>
      <c r="GM20349" s="12"/>
      <c r="GN20349" s="12"/>
      <c r="GO20349" s="12"/>
      <c r="GP20349" s="12"/>
      <c r="GQ20349" s="12"/>
    </row>
    <row r="20350" spans="9:199" s="1" customFormat="1">
      <c r="I20350" s="3"/>
      <c r="P20350" s="59"/>
      <c r="Q20350" s="59"/>
      <c r="R20350" s="59"/>
      <c r="T20350" s="3"/>
      <c r="U20350" s="5"/>
      <c r="V20350" s="3"/>
      <c r="W20350" s="5"/>
      <c r="AE20350" s="7"/>
      <c r="AM20350" s="8"/>
      <c r="AT20350" s="9"/>
      <c r="GM20350" s="12"/>
      <c r="GN20350" s="12"/>
      <c r="GO20350" s="12"/>
      <c r="GP20350" s="12"/>
      <c r="GQ20350" s="12"/>
    </row>
    <row r="20351" spans="9:199" s="1" customFormat="1">
      <c r="I20351" s="3"/>
      <c r="P20351" s="59"/>
      <c r="Q20351" s="59"/>
      <c r="R20351" s="59"/>
      <c r="T20351" s="3"/>
      <c r="U20351" s="5"/>
      <c r="V20351" s="3"/>
      <c r="W20351" s="5"/>
      <c r="AE20351" s="7"/>
      <c r="AM20351" s="8"/>
      <c r="AT20351" s="9"/>
      <c r="GM20351" s="12"/>
      <c r="GN20351" s="12"/>
      <c r="GO20351" s="12"/>
      <c r="GP20351" s="12"/>
      <c r="GQ20351" s="12"/>
    </row>
    <row r="20352" spans="9:199" s="1" customFormat="1">
      <c r="I20352" s="3"/>
      <c r="P20352" s="59"/>
      <c r="Q20352" s="59"/>
      <c r="R20352" s="59"/>
      <c r="T20352" s="3"/>
      <c r="U20352" s="5"/>
      <c r="V20352" s="3"/>
      <c r="W20352" s="5"/>
      <c r="AE20352" s="7"/>
      <c r="AM20352" s="8"/>
      <c r="AT20352" s="9"/>
      <c r="GM20352" s="12"/>
      <c r="GN20352" s="12"/>
      <c r="GO20352" s="12"/>
      <c r="GP20352" s="12"/>
      <c r="GQ20352" s="12"/>
    </row>
    <row r="20353" spans="9:199" s="1" customFormat="1">
      <c r="I20353" s="3"/>
      <c r="P20353" s="59"/>
      <c r="Q20353" s="59"/>
      <c r="R20353" s="59"/>
      <c r="T20353" s="3"/>
      <c r="U20353" s="5"/>
      <c r="V20353" s="3"/>
      <c r="W20353" s="5"/>
      <c r="AE20353" s="7"/>
      <c r="AM20353" s="8"/>
      <c r="AT20353" s="9"/>
      <c r="GM20353" s="12"/>
      <c r="GN20353" s="12"/>
      <c r="GO20353" s="12"/>
      <c r="GP20353" s="12"/>
      <c r="GQ20353" s="12"/>
    </row>
    <row r="20354" spans="9:199" s="1" customFormat="1">
      <c r="I20354" s="3"/>
      <c r="P20354" s="59"/>
      <c r="Q20354" s="59"/>
      <c r="R20354" s="59"/>
      <c r="T20354" s="3"/>
      <c r="U20354" s="5"/>
      <c r="V20354" s="3"/>
      <c r="W20354" s="5"/>
      <c r="AE20354" s="7"/>
      <c r="AM20354" s="8"/>
      <c r="AT20354" s="9"/>
      <c r="GM20354" s="12"/>
      <c r="GN20354" s="12"/>
      <c r="GO20354" s="12"/>
      <c r="GP20354" s="12"/>
      <c r="GQ20354" s="12"/>
    </row>
    <row r="20355" spans="9:199" s="1" customFormat="1">
      <c r="I20355" s="3"/>
      <c r="P20355" s="59"/>
      <c r="Q20355" s="59"/>
      <c r="R20355" s="59"/>
      <c r="T20355" s="3"/>
      <c r="U20355" s="5"/>
      <c r="V20355" s="3"/>
      <c r="W20355" s="5"/>
      <c r="AE20355" s="7"/>
      <c r="AM20355" s="8"/>
      <c r="AT20355" s="9"/>
      <c r="GM20355" s="12"/>
      <c r="GN20355" s="12"/>
      <c r="GO20355" s="12"/>
      <c r="GP20355" s="12"/>
      <c r="GQ20355" s="12"/>
    </row>
    <row r="20356" spans="9:199" s="1" customFormat="1">
      <c r="I20356" s="3"/>
      <c r="P20356" s="59"/>
      <c r="Q20356" s="59"/>
      <c r="R20356" s="59"/>
      <c r="T20356" s="3"/>
      <c r="U20356" s="5"/>
      <c r="V20356" s="3"/>
      <c r="W20356" s="5"/>
      <c r="AE20356" s="7"/>
      <c r="AM20356" s="8"/>
      <c r="AT20356" s="9"/>
      <c r="GM20356" s="12"/>
      <c r="GN20356" s="12"/>
      <c r="GO20356" s="12"/>
      <c r="GP20356" s="12"/>
      <c r="GQ20356" s="12"/>
    </row>
    <row r="20357" spans="9:199" s="1" customFormat="1">
      <c r="I20357" s="3"/>
      <c r="P20357" s="59"/>
      <c r="Q20357" s="59"/>
      <c r="R20357" s="59"/>
      <c r="T20357" s="3"/>
      <c r="U20357" s="5"/>
      <c r="V20357" s="3"/>
      <c r="W20357" s="5"/>
      <c r="AE20357" s="7"/>
      <c r="AM20357" s="8"/>
      <c r="AT20357" s="9"/>
      <c r="GM20357" s="12"/>
      <c r="GN20357" s="12"/>
      <c r="GO20357" s="12"/>
      <c r="GP20357" s="12"/>
      <c r="GQ20357" s="12"/>
    </row>
    <row r="20358" spans="9:199" s="1" customFormat="1">
      <c r="I20358" s="3"/>
      <c r="P20358" s="59"/>
      <c r="Q20358" s="59"/>
      <c r="R20358" s="59"/>
      <c r="T20358" s="3"/>
      <c r="U20358" s="5"/>
      <c r="V20358" s="3"/>
      <c r="W20358" s="5"/>
      <c r="AE20358" s="7"/>
      <c r="AM20358" s="8"/>
      <c r="AT20358" s="9"/>
      <c r="GM20358" s="12"/>
      <c r="GN20358" s="12"/>
      <c r="GO20358" s="12"/>
      <c r="GP20358" s="12"/>
      <c r="GQ20358" s="12"/>
    </row>
    <row r="20359" spans="9:199" s="1" customFormat="1">
      <c r="I20359" s="3"/>
      <c r="P20359" s="59"/>
      <c r="Q20359" s="59"/>
      <c r="R20359" s="59"/>
      <c r="T20359" s="3"/>
      <c r="U20359" s="5"/>
      <c r="V20359" s="3"/>
      <c r="W20359" s="5"/>
      <c r="AE20359" s="7"/>
      <c r="AM20359" s="8"/>
      <c r="AT20359" s="9"/>
      <c r="GM20359" s="12"/>
      <c r="GN20359" s="12"/>
      <c r="GO20359" s="12"/>
      <c r="GP20359" s="12"/>
      <c r="GQ20359" s="12"/>
    </row>
    <row r="20360" spans="9:199" s="1" customFormat="1">
      <c r="I20360" s="3"/>
      <c r="P20360" s="59"/>
      <c r="Q20360" s="59"/>
      <c r="R20360" s="59"/>
      <c r="T20360" s="3"/>
      <c r="U20360" s="5"/>
      <c r="V20360" s="3"/>
      <c r="W20360" s="5"/>
      <c r="AE20360" s="7"/>
      <c r="AM20360" s="8"/>
      <c r="AT20360" s="9"/>
      <c r="GM20360" s="12"/>
      <c r="GN20360" s="12"/>
      <c r="GO20360" s="12"/>
      <c r="GP20360" s="12"/>
      <c r="GQ20360" s="12"/>
    </row>
    <row r="20361" spans="9:199" s="1" customFormat="1">
      <c r="I20361" s="3"/>
      <c r="P20361" s="59"/>
      <c r="Q20361" s="59"/>
      <c r="R20361" s="59"/>
      <c r="T20361" s="3"/>
      <c r="U20361" s="5"/>
      <c r="V20361" s="3"/>
      <c r="W20361" s="5"/>
      <c r="AE20361" s="7"/>
      <c r="AM20361" s="8"/>
      <c r="AT20361" s="9"/>
      <c r="GM20361" s="12"/>
      <c r="GN20361" s="12"/>
      <c r="GO20361" s="12"/>
      <c r="GP20361" s="12"/>
      <c r="GQ20361" s="12"/>
    </row>
    <row r="20362" spans="9:199" s="1" customFormat="1">
      <c r="I20362" s="3"/>
      <c r="P20362" s="59"/>
      <c r="Q20362" s="59"/>
      <c r="R20362" s="59"/>
      <c r="T20362" s="3"/>
      <c r="U20362" s="5"/>
      <c r="V20362" s="3"/>
      <c r="W20362" s="5"/>
      <c r="AE20362" s="7"/>
      <c r="AM20362" s="8"/>
      <c r="AT20362" s="9"/>
      <c r="GM20362" s="12"/>
      <c r="GN20362" s="12"/>
      <c r="GO20362" s="12"/>
      <c r="GP20362" s="12"/>
      <c r="GQ20362" s="12"/>
    </row>
    <row r="20363" spans="9:199" s="1" customFormat="1">
      <c r="I20363" s="3"/>
      <c r="P20363" s="59"/>
      <c r="Q20363" s="59"/>
      <c r="R20363" s="59"/>
      <c r="T20363" s="3"/>
      <c r="U20363" s="5"/>
      <c r="V20363" s="3"/>
      <c r="W20363" s="5"/>
      <c r="AE20363" s="7"/>
      <c r="AM20363" s="8"/>
      <c r="AT20363" s="9"/>
      <c r="GM20363" s="12"/>
      <c r="GN20363" s="12"/>
      <c r="GO20363" s="12"/>
      <c r="GP20363" s="12"/>
      <c r="GQ20363" s="12"/>
    </row>
    <row r="20364" spans="9:199" s="1" customFormat="1">
      <c r="I20364" s="3"/>
      <c r="P20364" s="59"/>
      <c r="Q20364" s="59"/>
      <c r="R20364" s="59"/>
      <c r="T20364" s="3"/>
      <c r="U20364" s="5"/>
      <c r="V20364" s="3"/>
      <c r="W20364" s="5"/>
      <c r="AE20364" s="7"/>
      <c r="AM20364" s="8"/>
      <c r="AT20364" s="9"/>
      <c r="GM20364" s="12"/>
      <c r="GN20364" s="12"/>
      <c r="GO20364" s="12"/>
      <c r="GP20364" s="12"/>
      <c r="GQ20364" s="12"/>
    </row>
    <row r="20365" spans="9:199" s="1" customFormat="1">
      <c r="I20365" s="3"/>
      <c r="P20365" s="59"/>
      <c r="Q20365" s="59"/>
      <c r="R20365" s="59"/>
      <c r="T20365" s="3"/>
      <c r="U20365" s="5"/>
      <c r="V20365" s="3"/>
      <c r="W20365" s="5"/>
      <c r="AE20365" s="7"/>
      <c r="AM20365" s="8"/>
      <c r="AT20365" s="9"/>
      <c r="GM20365" s="12"/>
      <c r="GN20365" s="12"/>
      <c r="GO20365" s="12"/>
      <c r="GP20365" s="12"/>
      <c r="GQ20365" s="12"/>
    </row>
    <row r="20366" spans="9:199" s="1" customFormat="1">
      <c r="I20366" s="3"/>
      <c r="P20366" s="59"/>
      <c r="Q20366" s="59"/>
      <c r="R20366" s="59"/>
      <c r="T20366" s="3"/>
      <c r="U20366" s="5"/>
      <c r="V20366" s="3"/>
      <c r="W20366" s="5"/>
      <c r="AE20366" s="7"/>
      <c r="AM20366" s="8"/>
      <c r="AT20366" s="9"/>
      <c r="GM20366" s="12"/>
      <c r="GN20366" s="12"/>
      <c r="GO20366" s="12"/>
      <c r="GP20366" s="12"/>
      <c r="GQ20366" s="12"/>
    </row>
    <row r="20367" spans="9:199" s="1" customFormat="1">
      <c r="I20367" s="3"/>
      <c r="P20367" s="59"/>
      <c r="Q20367" s="59"/>
      <c r="R20367" s="59"/>
      <c r="T20367" s="3"/>
      <c r="U20367" s="5"/>
      <c r="V20367" s="3"/>
      <c r="W20367" s="5"/>
      <c r="AE20367" s="7"/>
      <c r="AM20367" s="8"/>
      <c r="AT20367" s="9"/>
      <c r="GM20367" s="12"/>
      <c r="GN20367" s="12"/>
      <c r="GO20367" s="12"/>
      <c r="GP20367" s="12"/>
      <c r="GQ20367" s="12"/>
    </row>
    <row r="20368" spans="9:199" s="1" customFormat="1">
      <c r="I20368" s="3"/>
      <c r="P20368" s="59"/>
      <c r="Q20368" s="59"/>
      <c r="R20368" s="59"/>
      <c r="T20368" s="3"/>
      <c r="U20368" s="5"/>
      <c r="V20368" s="3"/>
      <c r="W20368" s="5"/>
      <c r="AE20368" s="7"/>
      <c r="AM20368" s="8"/>
      <c r="AT20368" s="9"/>
      <c r="GM20368" s="12"/>
      <c r="GN20368" s="12"/>
      <c r="GO20368" s="12"/>
      <c r="GP20368" s="12"/>
      <c r="GQ20368" s="12"/>
    </row>
    <row r="20369" spans="9:199" s="1" customFormat="1">
      <c r="I20369" s="3"/>
      <c r="P20369" s="59"/>
      <c r="Q20369" s="59"/>
      <c r="R20369" s="59"/>
      <c r="T20369" s="3"/>
      <c r="U20369" s="5"/>
      <c r="V20369" s="3"/>
      <c r="W20369" s="5"/>
      <c r="AE20369" s="7"/>
      <c r="AM20369" s="8"/>
      <c r="AT20369" s="9"/>
      <c r="GM20369" s="12"/>
      <c r="GN20369" s="12"/>
      <c r="GO20369" s="12"/>
      <c r="GP20369" s="12"/>
      <c r="GQ20369" s="12"/>
    </row>
    <row r="20370" spans="9:199" s="1" customFormat="1">
      <c r="I20370" s="3"/>
      <c r="P20370" s="59"/>
      <c r="Q20370" s="59"/>
      <c r="R20370" s="59"/>
      <c r="T20370" s="3"/>
      <c r="U20370" s="5"/>
      <c r="V20370" s="3"/>
      <c r="W20370" s="5"/>
      <c r="AE20370" s="7"/>
      <c r="AM20370" s="8"/>
      <c r="AT20370" s="9"/>
      <c r="GM20370" s="12"/>
      <c r="GN20370" s="12"/>
      <c r="GO20370" s="12"/>
      <c r="GP20370" s="12"/>
      <c r="GQ20370" s="12"/>
    </row>
    <row r="20371" spans="9:199" s="1" customFormat="1">
      <c r="I20371" s="3"/>
      <c r="P20371" s="59"/>
      <c r="Q20371" s="59"/>
      <c r="R20371" s="59"/>
      <c r="T20371" s="3"/>
      <c r="U20371" s="5"/>
      <c r="V20371" s="3"/>
      <c r="W20371" s="5"/>
      <c r="AE20371" s="7"/>
      <c r="AM20371" s="8"/>
      <c r="AT20371" s="9"/>
      <c r="GM20371" s="12"/>
      <c r="GN20371" s="12"/>
      <c r="GO20371" s="12"/>
      <c r="GP20371" s="12"/>
      <c r="GQ20371" s="12"/>
    </row>
    <row r="20372" spans="9:199" s="1" customFormat="1">
      <c r="I20372" s="3"/>
      <c r="P20372" s="59"/>
      <c r="Q20372" s="59"/>
      <c r="R20372" s="59"/>
      <c r="T20372" s="3"/>
      <c r="U20372" s="5"/>
      <c r="V20372" s="3"/>
      <c r="W20372" s="5"/>
      <c r="AE20372" s="7"/>
      <c r="AM20372" s="8"/>
      <c r="AT20372" s="9"/>
      <c r="GM20372" s="12"/>
      <c r="GN20372" s="12"/>
      <c r="GO20372" s="12"/>
      <c r="GP20372" s="12"/>
      <c r="GQ20372" s="12"/>
    </row>
    <row r="20373" spans="9:199" s="1" customFormat="1">
      <c r="I20373" s="3"/>
      <c r="P20373" s="59"/>
      <c r="Q20373" s="59"/>
      <c r="R20373" s="59"/>
      <c r="T20373" s="3"/>
      <c r="U20373" s="5"/>
      <c r="V20373" s="3"/>
      <c r="W20373" s="5"/>
      <c r="AE20373" s="7"/>
      <c r="AM20373" s="8"/>
      <c r="AT20373" s="9"/>
      <c r="GM20373" s="12"/>
      <c r="GN20373" s="12"/>
      <c r="GO20373" s="12"/>
      <c r="GP20373" s="12"/>
      <c r="GQ20373" s="12"/>
    </row>
    <row r="20374" spans="9:199" s="1" customFormat="1">
      <c r="I20374" s="3"/>
      <c r="P20374" s="59"/>
      <c r="Q20374" s="59"/>
      <c r="R20374" s="59"/>
      <c r="T20374" s="3"/>
      <c r="U20374" s="5"/>
      <c r="V20374" s="3"/>
      <c r="W20374" s="5"/>
      <c r="AE20374" s="7"/>
      <c r="AM20374" s="8"/>
      <c r="AT20374" s="9"/>
      <c r="GM20374" s="12"/>
      <c r="GN20374" s="12"/>
      <c r="GO20374" s="12"/>
      <c r="GP20374" s="12"/>
      <c r="GQ20374" s="12"/>
    </row>
    <row r="20375" spans="9:199" s="1" customFormat="1">
      <c r="I20375" s="3"/>
      <c r="P20375" s="59"/>
      <c r="Q20375" s="59"/>
      <c r="R20375" s="59"/>
      <c r="T20375" s="3"/>
      <c r="U20375" s="5"/>
      <c r="V20375" s="3"/>
      <c r="W20375" s="5"/>
      <c r="AE20375" s="7"/>
      <c r="AM20375" s="8"/>
      <c r="AT20375" s="9"/>
      <c r="GM20375" s="12"/>
      <c r="GN20375" s="12"/>
      <c r="GO20375" s="12"/>
      <c r="GP20375" s="12"/>
      <c r="GQ20375" s="12"/>
    </row>
    <row r="20376" spans="9:199" s="1" customFormat="1">
      <c r="I20376" s="3"/>
      <c r="P20376" s="59"/>
      <c r="Q20376" s="59"/>
      <c r="R20376" s="59"/>
      <c r="T20376" s="3"/>
      <c r="U20376" s="5"/>
      <c r="V20376" s="3"/>
      <c r="W20376" s="5"/>
      <c r="AE20376" s="7"/>
      <c r="AM20376" s="8"/>
      <c r="AT20376" s="9"/>
      <c r="GM20376" s="12"/>
      <c r="GN20376" s="12"/>
      <c r="GO20376" s="12"/>
      <c r="GP20376" s="12"/>
      <c r="GQ20376" s="12"/>
    </row>
    <row r="20377" spans="9:199" s="1" customFormat="1">
      <c r="I20377" s="3"/>
      <c r="P20377" s="59"/>
      <c r="Q20377" s="59"/>
      <c r="R20377" s="59"/>
      <c r="T20377" s="3"/>
      <c r="U20377" s="5"/>
      <c r="V20377" s="3"/>
      <c r="W20377" s="5"/>
      <c r="AE20377" s="7"/>
      <c r="AM20377" s="8"/>
      <c r="AT20377" s="9"/>
      <c r="GM20377" s="12"/>
      <c r="GN20377" s="12"/>
      <c r="GO20377" s="12"/>
      <c r="GP20377" s="12"/>
      <c r="GQ20377" s="12"/>
    </row>
    <row r="20378" spans="9:199" s="1" customFormat="1">
      <c r="I20378" s="3"/>
      <c r="P20378" s="59"/>
      <c r="Q20378" s="59"/>
      <c r="R20378" s="59"/>
      <c r="T20378" s="3"/>
      <c r="U20378" s="5"/>
      <c r="V20378" s="3"/>
      <c r="W20378" s="5"/>
      <c r="AE20378" s="7"/>
      <c r="AM20378" s="8"/>
      <c r="AT20378" s="9"/>
      <c r="GM20378" s="12"/>
      <c r="GN20378" s="12"/>
      <c r="GO20378" s="12"/>
      <c r="GP20378" s="12"/>
      <c r="GQ20378" s="12"/>
    </row>
    <row r="20379" spans="9:199" s="1" customFormat="1">
      <c r="I20379" s="3"/>
      <c r="P20379" s="59"/>
      <c r="Q20379" s="59"/>
      <c r="R20379" s="59"/>
      <c r="T20379" s="3"/>
      <c r="U20379" s="5"/>
      <c r="V20379" s="3"/>
      <c r="W20379" s="5"/>
      <c r="AE20379" s="7"/>
      <c r="AM20379" s="8"/>
      <c r="AT20379" s="9"/>
      <c r="GM20379" s="12"/>
      <c r="GN20379" s="12"/>
      <c r="GO20379" s="12"/>
      <c r="GP20379" s="12"/>
      <c r="GQ20379" s="12"/>
    </row>
    <row r="20380" spans="9:199" s="1" customFormat="1">
      <c r="I20380" s="3"/>
      <c r="P20380" s="59"/>
      <c r="Q20380" s="59"/>
      <c r="R20380" s="59"/>
      <c r="T20380" s="3"/>
      <c r="U20380" s="5"/>
      <c r="V20380" s="3"/>
      <c r="W20380" s="5"/>
      <c r="AE20380" s="7"/>
      <c r="AM20380" s="8"/>
      <c r="AT20380" s="9"/>
      <c r="GM20380" s="12"/>
      <c r="GN20380" s="12"/>
      <c r="GO20380" s="12"/>
      <c r="GP20380" s="12"/>
      <c r="GQ20380" s="12"/>
    </row>
    <row r="20381" spans="9:199" s="1" customFormat="1">
      <c r="I20381" s="3"/>
      <c r="P20381" s="59"/>
      <c r="Q20381" s="59"/>
      <c r="R20381" s="59"/>
      <c r="T20381" s="3"/>
      <c r="U20381" s="5"/>
      <c r="V20381" s="3"/>
      <c r="W20381" s="5"/>
      <c r="AE20381" s="7"/>
      <c r="AM20381" s="8"/>
      <c r="AT20381" s="9"/>
      <c r="GM20381" s="12"/>
      <c r="GN20381" s="12"/>
      <c r="GO20381" s="12"/>
      <c r="GP20381" s="12"/>
      <c r="GQ20381" s="12"/>
    </row>
    <row r="20382" spans="9:199" s="1" customFormat="1">
      <c r="I20382" s="3"/>
      <c r="P20382" s="59"/>
      <c r="Q20382" s="59"/>
      <c r="R20382" s="59"/>
      <c r="T20382" s="3"/>
      <c r="U20382" s="5"/>
      <c r="V20382" s="3"/>
      <c r="W20382" s="5"/>
      <c r="AE20382" s="7"/>
      <c r="AM20382" s="8"/>
      <c r="AT20382" s="9"/>
      <c r="GM20382" s="12"/>
      <c r="GN20382" s="12"/>
      <c r="GO20382" s="12"/>
      <c r="GP20382" s="12"/>
      <c r="GQ20382" s="12"/>
    </row>
    <row r="20383" spans="9:199" s="1" customFormat="1">
      <c r="I20383" s="3"/>
      <c r="P20383" s="59"/>
      <c r="Q20383" s="59"/>
      <c r="R20383" s="59"/>
      <c r="T20383" s="3"/>
      <c r="U20383" s="5"/>
      <c r="V20383" s="3"/>
      <c r="W20383" s="5"/>
      <c r="AE20383" s="7"/>
      <c r="AM20383" s="8"/>
      <c r="AT20383" s="9"/>
      <c r="GM20383" s="12"/>
      <c r="GN20383" s="12"/>
      <c r="GO20383" s="12"/>
      <c r="GP20383" s="12"/>
      <c r="GQ20383" s="12"/>
    </row>
    <row r="20384" spans="9:199" s="1" customFormat="1">
      <c r="I20384" s="3"/>
      <c r="P20384" s="59"/>
      <c r="Q20384" s="59"/>
      <c r="R20384" s="59"/>
      <c r="T20384" s="3"/>
      <c r="U20384" s="5"/>
      <c r="V20384" s="3"/>
      <c r="W20384" s="5"/>
      <c r="AE20384" s="7"/>
      <c r="AM20384" s="8"/>
      <c r="AT20384" s="9"/>
      <c r="GM20384" s="12"/>
      <c r="GN20384" s="12"/>
      <c r="GO20384" s="12"/>
      <c r="GP20384" s="12"/>
      <c r="GQ20384" s="12"/>
    </row>
    <row r="20385" spans="9:199" s="1" customFormat="1">
      <c r="I20385" s="3"/>
      <c r="P20385" s="59"/>
      <c r="Q20385" s="59"/>
      <c r="R20385" s="59"/>
      <c r="T20385" s="3"/>
      <c r="U20385" s="5"/>
      <c r="V20385" s="3"/>
      <c r="W20385" s="5"/>
      <c r="AE20385" s="7"/>
      <c r="AM20385" s="8"/>
      <c r="AT20385" s="9"/>
      <c r="GM20385" s="12"/>
      <c r="GN20385" s="12"/>
      <c r="GO20385" s="12"/>
      <c r="GP20385" s="12"/>
      <c r="GQ20385" s="12"/>
    </row>
    <row r="20386" spans="9:199" s="1" customFormat="1">
      <c r="I20386" s="3"/>
      <c r="P20386" s="59"/>
      <c r="Q20386" s="59"/>
      <c r="R20386" s="59"/>
      <c r="T20386" s="3"/>
      <c r="U20386" s="5"/>
      <c r="V20386" s="3"/>
      <c r="W20386" s="5"/>
      <c r="AE20386" s="7"/>
      <c r="AM20386" s="8"/>
      <c r="AT20386" s="9"/>
      <c r="GM20386" s="12"/>
      <c r="GN20386" s="12"/>
      <c r="GO20386" s="12"/>
      <c r="GP20386" s="12"/>
      <c r="GQ20386" s="12"/>
    </row>
    <row r="20387" spans="9:199" s="1" customFormat="1">
      <c r="I20387" s="3"/>
      <c r="P20387" s="59"/>
      <c r="Q20387" s="59"/>
      <c r="R20387" s="59"/>
      <c r="T20387" s="3"/>
      <c r="U20387" s="5"/>
      <c r="V20387" s="3"/>
      <c r="W20387" s="5"/>
      <c r="AE20387" s="7"/>
      <c r="AM20387" s="8"/>
      <c r="AT20387" s="9"/>
      <c r="GM20387" s="12"/>
      <c r="GN20387" s="12"/>
      <c r="GO20387" s="12"/>
      <c r="GP20387" s="12"/>
      <c r="GQ20387" s="12"/>
    </row>
    <row r="20388" spans="9:199" s="1" customFormat="1">
      <c r="I20388" s="3"/>
      <c r="P20388" s="59"/>
      <c r="Q20388" s="59"/>
      <c r="R20388" s="59"/>
      <c r="T20388" s="3"/>
      <c r="U20388" s="5"/>
      <c r="V20388" s="3"/>
      <c r="W20388" s="5"/>
      <c r="AE20388" s="7"/>
      <c r="AM20388" s="8"/>
      <c r="AT20388" s="9"/>
      <c r="GM20388" s="12"/>
      <c r="GN20388" s="12"/>
      <c r="GO20388" s="12"/>
      <c r="GP20388" s="12"/>
      <c r="GQ20388" s="12"/>
    </row>
    <row r="20389" spans="9:199" s="1" customFormat="1">
      <c r="I20389" s="3"/>
      <c r="P20389" s="59"/>
      <c r="Q20389" s="59"/>
      <c r="R20389" s="59"/>
      <c r="T20389" s="3"/>
      <c r="U20389" s="5"/>
      <c r="V20389" s="3"/>
      <c r="W20389" s="5"/>
      <c r="AE20389" s="7"/>
      <c r="AM20389" s="8"/>
      <c r="AT20389" s="9"/>
      <c r="GM20389" s="12"/>
      <c r="GN20389" s="12"/>
      <c r="GO20389" s="12"/>
      <c r="GP20389" s="12"/>
      <c r="GQ20389" s="12"/>
    </row>
    <row r="20390" spans="9:199" s="1" customFormat="1">
      <c r="I20390" s="3"/>
      <c r="P20390" s="59"/>
      <c r="Q20390" s="59"/>
      <c r="R20390" s="59"/>
      <c r="T20390" s="3"/>
      <c r="U20390" s="5"/>
      <c r="V20390" s="3"/>
      <c r="W20390" s="5"/>
      <c r="AE20390" s="7"/>
      <c r="AM20390" s="8"/>
      <c r="AT20390" s="9"/>
      <c r="GM20390" s="12"/>
      <c r="GN20390" s="12"/>
      <c r="GO20390" s="12"/>
      <c r="GP20390" s="12"/>
      <c r="GQ20390" s="12"/>
    </row>
    <row r="20391" spans="9:199" s="1" customFormat="1">
      <c r="I20391" s="3"/>
      <c r="P20391" s="59"/>
      <c r="Q20391" s="59"/>
      <c r="R20391" s="59"/>
      <c r="T20391" s="3"/>
      <c r="U20391" s="5"/>
      <c r="V20391" s="3"/>
      <c r="W20391" s="5"/>
      <c r="AE20391" s="7"/>
      <c r="AM20391" s="8"/>
      <c r="AT20391" s="9"/>
      <c r="GM20391" s="12"/>
      <c r="GN20391" s="12"/>
      <c r="GO20391" s="12"/>
      <c r="GP20391" s="12"/>
      <c r="GQ20391" s="12"/>
    </row>
    <row r="20392" spans="9:199" s="1" customFormat="1">
      <c r="I20392" s="3"/>
      <c r="P20392" s="59"/>
      <c r="Q20392" s="59"/>
      <c r="R20392" s="59"/>
      <c r="T20392" s="3"/>
      <c r="U20392" s="5"/>
      <c r="V20392" s="3"/>
      <c r="W20392" s="5"/>
      <c r="AE20392" s="7"/>
      <c r="AM20392" s="8"/>
      <c r="AT20392" s="9"/>
      <c r="GM20392" s="12"/>
      <c r="GN20392" s="12"/>
      <c r="GO20392" s="12"/>
      <c r="GP20392" s="12"/>
      <c r="GQ20392" s="12"/>
    </row>
    <row r="20393" spans="9:199" s="1" customFormat="1">
      <c r="I20393" s="3"/>
      <c r="P20393" s="59"/>
      <c r="Q20393" s="59"/>
      <c r="R20393" s="59"/>
      <c r="T20393" s="3"/>
      <c r="U20393" s="5"/>
      <c r="V20393" s="3"/>
      <c r="W20393" s="5"/>
      <c r="AE20393" s="7"/>
      <c r="AM20393" s="8"/>
      <c r="AT20393" s="9"/>
      <c r="GM20393" s="12"/>
      <c r="GN20393" s="12"/>
      <c r="GO20393" s="12"/>
      <c r="GP20393" s="12"/>
      <c r="GQ20393" s="12"/>
    </row>
    <row r="20394" spans="9:199" s="1" customFormat="1">
      <c r="I20394" s="3"/>
      <c r="P20394" s="59"/>
      <c r="Q20394" s="59"/>
      <c r="R20394" s="59"/>
      <c r="T20394" s="3"/>
      <c r="U20394" s="5"/>
      <c r="V20394" s="3"/>
      <c r="W20394" s="5"/>
      <c r="AE20394" s="7"/>
      <c r="AM20394" s="8"/>
      <c r="AT20394" s="9"/>
      <c r="GM20394" s="12"/>
      <c r="GN20394" s="12"/>
      <c r="GO20394" s="12"/>
      <c r="GP20394" s="12"/>
      <c r="GQ20394" s="12"/>
    </row>
    <row r="20395" spans="9:199" s="1" customFormat="1">
      <c r="I20395" s="3"/>
      <c r="P20395" s="59"/>
      <c r="Q20395" s="59"/>
      <c r="R20395" s="59"/>
      <c r="T20395" s="3"/>
      <c r="U20395" s="5"/>
      <c r="V20395" s="3"/>
      <c r="W20395" s="5"/>
      <c r="AE20395" s="7"/>
      <c r="AM20395" s="8"/>
      <c r="AT20395" s="9"/>
      <c r="GM20395" s="12"/>
      <c r="GN20395" s="12"/>
      <c r="GO20395" s="12"/>
      <c r="GP20395" s="12"/>
      <c r="GQ20395" s="12"/>
    </row>
    <row r="20396" spans="9:199" s="1" customFormat="1">
      <c r="I20396" s="3"/>
      <c r="P20396" s="59"/>
      <c r="Q20396" s="59"/>
      <c r="R20396" s="59"/>
      <c r="T20396" s="3"/>
      <c r="U20396" s="5"/>
      <c r="V20396" s="3"/>
      <c r="W20396" s="5"/>
      <c r="AE20396" s="7"/>
      <c r="AM20396" s="8"/>
      <c r="AT20396" s="9"/>
      <c r="GM20396" s="12"/>
      <c r="GN20396" s="12"/>
      <c r="GO20396" s="12"/>
      <c r="GP20396" s="12"/>
      <c r="GQ20396" s="12"/>
    </row>
    <row r="20397" spans="9:199" s="1" customFormat="1">
      <c r="I20397" s="3"/>
      <c r="P20397" s="59"/>
      <c r="Q20397" s="59"/>
      <c r="R20397" s="59"/>
      <c r="T20397" s="3"/>
      <c r="U20397" s="5"/>
      <c r="V20397" s="3"/>
      <c r="W20397" s="5"/>
      <c r="AE20397" s="7"/>
      <c r="AM20397" s="8"/>
      <c r="AT20397" s="9"/>
      <c r="GM20397" s="12"/>
      <c r="GN20397" s="12"/>
      <c r="GO20397" s="12"/>
      <c r="GP20397" s="12"/>
      <c r="GQ20397" s="12"/>
    </row>
    <row r="20398" spans="9:199" s="1" customFormat="1">
      <c r="I20398" s="3"/>
      <c r="P20398" s="59"/>
      <c r="Q20398" s="59"/>
      <c r="R20398" s="59"/>
      <c r="T20398" s="3"/>
      <c r="U20398" s="5"/>
      <c r="V20398" s="3"/>
      <c r="W20398" s="5"/>
      <c r="AE20398" s="7"/>
      <c r="AM20398" s="8"/>
      <c r="AT20398" s="9"/>
      <c r="GM20398" s="12"/>
      <c r="GN20398" s="12"/>
      <c r="GO20398" s="12"/>
      <c r="GP20398" s="12"/>
      <c r="GQ20398" s="12"/>
    </row>
    <row r="20399" spans="9:199" s="1" customFormat="1">
      <c r="I20399" s="3"/>
      <c r="P20399" s="59"/>
      <c r="Q20399" s="59"/>
      <c r="R20399" s="59"/>
      <c r="T20399" s="3"/>
      <c r="U20399" s="5"/>
      <c r="V20399" s="3"/>
      <c r="W20399" s="5"/>
      <c r="AE20399" s="7"/>
      <c r="AM20399" s="8"/>
      <c r="AT20399" s="9"/>
      <c r="GM20399" s="12"/>
      <c r="GN20399" s="12"/>
      <c r="GO20399" s="12"/>
      <c r="GP20399" s="12"/>
      <c r="GQ20399" s="12"/>
    </row>
    <row r="20400" spans="9:199" s="1" customFormat="1">
      <c r="I20400" s="3"/>
      <c r="P20400" s="59"/>
      <c r="Q20400" s="59"/>
      <c r="R20400" s="59"/>
      <c r="T20400" s="3"/>
      <c r="U20400" s="5"/>
      <c r="V20400" s="3"/>
      <c r="W20400" s="5"/>
      <c r="AE20400" s="7"/>
      <c r="AM20400" s="8"/>
      <c r="AT20400" s="9"/>
      <c r="GM20400" s="12"/>
      <c r="GN20400" s="12"/>
      <c r="GO20400" s="12"/>
      <c r="GP20400" s="12"/>
      <c r="GQ20400" s="12"/>
    </row>
    <row r="20401" spans="9:199" s="1" customFormat="1">
      <c r="I20401" s="3"/>
      <c r="P20401" s="59"/>
      <c r="Q20401" s="59"/>
      <c r="R20401" s="59"/>
      <c r="T20401" s="3"/>
      <c r="U20401" s="5"/>
      <c r="V20401" s="3"/>
      <c r="W20401" s="5"/>
      <c r="AE20401" s="7"/>
      <c r="AM20401" s="8"/>
      <c r="AT20401" s="9"/>
      <c r="GM20401" s="12"/>
      <c r="GN20401" s="12"/>
      <c r="GO20401" s="12"/>
      <c r="GP20401" s="12"/>
      <c r="GQ20401" s="12"/>
    </row>
    <row r="20402" spans="9:199" s="1" customFormat="1">
      <c r="I20402" s="3"/>
      <c r="P20402" s="59"/>
      <c r="Q20402" s="59"/>
      <c r="R20402" s="59"/>
      <c r="T20402" s="3"/>
      <c r="U20402" s="5"/>
      <c r="V20402" s="3"/>
      <c r="W20402" s="5"/>
      <c r="AE20402" s="7"/>
      <c r="AM20402" s="8"/>
      <c r="AT20402" s="9"/>
      <c r="GM20402" s="12"/>
      <c r="GN20402" s="12"/>
      <c r="GO20402" s="12"/>
      <c r="GP20402" s="12"/>
      <c r="GQ20402" s="12"/>
    </row>
    <row r="20403" spans="9:199" s="1" customFormat="1">
      <c r="I20403" s="3"/>
      <c r="P20403" s="59"/>
      <c r="Q20403" s="59"/>
      <c r="R20403" s="59"/>
      <c r="T20403" s="3"/>
      <c r="U20403" s="5"/>
      <c r="V20403" s="3"/>
      <c r="W20403" s="5"/>
      <c r="AE20403" s="7"/>
      <c r="AM20403" s="8"/>
      <c r="AT20403" s="9"/>
      <c r="GM20403" s="12"/>
      <c r="GN20403" s="12"/>
      <c r="GO20403" s="12"/>
      <c r="GP20403" s="12"/>
      <c r="GQ20403" s="12"/>
    </row>
    <row r="20404" spans="9:199" s="1" customFormat="1">
      <c r="I20404" s="3"/>
      <c r="P20404" s="59"/>
      <c r="Q20404" s="59"/>
      <c r="R20404" s="59"/>
      <c r="T20404" s="3"/>
      <c r="U20404" s="5"/>
      <c r="V20404" s="3"/>
      <c r="W20404" s="5"/>
      <c r="AE20404" s="7"/>
      <c r="AM20404" s="8"/>
      <c r="AT20404" s="9"/>
      <c r="GM20404" s="12"/>
      <c r="GN20404" s="12"/>
      <c r="GO20404" s="12"/>
      <c r="GP20404" s="12"/>
      <c r="GQ20404" s="12"/>
    </row>
    <row r="20405" spans="9:199" s="1" customFormat="1">
      <c r="I20405" s="3"/>
      <c r="P20405" s="59"/>
      <c r="Q20405" s="59"/>
      <c r="R20405" s="59"/>
      <c r="T20405" s="3"/>
      <c r="U20405" s="5"/>
      <c r="V20405" s="3"/>
      <c r="W20405" s="5"/>
      <c r="AE20405" s="7"/>
      <c r="AM20405" s="8"/>
      <c r="AT20405" s="9"/>
      <c r="GM20405" s="12"/>
      <c r="GN20405" s="12"/>
      <c r="GO20405" s="12"/>
      <c r="GP20405" s="12"/>
      <c r="GQ20405" s="12"/>
    </row>
    <row r="20406" spans="9:199" s="1" customFormat="1">
      <c r="I20406" s="3"/>
      <c r="P20406" s="59"/>
      <c r="Q20406" s="59"/>
      <c r="R20406" s="59"/>
      <c r="T20406" s="3"/>
      <c r="U20406" s="5"/>
      <c r="V20406" s="3"/>
      <c r="W20406" s="5"/>
      <c r="AE20406" s="7"/>
      <c r="AM20406" s="8"/>
      <c r="AT20406" s="9"/>
      <c r="GM20406" s="12"/>
      <c r="GN20406" s="12"/>
      <c r="GO20406" s="12"/>
      <c r="GP20406" s="12"/>
      <c r="GQ20406" s="12"/>
    </row>
    <row r="20407" spans="9:199" s="1" customFormat="1">
      <c r="I20407" s="3"/>
      <c r="P20407" s="59"/>
      <c r="Q20407" s="59"/>
      <c r="R20407" s="59"/>
      <c r="T20407" s="3"/>
      <c r="U20407" s="5"/>
      <c r="V20407" s="3"/>
      <c r="W20407" s="5"/>
      <c r="AE20407" s="7"/>
      <c r="AM20407" s="8"/>
      <c r="AT20407" s="9"/>
      <c r="GM20407" s="12"/>
      <c r="GN20407" s="12"/>
      <c r="GO20407" s="12"/>
      <c r="GP20407" s="12"/>
      <c r="GQ20407" s="12"/>
    </row>
    <row r="20408" spans="9:199" s="1" customFormat="1">
      <c r="I20408" s="3"/>
      <c r="P20408" s="59"/>
      <c r="Q20408" s="59"/>
      <c r="R20408" s="59"/>
      <c r="T20408" s="3"/>
      <c r="U20408" s="5"/>
      <c r="V20408" s="3"/>
      <c r="W20408" s="5"/>
      <c r="AE20408" s="7"/>
      <c r="AM20408" s="8"/>
      <c r="AT20408" s="9"/>
      <c r="GM20408" s="12"/>
      <c r="GN20408" s="12"/>
      <c r="GO20408" s="12"/>
      <c r="GP20408" s="12"/>
      <c r="GQ20408" s="12"/>
    </row>
    <row r="20409" spans="9:199" s="1" customFormat="1">
      <c r="I20409" s="3"/>
      <c r="P20409" s="59"/>
      <c r="Q20409" s="59"/>
      <c r="R20409" s="59"/>
      <c r="T20409" s="3"/>
      <c r="U20409" s="5"/>
      <c r="V20409" s="3"/>
      <c r="W20409" s="5"/>
      <c r="AE20409" s="7"/>
      <c r="AM20409" s="8"/>
      <c r="AT20409" s="9"/>
      <c r="GM20409" s="12"/>
      <c r="GN20409" s="12"/>
      <c r="GO20409" s="12"/>
      <c r="GP20409" s="12"/>
      <c r="GQ20409" s="12"/>
    </row>
    <row r="20410" spans="9:199" s="1" customFormat="1">
      <c r="I20410" s="3"/>
      <c r="P20410" s="59"/>
      <c r="Q20410" s="59"/>
      <c r="R20410" s="59"/>
      <c r="T20410" s="3"/>
      <c r="U20410" s="5"/>
      <c r="V20410" s="3"/>
      <c r="W20410" s="5"/>
      <c r="AE20410" s="7"/>
      <c r="AM20410" s="8"/>
      <c r="AT20410" s="9"/>
      <c r="GM20410" s="12"/>
      <c r="GN20410" s="12"/>
      <c r="GO20410" s="12"/>
      <c r="GP20410" s="12"/>
      <c r="GQ20410" s="12"/>
    </row>
    <row r="20411" spans="9:199" s="1" customFormat="1">
      <c r="I20411" s="3"/>
      <c r="P20411" s="59"/>
      <c r="Q20411" s="59"/>
      <c r="R20411" s="59"/>
      <c r="T20411" s="3"/>
      <c r="U20411" s="5"/>
      <c r="V20411" s="3"/>
      <c r="W20411" s="5"/>
      <c r="AE20411" s="7"/>
      <c r="AM20411" s="8"/>
      <c r="AT20411" s="9"/>
      <c r="GM20411" s="12"/>
      <c r="GN20411" s="12"/>
      <c r="GO20411" s="12"/>
      <c r="GP20411" s="12"/>
      <c r="GQ20411" s="12"/>
    </row>
    <row r="20412" spans="9:199" s="1" customFormat="1">
      <c r="I20412" s="3"/>
      <c r="P20412" s="59"/>
      <c r="Q20412" s="59"/>
      <c r="R20412" s="59"/>
      <c r="T20412" s="3"/>
      <c r="U20412" s="5"/>
      <c r="V20412" s="3"/>
      <c r="W20412" s="5"/>
      <c r="AE20412" s="7"/>
      <c r="AM20412" s="8"/>
      <c r="AT20412" s="9"/>
      <c r="GM20412" s="12"/>
      <c r="GN20412" s="12"/>
      <c r="GO20412" s="12"/>
      <c r="GP20412" s="12"/>
      <c r="GQ20412" s="12"/>
    </row>
    <row r="20413" spans="9:199" s="1" customFormat="1">
      <c r="I20413" s="3"/>
      <c r="P20413" s="59"/>
      <c r="Q20413" s="59"/>
      <c r="R20413" s="59"/>
      <c r="T20413" s="3"/>
      <c r="U20413" s="5"/>
      <c r="V20413" s="3"/>
      <c r="W20413" s="5"/>
      <c r="AE20413" s="7"/>
      <c r="AM20413" s="8"/>
      <c r="AT20413" s="9"/>
      <c r="GM20413" s="12"/>
      <c r="GN20413" s="12"/>
      <c r="GO20413" s="12"/>
      <c r="GP20413" s="12"/>
      <c r="GQ20413" s="12"/>
    </row>
    <row r="20414" spans="9:199" s="1" customFormat="1">
      <c r="I20414" s="3"/>
      <c r="P20414" s="59"/>
      <c r="Q20414" s="59"/>
      <c r="R20414" s="59"/>
      <c r="T20414" s="3"/>
      <c r="U20414" s="5"/>
      <c r="V20414" s="3"/>
      <c r="W20414" s="5"/>
      <c r="AE20414" s="7"/>
      <c r="AM20414" s="8"/>
      <c r="AT20414" s="9"/>
      <c r="GM20414" s="12"/>
      <c r="GN20414" s="12"/>
      <c r="GO20414" s="12"/>
      <c r="GP20414" s="12"/>
      <c r="GQ20414" s="12"/>
    </row>
    <row r="20415" spans="9:199" s="1" customFormat="1">
      <c r="I20415" s="3"/>
      <c r="P20415" s="59"/>
      <c r="Q20415" s="59"/>
      <c r="R20415" s="59"/>
      <c r="T20415" s="3"/>
      <c r="U20415" s="5"/>
      <c r="V20415" s="3"/>
      <c r="W20415" s="5"/>
      <c r="AE20415" s="7"/>
      <c r="AM20415" s="8"/>
      <c r="AT20415" s="9"/>
      <c r="GM20415" s="12"/>
      <c r="GN20415" s="12"/>
      <c r="GO20415" s="12"/>
      <c r="GP20415" s="12"/>
      <c r="GQ20415" s="12"/>
    </row>
    <row r="20416" spans="9:199" s="1" customFormat="1">
      <c r="I20416" s="3"/>
      <c r="P20416" s="59"/>
      <c r="Q20416" s="59"/>
      <c r="R20416" s="59"/>
      <c r="T20416" s="3"/>
      <c r="U20416" s="5"/>
      <c r="V20416" s="3"/>
      <c r="W20416" s="5"/>
      <c r="AE20416" s="7"/>
      <c r="AM20416" s="8"/>
      <c r="AT20416" s="9"/>
      <c r="GM20416" s="12"/>
      <c r="GN20416" s="12"/>
      <c r="GO20416" s="12"/>
      <c r="GP20416" s="12"/>
      <c r="GQ20416" s="12"/>
    </row>
    <row r="20417" spans="9:199" s="1" customFormat="1">
      <c r="I20417" s="3"/>
      <c r="P20417" s="59"/>
      <c r="Q20417" s="59"/>
      <c r="R20417" s="59"/>
      <c r="T20417" s="3"/>
      <c r="U20417" s="5"/>
      <c r="V20417" s="3"/>
      <c r="W20417" s="5"/>
      <c r="AE20417" s="7"/>
      <c r="AM20417" s="8"/>
      <c r="AT20417" s="9"/>
      <c r="GM20417" s="12"/>
      <c r="GN20417" s="12"/>
      <c r="GO20417" s="12"/>
      <c r="GP20417" s="12"/>
      <c r="GQ20417" s="12"/>
    </row>
    <row r="20418" spans="9:199" s="1" customFormat="1">
      <c r="I20418" s="3"/>
      <c r="P20418" s="59"/>
      <c r="Q20418" s="59"/>
      <c r="R20418" s="59"/>
      <c r="T20418" s="3"/>
      <c r="U20418" s="5"/>
      <c r="V20418" s="3"/>
      <c r="W20418" s="5"/>
      <c r="AE20418" s="7"/>
      <c r="AM20418" s="8"/>
      <c r="AT20418" s="9"/>
      <c r="GM20418" s="12"/>
      <c r="GN20418" s="12"/>
      <c r="GO20418" s="12"/>
      <c r="GP20418" s="12"/>
      <c r="GQ20418" s="12"/>
    </row>
    <row r="20419" spans="9:199" s="1" customFormat="1">
      <c r="I20419" s="3"/>
      <c r="P20419" s="59"/>
      <c r="Q20419" s="59"/>
      <c r="R20419" s="59"/>
      <c r="T20419" s="3"/>
      <c r="U20419" s="5"/>
      <c r="V20419" s="3"/>
      <c r="W20419" s="5"/>
      <c r="AE20419" s="7"/>
      <c r="AM20419" s="8"/>
      <c r="AT20419" s="9"/>
      <c r="GM20419" s="12"/>
      <c r="GN20419" s="12"/>
      <c r="GO20419" s="12"/>
      <c r="GP20419" s="12"/>
      <c r="GQ20419" s="12"/>
    </row>
    <row r="20420" spans="9:199" s="1" customFormat="1">
      <c r="I20420" s="3"/>
      <c r="P20420" s="59"/>
      <c r="Q20420" s="59"/>
      <c r="R20420" s="59"/>
      <c r="T20420" s="3"/>
      <c r="U20420" s="5"/>
      <c r="V20420" s="3"/>
      <c r="W20420" s="5"/>
      <c r="AE20420" s="7"/>
      <c r="AM20420" s="8"/>
      <c r="AT20420" s="9"/>
      <c r="GM20420" s="12"/>
      <c r="GN20420" s="12"/>
      <c r="GO20420" s="12"/>
      <c r="GP20420" s="12"/>
      <c r="GQ20420" s="12"/>
    </row>
    <row r="20421" spans="9:199" s="1" customFormat="1">
      <c r="I20421" s="3"/>
      <c r="P20421" s="59"/>
      <c r="Q20421" s="59"/>
      <c r="R20421" s="59"/>
      <c r="T20421" s="3"/>
      <c r="U20421" s="5"/>
      <c r="V20421" s="3"/>
      <c r="W20421" s="5"/>
      <c r="AE20421" s="7"/>
      <c r="AM20421" s="8"/>
      <c r="AT20421" s="9"/>
      <c r="GM20421" s="12"/>
      <c r="GN20421" s="12"/>
      <c r="GO20421" s="12"/>
      <c r="GP20421" s="12"/>
      <c r="GQ20421" s="12"/>
    </row>
    <row r="20422" spans="9:199" s="1" customFormat="1">
      <c r="I20422" s="3"/>
      <c r="P20422" s="59"/>
      <c r="Q20422" s="59"/>
      <c r="R20422" s="59"/>
      <c r="T20422" s="3"/>
      <c r="U20422" s="5"/>
      <c r="V20422" s="3"/>
      <c r="W20422" s="5"/>
      <c r="AE20422" s="7"/>
      <c r="AM20422" s="8"/>
      <c r="AT20422" s="9"/>
      <c r="GM20422" s="12"/>
      <c r="GN20422" s="12"/>
      <c r="GO20422" s="12"/>
      <c r="GP20422" s="12"/>
      <c r="GQ20422" s="12"/>
    </row>
    <row r="20423" spans="9:199" s="1" customFormat="1">
      <c r="I20423" s="3"/>
      <c r="P20423" s="59"/>
      <c r="Q20423" s="59"/>
      <c r="R20423" s="59"/>
      <c r="T20423" s="3"/>
      <c r="U20423" s="5"/>
      <c r="V20423" s="3"/>
      <c r="W20423" s="5"/>
      <c r="AE20423" s="7"/>
      <c r="AM20423" s="8"/>
      <c r="AT20423" s="9"/>
      <c r="GM20423" s="12"/>
      <c r="GN20423" s="12"/>
      <c r="GO20423" s="12"/>
      <c r="GP20423" s="12"/>
      <c r="GQ20423" s="12"/>
    </row>
    <row r="20424" spans="9:199" s="1" customFormat="1">
      <c r="I20424" s="3"/>
      <c r="P20424" s="59"/>
      <c r="Q20424" s="59"/>
      <c r="R20424" s="59"/>
      <c r="T20424" s="3"/>
      <c r="U20424" s="5"/>
      <c r="V20424" s="3"/>
      <c r="W20424" s="5"/>
      <c r="AE20424" s="7"/>
      <c r="AM20424" s="8"/>
      <c r="AT20424" s="9"/>
      <c r="GM20424" s="12"/>
      <c r="GN20424" s="12"/>
      <c r="GO20424" s="12"/>
      <c r="GP20424" s="12"/>
      <c r="GQ20424" s="12"/>
    </row>
    <row r="20425" spans="9:199" s="1" customFormat="1">
      <c r="I20425" s="3"/>
      <c r="P20425" s="59"/>
      <c r="Q20425" s="59"/>
      <c r="R20425" s="59"/>
      <c r="T20425" s="3"/>
      <c r="U20425" s="5"/>
      <c r="V20425" s="3"/>
      <c r="W20425" s="5"/>
      <c r="AE20425" s="7"/>
      <c r="AM20425" s="8"/>
      <c r="AT20425" s="9"/>
      <c r="GM20425" s="12"/>
      <c r="GN20425" s="12"/>
      <c r="GO20425" s="12"/>
      <c r="GP20425" s="12"/>
      <c r="GQ20425" s="12"/>
    </row>
    <row r="20426" spans="9:199" s="1" customFormat="1">
      <c r="I20426" s="3"/>
      <c r="P20426" s="59"/>
      <c r="Q20426" s="59"/>
      <c r="R20426" s="59"/>
      <c r="T20426" s="3"/>
      <c r="U20426" s="5"/>
      <c r="V20426" s="3"/>
      <c r="W20426" s="5"/>
      <c r="AE20426" s="7"/>
      <c r="AM20426" s="8"/>
      <c r="AT20426" s="9"/>
      <c r="GM20426" s="12"/>
      <c r="GN20426" s="12"/>
      <c r="GO20426" s="12"/>
      <c r="GP20426" s="12"/>
      <c r="GQ20426" s="12"/>
    </row>
    <row r="20427" spans="9:199" s="1" customFormat="1">
      <c r="I20427" s="3"/>
      <c r="P20427" s="59"/>
      <c r="Q20427" s="59"/>
      <c r="R20427" s="59"/>
      <c r="T20427" s="3"/>
      <c r="U20427" s="5"/>
      <c r="V20427" s="3"/>
      <c r="W20427" s="5"/>
      <c r="AE20427" s="7"/>
      <c r="AM20427" s="8"/>
      <c r="AT20427" s="9"/>
      <c r="GM20427" s="12"/>
      <c r="GN20427" s="12"/>
      <c r="GO20427" s="12"/>
      <c r="GP20427" s="12"/>
      <c r="GQ20427" s="12"/>
    </row>
    <row r="20428" spans="9:199" s="1" customFormat="1">
      <c r="I20428" s="3"/>
      <c r="P20428" s="59"/>
      <c r="Q20428" s="59"/>
      <c r="R20428" s="59"/>
      <c r="T20428" s="3"/>
      <c r="U20428" s="5"/>
      <c r="V20428" s="3"/>
      <c r="W20428" s="5"/>
      <c r="AE20428" s="7"/>
      <c r="AM20428" s="8"/>
      <c r="AT20428" s="9"/>
      <c r="GM20428" s="12"/>
      <c r="GN20428" s="12"/>
      <c r="GO20428" s="12"/>
      <c r="GP20428" s="12"/>
      <c r="GQ20428" s="12"/>
    </row>
    <row r="20429" spans="9:199" s="1" customFormat="1">
      <c r="I20429" s="3"/>
      <c r="P20429" s="59"/>
      <c r="Q20429" s="59"/>
      <c r="R20429" s="59"/>
      <c r="T20429" s="3"/>
      <c r="U20429" s="5"/>
      <c r="V20429" s="3"/>
      <c r="W20429" s="5"/>
      <c r="AE20429" s="7"/>
      <c r="AM20429" s="8"/>
      <c r="AT20429" s="9"/>
      <c r="GM20429" s="12"/>
      <c r="GN20429" s="12"/>
      <c r="GO20429" s="12"/>
      <c r="GP20429" s="12"/>
      <c r="GQ20429" s="12"/>
    </row>
    <row r="20430" spans="9:199" s="1" customFormat="1">
      <c r="I20430" s="3"/>
      <c r="P20430" s="59"/>
      <c r="Q20430" s="59"/>
      <c r="R20430" s="59"/>
      <c r="T20430" s="3"/>
      <c r="U20430" s="5"/>
      <c r="V20430" s="3"/>
      <c r="W20430" s="5"/>
      <c r="AE20430" s="7"/>
      <c r="AM20430" s="8"/>
      <c r="AT20430" s="9"/>
      <c r="GM20430" s="12"/>
      <c r="GN20430" s="12"/>
      <c r="GO20430" s="12"/>
      <c r="GP20430" s="12"/>
      <c r="GQ20430" s="12"/>
    </row>
    <row r="20431" spans="9:199" s="1" customFormat="1">
      <c r="I20431" s="3"/>
      <c r="P20431" s="59"/>
      <c r="Q20431" s="59"/>
      <c r="R20431" s="59"/>
      <c r="T20431" s="3"/>
      <c r="U20431" s="5"/>
      <c r="V20431" s="3"/>
      <c r="W20431" s="5"/>
      <c r="AE20431" s="7"/>
      <c r="AM20431" s="8"/>
      <c r="AT20431" s="9"/>
      <c r="GM20431" s="12"/>
      <c r="GN20431" s="12"/>
      <c r="GO20431" s="12"/>
      <c r="GP20431" s="12"/>
      <c r="GQ20431" s="12"/>
    </row>
    <row r="20432" spans="9:199" s="1" customFormat="1">
      <c r="I20432" s="3"/>
      <c r="P20432" s="59"/>
      <c r="Q20432" s="59"/>
      <c r="R20432" s="59"/>
      <c r="T20432" s="3"/>
      <c r="U20432" s="5"/>
      <c r="V20432" s="3"/>
      <c r="W20432" s="5"/>
      <c r="AE20432" s="7"/>
      <c r="AM20432" s="8"/>
      <c r="AT20432" s="9"/>
      <c r="GM20432" s="12"/>
      <c r="GN20432" s="12"/>
      <c r="GO20432" s="12"/>
      <c r="GP20432" s="12"/>
      <c r="GQ20432" s="12"/>
    </row>
    <row r="20433" spans="9:199" s="1" customFormat="1">
      <c r="I20433" s="3"/>
      <c r="P20433" s="59"/>
      <c r="Q20433" s="59"/>
      <c r="R20433" s="59"/>
      <c r="T20433" s="3"/>
      <c r="U20433" s="5"/>
      <c r="V20433" s="3"/>
      <c r="W20433" s="5"/>
      <c r="AE20433" s="7"/>
      <c r="AM20433" s="8"/>
      <c r="AT20433" s="9"/>
      <c r="GM20433" s="12"/>
      <c r="GN20433" s="12"/>
      <c r="GO20433" s="12"/>
      <c r="GP20433" s="12"/>
      <c r="GQ20433" s="12"/>
    </row>
    <row r="20434" spans="9:199" s="1" customFormat="1">
      <c r="I20434" s="3"/>
      <c r="P20434" s="59"/>
      <c r="Q20434" s="59"/>
      <c r="R20434" s="59"/>
      <c r="T20434" s="3"/>
      <c r="U20434" s="5"/>
      <c r="V20434" s="3"/>
      <c r="W20434" s="5"/>
      <c r="AE20434" s="7"/>
      <c r="AM20434" s="8"/>
      <c r="AT20434" s="9"/>
      <c r="GM20434" s="12"/>
      <c r="GN20434" s="12"/>
      <c r="GO20434" s="12"/>
      <c r="GP20434" s="12"/>
      <c r="GQ20434" s="12"/>
    </row>
    <row r="20435" spans="9:199" s="1" customFormat="1">
      <c r="I20435" s="3"/>
      <c r="P20435" s="59"/>
      <c r="Q20435" s="59"/>
      <c r="R20435" s="59"/>
      <c r="T20435" s="3"/>
      <c r="U20435" s="5"/>
      <c r="V20435" s="3"/>
      <c r="W20435" s="5"/>
      <c r="AE20435" s="7"/>
      <c r="AM20435" s="8"/>
      <c r="AT20435" s="9"/>
      <c r="GM20435" s="12"/>
      <c r="GN20435" s="12"/>
      <c r="GO20435" s="12"/>
      <c r="GP20435" s="12"/>
      <c r="GQ20435" s="12"/>
    </row>
    <row r="20436" spans="9:199" s="1" customFormat="1">
      <c r="I20436" s="3"/>
      <c r="P20436" s="59"/>
      <c r="Q20436" s="59"/>
      <c r="R20436" s="59"/>
      <c r="T20436" s="3"/>
      <c r="U20436" s="5"/>
      <c r="V20436" s="3"/>
      <c r="W20436" s="5"/>
      <c r="AE20436" s="7"/>
      <c r="AM20436" s="8"/>
      <c r="AT20436" s="9"/>
      <c r="GM20436" s="12"/>
      <c r="GN20436" s="12"/>
      <c r="GO20436" s="12"/>
      <c r="GP20436" s="12"/>
      <c r="GQ20436" s="12"/>
    </row>
    <row r="20437" spans="9:199" s="1" customFormat="1">
      <c r="I20437" s="3"/>
      <c r="P20437" s="59"/>
      <c r="Q20437" s="59"/>
      <c r="R20437" s="59"/>
      <c r="T20437" s="3"/>
      <c r="U20437" s="5"/>
      <c r="V20437" s="3"/>
      <c r="W20437" s="5"/>
      <c r="AE20437" s="7"/>
      <c r="AM20437" s="8"/>
      <c r="AT20437" s="9"/>
      <c r="GM20437" s="12"/>
      <c r="GN20437" s="12"/>
      <c r="GO20437" s="12"/>
      <c r="GP20437" s="12"/>
      <c r="GQ20437" s="12"/>
    </row>
    <row r="20438" spans="9:199" s="1" customFormat="1">
      <c r="I20438" s="3"/>
      <c r="P20438" s="59"/>
      <c r="Q20438" s="59"/>
      <c r="R20438" s="59"/>
      <c r="T20438" s="3"/>
      <c r="U20438" s="5"/>
      <c r="V20438" s="3"/>
      <c r="W20438" s="5"/>
      <c r="AE20438" s="7"/>
      <c r="AM20438" s="8"/>
      <c r="AT20438" s="9"/>
      <c r="GM20438" s="12"/>
      <c r="GN20438" s="12"/>
      <c r="GO20438" s="12"/>
      <c r="GP20438" s="12"/>
      <c r="GQ20438" s="12"/>
    </row>
    <row r="20439" spans="9:199" s="1" customFormat="1">
      <c r="I20439" s="3"/>
      <c r="P20439" s="59"/>
      <c r="Q20439" s="59"/>
      <c r="R20439" s="59"/>
      <c r="T20439" s="3"/>
      <c r="U20439" s="5"/>
      <c r="V20439" s="3"/>
      <c r="W20439" s="5"/>
      <c r="AE20439" s="7"/>
      <c r="AM20439" s="8"/>
      <c r="AT20439" s="9"/>
      <c r="GM20439" s="12"/>
      <c r="GN20439" s="12"/>
      <c r="GO20439" s="12"/>
      <c r="GP20439" s="12"/>
      <c r="GQ20439" s="12"/>
    </row>
    <row r="20440" spans="9:199" s="1" customFormat="1">
      <c r="I20440" s="3"/>
      <c r="P20440" s="59"/>
      <c r="Q20440" s="59"/>
      <c r="R20440" s="59"/>
      <c r="T20440" s="3"/>
      <c r="U20440" s="5"/>
      <c r="V20440" s="3"/>
      <c r="W20440" s="5"/>
      <c r="AE20440" s="7"/>
      <c r="AM20440" s="8"/>
      <c r="AT20440" s="9"/>
      <c r="GM20440" s="12"/>
      <c r="GN20440" s="12"/>
      <c r="GO20440" s="12"/>
      <c r="GP20440" s="12"/>
      <c r="GQ20440" s="12"/>
    </row>
    <row r="20441" spans="9:199" s="1" customFormat="1">
      <c r="I20441" s="3"/>
      <c r="P20441" s="59"/>
      <c r="Q20441" s="59"/>
      <c r="R20441" s="59"/>
      <c r="T20441" s="3"/>
      <c r="U20441" s="5"/>
      <c r="V20441" s="3"/>
      <c r="W20441" s="5"/>
      <c r="AE20441" s="7"/>
      <c r="AM20441" s="8"/>
      <c r="AT20441" s="9"/>
      <c r="GM20441" s="12"/>
      <c r="GN20441" s="12"/>
      <c r="GO20441" s="12"/>
      <c r="GP20441" s="12"/>
      <c r="GQ20441" s="12"/>
    </row>
    <row r="20442" spans="9:199" s="1" customFormat="1">
      <c r="I20442" s="3"/>
      <c r="P20442" s="59"/>
      <c r="Q20442" s="59"/>
      <c r="R20442" s="59"/>
      <c r="T20442" s="3"/>
      <c r="U20442" s="5"/>
      <c r="V20442" s="3"/>
      <c r="W20442" s="5"/>
      <c r="AE20442" s="7"/>
      <c r="AM20442" s="8"/>
      <c r="AT20442" s="9"/>
      <c r="GM20442" s="12"/>
      <c r="GN20442" s="12"/>
      <c r="GO20442" s="12"/>
      <c r="GP20442" s="12"/>
      <c r="GQ20442" s="12"/>
    </row>
    <row r="20443" spans="9:199" s="1" customFormat="1">
      <c r="I20443" s="3"/>
      <c r="P20443" s="59"/>
      <c r="Q20443" s="59"/>
      <c r="R20443" s="59"/>
      <c r="T20443" s="3"/>
      <c r="U20443" s="5"/>
      <c r="V20443" s="3"/>
      <c r="W20443" s="5"/>
      <c r="AE20443" s="7"/>
      <c r="AM20443" s="8"/>
      <c r="AT20443" s="9"/>
      <c r="GM20443" s="12"/>
      <c r="GN20443" s="12"/>
      <c r="GO20443" s="12"/>
      <c r="GP20443" s="12"/>
      <c r="GQ20443" s="12"/>
    </row>
    <row r="20444" spans="9:199" s="1" customFormat="1">
      <c r="I20444" s="3"/>
      <c r="P20444" s="59"/>
      <c r="Q20444" s="59"/>
      <c r="R20444" s="59"/>
      <c r="T20444" s="3"/>
      <c r="U20444" s="5"/>
      <c r="V20444" s="3"/>
      <c r="W20444" s="5"/>
      <c r="AE20444" s="7"/>
      <c r="AM20444" s="8"/>
      <c r="AT20444" s="9"/>
      <c r="GM20444" s="12"/>
      <c r="GN20444" s="12"/>
      <c r="GO20444" s="12"/>
      <c r="GP20444" s="12"/>
      <c r="GQ20444" s="12"/>
    </row>
    <row r="20445" spans="9:199" s="1" customFormat="1">
      <c r="I20445" s="3"/>
      <c r="P20445" s="59"/>
      <c r="Q20445" s="59"/>
      <c r="R20445" s="59"/>
      <c r="T20445" s="3"/>
      <c r="U20445" s="5"/>
      <c r="V20445" s="3"/>
      <c r="W20445" s="5"/>
      <c r="AE20445" s="7"/>
      <c r="AM20445" s="8"/>
      <c r="AT20445" s="9"/>
      <c r="GM20445" s="12"/>
      <c r="GN20445" s="12"/>
      <c r="GO20445" s="12"/>
      <c r="GP20445" s="12"/>
      <c r="GQ20445" s="12"/>
    </row>
    <row r="20446" spans="9:199" s="1" customFormat="1">
      <c r="I20446" s="3"/>
      <c r="P20446" s="59"/>
      <c r="Q20446" s="59"/>
      <c r="R20446" s="59"/>
      <c r="T20446" s="3"/>
      <c r="U20446" s="5"/>
      <c r="V20446" s="3"/>
      <c r="W20446" s="5"/>
      <c r="AE20446" s="7"/>
      <c r="AM20446" s="8"/>
      <c r="AT20446" s="9"/>
      <c r="GM20446" s="12"/>
      <c r="GN20446" s="12"/>
      <c r="GO20446" s="12"/>
      <c r="GP20446" s="12"/>
      <c r="GQ20446" s="12"/>
    </row>
    <row r="20447" spans="9:199" s="1" customFormat="1">
      <c r="I20447" s="3"/>
      <c r="P20447" s="59"/>
      <c r="Q20447" s="59"/>
      <c r="R20447" s="59"/>
      <c r="T20447" s="3"/>
      <c r="U20447" s="5"/>
      <c r="V20447" s="3"/>
      <c r="W20447" s="5"/>
      <c r="AE20447" s="7"/>
      <c r="AM20447" s="8"/>
      <c r="AT20447" s="9"/>
      <c r="GM20447" s="12"/>
      <c r="GN20447" s="12"/>
      <c r="GO20447" s="12"/>
      <c r="GP20447" s="12"/>
      <c r="GQ20447" s="12"/>
    </row>
    <row r="20448" spans="9:199" s="1" customFormat="1">
      <c r="I20448" s="3"/>
      <c r="P20448" s="59"/>
      <c r="Q20448" s="59"/>
      <c r="R20448" s="59"/>
      <c r="T20448" s="3"/>
      <c r="U20448" s="5"/>
      <c r="V20448" s="3"/>
      <c r="W20448" s="5"/>
      <c r="AE20448" s="7"/>
      <c r="AM20448" s="8"/>
      <c r="AT20448" s="9"/>
      <c r="GM20448" s="12"/>
      <c r="GN20448" s="12"/>
      <c r="GO20448" s="12"/>
      <c r="GP20448" s="12"/>
      <c r="GQ20448" s="12"/>
    </row>
    <row r="20449" spans="9:199" s="1" customFormat="1">
      <c r="I20449" s="3"/>
      <c r="P20449" s="59"/>
      <c r="Q20449" s="59"/>
      <c r="R20449" s="59"/>
      <c r="T20449" s="3"/>
      <c r="U20449" s="5"/>
      <c r="V20449" s="3"/>
      <c r="W20449" s="5"/>
      <c r="AE20449" s="7"/>
      <c r="AM20449" s="8"/>
      <c r="AT20449" s="9"/>
      <c r="GM20449" s="12"/>
      <c r="GN20449" s="12"/>
      <c r="GO20449" s="12"/>
      <c r="GP20449" s="12"/>
      <c r="GQ20449" s="12"/>
    </row>
    <row r="20450" spans="9:199" s="1" customFormat="1">
      <c r="I20450" s="3"/>
      <c r="P20450" s="59"/>
      <c r="Q20450" s="59"/>
      <c r="R20450" s="59"/>
      <c r="T20450" s="3"/>
      <c r="U20450" s="5"/>
      <c r="V20450" s="3"/>
      <c r="W20450" s="5"/>
      <c r="AE20450" s="7"/>
      <c r="AM20450" s="8"/>
      <c r="AT20450" s="9"/>
      <c r="GM20450" s="12"/>
      <c r="GN20450" s="12"/>
      <c r="GO20450" s="12"/>
      <c r="GP20450" s="12"/>
      <c r="GQ20450" s="12"/>
    </row>
    <row r="20451" spans="9:199" s="1" customFormat="1">
      <c r="I20451" s="3"/>
      <c r="P20451" s="59"/>
      <c r="Q20451" s="59"/>
      <c r="R20451" s="59"/>
      <c r="T20451" s="3"/>
      <c r="U20451" s="5"/>
      <c r="V20451" s="3"/>
      <c r="W20451" s="5"/>
      <c r="AE20451" s="7"/>
      <c r="AM20451" s="8"/>
      <c r="AT20451" s="9"/>
      <c r="GM20451" s="12"/>
      <c r="GN20451" s="12"/>
      <c r="GO20451" s="12"/>
      <c r="GP20451" s="12"/>
      <c r="GQ20451" s="12"/>
    </row>
    <row r="20452" spans="9:199" s="1" customFormat="1">
      <c r="I20452" s="3"/>
      <c r="P20452" s="59"/>
      <c r="Q20452" s="59"/>
      <c r="R20452" s="59"/>
      <c r="T20452" s="3"/>
      <c r="U20452" s="5"/>
      <c r="V20452" s="3"/>
      <c r="W20452" s="5"/>
      <c r="AE20452" s="7"/>
      <c r="AM20452" s="8"/>
      <c r="AT20452" s="9"/>
      <c r="GM20452" s="12"/>
      <c r="GN20452" s="12"/>
      <c r="GO20452" s="12"/>
      <c r="GP20452" s="12"/>
      <c r="GQ20452" s="12"/>
    </row>
    <row r="20453" spans="9:199" s="1" customFormat="1">
      <c r="I20453" s="3"/>
      <c r="P20453" s="59"/>
      <c r="Q20453" s="59"/>
      <c r="R20453" s="59"/>
      <c r="T20453" s="3"/>
      <c r="U20453" s="5"/>
      <c r="V20453" s="3"/>
      <c r="W20453" s="5"/>
      <c r="AE20453" s="7"/>
      <c r="AM20453" s="8"/>
      <c r="AT20453" s="9"/>
      <c r="GM20453" s="12"/>
      <c r="GN20453" s="12"/>
      <c r="GO20453" s="12"/>
      <c r="GP20453" s="12"/>
      <c r="GQ20453" s="12"/>
    </row>
    <row r="20454" spans="9:199" s="1" customFormat="1">
      <c r="I20454" s="3"/>
      <c r="P20454" s="59"/>
      <c r="Q20454" s="59"/>
      <c r="R20454" s="59"/>
      <c r="T20454" s="3"/>
      <c r="U20454" s="5"/>
      <c r="V20454" s="3"/>
      <c r="W20454" s="5"/>
      <c r="AE20454" s="7"/>
      <c r="AM20454" s="8"/>
      <c r="AT20454" s="9"/>
      <c r="GM20454" s="12"/>
      <c r="GN20454" s="12"/>
      <c r="GO20454" s="12"/>
      <c r="GP20454" s="12"/>
      <c r="GQ20454" s="12"/>
    </row>
    <row r="20455" spans="9:199" s="1" customFormat="1">
      <c r="I20455" s="3"/>
      <c r="P20455" s="59"/>
      <c r="Q20455" s="59"/>
      <c r="R20455" s="59"/>
      <c r="T20455" s="3"/>
      <c r="U20455" s="5"/>
      <c r="V20455" s="3"/>
      <c r="W20455" s="5"/>
      <c r="AE20455" s="7"/>
      <c r="AM20455" s="8"/>
      <c r="AT20455" s="9"/>
      <c r="GM20455" s="12"/>
      <c r="GN20455" s="12"/>
      <c r="GO20455" s="12"/>
      <c r="GP20455" s="12"/>
      <c r="GQ20455" s="12"/>
    </row>
    <row r="20456" spans="9:199" s="1" customFormat="1">
      <c r="I20456" s="3"/>
      <c r="P20456" s="59"/>
      <c r="Q20456" s="59"/>
      <c r="R20456" s="59"/>
      <c r="T20456" s="3"/>
      <c r="U20456" s="5"/>
      <c r="V20456" s="3"/>
      <c r="W20456" s="5"/>
      <c r="AE20456" s="7"/>
      <c r="AM20456" s="8"/>
      <c r="AT20456" s="9"/>
      <c r="GM20456" s="12"/>
      <c r="GN20456" s="12"/>
      <c r="GO20456" s="12"/>
      <c r="GP20456" s="12"/>
      <c r="GQ20456" s="12"/>
    </row>
    <row r="20457" spans="9:199" s="1" customFormat="1">
      <c r="I20457" s="3"/>
      <c r="P20457" s="59"/>
      <c r="Q20457" s="59"/>
      <c r="R20457" s="59"/>
      <c r="T20457" s="3"/>
      <c r="U20457" s="5"/>
      <c r="V20457" s="3"/>
      <c r="W20457" s="5"/>
      <c r="AE20457" s="7"/>
      <c r="AM20457" s="8"/>
      <c r="AT20457" s="9"/>
      <c r="GM20457" s="12"/>
      <c r="GN20457" s="12"/>
      <c r="GO20457" s="12"/>
      <c r="GP20457" s="12"/>
      <c r="GQ20457" s="12"/>
    </row>
    <row r="20458" spans="9:199" s="1" customFormat="1">
      <c r="I20458" s="3"/>
      <c r="P20458" s="59"/>
      <c r="Q20458" s="59"/>
      <c r="R20458" s="59"/>
      <c r="T20458" s="3"/>
      <c r="U20458" s="5"/>
      <c r="V20458" s="3"/>
      <c r="W20458" s="5"/>
      <c r="AE20458" s="7"/>
      <c r="AM20458" s="8"/>
      <c r="AT20458" s="9"/>
      <c r="GM20458" s="12"/>
      <c r="GN20458" s="12"/>
      <c r="GO20458" s="12"/>
      <c r="GP20458" s="12"/>
      <c r="GQ20458" s="12"/>
    </row>
    <row r="20459" spans="9:199" s="1" customFormat="1">
      <c r="I20459" s="3"/>
      <c r="P20459" s="59"/>
      <c r="Q20459" s="59"/>
      <c r="R20459" s="59"/>
      <c r="T20459" s="3"/>
      <c r="U20459" s="5"/>
      <c r="V20459" s="3"/>
      <c r="W20459" s="5"/>
      <c r="AE20459" s="7"/>
      <c r="AM20459" s="8"/>
      <c r="AT20459" s="9"/>
      <c r="GM20459" s="12"/>
      <c r="GN20459" s="12"/>
      <c r="GO20459" s="12"/>
      <c r="GP20459" s="12"/>
      <c r="GQ20459" s="12"/>
    </row>
    <row r="20460" spans="9:199" s="1" customFormat="1">
      <c r="I20460" s="3"/>
      <c r="P20460" s="59"/>
      <c r="Q20460" s="59"/>
      <c r="R20460" s="59"/>
      <c r="T20460" s="3"/>
      <c r="U20460" s="5"/>
      <c r="V20460" s="3"/>
      <c r="W20460" s="5"/>
      <c r="AE20460" s="7"/>
      <c r="AM20460" s="8"/>
      <c r="AT20460" s="9"/>
      <c r="GM20460" s="12"/>
      <c r="GN20460" s="12"/>
      <c r="GO20460" s="12"/>
      <c r="GP20460" s="12"/>
      <c r="GQ20460" s="12"/>
    </row>
    <row r="20461" spans="9:199" s="1" customFormat="1">
      <c r="I20461" s="3"/>
      <c r="P20461" s="59"/>
      <c r="Q20461" s="59"/>
      <c r="R20461" s="59"/>
      <c r="T20461" s="3"/>
      <c r="U20461" s="5"/>
      <c r="V20461" s="3"/>
      <c r="W20461" s="5"/>
      <c r="AE20461" s="7"/>
      <c r="AM20461" s="8"/>
      <c r="AT20461" s="9"/>
      <c r="GM20461" s="12"/>
      <c r="GN20461" s="12"/>
      <c r="GO20461" s="12"/>
      <c r="GP20461" s="12"/>
      <c r="GQ20461" s="12"/>
    </row>
    <row r="20462" spans="9:199" s="1" customFormat="1">
      <c r="I20462" s="3"/>
      <c r="P20462" s="59"/>
      <c r="Q20462" s="59"/>
      <c r="R20462" s="59"/>
      <c r="T20462" s="3"/>
      <c r="U20462" s="5"/>
      <c r="V20462" s="3"/>
      <c r="W20462" s="5"/>
      <c r="AE20462" s="7"/>
      <c r="AM20462" s="8"/>
      <c r="AT20462" s="9"/>
      <c r="GM20462" s="12"/>
      <c r="GN20462" s="12"/>
      <c r="GO20462" s="12"/>
      <c r="GP20462" s="12"/>
      <c r="GQ20462" s="12"/>
    </row>
    <row r="20463" spans="9:199" s="1" customFormat="1">
      <c r="I20463" s="3"/>
      <c r="P20463" s="59"/>
      <c r="Q20463" s="59"/>
      <c r="R20463" s="59"/>
      <c r="T20463" s="3"/>
      <c r="U20463" s="5"/>
      <c r="V20463" s="3"/>
      <c r="W20463" s="5"/>
      <c r="AE20463" s="7"/>
      <c r="AM20463" s="8"/>
      <c r="AT20463" s="9"/>
      <c r="GM20463" s="12"/>
      <c r="GN20463" s="12"/>
      <c r="GO20463" s="12"/>
      <c r="GP20463" s="12"/>
      <c r="GQ20463" s="12"/>
    </row>
    <row r="20464" spans="9:199" s="1" customFormat="1">
      <c r="I20464" s="3"/>
      <c r="P20464" s="59"/>
      <c r="Q20464" s="59"/>
      <c r="R20464" s="59"/>
      <c r="T20464" s="3"/>
      <c r="U20464" s="5"/>
      <c r="V20464" s="3"/>
      <c r="W20464" s="5"/>
      <c r="AE20464" s="7"/>
      <c r="AM20464" s="8"/>
      <c r="AT20464" s="9"/>
      <c r="GM20464" s="12"/>
      <c r="GN20464" s="12"/>
      <c r="GO20464" s="12"/>
      <c r="GP20464" s="12"/>
      <c r="GQ20464" s="12"/>
    </row>
    <row r="20465" spans="9:199" s="1" customFormat="1">
      <c r="I20465" s="3"/>
      <c r="P20465" s="59"/>
      <c r="Q20465" s="59"/>
      <c r="R20465" s="59"/>
      <c r="T20465" s="3"/>
      <c r="U20465" s="5"/>
      <c r="V20465" s="3"/>
      <c r="W20465" s="5"/>
      <c r="AE20465" s="7"/>
      <c r="AM20465" s="8"/>
      <c r="AT20465" s="9"/>
      <c r="GM20465" s="12"/>
      <c r="GN20465" s="12"/>
      <c r="GO20465" s="12"/>
      <c r="GP20465" s="12"/>
      <c r="GQ20465" s="12"/>
    </row>
    <row r="20466" spans="9:199" s="1" customFormat="1">
      <c r="I20466" s="3"/>
      <c r="P20466" s="59"/>
      <c r="Q20466" s="59"/>
      <c r="R20466" s="59"/>
      <c r="T20466" s="3"/>
      <c r="U20466" s="5"/>
      <c r="V20466" s="3"/>
      <c r="W20466" s="5"/>
      <c r="AE20466" s="7"/>
      <c r="AM20466" s="8"/>
      <c r="AT20466" s="9"/>
      <c r="GM20466" s="12"/>
      <c r="GN20466" s="12"/>
      <c r="GO20466" s="12"/>
      <c r="GP20466" s="12"/>
      <c r="GQ20466" s="12"/>
    </row>
    <row r="20467" spans="9:199" s="1" customFormat="1">
      <c r="I20467" s="3"/>
      <c r="P20467" s="59"/>
      <c r="Q20467" s="59"/>
      <c r="R20467" s="59"/>
      <c r="T20467" s="3"/>
      <c r="U20467" s="5"/>
      <c r="V20467" s="3"/>
      <c r="W20467" s="5"/>
      <c r="AE20467" s="7"/>
      <c r="AM20467" s="8"/>
      <c r="AT20467" s="9"/>
      <c r="GM20467" s="12"/>
      <c r="GN20467" s="12"/>
      <c r="GO20467" s="12"/>
      <c r="GP20467" s="12"/>
      <c r="GQ20467" s="12"/>
    </row>
    <row r="20468" spans="9:199" s="1" customFormat="1">
      <c r="I20468" s="3"/>
      <c r="P20468" s="59"/>
      <c r="Q20468" s="59"/>
      <c r="R20468" s="59"/>
      <c r="T20468" s="3"/>
      <c r="U20468" s="5"/>
      <c r="V20468" s="3"/>
      <c r="W20468" s="5"/>
      <c r="AE20468" s="7"/>
      <c r="AM20468" s="8"/>
      <c r="AT20468" s="9"/>
      <c r="GM20468" s="12"/>
      <c r="GN20468" s="12"/>
      <c r="GO20468" s="12"/>
      <c r="GP20468" s="12"/>
      <c r="GQ20468" s="12"/>
    </row>
    <row r="20469" spans="9:199" s="1" customFormat="1">
      <c r="I20469" s="3"/>
      <c r="P20469" s="59"/>
      <c r="Q20469" s="59"/>
      <c r="R20469" s="59"/>
      <c r="T20469" s="3"/>
      <c r="U20469" s="5"/>
      <c r="V20469" s="3"/>
      <c r="W20469" s="5"/>
      <c r="AE20469" s="7"/>
      <c r="AM20469" s="8"/>
      <c r="AT20469" s="9"/>
      <c r="GM20469" s="12"/>
      <c r="GN20469" s="12"/>
      <c r="GO20469" s="12"/>
      <c r="GP20469" s="12"/>
      <c r="GQ20469" s="12"/>
    </row>
    <row r="20470" spans="9:199" s="1" customFormat="1">
      <c r="I20470" s="3"/>
      <c r="P20470" s="59"/>
      <c r="Q20470" s="59"/>
      <c r="R20470" s="59"/>
      <c r="T20470" s="3"/>
      <c r="U20470" s="5"/>
      <c r="V20470" s="3"/>
      <c r="W20470" s="5"/>
      <c r="AE20470" s="7"/>
      <c r="AM20470" s="8"/>
      <c r="AT20470" s="9"/>
      <c r="GM20470" s="12"/>
      <c r="GN20470" s="12"/>
      <c r="GO20470" s="12"/>
      <c r="GP20470" s="12"/>
      <c r="GQ20470" s="12"/>
    </row>
    <row r="20471" spans="9:199" s="1" customFormat="1">
      <c r="I20471" s="3"/>
      <c r="P20471" s="59"/>
      <c r="Q20471" s="59"/>
      <c r="R20471" s="59"/>
      <c r="T20471" s="3"/>
      <c r="U20471" s="5"/>
      <c r="V20471" s="3"/>
      <c r="W20471" s="5"/>
      <c r="AE20471" s="7"/>
      <c r="AM20471" s="8"/>
      <c r="AT20471" s="9"/>
      <c r="GM20471" s="12"/>
      <c r="GN20471" s="12"/>
      <c r="GO20471" s="12"/>
      <c r="GP20471" s="12"/>
      <c r="GQ20471" s="12"/>
    </row>
    <row r="20472" spans="9:199" s="1" customFormat="1">
      <c r="I20472" s="3"/>
      <c r="P20472" s="59"/>
      <c r="Q20472" s="59"/>
      <c r="R20472" s="59"/>
      <c r="T20472" s="3"/>
      <c r="U20472" s="5"/>
      <c r="V20472" s="3"/>
      <c r="W20472" s="5"/>
      <c r="AE20472" s="7"/>
      <c r="AM20472" s="8"/>
      <c r="AT20472" s="9"/>
      <c r="GM20472" s="12"/>
      <c r="GN20472" s="12"/>
      <c r="GO20472" s="12"/>
      <c r="GP20472" s="12"/>
      <c r="GQ20472" s="12"/>
    </row>
    <row r="20473" spans="9:199" s="1" customFormat="1">
      <c r="I20473" s="3"/>
      <c r="P20473" s="59"/>
      <c r="Q20473" s="59"/>
      <c r="R20473" s="59"/>
      <c r="T20473" s="3"/>
      <c r="U20473" s="5"/>
      <c r="V20473" s="3"/>
      <c r="W20473" s="5"/>
      <c r="AE20473" s="7"/>
      <c r="AM20473" s="8"/>
      <c r="AT20473" s="9"/>
      <c r="GM20473" s="12"/>
      <c r="GN20473" s="12"/>
      <c r="GO20473" s="12"/>
      <c r="GP20473" s="12"/>
      <c r="GQ20473" s="12"/>
    </row>
    <row r="20474" spans="9:199" s="1" customFormat="1">
      <c r="I20474" s="3"/>
      <c r="P20474" s="59"/>
      <c r="Q20474" s="59"/>
      <c r="R20474" s="59"/>
      <c r="T20474" s="3"/>
      <c r="U20474" s="5"/>
      <c r="V20474" s="3"/>
      <c r="W20474" s="5"/>
      <c r="AE20474" s="7"/>
      <c r="AM20474" s="8"/>
      <c r="AT20474" s="9"/>
      <c r="GM20474" s="12"/>
      <c r="GN20474" s="12"/>
      <c r="GO20474" s="12"/>
      <c r="GP20474" s="12"/>
      <c r="GQ20474" s="12"/>
    </row>
    <row r="20475" spans="9:199" s="1" customFormat="1">
      <c r="I20475" s="3"/>
      <c r="P20475" s="59"/>
      <c r="Q20475" s="59"/>
      <c r="R20475" s="59"/>
      <c r="T20475" s="3"/>
      <c r="U20475" s="5"/>
      <c r="V20475" s="3"/>
      <c r="W20475" s="5"/>
      <c r="AE20475" s="7"/>
      <c r="AM20475" s="8"/>
      <c r="AT20475" s="9"/>
      <c r="GM20475" s="12"/>
      <c r="GN20475" s="12"/>
      <c r="GO20475" s="12"/>
      <c r="GP20475" s="12"/>
      <c r="GQ20475" s="12"/>
    </row>
    <row r="20476" spans="9:199" s="1" customFormat="1">
      <c r="I20476" s="3"/>
      <c r="P20476" s="59"/>
      <c r="Q20476" s="59"/>
      <c r="R20476" s="59"/>
      <c r="T20476" s="3"/>
      <c r="U20476" s="5"/>
      <c r="V20476" s="3"/>
      <c r="W20476" s="5"/>
      <c r="AE20476" s="7"/>
      <c r="AM20476" s="8"/>
      <c r="AT20476" s="9"/>
      <c r="GM20476" s="12"/>
      <c r="GN20476" s="12"/>
      <c r="GO20476" s="12"/>
      <c r="GP20476" s="12"/>
      <c r="GQ20476" s="12"/>
    </row>
    <row r="20477" spans="9:199" s="1" customFormat="1">
      <c r="I20477" s="3"/>
      <c r="P20477" s="59"/>
      <c r="Q20477" s="59"/>
      <c r="R20477" s="59"/>
      <c r="T20477" s="3"/>
      <c r="U20477" s="5"/>
      <c r="V20477" s="3"/>
      <c r="W20477" s="5"/>
      <c r="AE20477" s="7"/>
      <c r="AM20477" s="8"/>
      <c r="AT20477" s="9"/>
      <c r="GM20477" s="12"/>
      <c r="GN20477" s="12"/>
      <c r="GO20477" s="12"/>
      <c r="GP20477" s="12"/>
      <c r="GQ20477" s="12"/>
    </row>
    <row r="20478" spans="9:199" s="1" customFormat="1">
      <c r="I20478" s="3"/>
      <c r="P20478" s="59"/>
      <c r="Q20478" s="59"/>
      <c r="R20478" s="59"/>
      <c r="T20478" s="3"/>
      <c r="U20478" s="5"/>
      <c r="V20478" s="3"/>
      <c r="W20478" s="5"/>
      <c r="AE20478" s="7"/>
      <c r="AM20478" s="8"/>
      <c r="AT20478" s="9"/>
      <c r="GM20478" s="12"/>
      <c r="GN20478" s="12"/>
      <c r="GO20478" s="12"/>
      <c r="GP20478" s="12"/>
      <c r="GQ20478" s="12"/>
    </row>
    <row r="20479" spans="9:199" s="1" customFormat="1">
      <c r="I20479" s="3"/>
      <c r="P20479" s="59"/>
      <c r="Q20479" s="59"/>
      <c r="R20479" s="59"/>
      <c r="T20479" s="3"/>
      <c r="U20479" s="5"/>
      <c r="V20479" s="3"/>
      <c r="W20479" s="5"/>
      <c r="AE20479" s="7"/>
      <c r="AM20479" s="8"/>
      <c r="AT20479" s="9"/>
      <c r="GM20479" s="12"/>
      <c r="GN20479" s="12"/>
      <c r="GO20479" s="12"/>
      <c r="GP20479" s="12"/>
      <c r="GQ20479" s="12"/>
    </row>
    <row r="20480" spans="9:199" s="1" customFormat="1">
      <c r="I20480" s="3"/>
      <c r="P20480" s="59"/>
      <c r="Q20480" s="59"/>
      <c r="R20480" s="59"/>
      <c r="T20480" s="3"/>
      <c r="U20480" s="5"/>
      <c r="V20480" s="3"/>
      <c r="W20480" s="5"/>
      <c r="AE20480" s="7"/>
      <c r="AM20480" s="8"/>
      <c r="AT20480" s="9"/>
      <c r="GM20480" s="12"/>
      <c r="GN20480" s="12"/>
      <c r="GO20480" s="12"/>
      <c r="GP20480" s="12"/>
      <c r="GQ20480" s="12"/>
    </row>
    <row r="20481" spans="9:199" s="1" customFormat="1">
      <c r="I20481" s="3"/>
      <c r="P20481" s="59"/>
      <c r="Q20481" s="59"/>
      <c r="R20481" s="59"/>
      <c r="T20481" s="3"/>
      <c r="U20481" s="5"/>
      <c r="V20481" s="3"/>
      <c r="W20481" s="5"/>
      <c r="AE20481" s="7"/>
      <c r="AM20481" s="8"/>
      <c r="AT20481" s="9"/>
      <c r="GM20481" s="12"/>
      <c r="GN20481" s="12"/>
      <c r="GO20481" s="12"/>
      <c r="GP20481" s="12"/>
      <c r="GQ20481" s="12"/>
    </row>
    <row r="20482" spans="9:199" s="1" customFormat="1">
      <c r="I20482" s="3"/>
      <c r="P20482" s="59"/>
      <c r="Q20482" s="59"/>
      <c r="R20482" s="59"/>
      <c r="T20482" s="3"/>
      <c r="U20482" s="5"/>
      <c r="V20482" s="3"/>
      <c r="W20482" s="5"/>
      <c r="AE20482" s="7"/>
      <c r="AM20482" s="8"/>
      <c r="AT20482" s="9"/>
      <c r="GM20482" s="12"/>
      <c r="GN20482" s="12"/>
      <c r="GO20482" s="12"/>
      <c r="GP20482" s="12"/>
      <c r="GQ20482" s="12"/>
    </row>
    <row r="20483" spans="9:199" s="1" customFormat="1">
      <c r="I20483" s="3"/>
      <c r="P20483" s="59"/>
      <c r="Q20483" s="59"/>
      <c r="R20483" s="59"/>
      <c r="T20483" s="3"/>
      <c r="U20483" s="5"/>
      <c r="V20483" s="3"/>
      <c r="W20483" s="5"/>
      <c r="AE20483" s="7"/>
      <c r="AM20483" s="8"/>
      <c r="AT20483" s="9"/>
      <c r="GM20483" s="12"/>
      <c r="GN20483" s="12"/>
      <c r="GO20483" s="12"/>
      <c r="GP20483" s="12"/>
      <c r="GQ20483" s="12"/>
    </row>
    <row r="20484" spans="9:199" s="1" customFormat="1">
      <c r="I20484" s="3"/>
      <c r="P20484" s="59"/>
      <c r="Q20484" s="59"/>
      <c r="R20484" s="59"/>
      <c r="T20484" s="3"/>
      <c r="U20484" s="5"/>
      <c r="V20484" s="3"/>
      <c r="W20484" s="5"/>
      <c r="AE20484" s="7"/>
      <c r="AM20484" s="8"/>
      <c r="AT20484" s="9"/>
      <c r="GM20484" s="12"/>
      <c r="GN20484" s="12"/>
      <c r="GO20484" s="12"/>
      <c r="GP20484" s="12"/>
      <c r="GQ20484" s="12"/>
    </row>
    <row r="20485" spans="9:199" s="1" customFormat="1">
      <c r="I20485" s="3"/>
      <c r="P20485" s="59"/>
      <c r="Q20485" s="59"/>
      <c r="R20485" s="59"/>
      <c r="T20485" s="3"/>
      <c r="U20485" s="5"/>
      <c r="V20485" s="3"/>
      <c r="W20485" s="5"/>
      <c r="AE20485" s="7"/>
      <c r="AM20485" s="8"/>
      <c r="AT20485" s="9"/>
      <c r="GM20485" s="12"/>
      <c r="GN20485" s="12"/>
      <c r="GO20485" s="12"/>
      <c r="GP20485" s="12"/>
      <c r="GQ20485" s="12"/>
    </row>
    <row r="20486" spans="9:199" s="1" customFormat="1">
      <c r="I20486" s="3"/>
      <c r="P20486" s="59"/>
      <c r="Q20486" s="59"/>
      <c r="R20486" s="59"/>
      <c r="T20486" s="3"/>
      <c r="U20486" s="5"/>
      <c r="V20486" s="3"/>
      <c r="W20486" s="5"/>
      <c r="AE20486" s="7"/>
      <c r="AM20486" s="8"/>
      <c r="AT20486" s="9"/>
      <c r="GM20486" s="12"/>
      <c r="GN20486" s="12"/>
      <c r="GO20486" s="12"/>
      <c r="GP20486" s="12"/>
      <c r="GQ20486" s="12"/>
    </row>
    <row r="20487" spans="9:199" s="1" customFormat="1">
      <c r="I20487" s="3"/>
      <c r="P20487" s="59"/>
      <c r="Q20487" s="59"/>
      <c r="R20487" s="59"/>
      <c r="T20487" s="3"/>
      <c r="U20487" s="5"/>
      <c r="V20487" s="3"/>
      <c r="W20487" s="5"/>
      <c r="AE20487" s="7"/>
      <c r="AM20487" s="8"/>
      <c r="AT20487" s="9"/>
      <c r="GM20487" s="12"/>
      <c r="GN20487" s="12"/>
      <c r="GO20487" s="12"/>
      <c r="GP20487" s="12"/>
      <c r="GQ20487" s="12"/>
    </row>
    <row r="20488" spans="9:199" s="1" customFormat="1">
      <c r="I20488" s="3"/>
      <c r="P20488" s="59"/>
      <c r="Q20488" s="59"/>
      <c r="R20488" s="59"/>
      <c r="T20488" s="3"/>
      <c r="U20488" s="5"/>
      <c r="V20488" s="3"/>
      <c r="W20488" s="5"/>
      <c r="AE20488" s="7"/>
      <c r="AM20488" s="8"/>
      <c r="AT20488" s="9"/>
      <c r="GM20488" s="12"/>
      <c r="GN20488" s="12"/>
      <c r="GO20488" s="12"/>
      <c r="GP20488" s="12"/>
      <c r="GQ20488" s="12"/>
    </row>
    <row r="20489" spans="9:199" s="1" customFormat="1">
      <c r="I20489" s="3"/>
      <c r="P20489" s="59"/>
      <c r="Q20489" s="59"/>
      <c r="R20489" s="59"/>
      <c r="T20489" s="3"/>
      <c r="U20489" s="5"/>
      <c r="V20489" s="3"/>
      <c r="W20489" s="5"/>
      <c r="AE20489" s="7"/>
      <c r="AM20489" s="8"/>
      <c r="AT20489" s="9"/>
      <c r="GM20489" s="12"/>
      <c r="GN20489" s="12"/>
      <c r="GO20489" s="12"/>
      <c r="GP20489" s="12"/>
      <c r="GQ20489" s="12"/>
    </row>
    <row r="20490" spans="9:199" s="1" customFormat="1">
      <c r="I20490" s="3"/>
      <c r="P20490" s="59"/>
      <c r="Q20490" s="59"/>
      <c r="R20490" s="59"/>
      <c r="T20490" s="3"/>
      <c r="U20490" s="5"/>
      <c r="V20490" s="3"/>
      <c r="W20490" s="5"/>
      <c r="AE20490" s="7"/>
      <c r="AM20490" s="8"/>
      <c r="AT20490" s="9"/>
      <c r="GM20490" s="12"/>
      <c r="GN20490" s="12"/>
      <c r="GO20490" s="12"/>
      <c r="GP20490" s="12"/>
      <c r="GQ20490" s="12"/>
    </row>
    <row r="20491" spans="9:199" s="1" customFormat="1">
      <c r="I20491" s="3"/>
      <c r="P20491" s="59"/>
      <c r="Q20491" s="59"/>
      <c r="R20491" s="59"/>
      <c r="T20491" s="3"/>
      <c r="U20491" s="5"/>
      <c r="V20491" s="3"/>
      <c r="W20491" s="5"/>
      <c r="AE20491" s="7"/>
      <c r="AM20491" s="8"/>
      <c r="AT20491" s="9"/>
      <c r="GM20491" s="12"/>
      <c r="GN20491" s="12"/>
      <c r="GO20491" s="12"/>
      <c r="GP20491" s="12"/>
      <c r="GQ20491" s="12"/>
    </row>
    <row r="20492" spans="9:199" s="1" customFormat="1">
      <c r="I20492" s="3"/>
      <c r="P20492" s="59"/>
      <c r="Q20492" s="59"/>
      <c r="R20492" s="59"/>
      <c r="T20492" s="3"/>
      <c r="U20492" s="5"/>
      <c r="V20492" s="3"/>
      <c r="W20492" s="5"/>
      <c r="AE20492" s="7"/>
      <c r="AM20492" s="8"/>
      <c r="AT20492" s="9"/>
      <c r="GM20492" s="12"/>
      <c r="GN20492" s="12"/>
      <c r="GO20492" s="12"/>
      <c r="GP20492" s="12"/>
      <c r="GQ20492" s="12"/>
    </row>
    <row r="20493" spans="9:199" s="1" customFormat="1">
      <c r="I20493" s="3"/>
      <c r="P20493" s="59"/>
      <c r="Q20493" s="59"/>
      <c r="R20493" s="59"/>
      <c r="T20493" s="3"/>
      <c r="U20493" s="5"/>
      <c r="V20493" s="3"/>
      <c r="W20493" s="5"/>
      <c r="AE20493" s="7"/>
      <c r="AM20493" s="8"/>
      <c r="AT20493" s="9"/>
      <c r="GM20493" s="12"/>
      <c r="GN20493" s="12"/>
      <c r="GO20493" s="12"/>
      <c r="GP20493" s="12"/>
      <c r="GQ20493" s="12"/>
    </row>
    <row r="20494" spans="9:199" s="1" customFormat="1">
      <c r="I20494" s="3"/>
      <c r="P20494" s="59"/>
      <c r="Q20494" s="59"/>
      <c r="R20494" s="59"/>
      <c r="T20494" s="3"/>
      <c r="U20494" s="5"/>
      <c r="V20494" s="3"/>
      <c r="W20494" s="5"/>
      <c r="AE20494" s="7"/>
      <c r="AM20494" s="8"/>
      <c r="AT20494" s="9"/>
      <c r="GM20494" s="12"/>
      <c r="GN20494" s="12"/>
      <c r="GO20494" s="12"/>
      <c r="GP20494" s="12"/>
      <c r="GQ20494" s="12"/>
    </row>
    <row r="20495" spans="9:199" s="1" customFormat="1">
      <c r="I20495" s="3"/>
      <c r="P20495" s="59"/>
      <c r="Q20495" s="59"/>
      <c r="R20495" s="59"/>
      <c r="T20495" s="3"/>
      <c r="U20495" s="5"/>
      <c r="V20495" s="3"/>
      <c r="W20495" s="5"/>
      <c r="AE20495" s="7"/>
      <c r="AM20495" s="8"/>
      <c r="AT20495" s="9"/>
      <c r="GM20495" s="12"/>
      <c r="GN20495" s="12"/>
      <c r="GO20495" s="12"/>
      <c r="GP20495" s="12"/>
      <c r="GQ20495" s="12"/>
    </row>
    <row r="20496" spans="9:199" s="1" customFormat="1">
      <c r="I20496" s="3"/>
      <c r="P20496" s="59"/>
      <c r="Q20496" s="59"/>
      <c r="R20496" s="59"/>
      <c r="T20496" s="3"/>
      <c r="U20496" s="5"/>
      <c r="V20496" s="3"/>
      <c r="W20496" s="5"/>
      <c r="AE20496" s="7"/>
      <c r="AM20496" s="8"/>
      <c r="AT20496" s="9"/>
      <c r="GM20496" s="12"/>
      <c r="GN20496" s="12"/>
      <c r="GO20496" s="12"/>
      <c r="GP20496" s="12"/>
      <c r="GQ20496" s="12"/>
    </row>
    <row r="20497" spans="9:199" s="1" customFormat="1">
      <c r="I20497" s="3"/>
      <c r="P20497" s="59"/>
      <c r="Q20497" s="59"/>
      <c r="R20497" s="59"/>
      <c r="T20497" s="3"/>
      <c r="U20497" s="5"/>
      <c r="V20497" s="3"/>
      <c r="W20497" s="5"/>
      <c r="AE20497" s="7"/>
      <c r="AM20497" s="8"/>
      <c r="AT20497" s="9"/>
      <c r="GM20497" s="12"/>
      <c r="GN20497" s="12"/>
      <c r="GO20497" s="12"/>
      <c r="GP20497" s="12"/>
      <c r="GQ20497" s="12"/>
    </row>
    <row r="20498" spans="9:199" s="1" customFormat="1">
      <c r="I20498" s="3"/>
      <c r="P20498" s="59"/>
      <c r="Q20498" s="59"/>
      <c r="R20498" s="59"/>
      <c r="T20498" s="3"/>
      <c r="U20498" s="5"/>
      <c r="V20498" s="3"/>
      <c r="W20498" s="5"/>
      <c r="AE20498" s="7"/>
      <c r="AM20498" s="8"/>
      <c r="AT20498" s="9"/>
      <c r="GM20498" s="12"/>
      <c r="GN20498" s="12"/>
      <c r="GO20498" s="12"/>
      <c r="GP20498" s="12"/>
      <c r="GQ20498" s="12"/>
    </row>
    <row r="20499" spans="9:199" s="1" customFormat="1">
      <c r="I20499" s="3"/>
      <c r="P20499" s="59"/>
      <c r="Q20499" s="59"/>
      <c r="R20499" s="59"/>
      <c r="T20499" s="3"/>
      <c r="U20499" s="5"/>
      <c r="V20499" s="3"/>
      <c r="W20499" s="5"/>
      <c r="AE20499" s="7"/>
      <c r="AM20499" s="8"/>
      <c r="AT20499" s="9"/>
      <c r="GM20499" s="12"/>
      <c r="GN20499" s="12"/>
      <c r="GO20499" s="12"/>
      <c r="GP20499" s="12"/>
      <c r="GQ20499" s="12"/>
    </row>
    <row r="20500" spans="9:199" s="1" customFormat="1">
      <c r="I20500" s="3"/>
      <c r="P20500" s="59"/>
      <c r="Q20500" s="59"/>
      <c r="R20500" s="59"/>
      <c r="T20500" s="3"/>
      <c r="U20500" s="5"/>
      <c r="V20500" s="3"/>
      <c r="W20500" s="5"/>
      <c r="AE20500" s="7"/>
      <c r="AM20500" s="8"/>
      <c r="AT20500" s="9"/>
      <c r="GM20500" s="12"/>
      <c r="GN20500" s="12"/>
      <c r="GO20500" s="12"/>
      <c r="GP20500" s="12"/>
      <c r="GQ20500" s="12"/>
    </row>
    <row r="20501" spans="9:199" s="1" customFormat="1">
      <c r="I20501" s="3"/>
      <c r="P20501" s="59"/>
      <c r="Q20501" s="59"/>
      <c r="R20501" s="59"/>
      <c r="T20501" s="3"/>
      <c r="U20501" s="5"/>
      <c r="V20501" s="3"/>
      <c r="W20501" s="5"/>
      <c r="AE20501" s="7"/>
      <c r="AM20501" s="8"/>
      <c r="AT20501" s="9"/>
      <c r="GM20501" s="12"/>
      <c r="GN20501" s="12"/>
      <c r="GO20501" s="12"/>
      <c r="GP20501" s="12"/>
      <c r="GQ20501" s="12"/>
    </row>
    <row r="20502" spans="9:199" s="1" customFormat="1">
      <c r="I20502" s="3"/>
      <c r="P20502" s="59"/>
      <c r="Q20502" s="59"/>
      <c r="R20502" s="59"/>
      <c r="T20502" s="3"/>
      <c r="U20502" s="5"/>
      <c r="V20502" s="3"/>
      <c r="W20502" s="5"/>
      <c r="AE20502" s="7"/>
      <c r="AM20502" s="8"/>
      <c r="AT20502" s="9"/>
      <c r="GM20502" s="12"/>
      <c r="GN20502" s="12"/>
      <c r="GO20502" s="12"/>
      <c r="GP20502" s="12"/>
      <c r="GQ20502" s="12"/>
    </row>
    <row r="20503" spans="9:199" s="1" customFormat="1">
      <c r="I20503" s="3"/>
      <c r="P20503" s="59"/>
      <c r="Q20503" s="59"/>
      <c r="R20503" s="59"/>
      <c r="T20503" s="3"/>
      <c r="U20503" s="5"/>
      <c r="V20503" s="3"/>
      <c r="W20503" s="5"/>
      <c r="AE20503" s="7"/>
      <c r="AM20503" s="8"/>
      <c r="AT20503" s="9"/>
      <c r="GM20503" s="12"/>
      <c r="GN20503" s="12"/>
      <c r="GO20503" s="12"/>
      <c r="GP20503" s="12"/>
      <c r="GQ20503" s="12"/>
    </row>
    <row r="20504" spans="9:199" s="1" customFormat="1">
      <c r="I20504" s="3"/>
      <c r="P20504" s="59"/>
      <c r="Q20504" s="59"/>
      <c r="R20504" s="59"/>
      <c r="T20504" s="3"/>
      <c r="U20504" s="5"/>
      <c r="V20504" s="3"/>
      <c r="W20504" s="5"/>
      <c r="AE20504" s="7"/>
      <c r="AM20504" s="8"/>
      <c r="AT20504" s="9"/>
      <c r="GM20504" s="12"/>
      <c r="GN20504" s="12"/>
      <c r="GO20504" s="12"/>
      <c r="GP20504" s="12"/>
      <c r="GQ20504" s="12"/>
    </row>
    <row r="20505" spans="9:199" s="1" customFormat="1">
      <c r="I20505" s="3"/>
      <c r="P20505" s="59"/>
      <c r="Q20505" s="59"/>
      <c r="R20505" s="59"/>
      <c r="T20505" s="3"/>
      <c r="U20505" s="5"/>
      <c r="V20505" s="3"/>
      <c r="W20505" s="5"/>
      <c r="AE20505" s="7"/>
      <c r="AM20505" s="8"/>
      <c r="AT20505" s="9"/>
      <c r="GM20505" s="12"/>
      <c r="GN20505" s="12"/>
      <c r="GO20505" s="12"/>
      <c r="GP20505" s="12"/>
      <c r="GQ20505" s="12"/>
    </row>
    <row r="20506" spans="9:199" s="1" customFormat="1">
      <c r="I20506" s="3"/>
      <c r="P20506" s="59"/>
      <c r="Q20506" s="59"/>
      <c r="R20506" s="59"/>
      <c r="T20506" s="3"/>
      <c r="U20506" s="5"/>
      <c r="V20506" s="3"/>
      <c r="W20506" s="5"/>
      <c r="AE20506" s="7"/>
      <c r="AM20506" s="8"/>
      <c r="AT20506" s="9"/>
      <c r="GM20506" s="12"/>
      <c r="GN20506" s="12"/>
      <c r="GO20506" s="12"/>
      <c r="GP20506" s="12"/>
      <c r="GQ20506" s="12"/>
    </row>
    <row r="20507" spans="9:199" s="1" customFormat="1">
      <c r="I20507" s="3"/>
      <c r="P20507" s="59"/>
      <c r="Q20507" s="59"/>
      <c r="R20507" s="59"/>
      <c r="T20507" s="3"/>
      <c r="U20507" s="5"/>
      <c r="V20507" s="3"/>
      <c r="W20507" s="5"/>
      <c r="AE20507" s="7"/>
      <c r="AM20507" s="8"/>
      <c r="AT20507" s="9"/>
      <c r="GM20507" s="12"/>
      <c r="GN20507" s="12"/>
      <c r="GO20507" s="12"/>
      <c r="GP20507" s="12"/>
      <c r="GQ20507" s="12"/>
    </row>
    <row r="20508" spans="9:199" s="1" customFormat="1">
      <c r="I20508" s="3"/>
      <c r="P20508" s="59"/>
      <c r="Q20508" s="59"/>
      <c r="R20508" s="59"/>
      <c r="T20508" s="3"/>
      <c r="U20508" s="5"/>
      <c r="V20508" s="3"/>
      <c r="W20508" s="5"/>
      <c r="AE20508" s="7"/>
      <c r="AM20508" s="8"/>
      <c r="AT20508" s="9"/>
      <c r="GM20508" s="12"/>
      <c r="GN20508" s="12"/>
      <c r="GO20508" s="12"/>
      <c r="GP20508" s="12"/>
      <c r="GQ20508" s="12"/>
    </row>
    <row r="20509" spans="9:199" s="1" customFormat="1">
      <c r="I20509" s="3"/>
      <c r="P20509" s="59"/>
      <c r="Q20509" s="59"/>
      <c r="R20509" s="59"/>
      <c r="T20509" s="3"/>
      <c r="U20509" s="5"/>
      <c r="V20509" s="3"/>
      <c r="W20509" s="5"/>
      <c r="AE20509" s="7"/>
      <c r="AM20509" s="8"/>
      <c r="AT20509" s="9"/>
      <c r="GM20509" s="12"/>
      <c r="GN20509" s="12"/>
      <c r="GO20509" s="12"/>
      <c r="GP20509" s="12"/>
      <c r="GQ20509" s="12"/>
    </row>
    <row r="20510" spans="9:199" s="1" customFormat="1">
      <c r="I20510" s="3"/>
      <c r="P20510" s="59"/>
      <c r="Q20510" s="59"/>
      <c r="R20510" s="59"/>
      <c r="T20510" s="3"/>
      <c r="U20510" s="5"/>
      <c r="V20510" s="3"/>
      <c r="W20510" s="5"/>
      <c r="AE20510" s="7"/>
      <c r="AM20510" s="8"/>
      <c r="AT20510" s="9"/>
      <c r="GM20510" s="12"/>
      <c r="GN20510" s="12"/>
      <c r="GO20510" s="12"/>
      <c r="GP20510" s="12"/>
      <c r="GQ20510" s="12"/>
    </row>
    <row r="20511" spans="9:199" s="1" customFormat="1">
      <c r="I20511" s="3"/>
      <c r="P20511" s="59"/>
      <c r="Q20511" s="59"/>
      <c r="R20511" s="59"/>
      <c r="T20511" s="3"/>
      <c r="U20511" s="5"/>
      <c r="V20511" s="3"/>
      <c r="W20511" s="5"/>
      <c r="AE20511" s="7"/>
      <c r="AM20511" s="8"/>
      <c r="AT20511" s="9"/>
      <c r="GM20511" s="12"/>
      <c r="GN20511" s="12"/>
      <c r="GO20511" s="12"/>
      <c r="GP20511" s="12"/>
      <c r="GQ20511" s="12"/>
    </row>
    <row r="20512" spans="9:199" s="1" customFormat="1">
      <c r="I20512" s="3"/>
      <c r="P20512" s="59"/>
      <c r="Q20512" s="59"/>
      <c r="R20512" s="59"/>
      <c r="T20512" s="3"/>
      <c r="U20512" s="5"/>
      <c r="V20512" s="3"/>
      <c r="W20512" s="5"/>
      <c r="AE20512" s="7"/>
      <c r="AM20512" s="8"/>
      <c r="AT20512" s="9"/>
      <c r="GM20512" s="12"/>
      <c r="GN20512" s="12"/>
      <c r="GO20512" s="12"/>
      <c r="GP20512" s="12"/>
      <c r="GQ20512" s="12"/>
    </row>
    <row r="20513" spans="9:199" s="1" customFormat="1">
      <c r="I20513" s="3"/>
      <c r="P20513" s="59"/>
      <c r="Q20513" s="59"/>
      <c r="R20513" s="59"/>
      <c r="T20513" s="3"/>
      <c r="U20513" s="5"/>
      <c r="V20513" s="3"/>
      <c r="W20513" s="5"/>
      <c r="AE20513" s="7"/>
      <c r="AM20513" s="8"/>
      <c r="AT20513" s="9"/>
      <c r="GM20513" s="12"/>
      <c r="GN20513" s="12"/>
      <c r="GO20513" s="12"/>
      <c r="GP20513" s="12"/>
      <c r="GQ20513" s="12"/>
    </row>
    <row r="20514" spans="9:199" s="1" customFormat="1">
      <c r="I20514" s="3"/>
      <c r="P20514" s="59"/>
      <c r="Q20514" s="59"/>
      <c r="R20514" s="59"/>
      <c r="T20514" s="3"/>
      <c r="U20514" s="5"/>
      <c r="V20514" s="3"/>
      <c r="W20514" s="5"/>
      <c r="AE20514" s="7"/>
      <c r="AM20514" s="8"/>
      <c r="AT20514" s="9"/>
      <c r="GM20514" s="12"/>
      <c r="GN20514" s="12"/>
      <c r="GO20514" s="12"/>
      <c r="GP20514" s="12"/>
      <c r="GQ20514" s="12"/>
    </row>
    <row r="20515" spans="9:199" s="1" customFormat="1">
      <c r="I20515" s="3"/>
      <c r="P20515" s="59"/>
      <c r="Q20515" s="59"/>
      <c r="R20515" s="59"/>
      <c r="T20515" s="3"/>
      <c r="U20515" s="5"/>
      <c r="V20515" s="3"/>
      <c r="W20515" s="5"/>
      <c r="AE20515" s="7"/>
      <c r="AM20515" s="8"/>
      <c r="AT20515" s="9"/>
      <c r="GM20515" s="12"/>
      <c r="GN20515" s="12"/>
      <c r="GO20515" s="12"/>
      <c r="GP20515" s="12"/>
      <c r="GQ20515" s="12"/>
    </row>
    <row r="20516" spans="9:199" s="1" customFormat="1">
      <c r="I20516" s="3"/>
      <c r="P20516" s="59"/>
      <c r="Q20516" s="59"/>
      <c r="R20516" s="59"/>
      <c r="T20516" s="3"/>
      <c r="U20516" s="5"/>
      <c r="V20516" s="3"/>
      <c r="W20516" s="5"/>
      <c r="AE20516" s="7"/>
      <c r="AM20516" s="8"/>
      <c r="AT20516" s="9"/>
      <c r="GM20516" s="12"/>
      <c r="GN20516" s="12"/>
      <c r="GO20516" s="12"/>
      <c r="GP20516" s="12"/>
      <c r="GQ20516" s="12"/>
    </row>
    <row r="20517" spans="9:199" s="1" customFormat="1">
      <c r="I20517" s="3"/>
      <c r="P20517" s="59"/>
      <c r="Q20517" s="59"/>
      <c r="R20517" s="59"/>
      <c r="T20517" s="3"/>
      <c r="U20517" s="5"/>
      <c r="V20517" s="3"/>
      <c r="W20517" s="5"/>
      <c r="AE20517" s="7"/>
      <c r="AM20517" s="8"/>
      <c r="AT20517" s="9"/>
      <c r="GM20517" s="12"/>
      <c r="GN20517" s="12"/>
      <c r="GO20517" s="12"/>
      <c r="GP20517" s="12"/>
      <c r="GQ20517" s="12"/>
    </row>
    <row r="20518" spans="9:199" s="1" customFormat="1">
      <c r="I20518" s="3"/>
      <c r="P20518" s="59"/>
      <c r="Q20518" s="59"/>
      <c r="R20518" s="59"/>
      <c r="T20518" s="3"/>
      <c r="U20518" s="5"/>
      <c r="V20518" s="3"/>
      <c r="W20518" s="5"/>
      <c r="AE20518" s="7"/>
      <c r="AM20518" s="8"/>
      <c r="AT20518" s="9"/>
      <c r="GM20518" s="12"/>
      <c r="GN20518" s="12"/>
      <c r="GO20518" s="12"/>
      <c r="GP20518" s="12"/>
      <c r="GQ20518" s="12"/>
    </row>
    <row r="20519" spans="9:199" s="1" customFormat="1">
      <c r="I20519" s="3"/>
      <c r="P20519" s="59"/>
      <c r="Q20519" s="59"/>
      <c r="R20519" s="59"/>
      <c r="T20519" s="3"/>
      <c r="U20519" s="5"/>
      <c r="V20519" s="3"/>
      <c r="W20519" s="5"/>
      <c r="AE20519" s="7"/>
      <c r="AM20519" s="8"/>
      <c r="AT20519" s="9"/>
      <c r="GM20519" s="12"/>
      <c r="GN20519" s="12"/>
      <c r="GO20519" s="12"/>
      <c r="GP20519" s="12"/>
      <c r="GQ20519" s="12"/>
    </row>
    <row r="20520" spans="9:199" s="1" customFormat="1">
      <c r="I20520" s="3"/>
      <c r="P20520" s="59"/>
      <c r="Q20520" s="59"/>
      <c r="R20520" s="59"/>
      <c r="T20520" s="3"/>
      <c r="U20520" s="5"/>
      <c r="V20520" s="3"/>
      <c r="W20520" s="5"/>
      <c r="AE20520" s="7"/>
      <c r="AM20520" s="8"/>
      <c r="AT20520" s="9"/>
      <c r="GM20520" s="12"/>
      <c r="GN20520" s="12"/>
      <c r="GO20520" s="12"/>
      <c r="GP20520" s="12"/>
      <c r="GQ20520" s="12"/>
    </row>
    <row r="20521" spans="9:199" s="1" customFormat="1">
      <c r="I20521" s="3"/>
      <c r="P20521" s="59"/>
      <c r="Q20521" s="59"/>
      <c r="R20521" s="59"/>
      <c r="T20521" s="3"/>
      <c r="U20521" s="5"/>
      <c r="V20521" s="3"/>
      <c r="W20521" s="5"/>
      <c r="AE20521" s="7"/>
      <c r="AM20521" s="8"/>
      <c r="AT20521" s="9"/>
      <c r="GM20521" s="12"/>
      <c r="GN20521" s="12"/>
      <c r="GO20521" s="12"/>
      <c r="GP20521" s="12"/>
      <c r="GQ20521" s="12"/>
    </row>
    <row r="20522" spans="9:199" s="1" customFormat="1">
      <c r="I20522" s="3"/>
      <c r="P20522" s="59"/>
      <c r="Q20522" s="59"/>
      <c r="R20522" s="59"/>
      <c r="T20522" s="3"/>
      <c r="U20522" s="5"/>
      <c r="V20522" s="3"/>
      <c r="W20522" s="5"/>
      <c r="AE20522" s="7"/>
      <c r="AM20522" s="8"/>
      <c r="AT20522" s="9"/>
      <c r="GM20522" s="12"/>
      <c r="GN20522" s="12"/>
      <c r="GO20522" s="12"/>
      <c r="GP20522" s="12"/>
      <c r="GQ20522" s="12"/>
    </row>
    <row r="20523" spans="9:199" s="1" customFormat="1">
      <c r="I20523" s="3"/>
      <c r="P20523" s="59"/>
      <c r="Q20523" s="59"/>
      <c r="R20523" s="59"/>
      <c r="T20523" s="3"/>
      <c r="U20523" s="5"/>
      <c r="V20523" s="3"/>
      <c r="W20523" s="5"/>
      <c r="AE20523" s="7"/>
      <c r="AM20523" s="8"/>
      <c r="AT20523" s="9"/>
      <c r="GM20523" s="12"/>
      <c r="GN20523" s="12"/>
      <c r="GO20523" s="12"/>
      <c r="GP20523" s="12"/>
      <c r="GQ20523" s="12"/>
    </row>
    <row r="20524" spans="9:199" s="1" customFormat="1">
      <c r="I20524" s="3"/>
      <c r="P20524" s="59"/>
      <c r="Q20524" s="59"/>
      <c r="R20524" s="59"/>
      <c r="T20524" s="3"/>
      <c r="U20524" s="5"/>
      <c r="V20524" s="3"/>
      <c r="W20524" s="5"/>
      <c r="AE20524" s="7"/>
      <c r="AM20524" s="8"/>
      <c r="AT20524" s="9"/>
      <c r="GM20524" s="12"/>
      <c r="GN20524" s="12"/>
      <c r="GO20524" s="12"/>
      <c r="GP20524" s="12"/>
      <c r="GQ20524" s="12"/>
    </row>
    <row r="20525" spans="9:199" s="1" customFormat="1">
      <c r="I20525" s="3"/>
      <c r="P20525" s="59"/>
      <c r="Q20525" s="59"/>
      <c r="R20525" s="59"/>
      <c r="T20525" s="3"/>
      <c r="U20525" s="5"/>
      <c r="V20525" s="3"/>
      <c r="W20525" s="5"/>
      <c r="AE20525" s="7"/>
      <c r="AM20525" s="8"/>
      <c r="AT20525" s="9"/>
      <c r="GM20525" s="12"/>
      <c r="GN20525" s="12"/>
      <c r="GO20525" s="12"/>
      <c r="GP20525" s="12"/>
      <c r="GQ20525" s="12"/>
    </row>
    <row r="20526" spans="9:199" s="1" customFormat="1">
      <c r="I20526" s="3"/>
      <c r="P20526" s="59"/>
      <c r="Q20526" s="59"/>
      <c r="R20526" s="59"/>
      <c r="T20526" s="3"/>
      <c r="U20526" s="5"/>
      <c r="V20526" s="3"/>
      <c r="W20526" s="5"/>
      <c r="AE20526" s="7"/>
      <c r="AM20526" s="8"/>
      <c r="AT20526" s="9"/>
      <c r="GM20526" s="12"/>
      <c r="GN20526" s="12"/>
      <c r="GO20526" s="12"/>
      <c r="GP20526" s="12"/>
      <c r="GQ20526" s="12"/>
    </row>
    <row r="20527" spans="9:199" s="1" customFormat="1">
      <c r="I20527" s="3"/>
      <c r="P20527" s="59"/>
      <c r="Q20527" s="59"/>
      <c r="R20527" s="59"/>
      <c r="T20527" s="3"/>
      <c r="U20527" s="5"/>
      <c r="V20527" s="3"/>
      <c r="W20527" s="5"/>
      <c r="AE20527" s="7"/>
      <c r="AM20527" s="8"/>
      <c r="AT20527" s="9"/>
      <c r="GM20527" s="12"/>
      <c r="GN20527" s="12"/>
      <c r="GO20527" s="12"/>
      <c r="GP20527" s="12"/>
      <c r="GQ20527" s="12"/>
    </row>
    <row r="20528" spans="9:199" s="1" customFormat="1">
      <c r="I20528" s="3"/>
      <c r="P20528" s="59"/>
      <c r="Q20528" s="59"/>
      <c r="R20528" s="59"/>
      <c r="T20528" s="3"/>
      <c r="U20528" s="5"/>
      <c r="V20528" s="3"/>
      <c r="W20528" s="5"/>
      <c r="AE20528" s="7"/>
      <c r="AM20528" s="8"/>
      <c r="AT20528" s="9"/>
      <c r="GM20528" s="12"/>
      <c r="GN20528" s="12"/>
      <c r="GO20528" s="12"/>
      <c r="GP20528" s="12"/>
      <c r="GQ20528" s="12"/>
    </row>
    <row r="20529" spans="9:199" s="1" customFormat="1">
      <c r="I20529" s="3"/>
      <c r="P20529" s="59"/>
      <c r="Q20529" s="59"/>
      <c r="R20529" s="59"/>
      <c r="T20529" s="3"/>
      <c r="U20529" s="5"/>
      <c r="V20529" s="3"/>
      <c r="W20529" s="5"/>
      <c r="AE20529" s="7"/>
      <c r="AM20529" s="8"/>
      <c r="AT20529" s="9"/>
      <c r="GM20529" s="12"/>
      <c r="GN20529" s="12"/>
      <c r="GO20529" s="12"/>
      <c r="GP20529" s="12"/>
      <c r="GQ20529" s="12"/>
    </row>
    <row r="20530" spans="9:199" s="1" customFormat="1">
      <c r="I20530" s="3"/>
      <c r="P20530" s="59"/>
      <c r="Q20530" s="59"/>
      <c r="R20530" s="59"/>
      <c r="T20530" s="3"/>
      <c r="U20530" s="5"/>
      <c r="V20530" s="3"/>
      <c r="W20530" s="5"/>
      <c r="AE20530" s="7"/>
      <c r="AM20530" s="8"/>
      <c r="AT20530" s="9"/>
      <c r="GM20530" s="12"/>
      <c r="GN20530" s="12"/>
      <c r="GO20530" s="12"/>
      <c r="GP20530" s="12"/>
      <c r="GQ20530" s="12"/>
    </row>
    <row r="20531" spans="9:199" s="1" customFormat="1">
      <c r="I20531" s="3"/>
      <c r="P20531" s="59"/>
      <c r="Q20531" s="59"/>
      <c r="R20531" s="59"/>
      <c r="T20531" s="3"/>
      <c r="U20531" s="5"/>
      <c r="V20531" s="3"/>
      <c r="W20531" s="5"/>
      <c r="AE20531" s="7"/>
      <c r="AM20531" s="8"/>
      <c r="AT20531" s="9"/>
      <c r="GM20531" s="12"/>
      <c r="GN20531" s="12"/>
      <c r="GO20531" s="12"/>
      <c r="GP20531" s="12"/>
      <c r="GQ20531" s="12"/>
    </row>
    <row r="20532" spans="9:199" s="1" customFormat="1">
      <c r="I20532" s="3"/>
      <c r="P20532" s="59"/>
      <c r="Q20532" s="59"/>
      <c r="R20532" s="59"/>
      <c r="T20532" s="3"/>
      <c r="U20532" s="5"/>
      <c r="V20532" s="3"/>
      <c r="W20532" s="5"/>
      <c r="AE20532" s="7"/>
      <c r="AM20532" s="8"/>
      <c r="AT20532" s="9"/>
      <c r="GM20532" s="12"/>
      <c r="GN20532" s="12"/>
      <c r="GO20532" s="12"/>
      <c r="GP20532" s="12"/>
      <c r="GQ20532" s="12"/>
    </row>
    <row r="20533" spans="9:199" s="1" customFormat="1">
      <c r="I20533" s="3"/>
      <c r="P20533" s="59"/>
      <c r="Q20533" s="59"/>
      <c r="R20533" s="59"/>
      <c r="T20533" s="3"/>
      <c r="U20533" s="5"/>
      <c r="V20533" s="3"/>
      <c r="W20533" s="5"/>
      <c r="AE20533" s="7"/>
      <c r="AM20533" s="8"/>
      <c r="AT20533" s="9"/>
      <c r="GM20533" s="12"/>
      <c r="GN20533" s="12"/>
      <c r="GO20533" s="12"/>
      <c r="GP20533" s="12"/>
      <c r="GQ20533" s="12"/>
    </row>
    <row r="20534" spans="9:199" s="1" customFormat="1">
      <c r="I20534" s="3"/>
      <c r="P20534" s="59"/>
      <c r="Q20534" s="59"/>
      <c r="R20534" s="59"/>
      <c r="T20534" s="3"/>
      <c r="U20534" s="5"/>
      <c r="V20534" s="3"/>
      <c r="W20534" s="5"/>
      <c r="AE20534" s="7"/>
      <c r="AM20534" s="8"/>
      <c r="AT20534" s="9"/>
      <c r="GM20534" s="12"/>
      <c r="GN20534" s="12"/>
      <c r="GO20534" s="12"/>
      <c r="GP20534" s="12"/>
      <c r="GQ20534" s="12"/>
    </row>
    <row r="20535" spans="9:199" s="1" customFormat="1">
      <c r="I20535" s="3"/>
      <c r="P20535" s="59"/>
      <c r="Q20535" s="59"/>
      <c r="R20535" s="59"/>
      <c r="T20535" s="3"/>
      <c r="U20535" s="5"/>
      <c r="V20535" s="3"/>
      <c r="W20535" s="5"/>
      <c r="AE20535" s="7"/>
      <c r="AM20535" s="8"/>
      <c r="AT20535" s="9"/>
      <c r="GM20535" s="12"/>
      <c r="GN20535" s="12"/>
      <c r="GO20535" s="12"/>
      <c r="GP20535" s="12"/>
      <c r="GQ20535" s="12"/>
    </row>
    <row r="20536" spans="9:199" s="1" customFormat="1">
      <c r="I20536" s="3"/>
      <c r="P20536" s="59"/>
      <c r="Q20536" s="59"/>
      <c r="R20536" s="59"/>
      <c r="T20536" s="3"/>
      <c r="U20536" s="5"/>
      <c r="V20536" s="3"/>
      <c r="W20536" s="5"/>
      <c r="AE20536" s="7"/>
      <c r="AM20536" s="8"/>
      <c r="AT20536" s="9"/>
      <c r="GM20536" s="12"/>
      <c r="GN20536" s="12"/>
      <c r="GO20536" s="12"/>
      <c r="GP20536" s="12"/>
      <c r="GQ20536" s="12"/>
    </row>
    <row r="20537" spans="9:199" s="1" customFormat="1">
      <c r="I20537" s="3"/>
      <c r="P20537" s="59"/>
      <c r="Q20537" s="59"/>
      <c r="R20537" s="59"/>
      <c r="T20537" s="3"/>
      <c r="U20537" s="5"/>
      <c r="V20537" s="3"/>
      <c r="W20537" s="5"/>
      <c r="AE20537" s="7"/>
      <c r="AM20537" s="8"/>
      <c r="AT20537" s="9"/>
      <c r="GM20537" s="12"/>
      <c r="GN20537" s="12"/>
      <c r="GO20537" s="12"/>
      <c r="GP20537" s="12"/>
      <c r="GQ20537" s="12"/>
    </row>
    <row r="20538" spans="9:199" s="1" customFormat="1">
      <c r="I20538" s="3"/>
      <c r="P20538" s="59"/>
      <c r="Q20538" s="59"/>
      <c r="R20538" s="59"/>
      <c r="T20538" s="3"/>
      <c r="U20538" s="5"/>
      <c r="V20538" s="3"/>
      <c r="W20538" s="5"/>
      <c r="AE20538" s="7"/>
      <c r="AM20538" s="8"/>
      <c r="AT20538" s="9"/>
      <c r="GM20538" s="12"/>
      <c r="GN20538" s="12"/>
      <c r="GO20538" s="12"/>
      <c r="GP20538" s="12"/>
      <c r="GQ20538" s="12"/>
    </row>
    <row r="20539" spans="9:199" s="1" customFormat="1">
      <c r="I20539" s="3"/>
      <c r="P20539" s="59"/>
      <c r="Q20539" s="59"/>
      <c r="R20539" s="59"/>
      <c r="T20539" s="3"/>
      <c r="U20539" s="5"/>
      <c r="V20539" s="3"/>
      <c r="W20539" s="5"/>
      <c r="AE20539" s="7"/>
      <c r="AM20539" s="8"/>
      <c r="AT20539" s="9"/>
      <c r="GM20539" s="12"/>
      <c r="GN20539" s="12"/>
      <c r="GO20539" s="12"/>
      <c r="GP20539" s="12"/>
      <c r="GQ20539" s="12"/>
    </row>
    <row r="20540" spans="9:199" s="1" customFormat="1">
      <c r="I20540" s="3"/>
      <c r="P20540" s="59"/>
      <c r="Q20540" s="59"/>
      <c r="R20540" s="59"/>
      <c r="T20540" s="3"/>
      <c r="U20540" s="5"/>
      <c r="V20540" s="3"/>
      <c r="W20540" s="5"/>
      <c r="AE20540" s="7"/>
      <c r="AM20540" s="8"/>
      <c r="AT20540" s="9"/>
      <c r="GM20540" s="12"/>
      <c r="GN20540" s="12"/>
      <c r="GO20540" s="12"/>
      <c r="GP20540" s="12"/>
      <c r="GQ20540" s="12"/>
    </row>
    <row r="20541" spans="9:199" s="1" customFormat="1">
      <c r="I20541" s="3"/>
      <c r="P20541" s="59"/>
      <c r="Q20541" s="59"/>
      <c r="R20541" s="59"/>
      <c r="T20541" s="3"/>
      <c r="U20541" s="5"/>
      <c r="V20541" s="3"/>
      <c r="W20541" s="5"/>
      <c r="AE20541" s="7"/>
      <c r="AM20541" s="8"/>
      <c r="AT20541" s="9"/>
      <c r="GM20541" s="12"/>
      <c r="GN20541" s="12"/>
      <c r="GO20541" s="12"/>
      <c r="GP20541" s="12"/>
      <c r="GQ20541" s="12"/>
    </row>
    <row r="20542" spans="9:199" s="1" customFormat="1">
      <c r="I20542" s="3"/>
      <c r="P20542" s="59"/>
      <c r="Q20542" s="59"/>
      <c r="R20542" s="59"/>
      <c r="T20542" s="3"/>
      <c r="U20542" s="5"/>
      <c r="V20542" s="3"/>
      <c r="W20542" s="5"/>
      <c r="AE20542" s="7"/>
      <c r="AM20542" s="8"/>
      <c r="AT20542" s="9"/>
      <c r="GM20542" s="12"/>
      <c r="GN20542" s="12"/>
      <c r="GO20542" s="12"/>
      <c r="GP20542" s="12"/>
      <c r="GQ20542" s="12"/>
    </row>
    <row r="20543" spans="9:199" s="1" customFormat="1">
      <c r="I20543" s="3"/>
      <c r="P20543" s="59"/>
      <c r="Q20543" s="59"/>
      <c r="R20543" s="59"/>
      <c r="T20543" s="3"/>
      <c r="U20543" s="5"/>
      <c r="V20543" s="3"/>
      <c r="W20543" s="5"/>
      <c r="AE20543" s="7"/>
      <c r="AM20543" s="8"/>
      <c r="AT20543" s="9"/>
      <c r="GM20543" s="12"/>
      <c r="GN20543" s="12"/>
      <c r="GO20543" s="12"/>
      <c r="GP20543" s="12"/>
      <c r="GQ20543" s="12"/>
    </row>
    <row r="20544" spans="9:199" s="1" customFormat="1">
      <c r="I20544" s="3"/>
      <c r="P20544" s="59"/>
      <c r="Q20544" s="59"/>
      <c r="R20544" s="59"/>
      <c r="T20544" s="3"/>
      <c r="U20544" s="5"/>
      <c r="V20544" s="3"/>
      <c r="W20544" s="5"/>
      <c r="AE20544" s="7"/>
      <c r="AM20544" s="8"/>
      <c r="AT20544" s="9"/>
      <c r="GM20544" s="12"/>
      <c r="GN20544" s="12"/>
      <c r="GO20544" s="12"/>
      <c r="GP20544" s="12"/>
      <c r="GQ20544" s="12"/>
    </row>
    <row r="20545" spans="9:199" s="1" customFormat="1">
      <c r="I20545" s="3"/>
      <c r="P20545" s="59"/>
      <c r="Q20545" s="59"/>
      <c r="R20545" s="59"/>
      <c r="T20545" s="3"/>
      <c r="U20545" s="5"/>
      <c r="V20545" s="3"/>
      <c r="W20545" s="5"/>
      <c r="AE20545" s="7"/>
      <c r="AM20545" s="8"/>
      <c r="AT20545" s="9"/>
      <c r="GM20545" s="12"/>
      <c r="GN20545" s="12"/>
      <c r="GO20545" s="12"/>
      <c r="GP20545" s="12"/>
      <c r="GQ20545" s="12"/>
    </row>
    <row r="20546" spans="9:199" s="1" customFormat="1">
      <c r="I20546" s="3"/>
      <c r="P20546" s="59"/>
      <c r="Q20546" s="59"/>
      <c r="R20546" s="59"/>
      <c r="T20546" s="3"/>
      <c r="U20546" s="5"/>
      <c r="V20546" s="3"/>
      <c r="W20546" s="5"/>
      <c r="AE20546" s="7"/>
      <c r="AM20546" s="8"/>
      <c r="AT20546" s="9"/>
      <c r="GM20546" s="12"/>
      <c r="GN20546" s="12"/>
      <c r="GO20546" s="12"/>
      <c r="GP20546" s="12"/>
      <c r="GQ20546" s="12"/>
    </row>
    <row r="20547" spans="9:199" s="1" customFormat="1">
      <c r="I20547" s="3"/>
      <c r="P20547" s="59"/>
      <c r="Q20547" s="59"/>
      <c r="R20547" s="59"/>
      <c r="T20547" s="3"/>
      <c r="U20547" s="5"/>
      <c r="V20547" s="3"/>
      <c r="W20547" s="5"/>
      <c r="AE20547" s="7"/>
      <c r="AM20547" s="8"/>
      <c r="AT20547" s="9"/>
      <c r="GM20547" s="12"/>
      <c r="GN20547" s="12"/>
      <c r="GO20547" s="12"/>
      <c r="GP20547" s="12"/>
      <c r="GQ20547" s="12"/>
    </row>
    <row r="20548" spans="9:199" s="1" customFormat="1">
      <c r="I20548" s="3"/>
      <c r="P20548" s="59"/>
      <c r="Q20548" s="59"/>
      <c r="R20548" s="59"/>
      <c r="T20548" s="3"/>
      <c r="U20548" s="5"/>
      <c r="V20548" s="3"/>
      <c r="W20548" s="5"/>
      <c r="AE20548" s="7"/>
      <c r="AM20548" s="8"/>
      <c r="AT20548" s="9"/>
      <c r="GM20548" s="12"/>
      <c r="GN20548" s="12"/>
      <c r="GO20548" s="12"/>
      <c r="GP20548" s="12"/>
      <c r="GQ20548" s="12"/>
    </row>
    <row r="20549" spans="9:199" s="1" customFormat="1">
      <c r="I20549" s="3"/>
      <c r="P20549" s="59"/>
      <c r="Q20549" s="59"/>
      <c r="R20549" s="59"/>
      <c r="T20549" s="3"/>
      <c r="U20549" s="5"/>
      <c r="V20549" s="3"/>
      <c r="W20549" s="5"/>
      <c r="AE20549" s="7"/>
      <c r="AM20549" s="8"/>
      <c r="AT20549" s="9"/>
      <c r="GM20549" s="12"/>
      <c r="GN20549" s="12"/>
      <c r="GO20549" s="12"/>
      <c r="GP20549" s="12"/>
      <c r="GQ20549" s="12"/>
    </row>
    <row r="20550" spans="9:199" s="1" customFormat="1">
      <c r="I20550" s="3"/>
      <c r="P20550" s="59"/>
      <c r="Q20550" s="59"/>
      <c r="R20550" s="59"/>
      <c r="T20550" s="3"/>
      <c r="U20550" s="5"/>
      <c r="V20550" s="3"/>
      <c r="W20550" s="5"/>
      <c r="AE20550" s="7"/>
      <c r="AM20550" s="8"/>
      <c r="AT20550" s="9"/>
      <c r="GM20550" s="12"/>
      <c r="GN20550" s="12"/>
      <c r="GO20550" s="12"/>
      <c r="GP20550" s="12"/>
      <c r="GQ20550" s="12"/>
    </row>
    <row r="20551" spans="9:199" s="1" customFormat="1">
      <c r="I20551" s="3"/>
      <c r="P20551" s="59"/>
      <c r="Q20551" s="59"/>
      <c r="R20551" s="59"/>
      <c r="T20551" s="3"/>
      <c r="U20551" s="5"/>
      <c r="V20551" s="3"/>
      <c r="W20551" s="5"/>
      <c r="AE20551" s="7"/>
      <c r="AM20551" s="8"/>
      <c r="AT20551" s="9"/>
      <c r="GM20551" s="12"/>
      <c r="GN20551" s="12"/>
      <c r="GO20551" s="12"/>
      <c r="GP20551" s="12"/>
      <c r="GQ20551" s="12"/>
    </row>
    <row r="20552" spans="9:199" s="1" customFormat="1">
      <c r="I20552" s="3"/>
      <c r="P20552" s="59"/>
      <c r="Q20552" s="59"/>
      <c r="R20552" s="59"/>
      <c r="T20552" s="3"/>
      <c r="U20552" s="5"/>
      <c r="V20552" s="3"/>
      <c r="W20552" s="5"/>
      <c r="AE20552" s="7"/>
      <c r="AM20552" s="8"/>
      <c r="AT20552" s="9"/>
      <c r="GM20552" s="12"/>
      <c r="GN20552" s="12"/>
      <c r="GO20552" s="12"/>
      <c r="GP20552" s="12"/>
      <c r="GQ20552" s="12"/>
    </row>
    <row r="20553" spans="9:199" s="1" customFormat="1">
      <c r="I20553" s="3"/>
      <c r="P20553" s="59"/>
      <c r="Q20553" s="59"/>
      <c r="R20553" s="59"/>
      <c r="T20553" s="3"/>
      <c r="U20553" s="5"/>
      <c r="V20553" s="3"/>
      <c r="W20553" s="5"/>
      <c r="AE20553" s="7"/>
      <c r="AM20553" s="8"/>
      <c r="AT20553" s="9"/>
      <c r="GM20553" s="12"/>
      <c r="GN20553" s="12"/>
      <c r="GO20553" s="12"/>
      <c r="GP20553" s="12"/>
      <c r="GQ20553" s="12"/>
    </row>
    <row r="20554" spans="9:199" s="1" customFormat="1">
      <c r="I20554" s="3"/>
      <c r="P20554" s="59"/>
      <c r="Q20554" s="59"/>
      <c r="R20554" s="59"/>
      <c r="T20554" s="3"/>
      <c r="U20554" s="5"/>
      <c r="V20554" s="3"/>
      <c r="W20554" s="5"/>
      <c r="AE20554" s="7"/>
      <c r="AM20554" s="8"/>
      <c r="AT20554" s="9"/>
      <c r="GM20554" s="12"/>
      <c r="GN20554" s="12"/>
      <c r="GO20554" s="12"/>
      <c r="GP20554" s="12"/>
      <c r="GQ20554" s="12"/>
    </row>
    <row r="20555" spans="9:199" s="1" customFormat="1">
      <c r="I20555" s="3"/>
      <c r="P20555" s="59"/>
      <c r="Q20555" s="59"/>
      <c r="R20555" s="59"/>
      <c r="T20555" s="3"/>
      <c r="U20555" s="5"/>
      <c r="V20555" s="3"/>
      <c r="W20555" s="5"/>
      <c r="AE20555" s="7"/>
      <c r="AM20555" s="8"/>
      <c r="AT20555" s="9"/>
      <c r="GM20555" s="12"/>
      <c r="GN20555" s="12"/>
      <c r="GO20555" s="12"/>
      <c r="GP20555" s="12"/>
      <c r="GQ20555" s="12"/>
    </row>
    <row r="20556" spans="9:199" s="1" customFormat="1">
      <c r="I20556" s="3"/>
      <c r="P20556" s="59"/>
      <c r="Q20556" s="59"/>
      <c r="R20556" s="59"/>
      <c r="T20556" s="3"/>
      <c r="U20556" s="5"/>
      <c r="V20556" s="3"/>
      <c r="W20556" s="5"/>
      <c r="AE20556" s="7"/>
      <c r="AM20556" s="8"/>
      <c r="AT20556" s="9"/>
      <c r="GM20556" s="12"/>
      <c r="GN20556" s="12"/>
      <c r="GO20556" s="12"/>
      <c r="GP20556" s="12"/>
      <c r="GQ20556" s="12"/>
    </row>
    <row r="20557" spans="9:199" s="1" customFormat="1">
      <c r="I20557" s="3"/>
      <c r="P20557" s="59"/>
      <c r="Q20557" s="59"/>
      <c r="R20557" s="59"/>
      <c r="T20557" s="3"/>
      <c r="U20557" s="5"/>
      <c r="V20557" s="3"/>
      <c r="W20557" s="5"/>
      <c r="AE20557" s="7"/>
      <c r="AM20557" s="8"/>
      <c r="AT20557" s="9"/>
      <c r="GM20557" s="12"/>
      <c r="GN20557" s="12"/>
      <c r="GO20557" s="12"/>
      <c r="GP20557" s="12"/>
      <c r="GQ20557" s="12"/>
    </row>
    <row r="20558" spans="9:199" s="1" customFormat="1">
      <c r="I20558" s="3"/>
      <c r="P20558" s="59"/>
      <c r="Q20558" s="59"/>
      <c r="R20558" s="59"/>
      <c r="T20558" s="3"/>
      <c r="U20558" s="5"/>
      <c r="V20558" s="3"/>
      <c r="W20558" s="5"/>
      <c r="AE20558" s="7"/>
      <c r="AM20558" s="8"/>
      <c r="AT20558" s="9"/>
      <c r="GM20558" s="12"/>
      <c r="GN20558" s="12"/>
      <c r="GO20558" s="12"/>
      <c r="GP20558" s="12"/>
      <c r="GQ20558" s="12"/>
    </row>
    <row r="20559" spans="9:199" s="1" customFormat="1">
      <c r="I20559" s="3"/>
      <c r="P20559" s="59"/>
      <c r="Q20559" s="59"/>
      <c r="R20559" s="59"/>
      <c r="T20559" s="3"/>
      <c r="U20559" s="5"/>
      <c r="V20559" s="3"/>
      <c r="W20559" s="5"/>
      <c r="AE20559" s="7"/>
      <c r="AM20559" s="8"/>
      <c r="AT20559" s="9"/>
      <c r="GM20559" s="12"/>
      <c r="GN20559" s="12"/>
      <c r="GO20559" s="12"/>
      <c r="GP20559" s="12"/>
      <c r="GQ20559" s="12"/>
    </row>
    <row r="20560" spans="9:199" s="1" customFormat="1">
      <c r="I20560" s="3"/>
      <c r="P20560" s="59"/>
      <c r="Q20560" s="59"/>
      <c r="R20560" s="59"/>
      <c r="T20560" s="3"/>
      <c r="U20560" s="5"/>
      <c r="V20560" s="3"/>
      <c r="W20560" s="5"/>
      <c r="AE20560" s="7"/>
      <c r="AM20560" s="8"/>
      <c r="AT20560" s="9"/>
      <c r="GM20560" s="12"/>
      <c r="GN20560" s="12"/>
      <c r="GO20560" s="12"/>
      <c r="GP20560" s="12"/>
      <c r="GQ20560" s="12"/>
    </row>
    <row r="20561" spans="9:199" s="1" customFormat="1">
      <c r="I20561" s="3"/>
      <c r="P20561" s="59"/>
      <c r="Q20561" s="59"/>
      <c r="R20561" s="59"/>
      <c r="T20561" s="3"/>
      <c r="U20561" s="5"/>
      <c r="V20561" s="3"/>
      <c r="W20561" s="5"/>
      <c r="AE20561" s="7"/>
      <c r="AM20561" s="8"/>
      <c r="AT20561" s="9"/>
      <c r="GM20561" s="12"/>
      <c r="GN20561" s="12"/>
      <c r="GO20561" s="12"/>
      <c r="GP20561" s="12"/>
      <c r="GQ20561" s="12"/>
    </row>
    <row r="20562" spans="9:199" s="1" customFormat="1">
      <c r="I20562" s="3"/>
      <c r="P20562" s="59"/>
      <c r="Q20562" s="59"/>
      <c r="R20562" s="59"/>
      <c r="T20562" s="3"/>
      <c r="U20562" s="5"/>
      <c r="V20562" s="3"/>
      <c r="W20562" s="5"/>
      <c r="AE20562" s="7"/>
      <c r="AM20562" s="8"/>
      <c r="AT20562" s="9"/>
      <c r="GM20562" s="12"/>
      <c r="GN20562" s="12"/>
      <c r="GO20562" s="12"/>
      <c r="GP20562" s="12"/>
      <c r="GQ20562" s="12"/>
    </row>
    <row r="20563" spans="9:199" s="1" customFormat="1">
      <c r="I20563" s="3"/>
      <c r="P20563" s="59"/>
      <c r="Q20563" s="59"/>
      <c r="R20563" s="59"/>
      <c r="T20563" s="3"/>
      <c r="U20563" s="5"/>
      <c r="V20563" s="3"/>
      <c r="W20563" s="5"/>
      <c r="AE20563" s="7"/>
      <c r="AM20563" s="8"/>
      <c r="AT20563" s="9"/>
      <c r="GM20563" s="12"/>
      <c r="GN20563" s="12"/>
      <c r="GO20563" s="12"/>
      <c r="GP20563" s="12"/>
      <c r="GQ20563" s="12"/>
    </row>
    <row r="20564" spans="9:199" s="1" customFormat="1">
      <c r="I20564" s="3"/>
      <c r="P20564" s="59"/>
      <c r="Q20564" s="59"/>
      <c r="R20564" s="59"/>
      <c r="T20564" s="3"/>
      <c r="U20564" s="5"/>
      <c r="V20564" s="3"/>
      <c r="W20564" s="5"/>
      <c r="AE20564" s="7"/>
      <c r="AM20564" s="8"/>
      <c r="AT20564" s="9"/>
      <c r="GM20564" s="12"/>
      <c r="GN20564" s="12"/>
      <c r="GO20564" s="12"/>
      <c r="GP20564" s="12"/>
      <c r="GQ20564" s="12"/>
    </row>
    <row r="20565" spans="9:199" s="1" customFormat="1">
      <c r="I20565" s="3"/>
      <c r="P20565" s="59"/>
      <c r="Q20565" s="59"/>
      <c r="R20565" s="59"/>
      <c r="T20565" s="3"/>
      <c r="U20565" s="5"/>
      <c r="V20565" s="3"/>
      <c r="W20565" s="5"/>
      <c r="AE20565" s="7"/>
      <c r="AM20565" s="8"/>
      <c r="AT20565" s="9"/>
      <c r="GM20565" s="12"/>
      <c r="GN20565" s="12"/>
      <c r="GO20565" s="12"/>
      <c r="GP20565" s="12"/>
      <c r="GQ20565" s="12"/>
    </row>
    <row r="20566" spans="9:199" s="1" customFormat="1">
      <c r="I20566" s="3"/>
      <c r="P20566" s="59"/>
      <c r="Q20566" s="59"/>
      <c r="R20566" s="59"/>
      <c r="T20566" s="3"/>
      <c r="U20566" s="5"/>
      <c r="V20566" s="3"/>
      <c r="W20566" s="5"/>
      <c r="AE20566" s="7"/>
      <c r="AM20566" s="8"/>
      <c r="AT20566" s="9"/>
      <c r="GM20566" s="12"/>
      <c r="GN20566" s="12"/>
      <c r="GO20566" s="12"/>
      <c r="GP20566" s="12"/>
      <c r="GQ20566" s="12"/>
    </row>
    <row r="20567" spans="9:199" s="1" customFormat="1">
      <c r="I20567" s="3"/>
      <c r="P20567" s="59"/>
      <c r="Q20567" s="59"/>
      <c r="R20567" s="59"/>
      <c r="T20567" s="3"/>
      <c r="U20567" s="5"/>
      <c r="V20567" s="3"/>
      <c r="W20567" s="5"/>
      <c r="AE20567" s="7"/>
      <c r="AM20567" s="8"/>
      <c r="AT20567" s="9"/>
      <c r="GM20567" s="12"/>
      <c r="GN20567" s="12"/>
      <c r="GO20567" s="12"/>
      <c r="GP20567" s="12"/>
      <c r="GQ20567" s="12"/>
    </row>
    <row r="20568" spans="9:199" s="1" customFormat="1">
      <c r="I20568" s="3"/>
      <c r="P20568" s="59"/>
      <c r="Q20568" s="59"/>
      <c r="R20568" s="59"/>
      <c r="T20568" s="3"/>
      <c r="U20568" s="5"/>
      <c r="V20568" s="3"/>
      <c r="W20568" s="5"/>
      <c r="AE20568" s="7"/>
      <c r="AM20568" s="8"/>
      <c r="AT20568" s="9"/>
      <c r="GM20568" s="12"/>
      <c r="GN20568" s="12"/>
      <c r="GO20568" s="12"/>
      <c r="GP20568" s="12"/>
      <c r="GQ20568" s="12"/>
    </row>
    <row r="20569" spans="9:199" s="1" customFormat="1">
      <c r="I20569" s="3"/>
      <c r="P20569" s="59"/>
      <c r="Q20569" s="59"/>
      <c r="R20569" s="59"/>
      <c r="T20569" s="3"/>
      <c r="U20569" s="5"/>
      <c r="V20569" s="3"/>
      <c r="W20569" s="5"/>
      <c r="AE20569" s="7"/>
      <c r="AM20569" s="8"/>
      <c r="AT20569" s="9"/>
      <c r="GM20569" s="12"/>
      <c r="GN20569" s="12"/>
      <c r="GO20569" s="12"/>
      <c r="GP20569" s="12"/>
      <c r="GQ20569" s="12"/>
    </row>
    <row r="20570" spans="9:199" s="1" customFormat="1">
      <c r="I20570" s="3"/>
      <c r="P20570" s="59"/>
      <c r="Q20570" s="59"/>
      <c r="R20570" s="59"/>
      <c r="T20570" s="3"/>
      <c r="U20570" s="5"/>
      <c r="V20570" s="3"/>
      <c r="W20570" s="5"/>
      <c r="AE20570" s="7"/>
      <c r="AM20570" s="8"/>
      <c r="AT20570" s="9"/>
      <c r="GM20570" s="12"/>
      <c r="GN20570" s="12"/>
      <c r="GO20570" s="12"/>
      <c r="GP20570" s="12"/>
      <c r="GQ20570" s="12"/>
    </row>
    <row r="20571" spans="9:199" s="1" customFormat="1">
      <c r="I20571" s="3"/>
      <c r="P20571" s="59"/>
      <c r="Q20571" s="59"/>
      <c r="R20571" s="59"/>
      <c r="T20571" s="3"/>
      <c r="U20571" s="5"/>
      <c r="V20571" s="3"/>
      <c r="W20571" s="5"/>
      <c r="AE20571" s="7"/>
      <c r="AM20571" s="8"/>
      <c r="AT20571" s="9"/>
      <c r="GM20571" s="12"/>
      <c r="GN20571" s="12"/>
      <c r="GO20571" s="12"/>
      <c r="GP20571" s="12"/>
      <c r="GQ20571" s="12"/>
    </row>
    <row r="20572" spans="9:199" s="1" customFormat="1">
      <c r="I20572" s="3"/>
      <c r="P20572" s="59"/>
      <c r="Q20572" s="59"/>
      <c r="R20572" s="59"/>
      <c r="T20572" s="3"/>
      <c r="U20572" s="5"/>
      <c r="V20572" s="3"/>
      <c r="W20572" s="5"/>
      <c r="AE20572" s="7"/>
      <c r="AM20572" s="8"/>
      <c r="AT20572" s="9"/>
      <c r="GM20572" s="12"/>
      <c r="GN20572" s="12"/>
      <c r="GO20572" s="12"/>
      <c r="GP20572" s="12"/>
      <c r="GQ20572" s="12"/>
    </row>
    <row r="20573" spans="9:199" s="1" customFormat="1">
      <c r="I20573" s="3"/>
      <c r="P20573" s="59"/>
      <c r="Q20573" s="59"/>
      <c r="R20573" s="59"/>
      <c r="T20573" s="3"/>
      <c r="U20573" s="5"/>
      <c r="V20573" s="3"/>
      <c r="W20573" s="5"/>
      <c r="AE20573" s="7"/>
      <c r="AM20573" s="8"/>
      <c r="AT20573" s="9"/>
      <c r="GM20573" s="12"/>
      <c r="GN20573" s="12"/>
      <c r="GO20573" s="12"/>
      <c r="GP20573" s="12"/>
      <c r="GQ20573" s="12"/>
    </row>
    <row r="20574" spans="9:199" s="1" customFormat="1">
      <c r="I20574" s="3"/>
      <c r="P20574" s="59"/>
      <c r="Q20574" s="59"/>
      <c r="R20574" s="59"/>
      <c r="T20574" s="3"/>
      <c r="U20574" s="5"/>
      <c r="V20574" s="3"/>
      <c r="W20574" s="5"/>
      <c r="AE20574" s="7"/>
      <c r="AM20574" s="8"/>
      <c r="AT20574" s="9"/>
      <c r="GM20574" s="12"/>
      <c r="GN20574" s="12"/>
      <c r="GO20574" s="12"/>
      <c r="GP20574" s="12"/>
      <c r="GQ20574" s="12"/>
    </row>
    <row r="20575" spans="9:199" s="1" customFormat="1">
      <c r="I20575" s="3"/>
      <c r="P20575" s="59"/>
      <c r="Q20575" s="59"/>
      <c r="R20575" s="59"/>
      <c r="T20575" s="3"/>
      <c r="U20575" s="5"/>
      <c r="V20575" s="3"/>
      <c r="W20575" s="5"/>
      <c r="AE20575" s="7"/>
      <c r="AM20575" s="8"/>
      <c r="AT20575" s="9"/>
      <c r="GM20575" s="12"/>
      <c r="GN20575" s="12"/>
      <c r="GO20575" s="12"/>
      <c r="GP20575" s="12"/>
      <c r="GQ20575" s="12"/>
    </row>
    <row r="20576" spans="9:199" s="1" customFormat="1">
      <c r="I20576" s="3"/>
      <c r="P20576" s="59"/>
      <c r="Q20576" s="59"/>
      <c r="R20576" s="59"/>
      <c r="T20576" s="3"/>
      <c r="U20576" s="5"/>
      <c r="V20576" s="3"/>
      <c r="W20576" s="5"/>
      <c r="AE20576" s="7"/>
      <c r="AM20576" s="8"/>
      <c r="AT20576" s="9"/>
      <c r="GM20576" s="12"/>
      <c r="GN20576" s="12"/>
      <c r="GO20576" s="12"/>
      <c r="GP20576" s="12"/>
      <c r="GQ20576" s="12"/>
    </row>
    <row r="20577" spans="9:199" s="1" customFormat="1">
      <c r="I20577" s="3"/>
      <c r="P20577" s="59"/>
      <c r="Q20577" s="59"/>
      <c r="R20577" s="59"/>
      <c r="T20577" s="3"/>
      <c r="U20577" s="5"/>
      <c r="V20577" s="3"/>
      <c r="W20577" s="5"/>
      <c r="AE20577" s="7"/>
      <c r="AM20577" s="8"/>
      <c r="AT20577" s="9"/>
      <c r="GM20577" s="12"/>
      <c r="GN20577" s="12"/>
      <c r="GO20577" s="12"/>
      <c r="GP20577" s="12"/>
      <c r="GQ20577" s="12"/>
    </row>
    <row r="20578" spans="9:199" s="1" customFormat="1">
      <c r="I20578" s="3"/>
      <c r="P20578" s="59"/>
      <c r="Q20578" s="59"/>
      <c r="R20578" s="59"/>
      <c r="T20578" s="3"/>
      <c r="U20578" s="5"/>
      <c r="V20578" s="3"/>
      <c r="W20578" s="5"/>
      <c r="AE20578" s="7"/>
      <c r="AM20578" s="8"/>
      <c r="AT20578" s="9"/>
      <c r="GM20578" s="12"/>
      <c r="GN20578" s="12"/>
      <c r="GO20578" s="12"/>
      <c r="GP20578" s="12"/>
      <c r="GQ20578" s="12"/>
    </row>
    <row r="20579" spans="9:199" s="1" customFormat="1">
      <c r="I20579" s="3"/>
      <c r="P20579" s="59"/>
      <c r="Q20579" s="59"/>
      <c r="R20579" s="59"/>
      <c r="T20579" s="3"/>
      <c r="U20579" s="5"/>
      <c r="V20579" s="3"/>
      <c r="W20579" s="5"/>
      <c r="AE20579" s="7"/>
      <c r="AM20579" s="8"/>
      <c r="AT20579" s="9"/>
      <c r="GM20579" s="12"/>
      <c r="GN20579" s="12"/>
      <c r="GO20579" s="12"/>
      <c r="GP20579" s="12"/>
      <c r="GQ20579" s="12"/>
    </row>
    <row r="20580" spans="9:199" s="1" customFormat="1">
      <c r="I20580" s="3"/>
      <c r="P20580" s="59"/>
      <c r="Q20580" s="59"/>
      <c r="R20580" s="59"/>
      <c r="T20580" s="3"/>
      <c r="U20580" s="5"/>
      <c r="V20580" s="3"/>
      <c r="W20580" s="5"/>
      <c r="AE20580" s="7"/>
      <c r="AM20580" s="8"/>
      <c r="AT20580" s="9"/>
      <c r="GM20580" s="12"/>
      <c r="GN20580" s="12"/>
      <c r="GO20580" s="12"/>
      <c r="GP20580" s="12"/>
      <c r="GQ20580" s="12"/>
    </row>
    <row r="20581" spans="9:199" s="1" customFormat="1">
      <c r="I20581" s="3"/>
      <c r="P20581" s="59"/>
      <c r="Q20581" s="59"/>
      <c r="R20581" s="59"/>
      <c r="T20581" s="3"/>
      <c r="U20581" s="5"/>
      <c r="V20581" s="3"/>
      <c r="W20581" s="5"/>
      <c r="AE20581" s="7"/>
      <c r="AM20581" s="8"/>
      <c r="AT20581" s="9"/>
      <c r="GM20581" s="12"/>
      <c r="GN20581" s="12"/>
      <c r="GO20581" s="12"/>
      <c r="GP20581" s="12"/>
      <c r="GQ20581" s="12"/>
    </row>
    <row r="20582" spans="9:199" s="1" customFormat="1">
      <c r="I20582" s="3"/>
      <c r="P20582" s="59"/>
      <c r="Q20582" s="59"/>
      <c r="R20582" s="59"/>
      <c r="T20582" s="3"/>
      <c r="U20582" s="5"/>
      <c r="V20582" s="3"/>
      <c r="W20582" s="5"/>
      <c r="AE20582" s="7"/>
      <c r="AM20582" s="8"/>
      <c r="AT20582" s="9"/>
      <c r="GM20582" s="12"/>
      <c r="GN20582" s="12"/>
      <c r="GO20582" s="12"/>
      <c r="GP20582" s="12"/>
      <c r="GQ20582" s="12"/>
    </row>
    <row r="20583" spans="9:199" s="1" customFormat="1">
      <c r="I20583" s="3"/>
      <c r="P20583" s="59"/>
      <c r="Q20583" s="59"/>
      <c r="R20583" s="59"/>
      <c r="T20583" s="3"/>
      <c r="U20583" s="5"/>
      <c r="V20583" s="3"/>
      <c r="W20583" s="5"/>
      <c r="AE20583" s="7"/>
      <c r="AM20583" s="8"/>
      <c r="AT20583" s="9"/>
      <c r="GM20583" s="12"/>
      <c r="GN20583" s="12"/>
      <c r="GO20583" s="12"/>
      <c r="GP20583" s="12"/>
      <c r="GQ20583" s="12"/>
    </row>
    <row r="20584" spans="9:199" s="1" customFormat="1">
      <c r="I20584" s="3"/>
      <c r="P20584" s="59"/>
      <c r="Q20584" s="59"/>
      <c r="R20584" s="59"/>
      <c r="T20584" s="3"/>
      <c r="U20584" s="5"/>
      <c r="V20584" s="3"/>
      <c r="W20584" s="5"/>
      <c r="AE20584" s="7"/>
      <c r="AM20584" s="8"/>
      <c r="AT20584" s="9"/>
      <c r="GM20584" s="12"/>
      <c r="GN20584" s="12"/>
      <c r="GO20584" s="12"/>
      <c r="GP20584" s="12"/>
      <c r="GQ20584" s="12"/>
    </row>
    <row r="20585" spans="9:199" s="1" customFormat="1">
      <c r="I20585" s="3"/>
      <c r="P20585" s="59"/>
      <c r="Q20585" s="59"/>
      <c r="R20585" s="59"/>
      <c r="T20585" s="3"/>
      <c r="U20585" s="5"/>
      <c r="V20585" s="3"/>
      <c r="W20585" s="5"/>
      <c r="AE20585" s="7"/>
      <c r="AM20585" s="8"/>
      <c r="AT20585" s="9"/>
      <c r="GM20585" s="12"/>
      <c r="GN20585" s="12"/>
      <c r="GO20585" s="12"/>
      <c r="GP20585" s="12"/>
      <c r="GQ20585" s="12"/>
    </row>
    <row r="20586" spans="9:199" s="1" customFormat="1">
      <c r="I20586" s="3"/>
      <c r="P20586" s="59"/>
      <c r="Q20586" s="59"/>
      <c r="R20586" s="59"/>
      <c r="T20586" s="3"/>
      <c r="U20586" s="5"/>
      <c r="V20586" s="3"/>
      <c r="W20586" s="5"/>
      <c r="AE20586" s="7"/>
      <c r="AM20586" s="8"/>
      <c r="AT20586" s="9"/>
      <c r="GM20586" s="12"/>
      <c r="GN20586" s="12"/>
      <c r="GO20586" s="12"/>
      <c r="GP20586" s="12"/>
      <c r="GQ20586" s="12"/>
    </row>
    <row r="20587" spans="9:199" s="1" customFormat="1">
      <c r="I20587" s="3"/>
      <c r="P20587" s="59"/>
      <c r="Q20587" s="59"/>
      <c r="R20587" s="59"/>
      <c r="T20587" s="3"/>
      <c r="U20587" s="5"/>
      <c r="V20587" s="3"/>
      <c r="W20587" s="5"/>
      <c r="AE20587" s="7"/>
      <c r="AM20587" s="8"/>
      <c r="AT20587" s="9"/>
      <c r="GM20587" s="12"/>
      <c r="GN20587" s="12"/>
      <c r="GO20587" s="12"/>
      <c r="GP20587" s="12"/>
      <c r="GQ20587" s="12"/>
    </row>
    <row r="20588" spans="9:199" s="1" customFormat="1">
      <c r="I20588" s="3"/>
      <c r="P20588" s="59"/>
      <c r="Q20588" s="59"/>
      <c r="R20588" s="59"/>
      <c r="T20588" s="3"/>
      <c r="U20588" s="5"/>
      <c r="V20588" s="3"/>
      <c r="W20588" s="5"/>
      <c r="AE20588" s="7"/>
      <c r="AM20588" s="8"/>
      <c r="AT20588" s="9"/>
      <c r="GM20588" s="12"/>
      <c r="GN20588" s="12"/>
      <c r="GO20588" s="12"/>
      <c r="GP20588" s="12"/>
      <c r="GQ20588" s="12"/>
    </row>
    <row r="20589" spans="9:199" s="1" customFormat="1">
      <c r="I20589" s="3"/>
      <c r="P20589" s="59"/>
      <c r="Q20589" s="59"/>
      <c r="R20589" s="59"/>
      <c r="T20589" s="3"/>
      <c r="U20589" s="5"/>
      <c r="V20589" s="3"/>
      <c r="W20589" s="5"/>
      <c r="AE20589" s="7"/>
      <c r="AM20589" s="8"/>
      <c r="AT20589" s="9"/>
      <c r="GM20589" s="12"/>
      <c r="GN20589" s="12"/>
      <c r="GO20589" s="12"/>
      <c r="GP20589" s="12"/>
      <c r="GQ20589" s="12"/>
    </row>
    <row r="20590" spans="9:199" s="1" customFormat="1">
      <c r="I20590" s="3"/>
      <c r="P20590" s="59"/>
      <c r="Q20590" s="59"/>
      <c r="R20590" s="59"/>
      <c r="T20590" s="3"/>
      <c r="U20590" s="5"/>
      <c r="V20590" s="3"/>
      <c r="W20590" s="5"/>
      <c r="AE20590" s="7"/>
      <c r="AM20590" s="8"/>
      <c r="AT20590" s="9"/>
      <c r="GM20590" s="12"/>
      <c r="GN20590" s="12"/>
      <c r="GO20590" s="12"/>
      <c r="GP20590" s="12"/>
      <c r="GQ20590" s="12"/>
    </row>
    <row r="20591" spans="9:199" s="1" customFormat="1">
      <c r="I20591" s="3"/>
      <c r="P20591" s="59"/>
      <c r="Q20591" s="59"/>
      <c r="R20591" s="59"/>
      <c r="T20591" s="3"/>
      <c r="U20591" s="5"/>
      <c r="V20591" s="3"/>
      <c r="W20591" s="5"/>
      <c r="AE20591" s="7"/>
      <c r="AM20591" s="8"/>
      <c r="AT20591" s="9"/>
      <c r="GM20591" s="12"/>
      <c r="GN20591" s="12"/>
      <c r="GO20591" s="12"/>
      <c r="GP20591" s="12"/>
      <c r="GQ20591" s="12"/>
    </row>
    <row r="20592" spans="9:199" s="1" customFormat="1">
      <c r="I20592" s="3"/>
      <c r="P20592" s="59"/>
      <c r="Q20592" s="59"/>
      <c r="R20592" s="59"/>
      <c r="T20592" s="3"/>
      <c r="U20592" s="5"/>
      <c r="V20592" s="3"/>
      <c r="W20592" s="5"/>
      <c r="AE20592" s="7"/>
      <c r="AM20592" s="8"/>
      <c r="AT20592" s="9"/>
      <c r="GM20592" s="12"/>
      <c r="GN20592" s="12"/>
      <c r="GO20592" s="12"/>
      <c r="GP20592" s="12"/>
      <c r="GQ20592" s="12"/>
    </row>
    <row r="20593" spans="9:199" s="1" customFormat="1">
      <c r="I20593" s="3"/>
      <c r="P20593" s="59"/>
      <c r="Q20593" s="59"/>
      <c r="R20593" s="59"/>
      <c r="T20593" s="3"/>
      <c r="U20593" s="5"/>
      <c r="V20593" s="3"/>
      <c r="W20593" s="5"/>
      <c r="AE20593" s="7"/>
      <c r="AM20593" s="8"/>
      <c r="AT20593" s="9"/>
      <c r="GM20593" s="12"/>
      <c r="GN20593" s="12"/>
      <c r="GO20593" s="12"/>
      <c r="GP20593" s="12"/>
      <c r="GQ20593" s="12"/>
    </row>
    <row r="20594" spans="9:199" s="1" customFormat="1">
      <c r="I20594" s="3"/>
      <c r="P20594" s="59"/>
      <c r="Q20594" s="59"/>
      <c r="R20594" s="59"/>
      <c r="T20594" s="3"/>
      <c r="U20594" s="5"/>
      <c r="V20594" s="3"/>
      <c r="W20594" s="5"/>
      <c r="AE20594" s="7"/>
      <c r="AM20594" s="8"/>
      <c r="AT20594" s="9"/>
      <c r="GM20594" s="12"/>
      <c r="GN20594" s="12"/>
      <c r="GO20594" s="12"/>
      <c r="GP20594" s="12"/>
      <c r="GQ20594" s="12"/>
    </row>
    <row r="20595" spans="9:199" s="1" customFormat="1">
      <c r="I20595" s="3"/>
      <c r="P20595" s="59"/>
      <c r="Q20595" s="59"/>
      <c r="R20595" s="59"/>
      <c r="T20595" s="3"/>
      <c r="U20595" s="5"/>
      <c r="V20595" s="3"/>
      <c r="W20595" s="5"/>
      <c r="AE20595" s="7"/>
      <c r="AM20595" s="8"/>
      <c r="AT20595" s="9"/>
      <c r="GM20595" s="12"/>
      <c r="GN20595" s="12"/>
      <c r="GO20595" s="12"/>
      <c r="GP20595" s="12"/>
      <c r="GQ20595" s="12"/>
    </row>
    <row r="20596" spans="9:199" s="1" customFormat="1">
      <c r="I20596" s="3"/>
      <c r="P20596" s="59"/>
      <c r="Q20596" s="59"/>
      <c r="R20596" s="59"/>
      <c r="T20596" s="3"/>
      <c r="U20596" s="5"/>
      <c r="V20596" s="3"/>
      <c r="W20596" s="5"/>
      <c r="AE20596" s="7"/>
      <c r="AM20596" s="8"/>
      <c r="AT20596" s="9"/>
      <c r="GM20596" s="12"/>
      <c r="GN20596" s="12"/>
      <c r="GO20596" s="12"/>
      <c r="GP20596" s="12"/>
      <c r="GQ20596" s="12"/>
    </row>
    <row r="20597" spans="9:199" s="1" customFormat="1">
      <c r="I20597" s="3"/>
      <c r="P20597" s="59"/>
      <c r="Q20597" s="59"/>
      <c r="R20597" s="59"/>
      <c r="T20597" s="3"/>
      <c r="U20597" s="5"/>
      <c r="V20597" s="3"/>
      <c r="W20597" s="5"/>
      <c r="AE20597" s="7"/>
      <c r="AM20597" s="8"/>
      <c r="AT20597" s="9"/>
      <c r="GM20597" s="12"/>
      <c r="GN20597" s="12"/>
      <c r="GO20597" s="12"/>
      <c r="GP20597" s="12"/>
      <c r="GQ20597" s="12"/>
    </row>
    <row r="20598" spans="9:199" s="1" customFormat="1">
      <c r="I20598" s="3"/>
      <c r="P20598" s="59"/>
      <c r="Q20598" s="59"/>
      <c r="R20598" s="59"/>
      <c r="T20598" s="3"/>
      <c r="U20598" s="5"/>
      <c r="V20598" s="3"/>
      <c r="W20598" s="5"/>
      <c r="AE20598" s="7"/>
      <c r="AM20598" s="8"/>
      <c r="AT20598" s="9"/>
      <c r="GM20598" s="12"/>
      <c r="GN20598" s="12"/>
      <c r="GO20598" s="12"/>
      <c r="GP20598" s="12"/>
      <c r="GQ20598" s="12"/>
    </row>
    <row r="20599" spans="9:199" s="1" customFormat="1">
      <c r="I20599" s="3"/>
      <c r="P20599" s="59"/>
      <c r="Q20599" s="59"/>
      <c r="R20599" s="59"/>
      <c r="T20599" s="3"/>
      <c r="U20599" s="5"/>
      <c r="V20599" s="3"/>
      <c r="W20599" s="5"/>
      <c r="AE20599" s="7"/>
      <c r="AM20599" s="8"/>
      <c r="AT20599" s="9"/>
      <c r="GM20599" s="12"/>
      <c r="GN20599" s="12"/>
      <c r="GO20599" s="12"/>
      <c r="GP20599" s="12"/>
      <c r="GQ20599" s="12"/>
    </row>
    <row r="20600" spans="9:199" s="1" customFormat="1">
      <c r="I20600" s="3"/>
      <c r="P20600" s="59"/>
      <c r="Q20600" s="59"/>
      <c r="R20600" s="59"/>
      <c r="T20600" s="3"/>
      <c r="U20600" s="5"/>
      <c r="V20600" s="3"/>
      <c r="W20600" s="5"/>
      <c r="AE20600" s="7"/>
      <c r="AM20600" s="8"/>
      <c r="AT20600" s="9"/>
      <c r="GM20600" s="12"/>
      <c r="GN20600" s="12"/>
      <c r="GO20600" s="12"/>
      <c r="GP20600" s="12"/>
      <c r="GQ20600" s="12"/>
    </row>
    <row r="20601" spans="9:199" s="1" customFormat="1">
      <c r="I20601" s="3"/>
      <c r="P20601" s="59"/>
      <c r="Q20601" s="59"/>
      <c r="R20601" s="59"/>
      <c r="T20601" s="3"/>
      <c r="U20601" s="5"/>
      <c r="V20601" s="3"/>
      <c r="W20601" s="5"/>
      <c r="AE20601" s="7"/>
      <c r="AM20601" s="8"/>
      <c r="AT20601" s="9"/>
      <c r="GM20601" s="12"/>
      <c r="GN20601" s="12"/>
      <c r="GO20601" s="12"/>
      <c r="GP20601" s="12"/>
      <c r="GQ20601" s="12"/>
    </row>
    <row r="20602" spans="9:199" s="1" customFormat="1">
      <c r="I20602" s="3"/>
      <c r="P20602" s="59"/>
      <c r="Q20602" s="59"/>
      <c r="R20602" s="59"/>
      <c r="T20602" s="3"/>
      <c r="U20602" s="5"/>
      <c r="V20602" s="3"/>
      <c r="W20602" s="5"/>
      <c r="AE20602" s="7"/>
      <c r="AM20602" s="8"/>
      <c r="AT20602" s="9"/>
      <c r="GM20602" s="12"/>
      <c r="GN20602" s="12"/>
      <c r="GO20602" s="12"/>
      <c r="GP20602" s="12"/>
      <c r="GQ20602" s="12"/>
    </row>
    <row r="20603" spans="9:199" s="1" customFormat="1">
      <c r="I20603" s="3"/>
      <c r="P20603" s="59"/>
      <c r="Q20603" s="59"/>
      <c r="R20603" s="59"/>
      <c r="T20603" s="3"/>
      <c r="U20603" s="5"/>
      <c r="V20603" s="3"/>
      <c r="W20603" s="5"/>
      <c r="AE20603" s="7"/>
      <c r="AM20603" s="8"/>
      <c r="AT20603" s="9"/>
      <c r="GM20603" s="12"/>
      <c r="GN20603" s="12"/>
      <c r="GO20603" s="12"/>
      <c r="GP20603" s="12"/>
      <c r="GQ20603" s="12"/>
    </row>
    <row r="20604" spans="9:199" s="1" customFormat="1">
      <c r="I20604" s="3"/>
      <c r="P20604" s="59"/>
      <c r="Q20604" s="59"/>
      <c r="R20604" s="59"/>
      <c r="T20604" s="3"/>
      <c r="U20604" s="5"/>
      <c r="V20604" s="3"/>
      <c r="W20604" s="5"/>
      <c r="AE20604" s="7"/>
      <c r="AM20604" s="8"/>
      <c r="AT20604" s="9"/>
      <c r="GM20604" s="12"/>
      <c r="GN20604" s="12"/>
      <c r="GO20604" s="12"/>
      <c r="GP20604" s="12"/>
      <c r="GQ20604" s="12"/>
    </row>
    <row r="20605" spans="9:199" s="1" customFormat="1">
      <c r="I20605" s="3"/>
      <c r="P20605" s="59"/>
      <c r="Q20605" s="59"/>
      <c r="R20605" s="59"/>
      <c r="T20605" s="3"/>
      <c r="U20605" s="5"/>
      <c r="V20605" s="3"/>
      <c r="W20605" s="5"/>
      <c r="AE20605" s="7"/>
      <c r="AM20605" s="8"/>
      <c r="AT20605" s="9"/>
      <c r="GM20605" s="12"/>
      <c r="GN20605" s="12"/>
      <c r="GO20605" s="12"/>
      <c r="GP20605" s="12"/>
      <c r="GQ20605" s="12"/>
    </row>
    <row r="20606" spans="9:199" s="1" customFormat="1">
      <c r="I20606" s="3"/>
      <c r="P20606" s="59"/>
      <c r="Q20606" s="59"/>
      <c r="R20606" s="59"/>
      <c r="T20606" s="3"/>
      <c r="U20606" s="5"/>
      <c r="V20606" s="3"/>
      <c r="W20606" s="5"/>
      <c r="AE20606" s="7"/>
      <c r="AM20606" s="8"/>
      <c r="AT20606" s="9"/>
      <c r="GM20606" s="12"/>
      <c r="GN20606" s="12"/>
      <c r="GO20606" s="12"/>
      <c r="GP20606" s="12"/>
      <c r="GQ20606" s="12"/>
    </row>
    <row r="20607" spans="9:199" s="1" customFormat="1">
      <c r="I20607" s="3"/>
      <c r="P20607" s="59"/>
      <c r="Q20607" s="59"/>
      <c r="R20607" s="59"/>
      <c r="T20607" s="3"/>
      <c r="U20607" s="5"/>
      <c r="V20607" s="3"/>
      <c r="W20607" s="5"/>
      <c r="AE20607" s="7"/>
      <c r="AM20607" s="8"/>
      <c r="AT20607" s="9"/>
      <c r="GM20607" s="12"/>
      <c r="GN20607" s="12"/>
      <c r="GO20607" s="12"/>
      <c r="GP20607" s="12"/>
      <c r="GQ20607" s="12"/>
    </row>
    <row r="20608" spans="9:199" s="1" customFormat="1">
      <c r="I20608" s="3"/>
      <c r="P20608" s="59"/>
      <c r="Q20608" s="59"/>
      <c r="R20608" s="59"/>
      <c r="T20608" s="3"/>
      <c r="U20608" s="5"/>
      <c r="V20608" s="3"/>
      <c r="W20608" s="5"/>
      <c r="AE20608" s="7"/>
      <c r="AM20608" s="8"/>
      <c r="AT20608" s="9"/>
      <c r="GM20608" s="12"/>
      <c r="GN20608" s="12"/>
      <c r="GO20608" s="12"/>
      <c r="GP20608" s="12"/>
      <c r="GQ20608" s="12"/>
    </row>
    <row r="20609" spans="9:199" s="1" customFormat="1">
      <c r="I20609" s="3"/>
      <c r="P20609" s="59"/>
      <c r="Q20609" s="59"/>
      <c r="R20609" s="59"/>
      <c r="T20609" s="3"/>
      <c r="U20609" s="5"/>
      <c r="V20609" s="3"/>
      <c r="W20609" s="5"/>
      <c r="AE20609" s="7"/>
      <c r="AM20609" s="8"/>
      <c r="AT20609" s="9"/>
      <c r="GM20609" s="12"/>
      <c r="GN20609" s="12"/>
      <c r="GO20609" s="12"/>
      <c r="GP20609" s="12"/>
      <c r="GQ20609" s="12"/>
    </row>
    <row r="20610" spans="9:199" s="1" customFormat="1">
      <c r="I20610" s="3"/>
      <c r="P20610" s="59"/>
      <c r="Q20610" s="59"/>
      <c r="R20610" s="59"/>
      <c r="T20610" s="3"/>
      <c r="U20610" s="5"/>
      <c r="V20610" s="3"/>
      <c r="W20610" s="5"/>
      <c r="AE20610" s="7"/>
      <c r="AM20610" s="8"/>
      <c r="AT20610" s="9"/>
      <c r="GM20610" s="12"/>
      <c r="GN20610" s="12"/>
      <c r="GO20610" s="12"/>
      <c r="GP20610" s="12"/>
      <c r="GQ20610" s="12"/>
    </row>
    <row r="20611" spans="9:199" s="1" customFormat="1">
      <c r="I20611" s="3"/>
      <c r="P20611" s="59"/>
      <c r="Q20611" s="59"/>
      <c r="R20611" s="59"/>
      <c r="T20611" s="3"/>
      <c r="U20611" s="5"/>
      <c r="V20611" s="3"/>
      <c r="W20611" s="5"/>
      <c r="AE20611" s="7"/>
      <c r="AM20611" s="8"/>
      <c r="AT20611" s="9"/>
      <c r="GM20611" s="12"/>
      <c r="GN20611" s="12"/>
      <c r="GO20611" s="12"/>
      <c r="GP20611" s="12"/>
      <c r="GQ20611" s="12"/>
    </row>
    <row r="20612" spans="9:199" s="1" customFormat="1">
      <c r="I20612" s="3"/>
      <c r="P20612" s="59"/>
      <c r="Q20612" s="59"/>
      <c r="R20612" s="59"/>
      <c r="T20612" s="3"/>
      <c r="U20612" s="5"/>
      <c r="V20612" s="3"/>
      <c r="W20612" s="5"/>
      <c r="AE20612" s="7"/>
      <c r="AM20612" s="8"/>
      <c r="AT20612" s="9"/>
      <c r="GM20612" s="12"/>
      <c r="GN20612" s="12"/>
      <c r="GO20612" s="12"/>
      <c r="GP20612" s="12"/>
      <c r="GQ20612" s="12"/>
    </row>
    <row r="20613" spans="9:199" s="1" customFormat="1">
      <c r="I20613" s="3"/>
      <c r="P20613" s="59"/>
      <c r="Q20613" s="59"/>
      <c r="R20613" s="59"/>
      <c r="T20613" s="3"/>
      <c r="U20613" s="5"/>
      <c r="V20613" s="3"/>
      <c r="W20613" s="5"/>
      <c r="AE20613" s="7"/>
      <c r="AM20613" s="8"/>
      <c r="AT20613" s="9"/>
      <c r="GM20613" s="12"/>
      <c r="GN20613" s="12"/>
      <c r="GO20613" s="12"/>
      <c r="GP20613" s="12"/>
      <c r="GQ20613" s="12"/>
    </row>
    <row r="20614" spans="9:199" s="1" customFormat="1">
      <c r="I20614" s="3"/>
      <c r="P20614" s="59"/>
      <c r="Q20614" s="59"/>
      <c r="R20614" s="59"/>
      <c r="T20614" s="3"/>
      <c r="U20614" s="5"/>
      <c r="V20614" s="3"/>
      <c r="W20614" s="5"/>
      <c r="AE20614" s="7"/>
      <c r="AM20614" s="8"/>
      <c r="AT20614" s="9"/>
      <c r="GM20614" s="12"/>
      <c r="GN20614" s="12"/>
      <c r="GO20614" s="12"/>
      <c r="GP20614" s="12"/>
      <c r="GQ20614" s="12"/>
    </row>
    <row r="20615" spans="9:199" s="1" customFormat="1">
      <c r="I20615" s="3"/>
      <c r="P20615" s="59"/>
      <c r="Q20615" s="59"/>
      <c r="R20615" s="59"/>
      <c r="T20615" s="3"/>
      <c r="U20615" s="5"/>
      <c r="V20615" s="3"/>
      <c r="W20615" s="5"/>
      <c r="AE20615" s="7"/>
      <c r="AM20615" s="8"/>
      <c r="AT20615" s="9"/>
      <c r="GM20615" s="12"/>
      <c r="GN20615" s="12"/>
      <c r="GO20615" s="12"/>
      <c r="GP20615" s="12"/>
      <c r="GQ20615" s="12"/>
    </row>
    <row r="20616" spans="9:199" s="1" customFormat="1">
      <c r="I20616" s="3"/>
      <c r="P20616" s="59"/>
      <c r="Q20616" s="59"/>
      <c r="R20616" s="59"/>
      <c r="T20616" s="3"/>
      <c r="U20616" s="5"/>
      <c r="V20616" s="3"/>
      <c r="W20616" s="5"/>
      <c r="AE20616" s="7"/>
      <c r="AM20616" s="8"/>
      <c r="AT20616" s="9"/>
      <c r="GM20616" s="12"/>
      <c r="GN20616" s="12"/>
      <c r="GO20616" s="12"/>
      <c r="GP20616" s="12"/>
      <c r="GQ20616" s="12"/>
    </row>
    <row r="20617" spans="9:199" s="1" customFormat="1">
      <c r="I20617" s="3"/>
      <c r="P20617" s="59"/>
      <c r="Q20617" s="59"/>
      <c r="R20617" s="59"/>
      <c r="T20617" s="3"/>
      <c r="U20617" s="5"/>
      <c r="V20617" s="3"/>
      <c r="W20617" s="5"/>
      <c r="AE20617" s="7"/>
      <c r="AM20617" s="8"/>
      <c r="AT20617" s="9"/>
      <c r="GM20617" s="12"/>
      <c r="GN20617" s="12"/>
      <c r="GO20617" s="12"/>
      <c r="GP20617" s="12"/>
      <c r="GQ20617" s="12"/>
    </row>
    <row r="20618" spans="9:199" s="1" customFormat="1">
      <c r="I20618" s="3"/>
      <c r="P20618" s="59"/>
      <c r="Q20618" s="59"/>
      <c r="R20618" s="59"/>
      <c r="T20618" s="3"/>
      <c r="U20618" s="5"/>
      <c r="V20618" s="3"/>
      <c r="W20618" s="5"/>
      <c r="AE20618" s="7"/>
      <c r="AM20618" s="8"/>
      <c r="AT20618" s="9"/>
      <c r="GM20618" s="12"/>
      <c r="GN20618" s="12"/>
      <c r="GO20618" s="12"/>
      <c r="GP20618" s="12"/>
      <c r="GQ20618" s="12"/>
    </row>
    <row r="20619" spans="9:199" s="1" customFormat="1">
      <c r="I20619" s="3"/>
      <c r="P20619" s="59"/>
      <c r="Q20619" s="59"/>
      <c r="R20619" s="59"/>
      <c r="T20619" s="3"/>
      <c r="U20619" s="5"/>
      <c r="V20619" s="3"/>
      <c r="W20619" s="5"/>
      <c r="AE20619" s="7"/>
      <c r="AM20619" s="8"/>
      <c r="AT20619" s="9"/>
      <c r="GM20619" s="12"/>
      <c r="GN20619" s="12"/>
      <c r="GO20619" s="12"/>
      <c r="GP20619" s="12"/>
      <c r="GQ20619" s="12"/>
    </row>
    <row r="20620" spans="9:199" s="1" customFormat="1">
      <c r="I20620" s="3"/>
      <c r="P20620" s="59"/>
      <c r="Q20620" s="59"/>
      <c r="R20620" s="59"/>
      <c r="T20620" s="3"/>
      <c r="U20620" s="5"/>
      <c r="V20620" s="3"/>
      <c r="W20620" s="5"/>
      <c r="AE20620" s="7"/>
      <c r="AM20620" s="8"/>
      <c r="AT20620" s="9"/>
      <c r="GM20620" s="12"/>
      <c r="GN20620" s="12"/>
      <c r="GO20620" s="12"/>
      <c r="GP20620" s="12"/>
      <c r="GQ20620" s="12"/>
    </row>
    <row r="20621" spans="9:199" s="1" customFormat="1">
      <c r="I20621" s="3"/>
      <c r="P20621" s="59"/>
      <c r="Q20621" s="59"/>
      <c r="R20621" s="59"/>
      <c r="T20621" s="3"/>
      <c r="U20621" s="5"/>
      <c r="V20621" s="3"/>
      <c r="W20621" s="5"/>
      <c r="AE20621" s="7"/>
      <c r="AM20621" s="8"/>
      <c r="AT20621" s="9"/>
      <c r="GM20621" s="12"/>
      <c r="GN20621" s="12"/>
      <c r="GO20621" s="12"/>
      <c r="GP20621" s="12"/>
      <c r="GQ20621" s="12"/>
    </row>
    <row r="20622" spans="9:199" s="1" customFormat="1">
      <c r="I20622" s="3"/>
      <c r="P20622" s="59"/>
      <c r="Q20622" s="59"/>
      <c r="R20622" s="59"/>
      <c r="T20622" s="3"/>
      <c r="U20622" s="5"/>
      <c r="V20622" s="3"/>
      <c r="W20622" s="5"/>
      <c r="AE20622" s="7"/>
      <c r="AM20622" s="8"/>
      <c r="AT20622" s="9"/>
      <c r="GM20622" s="12"/>
      <c r="GN20622" s="12"/>
      <c r="GO20622" s="12"/>
      <c r="GP20622" s="12"/>
      <c r="GQ20622" s="12"/>
    </row>
    <row r="20623" spans="9:199" s="1" customFormat="1">
      <c r="I20623" s="3"/>
      <c r="P20623" s="59"/>
      <c r="Q20623" s="59"/>
      <c r="R20623" s="59"/>
      <c r="T20623" s="3"/>
      <c r="U20623" s="5"/>
      <c r="V20623" s="3"/>
      <c r="W20623" s="5"/>
      <c r="AE20623" s="7"/>
      <c r="AM20623" s="8"/>
      <c r="AT20623" s="9"/>
      <c r="GM20623" s="12"/>
      <c r="GN20623" s="12"/>
      <c r="GO20623" s="12"/>
      <c r="GP20623" s="12"/>
      <c r="GQ20623" s="12"/>
    </row>
    <row r="20624" spans="9:199" s="1" customFormat="1">
      <c r="I20624" s="3"/>
      <c r="P20624" s="59"/>
      <c r="Q20624" s="59"/>
      <c r="R20624" s="59"/>
      <c r="T20624" s="3"/>
      <c r="U20624" s="5"/>
      <c r="V20624" s="3"/>
      <c r="W20624" s="5"/>
      <c r="AE20624" s="7"/>
      <c r="AM20624" s="8"/>
      <c r="AT20624" s="9"/>
      <c r="GM20624" s="12"/>
      <c r="GN20624" s="12"/>
      <c r="GO20624" s="12"/>
      <c r="GP20624" s="12"/>
      <c r="GQ20624" s="12"/>
    </row>
    <row r="20625" spans="9:199" s="1" customFormat="1">
      <c r="I20625" s="3"/>
      <c r="P20625" s="59"/>
      <c r="Q20625" s="59"/>
      <c r="R20625" s="59"/>
      <c r="T20625" s="3"/>
      <c r="U20625" s="5"/>
      <c r="V20625" s="3"/>
      <c r="W20625" s="5"/>
      <c r="AE20625" s="7"/>
      <c r="AM20625" s="8"/>
      <c r="AT20625" s="9"/>
      <c r="GM20625" s="12"/>
      <c r="GN20625" s="12"/>
      <c r="GO20625" s="12"/>
      <c r="GP20625" s="12"/>
      <c r="GQ20625" s="12"/>
    </row>
    <row r="20626" spans="9:199" s="1" customFormat="1">
      <c r="I20626" s="3"/>
      <c r="P20626" s="59"/>
      <c r="Q20626" s="59"/>
      <c r="R20626" s="59"/>
      <c r="T20626" s="3"/>
      <c r="U20626" s="5"/>
      <c r="V20626" s="3"/>
      <c r="W20626" s="5"/>
      <c r="AE20626" s="7"/>
      <c r="AM20626" s="8"/>
      <c r="AT20626" s="9"/>
      <c r="GM20626" s="12"/>
      <c r="GN20626" s="12"/>
      <c r="GO20626" s="12"/>
      <c r="GP20626" s="12"/>
      <c r="GQ20626" s="12"/>
    </row>
    <row r="20627" spans="9:199" s="1" customFormat="1">
      <c r="I20627" s="3"/>
      <c r="P20627" s="59"/>
      <c r="Q20627" s="59"/>
      <c r="R20627" s="59"/>
      <c r="T20627" s="3"/>
      <c r="U20627" s="5"/>
      <c r="V20627" s="3"/>
      <c r="W20627" s="5"/>
      <c r="AE20627" s="7"/>
      <c r="AM20627" s="8"/>
      <c r="AT20627" s="9"/>
      <c r="GM20627" s="12"/>
      <c r="GN20627" s="12"/>
      <c r="GO20627" s="12"/>
      <c r="GP20627" s="12"/>
      <c r="GQ20627" s="12"/>
    </row>
    <row r="20628" spans="9:199" s="1" customFormat="1">
      <c r="I20628" s="3"/>
      <c r="P20628" s="59"/>
      <c r="Q20628" s="59"/>
      <c r="R20628" s="59"/>
      <c r="T20628" s="3"/>
      <c r="U20628" s="5"/>
      <c r="V20628" s="3"/>
      <c r="W20628" s="5"/>
      <c r="AE20628" s="7"/>
      <c r="AM20628" s="8"/>
      <c r="AT20628" s="9"/>
      <c r="GM20628" s="12"/>
      <c r="GN20628" s="12"/>
      <c r="GO20628" s="12"/>
      <c r="GP20628" s="12"/>
      <c r="GQ20628" s="12"/>
    </row>
    <row r="20629" spans="9:199" s="1" customFormat="1">
      <c r="I20629" s="3"/>
      <c r="P20629" s="59"/>
      <c r="Q20629" s="59"/>
      <c r="R20629" s="59"/>
      <c r="T20629" s="3"/>
      <c r="U20629" s="5"/>
      <c r="V20629" s="3"/>
      <c r="W20629" s="5"/>
      <c r="AE20629" s="7"/>
      <c r="AM20629" s="8"/>
      <c r="AT20629" s="9"/>
      <c r="GM20629" s="12"/>
      <c r="GN20629" s="12"/>
      <c r="GO20629" s="12"/>
      <c r="GP20629" s="12"/>
      <c r="GQ20629" s="12"/>
    </row>
    <row r="20630" spans="9:199" s="1" customFormat="1">
      <c r="I20630" s="3"/>
      <c r="P20630" s="59"/>
      <c r="Q20630" s="59"/>
      <c r="R20630" s="59"/>
      <c r="T20630" s="3"/>
      <c r="U20630" s="5"/>
      <c r="V20630" s="3"/>
      <c r="W20630" s="5"/>
      <c r="AE20630" s="7"/>
      <c r="AM20630" s="8"/>
      <c r="AT20630" s="9"/>
      <c r="GM20630" s="12"/>
      <c r="GN20630" s="12"/>
      <c r="GO20630" s="12"/>
      <c r="GP20630" s="12"/>
      <c r="GQ20630" s="12"/>
    </row>
    <row r="20631" spans="9:199" s="1" customFormat="1">
      <c r="I20631" s="3"/>
      <c r="P20631" s="59"/>
      <c r="Q20631" s="59"/>
      <c r="R20631" s="59"/>
      <c r="T20631" s="3"/>
      <c r="U20631" s="5"/>
      <c r="V20631" s="3"/>
      <c r="W20631" s="5"/>
      <c r="AE20631" s="7"/>
      <c r="AM20631" s="8"/>
      <c r="AT20631" s="9"/>
      <c r="GM20631" s="12"/>
      <c r="GN20631" s="12"/>
      <c r="GO20631" s="12"/>
      <c r="GP20631" s="12"/>
      <c r="GQ20631" s="12"/>
    </row>
    <row r="20632" spans="9:199" s="1" customFormat="1">
      <c r="I20632" s="3"/>
      <c r="P20632" s="59"/>
      <c r="Q20632" s="59"/>
      <c r="R20632" s="59"/>
      <c r="T20632" s="3"/>
      <c r="U20632" s="5"/>
      <c r="V20632" s="3"/>
      <c r="W20632" s="5"/>
      <c r="AE20632" s="7"/>
      <c r="AM20632" s="8"/>
      <c r="AT20632" s="9"/>
      <c r="GM20632" s="12"/>
      <c r="GN20632" s="12"/>
      <c r="GO20632" s="12"/>
      <c r="GP20632" s="12"/>
      <c r="GQ20632" s="12"/>
    </row>
    <row r="20633" spans="9:199" s="1" customFormat="1">
      <c r="I20633" s="3"/>
      <c r="P20633" s="59"/>
      <c r="Q20633" s="59"/>
      <c r="R20633" s="59"/>
      <c r="T20633" s="3"/>
      <c r="U20633" s="5"/>
      <c r="V20633" s="3"/>
      <c r="W20633" s="5"/>
      <c r="AE20633" s="7"/>
      <c r="AM20633" s="8"/>
      <c r="AT20633" s="9"/>
      <c r="GM20633" s="12"/>
      <c r="GN20633" s="12"/>
      <c r="GO20633" s="12"/>
      <c r="GP20633" s="12"/>
      <c r="GQ20633" s="12"/>
    </row>
    <row r="20634" spans="9:199" s="1" customFormat="1">
      <c r="I20634" s="3"/>
      <c r="P20634" s="59"/>
      <c r="Q20634" s="59"/>
      <c r="R20634" s="59"/>
      <c r="T20634" s="3"/>
      <c r="U20634" s="5"/>
      <c r="V20634" s="3"/>
      <c r="W20634" s="5"/>
      <c r="AE20634" s="7"/>
      <c r="AM20634" s="8"/>
      <c r="AT20634" s="9"/>
      <c r="GM20634" s="12"/>
      <c r="GN20634" s="12"/>
      <c r="GO20634" s="12"/>
      <c r="GP20634" s="12"/>
      <c r="GQ20634" s="12"/>
    </row>
    <row r="20635" spans="9:199" s="1" customFormat="1">
      <c r="I20635" s="3"/>
      <c r="P20635" s="59"/>
      <c r="Q20635" s="59"/>
      <c r="R20635" s="59"/>
      <c r="T20635" s="3"/>
      <c r="U20635" s="5"/>
      <c r="V20635" s="3"/>
      <c r="W20635" s="5"/>
      <c r="AE20635" s="7"/>
      <c r="AM20635" s="8"/>
      <c r="AT20635" s="9"/>
      <c r="GM20635" s="12"/>
      <c r="GN20635" s="12"/>
      <c r="GO20635" s="12"/>
      <c r="GP20635" s="12"/>
      <c r="GQ20635" s="12"/>
    </row>
    <row r="20636" spans="9:199" s="1" customFormat="1">
      <c r="I20636" s="3"/>
      <c r="P20636" s="59"/>
      <c r="Q20636" s="59"/>
      <c r="R20636" s="59"/>
      <c r="T20636" s="3"/>
      <c r="U20636" s="5"/>
      <c r="V20636" s="3"/>
      <c r="W20636" s="5"/>
      <c r="AE20636" s="7"/>
      <c r="AM20636" s="8"/>
      <c r="AT20636" s="9"/>
      <c r="GM20636" s="12"/>
      <c r="GN20636" s="12"/>
      <c r="GO20636" s="12"/>
      <c r="GP20636" s="12"/>
      <c r="GQ20636" s="12"/>
    </row>
    <row r="20637" spans="9:199" s="1" customFormat="1">
      <c r="I20637" s="3"/>
      <c r="P20637" s="59"/>
      <c r="Q20637" s="59"/>
      <c r="R20637" s="59"/>
      <c r="T20637" s="3"/>
      <c r="U20637" s="5"/>
      <c r="V20637" s="3"/>
      <c r="W20637" s="5"/>
      <c r="AE20637" s="7"/>
      <c r="AM20637" s="8"/>
      <c r="AT20637" s="9"/>
      <c r="GM20637" s="12"/>
      <c r="GN20637" s="12"/>
      <c r="GO20637" s="12"/>
      <c r="GP20637" s="12"/>
      <c r="GQ20637" s="12"/>
    </row>
    <row r="20638" spans="9:199" s="1" customFormat="1">
      <c r="I20638" s="3"/>
      <c r="P20638" s="59"/>
      <c r="Q20638" s="59"/>
      <c r="R20638" s="59"/>
      <c r="T20638" s="3"/>
      <c r="U20638" s="5"/>
      <c r="V20638" s="3"/>
      <c r="W20638" s="5"/>
      <c r="AE20638" s="7"/>
      <c r="AM20638" s="8"/>
      <c r="AT20638" s="9"/>
      <c r="GM20638" s="12"/>
      <c r="GN20638" s="12"/>
      <c r="GO20638" s="12"/>
      <c r="GP20638" s="12"/>
      <c r="GQ20638" s="12"/>
    </row>
    <row r="20639" spans="9:199" s="1" customFormat="1">
      <c r="I20639" s="3"/>
      <c r="P20639" s="59"/>
      <c r="Q20639" s="59"/>
      <c r="R20639" s="59"/>
      <c r="T20639" s="3"/>
      <c r="U20639" s="5"/>
      <c r="V20639" s="3"/>
      <c r="W20639" s="5"/>
      <c r="AE20639" s="7"/>
      <c r="AM20639" s="8"/>
      <c r="AT20639" s="9"/>
      <c r="GM20639" s="12"/>
      <c r="GN20639" s="12"/>
      <c r="GO20639" s="12"/>
      <c r="GP20639" s="12"/>
      <c r="GQ20639" s="12"/>
    </row>
    <row r="20640" spans="9:199" s="1" customFormat="1">
      <c r="I20640" s="3"/>
      <c r="P20640" s="59"/>
      <c r="Q20640" s="59"/>
      <c r="R20640" s="59"/>
      <c r="T20640" s="3"/>
      <c r="U20640" s="5"/>
      <c r="V20640" s="3"/>
      <c r="W20640" s="5"/>
      <c r="AE20640" s="7"/>
      <c r="AM20640" s="8"/>
      <c r="AT20640" s="9"/>
      <c r="GM20640" s="12"/>
      <c r="GN20640" s="12"/>
      <c r="GO20640" s="12"/>
      <c r="GP20640" s="12"/>
      <c r="GQ20640" s="12"/>
    </row>
    <row r="20641" spans="9:199" s="1" customFormat="1">
      <c r="I20641" s="3"/>
      <c r="P20641" s="59"/>
      <c r="Q20641" s="59"/>
      <c r="R20641" s="59"/>
      <c r="T20641" s="3"/>
      <c r="U20641" s="5"/>
      <c r="V20641" s="3"/>
      <c r="W20641" s="5"/>
      <c r="AE20641" s="7"/>
      <c r="AM20641" s="8"/>
      <c r="AT20641" s="9"/>
      <c r="GM20641" s="12"/>
      <c r="GN20641" s="12"/>
      <c r="GO20641" s="12"/>
      <c r="GP20641" s="12"/>
      <c r="GQ20641" s="12"/>
    </row>
    <row r="20642" spans="9:199" s="1" customFormat="1">
      <c r="I20642" s="3"/>
      <c r="P20642" s="59"/>
      <c r="Q20642" s="59"/>
      <c r="R20642" s="59"/>
      <c r="T20642" s="3"/>
      <c r="U20642" s="5"/>
      <c r="V20642" s="3"/>
      <c r="W20642" s="5"/>
      <c r="AE20642" s="7"/>
      <c r="AM20642" s="8"/>
      <c r="AT20642" s="9"/>
      <c r="GM20642" s="12"/>
      <c r="GN20642" s="12"/>
      <c r="GO20642" s="12"/>
      <c r="GP20642" s="12"/>
      <c r="GQ20642" s="12"/>
    </row>
    <row r="20643" spans="9:199" s="1" customFormat="1">
      <c r="I20643" s="3"/>
      <c r="P20643" s="59"/>
      <c r="Q20643" s="59"/>
      <c r="R20643" s="59"/>
      <c r="T20643" s="3"/>
      <c r="U20643" s="5"/>
      <c r="V20643" s="3"/>
      <c r="W20643" s="5"/>
      <c r="AE20643" s="7"/>
      <c r="AM20643" s="8"/>
      <c r="AT20643" s="9"/>
      <c r="GM20643" s="12"/>
      <c r="GN20643" s="12"/>
      <c r="GO20643" s="12"/>
      <c r="GP20643" s="12"/>
      <c r="GQ20643" s="12"/>
    </row>
    <row r="20644" spans="9:199" s="1" customFormat="1">
      <c r="I20644" s="3"/>
      <c r="P20644" s="59"/>
      <c r="Q20644" s="59"/>
      <c r="R20644" s="59"/>
      <c r="T20644" s="3"/>
      <c r="U20644" s="5"/>
      <c r="V20644" s="3"/>
      <c r="W20644" s="5"/>
      <c r="AE20644" s="7"/>
      <c r="AM20644" s="8"/>
      <c r="AT20644" s="9"/>
      <c r="GM20644" s="12"/>
      <c r="GN20644" s="12"/>
      <c r="GO20644" s="12"/>
      <c r="GP20644" s="12"/>
      <c r="GQ20644" s="12"/>
    </row>
    <row r="20645" spans="9:199" s="1" customFormat="1">
      <c r="I20645" s="3"/>
      <c r="P20645" s="59"/>
      <c r="Q20645" s="59"/>
      <c r="R20645" s="59"/>
      <c r="T20645" s="3"/>
      <c r="U20645" s="5"/>
      <c r="V20645" s="3"/>
      <c r="W20645" s="5"/>
      <c r="AE20645" s="7"/>
      <c r="AM20645" s="8"/>
      <c r="AT20645" s="9"/>
      <c r="GM20645" s="12"/>
      <c r="GN20645" s="12"/>
      <c r="GO20645" s="12"/>
      <c r="GP20645" s="12"/>
      <c r="GQ20645" s="12"/>
    </row>
    <row r="20646" spans="9:199" s="1" customFormat="1">
      <c r="I20646" s="3"/>
      <c r="P20646" s="59"/>
      <c r="Q20646" s="59"/>
      <c r="R20646" s="59"/>
      <c r="T20646" s="3"/>
      <c r="U20646" s="5"/>
      <c r="V20646" s="3"/>
      <c r="W20646" s="5"/>
      <c r="AE20646" s="7"/>
      <c r="AM20646" s="8"/>
      <c r="AT20646" s="9"/>
      <c r="GM20646" s="12"/>
      <c r="GN20646" s="12"/>
      <c r="GO20646" s="12"/>
      <c r="GP20646" s="12"/>
      <c r="GQ20646" s="12"/>
    </row>
    <row r="20647" spans="9:199" s="1" customFormat="1">
      <c r="I20647" s="3"/>
      <c r="P20647" s="59"/>
      <c r="Q20647" s="59"/>
      <c r="R20647" s="59"/>
      <c r="T20647" s="3"/>
      <c r="U20647" s="5"/>
      <c r="V20647" s="3"/>
      <c r="W20647" s="5"/>
      <c r="AE20647" s="7"/>
      <c r="AM20647" s="8"/>
      <c r="AT20647" s="9"/>
      <c r="GM20647" s="12"/>
      <c r="GN20647" s="12"/>
      <c r="GO20647" s="12"/>
      <c r="GP20647" s="12"/>
      <c r="GQ20647" s="12"/>
    </row>
    <row r="20648" spans="9:199" s="1" customFormat="1">
      <c r="I20648" s="3"/>
      <c r="P20648" s="59"/>
      <c r="Q20648" s="59"/>
      <c r="R20648" s="59"/>
      <c r="T20648" s="3"/>
      <c r="U20648" s="5"/>
      <c r="V20648" s="3"/>
      <c r="W20648" s="5"/>
      <c r="AE20648" s="7"/>
      <c r="AM20648" s="8"/>
      <c r="AT20648" s="9"/>
      <c r="GM20648" s="12"/>
      <c r="GN20648" s="12"/>
      <c r="GO20648" s="12"/>
      <c r="GP20648" s="12"/>
      <c r="GQ20648" s="12"/>
    </row>
    <row r="20649" spans="9:199" s="1" customFormat="1">
      <c r="I20649" s="3"/>
      <c r="P20649" s="59"/>
      <c r="Q20649" s="59"/>
      <c r="R20649" s="59"/>
      <c r="T20649" s="3"/>
      <c r="U20649" s="5"/>
      <c r="V20649" s="3"/>
      <c r="W20649" s="5"/>
      <c r="AE20649" s="7"/>
      <c r="AM20649" s="8"/>
      <c r="AT20649" s="9"/>
      <c r="GM20649" s="12"/>
      <c r="GN20649" s="12"/>
      <c r="GO20649" s="12"/>
      <c r="GP20649" s="12"/>
      <c r="GQ20649" s="12"/>
    </row>
    <row r="20650" spans="9:199" s="1" customFormat="1">
      <c r="I20650" s="3"/>
      <c r="P20650" s="59"/>
      <c r="Q20650" s="59"/>
      <c r="R20650" s="59"/>
      <c r="T20650" s="3"/>
      <c r="U20650" s="5"/>
      <c r="V20650" s="3"/>
      <c r="W20650" s="5"/>
      <c r="AE20650" s="7"/>
      <c r="AM20650" s="8"/>
      <c r="AT20650" s="9"/>
      <c r="GM20650" s="12"/>
      <c r="GN20650" s="12"/>
      <c r="GO20650" s="12"/>
      <c r="GP20650" s="12"/>
      <c r="GQ20650" s="12"/>
    </row>
    <row r="20651" spans="9:199" s="1" customFormat="1">
      <c r="I20651" s="3"/>
      <c r="P20651" s="59"/>
      <c r="Q20651" s="59"/>
      <c r="R20651" s="59"/>
      <c r="T20651" s="3"/>
      <c r="U20651" s="5"/>
      <c r="V20651" s="3"/>
      <c r="W20651" s="5"/>
      <c r="AE20651" s="7"/>
      <c r="AM20651" s="8"/>
      <c r="AT20651" s="9"/>
      <c r="GM20651" s="12"/>
      <c r="GN20651" s="12"/>
      <c r="GO20651" s="12"/>
      <c r="GP20651" s="12"/>
      <c r="GQ20651" s="12"/>
    </row>
    <row r="20652" spans="9:199" s="1" customFormat="1">
      <c r="I20652" s="3"/>
      <c r="P20652" s="59"/>
      <c r="Q20652" s="59"/>
      <c r="R20652" s="59"/>
      <c r="T20652" s="3"/>
      <c r="U20652" s="5"/>
      <c r="V20652" s="3"/>
      <c r="W20652" s="5"/>
      <c r="AE20652" s="7"/>
      <c r="AM20652" s="8"/>
      <c r="AT20652" s="9"/>
      <c r="GM20652" s="12"/>
      <c r="GN20652" s="12"/>
      <c r="GO20652" s="12"/>
      <c r="GP20652" s="12"/>
      <c r="GQ20652" s="12"/>
    </row>
    <row r="20653" spans="9:199" s="1" customFormat="1">
      <c r="I20653" s="3"/>
      <c r="P20653" s="59"/>
      <c r="Q20653" s="59"/>
      <c r="R20653" s="59"/>
      <c r="T20653" s="3"/>
      <c r="U20653" s="5"/>
      <c r="V20653" s="3"/>
      <c r="W20653" s="5"/>
      <c r="AE20653" s="7"/>
      <c r="AM20653" s="8"/>
      <c r="AT20653" s="9"/>
      <c r="GM20653" s="12"/>
      <c r="GN20653" s="12"/>
      <c r="GO20653" s="12"/>
      <c r="GP20653" s="12"/>
      <c r="GQ20653" s="12"/>
    </row>
    <row r="20654" spans="9:199" s="1" customFormat="1">
      <c r="I20654" s="3"/>
      <c r="P20654" s="59"/>
      <c r="Q20654" s="59"/>
      <c r="R20654" s="59"/>
      <c r="T20654" s="3"/>
      <c r="U20654" s="5"/>
      <c r="V20654" s="3"/>
      <c r="W20654" s="5"/>
      <c r="AE20654" s="7"/>
      <c r="AM20654" s="8"/>
      <c r="AT20654" s="9"/>
      <c r="GM20654" s="12"/>
      <c r="GN20654" s="12"/>
      <c r="GO20654" s="12"/>
      <c r="GP20654" s="12"/>
      <c r="GQ20654" s="12"/>
    </row>
    <row r="20655" spans="9:199" s="1" customFormat="1">
      <c r="I20655" s="3"/>
      <c r="P20655" s="59"/>
      <c r="Q20655" s="59"/>
      <c r="R20655" s="59"/>
      <c r="T20655" s="3"/>
      <c r="U20655" s="5"/>
      <c r="V20655" s="3"/>
      <c r="W20655" s="5"/>
      <c r="AE20655" s="7"/>
      <c r="AM20655" s="8"/>
      <c r="AT20655" s="9"/>
      <c r="GM20655" s="12"/>
      <c r="GN20655" s="12"/>
      <c r="GO20655" s="12"/>
      <c r="GP20655" s="12"/>
      <c r="GQ20655" s="12"/>
    </row>
    <row r="20656" spans="9:199" s="1" customFormat="1">
      <c r="I20656" s="3"/>
      <c r="P20656" s="59"/>
      <c r="Q20656" s="59"/>
      <c r="R20656" s="59"/>
      <c r="T20656" s="3"/>
      <c r="U20656" s="5"/>
      <c r="V20656" s="3"/>
      <c r="W20656" s="5"/>
      <c r="AE20656" s="7"/>
      <c r="AM20656" s="8"/>
      <c r="AT20656" s="9"/>
      <c r="GM20656" s="12"/>
      <c r="GN20656" s="12"/>
      <c r="GO20656" s="12"/>
      <c r="GP20656" s="12"/>
      <c r="GQ20656" s="12"/>
    </row>
    <row r="20657" spans="9:199" s="1" customFormat="1">
      <c r="I20657" s="3"/>
      <c r="P20657" s="59"/>
      <c r="Q20657" s="59"/>
      <c r="R20657" s="59"/>
      <c r="T20657" s="3"/>
      <c r="U20657" s="5"/>
      <c r="V20657" s="3"/>
      <c r="W20657" s="5"/>
      <c r="AE20657" s="7"/>
      <c r="AM20657" s="8"/>
      <c r="AT20657" s="9"/>
      <c r="GM20657" s="12"/>
      <c r="GN20657" s="12"/>
      <c r="GO20657" s="12"/>
      <c r="GP20657" s="12"/>
      <c r="GQ20657" s="12"/>
    </row>
    <row r="20658" spans="9:199" s="1" customFormat="1">
      <c r="I20658" s="3"/>
      <c r="P20658" s="59"/>
      <c r="Q20658" s="59"/>
      <c r="R20658" s="59"/>
      <c r="T20658" s="3"/>
      <c r="U20658" s="5"/>
      <c r="V20658" s="3"/>
      <c r="W20658" s="5"/>
      <c r="AE20658" s="7"/>
      <c r="AM20658" s="8"/>
      <c r="AT20658" s="9"/>
      <c r="GM20658" s="12"/>
      <c r="GN20658" s="12"/>
      <c r="GO20658" s="12"/>
      <c r="GP20658" s="12"/>
      <c r="GQ20658" s="12"/>
    </row>
    <row r="20659" spans="9:199" s="1" customFormat="1">
      <c r="I20659" s="3"/>
      <c r="P20659" s="59"/>
      <c r="Q20659" s="59"/>
      <c r="R20659" s="59"/>
      <c r="T20659" s="3"/>
      <c r="U20659" s="5"/>
      <c r="V20659" s="3"/>
      <c r="W20659" s="5"/>
      <c r="AE20659" s="7"/>
      <c r="AM20659" s="8"/>
      <c r="AT20659" s="9"/>
      <c r="GM20659" s="12"/>
      <c r="GN20659" s="12"/>
      <c r="GO20659" s="12"/>
      <c r="GP20659" s="12"/>
      <c r="GQ20659" s="12"/>
    </row>
    <row r="20660" spans="9:199" s="1" customFormat="1">
      <c r="I20660" s="3"/>
      <c r="P20660" s="59"/>
      <c r="Q20660" s="59"/>
      <c r="R20660" s="59"/>
      <c r="T20660" s="3"/>
      <c r="U20660" s="5"/>
      <c r="V20660" s="3"/>
      <c r="W20660" s="5"/>
      <c r="AE20660" s="7"/>
      <c r="AM20660" s="8"/>
      <c r="AT20660" s="9"/>
      <c r="GM20660" s="12"/>
      <c r="GN20660" s="12"/>
      <c r="GO20660" s="12"/>
      <c r="GP20660" s="12"/>
      <c r="GQ20660" s="12"/>
    </row>
    <row r="20661" spans="9:199" s="1" customFormat="1">
      <c r="I20661" s="3"/>
      <c r="P20661" s="59"/>
      <c r="Q20661" s="59"/>
      <c r="R20661" s="59"/>
      <c r="T20661" s="3"/>
      <c r="U20661" s="5"/>
      <c r="V20661" s="3"/>
      <c r="W20661" s="5"/>
      <c r="AE20661" s="7"/>
      <c r="AM20661" s="8"/>
      <c r="AT20661" s="9"/>
      <c r="GM20661" s="12"/>
      <c r="GN20661" s="12"/>
      <c r="GO20661" s="12"/>
      <c r="GP20661" s="12"/>
      <c r="GQ20661" s="12"/>
    </row>
    <row r="20662" spans="9:199" s="1" customFormat="1">
      <c r="I20662" s="3"/>
      <c r="P20662" s="59"/>
      <c r="Q20662" s="59"/>
      <c r="R20662" s="59"/>
      <c r="T20662" s="3"/>
      <c r="U20662" s="5"/>
      <c r="V20662" s="3"/>
      <c r="W20662" s="5"/>
      <c r="AE20662" s="7"/>
      <c r="AM20662" s="8"/>
      <c r="AT20662" s="9"/>
      <c r="GM20662" s="12"/>
      <c r="GN20662" s="12"/>
      <c r="GO20662" s="12"/>
      <c r="GP20662" s="12"/>
      <c r="GQ20662" s="12"/>
    </row>
    <row r="20663" spans="9:199" s="1" customFormat="1">
      <c r="I20663" s="3"/>
      <c r="P20663" s="59"/>
      <c r="Q20663" s="59"/>
      <c r="R20663" s="59"/>
      <c r="T20663" s="3"/>
      <c r="U20663" s="5"/>
      <c r="V20663" s="3"/>
      <c r="W20663" s="5"/>
      <c r="AE20663" s="7"/>
      <c r="AM20663" s="8"/>
      <c r="AT20663" s="9"/>
      <c r="GM20663" s="12"/>
      <c r="GN20663" s="12"/>
      <c r="GO20663" s="12"/>
      <c r="GP20663" s="12"/>
      <c r="GQ20663" s="12"/>
    </row>
    <row r="20664" spans="9:199" s="1" customFormat="1">
      <c r="I20664" s="3"/>
      <c r="P20664" s="59"/>
      <c r="Q20664" s="59"/>
      <c r="R20664" s="59"/>
      <c r="T20664" s="3"/>
      <c r="U20664" s="5"/>
      <c r="V20664" s="3"/>
      <c r="W20664" s="5"/>
      <c r="AE20664" s="7"/>
      <c r="AM20664" s="8"/>
      <c r="AT20664" s="9"/>
      <c r="GM20664" s="12"/>
      <c r="GN20664" s="12"/>
      <c r="GO20664" s="12"/>
      <c r="GP20664" s="12"/>
      <c r="GQ20664" s="12"/>
    </row>
    <row r="20665" spans="9:199" s="1" customFormat="1">
      <c r="I20665" s="3"/>
      <c r="P20665" s="59"/>
      <c r="Q20665" s="59"/>
      <c r="R20665" s="59"/>
      <c r="T20665" s="3"/>
      <c r="U20665" s="5"/>
      <c r="V20665" s="3"/>
      <c r="W20665" s="5"/>
      <c r="AE20665" s="7"/>
      <c r="AM20665" s="8"/>
      <c r="AT20665" s="9"/>
      <c r="GM20665" s="12"/>
      <c r="GN20665" s="12"/>
      <c r="GO20665" s="12"/>
      <c r="GP20665" s="12"/>
      <c r="GQ20665" s="12"/>
    </row>
    <row r="20666" spans="9:199" s="1" customFormat="1">
      <c r="I20666" s="3"/>
      <c r="P20666" s="59"/>
      <c r="Q20666" s="59"/>
      <c r="R20666" s="59"/>
      <c r="T20666" s="3"/>
      <c r="U20666" s="5"/>
      <c r="V20666" s="3"/>
      <c r="W20666" s="5"/>
      <c r="AE20666" s="7"/>
      <c r="AM20666" s="8"/>
      <c r="AT20666" s="9"/>
      <c r="GM20666" s="12"/>
      <c r="GN20666" s="12"/>
      <c r="GO20666" s="12"/>
      <c r="GP20666" s="12"/>
      <c r="GQ20666" s="12"/>
    </row>
    <row r="20667" spans="9:199" s="1" customFormat="1">
      <c r="I20667" s="3"/>
      <c r="P20667" s="59"/>
      <c r="Q20667" s="59"/>
      <c r="R20667" s="59"/>
      <c r="T20667" s="3"/>
      <c r="U20667" s="5"/>
      <c r="V20667" s="3"/>
      <c r="W20667" s="5"/>
      <c r="AE20667" s="7"/>
      <c r="AM20667" s="8"/>
      <c r="AT20667" s="9"/>
      <c r="GM20667" s="12"/>
      <c r="GN20667" s="12"/>
      <c r="GO20667" s="12"/>
      <c r="GP20667" s="12"/>
      <c r="GQ20667" s="12"/>
    </row>
    <row r="20668" spans="9:199" s="1" customFormat="1">
      <c r="I20668" s="3"/>
      <c r="P20668" s="59"/>
      <c r="Q20668" s="59"/>
      <c r="R20668" s="59"/>
      <c r="T20668" s="3"/>
      <c r="U20668" s="5"/>
      <c r="V20668" s="3"/>
      <c r="W20668" s="5"/>
      <c r="AE20668" s="7"/>
      <c r="AM20668" s="8"/>
      <c r="AT20668" s="9"/>
      <c r="GM20668" s="12"/>
      <c r="GN20668" s="12"/>
      <c r="GO20668" s="12"/>
      <c r="GP20668" s="12"/>
      <c r="GQ20668" s="12"/>
    </row>
    <row r="20669" spans="9:199" s="1" customFormat="1">
      <c r="I20669" s="3"/>
      <c r="P20669" s="59"/>
      <c r="Q20669" s="59"/>
      <c r="R20669" s="59"/>
      <c r="T20669" s="3"/>
      <c r="U20669" s="5"/>
      <c r="V20669" s="3"/>
      <c r="W20669" s="5"/>
      <c r="AE20669" s="7"/>
      <c r="AM20669" s="8"/>
      <c r="AT20669" s="9"/>
      <c r="GM20669" s="12"/>
      <c r="GN20669" s="12"/>
      <c r="GO20669" s="12"/>
      <c r="GP20669" s="12"/>
      <c r="GQ20669" s="12"/>
    </row>
    <row r="20670" spans="9:199" s="1" customFormat="1">
      <c r="I20670" s="3"/>
      <c r="P20670" s="59"/>
      <c r="Q20670" s="59"/>
      <c r="R20670" s="59"/>
      <c r="T20670" s="3"/>
      <c r="U20670" s="5"/>
      <c r="V20670" s="3"/>
      <c r="W20670" s="5"/>
      <c r="AE20670" s="7"/>
      <c r="AM20670" s="8"/>
      <c r="AT20670" s="9"/>
      <c r="GM20670" s="12"/>
      <c r="GN20670" s="12"/>
      <c r="GO20670" s="12"/>
      <c r="GP20670" s="12"/>
      <c r="GQ20670" s="12"/>
    </row>
    <row r="20671" spans="9:199" s="1" customFormat="1">
      <c r="I20671" s="3"/>
      <c r="P20671" s="59"/>
      <c r="Q20671" s="59"/>
      <c r="R20671" s="59"/>
      <c r="T20671" s="3"/>
      <c r="U20671" s="5"/>
      <c r="V20671" s="3"/>
      <c r="W20671" s="5"/>
      <c r="AE20671" s="7"/>
      <c r="AM20671" s="8"/>
      <c r="AT20671" s="9"/>
      <c r="GM20671" s="12"/>
      <c r="GN20671" s="12"/>
      <c r="GO20671" s="12"/>
      <c r="GP20671" s="12"/>
      <c r="GQ20671" s="12"/>
    </row>
    <row r="20672" spans="9:199" s="1" customFormat="1">
      <c r="I20672" s="3"/>
      <c r="P20672" s="59"/>
      <c r="Q20672" s="59"/>
      <c r="R20672" s="59"/>
      <c r="T20672" s="3"/>
      <c r="U20672" s="5"/>
      <c r="V20672" s="3"/>
      <c r="W20672" s="5"/>
      <c r="AE20672" s="7"/>
      <c r="AM20672" s="8"/>
      <c r="AT20672" s="9"/>
      <c r="GM20672" s="12"/>
      <c r="GN20672" s="12"/>
      <c r="GO20672" s="12"/>
      <c r="GP20672" s="12"/>
      <c r="GQ20672" s="12"/>
    </row>
    <row r="20673" spans="9:199" s="1" customFormat="1">
      <c r="I20673" s="3"/>
      <c r="P20673" s="59"/>
      <c r="Q20673" s="59"/>
      <c r="R20673" s="59"/>
      <c r="T20673" s="3"/>
      <c r="U20673" s="5"/>
      <c r="V20673" s="3"/>
      <c r="W20673" s="5"/>
      <c r="AE20673" s="7"/>
      <c r="AM20673" s="8"/>
      <c r="AT20673" s="9"/>
      <c r="GM20673" s="12"/>
      <c r="GN20673" s="12"/>
      <c r="GO20673" s="12"/>
      <c r="GP20673" s="12"/>
      <c r="GQ20673" s="12"/>
    </row>
    <row r="20674" spans="9:199" s="1" customFormat="1">
      <c r="I20674" s="3"/>
      <c r="P20674" s="59"/>
      <c r="Q20674" s="59"/>
      <c r="R20674" s="59"/>
      <c r="T20674" s="3"/>
      <c r="U20674" s="5"/>
      <c r="V20674" s="3"/>
      <c r="W20674" s="5"/>
      <c r="AE20674" s="7"/>
      <c r="AM20674" s="8"/>
      <c r="AT20674" s="9"/>
      <c r="GM20674" s="12"/>
      <c r="GN20674" s="12"/>
      <c r="GO20674" s="12"/>
      <c r="GP20674" s="12"/>
      <c r="GQ20674" s="12"/>
    </row>
    <row r="20675" spans="9:199" s="1" customFormat="1">
      <c r="I20675" s="3"/>
      <c r="P20675" s="59"/>
      <c r="Q20675" s="59"/>
      <c r="R20675" s="59"/>
      <c r="T20675" s="3"/>
      <c r="U20675" s="5"/>
      <c r="V20675" s="3"/>
      <c r="W20675" s="5"/>
      <c r="AE20675" s="7"/>
      <c r="AM20675" s="8"/>
      <c r="AT20675" s="9"/>
      <c r="GM20675" s="12"/>
      <c r="GN20675" s="12"/>
      <c r="GO20675" s="12"/>
      <c r="GP20675" s="12"/>
      <c r="GQ20675" s="12"/>
    </row>
    <row r="20676" spans="9:199" s="1" customFormat="1">
      <c r="I20676" s="3"/>
      <c r="P20676" s="59"/>
      <c r="Q20676" s="59"/>
      <c r="R20676" s="59"/>
      <c r="T20676" s="3"/>
      <c r="U20676" s="5"/>
      <c r="V20676" s="3"/>
      <c r="W20676" s="5"/>
      <c r="AE20676" s="7"/>
      <c r="AM20676" s="8"/>
      <c r="AT20676" s="9"/>
      <c r="GM20676" s="12"/>
      <c r="GN20676" s="12"/>
      <c r="GO20676" s="12"/>
      <c r="GP20676" s="12"/>
      <c r="GQ20676" s="12"/>
    </row>
    <row r="20677" spans="9:199" s="1" customFormat="1">
      <c r="I20677" s="3"/>
      <c r="P20677" s="59"/>
      <c r="Q20677" s="59"/>
      <c r="R20677" s="59"/>
      <c r="T20677" s="3"/>
      <c r="U20677" s="5"/>
      <c r="V20677" s="3"/>
      <c r="W20677" s="5"/>
      <c r="AE20677" s="7"/>
      <c r="AM20677" s="8"/>
      <c r="AT20677" s="9"/>
      <c r="GM20677" s="12"/>
      <c r="GN20677" s="12"/>
      <c r="GO20677" s="12"/>
      <c r="GP20677" s="12"/>
      <c r="GQ20677" s="12"/>
    </row>
    <row r="20678" spans="9:199" s="1" customFormat="1">
      <c r="I20678" s="3"/>
      <c r="P20678" s="59"/>
      <c r="Q20678" s="59"/>
      <c r="R20678" s="59"/>
      <c r="T20678" s="3"/>
      <c r="U20678" s="5"/>
      <c r="V20678" s="3"/>
      <c r="W20678" s="5"/>
      <c r="AE20678" s="7"/>
      <c r="AM20678" s="8"/>
      <c r="AT20678" s="9"/>
      <c r="GM20678" s="12"/>
      <c r="GN20678" s="12"/>
      <c r="GO20678" s="12"/>
      <c r="GP20678" s="12"/>
      <c r="GQ20678" s="12"/>
    </row>
    <row r="20679" spans="9:199" s="1" customFormat="1">
      <c r="I20679" s="3"/>
      <c r="P20679" s="59"/>
      <c r="Q20679" s="59"/>
      <c r="R20679" s="59"/>
      <c r="T20679" s="3"/>
      <c r="U20679" s="5"/>
      <c r="V20679" s="3"/>
      <c r="W20679" s="5"/>
      <c r="AE20679" s="7"/>
      <c r="AM20679" s="8"/>
      <c r="AT20679" s="9"/>
      <c r="GM20679" s="12"/>
      <c r="GN20679" s="12"/>
      <c r="GO20679" s="12"/>
      <c r="GP20679" s="12"/>
      <c r="GQ20679" s="12"/>
    </row>
    <row r="20680" spans="9:199" s="1" customFormat="1">
      <c r="I20680" s="3"/>
      <c r="P20680" s="59"/>
      <c r="Q20680" s="59"/>
      <c r="R20680" s="59"/>
      <c r="T20680" s="3"/>
      <c r="U20680" s="5"/>
      <c r="V20680" s="3"/>
      <c r="W20680" s="5"/>
      <c r="AE20680" s="7"/>
      <c r="AM20680" s="8"/>
      <c r="AT20680" s="9"/>
      <c r="GM20680" s="12"/>
      <c r="GN20680" s="12"/>
      <c r="GO20680" s="12"/>
      <c r="GP20680" s="12"/>
      <c r="GQ20680" s="12"/>
    </row>
    <row r="20681" spans="9:199" s="1" customFormat="1">
      <c r="I20681" s="3"/>
      <c r="P20681" s="59"/>
      <c r="Q20681" s="59"/>
      <c r="R20681" s="59"/>
      <c r="T20681" s="3"/>
      <c r="U20681" s="5"/>
      <c r="V20681" s="3"/>
      <c r="W20681" s="5"/>
      <c r="AE20681" s="7"/>
      <c r="AM20681" s="8"/>
      <c r="AT20681" s="9"/>
      <c r="GM20681" s="12"/>
      <c r="GN20681" s="12"/>
      <c r="GO20681" s="12"/>
      <c r="GP20681" s="12"/>
      <c r="GQ20681" s="12"/>
    </row>
    <row r="20682" spans="9:199" s="1" customFormat="1">
      <c r="I20682" s="3"/>
      <c r="P20682" s="59"/>
      <c r="Q20682" s="59"/>
      <c r="R20682" s="59"/>
      <c r="T20682" s="3"/>
      <c r="U20682" s="5"/>
      <c r="V20682" s="3"/>
      <c r="W20682" s="5"/>
      <c r="AE20682" s="7"/>
      <c r="AM20682" s="8"/>
      <c r="AT20682" s="9"/>
      <c r="GM20682" s="12"/>
      <c r="GN20682" s="12"/>
      <c r="GO20682" s="12"/>
      <c r="GP20682" s="12"/>
      <c r="GQ20682" s="12"/>
    </row>
    <row r="20683" spans="9:199" s="1" customFormat="1">
      <c r="I20683" s="3"/>
      <c r="P20683" s="59"/>
      <c r="Q20683" s="59"/>
      <c r="R20683" s="59"/>
      <c r="T20683" s="3"/>
      <c r="U20683" s="5"/>
      <c r="V20683" s="3"/>
      <c r="W20683" s="5"/>
      <c r="AE20683" s="7"/>
      <c r="AM20683" s="8"/>
      <c r="AT20683" s="9"/>
      <c r="GM20683" s="12"/>
      <c r="GN20683" s="12"/>
      <c r="GO20683" s="12"/>
      <c r="GP20683" s="12"/>
      <c r="GQ20683" s="12"/>
    </row>
    <row r="20684" spans="9:199" s="1" customFormat="1">
      <c r="I20684" s="3"/>
      <c r="P20684" s="59"/>
      <c r="Q20684" s="59"/>
      <c r="R20684" s="59"/>
      <c r="T20684" s="3"/>
      <c r="U20684" s="5"/>
      <c r="V20684" s="3"/>
      <c r="W20684" s="5"/>
      <c r="AE20684" s="7"/>
      <c r="AM20684" s="8"/>
      <c r="AT20684" s="9"/>
      <c r="GM20684" s="12"/>
      <c r="GN20684" s="12"/>
      <c r="GO20684" s="12"/>
      <c r="GP20684" s="12"/>
      <c r="GQ20684" s="12"/>
    </row>
    <row r="20685" spans="9:199" s="1" customFormat="1">
      <c r="I20685" s="3"/>
      <c r="P20685" s="59"/>
      <c r="Q20685" s="59"/>
      <c r="R20685" s="59"/>
      <c r="T20685" s="3"/>
      <c r="U20685" s="5"/>
      <c r="V20685" s="3"/>
      <c r="W20685" s="5"/>
      <c r="AE20685" s="7"/>
      <c r="AM20685" s="8"/>
      <c r="AT20685" s="9"/>
      <c r="GM20685" s="12"/>
      <c r="GN20685" s="12"/>
      <c r="GO20685" s="12"/>
      <c r="GP20685" s="12"/>
      <c r="GQ20685" s="12"/>
    </row>
    <row r="20686" spans="9:199" s="1" customFormat="1">
      <c r="I20686" s="3"/>
      <c r="P20686" s="59"/>
      <c r="Q20686" s="59"/>
      <c r="R20686" s="59"/>
      <c r="T20686" s="3"/>
      <c r="U20686" s="5"/>
      <c r="V20686" s="3"/>
      <c r="W20686" s="5"/>
      <c r="AE20686" s="7"/>
      <c r="AM20686" s="8"/>
      <c r="AT20686" s="9"/>
      <c r="GM20686" s="12"/>
      <c r="GN20686" s="12"/>
      <c r="GO20686" s="12"/>
      <c r="GP20686" s="12"/>
      <c r="GQ20686" s="12"/>
    </row>
    <row r="20687" spans="9:199" s="1" customFormat="1">
      <c r="I20687" s="3"/>
      <c r="P20687" s="59"/>
      <c r="Q20687" s="59"/>
      <c r="R20687" s="59"/>
      <c r="T20687" s="3"/>
      <c r="U20687" s="5"/>
      <c r="V20687" s="3"/>
      <c r="W20687" s="5"/>
      <c r="AE20687" s="7"/>
      <c r="AM20687" s="8"/>
      <c r="AT20687" s="9"/>
      <c r="GM20687" s="12"/>
      <c r="GN20687" s="12"/>
      <c r="GO20687" s="12"/>
      <c r="GP20687" s="12"/>
      <c r="GQ20687" s="12"/>
    </row>
    <row r="20688" spans="9:199" s="1" customFormat="1">
      <c r="I20688" s="3"/>
      <c r="P20688" s="59"/>
      <c r="Q20688" s="59"/>
      <c r="R20688" s="59"/>
      <c r="T20688" s="3"/>
      <c r="U20688" s="5"/>
      <c r="V20688" s="3"/>
      <c r="W20688" s="5"/>
      <c r="AE20688" s="7"/>
      <c r="AM20688" s="8"/>
      <c r="AT20688" s="9"/>
      <c r="GM20688" s="12"/>
      <c r="GN20688" s="12"/>
      <c r="GO20688" s="12"/>
      <c r="GP20688" s="12"/>
      <c r="GQ20688" s="12"/>
    </row>
    <row r="20689" spans="9:199" s="1" customFormat="1">
      <c r="I20689" s="3"/>
      <c r="P20689" s="59"/>
      <c r="Q20689" s="59"/>
      <c r="R20689" s="59"/>
      <c r="T20689" s="3"/>
      <c r="U20689" s="5"/>
      <c r="V20689" s="3"/>
      <c r="W20689" s="5"/>
      <c r="AE20689" s="7"/>
      <c r="AM20689" s="8"/>
      <c r="AT20689" s="9"/>
      <c r="GM20689" s="12"/>
      <c r="GN20689" s="12"/>
      <c r="GO20689" s="12"/>
      <c r="GP20689" s="12"/>
      <c r="GQ20689" s="12"/>
    </row>
    <row r="20690" spans="9:199" s="1" customFormat="1">
      <c r="I20690" s="3"/>
      <c r="P20690" s="59"/>
      <c r="Q20690" s="59"/>
      <c r="R20690" s="59"/>
      <c r="T20690" s="3"/>
      <c r="U20690" s="5"/>
      <c r="V20690" s="3"/>
      <c r="W20690" s="5"/>
      <c r="AE20690" s="7"/>
      <c r="AM20690" s="8"/>
      <c r="AT20690" s="9"/>
      <c r="GM20690" s="12"/>
      <c r="GN20690" s="12"/>
      <c r="GO20690" s="12"/>
      <c r="GP20690" s="12"/>
      <c r="GQ20690" s="12"/>
    </row>
    <row r="20691" spans="9:199" s="1" customFormat="1">
      <c r="I20691" s="3"/>
      <c r="P20691" s="59"/>
      <c r="Q20691" s="59"/>
      <c r="R20691" s="59"/>
      <c r="T20691" s="3"/>
      <c r="U20691" s="5"/>
      <c r="V20691" s="3"/>
      <c r="W20691" s="5"/>
      <c r="AE20691" s="7"/>
      <c r="AM20691" s="8"/>
      <c r="AT20691" s="9"/>
      <c r="GM20691" s="12"/>
      <c r="GN20691" s="12"/>
      <c r="GO20691" s="12"/>
      <c r="GP20691" s="12"/>
      <c r="GQ20691" s="12"/>
    </row>
    <row r="20692" spans="9:199" s="1" customFormat="1">
      <c r="I20692" s="3"/>
      <c r="P20692" s="59"/>
      <c r="Q20692" s="59"/>
      <c r="R20692" s="59"/>
      <c r="T20692" s="3"/>
      <c r="U20692" s="5"/>
      <c r="V20692" s="3"/>
      <c r="W20692" s="5"/>
      <c r="AE20692" s="7"/>
      <c r="AM20692" s="8"/>
      <c r="AT20692" s="9"/>
      <c r="GM20692" s="12"/>
      <c r="GN20692" s="12"/>
      <c r="GO20692" s="12"/>
      <c r="GP20692" s="12"/>
      <c r="GQ20692" s="12"/>
    </row>
    <row r="20693" spans="9:199" s="1" customFormat="1">
      <c r="I20693" s="3"/>
      <c r="P20693" s="59"/>
      <c r="Q20693" s="59"/>
      <c r="R20693" s="59"/>
      <c r="T20693" s="3"/>
      <c r="U20693" s="5"/>
      <c r="V20693" s="3"/>
      <c r="W20693" s="5"/>
      <c r="AE20693" s="7"/>
      <c r="AM20693" s="8"/>
      <c r="AT20693" s="9"/>
      <c r="GM20693" s="12"/>
      <c r="GN20693" s="12"/>
      <c r="GO20693" s="12"/>
      <c r="GP20693" s="12"/>
      <c r="GQ20693" s="12"/>
    </row>
    <row r="20694" spans="9:199" s="1" customFormat="1">
      <c r="I20694" s="3"/>
      <c r="P20694" s="59"/>
      <c r="Q20694" s="59"/>
      <c r="R20694" s="59"/>
      <c r="T20694" s="3"/>
      <c r="U20694" s="5"/>
      <c r="V20694" s="3"/>
      <c r="W20694" s="5"/>
      <c r="AE20694" s="7"/>
      <c r="AM20694" s="8"/>
      <c r="AT20694" s="9"/>
      <c r="GM20694" s="12"/>
      <c r="GN20694" s="12"/>
      <c r="GO20694" s="12"/>
      <c r="GP20694" s="12"/>
      <c r="GQ20694" s="12"/>
    </row>
    <row r="20695" spans="9:199" s="1" customFormat="1">
      <c r="I20695" s="3"/>
      <c r="P20695" s="59"/>
      <c r="Q20695" s="59"/>
      <c r="R20695" s="59"/>
      <c r="T20695" s="3"/>
      <c r="U20695" s="5"/>
      <c r="V20695" s="3"/>
      <c r="W20695" s="5"/>
      <c r="AE20695" s="7"/>
      <c r="AM20695" s="8"/>
      <c r="AT20695" s="9"/>
      <c r="GM20695" s="12"/>
      <c r="GN20695" s="12"/>
      <c r="GO20695" s="12"/>
      <c r="GP20695" s="12"/>
      <c r="GQ20695" s="12"/>
    </row>
    <row r="20696" spans="9:199" s="1" customFormat="1">
      <c r="I20696" s="3"/>
      <c r="P20696" s="59"/>
      <c r="Q20696" s="59"/>
      <c r="R20696" s="59"/>
      <c r="T20696" s="3"/>
      <c r="U20696" s="5"/>
      <c r="V20696" s="3"/>
      <c r="W20696" s="5"/>
      <c r="AE20696" s="7"/>
      <c r="AM20696" s="8"/>
      <c r="AT20696" s="9"/>
      <c r="GM20696" s="12"/>
      <c r="GN20696" s="12"/>
      <c r="GO20696" s="12"/>
      <c r="GP20696" s="12"/>
      <c r="GQ20696" s="12"/>
    </row>
    <row r="20697" spans="9:199" s="1" customFormat="1">
      <c r="I20697" s="3"/>
      <c r="P20697" s="59"/>
      <c r="Q20697" s="59"/>
      <c r="R20697" s="59"/>
      <c r="T20697" s="3"/>
      <c r="U20697" s="5"/>
      <c r="V20697" s="3"/>
      <c r="W20697" s="5"/>
      <c r="AE20697" s="7"/>
      <c r="AM20697" s="8"/>
      <c r="AT20697" s="9"/>
      <c r="GM20697" s="12"/>
      <c r="GN20697" s="12"/>
      <c r="GO20697" s="12"/>
      <c r="GP20697" s="12"/>
      <c r="GQ20697" s="12"/>
    </row>
    <row r="20698" spans="9:199" s="1" customFormat="1">
      <c r="I20698" s="3"/>
      <c r="P20698" s="59"/>
      <c r="Q20698" s="59"/>
      <c r="R20698" s="59"/>
      <c r="T20698" s="3"/>
      <c r="U20698" s="5"/>
      <c r="V20698" s="3"/>
      <c r="W20698" s="5"/>
      <c r="AE20698" s="7"/>
      <c r="AM20698" s="8"/>
      <c r="AT20698" s="9"/>
      <c r="GM20698" s="12"/>
      <c r="GN20698" s="12"/>
      <c r="GO20698" s="12"/>
      <c r="GP20698" s="12"/>
      <c r="GQ20698" s="12"/>
    </row>
    <row r="20699" spans="9:199" s="1" customFormat="1">
      <c r="I20699" s="3"/>
      <c r="P20699" s="59"/>
      <c r="Q20699" s="59"/>
      <c r="R20699" s="59"/>
      <c r="T20699" s="3"/>
      <c r="U20699" s="5"/>
      <c r="V20699" s="3"/>
      <c r="W20699" s="5"/>
      <c r="AE20699" s="7"/>
      <c r="AM20699" s="8"/>
      <c r="AT20699" s="9"/>
      <c r="GM20699" s="12"/>
      <c r="GN20699" s="12"/>
      <c r="GO20699" s="12"/>
      <c r="GP20699" s="12"/>
      <c r="GQ20699" s="12"/>
    </row>
    <row r="20700" spans="9:199" s="1" customFormat="1">
      <c r="I20700" s="3"/>
      <c r="P20700" s="59"/>
      <c r="Q20700" s="59"/>
      <c r="R20700" s="59"/>
      <c r="T20700" s="3"/>
      <c r="U20700" s="5"/>
      <c r="V20700" s="3"/>
      <c r="W20700" s="5"/>
      <c r="AE20700" s="7"/>
      <c r="AM20700" s="8"/>
      <c r="AT20700" s="9"/>
      <c r="GM20700" s="12"/>
      <c r="GN20700" s="12"/>
      <c r="GO20700" s="12"/>
      <c r="GP20700" s="12"/>
      <c r="GQ20700" s="12"/>
    </row>
    <row r="20701" spans="9:199" s="1" customFormat="1">
      <c r="I20701" s="3"/>
      <c r="P20701" s="59"/>
      <c r="Q20701" s="59"/>
      <c r="R20701" s="59"/>
      <c r="T20701" s="3"/>
      <c r="U20701" s="5"/>
      <c r="V20701" s="3"/>
      <c r="W20701" s="5"/>
      <c r="AE20701" s="7"/>
      <c r="AM20701" s="8"/>
      <c r="AT20701" s="9"/>
      <c r="GM20701" s="12"/>
      <c r="GN20701" s="12"/>
      <c r="GO20701" s="12"/>
      <c r="GP20701" s="12"/>
      <c r="GQ20701" s="12"/>
    </row>
    <row r="20702" spans="9:199" s="1" customFormat="1">
      <c r="I20702" s="3"/>
      <c r="P20702" s="59"/>
      <c r="Q20702" s="59"/>
      <c r="R20702" s="59"/>
      <c r="T20702" s="3"/>
      <c r="U20702" s="5"/>
      <c r="V20702" s="3"/>
      <c r="W20702" s="5"/>
      <c r="AE20702" s="7"/>
      <c r="AM20702" s="8"/>
      <c r="AT20702" s="9"/>
      <c r="GM20702" s="12"/>
      <c r="GN20702" s="12"/>
      <c r="GO20702" s="12"/>
      <c r="GP20702" s="12"/>
      <c r="GQ20702" s="12"/>
    </row>
    <row r="20703" spans="9:199" s="1" customFormat="1">
      <c r="I20703" s="3"/>
      <c r="P20703" s="59"/>
      <c r="Q20703" s="59"/>
      <c r="R20703" s="59"/>
      <c r="T20703" s="3"/>
      <c r="U20703" s="5"/>
      <c r="V20703" s="3"/>
      <c r="W20703" s="5"/>
      <c r="AE20703" s="7"/>
      <c r="AM20703" s="8"/>
      <c r="AT20703" s="9"/>
      <c r="GM20703" s="12"/>
      <c r="GN20703" s="12"/>
      <c r="GO20703" s="12"/>
      <c r="GP20703" s="12"/>
      <c r="GQ20703" s="12"/>
    </row>
    <row r="20704" spans="9:199" s="1" customFormat="1">
      <c r="I20704" s="3"/>
      <c r="P20704" s="59"/>
      <c r="Q20704" s="59"/>
      <c r="R20704" s="59"/>
      <c r="T20704" s="3"/>
      <c r="U20704" s="5"/>
      <c r="V20704" s="3"/>
      <c r="W20704" s="5"/>
      <c r="AE20704" s="7"/>
      <c r="AM20704" s="8"/>
      <c r="AT20704" s="9"/>
      <c r="GM20704" s="12"/>
      <c r="GN20704" s="12"/>
      <c r="GO20704" s="12"/>
      <c r="GP20704" s="12"/>
      <c r="GQ20704" s="12"/>
    </row>
    <row r="20705" spans="9:199" s="1" customFormat="1">
      <c r="I20705" s="3"/>
      <c r="P20705" s="59"/>
      <c r="Q20705" s="59"/>
      <c r="R20705" s="59"/>
      <c r="T20705" s="3"/>
      <c r="U20705" s="5"/>
      <c r="V20705" s="3"/>
      <c r="W20705" s="5"/>
      <c r="AE20705" s="7"/>
      <c r="AM20705" s="8"/>
      <c r="AT20705" s="9"/>
      <c r="GM20705" s="12"/>
      <c r="GN20705" s="12"/>
      <c r="GO20705" s="12"/>
      <c r="GP20705" s="12"/>
      <c r="GQ20705" s="12"/>
    </row>
    <row r="20706" spans="9:199" s="1" customFormat="1">
      <c r="I20706" s="3"/>
      <c r="P20706" s="59"/>
      <c r="Q20706" s="59"/>
      <c r="R20706" s="59"/>
      <c r="T20706" s="3"/>
      <c r="U20706" s="5"/>
      <c r="V20706" s="3"/>
      <c r="W20706" s="5"/>
      <c r="AE20706" s="7"/>
      <c r="AM20706" s="8"/>
      <c r="AT20706" s="9"/>
      <c r="GM20706" s="12"/>
      <c r="GN20706" s="12"/>
      <c r="GO20706" s="12"/>
      <c r="GP20706" s="12"/>
      <c r="GQ20706" s="12"/>
    </row>
    <row r="20707" spans="9:199" s="1" customFormat="1">
      <c r="I20707" s="3"/>
      <c r="P20707" s="59"/>
      <c r="Q20707" s="59"/>
      <c r="R20707" s="59"/>
      <c r="T20707" s="3"/>
      <c r="U20707" s="5"/>
      <c r="V20707" s="3"/>
      <c r="W20707" s="5"/>
      <c r="AE20707" s="7"/>
      <c r="AM20707" s="8"/>
      <c r="AT20707" s="9"/>
      <c r="GM20707" s="12"/>
      <c r="GN20707" s="12"/>
      <c r="GO20707" s="12"/>
      <c r="GP20707" s="12"/>
      <c r="GQ20707" s="12"/>
    </row>
    <row r="20708" spans="9:199" s="1" customFormat="1">
      <c r="I20708" s="3"/>
      <c r="P20708" s="59"/>
      <c r="Q20708" s="59"/>
      <c r="R20708" s="59"/>
      <c r="T20708" s="3"/>
      <c r="U20708" s="5"/>
      <c r="V20708" s="3"/>
      <c r="W20708" s="5"/>
      <c r="AE20708" s="7"/>
      <c r="AM20708" s="8"/>
      <c r="AT20708" s="9"/>
      <c r="GM20708" s="12"/>
      <c r="GN20708" s="12"/>
      <c r="GO20708" s="12"/>
      <c r="GP20708" s="12"/>
      <c r="GQ20708" s="12"/>
    </row>
    <row r="20709" spans="9:199" s="1" customFormat="1">
      <c r="I20709" s="3"/>
      <c r="P20709" s="59"/>
      <c r="Q20709" s="59"/>
      <c r="R20709" s="59"/>
      <c r="T20709" s="3"/>
      <c r="U20709" s="5"/>
      <c r="V20709" s="3"/>
      <c r="W20709" s="5"/>
      <c r="AE20709" s="7"/>
      <c r="AM20709" s="8"/>
      <c r="AT20709" s="9"/>
      <c r="GM20709" s="12"/>
      <c r="GN20709" s="12"/>
      <c r="GO20709" s="12"/>
      <c r="GP20709" s="12"/>
      <c r="GQ20709" s="12"/>
    </row>
    <row r="20710" spans="9:199" s="1" customFormat="1">
      <c r="I20710" s="3"/>
      <c r="P20710" s="59"/>
      <c r="Q20710" s="59"/>
      <c r="R20710" s="59"/>
      <c r="T20710" s="3"/>
      <c r="U20710" s="5"/>
      <c r="V20710" s="3"/>
      <c r="W20710" s="5"/>
      <c r="AE20710" s="7"/>
      <c r="AM20710" s="8"/>
      <c r="AT20710" s="9"/>
      <c r="GM20710" s="12"/>
      <c r="GN20710" s="12"/>
      <c r="GO20710" s="12"/>
      <c r="GP20710" s="12"/>
      <c r="GQ20710" s="12"/>
    </row>
    <row r="20711" spans="9:199" s="1" customFormat="1">
      <c r="I20711" s="3"/>
      <c r="P20711" s="59"/>
      <c r="Q20711" s="59"/>
      <c r="R20711" s="59"/>
      <c r="T20711" s="3"/>
      <c r="U20711" s="5"/>
      <c r="V20711" s="3"/>
      <c r="W20711" s="5"/>
      <c r="AE20711" s="7"/>
      <c r="AM20711" s="8"/>
      <c r="AT20711" s="9"/>
      <c r="GM20711" s="12"/>
      <c r="GN20711" s="12"/>
      <c r="GO20711" s="12"/>
      <c r="GP20711" s="12"/>
      <c r="GQ20711" s="12"/>
    </row>
    <row r="20712" spans="9:199" s="1" customFormat="1">
      <c r="I20712" s="3"/>
      <c r="P20712" s="59"/>
      <c r="Q20712" s="59"/>
      <c r="R20712" s="59"/>
      <c r="T20712" s="3"/>
      <c r="U20712" s="5"/>
      <c r="V20712" s="3"/>
      <c r="W20712" s="5"/>
      <c r="AE20712" s="7"/>
      <c r="AM20712" s="8"/>
      <c r="AT20712" s="9"/>
      <c r="GM20712" s="12"/>
      <c r="GN20712" s="12"/>
      <c r="GO20712" s="12"/>
      <c r="GP20712" s="12"/>
      <c r="GQ20712" s="12"/>
    </row>
    <row r="20713" spans="9:199" s="1" customFormat="1">
      <c r="I20713" s="3"/>
      <c r="P20713" s="59"/>
      <c r="Q20713" s="59"/>
      <c r="R20713" s="59"/>
      <c r="T20713" s="3"/>
      <c r="U20713" s="5"/>
      <c r="V20713" s="3"/>
      <c r="W20713" s="5"/>
      <c r="AE20713" s="7"/>
      <c r="AM20713" s="8"/>
      <c r="AT20713" s="9"/>
      <c r="GM20713" s="12"/>
      <c r="GN20713" s="12"/>
      <c r="GO20713" s="12"/>
      <c r="GP20713" s="12"/>
      <c r="GQ20713" s="12"/>
    </row>
    <row r="20714" spans="9:199" s="1" customFormat="1">
      <c r="I20714" s="3"/>
      <c r="P20714" s="59"/>
      <c r="Q20714" s="59"/>
      <c r="R20714" s="59"/>
      <c r="T20714" s="3"/>
      <c r="U20714" s="5"/>
      <c r="V20714" s="3"/>
      <c r="W20714" s="5"/>
      <c r="AE20714" s="7"/>
      <c r="AM20714" s="8"/>
      <c r="AT20714" s="9"/>
      <c r="GM20714" s="12"/>
      <c r="GN20714" s="12"/>
      <c r="GO20714" s="12"/>
      <c r="GP20714" s="12"/>
      <c r="GQ20714" s="12"/>
    </row>
    <row r="20715" spans="9:199" s="1" customFormat="1">
      <c r="I20715" s="3"/>
      <c r="P20715" s="59"/>
      <c r="Q20715" s="59"/>
      <c r="R20715" s="59"/>
      <c r="T20715" s="3"/>
      <c r="U20715" s="5"/>
      <c r="V20715" s="3"/>
      <c r="W20715" s="5"/>
      <c r="AE20715" s="7"/>
      <c r="AM20715" s="8"/>
      <c r="AT20715" s="9"/>
      <c r="GM20715" s="12"/>
      <c r="GN20715" s="12"/>
      <c r="GO20715" s="12"/>
      <c r="GP20715" s="12"/>
      <c r="GQ20715" s="12"/>
    </row>
    <row r="20716" spans="9:199" s="1" customFormat="1">
      <c r="I20716" s="3"/>
      <c r="P20716" s="59"/>
      <c r="Q20716" s="59"/>
      <c r="R20716" s="59"/>
      <c r="T20716" s="3"/>
      <c r="U20716" s="5"/>
      <c r="V20716" s="3"/>
      <c r="W20716" s="5"/>
      <c r="AE20716" s="7"/>
      <c r="AM20716" s="8"/>
      <c r="AT20716" s="9"/>
      <c r="GM20716" s="12"/>
      <c r="GN20716" s="12"/>
      <c r="GO20716" s="12"/>
      <c r="GP20716" s="12"/>
      <c r="GQ20716" s="12"/>
    </row>
    <row r="20717" spans="9:199" s="1" customFormat="1">
      <c r="I20717" s="3"/>
      <c r="P20717" s="59"/>
      <c r="Q20717" s="59"/>
      <c r="R20717" s="59"/>
      <c r="T20717" s="3"/>
      <c r="U20717" s="5"/>
      <c r="V20717" s="3"/>
      <c r="W20717" s="5"/>
      <c r="AE20717" s="7"/>
      <c r="AM20717" s="8"/>
      <c r="AT20717" s="9"/>
      <c r="GM20717" s="12"/>
      <c r="GN20717" s="12"/>
      <c r="GO20717" s="12"/>
      <c r="GP20717" s="12"/>
      <c r="GQ20717" s="12"/>
    </row>
    <row r="20718" spans="9:199" s="1" customFormat="1">
      <c r="I20718" s="3"/>
      <c r="P20718" s="59"/>
      <c r="Q20718" s="59"/>
      <c r="R20718" s="59"/>
      <c r="T20718" s="3"/>
      <c r="U20718" s="5"/>
      <c r="V20718" s="3"/>
      <c r="W20718" s="5"/>
      <c r="AE20718" s="7"/>
      <c r="AM20718" s="8"/>
      <c r="AT20718" s="9"/>
      <c r="GM20718" s="12"/>
      <c r="GN20718" s="12"/>
      <c r="GO20718" s="12"/>
      <c r="GP20718" s="12"/>
      <c r="GQ20718" s="12"/>
    </row>
    <row r="20719" spans="9:199" s="1" customFormat="1">
      <c r="I20719" s="3"/>
      <c r="P20719" s="59"/>
      <c r="Q20719" s="59"/>
      <c r="R20719" s="59"/>
      <c r="T20719" s="3"/>
      <c r="U20719" s="5"/>
      <c r="V20719" s="3"/>
      <c r="W20719" s="5"/>
      <c r="AE20719" s="7"/>
      <c r="AM20719" s="8"/>
      <c r="AT20719" s="9"/>
      <c r="GM20719" s="12"/>
      <c r="GN20719" s="12"/>
      <c r="GO20719" s="12"/>
      <c r="GP20719" s="12"/>
      <c r="GQ20719" s="12"/>
    </row>
    <row r="20720" spans="9:199" s="1" customFormat="1">
      <c r="I20720" s="3"/>
      <c r="P20720" s="59"/>
      <c r="Q20720" s="59"/>
      <c r="R20720" s="59"/>
      <c r="T20720" s="3"/>
      <c r="U20720" s="5"/>
      <c r="V20720" s="3"/>
      <c r="W20720" s="5"/>
      <c r="AE20720" s="7"/>
      <c r="AM20720" s="8"/>
      <c r="AT20720" s="9"/>
      <c r="GM20720" s="12"/>
      <c r="GN20720" s="12"/>
      <c r="GO20720" s="12"/>
      <c r="GP20720" s="12"/>
      <c r="GQ20720" s="12"/>
    </row>
    <row r="20721" spans="9:199" s="1" customFormat="1">
      <c r="I20721" s="3"/>
      <c r="P20721" s="59"/>
      <c r="Q20721" s="59"/>
      <c r="R20721" s="59"/>
      <c r="T20721" s="3"/>
      <c r="U20721" s="5"/>
      <c r="V20721" s="3"/>
      <c r="W20721" s="5"/>
      <c r="AE20721" s="7"/>
      <c r="AM20721" s="8"/>
      <c r="AT20721" s="9"/>
      <c r="GM20721" s="12"/>
      <c r="GN20721" s="12"/>
      <c r="GO20721" s="12"/>
      <c r="GP20721" s="12"/>
      <c r="GQ20721" s="12"/>
    </row>
    <row r="20722" spans="9:199" s="1" customFormat="1">
      <c r="I20722" s="3"/>
      <c r="P20722" s="59"/>
      <c r="Q20722" s="59"/>
      <c r="R20722" s="59"/>
      <c r="T20722" s="3"/>
      <c r="U20722" s="5"/>
      <c r="V20722" s="3"/>
      <c r="W20722" s="5"/>
      <c r="AE20722" s="7"/>
      <c r="AM20722" s="8"/>
      <c r="AT20722" s="9"/>
      <c r="GM20722" s="12"/>
      <c r="GN20722" s="12"/>
      <c r="GO20722" s="12"/>
      <c r="GP20722" s="12"/>
      <c r="GQ20722" s="12"/>
    </row>
    <row r="20723" spans="9:199" s="1" customFormat="1">
      <c r="I20723" s="3"/>
      <c r="P20723" s="59"/>
      <c r="Q20723" s="59"/>
      <c r="R20723" s="59"/>
      <c r="T20723" s="3"/>
      <c r="U20723" s="5"/>
      <c r="V20723" s="3"/>
      <c r="W20723" s="5"/>
      <c r="AE20723" s="7"/>
      <c r="AM20723" s="8"/>
      <c r="AT20723" s="9"/>
      <c r="GM20723" s="12"/>
      <c r="GN20723" s="12"/>
      <c r="GO20723" s="12"/>
      <c r="GP20723" s="12"/>
      <c r="GQ20723" s="12"/>
    </row>
    <row r="20724" spans="9:199" s="1" customFormat="1">
      <c r="I20724" s="3"/>
      <c r="P20724" s="59"/>
      <c r="Q20724" s="59"/>
      <c r="R20724" s="59"/>
      <c r="T20724" s="3"/>
      <c r="U20724" s="5"/>
      <c r="V20724" s="3"/>
      <c r="W20724" s="5"/>
      <c r="AE20724" s="7"/>
      <c r="AM20724" s="8"/>
      <c r="AT20724" s="9"/>
      <c r="GM20724" s="12"/>
      <c r="GN20724" s="12"/>
      <c r="GO20724" s="12"/>
      <c r="GP20724" s="12"/>
      <c r="GQ20724" s="12"/>
    </row>
    <row r="20725" spans="9:199" s="1" customFormat="1">
      <c r="I20725" s="3"/>
      <c r="P20725" s="59"/>
      <c r="Q20725" s="59"/>
      <c r="R20725" s="59"/>
      <c r="T20725" s="3"/>
      <c r="U20725" s="5"/>
      <c r="V20725" s="3"/>
      <c r="W20725" s="5"/>
      <c r="AE20725" s="7"/>
      <c r="AM20725" s="8"/>
      <c r="AT20725" s="9"/>
      <c r="GM20725" s="12"/>
      <c r="GN20725" s="12"/>
      <c r="GO20725" s="12"/>
      <c r="GP20725" s="12"/>
      <c r="GQ20725" s="12"/>
    </row>
    <row r="20726" spans="9:199" s="1" customFormat="1">
      <c r="I20726" s="3"/>
      <c r="P20726" s="59"/>
      <c r="Q20726" s="59"/>
      <c r="R20726" s="59"/>
      <c r="T20726" s="3"/>
      <c r="U20726" s="5"/>
      <c r="V20726" s="3"/>
      <c r="W20726" s="5"/>
      <c r="AE20726" s="7"/>
      <c r="AM20726" s="8"/>
      <c r="AT20726" s="9"/>
      <c r="GM20726" s="12"/>
      <c r="GN20726" s="12"/>
      <c r="GO20726" s="12"/>
      <c r="GP20726" s="12"/>
      <c r="GQ20726" s="12"/>
    </row>
    <row r="20727" spans="9:199" s="1" customFormat="1">
      <c r="I20727" s="3"/>
      <c r="P20727" s="59"/>
      <c r="Q20727" s="59"/>
      <c r="R20727" s="59"/>
      <c r="T20727" s="3"/>
      <c r="U20727" s="5"/>
      <c r="V20727" s="3"/>
      <c r="W20727" s="5"/>
      <c r="AE20727" s="7"/>
      <c r="AM20727" s="8"/>
      <c r="AT20727" s="9"/>
      <c r="GM20727" s="12"/>
      <c r="GN20727" s="12"/>
      <c r="GO20727" s="12"/>
      <c r="GP20727" s="12"/>
      <c r="GQ20727" s="12"/>
    </row>
    <row r="20728" spans="9:199" s="1" customFormat="1">
      <c r="I20728" s="3"/>
      <c r="P20728" s="59"/>
      <c r="Q20728" s="59"/>
      <c r="R20728" s="59"/>
      <c r="T20728" s="3"/>
      <c r="U20728" s="5"/>
      <c r="V20728" s="3"/>
      <c r="W20728" s="5"/>
      <c r="AE20728" s="7"/>
      <c r="AM20728" s="8"/>
      <c r="AT20728" s="9"/>
      <c r="GM20728" s="12"/>
      <c r="GN20728" s="12"/>
      <c r="GO20728" s="12"/>
      <c r="GP20728" s="12"/>
      <c r="GQ20728" s="12"/>
    </row>
    <row r="20729" spans="9:199" s="1" customFormat="1">
      <c r="I20729" s="3"/>
      <c r="P20729" s="59"/>
      <c r="Q20729" s="59"/>
      <c r="R20729" s="59"/>
      <c r="T20729" s="3"/>
      <c r="U20729" s="5"/>
      <c r="V20729" s="3"/>
      <c r="W20729" s="5"/>
      <c r="AE20729" s="7"/>
      <c r="AM20729" s="8"/>
      <c r="AT20729" s="9"/>
      <c r="GM20729" s="12"/>
      <c r="GN20729" s="12"/>
      <c r="GO20729" s="12"/>
      <c r="GP20729" s="12"/>
      <c r="GQ20729" s="12"/>
    </row>
    <row r="20730" spans="9:199" s="1" customFormat="1">
      <c r="I20730" s="3"/>
      <c r="P20730" s="59"/>
      <c r="Q20730" s="59"/>
      <c r="R20730" s="59"/>
      <c r="T20730" s="3"/>
      <c r="U20730" s="5"/>
      <c r="V20730" s="3"/>
      <c r="W20730" s="5"/>
      <c r="AE20730" s="7"/>
      <c r="AM20730" s="8"/>
      <c r="AT20730" s="9"/>
      <c r="GM20730" s="12"/>
      <c r="GN20730" s="12"/>
      <c r="GO20730" s="12"/>
      <c r="GP20730" s="12"/>
      <c r="GQ20730" s="12"/>
    </row>
    <row r="20731" spans="9:199" s="1" customFormat="1">
      <c r="I20731" s="3"/>
      <c r="P20731" s="59"/>
      <c r="Q20731" s="59"/>
      <c r="R20731" s="59"/>
      <c r="T20731" s="3"/>
      <c r="U20731" s="5"/>
      <c r="V20731" s="3"/>
      <c r="W20731" s="5"/>
      <c r="AE20731" s="7"/>
      <c r="AM20731" s="8"/>
      <c r="AT20731" s="9"/>
      <c r="GM20731" s="12"/>
      <c r="GN20731" s="12"/>
      <c r="GO20731" s="12"/>
      <c r="GP20731" s="12"/>
      <c r="GQ20731" s="12"/>
    </row>
    <row r="20732" spans="9:199" s="1" customFormat="1">
      <c r="I20732" s="3"/>
      <c r="P20732" s="59"/>
      <c r="Q20732" s="59"/>
      <c r="R20732" s="59"/>
      <c r="T20732" s="3"/>
      <c r="U20732" s="5"/>
      <c r="V20732" s="3"/>
      <c r="W20732" s="5"/>
      <c r="AE20732" s="7"/>
      <c r="AM20732" s="8"/>
      <c r="AT20732" s="9"/>
      <c r="GM20732" s="12"/>
      <c r="GN20732" s="12"/>
      <c r="GO20732" s="12"/>
      <c r="GP20732" s="12"/>
      <c r="GQ20732" s="12"/>
    </row>
    <row r="20733" spans="9:199" s="1" customFormat="1">
      <c r="I20733" s="3"/>
      <c r="P20733" s="59"/>
      <c r="Q20733" s="59"/>
      <c r="R20733" s="59"/>
      <c r="T20733" s="3"/>
      <c r="U20733" s="5"/>
      <c r="V20733" s="3"/>
      <c r="W20733" s="5"/>
      <c r="AE20733" s="7"/>
      <c r="AM20733" s="8"/>
      <c r="AT20733" s="9"/>
      <c r="GM20733" s="12"/>
      <c r="GN20733" s="12"/>
      <c r="GO20733" s="12"/>
      <c r="GP20733" s="12"/>
      <c r="GQ20733" s="12"/>
    </row>
    <row r="20734" spans="9:199" s="1" customFormat="1">
      <c r="I20734" s="3"/>
      <c r="P20734" s="59"/>
      <c r="Q20734" s="59"/>
      <c r="R20734" s="59"/>
      <c r="T20734" s="3"/>
      <c r="U20734" s="5"/>
      <c r="V20734" s="3"/>
      <c r="W20734" s="5"/>
      <c r="AE20734" s="7"/>
      <c r="AM20734" s="8"/>
      <c r="AT20734" s="9"/>
      <c r="GM20734" s="12"/>
      <c r="GN20734" s="12"/>
      <c r="GO20734" s="12"/>
      <c r="GP20734" s="12"/>
      <c r="GQ20734" s="12"/>
    </row>
    <row r="20735" spans="9:199" s="1" customFormat="1">
      <c r="I20735" s="3"/>
      <c r="P20735" s="59"/>
      <c r="Q20735" s="59"/>
      <c r="R20735" s="59"/>
      <c r="T20735" s="3"/>
      <c r="U20735" s="5"/>
      <c r="V20735" s="3"/>
      <c r="W20735" s="5"/>
      <c r="AE20735" s="7"/>
      <c r="AM20735" s="8"/>
      <c r="AT20735" s="9"/>
      <c r="GM20735" s="12"/>
      <c r="GN20735" s="12"/>
      <c r="GO20735" s="12"/>
      <c r="GP20735" s="12"/>
      <c r="GQ20735" s="12"/>
    </row>
    <row r="20736" spans="9:199" s="1" customFormat="1">
      <c r="I20736" s="3"/>
      <c r="P20736" s="59"/>
      <c r="Q20736" s="59"/>
      <c r="R20736" s="59"/>
      <c r="T20736" s="3"/>
      <c r="U20736" s="5"/>
      <c r="V20736" s="3"/>
      <c r="W20736" s="5"/>
      <c r="AE20736" s="7"/>
      <c r="AM20736" s="8"/>
      <c r="AT20736" s="9"/>
      <c r="GM20736" s="12"/>
      <c r="GN20736" s="12"/>
      <c r="GO20736" s="12"/>
      <c r="GP20736" s="12"/>
      <c r="GQ20736" s="12"/>
    </row>
    <row r="20737" spans="9:199" s="1" customFormat="1">
      <c r="I20737" s="3"/>
      <c r="P20737" s="59"/>
      <c r="Q20737" s="59"/>
      <c r="R20737" s="59"/>
      <c r="T20737" s="3"/>
      <c r="U20737" s="5"/>
      <c r="V20737" s="3"/>
      <c r="W20737" s="5"/>
      <c r="AE20737" s="7"/>
      <c r="AM20737" s="8"/>
      <c r="AT20737" s="9"/>
      <c r="GM20737" s="12"/>
      <c r="GN20737" s="12"/>
      <c r="GO20737" s="12"/>
      <c r="GP20737" s="12"/>
      <c r="GQ20737" s="12"/>
    </row>
    <row r="20738" spans="9:199" s="1" customFormat="1">
      <c r="I20738" s="3"/>
      <c r="P20738" s="59"/>
      <c r="Q20738" s="59"/>
      <c r="R20738" s="59"/>
      <c r="T20738" s="3"/>
      <c r="U20738" s="5"/>
      <c r="V20738" s="3"/>
      <c r="W20738" s="5"/>
      <c r="AE20738" s="7"/>
      <c r="AM20738" s="8"/>
      <c r="AT20738" s="9"/>
      <c r="GM20738" s="12"/>
      <c r="GN20738" s="12"/>
      <c r="GO20738" s="12"/>
      <c r="GP20738" s="12"/>
      <c r="GQ20738" s="12"/>
    </row>
    <row r="20739" spans="9:199" s="1" customFormat="1">
      <c r="I20739" s="3"/>
      <c r="P20739" s="59"/>
      <c r="Q20739" s="59"/>
      <c r="R20739" s="59"/>
      <c r="T20739" s="3"/>
      <c r="U20739" s="5"/>
      <c r="V20739" s="3"/>
      <c r="W20739" s="5"/>
      <c r="AE20739" s="7"/>
      <c r="AM20739" s="8"/>
      <c r="AT20739" s="9"/>
      <c r="GM20739" s="12"/>
      <c r="GN20739" s="12"/>
      <c r="GO20739" s="12"/>
      <c r="GP20739" s="12"/>
      <c r="GQ20739" s="12"/>
    </row>
    <row r="20740" spans="9:199" s="1" customFormat="1">
      <c r="I20740" s="3"/>
      <c r="P20740" s="59"/>
      <c r="Q20740" s="59"/>
      <c r="R20740" s="59"/>
      <c r="T20740" s="3"/>
      <c r="U20740" s="5"/>
      <c r="V20740" s="3"/>
      <c r="W20740" s="5"/>
      <c r="AE20740" s="7"/>
      <c r="AM20740" s="8"/>
      <c r="AT20740" s="9"/>
      <c r="GM20740" s="12"/>
      <c r="GN20740" s="12"/>
      <c r="GO20740" s="12"/>
      <c r="GP20740" s="12"/>
      <c r="GQ20740" s="12"/>
    </row>
    <row r="20741" spans="9:199" s="1" customFormat="1">
      <c r="I20741" s="3"/>
      <c r="P20741" s="59"/>
      <c r="Q20741" s="59"/>
      <c r="R20741" s="59"/>
      <c r="T20741" s="3"/>
      <c r="U20741" s="5"/>
      <c r="V20741" s="3"/>
      <c r="W20741" s="5"/>
      <c r="AE20741" s="7"/>
      <c r="AM20741" s="8"/>
      <c r="AT20741" s="9"/>
      <c r="GM20741" s="12"/>
      <c r="GN20741" s="12"/>
      <c r="GO20741" s="12"/>
      <c r="GP20741" s="12"/>
      <c r="GQ20741" s="12"/>
    </row>
    <row r="20742" spans="9:199" s="1" customFormat="1">
      <c r="I20742" s="3"/>
      <c r="P20742" s="59"/>
      <c r="Q20742" s="59"/>
      <c r="R20742" s="59"/>
      <c r="T20742" s="3"/>
      <c r="U20742" s="5"/>
      <c r="V20742" s="3"/>
      <c r="W20742" s="5"/>
      <c r="AE20742" s="7"/>
      <c r="AM20742" s="8"/>
      <c r="AT20742" s="9"/>
      <c r="GM20742" s="12"/>
      <c r="GN20742" s="12"/>
      <c r="GO20742" s="12"/>
      <c r="GP20742" s="12"/>
      <c r="GQ20742" s="12"/>
    </row>
    <row r="20743" spans="9:199" s="1" customFormat="1">
      <c r="I20743" s="3"/>
      <c r="P20743" s="59"/>
      <c r="Q20743" s="59"/>
      <c r="R20743" s="59"/>
      <c r="T20743" s="3"/>
      <c r="U20743" s="5"/>
      <c r="V20743" s="3"/>
      <c r="W20743" s="5"/>
      <c r="AE20743" s="7"/>
      <c r="AM20743" s="8"/>
      <c r="AT20743" s="9"/>
      <c r="GM20743" s="12"/>
      <c r="GN20743" s="12"/>
      <c r="GO20743" s="12"/>
      <c r="GP20743" s="12"/>
      <c r="GQ20743" s="12"/>
    </row>
    <row r="20744" spans="9:199" s="1" customFormat="1">
      <c r="I20744" s="3"/>
      <c r="P20744" s="59"/>
      <c r="Q20744" s="59"/>
      <c r="R20744" s="59"/>
      <c r="T20744" s="3"/>
      <c r="U20744" s="5"/>
      <c r="V20744" s="3"/>
      <c r="W20744" s="5"/>
      <c r="AE20744" s="7"/>
      <c r="AM20744" s="8"/>
      <c r="AT20744" s="9"/>
      <c r="GM20744" s="12"/>
      <c r="GN20744" s="12"/>
      <c r="GO20744" s="12"/>
      <c r="GP20744" s="12"/>
      <c r="GQ20744" s="12"/>
    </row>
    <row r="20745" spans="9:199" s="1" customFormat="1">
      <c r="I20745" s="3"/>
      <c r="P20745" s="59"/>
      <c r="Q20745" s="59"/>
      <c r="R20745" s="59"/>
      <c r="T20745" s="3"/>
      <c r="U20745" s="5"/>
      <c r="V20745" s="3"/>
      <c r="W20745" s="5"/>
      <c r="AE20745" s="7"/>
      <c r="AM20745" s="8"/>
      <c r="AT20745" s="9"/>
      <c r="GM20745" s="12"/>
      <c r="GN20745" s="12"/>
      <c r="GO20745" s="12"/>
      <c r="GP20745" s="12"/>
      <c r="GQ20745" s="12"/>
    </row>
    <row r="20746" spans="9:199" s="1" customFormat="1">
      <c r="I20746" s="3"/>
      <c r="P20746" s="59"/>
      <c r="Q20746" s="59"/>
      <c r="R20746" s="59"/>
      <c r="T20746" s="3"/>
      <c r="U20746" s="5"/>
      <c r="V20746" s="3"/>
      <c r="W20746" s="5"/>
      <c r="AE20746" s="7"/>
      <c r="AM20746" s="8"/>
      <c r="AT20746" s="9"/>
      <c r="GM20746" s="12"/>
      <c r="GN20746" s="12"/>
      <c r="GO20746" s="12"/>
      <c r="GP20746" s="12"/>
      <c r="GQ20746" s="12"/>
    </row>
    <row r="20747" spans="9:199" s="1" customFormat="1">
      <c r="I20747" s="3"/>
      <c r="P20747" s="59"/>
      <c r="Q20747" s="59"/>
      <c r="R20747" s="59"/>
      <c r="T20747" s="3"/>
      <c r="U20747" s="5"/>
      <c r="V20747" s="3"/>
      <c r="W20747" s="5"/>
      <c r="AE20747" s="7"/>
      <c r="AM20747" s="8"/>
      <c r="AT20747" s="9"/>
      <c r="GM20747" s="12"/>
      <c r="GN20747" s="12"/>
      <c r="GO20747" s="12"/>
      <c r="GP20747" s="12"/>
      <c r="GQ20747" s="12"/>
    </row>
    <row r="20748" spans="9:199" s="1" customFormat="1">
      <c r="I20748" s="3"/>
      <c r="P20748" s="59"/>
      <c r="Q20748" s="59"/>
      <c r="R20748" s="59"/>
      <c r="T20748" s="3"/>
      <c r="U20748" s="5"/>
      <c r="V20748" s="3"/>
      <c r="W20748" s="5"/>
      <c r="AE20748" s="7"/>
      <c r="AM20748" s="8"/>
      <c r="AT20748" s="9"/>
      <c r="GM20748" s="12"/>
      <c r="GN20748" s="12"/>
      <c r="GO20748" s="12"/>
      <c r="GP20748" s="12"/>
      <c r="GQ20748" s="12"/>
    </row>
    <row r="20749" spans="9:199" s="1" customFormat="1">
      <c r="I20749" s="3"/>
      <c r="P20749" s="59"/>
      <c r="Q20749" s="59"/>
      <c r="R20749" s="59"/>
      <c r="T20749" s="3"/>
      <c r="U20749" s="5"/>
      <c r="V20749" s="3"/>
      <c r="W20749" s="5"/>
      <c r="AE20749" s="7"/>
      <c r="AM20749" s="8"/>
      <c r="AT20749" s="9"/>
      <c r="GM20749" s="12"/>
      <c r="GN20749" s="12"/>
      <c r="GO20749" s="12"/>
      <c r="GP20749" s="12"/>
      <c r="GQ20749" s="12"/>
    </row>
    <row r="20750" spans="9:199" s="1" customFormat="1">
      <c r="I20750" s="3"/>
      <c r="P20750" s="59"/>
      <c r="Q20750" s="59"/>
      <c r="R20750" s="59"/>
      <c r="T20750" s="3"/>
      <c r="U20750" s="5"/>
      <c r="V20750" s="3"/>
      <c r="W20750" s="5"/>
      <c r="AE20750" s="7"/>
      <c r="AM20750" s="8"/>
      <c r="AT20750" s="9"/>
      <c r="GM20750" s="12"/>
      <c r="GN20750" s="12"/>
      <c r="GO20750" s="12"/>
      <c r="GP20750" s="12"/>
      <c r="GQ20750" s="12"/>
    </row>
    <row r="20751" spans="9:199" s="1" customFormat="1">
      <c r="I20751" s="3"/>
      <c r="P20751" s="59"/>
      <c r="Q20751" s="59"/>
      <c r="R20751" s="59"/>
      <c r="T20751" s="3"/>
      <c r="U20751" s="5"/>
      <c r="V20751" s="3"/>
      <c r="W20751" s="5"/>
      <c r="AE20751" s="7"/>
      <c r="AM20751" s="8"/>
      <c r="AT20751" s="9"/>
      <c r="GM20751" s="12"/>
      <c r="GN20751" s="12"/>
      <c r="GO20751" s="12"/>
      <c r="GP20751" s="12"/>
      <c r="GQ20751" s="12"/>
    </row>
    <row r="20752" spans="9:199" s="1" customFormat="1">
      <c r="I20752" s="3"/>
      <c r="P20752" s="59"/>
      <c r="Q20752" s="59"/>
      <c r="R20752" s="59"/>
      <c r="T20752" s="3"/>
      <c r="U20752" s="5"/>
      <c r="V20752" s="3"/>
      <c r="W20752" s="5"/>
      <c r="AE20752" s="7"/>
      <c r="AM20752" s="8"/>
      <c r="AT20752" s="9"/>
      <c r="GM20752" s="12"/>
      <c r="GN20752" s="12"/>
      <c r="GO20752" s="12"/>
      <c r="GP20752" s="12"/>
      <c r="GQ20752" s="12"/>
    </row>
    <row r="20753" spans="9:199" s="1" customFormat="1">
      <c r="I20753" s="3"/>
      <c r="P20753" s="59"/>
      <c r="Q20753" s="59"/>
      <c r="R20753" s="59"/>
      <c r="T20753" s="3"/>
      <c r="U20753" s="5"/>
      <c r="V20753" s="3"/>
      <c r="W20753" s="5"/>
      <c r="AE20753" s="7"/>
      <c r="AM20753" s="8"/>
      <c r="AT20753" s="9"/>
      <c r="GM20753" s="12"/>
      <c r="GN20753" s="12"/>
      <c r="GO20753" s="12"/>
      <c r="GP20753" s="12"/>
      <c r="GQ20753" s="12"/>
    </row>
    <row r="20754" spans="9:199" s="1" customFormat="1">
      <c r="I20754" s="3"/>
      <c r="P20754" s="59"/>
      <c r="Q20754" s="59"/>
      <c r="R20754" s="59"/>
      <c r="T20754" s="3"/>
      <c r="U20754" s="5"/>
      <c r="V20754" s="3"/>
      <c r="W20754" s="5"/>
      <c r="AE20754" s="7"/>
      <c r="AM20754" s="8"/>
      <c r="AT20754" s="9"/>
      <c r="GM20754" s="12"/>
      <c r="GN20754" s="12"/>
      <c r="GO20754" s="12"/>
      <c r="GP20754" s="12"/>
      <c r="GQ20754" s="12"/>
    </row>
    <row r="20755" spans="9:199" s="1" customFormat="1">
      <c r="I20755" s="3"/>
      <c r="P20755" s="59"/>
      <c r="Q20755" s="59"/>
      <c r="R20755" s="59"/>
      <c r="T20755" s="3"/>
      <c r="U20755" s="5"/>
      <c r="V20755" s="3"/>
      <c r="W20755" s="5"/>
      <c r="AE20755" s="7"/>
      <c r="AM20755" s="8"/>
      <c r="AT20755" s="9"/>
      <c r="GM20755" s="12"/>
      <c r="GN20755" s="12"/>
      <c r="GO20755" s="12"/>
      <c r="GP20755" s="12"/>
      <c r="GQ20755" s="12"/>
    </row>
    <row r="20756" spans="9:199" s="1" customFormat="1">
      <c r="I20756" s="3"/>
      <c r="P20756" s="59"/>
      <c r="Q20756" s="59"/>
      <c r="R20756" s="59"/>
      <c r="T20756" s="3"/>
      <c r="U20756" s="5"/>
      <c r="V20756" s="3"/>
      <c r="W20756" s="5"/>
      <c r="AE20756" s="7"/>
      <c r="AM20756" s="8"/>
      <c r="AT20756" s="9"/>
      <c r="GM20756" s="12"/>
      <c r="GN20756" s="12"/>
      <c r="GO20756" s="12"/>
      <c r="GP20756" s="12"/>
      <c r="GQ20756" s="12"/>
    </row>
    <row r="20757" spans="9:199" s="1" customFormat="1">
      <c r="I20757" s="3"/>
      <c r="P20757" s="59"/>
      <c r="Q20757" s="59"/>
      <c r="R20757" s="59"/>
      <c r="T20757" s="3"/>
      <c r="U20757" s="5"/>
      <c r="V20757" s="3"/>
      <c r="W20757" s="5"/>
      <c r="AE20757" s="7"/>
      <c r="AM20757" s="8"/>
      <c r="AT20757" s="9"/>
      <c r="GM20757" s="12"/>
      <c r="GN20757" s="12"/>
      <c r="GO20757" s="12"/>
      <c r="GP20757" s="12"/>
      <c r="GQ20757" s="12"/>
    </row>
    <row r="20758" spans="9:199" s="1" customFormat="1">
      <c r="I20758" s="3"/>
      <c r="P20758" s="59"/>
      <c r="Q20758" s="59"/>
      <c r="R20758" s="59"/>
      <c r="T20758" s="3"/>
      <c r="U20758" s="5"/>
      <c r="V20758" s="3"/>
      <c r="W20758" s="5"/>
      <c r="AE20758" s="7"/>
      <c r="AM20758" s="8"/>
      <c r="AT20758" s="9"/>
      <c r="GM20758" s="12"/>
      <c r="GN20758" s="12"/>
      <c r="GO20758" s="12"/>
      <c r="GP20758" s="12"/>
      <c r="GQ20758" s="12"/>
    </row>
    <row r="20759" spans="9:199" s="1" customFormat="1">
      <c r="I20759" s="3"/>
      <c r="P20759" s="59"/>
      <c r="Q20759" s="59"/>
      <c r="R20759" s="59"/>
      <c r="T20759" s="3"/>
      <c r="U20759" s="5"/>
      <c r="V20759" s="3"/>
      <c r="W20759" s="5"/>
      <c r="AE20759" s="7"/>
      <c r="AM20759" s="8"/>
      <c r="AT20759" s="9"/>
      <c r="GM20759" s="12"/>
      <c r="GN20759" s="12"/>
      <c r="GO20759" s="12"/>
      <c r="GP20759" s="12"/>
      <c r="GQ20759" s="12"/>
    </row>
    <row r="20760" spans="9:199" s="1" customFormat="1">
      <c r="I20760" s="3"/>
      <c r="P20760" s="59"/>
      <c r="Q20760" s="59"/>
      <c r="R20760" s="59"/>
      <c r="T20760" s="3"/>
      <c r="U20760" s="5"/>
      <c r="V20760" s="3"/>
      <c r="W20760" s="5"/>
      <c r="AE20760" s="7"/>
      <c r="AM20760" s="8"/>
      <c r="AT20760" s="9"/>
      <c r="GM20760" s="12"/>
      <c r="GN20760" s="12"/>
      <c r="GO20760" s="12"/>
      <c r="GP20760" s="12"/>
      <c r="GQ20760" s="12"/>
    </row>
    <row r="20761" spans="9:199" s="1" customFormat="1">
      <c r="I20761" s="3"/>
      <c r="P20761" s="59"/>
      <c r="Q20761" s="59"/>
      <c r="R20761" s="59"/>
      <c r="T20761" s="3"/>
      <c r="U20761" s="5"/>
      <c r="V20761" s="3"/>
      <c r="W20761" s="5"/>
      <c r="AE20761" s="7"/>
      <c r="AM20761" s="8"/>
      <c r="AT20761" s="9"/>
      <c r="GM20761" s="12"/>
      <c r="GN20761" s="12"/>
      <c r="GO20761" s="12"/>
      <c r="GP20761" s="12"/>
      <c r="GQ20761" s="12"/>
    </row>
    <row r="20762" spans="9:199" s="1" customFormat="1">
      <c r="I20762" s="3"/>
      <c r="P20762" s="59"/>
      <c r="Q20762" s="59"/>
      <c r="R20762" s="59"/>
      <c r="T20762" s="3"/>
      <c r="U20762" s="5"/>
      <c r="V20762" s="3"/>
      <c r="W20762" s="5"/>
      <c r="AE20762" s="7"/>
      <c r="AM20762" s="8"/>
      <c r="AT20762" s="9"/>
      <c r="GM20762" s="12"/>
      <c r="GN20762" s="12"/>
      <c r="GO20762" s="12"/>
      <c r="GP20762" s="12"/>
      <c r="GQ20762" s="12"/>
    </row>
    <row r="20763" spans="9:199" s="1" customFormat="1">
      <c r="I20763" s="3"/>
      <c r="P20763" s="59"/>
      <c r="Q20763" s="59"/>
      <c r="R20763" s="59"/>
      <c r="T20763" s="3"/>
      <c r="U20763" s="5"/>
      <c r="V20763" s="3"/>
      <c r="W20763" s="5"/>
      <c r="AE20763" s="7"/>
      <c r="AM20763" s="8"/>
      <c r="AT20763" s="9"/>
      <c r="GM20763" s="12"/>
      <c r="GN20763" s="12"/>
      <c r="GO20763" s="12"/>
      <c r="GP20763" s="12"/>
      <c r="GQ20763" s="12"/>
    </row>
    <row r="20764" spans="9:199" s="1" customFormat="1">
      <c r="I20764" s="3"/>
      <c r="P20764" s="59"/>
      <c r="Q20764" s="59"/>
      <c r="R20764" s="59"/>
      <c r="T20764" s="3"/>
      <c r="U20764" s="5"/>
      <c r="V20764" s="3"/>
      <c r="W20764" s="5"/>
      <c r="AE20764" s="7"/>
      <c r="AM20764" s="8"/>
      <c r="AT20764" s="9"/>
      <c r="GM20764" s="12"/>
      <c r="GN20764" s="12"/>
      <c r="GO20764" s="12"/>
      <c r="GP20764" s="12"/>
      <c r="GQ20764" s="12"/>
    </row>
    <row r="20765" spans="9:199" s="1" customFormat="1">
      <c r="I20765" s="3"/>
      <c r="P20765" s="59"/>
      <c r="Q20765" s="59"/>
      <c r="R20765" s="59"/>
      <c r="T20765" s="3"/>
      <c r="U20765" s="5"/>
      <c r="V20765" s="3"/>
      <c r="W20765" s="5"/>
      <c r="AE20765" s="7"/>
      <c r="AM20765" s="8"/>
      <c r="AT20765" s="9"/>
      <c r="GM20765" s="12"/>
      <c r="GN20765" s="12"/>
      <c r="GO20765" s="12"/>
      <c r="GP20765" s="12"/>
      <c r="GQ20765" s="12"/>
    </row>
    <row r="20766" spans="9:199" s="1" customFormat="1">
      <c r="I20766" s="3"/>
      <c r="P20766" s="59"/>
      <c r="Q20766" s="59"/>
      <c r="R20766" s="59"/>
      <c r="T20766" s="3"/>
      <c r="U20766" s="5"/>
      <c r="V20766" s="3"/>
      <c r="W20766" s="5"/>
      <c r="AE20766" s="7"/>
      <c r="AM20766" s="8"/>
      <c r="AT20766" s="9"/>
      <c r="GM20766" s="12"/>
      <c r="GN20766" s="12"/>
      <c r="GO20766" s="12"/>
      <c r="GP20766" s="12"/>
      <c r="GQ20766" s="12"/>
    </row>
    <row r="20767" spans="9:199" s="1" customFormat="1">
      <c r="I20767" s="3"/>
      <c r="P20767" s="59"/>
      <c r="Q20767" s="59"/>
      <c r="R20767" s="59"/>
      <c r="T20767" s="3"/>
      <c r="U20767" s="5"/>
      <c r="V20767" s="3"/>
      <c r="W20767" s="5"/>
      <c r="AE20767" s="7"/>
      <c r="AM20767" s="8"/>
      <c r="AT20767" s="9"/>
      <c r="GM20767" s="12"/>
      <c r="GN20767" s="12"/>
      <c r="GO20767" s="12"/>
      <c r="GP20767" s="12"/>
      <c r="GQ20767" s="12"/>
    </row>
    <row r="20768" spans="9:199" s="1" customFormat="1">
      <c r="I20768" s="3"/>
      <c r="P20768" s="59"/>
      <c r="Q20768" s="59"/>
      <c r="R20768" s="59"/>
      <c r="T20768" s="3"/>
      <c r="U20768" s="5"/>
      <c r="V20768" s="3"/>
      <c r="W20768" s="5"/>
      <c r="AE20768" s="7"/>
      <c r="AM20768" s="8"/>
      <c r="AT20768" s="9"/>
      <c r="GM20768" s="12"/>
      <c r="GN20768" s="12"/>
      <c r="GO20768" s="12"/>
      <c r="GP20768" s="12"/>
      <c r="GQ20768" s="12"/>
    </row>
    <row r="20769" spans="9:199" s="1" customFormat="1">
      <c r="I20769" s="3"/>
      <c r="P20769" s="59"/>
      <c r="Q20769" s="59"/>
      <c r="R20769" s="59"/>
      <c r="T20769" s="3"/>
      <c r="U20769" s="5"/>
      <c r="V20769" s="3"/>
      <c r="W20769" s="5"/>
      <c r="AE20769" s="7"/>
      <c r="AM20769" s="8"/>
      <c r="AT20769" s="9"/>
      <c r="GM20769" s="12"/>
      <c r="GN20769" s="12"/>
      <c r="GO20769" s="12"/>
      <c r="GP20769" s="12"/>
      <c r="GQ20769" s="12"/>
    </row>
    <row r="20770" spans="9:199" s="1" customFormat="1">
      <c r="I20770" s="3"/>
      <c r="P20770" s="59"/>
      <c r="Q20770" s="59"/>
      <c r="R20770" s="59"/>
      <c r="T20770" s="3"/>
      <c r="U20770" s="5"/>
      <c r="V20770" s="3"/>
      <c r="W20770" s="5"/>
      <c r="AE20770" s="7"/>
      <c r="AM20770" s="8"/>
      <c r="AT20770" s="9"/>
      <c r="GM20770" s="12"/>
      <c r="GN20770" s="12"/>
      <c r="GO20770" s="12"/>
      <c r="GP20770" s="12"/>
      <c r="GQ20770" s="12"/>
    </row>
    <row r="20771" spans="9:199" s="1" customFormat="1">
      <c r="I20771" s="3"/>
      <c r="P20771" s="59"/>
      <c r="Q20771" s="59"/>
      <c r="R20771" s="59"/>
      <c r="T20771" s="3"/>
      <c r="U20771" s="5"/>
      <c r="V20771" s="3"/>
      <c r="W20771" s="5"/>
      <c r="AE20771" s="7"/>
      <c r="AM20771" s="8"/>
      <c r="AT20771" s="9"/>
      <c r="GM20771" s="12"/>
      <c r="GN20771" s="12"/>
      <c r="GO20771" s="12"/>
      <c r="GP20771" s="12"/>
      <c r="GQ20771" s="12"/>
    </row>
  </sheetData>
  <sheetProtection password="DF14" sheet="1" objects="1" scenarios="1"/>
  <mergeCells count="42">
    <mergeCell ref="D1:S1"/>
    <mergeCell ref="AI4:AL4"/>
    <mergeCell ref="AQ4:AT4"/>
    <mergeCell ref="AY4:BB4"/>
    <mergeCell ref="BG4:BJ4"/>
    <mergeCell ref="BO4:BR4"/>
    <mergeCell ref="BW4:BZ4"/>
    <mergeCell ref="CE4:CH4"/>
    <mergeCell ref="CM4:CP4"/>
    <mergeCell ref="CU4:CX4"/>
    <mergeCell ref="DC4:DF4"/>
    <mergeCell ref="DK4:DN4"/>
    <mergeCell ref="DS4:DV4"/>
    <mergeCell ref="EA4:ED4"/>
    <mergeCell ref="EI4:EL4"/>
    <mergeCell ref="EQ4:ET4"/>
    <mergeCell ref="EY4:FB4"/>
    <mergeCell ref="FG4:FJ4"/>
    <mergeCell ref="FO4:FR4"/>
    <mergeCell ref="FW4:FZ4"/>
    <mergeCell ref="GE4:GH4"/>
    <mergeCell ref="D26:S26"/>
    <mergeCell ref="AJ26:AL26"/>
    <mergeCell ref="AR26:AT26"/>
    <mergeCell ref="AZ26:BB26"/>
    <mergeCell ref="BH26:BJ26"/>
    <mergeCell ref="BO26:BR26"/>
    <mergeCell ref="BW26:BZ26"/>
    <mergeCell ref="CE26:CH26"/>
    <mergeCell ref="CM26:CP26"/>
    <mergeCell ref="CU26:CX26"/>
    <mergeCell ref="DC26:DF26"/>
    <mergeCell ref="DK26:DN26"/>
    <mergeCell ref="DS26:DV26"/>
    <mergeCell ref="EA26:ED26"/>
    <mergeCell ref="EI26:EL26"/>
    <mergeCell ref="EQ26:ET26"/>
    <mergeCell ref="EY26:FB26"/>
    <mergeCell ref="FG26:FJ26"/>
    <mergeCell ref="FO26:FR26"/>
    <mergeCell ref="FW26:FZ26"/>
    <mergeCell ref="GE26:GH26"/>
  </mergeCells>
  <phoneticPr fontId="3"/>
  <dataValidations count="2">
    <dataValidation type="whole" allowBlank="1" showDropDown="0" showInputMessage="1" showErrorMessage="1" sqref="KM6:KM25 UI6:UI25 AEE6:AEE25 AOA6:AOA25 AXW6:AXW25 BHS6:BHS25 BRO6:BRO25 CBK6:CBK25 CLG6:CLG25 CVC6:CVC25 DEY6:DEY25 DOU6:DOU25 DYQ6:DYQ25 EIM6:EIM25 ESI6:ESI25 FCE6:FCE25 FMA6:FMA25 FVW6:FVW25 GFS6:GFS25 GPO6:GPO25 GZK6:GZK25 HJG6:HJG25 HTC6:HTC25 ICY6:ICY25 IMU6:IMU25 IWQ6:IWQ25 JGM6:JGM25 JQI6:JQI25 KAE6:KAE25 KKA6:KKA25 KTW6:KTW25 LDS6:LDS25 LNO6:LNO25 LXK6:LXK25 MHG6:MHG25 MRC6:MRC25 NAY6:NAY25 NKU6:NKU25 NUQ6:NUQ25 OEM6:OEM25 OOI6:OOI25 OYE6:OYE25 PIA6:PIA25 PRW6:PRW25 QBS6:QBS25 QLO6:QLO25 QVK6:QVK25 RFG6:RFG25 RPC6:RPC25 RYY6:RYY25 SIU6:SIU25 SSQ6:SSQ25 TCM6:TCM25 TMI6:TMI25 TWE6:TWE25 UGA6:UGA25 UPW6:UPW25 UZS6:UZS25 VJO6:VJO25 VTK6:VTK25 WDG6:WDG25 WNC6:WNC25 WWY6:WWY25 KE65542:KE65561 UA65542:UA65561 ADW65542:ADW65561 ANS65542:ANS65561 AXO65542:AXO65561 BHK65542:BHK65561 BRG65542:BRG65561 CBC65542:CBC65561 CKY65542:CKY65561 CUU65542:CUU65561 DEQ65542:DEQ65561 DOM65542:DOM65561 DYI65542:DYI65561 EIE65542:EIE65561 ESA65542:ESA65561 FBW65542:FBW65561 FLS65542:FLS65561 FVO65542:FVO65561 GFK65542:GFK65561 GPG65542:GPG65561 GZC65542:GZC65561 HIY65542:HIY65561 HSU65542:HSU65561 ICQ65542:ICQ65561 IMM65542:IMM65561 IWI65542:IWI65561 JGE65542:JGE65561 JQA65542:JQA65561 JZW65542:JZW65561 KJS65542:KJS65561 KTO65542:KTO65561 LDK65542:LDK65561 LNG65542:LNG65561 LXC65542:LXC65561 MGY65542:MGY65561 MQU65542:MQU65561 NAQ65542:NAQ65561 NKM65542:NKM65561 NUI65542:NUI65561 OEE65542:OEE65561 OOA65542:OOA65561 OXW65542:OXW65561 PHS65542:PHS65561 PRO65542:PRO65561 QBK65542:QBK65561 QLG65542:QLG65561 QVC65542:QVC65561 REY65542:REY65561 ROU65542:ROU65561 RYQ65542:RYQ65561 SIM65542:SIM65561 SSI65542:SSI65561 TCE65542:TCE65561 TMA65542:TMA65561 TVW65542:TVW65561 UFS65542:UFS65561 UPO65542:UPO65561 UZK65542:UZK65561 VJG65542:VJG65561 VTC65542:VTC65561 WCY65542:WCY65561 WMU65542:WMU65561 WWQ65542:WWQ65561 KE131078:KE131097 UA131078:UA131097 ADW131078:ADW131097 ANS131078:ANS131097 AXO131078:AXO131097 BHK131078:BHK131097 BRG131078:BRG131097 CBC131078:CBC131097 CKY131078:CKY131097 CUU131078:CUU131097 DEQ131078:DEQ131097 DOM131078:DOM131097 DYI131078:DYI131097 EIE131078:EIE131097 ESA131078:ESA131097 FBW131078:FBW131097 FLS131078:FLS131097 FVO131078:FVO131097 GFK131078:GFK131097 GPG131078:GPG131097 GZC131078:GZC131097 HIY131078:HIY131097 HSU131078:HSU131097 ICQ131078:ICQ131097 IMM131078:IMM131097 IWI131078:IWI131097 JGE131078:JGE131097 JQA131078:JQA131097 JZW131078:JZW131097 KJS131078:KJS131097 KTO131078:KTO131097 LDK131078:LDK131097 LNG131078:LNG131097 LXC131078:LXC131097 MGY131078:MGY131097 MQU131078:MQU131097 NAQ131078:NAQ131097 NKM131078:NKM131097 NUI131078:NUI131097 OEE131078:OEE131097 OOA131078:OOA131097 OXW131078:OXW131097 PHS131078:PHS131097 PRO131078:PRO131097 QBK131078:QBK131097 QLG131078:QLG131097 QVC131078:QVC131097 REY131078:REY131097 ROU131078:ROU131097 RYQ131078:RYQ131097 SIM131078:SIM131097 SSI131078:SSI131097 TCE131078:TCE131097 TMA131078:TMA131097 TVW131078:TVW131097 UFS131078:UFS131097 UPO131078:UPO131097 UZK131078:UZK131097 VJG131078:VJG131097 VTC131078:VTC131097 WCY131078:WCY131097 WMU131078:WMU131097 WWQ131078:WWQ131097 KE196614:KE196633 UA196614:UA196633 ADW196614:ADW196633 ANS196614:ANS196633 AXO196614:AXO196633 BHK196614:BHK196633 BRG196614:BRG196633 CBC196614:CBC196633 CKY196614:CKY196633 CUU196614:CUU196633 DEQ196614:DEQ196633 DOM196614:DOM196633 DYI196614:DYI196633 EIE196614:EIE196633 ESA196614:ESA196633 FBW196614:FBW196633 FLS196614:FLS196633 FVO196614:FVO196633 GFK196614:GFK196633 GPG196614:GPG196633 GZC196614:GZC196633 HIY196614:HIY196633 HSU196614:HSU196633 ICQ196614:ICQ196633 IMM196614:IMM196633 IWI196614:IWI196633 JGE196614:JGE196633 JQA196614:JQA196633 JZW196614:JZW196633 KJS196614:KJS196633 KTO196614:KTO196633 LDK196614:LDK196633 LNG196614:LNG196633 LXC196614:LXC196633 MGY196614:MGY196633 MQU196614:MQU196633 NAQ196614:NAQ196633 NKM196614:NKM196633 NUI196614:NUI196633 OEE196614:OEE196633 OOA196614:OOA196633 OXW196614:OXW196633 PHS196614:PHS196633 PRO196614:PRO196633 QBK196614:QBK196633 QLG196614:QLG196633 QVC196614:QVC196633 REY196614:REY196633 ROU196614:ROU196633 RYQ196614:RYQ196633 SIM196614:SIM196633 SSI196614:SSI196633 TCE196614:TCE196633 TMA196614:TMA196633 TVW196614:TVW196633 UFS196614:UFS196633 UPO196614:UPO196633 UZK196614:UZK196633 VJG196614:VJG196633 VTC196614:VTC196633 WCY196614:WCY196633 WMU196614:WMU196633 WWQ196614:WWQ196633 KE262150:KE262169 UA262150:UA262169 ADW262150:ADW262169 ANS262150:ANS262169 AXO262150:AXO262169 BHK262150:BHK262169 BRG262150:BRG262169 CBC262150:CBC262169 CKY262150:CKY262169 CUU262150:CUU262169 DEQ262150:DEQ262169 DOM262150:DOM262169 DYI262150:DYI262169 EIE262150:EIE262169 ESA262150:ESA262169 FBW262150:FBW262169 FLS262150:FLS262169 FVO262150:FVO262169 GFK262150:GFK262169 GPG262150:GPG262169 GZC262150:GZC262169 HIY262150:HIY262169 HSU262150:HSU262169 ICQ262150:ICQ262169 IMM262150:IMM262169 IWI262150:IWI262169 JGE262150:JGE262169 JQA262150:JQA262169 JZW262150:JZW262169 KJS262150:KJS262169 KTO262150:KTO262169 LDK262150:LDK262169 LNG262150:LNG262169 LXC262150:LXC262169 MGY262150:MGY262169 MQU262150:MQU262169 NAQ262150:NAQ262169 NKM262150:NKM262169 NUI262150:NUI262169 OEE262150:OEE262169 OOA262150:OOA262169 OXW262150:OXW262169 PHS262150:PHS262169 PRO262150:PRO262169 QBK262150:QBK262169 QLG262150:QLG262169 QVC262150:QVC262169 REY262150:REY262169 ROU262150:ROU262169 RYQ262150:RYQ262169 SIM262150:SIM262169 SSI262150:SSI262169 TCE262150:TCE262169 TMA262150:TMA262169 TVW262150:TVW262169 UFS262150:UFS262169 UPO262150:UPO262169 UZK262150:UZK262169 VJG262150:VJG262169 VTC262150:VTC262169 WCY262150:WCY262169 WMU262150:WMU262169 WWQ262150:WWQ262169 KE327686:KE327705 UA327686:UA327705 ADW327686:ADW327705 ANS327686:ANS327705 AXO327686:AXO327705 BHK327686:BHK327705 BRG327686:BRG327705 CBC327686:CBC327705 CKY327686:CKY327705 CUU327686:CUU327705 DEQ327686:DEQ327705 DOM327686:DOM327705 DYI327686:DYI327705 EIE327686:EIE327705 ESA327686:ESA327705 FBW327686:FBW327705 FLS327686:FLS327705 FVO327686:FVO327705 GFK327686:GFK327705 GPG327686:GPG327705 GZC327686:GZC327705 HIY327686:HIY327705 HSU327686:HSU327705 ICQ327686:ICQ327705 IMM327686:IMM327705 IWI327686:IWI327705 JGE327686:JGE327705 JQA327686:JQA327705 JZW327686:JZW327705 KJS327686:KJS327705 KTO327686:KTO327705 LDK327686:LDK327705 LNG327686:LNG327705 LXC327686:LXC327705 MGY327686:MGY327705 MQU327686:MQU327705 NAQ327686:NAQ327705 NKM327686:NKM327705 NUI327686:NUI327705 OEE327686:OEE327705 OOA327686:OOA327705 OXW327686:OXW327705 PHS327686:PHS327705 PRO327686:PRO327705 QBK327686:QBK327705 QLG327686:QLG327705 QVC327686:QVC327705 REY327686:REY327705 ROU327686:ROU327705 RYQ327686:RYQ327705 SIM327686:SIM327705 SSI327686:SSI327705 TCE327686:TCE327705 TMA327686:TMA327705 TVW327686:TVW327705 UFS327686:UFS327705 UPO327686:UPO327705 UZK327686:UZK327705 VJG327686:VJG327705 VTC327686:VTC327705 WCY327686:WCY327705 WMU327686:WMU327705 WWQ327686:WWQ327705 KE393222:KE393241 UA393222:UA393241 ADW393222:ADW393241 ANS393222:ANS393241 AXO393222:AXO393241 BHK393222:BHK393241 BRG393222:BRG393241 CBC393222:CBC393241 CKY393222:CKY393241 CUU393222:CUU393241 DEQ393222:DEQ393241 DOM393222:DOM393241 DYI393222:DYI393241 EIE393222:EIE393241 ESA393222:ESA393241 FBW393222:FBW393241 FLS393222:FLS393241 FVO393222:FVO393241 GFK393222:GFK393241 GPG393222:GPG393241 GZC393222:GZC393241 HIY393222:HIY393241 HSU393222:HSU393241 ICQ393222:ICQ393241 IMM393222:IMM393241 IWI393222:IWI393241 JGE393222:JGE393241 JQA393222:JQA393241 JZW393222:JZW393241 KJS393222:KJS393241 KTO393222:KTO393241 LDK393222:LDK393241 LNG393222:LNG393241 LXC393222:LXC393241 MGY393222:MGY393241 MQU393222:MQU393241 NAQ393222:NAQ393241 NKM393222:NKM393241 NUI393222:NUI393241 OEE393222:OEE393241 OOA393222:OOA393241 OXW393222:OXW393241 PHS393222:PHS393241 PRO393222:PRO393241 QBK393222:QBK393241 QLG393222:QLG393241 QVC393222:QVC393241 REY393222:REY393241 ROU393222:ROU393241 RYQ393222:RYQ393241 SIM393222:SIM393241 SSI393222:SSI393241 TCE393222:TCE393241 TMA393222:TMA393241 TVW393222:TVW393241 UFS393222:UFS393241 UPO393222:UPO393241 UZK393222:UZK393241 VJG393222:VJG393241 VTC393222:VTC393241 WCY393222:WCY393241 WMU393222:WMU393241 WWQ393222:WWQ393241 KE458758:KE458777 UA458758:UA458777 ADW458758:ADW458777 ANS458758:ANS458777 AXO458758:AXO458777 BHK458758:BHK458777 BRG458758:BRG458777 CBC458758:CBC458777 CKY458758:CKY458777 CUU458758:CUU458777 DEQ458758:DEQ458777 DOM458758:DOM458777 DYI458758:DYI458777 EIE458758:EIE458777 ESA458758:ESA458777 FBW458758:FBW458777 FLS458758:FLS458777 FVO458758:FVO458777 GFK458758:GFK458777 GPG458758:GPG458777 GZC458758:GZC458777 HIY458758:HIY458777 HSU458758:HSU458777 ICQ458758:ICQ458777 IMM458758:IMM458777 IWI458758:IWI458777 JGE458758:JGE458777 JQA458758:JQA458777 JZW458758:JZW458777 KJS458758:KJS458777 KTO458758:KTO458777 LDK458758:LDK458777 LNG458758:LNG458777 LXC458758:LXC458777 MGY458758:MGY458777 MQU458758:MQU458777 NAQ458758:NAQ458777 NKM458758:NKM458777 NUI458758:NUI458777 OEE458758:OEE458777 OOA458758:OOA458777 OXW458758:OXW458777 PHS458758:PHS458777 PRO458758:PRO458777 QBK458758:QBK458777 QLG458758:QLG458777 QVC458758:QVC458777 REY458758:REY458777 ROU458758:ROU458777 RYQ458758:RYQ458777 SIM458758:SIM458777 SSI458758:SSI458777 TCE458758:TCE458777 TMA458758:TMA458777 TVW458758:TVW458777 UFS458758:UFS458777 UPO458758:UPO458777 UZK458758:UZK458777 VJG458758:VJG458777 VTC458758:VTC458777 WCY458758:WCY458777 WMU458758:WMU458777 WWQ458758:WWQ458777 KE524294:KE524313 UA524294:UA524313 ADW524294:ADW524313 ANS524294:ANS524313 AXO524294:AXO524313 BHK524294:BHK524313 BRG524294:BRG524313 CBC524294:CBC524313 CKY524294:CKY524313 CUU524294:CUU524313 DEQ524294:DEQ524313 DOM524294:DOM524313 DYI524294:DYI524313 EIE524294:EIE524313 ESA524294:ESA524313 FBW524294:FBW524313 FLS524294:FLS524313 FVO524294:FVO524313 GFK524294:GFK524313 GPG524294:GPG524313 GZC524294:GZC524313 HIY524294:HIY524313 HSU524294:HSU524313 ICQ524294:ICQ524313 IMM524294:IMM524313 IWI524294:IWI524313 JGE524294:JGE524313 JQA524294:JQA524313 JZW524294:JZW524313 KJS524294:KJS524313 KTO524294:KTO524313 LDK524294:LDK524313 LNG524294:LNG524313 LXC524294:LXC524313 MGY524294:MGY524313 MQU524294:MQU524313 NAQ524294:NAQ524313 NKM524294:NKM524313 NUI524294:NUI524313 OEE524294:OEE524313 OOA524294:OOA524313 OXW524294:OXW524313 PHS524294:PHS524313 PRO524294:PRO524313 QBK524294:QBK524313 QLG524294:QLG524313 QVC524294:QVC524313 REY524294:REY524313 ROU524294:ROU524313 RYQ524294:RYQ524313 SIM524294:SIM524313 SSI524294:SSI524313 TCE524294:TCE524313 TMA524294:TMA524313 TVW524294:TVW524313 UFS524294:UFS524313 UPO524294:UPO524313 UZK524294:UZK524313 VJG524294:VJG524313 VTC524294:VTC524313 WCY524294:WCY524313 WMU524294:WMU524313 WWQ524294:WWQ524313 KE589830:KE589849 UA589830:UA589849 ADW589830:ADW589849 ANS589830:ANS589849 AXO589830:AXO589849 BHK589830:BHK589849 BRG589830:BRG589849 CBC589830:CBC589849 CKY589830:CKY589849 CUU589830:CUU589849 DEQ589830:DEQ589849 DOM589830:DOM589849 DYI589830:DYI589849 EIE589830:EIE589849 ESA589830:ESA589849 FBW589830:FBW589849 FLS589830:FLS589849 FVO589830:FVO589849 GFK589830:GFK589849 GPG589830:GPG589849 GZC589830:GZC589849 HIY589830:HIY589849 HSU589830:HSU589849 ICQ589830:ICQ589849 IMM589830:IMM589849 IWI589830:IWI589849 JGE589830:JGE589849 JQA589830:JQA589849 JZW589830:JZW589849 KJS589830:KJS589849 KTO589830:KTO589849 LDK589830:LDK589849 LNG589830:LNG589849 LXC589830:LXC589849 MGY589830:MGY589849 MQU589830:MQU589849 NAQ589830:NAQ589849 NKM589830:NKM589849 NUI589830:NUI589849 OEE589830:OEE589849 OOA589830:OOA589849 OXW589830:OXW589849 PHS589830:PHS589849 PRO589830:PRO589849 QBK589830:QBK589849 QLG589830:QLG589849 QVC589830:QVC589849 REY589830:REY589849 ROU589830:ROU589849 RYQ589830:RYQ589849 SIM589830:SIM589849 SSI589830:SSI589849 TCE589830:TCE589849 TMA589830:TMA589849 TVW589830:TVW589849 UFS589830:UFS589849 UPO589830:UPO589849 UZK589830:UZK589849 VJG589830:VJG589849 VTC589830:VTC589849 WCY589830:WCY589849 WMU589830:WMU589849 WWQ589830:WWQ589849 KE655366:KE655385 UA655366:UA655385 ADW655366:ADW655385 ANS655366:ANS655385 AXO655366:AXO655385 BHK655366:BHK655385 BRG655366:BRG655385 CBC655366:CBC655385 CKY655366:CKY655385 CUU655366:CUU655385 DEQ655366:DEQ655385 DOM655366:DOM655385 DYI655366:DYI655385 EIE655366:EIE655385 ESA655366:ESA655385 FBW655366:FBW655385 FLS655366:FLS655385 FVO655366:FVO655385 GFK655366:GFK655385 GPG655366:GPG655385 GZC655366:GZC655385 HIY655366:HIY655385 HSU655366:HSU655385 ICQ655366:ICQ655385 IMM655366:IMM655385 IWI655366:IWI655385 JGE655366:JGE655385 JQA655366:JQA655385 JZW655366:JZW655385 KJS655366:KJS655385 KTO655366:KTO655385 LDK655366:LDK655385 LNG655366:LNG655385 LXC655366:LXC655385 MGY655366:MGY655385 MQU655366:MQU655385 NAQ655366:NAQ655385 NKM655366:NKM655385 NUI655366:NUI655385 OEE655366:OEE655385 OOA655366:OOA655385 OXW655366:OXW655385 PHS655366:PHS655385 PRO655366:PRO655385 QBK655366:QBK655385 QLG655366:QLG655385 QVC655366:QVC655385 REY655366:REY655385 ROU655366:ROU655385 RYQ655366:RYQ655385 SIM655366:SIM655385 SSI655366:SSI655385 TCE655366:TCE655385 TMA655366:TMA655385 TVW655366:TVW655385 UFS655366:UFS655385 UPO655366:UPO655385 UZK655366:UZK655385 VJG655366:VJG655385 VTC655366:VTC655385 WCY655366:WCY655385 WMU655366:WMU655385 WWQ655366:WWQ655385 KE720902:KE720921 UA720902:UA720921 ADW720902:ADW720921 ANS720902:ANS720921 AXO720902:AXO720921 BHK720902:BHK720921 BRG720902:BRG720921 CBC720902:CBC720921 CKY720902:CKY720921 CUU720902:CUU720921 DEQ720902:DEQ720921 DOM720902:DOM720921 DYI720902:DYI720921 EIE720902:EIE720921 ESA720902:ESA720921 FBW720902:FBW720921 FLS720902:FLS720921 FVO720902:FVO720921 GFK720902:GFK720921 GPG720902:GPG720921 GZC720902:GZC720921 HIY720902:HIY720921 HSU720902:HSU720921 ICQ720902:ICQ720921 IMM720902:IMM720921 IWI720902:IWI720921 JGE720902:JGE720921 JQA720902:JQA720921 JZW720902:JZW720921 KJS720902:KJS720921 KTO720902:KTO720921 LDK720902:LDK720921 LNG720902:LNG720921 LXC720902:LXC720921 MGY720902:MGY720921 MQU720902:MQU720921 NAQ720902:NAQ720921 NKM720902:NKM720921 NUI720902:NUI720921 OEE720902:OEE720921 OOA720902:OOA720921 OXW720902:OXW720921 PHS720902:PHS720921 PRO720902:PRO720921 QBK720902:QBK720921 QLG720902:QLG720921 QVC720902:QVC720921 REY720902:REY720921 ROU720902:ROU720921 RYQ720902:RYQ720921 SIM720902:SIM720921 SSI720902:SSI720921 TCE720902:TCE720921 TMA720902:TMA720921 TVW720902:TVW720921 UFS720902:UFS720921 UPO720902:UPO720921 UZK720902:UZK720921 VJG720902:VJG720921 VTC720902:VTC720921 WCY720902:WCY720921 WMU720902:WMU720921 WWQ720902:WWQ720921 KE786438:KE786457 UA786438:UA786457 ADW786438:ADW786457 ANS786438:ANS786457 AXO786438:AXO786457 BHK786438:BHK786457 BRG786438:BRG786457 CBC786438:CBC786457 CKY786438:CKY786457 CUU786438:CUU786457 DEQ786438:DEQ786457 DOM786438:DOM786457 DYI786438:DYI786457 EIE786438:EIE786457 ESA786438:ESA786457 FBW786438:FBW786457 FLS786438:FLS786457 FVO786438:FVO786457 GFK786438:GFK786457 GPG786438:GPG786457 GZC786438:GZC786457 HIY786438:HIY786457 HSU786438:HSU786457 ICQ786438:ICQ786457 IMM786438:IMM786457 IWI786438:IWI786457 JGE786438:JGE786457 JQA786438:JQA786457 JZW786438:JZW786457 KJS786438:KJS786457 KTO786438:KTO786457 LDK786438:LDK786457 LNG786438:LNG786457 LXC786438:LXC786457 MGY786438:MGY786457 MQU786438:MQU786457 NAQ786438:NAQ786457 NKM786438:NKM786457 NUI786438:NUI786457 OEE786438:OEE786457 OOA786438:OOA786457 OXW786438:OXW786457 PHS786438:PHS786457 PRO786438:PRO786457 QBK786438:QBK786457 QLG786438:QLG786457 QVC786438:QVC786457 REY786438:REY786457 ROU786438:ROU786457 RYQ786438:RYQ786457 SIM786438:SIM786457 SSI786438:SSI786457 TCE786438:TCE786457 TMA786438:TMA786457 TVW786438:TVW786457 UFS786438:UFS786457 UPO786438:UPO786457 UZK786438:UZK786457 VJG786438:VJG786457 VTC786438:VTC786457 WCY786438:WCY786457 WMU786438:WMU786457 WWQ786438:WWQ786457 KE851974:KE851993 UA851974:UA851993 ADW851974:ADW851993 ANS851974:ANS851993 AXO851974:AXO851993 BHK851974:BHK851993 BRG851974:BRG851993 CBC851974:CBC851993 CKY851974:CKY851993 CUU851974:CUU851993 DEQ851974:DEQ851993 DOM851974:DOM851993 DYI851974:DYI851993 EIE851974:EIE851993 ESA851974:ESA851993 FBW851974:FBW851993 FLS851974:FLS851993 FVO851974:FVO851993 GFK851974:GFK851993 GPG851974:GPG851993 GZC851974:GZC851993 HIY851974:HIY851993 HSU851974:HSU851993 ICQ851974:ICQ851993 IMM851974:IMM851993 IWI851974:IWI851993 JGE851974:JGE851993 JQA851974:JQA851993 JZW851974:JZW851993 KJS851974:KJS851993 KTO851974:KTO851993 LDK851974:LDK851993 LNG851974:LNG851993 LXC851974:LXC851993 MGY851974:MGY851993 MQU851974:MQU851993 NAQ851974:NAQ851993 NKM851974:NKM851993 NUI851974:NUI851993 OEE851974:OEE851993 OOA851974:OOA851993 OXW851974:OXW851993 PHS851974:PHS851993 PRO851974:PRO851993 QBK851974:QBK851993 QLG851974:QLG851993 QVC851974:QVC851993 REY851974:REY851993 ROU851974:ROU851993 RYQ851974:RYQ851993 SIM851974:SIM851993 SSI851974:SSI851993 TCE851974:TCE851993 TMA851974:TMA851993 TVW851974:TVW851993 UFS851974:UFS851993 UPO851974:UPO851993 UZK851974:UZK851993 VJG851974:VJG851993 VTC851974:VTC851993 WCY851974:WCY851993 WMU851974:WMU851993 WWQ851974:WWQ851993 KE917510:KE917529 UA917510:UA917529 ADW917510:ADW917529 ANS917510:ANS917529 AXO917510:AXO917529 BHK917510:BHK917529 BRG917510:BRG917529 CBC917510:CBC917529 CKY917510:CKY917529 CUU917510:CUU917529 DEQ917510:DEQ917529 DOM917510:DOM917529 DYI917510:DYI917529 EIE917510:EIE917529 ESA917510:ESA917529 FBW917510:FBW917529 FLS917510:FLS917529 FVO917510:FVO917529 GFK917510:GFK917529 GPG917510:GPG917529 GZC917510:GZC917529 HIY917510:HIY917529 HSU917510:HSU917529 ICQ917510:ICQ917529 IMM917510:IMM917529 IWI917510:IWI917529 JGE917510:JGE917529 JQA917510:JQA917529 JZW917510:JZW917529 KJS917510:KJS917529 KTO917510:KTO917529 LDK917510:LDK917529 LNG917510:LNG917529 LXC917510:LXC917529 MGY917510:MGY917529 MQU917510:MQU917529 NAQ917510:NAQ917529 NKM917510:NKM917529 NUI917510:NUI917529 OEE917510:OEE917529 OOA917510:OOA917529 OXW917510:OXW917529 PHS917510:PHS917529 PRO917510:PRO917529 QBK917510:QBK917529 QLG917510:QLG917529 QVC917510:QVC917529 REY917510:REY917529 ROU917510:ROU917529 RYQ917510:RYQ917529 SIM917510:SIM917529 SSI917510:SSI917529 TCE917510:TCE917529 TMA917510:TMA917529 TVW917510:TVW917529 UFS917510:UFS917529 UPO917510:UPO917529 UZK917510:UZK917529 VJG917510:VJG917529 VTC917510:VTC917529 WCY917510:WCY917529 WMU917510:WMU917529 WWQ917510:WWQ917529 KE983046:KE983065 UA983046:UA983065 ADW983046:ADW983065 ANS983046:ANS983065 AXO983046:AXO983065 BHK983046:BHK983065 BRG983046:BRG983065 CBC983046:CBC983065 CKY983046:CKY983065 CUU983046:CUU983065 DEQ983046:DEQ983065 DOM983046:DOM983065 DYI983046:DYI983065 EIE983046:EIE983065 ESA983046:ESA983065 FBW983046:FBW983065 FLS983046:FLS983065 FVO983046:FVO983065 GFK983046:GFK983065 GPG983046:GPG983065 GZC983046:GZC983065 HIY983046:HIY983065 HSU983046:HSU983065 ICQ983046:ICQ983065 IMM983046:IMM983065 IWI983046:IWI983065 JGE983046:JGE983065 JQA983046:JQA983065 JZW983046:JZW983065 KJS983046:KJS983065 KTO983046:KTO983065 LDK983046:LDK983065 LNG983046:LNG983065 LXC983046:LXC983065 MGY983046:MGY983065 MQU983046:MQU983065 NAQ983046:NAQ983065 NKM983046:NKM983065 NUI983046:NUI983065 OEE983046:OEE983065 OOA983046:OOA983065 OXW983046:OXW983065 PHS983046:PHS983065 PRO983046:PRO983065 QBK983046:QBK983065 QLG983046:QLG983065 QVC983046:QVC983065 REY983046:REY983065 ROU983046:ROU983065 RYQ983046:RYQ983065 SIM983046:SIM983065 SSI983046:SSI983065 TCE983046:TCE983065 TMA983046:TMA983065 TVW983046:TVW983065 UFS983046:UFS983065 UPO983046:UPO983065 UZK983046:UZK983065 VJG983046:VJG983065 VTC983046:VTC983065 WCY983046:WCY983065 WMU983046:WMU983065 WWQ983046:WWQ983065 S6:S25 S65542:S65561 S131078:S131097 S196614:S196633 S262150:S262169 S327686:S327705 S393222:S393241 S458758:S458777 S524294:S524313 S589830:S589849 S655366:S655385 S720902:S720921 S786438:S786457 S851974:S851993 S917510:S917529 S983046:S983065">
      <formula1>1</formula1>
      <formula2>100</formula2>
    </dataValidation>
    <dataValidation type="date" operator="greaterThanOrEqual" allowBlank="1" showDropDown="0" showInputMessage="1" showErrorMessage="1" sqref="KA6:KA25 TW6:TW25 ADS6:ADS25 ANO6:ANO25 AXK6:AXK25 BHG6:BHG25 BRC6:BRC25 CAY6:CAY25 CKU6:CKU25 CUQ6:CUQ25 DEM6:DEM25 DOI6:DOI25 DYE6:DYE25 EIA6:EIA25 ERW6:ERW25 FBS6:FBS25 FLO6:FLO25 FVK6:FVK25 GFG6:GFG25 GPC6:GPC25 GYY6:GYY25 HIU6:HIU25 HSQ6:HSQ25 ICM6:ICM25 IMI6:IMI25 IWE6:IWE25 JGA6:JGA25 JPW6:JPW25 JZS6:JZS25 KJO6:KJO25 KTK6:KTK25 LDG6:LDG25 LNC6:LNC25 LWY6:LWY25 MGU6:MGU25 MQQ6:MQQ25 NAM6:NAM25 NKI6:NKI25 NUE6:NUE25 OEA6:OEA25 ONW6:ONW25 OXS6:OXS25 PHO6:PHO25 PRK6:PRK25 QBG6:QBG25 QLC6:QLC25 QUY6:QUY25 REU6:REU25 ROQ6:ROQ25 RYM6:RYM25 SII6:SII25 SSE6:SSE25 TCA6:TCA25 TLW6:TLW25 TVS6:TVS25 UFO6:UFO25 UPK6:UPK25 UZG6:UZG25 VJC6:VJC25 VSY6:VSY25 WCU6:WCU25 WMQ6:WMQ25 WWM6:WWM25 JS65542:JS65561 TO65542:TO65561 ADK65542:ADK65561 ANG65542:ANG65561 AXC65542:AXC65561 BGY65542:BGY65561 BQU65542:BQU65561 CAQ65542:CAQ65561 CKM65542:CKM65561 CUI65542:CUI65561 DEE65542:DEE65561 DOA65542:DOA65561 DXW65542:DXW65561 EHS65542:EHS65561 ERO65542:ERO65561 FBK65542:FBK65561 FLG65542:FLG65561 FVC65542:FVC65561 GEY65542:GEY65561 GOU65542:GOU65561 GYQ65542:GYQ65561 HIM65542:HIM65561 HSI65542:HSI65561 ICE65542:ICE65561 IMA65542:IMA65561 IVW65542:IVW65561 JFS65542:JFS65561 JPO65542:JPO65561 JZK65542:JZK65561 KJG65542:KJG65561 KTC65542:KTC65561 LCY65542:LCY65561 LMU65542:LMU65561 LWQ65542:LWQ65561 MGM65542:MGM65561 MQI65542:MQI65561 NAE65542:NAE65561 NKA65542:NKA65561 NTW65542:NTW65561 ODS65542:ODS65561 ONO65542:ONO65561 OXK65542:OXK65561 PHG65542:PHG65561 PRC65542:PRC65561 QAY65542:QAY65561 QKU65542:QKU65561 QUQ65542:QUQ65561 REM65542:REM65561 ROI65542:ROI65561 RYE65542:RYE65561 SIA65542:SIA65561 SRW65542:SRW65561 TBS65542:TBS65561 TLO65542:TLO65561 TVK65542:TVK65561 UFG65542:UFG65561 UPC65542:UPC65561 UYY65542:UYY65561 VIU65542:VIU65561 VSQ65542:VSQ65561 WCM65542:WCM65561 WMI65542:WMI65561 WWE65542:WWE65561 JS131078:JS131097 TO131078:TO131097 ADK131078:ADK131097 ANG131078:ANG131097 AXC131078:AXC131097 BGY131078:BGY131097 BQU131078:BQU131097 CAQ131078:CAQ131097 CKM131078:CKM131097 CUI131078:CUI131097 DEE131078:DEE131097 DOA131078:DOA131097 DXW131078:DXW131097 EHS131078:EHS131097 ERO131078:ERO131097 FBK131078:FBK131097 FLG131078:FLG131097 FVC131078:FVC131097 GEY131078:GEY131097 GOU131078:GOU131097 GYQ131078:GYQ131097 HIM131078:HIM131097 HSI131078:HSI131097 ICE131078:ICE131097 IMA131078:IMA131097 IVW131078:IVW131097 JFS131078:JFS131097 JPO131078:JPO131097 JZK131078:JZK131097 KJG131078:KJG131097 KTC131078:KTC131097 LCY131078:LCY131097 LMU131078:LMU131097 LWQ131078:LWQ131097 MGM131078:MGM131097 MQI131078:MQI131097 NAE131078:NAE131097 NKA131078:NKA131097 NTW131078:NTW131097 ODS131078:ODS131097 ONO131078:ONO131097 OXK131078:OXK131097 PHG131078:PHG131097 PRC131078:PRC131097 QAY131078:QAY131097 QKU131078:QKU131097 QUQ131078:QUQ131097 REM131078:REM131097 ROI131078:ROI131097 RYE131078:RYE131097 SIA131078:SIA131097 SRW131078:SRW131097 TBS131078:TBS131097 TLO131078:TLO131097 TVK131078:TVK131097 UFG131078:UFG131097 UPC131078:UPC131097 UYY131078:UYY131097 VIU131078:VIU131097 VSQ131078:VSQ131097 WCM131078:WCM131097 WMI131078:WMI131097 WWE131078:WWE131097 JS196614:JS196633 TO196614:TO196633 ADK196614:ADK196633 ANG196614:ANG196633 AXC196614:AXC196633 BGY196614:BGY196633 BQU196614:BQU196633 CAQ196614:CAQ196633 CKM196614:CKM196633 CUI196614:CUI196633 DEE196614:DEE196633 DOA196614:DOA196633 DXW196614:DXW196633 EHS196614:EHS196633 ERO196614:ERO196633 FBK196614:FBK196633 FLG196614:FLG196633 FVC196614:FVC196633 GEY196614:GEY196633 GOU196614:GOU196633 GYQ196614:GYQ196633 HIM196614:HIM196633 HSI196614:HSI196633 ICE196614:ICE196633 IMA196614:IMA196633 IVW196614:IVW196633 JFS196614:JFS196633 JPO196614:JPO196633 JZK196614:JZK196633 KJG196614:KJG196633 KTC196614:KTC196633 LCY196614:LCY196633 LMU196614:LMU196633 LWQ196614:LWQ196633 MGM196614:MGM196633 MQI196614:MQI196633 NAE196614:NAE196633 NKA196614:NKA196633 NTW196614:NTW196633 ODS196614:ODS196633 ONO196614:ONO196633 OXK196614:OXK196633 PHG196614:PHG196633 PRC196614:PRC196633 QAY196614:QAY196633 QKU196614:QKU196633 QUQ196614:QUQ196633 REM196614:REM196633 ROI196614:ROI196633 RYE196614:RYE196633 SIA196614:SIA196633 SRW196614:SRW196633 TBS196614:TBS196633 TLO196614:TLO196633 TVK196614:TVK196633 UFG196614:UFG196633 UPC196614:UPC196633 UYY196614:UYY196633 VIU196614:VIU196633 VSQ196614:VSQ196633 WCM196614:WCM196633 WMI196614:WMI196633 WWE196614:WWE196633 JS262150:JS262169 TO262150:TO262169 ADK262150:ADK262169 ANG262150:ANG262169 AXC262150:AXC262169 BGY262150:BGY262169 BQU262150:BQU262169 CAQ262150:CAQ262169 CKM262150:CKM262169 CUI262150:CUI262169 DEE262150:DEE262169 DOA262150:DOA262169 DXW262150:DXW262169 EHS262150:EHS262169 ERO262150:ERO262169 FBK262150:FBK262169 FLG262150:FLG262169 FVC262150:FVC262169 GEY262150:GEY262169 GOU262150:GOU262169 GYQ262150:GYQ262169 HIM262150:HIM262169 HSI262150:HSI262169 ICE262150:ICE262169 IMA262150:IMA262169 IVW262150:IVW262169 JFS262150:JFS262169 JPO262150:JPO262169 JZK262150:JZK262169 KJG262150:KJG262169 KTC262150:KTC262169 LCY262150:LCY262169 LMU262150:LMU262169 LWQ262150:LWQ262169 MGM262150:MGM262169 MQI262150:MQI262169 NAE262150:NAE262169 NKA262150:NKA262169 NTW262150:NTW262169 ODS262150:ODS262169 ONO262150:ONO262169 OXK262150:OXK262169 PHG262150:PHG262169 PRC262150:PRC262169 QAY262150:QAY262169 QKU262150:QKU262169 QUQ262150:QUQ262169 REM262150:REM262169 ROI262150:ROI262169 RYE262150:RYE262169 SIA262150:SIA262169 SRW262150:SRW262169 TBS262150:TBS262169 TLO262150:TLO262169 TVK262150:TVK262169 UFG262150:UFG262169 UPC262150:UPC262169 UYY262150:UYY262169 VIU262150:VIU262169 VSQ262150:VSQ262169 WCM262150:WCM262169 WMI262150:WMI262169 WWE262150:WWE262169 JS327686:JS327705 TO327686:TO327705 ADK327686:ADK327705 ANG327686:ANG327705 AXC327686:AXC327705 BGY327686:BGY327705 BQU327686:BQU327705 CAQ327686:CAQ327705 CKM327686:CKM327705 CUI327686:CUI327705 DEE327686:DEE327705 DOA327686:DOA327705 DXW327686:DXW327705 EHS327686:EHS327705 ERO327686:ERO327705 FBK327686:FBK327705 FLG327686:FLG327705 FVC327686:FVC327705 GEY327686:GEY327705 GOU327686:GOU327705 GYQ327686:GYQ327705 HIM327686:HIM327705 HSI327686:HSI327705 ICE327686:ICE327705 IMA327686:IMA327705 IVW327686:IVW327705 JFS327686:JFS327705 JPO327686:JPO327705 JZK327686:JZK327705 KJG327686:KJG327705 KTC327686:KTC327705 LCY327686:LCY327705 LMU327686:LMU327705 LWQ327686:LWQ327705 MGM327686:MGM327705 MQI327686:MQI327705 NAE327686:NAE327705 NKA327686:NKA327705 NTW327686:NTW327705 ODS327686:ODS327705 ONO327686:ONO327705 OXK327686:OXK327705 PHG327686:PHG327705 PRC327686:PRC327705 QAY327686:QAY327705 QKU327686:QKU327705 QUQ327686:QUQ327705 REM327686:REM327705 ROI327686:ROI327705 RYE327686:RYE327705 SIA327686:SIA327705 SRW327686:SRW327705 TBS327686:TBS327705 TLO327686:TLO327705 TVK327686:TVK327705 UFG327686:UFG327705 UPC327686:UPC327705 UYY327686:UYY327705 VIU327686:VIU327705 VSQ327686:VSQ327705 WCM327686:WCM327705 WMI327686:WMI327705 WWE327686:WWE327705 JS393222:JS393241 TO393222:TO393241 ADK393222:ADK393241 ANG393222:ANG393241 AXC393222:AXC393241 BGY393222:BGY393241 BQU393222:BQU393241 CAQ393222:CAQ393241 CKM393222:CKM393241 CUI393222:CUI393241 DEE393222:DEE393241 DOA393222:DOA393241 DXW393222:DXW393241 EHS393222:EHS393241 ERO393222:ERO393241 FBK393222:FBK393241 FLG393222:FLG393241 FVC393222:FVC393241 GEY393222:GEY393241 GOU393222:GOU393241 GYQ393222:GYQ393241 HIM393222:HIM393241 HSI393222:HSI393241 ICE393222:ICE393241 IMA393222:IMA393241 IVW393222:IVW393241 JFS393222:JFS393241 JPO393222:JPO393241 JZK393222:JZK393241 KJG393222:KJG393241 KTC393222:KTC393241 LCY393222:LCY393241 LMU393222:LMU393241 LWQ393222:LWQ393241 MGM393222:MGM393241 MQI393222:MQI393241 NAE393222:NAE393241 NKA393222:NKA393241 NTW393222:NTW393241 ODS393222:ODS393241 ONO393222:ONO393241 OXK393222:OXK393241 PHG393222:PHG393241 PRC393222:PRC393241 QAY393222:QAY393241 QKU393222:QKU393241 QUQ393222:QUQ393241 REM393222:REM393241 ROI393222:ROI393241 RYE393222:RYE393241 SIA393222:SIA393241 SRW393222:SRW393241 TBS393222:TBS393241 TLO393222:TLO393241 TVK393222:TVK393241 UFG393222:UFG393241 UPC393222:UPC393241 UYY393222:UYY393241 VIU393222:VIU393241 VSQ393222:VSQ393241 WCM393222:WCM393241 WMI393222:WMI393241 WWE393222:WWE393241 JS458758:JS458777 TO458758:TO458777 ADK458758:ADK458777 ANG458758:ANG458777 AXC458758:AXC458777 BGY458758:BGY458777 BQU458758:BQU458777 CAQ458758:CAQ458777 CKM458758:CKM458777 CUI458758:CUI458777 DEE458758:DEE458777 DOA458758:DOA458777 DXW458758:DXW458777 EHS458758:EHS458777 ERO458758:ERO458777 FBK458758:FBK458777 FLG458758:FLG458777 FVC458758:FVC458777 GEY458758:GEY458777 GOU458758:GOU458777 GYQ458758:GYQ458777 HIM458758:HIM458777 HSI458758:HSI458777 ICE458758:ICE458777 IMA458758:IMA458777 IVW458758:IVW458777 JFS458758:JFS458777 JPO458758:JPO458777 JZK458758:JZK458777 KJG458758:KJG458777 KTC458758:KTC458777 LCY458758:LCY458777 LMU458758:LMU458777 LWQ458758:LWQ458777 MGM458758:MGM458777 MQI458758:MQI458777 NAE458758:NAE458777 NKA458758:NKA458777 NTW458758:NTW458777 ODS458758:ODS458777 ONO458758:ONO458777 OXK458758:OXK458777 PHG458758:PHG458777 PRC458758:PRC458777 QAY458758:QAY458777 QKU458758:QKU458777 QUQ458758:QUQ458777 REM458758:REM458777 ROI458758:ROI458777 RYE458758:RYE458777 SIA458758:SIA458777 SRW458758:SRW458777 TBS458758:TBS458777 TLO458758:TLO458777 TVK458758:TVK458777 UFG458758:UFG458777 UPC458758:UPC458777 UYY458758:UYY458777 VIU458758:VIU458777 VSQ458758:VSQ458777 WCM458758:WCM458777 WMI458758:WMI458777 WWE458758:WWE458777 JS524294:JS524313 TO524294:TO524313 ADK524294:ADK524313 ANG524294:ANG524313 AXC524294:AXC524313 BGY524294:BGY524313 BQU524294:BQU524313 CAQ524294:CAQ524313 CKM524294:CKM524313 CUI524294:CUI524313 DEE524294:DEE524313 DOA524294:DOA524313 DXW524294:DXW524313 EHS524294:EHS524313 ERO524294:ERO524313 FBK524294:FBK524313 FLG524294:FLG524313 FVC524294:FVC524313 GEY524294:GEY524313 GOU524294:GOU524313 GYQ524294:GYQ524313 HIM524294:HIM524313 HSI524294:HSI524313 ICE524294:ICE524313 IMA524294:IMA524313 IVW524294:IVW524313 JFS524294:JFS524313 JPO524294:JPO524313 JZK524294:JZK524313 KJG524294:KJG524313 KTC524294:KTC524313 LCY524294:LCY524313 LMU524294:LMU524313 LWQ524294:LWQ524313 MGM524294:MGM524313 MQI524294:MQI524313 NAE524294:NAE524313 NKA524294:NKA524313 NTW524294:NTW524313 ODS524294:ODS524313 ONO524294:ONO524313 OXK524294:OXK524313 PHG524294:PHG524313 PRC524294:PRC524313 QAY524294:QAY524313 QKU524294:QKU524313 QUQ524294:QUQ524313 REM524294:REM524313 ROI524294:ROI524313 RYE524294:RYE524313 SIA524294:SIA524313 SRW524294:SRW524313 TBS524294:TBS524313 TLO524294:TLO524313 TVK524294:TVK524313 UFG524294:UFG524313 UPC524294:UPC524313 UYY524294:UYY524313 VIU524294:VIU524313 VSQ524294:VSQ524313 WCM524294:WCM524313 WMI524294:WMI524313 WWE524294:WWE524313 JS589830:JS589849 TO589830:TO589849 ADK589830:ADK589849 ANG589830:ANG589849 AXC589830:AXC589849 BGY589830:BGY589849 BQU589830:BQU589849 CAQ589830:CAQ589849 CKM589830:CKM589849 CUI589830:CUI589849 DEE589830:DEE589849 DOA589830:DOA589849 DXW589830:DXW589849 EHS589830:EHS589849 ERO589830:ERO589849 FBK589830:FBK589849 FLG589830:FLG589849 FVC589830:FVC589849 GEY589830:GEY589849 GOU589830:GOU589849 GYQ589830:GYQ589849 HIM589830:HIM589849 HSI589830:HSI589849 ICE589830:ICE589849 IMA589830:IMA589849 IVW589830:IVW589849 JFS589830:JFS589849 JPO589830:JPO589849 JZK589830:JZK589849 KJG589830:KJG589849 KTC589830:KTC589849 LCY589830:LCY589849 LMU589830:LMU589849 LWQ589830:LWQ589849 MGM589830:MGM589849 MQI589830:MQI589849 NAE589830:NAE589849 NKA589830:NKA589849 NTW589830:NTW589849 ODS589830:ODS589849 ONO589830:ONO589849 OXK589830:OXK589849 PHG589830:PHG589849 PRC589830:PRC589849 QAY589830:QAY589849 QKU589830:QKU589849 QUQ589830:QUQ589849 REM589830:REM589849 ROI589830:ROI589849 RYE589830:RYE589849 SIA589830:SIA589849 SRW589830:SRW589849 TBS589830:TBS589849 TLO589830:TLO589849 TVK589830:TVK589849 UFG589830:UFG589849 UPC589830:UPC589849 UYY589830:UYY589849 VIU589830:VIU589849 VSQ589830:VSQ589849 WCM589830:WCM589849 WMI589830:WMI589849 WWE589830:WWE589849 JS655366:JS655385 TO655366:TO655385 ADK655366:ADK655385 ANG655366:ANG655385 AXC655366:AXC655385 BGY655366:BGY655385 BQU655366:BQU655385 CAQ655366:CAQ655385 CKM655366:CKM655385 CUI655366:CUI655385 DEE655366:DEE655385 DOA655366:DOA655385 DXW655366:DXW655385 EHS655366:EHS655385 ERO655366:ERO655385 FBK655366:FBK655385 FLG655366:FLG655385 FVC655366:FVC655385 GEY655366:GEY655385 GOU655366:GOU655385 GYQ655366:GYQ655385 HIM655366:HIM655385 HSI655366:HSI655385 ICE655366:ICE655385 IMA655366:IMA655385 IVW655366:IVW655385 JFS655366:JFS655385 JPO655366:JPO655385 JZK655366:JZK655385 KJG655366:KJG655385 KTC655366:KTC655385 LCY655366:LCY655385 LMU655366:LMU655385 LWQ655366:LWQ655385 MGM655366:MGM655385 MQI655366:MQI655385 NAE655366:NAE655385 NKA655366:NKA655385 NTW655366:NTW655385 ODS655366:ODS655385 ONO655366:ONO655385 OXK655366:OXK655385 PHG655366:PHG655385 PRC655366:PRC655385 QAY655366:QAY655385 QKU655366:QKU655385 QUQ655366:QUQ655385 REM655366:REM655385 ROI655366:ROI655385 RYE655366:RYE655385 SIA655366:SIA655385 SRW655366:SRW655385 TBS655366:TBS655385 TLO655366:TLO655385 TVK655366:TVK655385 UFG655366:UFG655385 UPC655366:UPC655385 UYY655366:UYY655385 VIU655366:VIU655385 VSQ655366:VSQ655385 WCM655366:WCM655385 WMI655366:WMI655385 WWE655366:WWE655385 JS720902:JS720921 TO720902:TO720921 ADK720902:ADK720921 ANG720902:ANG720921 AXC720902:AXC720921 BGY720902:BGY720921 BQU720902:BQU720921 CAQ720902:CAQ720921 CKM720902:CKM720921 CUI720902:CUI720921 DEE720902:DEE720921 DOA720902:DOA720921 DXW720902:DXW720921 EHS720902:EHS720921 ERO720902:ERO720921 FBK720902:FBK720921 FLG720902:FLG720921 FVC720902:FVC720921 GEY720902:GEY720921 GOU720902:GOU720921 GYQ720902:GYQ720921 HIM720902:HIM720921 HSI720902:HSI720921 ICE720902:ICE720921 IMA720902:IMA720921 IVW720902:IVW720921 JFS720902:JFS720921 JPO720902:JPO720921 JZK720902:JZK720921 KJG720902:KJG720921 KTC720902:KTC720921 LCY720902:LCY720921 LMU720902:LMU720921 LWQ720902:LWQ720921 MGM720902:MGM720921 MQI720902:MQI720921 NAE720902:NAE720921 NKA720902:NKA720921 NTW720902:NTW720921 ODS720902:ODS720921 ONO720902:ONO720921 OXK720902:OXK720921 PHG720902:PHG720921 PRC720902:PRC720921 QAY720902:QAY720921 QKU720902:QKU720921 QUQ720902:QUQ720921 REM720902:REM720921 ROI720902:ROI720921 RYE720902:RYE720921 SIA720902:SIA720921 SRW720902:SRW720921 TBS720902:TBS720921 TLO720902:TLO720921 TVK720902:TVK720921 UFG720902:UFG720921 UPC720902:UPC720921 UYY720902:UYY720921 VIU720902:VIU720921 VSQ720902:VSQ720921 WCM720902:WCM720921 WMI720902:WMI720921 WWE720902:WWE720921 JS786438:JS786457 TO786438:TO786457 ADK786438:ADK786457 ANG786438:ANG786457 AXC786438:AXC786457 BGY786438:BGY786457 BQU786438:BQU786457 CAQ786438:CAQ786457 CKM786438:CKM786457 CUI786438:CUI786457 DEE786438:DEE786457 DOA786438:DOA786457 DXW786438:DXW786457 EHS786438:EHS786457 ERO786438:ERO786457 FBK786438:FBK786457 FLG786438:FLG786457 FVC786438:FVC786457 GEY786438:GEY786457 GOU786438:GOU786457 GYQ786438:GYQ786457 HIM786438:HIM786457 HSI786438:HSI786457 ICE786438:ICE786457 IMA786438:IMA786457 IVW786438:IVW786457 JFS786438:JFS786457 JPO786438:JPO786457 JZK786438:JZK786457 KJG786438:KJG786457 KTC786438:KTC786457 LCY786438:LCY786457 LMU786438:LMU786457 LWQ786438:LWQ786457 MGM786438:MGM786457 MQI786438:MQI786457 NAE786438:NAE786457 NKA786438:NKA786457 NTW786438:NTW786457 ODS786438:ODS786457 ONO786438:ONO786457 OXK786438:OXK786457 PHG786438:PHG786457 PRC786438:PRC786457 QAY786438:QAY786457 QKU786438:QKU786457 QUQ786438:QUQ786457 REM786438:REM786457 ROI786438:ROI786457 RYE786438:RYE786457 SIA786438:SIA786457 SRW786438:SRW786457 TBS786438:TBS786457 TLO786438:TLO786457 TVK786438:TVK786457 UFG786438:UFG786457 UPC786438:UPC786457 UYY786438:UYY786457 VIU786438:VIU786457 VSQ786438:VSQ786457 WCM786438:WCM786457 WMI786438:WMI786457 WWE786438:WWE786457 JS851974:JS851993 TO851974:TO851993 ADK851974:ADK851993 ANG851974:ANG851993 AXC851974:AXC851993 BGY851974:BGY851993 BQU851974:BQU851993 CAQ851974:CAQ851993 CKM851974:CKM851993 CUI851974:CUI851993 DEE851974:DEE851993 DOA851974:DOA851993 DXW851974:DXW851993 EHS851974:EHS851993 ERO851974:ERO851993 FBK851974:FBK851993 FLG851974:FLG851993 FVC851974:FVC851993 GEY851974:GEY851993 GOU851974:GOU851993 GYQ851974:GYQ851993 HIM851974:HIM851993 HSI851974:HSI851993 ICE851974:ICE851993 IMA851974:IMA851993 IVW851974:IVW851993 JFS851974:JFS851993 JPO851974:JPO851993 JZK851974:JZK851993 KJG851974:KJG851993 KTC851974:KTC851993 LCY851974:LCY851993 LMU851974:LMU851993 LWQ851974:LWQ851993 MGM851974:MGM851993 MQI851974:MQI851993 NAE851974:NAE851993 NKA851974:NKA851993 NTW851974:NTW851993 ODS851974:ODS851993 ONO851974:ONO851993 OXK851974:OXK851993 PHG851974:PHG851993 PRC851974:PRC851993 QAY851974:QAY851993 QKU851974:QKU851993 QUQ851974:QUQ851993 REM851974:REM851993 ROI851974:ROI851993 RYE851974:RYE851993 SIA851974:SIA851993 SRW851974:SRW851993 TBS851974:TBS851993 TLO851974:TLO851993 TVK851974:TVK851993 UFG851974:UFG851993 UPC851974:UPC851993 UYY851974:UYY851993 VIU851974:VIU851993 VSQ851974:VSQ851993 WCM851974:WCM851993 WMI851974:WMI851993 WWE851974:WWE851993 JS917510:JS917529 TO917510:TO917529 ADK917510:ADK917529 ANG917510:ANG917529 AXC917510:AXC917529 BGY917510:BGY917529 BQU917510:BQU917529 CAQ917510:CAQ917529 CKM917510:CKM917529 CUI917510:CUI917529 DEE917510:DEE917529 DOA917510:DOA917529 DXW917510:DXW917529 EHS917510:EHS917529 ERO917510:ERO917529 FBK917510:FBK917529 FLG917510:FLG917529 FVC917510:FVC917529 GEY917510:GEY917529 GOU917510:GOU917529 GYQ917510:GYQ917529 HIM917510:HIM917529 HSI917510:HSI917529 ICE917510:ICE917529 IMA917510:IMA917529 IVW917510:IVW917529 JFS917510:JFS917529 JPO917510:JPO917529 JZK917510:JZK917529 KJG917510:KJG917529 KTC917510:KTC917529 LCY917510:LCY917529 LMU917510:LMU917529 LWQ917510:LWQ917529 MGM917510:MGM917529 MQI917510:MQI917529 NAE917510:NAE917529 NKA917510:NKA917529 NTW917510:NTW917529 ODS917510:ODS917529 ONO917510:ONO917529 OXK917510:OXK917529 PHG917510:PHG917529 PRC917510:PRC917529 QAY917510:QAY917529 QKU917510:QKU917529 QUQ917510:QUQ917529 REM917510:REM917529 ROI917510:ROI917529 RYE917510:RYE917529 SIA917510:SIA917529 SRW917510:SRW917529 TBS917510:TBS917529 TLO917510:TLO917529 TVK917510:TVK917529 UFG917510:UFG917529 UPC917510:UPC917529 UYY917510:UYY917529 VIU917510:VIU917529 VSQ917510:VSQ917529 WCM917510:WCM917529 WMI917510:WMI917529 WWE917510:WWE917529 JS983046:JS983065 TO983046:TO983065 ADK983046:ADK983065 ANG983046:ANG983065 AXC983046:AXC983065 BGY983046:BGY983065 BQU983046:BQU983065 CAQ983046:CAQ983065 CKM983046:CKM983065 CUI983046:CUI983065 DEE983046:DEE983065 DOA983046:DOA983065 DXW983046:DXW983065 EHS983046:EHS983065 ERO983046:ERO983065 FBK983046:FBK983065 FLG983046:FLG983065 FVC983046:FVC983065 GEY983046:GEY983065 GOU983046:GOU983065 GYQ983046:GYQ983065 HIM983046:HIM983065 HSI983046:HSI983065 ICE983046:ICE983065 IMA983046:IMA983065 IVW983046:IVW983065 JFS983046:JFS983065 JPO983046:JPO983065 JZK983046:JZK983065 KJG983046:KJG983065 KTC983046:KTC983065 LCY983046:LCY983065 LMU983046:LMU983065 LWQ983046:LWQ983065 MGM983046:MGM983065 MQI983046:MQI983065 NAE983046:NAE983065 NKA983046:NKA983065 NTW983046:NTW983065 ODS983046:ODS983065 ONO983046:ONO983065 OXK983046:OXK983065 PHG983046:PHG983065 PRC983046:PRC983065 QAY983046:QAY983065 QKU983046:QKU983065 QUQ983046:QUQ983065 REM983046:REM983065 ROI983046:ROI983065 RYE983046:RYE983065 SIA983046:SIA983065 SRW983046:SRW983065 TBS983046:TBS983065 TLO983046:TLO983065 TVK983046:TVK983065 UFG983046:UFG983065 UPC983046:UPC983065 UYY983046:UYY983065 VIU983046:VIU983065 VSQ983046:VSQ983065 WCM983046:WCM983065 WMI983046:WMI983065 WWE983046:WWE983065 G6:G25 G65542:G65561 G131078:G131097 G196614:G196633 G262150:G262169 G327686:G327705 G393222:G393241 G458758:G458777 G524294:G524313 G589830:G589849 G655366:G655385 G720902:G720921 G786438:G786457 G851974:G851993 G917510:G917529 G983046:G983065">
      <formula1>3654</formula1>
    </dataValidation>
  </dataValidations>
  <printOptions horizontalCentered="1" verticalCentered="1"/>
  <pageMargins left="0.70866141732283472" right="0.51181102362204722" top="0.35433070866141736" bottom="0.35433070866141736" header="0" footer="0.31496062992125984"/>
  <pageSetup paperSize="9" scale="38" fitToWidth="0" fitToHeight="0" orientation="landscape" usePrinterDefaults="1" r:id="rId1"/>
  <colBreaks count="1" manualBreakCount="1">
    <brk id="191" max="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51"/>
  <sheetViews>
    <sheetView workbookViewId="0">
      <selection activeCell="G19" sqref="G19"/>
    </sheetView>
  </sheetViews>
  <sheetFormatPr defaultRowHeight="13.5"/>
  <cols>
    <col min="2" max="2" width="10.125" bestFit="1" customWidth="1"/>
    <col min="258" max="258" width="10.125" bestFit="1" customWidth="1"/>
    <col min="514" max="514" width="10.125" bestFit="1" customWidth="1"/>
    <col min="770" max="770" width="10.125" bestFit="1" customWidth="1"/>
    <col min="1026" max="1026" width="10.125" bestFit="1" customWidth="1"/>
    <col min="1282" max="1282" width="10.125" bestFit="1" customWidth="1"/>
    <col min="1538" max="1538" width="10.125" bestFit="1" customWidth="1"/>
    <col min="1794" max="1794" width="10.125" bestFit="1" customWidth="1"/>
    <col min="2050" max="2050" width="10.125" bestFit="1" customWidth="1"/>
    <col min="2306" max="2306" width="10.125" bestFit="1" customWidth="1"/>
    <col min="2562" max="2562" width="10.125" bestFit="1" customWidth="1"/>
    <col min="2818" max="2818" width="10.125" bestFit="1" customWidth="1"/>
    <col min="3074" max="3074" width="10.125" bestFit="1" customWidth="1"/>
    <col min="3330" max="3330" width="10.125" bestFit="1" customWidth="1"/>
    <col min="3586" max="3586" width="10.125" bestFit="1" customWidth="1"/>
    <col min="3842" max="3842" width="10.125" bestFit="1" customWidth="1"/>
    <col min="4098" max="4098" width="10.125" bestFit="1" customWidth="1"/>
    <col min="4354" max="4354" width="10.125" bestFit="1" customWidth="1"/>
    <col min="4610" max="4610" width="10.125" bestFit="1" customWidth="1"/>
    <col min="4866" max="4866" width="10.125" bestFit="1" customWidth="1"/>
    <col min="5122" max="5122" width="10.125" bestFit="1" customWidth="1"/>
    <col min="5378" max="5378" width="10.125" bestFit="1" customWidth="1"/>
    <col min="5634" max="5634" width="10.125" bestFit="1" customWidth="1"/>
    <col min="5890" max="5890" width="10.125" bestFit="1" customWidth="1"/>
    <col min="6146" max="6146" width="10.125" bestFit="1" customWidth="1"/>
    <col min="6402" max="6402" width="10.125" bestFit="1" customWidth="1"/>
    <col min="6658" max="6658" width="10.125" bestFit="1" customWidth="1"/>
    <col min="6914" max="6914" width="10.125" bestFit="1" customWidth="1"/>
    <col min="7170" max="7170" width="10.125" bestFit="1" customWidth="1"/>
    <col min="7426" max="7426" width="10.125" bestFit="1" customWidth="1"/>
    <col min="7682" max="7682" width="10.125" bestFit="1" customWidth="1"/>
    <col min="7938" max="7938" width="10.125" bestFit="1" customWidth="1"/>
    <col min="8194" max="8194" width="10.125" bestFit="1" customWidth="1"/>
    <col min="8450" max="8450" width="10.125" bestFit="1" customWidth="1"/>
    <col min="8706" max="8706" width="10.125" bestFit="1" customWidth="1"/>
    <col min="8962" max="8962" width="10.125" bestFit="1" customWidth="1"/>
    <col min="9218" max="9218" width="10.125" bestFit="1" customWidth="1"/>
    <col min="9474" max="9474" width="10.125" bestFit="1" customWidth="1"/>
    <col min="9730" max="9730" width="10.125" bestFit="1" customWidth="1"/>
    <col min="9986" max="9986" width="10.125" bestFit="1" customWidth="1"/>
    <col min="10242" max="10242" width="10.125" bestFit="1" customWidth="1"/>
    <col min="10498" max="10498" width="10.125" bestFit="1" customWidth="1"/>
    <col min="10754" max="10754" width="10.125" bestFit="1" customWidth="1"/>
    <col min="11010" max="11010" width="10.125" bestFit="1" customWidth="1"/>
    <col min="11266" max="11266" width="10.125" bestFit="1" customWidth="1"/>
    <col min="11522" max="11522" width="10.125" bestFit="1" customWidth="1"/>
    <col min="11778" max="11778" width="10.125" bestFit="1" customWidth="1"/>
    <col min="12034" max="12034" width="10.125" bestFit="1" customWidth="1"/>
    <col min="12290" max="12290" width="10.125" bestFit="1" customWidth="1"/>
    <col min="12546" max="12546" width="10.125" bestFit="1" customWidth="1"/>
    <col min="12802" max="12802" width="10.125" bestFit="1" customWidth="1"/>
    <col min="13058" max="13058" width="10.125" bestFit="1" customWidth="1"/>
    <col min="13314" max="13314" width="10.125" bestFit="1" customWidth="1"/>
    <col min="13570" max="13570" width="10.125" bestFit="1" customWidth="1"/>
    <col min="13826" max="13826" width="10.125" bestFit="1" customWidth="1"/>
    <col min="14082" max="14082" width="10.125" bestFit="1" customWidth="1"/>
    <col min="14338" max="14338" width="10.125" bestFit="1" customWidth="1"/>
    <col min="14594" max="14594" width="10.125" bestFit="1" customWidth="1"/>
    <col min="14850" max="14850" width="10.125" bestFit="1" customWidth="1"/>
    <col min="15106" max="15106" width="10.125" bestFit="1" customWidth="1"/>
    <col min="15362" max="15362" width="10.125" bestFit="1" customWidth="1"/>
    <col min="15618" max="15618" width="10.125" bestFit="1" customWidth="1"/>
    <col min="15874" max="15874" width="10.125" bestFit="1" customWidth="1"/>
    <col min="16130" max="16130" width="10.125" bestFit="1" customWidth="1"/>
  </cols>
  <sheetData>
    <row r="1" spans="1:2">
      <c r="A1" s="172" t="s">
        <v>61</v>
      </c>
      <c r="B1" s="172" t="s">
        <v>1</v>
      </c>
    </row>
    <row r="2" spans="1:2">
      <c r="A2" s="173" t="s">
        <v>62</v>
      </c>
      <c r="B2" s="174" t="s">
        <v>63</v>
      </c>
    </row>
    <row r="3" spans="1:2">
      <c r="A3" s="172">
        <v>2</v>
      </c>
      <c r="B3" s="175">
        <v>0.5</v>
      </c>
    </row>
    <row r="4" spans="1:2">
      <c r="A4" s="172">
        <v>3</v>
      </c>
      <c r="B4" s="175">
        <v>0.33400000000000002</v>
      </c>
    </row>
    <row r="5" spans="1:2">
      <c r="A5" s="172">
        <v>4</v>
      </c>
      <c r="B5" s="175">
        <v>0.25</v>
      </c>
    </row>
    <row r="6" spans="1:2">
      <c r="A6" s="172">
        <v>5</v>
      </c>
      <c r="B6" s="175">
        <v>0.2</v>
      </c>
    </row>
    <row r="7" spans="1:2">
      <c r="A7" s="172">
        <v>6</v>
      </c>
      <c r="B7" s="175">
        <v>0.16700000000000001</v>
      </c>
    </row>
    <row r="8" spans="1:2">
      <c r="A8" s="172">
        <v>7</v>
      </c>
      <c r="B8" s="175">
        <v>0.14299999999999999</v>
      </c>
    </row>
    <row r="9" spans="1:2">
      <c r="A9" s="172">
        <v>8</v>
      </c>
      <c r="B9" s="175">
        <v>0.125</v>
      </c>
    </row>
    <row r="10" spans="1:2">
      <c r="A10" s="172">
        <v>9</v>
      </c>
      <c r="B10" s="175">
        <v>0.112</v>
      </c>
    </row>
    <row r="11" spans="1:2">
      <c r="A11" s="172">
        <v>10</v>
      </c>
      <c r="B11" s="175">
        <v>0.1</v>
      </c>
    </row>
    <row r="12" spans="1:2">
      <c r="A12" s="172">
        <v>11</v>
      </c>
      <c r="B12" s="175">
        <v>9.0999999999999998e-002</v>
      </c>
    </row>
    <row r="13" spans="1:2">
      <c r="A13" s="172">
        <v>12</v>
      </c>
      <c r="B13" s="175">
        <v>8.4000000000000005e-002</v>
      </c>
    </row>
    <row r="14" spans="1:2">
      <c r="A14" s="172">
        <v>13</v>
      </c>
      <c r="B14" s="175">
        <v>7.6999999999999999e-002</v>
      </c>
    </row>
    <row r="15" spans="1:2">
      <c r="A15" s="172">
        <v>14</v>
      </c>
      <c r="B15" s="175">
        <v>7.1999999999999995e-002</v>
      </c>
    </row>
    <row r="16" spans="1:2">
      <c r="A16" s="172">
        <v>15</v>
      </c>
      <c r="B16" s="175">
        <v>6.7000000000000004e-002</v>
      </c>
    </row>
    <row r="17" spans="1:2">
      <c r="A17" s="172">
        <v>16</v>
      </c>
      <c r="B17" s="175">
        <v>6.3e-002</v>
      </c>
    </row>
    <row r="18" spans="1:2">
      <c r="A18" s="172">
        <v>17</v>
      </c>
      <c r="B18" s="175">
        <v>5.8999999999999997e-002</v>
      </c>
    </row>
    <row r="19" spans="1:2">
      <c r="A19" s="172">
        <v>18</v>
      </c>
      <c r="B19" s="175">
        <v>5.6000000000000001e-002</v>
      </c>
    </row>
    <row r="20" spans="1:2">
      <c r="A20" s="172">
        <v>19</v>
      </c>
      <c r="B20" s="175">
        <v>5.2999999999999999e-002</v>
      </c>
    </row>
    <row r="21" spans="1:2">
      <c r="A21" s="172">
        <v>20</v>
      </c>
      <c r="B21" s="175">
        <v>5.e-002</v>
      </c>
    </row>
    <row r="22" spans="1:2">
      <c r="A22" s="172">
        <v>21</v>
      </c>
      <c r="B22" s="175">
        <v>4.8000000000000001e-002</v>
      </c>
    </row>
    <row r="23" spans="1:2">
      <c r="A23" s="172">
        <v>22</v>
      </c>
      <c r="B23" s="175">
        <v>4.5999999999999999e-002</v>
      </c>
    </row>
    <row r="24" spans="1:2">
      <c r="A24" s="172">
        <v>23</v>
      </c>
      <c r="B24" s="175">
        <v>4.3999999999999997e-002</v>
      </c>
    </row>
    <row r="25" spans="1:2">
      <c r="A25" s="172">
        <v>24</v>
      </c>
      <c r="B25" s="175">
        <v>4.2000000000000003e-002</v>
      </c>
    </row>
    <row r="26" spans="1:2">
      <c r="A26" s="172">
        <v>25</v>
      </c>
      <c r="B26" s="175">
        <v>4.e-002</v>
      </c>
    </row>
    <row r="27" spans="1:2">
      <c r="A27" s="172">
        <v>26</v>
      </c>
      <c r="B27" s="175">
        <v>3.9e-002</v>
      </c>
    </row>
    <row r="28" spans="1:2">
      <c r="A28" s="172">
        <v>27</v>
      </c>
      <c r="B28" s="175">
        <v>3.7999999999999999e-002</v>
      </c>
    </row>
    <row r="29" spans="1:2">
      <c r="A29" s="172">
        <v>28</v>
      </c>
      <c r="B29" s="175">
        <v>3.5999999999999997e-002</v>
      </c>
    </row>
    <row r="30" spans="1:2">
      <c r="A30" s="172">
        <v>29</v>
      </c>
      <c r="B30" s="175">
        <v>3.5000000000000003e-002</v>
      </c>
    </row>
    <row r="31" spans="1:2">
      <c r="A31" s="172">
        <v>30</v>
      </c>
      <c r="B31" s="175">
        <v>3.4000000000000002e-002</v>
      </c>
    </row>
    <row r="32" spans="1:2">
      <c r="A32" s="172">
        <v>31</v>
      </c>
      <c r="B32" s="175">
        <v>3.3000000000000002e-002</v>
      </c>
    </row>
    <row r="33" spans="1:2">
      <c r="A33" s="172">
        <v>32</v>
      </c>
      <c r="B33" s="175">
        <v>3.2000000000000001e-002</v>
      </c>
    </row>
    <row r="34" spans="1:2">
      <c r="A34" s="172">
        <v>33</v>
      </c>
      <c r="B34" s="175">
        <v>3.1e-002</v>
      </c>
    </row>
    <row r="35" spans="1:2">
      <c r="A35" s="172">
        <v>34</v>
      </c>
      <c r="B35" s="175">
        <v>3.e-002</v>
      </c>
    </row>
    <row r="36" spans="1:2">
      <c r="A36" s="172">
        <v>35</v>
      </c>
      <c r="B36" s="175">
        <v>2.9000000000000001e-002</v>
      </c>
    </row>
    <row r="37" spans="1:2">
      <c r="A37" s="172">
        <v>36</v>
      </c>
      <c r="B37" s="175">
        <v>2.8000000000000001e-002</v>
      </c>
    </row>
    <row r="38" spans="1:2">
      <c r="A38" s="172">
        <v>37</v>
      </c>
      <c r="B38" s="175">
        <v>2.8000000000000001e-002</v>
      </c>
    </row>
    <row r="39" spans="1:2">
      <c r="A39" s="172">
        <v>38</v>
      </c>
      <c r="B39" s="175">
        <v>2.7e-002</v>
      </c>
    </row>
    <row r="40" spans="1:2">
      <c r="A40" s="172">
        <v>39</v>
      </c>
      <c r="B40" s="175">
        <v>2.5999999999999999e-002</v>
      </c>
    </row>
    <row r="41" spans="1:2">
      <c r="A41" s="172">
        <v>40</v>
      </c>
      <c r="B41" s="175">
        <v>2.5000000000000001e-002</v>
      </c>
    </row>
    <row r="42" spans="1:2">
      <c r="A42" s="172">
        <v>41</v>
      </c>
      <c r="B42" s="175">
        <v>2.5000000000000001e-002</v>
      </c>
    </row>
    <row r="43" spans="1:2">
      <c r="A43" s="172">
        <v>42</v>
      </c>
      <c r="B43" s="175">
        <v>2.4e-002</v>
      </c>
    </row>
    <row r="44" spans="1:2">
      <c r="A44" s="172">
        <v>43</v>
      </c>
      <c r="B44" s="175">
        <v>2.4e-002</v>
      </c>
    </row>
    <row r="45" spans="1:2">
      <c r="A45" s="172">
        <v>44</v>
      </c>
      <c r="B45" s="175">
        <v>2.3e-002</v>
      </c>
    </row>
    <row r="46" spans="1:2">
      <c r="A46" s="172">
        <v>45</v>
      </c>
      <c r="B46" s="175">
        <v>2.3e-002</v>
      </c>
    </row>
    <row r="47" spans="1:2">
      <c r="A47" s="172">
        <v>46</v>
      </c>
      <c r="B47" s="175">
        <v>2.1999999999999999e-002</v>
      </c>
    </row>
    <row r="48" spans="1:2">
      <c r="A48" s="172">
        <v>47</v>
      </c>
      <c r="B48" s="175">
        <v>2.1999999999999999e-002</v>
      </c>
    </row>
    <row r="49" spans="1:2">
      <c r="A49" s="172">
        <v>48</v>
      </c>
      <c r="B49" s="175">
        <v>2.1000000000000001e-002</v>
      </c>
    </row>
    <row r="50" spans="1:2">
      <c r="A50" s="172">
        <v>49</v>
      </c>
      <c r="B50" s="175">
        <v>2.1000000000000001e-002</v>
      </c>
    </row>
    <row r="51" spans="1:2">
      <c r="A51" s="172">
        <v>50</v>
      </c>
      <c r="B51" s="175">
        <v>2.e-002</v>
      </c>
    </row>
  </sheetData>
  <phoneticPr fontId="3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51"/>
  <sheetViews>
    <sheetView workbookViewId="0">
      <selection activeCell="F25" sqref="F25"/>
    </sheetView>
  </sheetViews>
  <sheetFormatPr defaultRowHeight="13.5"/>
  <sheetData>
    <row r="1" spans="1:2">
      <c r="A1" s="172" t="s">
        <v>61</v>
      </c>
      <c r="B1" s="172" t="s">
        <v>1</v>
      </c>
    </row>
    <row r="2" spans="1:2">
      <c r="A2" s="173" t="s">
        <v>62</v>
      </c>
      <c r="B2" s="176" t="s">
        <v>63</v>
      </c>
    </row>
    <row r="3" spans="1:2">
      <c r="A3" s="172">
        <v>2</v>
      </c>
      <c r="B3" s="175">
        <v>0.5</v>
      </c>
    </row>
    <row r="4" spans="1:2">
      <c r="A4" s="172">
        <v>3</v>
      </c>
      <c r="B4" s="175">
        <v>0.33300000000000002</v>
      </c>
    </row>
    <row r="5" spans="1:2">
      <c r="A5" s="172">
        <v>4</v>
      </c>
      <c r="B5" s="175">
        <v>0.25</v>
      </c>
    </row>
    <row r="6" spans="1:2">
      <c r="A6" s="172">
        <v>5</v>
      </c>
      <c r="B6" s="175">
        <v>0.2</v>
      </c>
    </row>
    <row r="7" spans="1:2">
      <c r="A7" s="172">
        <v>6</v>
      </c>
      <c r="B7" s="175">
        <v>0.16600000000000001</v>
      </c>
    </row>
    <row r="8" spans="1:2">
      <c r="A8" s="172">
        <v>7</v>
      </c>
      <c r="B8" s="175">
        <v>0.14199999999999999</v>
      </c>
    </row>
    <row r="9" spans="1:2">
      <c r="A9" s="172">
        <v>8</v>
      </c>
      <c r="B9" s="175">
        <v>0.125</v>
      </c>
    </row>
    <row r="10" spans="1:2">
      <c r="A10" s="172">
        <v>9</v>
      </c>
      <c r="B10" s="175">
        <v>0.111</v>
      </c>
    </row>
    <row r="11" spans="1:2">
      <c r="A11" s="172">
        <v>10</v>
      </c>
      <c r="B11" s="175">
        <v>0.1</v>
      </c>
    </row>
    <row r="12" spans="1:2">
      <c r="A12" s="172">
        <v>11</v>
      </c>
      <c r="B12" s="175">
        <v>9.e-002</v>
      </c>
    </row>
    <row r="13" spans="1:2">
      <c r="A13" s="172">
        <v>12</v>
      </c>
      <c r="B13" s="175">
        <v>8.3000000000000004e-002</v>
      </c>
    </row>
    <row r="14" spans="1:2">
      <c r="A14" s="172">
        <v>13</v>
      </c>
      <c r="B14" s="175">
        <v>7.5999999999999998e-002</v>
      </c>
    </row>
    <row r="15" spans="1:2">
      <c r="A15" s="172">
        <v>14</v>
      </c>
      <c r="B15" s="175">
        <v>7.0999999999999994e-002</v>
      </c>
    </row>
    <row r="16" spans="1:2">
      <c r="A16" s="172">
        <v>15</v>
      </c>
      <c r="B16" s="175">
        <v>6.6000000000000003e-002</v>
      </c>
    </row>
    <row r="17" spans="1:2">
      <c r="A17" s="172">
        <v>16</v>
      </c>
      <c r="B17" s="175">
        <v>6.2e-002</v>
      </c>
    </row>
    <row r="18" spans="1:2">
      <c r="A18" s="172">
        <v>17</v>
      </c>
      <c r="B18" s="175">
        <v>5.8000000000000003e-002</v>
      </c>
    </row>
    <row r="19" spans="1:2">
      <c r="A19" s="172">
        <v>18</v>
      </c>
      <c r="B19" s="175">
        <v>5.5e-002</v>
      </c>
    </row>
    <row r="20" spans="1:2">
      <c r="A20" s="172">
        <v>19</v>
      </c>
      <c r="B20" s="175">
        <v>5.1999999999999998e-002</v>
      </c>
    </row>
    <row r="21" spans="1:2">
      <c r="A21" s="172">
        <v>20</v>
      </c>
      <c r="B21" s="175">
        <v>5.e-002</v>
      </c>
    </row>
    <row r="22" spans="1:2">
      <c r="A22" s="172">
        <v>21</v>
      </c>
      <c r="B22" s="175">
        <v>4.8000000000000001e-002</v>
      </c>
    </row>
    <row r="23" spans="1:2">
      <c r="A23" s="172">
        <v>22</v>
      </c>
      <c r="B23" s="175">
        <v>4.5999999999999999e-002</v>
      </c>
    </row>
    <row r="24" spans="1:2">
      <c r="A24" s="172">
        <v>23</v>
      </c>
      <c r="B24" s="175">
        <v>4.3999999999999997e-002</v>
      </c>
    </row>
    <row r="25" spans="1:2">
      <c r="A25" s="172">
        <v>24</v>
      </c>
      <c r="B25" s="175">
        <v>4.2000000000000003e-002</v>
      </c>
    </row>
    <row r="26" spans="1:2">
      <c r="A26" s="172">
        <v>25</v>
      </c>
      <c r="B26" s="175">
        <v>4.e-002</v>
      </c>
    </row>
    <row r="27" spans="1:2">
      <c r="A27" s="172">
        <v>26</v>
      </c>
      <c r="B27" s="175">
        <v>3.9e-002</v>
      </c>
    </row>
    <row r="28" spans="1:2">
      <c r="A28" s="172">
        <v>27</v>
      </c>
      <c r="B28" s="175">
        <v>3.6999999999999998e-002</v>
      </c>
    </row>
    <row r="29" spans="1:2">
      <c r="A29" s="172">
        <v>28</v>
      </c>
      <c r="B29" s="175">
        <v>3.5999999999999997e-002</v>
      </c>
    </row>
    <row r="30" spans="1:2">
      <c r="A30" s="172">
        <v>29</v>
      </c>
      <c r="B30" s="175">
        <v>3.5000000000000003e-002</v>
      </c>
    </row>
    <row r="31" spans="1:2">
      <c r="A31" s="172">
        <v>30</v>
      </c>
      <c r="B31" s="175">
        <v>3.4000000000000002e-002</v>
      </c>
    </row>
    <row r="32" spans="1:2">
      <c r="A32" s="172">
        <v>31</v>
      </c>
      <c r="B32" s="175">
        <v>3.3000000000000002e-002</v>
      </c>
    </row>
    <row r="33" spans="1:2">
      <c r="A33" s="172">
        <v>32</v>
      </c>
      <c r="B33" s="175">
        <v>3.2000000000000001e-002</v>
      </c>
    </row>
    <row r="34" spans="1:2">
      <c r="A34" s="172">
        <v>33</v>
      </c>
      <c r="B34" s="175">
        <v>3.1e-002</v>
      </c>
    </row>
    <row r="35" spans="1:2">
      <c r="A35" s="172">
        <v>34</v>
      </c>
      <c r="B35" s="175">
        <v>3.e-002</v>
      </c>
    </row>
    <row r="36" spans="1:2">
      <c r="A36" s="172">
        <v>35</v>
      </c>
      <c r="B36" s="175">
        <v>2.9000000000000001e-002</v>
      </c>
    </row>
    <row r="37" spans="1:2">
      <c r="A37" s="172">
        <v>36</v>
      </c>
      <c r="B37" s="175">
        <v>2.8000000000000001e-002</v>
      </c>
    </row>
    <row r="38" spans="1:2">
      <c r="A38" s="172">
        <v>37</v>
      </c>
      <c r="B38" s="175">
        <v>2.7e-002</v>
      </c>
    </row>
    <row r="39" spans="1:2">
      <c r="A39" s="172">
        <v>38</v>
      </c>
      <c r="B39" s="175">
        <v>2.7e-002</v>
      </c>
    </row>
    <row r="40" spans="1:2">
      <c r="A40" s="172">
        <v>39</v>
      </c>
      <c r="B40" s="175">
        <v>2.5999999999999999e-002</v>
      </c>
    </row>
    <row r="41" spans="1:2">
      <c r="A41" s="172">
        <v>40</v>
      </c>
      <c r="B41" s="175">
        <v>2.5000000000000001e-002</v>
      </c>
    </row>
    <row r="42" spans="1:2">
      <c r="A42" s="172">
        <v>41</v>
      </c>
      <c r="B42" s="175">
        <v>2.5000000000000001e-002</v>
      </c>
    </row>
    <row r="43" spans="1:2">
      <c r="A43" s="172">
        <v>42</v>
      </c>
      <c r="B43" s="175">
        <v>2.4e-002</v>
      </c>
    </row>
    <row r="44" spans="1:2">
      <c r="A44" s="172">
        <v>43</v>
      </c>
      <c r="B44" s="175">
        <v>2.4e-002</v>
      </c>
    </row>
    <row r="45" spans="1:2">
      <c r="A45" s="172">
        <v>44</v>
      </c>
      <c r="B45" s="175">
        <v>2.3e-002</v>
      </c>
    </row>
    <row r="46" spans="1:2">
      <c r="A46" s="172">
        <v>45</v>
      </c>
      <c r="B46" s="175">
        <v>2.3e-002</v>
      </c>
    </row>
    <row r="47" spans="1:2">
      <c r="A47" s="172">
        <v>46</v>
      </c>
      <c r="B47" s="175">
        <v>2.1999999999999999e-002</v>
      </c>
    </row>
    <row r="48" spans="1:2">
      <c r="A48" s="172">
        <v>47</v>
      </c>
      <c r="B48" s="175">
        <v>2.1999999999999999e-002</v>
      </c>
    </row>
    <row r="49" spans="1:2">
      <c r="A49" s="172">
        <v>48</v>
      </c>
      <c r="B49" s="175">
        <v>2.1000000000000001e-002</v>
      </c>
    </row>
    <row r="50" spans="1:2">
      <c r="A50" s="172">
        <v>49</v>
      </c>
      <c r="B50" s="175">
        <v>2.1000000000000001e-002</v>
      </c>
    </row>
    <row r="51" spans="1:2">
      <c r="A51" s="172">
        <v>50</v>
      </c>
      <c r="B51" s="175">
        <v>2.e-002</v>
      </c>
    </row>
  </sheetData>
  <phoneticPr fontId="3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減価償却資産台帳</vt:lpstr>
      <vt:lpstr>新償却率</vt:lpstr>
      <vt:lpstr>償却率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e-ADWORLD2（税務課[市民税]）</cp:lastModifiedBy>
  <cp:lastPrinted>2019-12-10T01:31:40Z</cp:lastPrinted>
  <dcterms:created xsi:type="dcterms:W3CDTF">2021-11-01T01:12:37Z</dcterms:created>
  <dcterms:modified xsi:type="dcterms:W3CDTF">2023-10-10T07:38:02Z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2023-10-10T07:38:02Z</vt:filetime>
  </property>
</Properties>
</file>